
<file path=[Content_Types].xml><?xml version="1.0" encoding="utf-8"?>
<Types xmlns="http://schemas.openxmlformats.org/package/2006/content-types">
  <Default Extension="bin" ContentType="application/vnd.openxmlformats-officedocument.spreadsheetml.printerSettings"/>
  <Default Extension="png" ContentType="image/png"/>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pivotTables/pivotTable1.xml" ContentType="application/vnd.openxmlformats-officedocument.spreadsheetml.pivotTable+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mbeddings/oleObject1.bin" ContentType="application/vnd.openxmlformats-officedocument.oleObject"/>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worksheets/sheet1.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xl/pivotCache/pivotCacheRecords1.xml" ContentType="application/vnd.openxmlformats-officedocument.spreadsheetml.pivotCacheRecord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hidePivotFieldList="1"/>
  <bookViews>
    <workbookView xWindow="0" yWindow="0" windowWidth="19320" windowHeight="7020" tabRatio="971" firstSheet="3" activeTab="4"/>
  </bookViews>
  <sheets>
    <sheet name="Hoja1" sheetId="1" state="hidden" r:id="rId1"/>
    <sheet name="HISTORICO JET " sheetId="2" state="hidden" r:id="rId2"/>
    <sheet name="HISTORICO AV GAS" sheetId="3" state="hidden" r:id="rId3"/>
    <sheet name="ANEXO A JET A- 1 GRANEL" sheetId="5" r:id="rId4"/>
    <sheet name="ANEXO A JET A-1 AL ALA" sheetId="4" r:id="rId5"/>
    <sheet name="ANEXO B AVGAS AL ALA Y A GRANEL" sheetId="9" r:id="rId6"/>
    <sheet name="ANEXO C EXTERIOR" sheetId="10" r:id="rId7"/>
    <sheet name="ANEXO D ESTRUCTURA DE PRECI" sheetId="16" r:id="rId8"/>
    <sheet name="ANEXO E LIST. AGENT. CADENA DIS" sheetId="8" state="hidden" r:id="rId9"/>
    <sheet name="ANEXO F MC. FUERZA PUBLICA" sheetId="14" state="hidden" r:id="rId10"/>
    <sheet name="ANEXO G PRECIOS HISTO FAC" sheetId="15" state="hidden" r:id="rId11"/>
  </sheets>
  <externalReferences>
    <externalReference r:id="rId12"/>
    <externalReference r:id="rId13"/>
    <externalReference r:id="rId14"/>
    <externalReference r:id="rId15"/>
    <externalReference r:id="rId16"/>
    <externalReference r:id="rId17"/>
    <externalReference r:id="rId18"/>
  </externalReferences>
  <definedNames>
    <definedName name="_xlnm._FilterDatabase" localSheetId="8" hidden="1">'ANEXO E LIST. AGENT. CADENA DIS'!$A$6:$P$6</definedName>
    <definedName name="_xlnm._FilterDatabase" localSheetId="0" hidden="1">Hoja1!$A$1:$L$13110</definedName>
    <definedName name="_xlnm.Print_Area" localSheetId="7">'ANEXO D ESTRUCTURA DE PRECI'!$A$1:$K$37</definedName>
  </definedNames>
  <calcPr calcId="125725" iterate="1"/>
  <pivotCaches>
    <pivotCache cacheId="1" r:id="rId19"/>
  </pivotCaches>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O104" i="15"/>
  <c r="O100"/>
  <c r="O99"/>
  <c r="O98"/>
  <c r="O97"/>
  <c r="O96"/>
  <c r="O95"/>
  <c r="O94"/>
  <c r="O93"/>
  <c r="O92"/>
  <c r="O91"/>
  <c r="O90"/>
  <c r="O89"/>
  <c r="O88"/>
  <c r="O87"/>
  <c r="O86"/>
  <c r="O85"/>
  <c r="O84"/>
  <c r="O83"/>
  <c r="O82"/>
  <c r="O81"/>
  <c r="O80"/>
  <c r="O78"/>
  <c r="O77"/>
  <c r="O76"/>
  <c r="O75"/>
  <c r="O74"/>
  <c r="O73"/>
  <c r="O71"/>
  <c r="O70"/>
  <c r="O69"/>
  <c r="O68"/>
  <c r="O67"/>
  <c r="O66"/>
  <c r="O65"/>
  <c r="O64"/>
  <c r="O63"/>
  <c r="O62"/>
  <c r="O61"/>
  <c r="O60"/>
  <c r="O59"/>
  <c r="O58"/>
  <c r="O57"/>
  <c r="O56"/>
  <c r="O55"/>
  <c r="O54"/>
  <c r="O53"/>
  <c r="O52"/>
  <c r="O51"/>
  <c r="O50"/>
  <c r="O49"/>
  <c r="O48"/>
  <c r="O47"/>
  <c r="O46"/>
  <c r="O45"/>
  <c r="O43"/>
  <c r="O42"/>
  <c r="O41"/>
  <c r="O39"/>
  <c r="O38"/>
  <c r="O36"/>
  <c r="O35"/>
  <c r="O34"/>
  <c r="O33"/>
  <c r="O32"/>
  <c r="O30"/>
  <c r="O29"/>
  <c r="O28"/>
  <c r="O27"/>
  <c r="O25"/>
  <c r="O24"/>
  <c r="O22"/>
  <c r="O21"/>
  <c r="O20"/>
  <c r="O19"/>
  <c r="O18"/>
  <c r="O17"/>
  <c r="O16"/>
  <c r="O15"/>
  <c r="O14"/>
  <c r="O13"/>
  <c r="O12"/>
  <c r="O11"/>
  <c r="D11"/>
  <c r="O10"/>
  <c r="O9"/>
  <c r="O8"/>
  <c r="P603" i="8" l="1"/>
  <c r="P602"/>
  <c r="P601"/>
  <c r="N600"/>
  <c r="P598"/>
  <c r="P596"/>
  <c r="N594"/>
  <c r="P593"/>
  <c r="N592"/>
  <c r="P591"/>
  <c r="P590"/>
  <c r="P589"/>
  <c r="P588"/>
  <c r="P584"/>
  <c r="P582"/>
  <c r="P581"/>
  <c r="P579"/>
  <c r="P577"/>
  <c r="P576"/>
  <c r="P575"/>
  <c r="P573"/>
  <c r="P571"/>
  <c r="P570"/>
  <c r="P569"/>
  <c r="P568"/>
  <c r="P563"/>
  <c r="P562"/>
  <c r="P559"/>
  <c r="P558"/>
  <c r="P557"/>
  <c r="N551"/>
  <c r="P550"/>
  <c r="N549"/>
  <c r="P549" s="1"/>
  <c r="N546"/>
  <c r="P546" s="1"/>
  <c r="O545"/>
  <c r="N545"/>
  <c r="P544"/>
  <c r="N543"/>
  <c r="P541"/>
  <c r="N540"/>
  <c r="P538"/>
  <c r="N536"/>
  <c r="P536" s="1"/>
  <c r="P535"/>
  <c r="N534"/>
  <c r="N532"/>
  <c r="P531"/>
  <c r="N530"/>
  <c r="P530" s="1"/>
  <c r="P529"/>
  <c r="P528"/>
  <c r="P527"/>
  <c r="P524"/>
  <c r="N522"/>
  <c r="P522" s="1"/>
  <c r="N520"/>
  <c r="P518"/>
  <c r="P517"/>
  <c r="N516"/>
  <c r="P516" s="1"/>
  <c r="P515"/>
  <c r="N513"/>
  <c r="P510"/>
  <c r="N509"/>
  <c r="N507"/>
  <c r="P506"/>
  <c r="N505"/>
  <c r="N504"/>
  <c r="P71"/>
  <c r="X4" i="3"/>
  <c r="X5"/>
  <c r="X6"/>
  <c r="X7"/>
  <c r="X8"/>
  <c r="X9"/>
  <c r="X10"/>
  <c r="X11"/>
  <c r="X12"/>
  <c r="X13"/>
  <c r="X14"/>
  <c r="X15"/>
  <c r="X3"/>
  <c r="V4"/>
  <c r="W4" s="1"/>
  <c r="V5"/>
  <c r="W5" s="1"/>
  <c r="V6"/>
  <c r="W6" s="1"/>
  <c r="V7"/>
  <c r="W7" s="1"/>
  <c r="V8"/>
  <c r="W8" s="1"/>
  <c r="V9"/>
  <c r="W9" s="1"/>
  <c r="V10"/>
  <c r="W10" s="1"/>
  <c r="V11"/>
  <c r="W11" s="1"/>
  <c r="V12"/>
  <c r="W12" s="1"/>
  <c r="V13"/>
  <c r="W13" s="1"/>
  <c r="V14"/>
  <c r="W14" s="1"/>
  <c r="V15"/>
  <c r="W15" s="1"/>
  <c r="V3"/>
  <c r="W3" s="1"/>
  <c r="Y75" i="2"/>
  <c r="X7"/>
  <c r="X8"/>
  <c r="X9"/>
  <c r="X10"/>
  <c r="X11"/>
  <c r="X12"/>
  <c r="X13"/>
  <c r="X14"/>
  <c r="X15"/>
  <c r="X16"/>
  <c r="X17"/>
  <c r="X18"/>
  <c r="X19"/>
  <c r="X20"/>
  <c r="X21"/>
  <c r="X22"/>
  <c r="X23"/>
  <c r="X24"/>
  <c r="X25"/>
  <c r="X26"/>
  <c r="X27"/>
  <c r="X28"/>
  <c r="X29"/>
  <c r="X30"/>
  <c r="X31"/>
  <c r="X32"/>
  <c r="X33"/>
  <c r="X34"/>
  <c r="X35"/>
  <c r="X36"/>
  <c r="X37"/>
  <c r="X38"/>
  <c r="X39"/>
  <c r="X40"/>
  <c r="X41"/>
  <c r="X42"/>
  <c r="X43"/>
  <c r="X44"/>
  <c r="X45"/>
  <c r="X46"/>
  <c r="X47"/>
  <c r="X48"/>
  <c r="X49"/>
  <c r="X50"/>
  <c r="X51"/>
  <c r="X52"/>
  <c r="X53"/>
  <c r="X54"/>
  <c r="X55"/>
  <c r="X56"/>
  <c r="X57"/>
  <c r="X58"/>
  <c r="X59"/>
  <c r="X60"/>
  <c r="X61"/>
  <c r="X62"/>
  <c r="X63"/>
  <c r="X64"/>
  <c r="X65"/>
  <c r="X66"/>
  <c r="X67"/>
  <c r="X68"/>
  <c r="X69"/>
  <c r="X70"/>
  <c r="X71"/>
  <c r="X72"/>
  <c r="X73"/>
  <c r="X74"/>
  <c r="X6"/>
  <c r="V7"/>
  <c r="W7" s="1"/>
  <c r="V8"/>
  <c r="W8" s="1"/>
  <c r="V9"/>
  <c r="W9" s="1"/>
  <c r="V10"/>
  <c r="W10" s="1"/>
  <c r="V11"/>
  <c r="W11" s="1"/>
  <c r="V12"/>
  <c r="W12" s="1"/>
  <c r="V13"/>
  <c r="W13" s="1"/>
  <c r="V14"/>
  <c r="W14" s="1"/>
  <c r="V15"/>
  <c r="W15" s="1"/>
  <c r="V16"/>
  <c r="W16" s="1"/>
  <c r="V17"/>
  <c r="W17" s="1"/>
  <c r="V18"/>
  <c r="W18" s="1"/>
  <c r="V19"/>
  <c r="W19" s="1"/>
  <c r="V20"/>
  <c r="W20" s="1"/>
  <c r="V21"/>
  <c r="W21" s="1"/>
  <c r="V22"/>
  <c r="W22" s="1"/>
  <c r="V23"/>
  <c r="W23" s="1"/>
  <c r="V24"/>
  <c r="W24" s="1"/>
  <c r="V25"/>
  <c r="W25" s="1"/>
  <c r="V26"/>
  <c r="W26" s="1"/>
  <c r="V27"/>
  <c r="W27" s="1"/>
  <c r="V28"/>
  <c r="W28" s="1"/>
  <c r="V29"/>
  <c r="W29" s="1"/>
  <c r="V30"/>
  <c r="W30" s="1"/>
  <c r="V31"/>
  <c r="W31" s="1"/>
  <c r="V32"/>
  <c r="W32" s="1"/>
  <c r="V33"/>
  <c r="W33" s="1"/>
  <c r="V34"/>
  <c r="W34" s="1"/>
  <c r="V35"/>
  <c r="W35" s="1"/>
  <c r="V36"/>
  <c r="W36" s="1"/>
  <c r="V37"/>
  <c r="W37" s="1"/>
  <c r="V38"/>
  <c r="W38" s="1"/>
  <c r="V39"/>
  <c r="W39" s="1"/>
  <c r="V40"/>
  <c r="W40" s="1"/>
  <c r="V41"/>
  <c r="W41" s="1"/>
  <c r="V42"/>
  <c r="W42" s="1"/>
  <c r="V43"/>
  <c r="W43" s="1"/>
  <c r="V44"/>
  <c r="W44" s="1"/>
  <c r="V45"/>
  <c r="W45" s="1"/>
  <c r="V46"/>
  <c r="W46" s="1"/>
  <c r="V47"/>
  <c r="W47" s="1"/>
  <c r="V48"/>
  <c r="W48" s="1"/>
  <c r="V49"/>
  <c r="W49" s="1"/>
  <c r="V50"/>
  <c r="W50" s="1"/>
  <c r="V51"/>
  <c r="W51" s="1"/>
  <c r="V52"/>
  <c r="W52" s="1"/>
  <c r="V53"/>
  <c r="W53" s="1"/>
  <c r="V54"/>
  <c r="W54" s="1"/>
  <c r="V55"/>
  <c r="W55" s="1"/>
  <c r="V56"/>
  <c r="W56" s="1"/>
  <c r="V57"/>
  <c r="W57" s="1"/>
  <c r="V58"/>
  <c r="W58" s="1"/>
  <c r="V59"/>
  <c r="W59" s="1"/>
  <c r="V60"/>
  <c r="W60" s="1"/>
  <c r="V61"/>
  <c r="W61" s="1"/>
  <c r="V62"/>
  <c r="W62" s="1"/>
  <c r="V63"/>
  <c r="W63" s="1"/>
  <c r="V64"/>
  <c r="W64" s="1"/>
  <c r="V65"/>
  <c r="W65" s="1"/>
  <c r="V66"/>
  <c r="W66" s="1"/>
  <c r="V67"/>
  <c r="W67" s="1"/>
  <c r="V68"/>
  <c r="W68" s="1"/>
  <c r="V69"/>
  <c r="W69" s="1"/>
  <c r="V70"/>
  <c r="W70" s="1"/>
  <c r="V71"/>
  <c r="W71" s="1"/>
  <c r="V72"/>
  <c r="W72" s="1"/>
  <c r="V73"/>
  <c r="W73" s="1"/>
  <c r="V74"/>
  <c r="W74" s="1"/>
  <c r="V6"/>
  <c r="V75" l="1"/>
  <c r="W75" s="1"/>
  <c r="X75"/>
  <c r="W6"/>
  <c r="P504" i="8"/>
  <c r="P509"/>
  <c r="P514"/>
  <c r="P523"/>
  <c r="P526"/>
  <c r="P532"/>
  <c r="P533"/>
  <c r="P537"/>
  <c r="P540"/>
  <c r="P542"/>
  <c r="P553"/>
  <c r="P554"/>
  <c r="P586"/>
  <c r="P592"/>
  <c r="P505"/>
  <c r="P507"/>
  <c r="P508"/>
  <c r="P512"/>
  <c r="P513"/>
  <c r="P520"/>
  <c r="P525"/>
  <c r="P534"/>
  <c r="P543"/>
  <c r="P548"/>
  <c r="P556"/>
  <c r="P561"/>
  <c r="P565"/>
  <c r="P566"/>
  <c r="P567"/>
  <c r="P574"/>
  <c r="P585"/>
  <c r="P594"/>
  <c r="P595"/>
  <c r="P597"/>
  <c r="P511"/>
  <c r="P519"/>
  <c r="P521"/>
  <c r="P539"/>
  <c r="P545"/>
  <c r="P547"/>
  <c r="P551"/>
  <c r="P552"/>
  <c r="P555"/>
  <c r="P560"/>
  <c r="P564"/>
  <c r="P572"/>
  <c r="P578"/>
  <c r="P580"/>
  <c r="P583"/>
  <c r="P587"/>
  <c r="P599"/>
  <c r="P600"/>
  <c r="I11684" i="1"/>
  <c r="K8682" l="1"/>
  <c r="K8681"/>
  <c r="K8680"/>
  <c r="K8679"/>
  <c r="K8678"/>
  <c r="K8677"/>
  <c r="K8676"/>
  <c r="K8675"/>
  <c r="K8674"/>
  <c r="K8673"/>
  <c r="K8672"/>
</calcChain>
</file>

<file path=xl/sharedStrings.xml><?xml version="1.0" encoding="utf-8"?>
<sst xmlns="http://schemas.openxmlformats.org/spreadsheetml/2006/main" count="109146" uniqueCount="12068">
  <si>
    <t>EQUIPO</t>
  </si>
  <si>
    <t>PROVEEDOR</t>
  </si>
  <si>
    <t>LUGAR AEROPUERTO</t>
  </si>
  <si>
    <t>GALONES</t>
  </si>
  <si>
    <t>PUESTO DE DESCARGA</t>
  </si>
  <si>
    <t>TEXTO POSICION</t>
  </si>
  <si>
    <t>UH-60</t>
  </si>
  <si>
    <t>004911</t>
  </si>
  <si>
    <t>AT BAUTISTA 1073264709</t>
  </si>
  <si>
    <t>CACOM-2</t>
  </si>
  <si>
    <t>65977</t>
  </si>
  <si>
    <t>AT CELIS 1070970516</t>
  </si>
  <si>
    <t>65886</t>
  </si>
  <si>
    <t>C-208</t>
  </si>
  <si>
    <t>004521</t>
  </si>
  <si>
    <t>T3 VALLEJO 1180625858</t>
  </si>
  <si>
    <t>1310</t>
  </si>
  <si>
    <t>T2 CASTILLO 80191742</t>
  </si>
  <si>
    <t>1194</t>
  </si>
  <si>
    <t>T4 AMAYA 1014223490</t>
  </si>
  <si>
    <t>11687</t>
  </si>
  <si>
    <t>AT MARTINEZ 1022360509</t>
  </si>
  <si>
    <t>03-2682</t>
  </si>
  <si>
    <t>8446</t>
  </si>
  <si>
    <t>8228</t>
  </si>
  <si>
    <t>T3 VARON 1032460306</t>
  </si>
  <si>
    <t>MITU</t>
  </si>
  <si>
    <t>8364</t>
  </si>
  <si>
    <t>TS TORRES 80391653</t>
  </si>
  <si>
    <t>T-27</t>
  </si>
  <si>
    <t>TOLEMAIDA</t>
  </si>
  <si>
    <t>CT GUARIN 18263667</t>
  </si>
  <si>
    <t>ST CRUZ 1010206187</t>
  </si>
  <si>
    <t>A-29</t>
  </si>
  <si>
    <t>T3 MELO VICTOR/1030546399</t>
  </si>
  <si>
    <t>CACOM-3</t>
  </si>
  <si>
    <t>T2 LOMBANA JUAN/5916951</t>
  </si>
  <si>
    <t xml:space="preserve">TERPEL </t>
  </si>
  <si>
    <t>04-489854</t>
  </si>
  <si>
    <t>T1 PAKER YESID/7703044</t>
  </si>
  <si>
    <t>04-489853</t>
  </si>
  <si>
    <t>04-508103</t>
  </si>
  <si>
    <t>04-508104</t>
  </si>
  <si>
    <t>04-508105</t>
  </si>
  <si>
    <t>04-524604</t>
  </si>
  <si>
    <t>T3 CHAVARRO RUBIO/83044289</t>
  </si>
  <si>
    <t>04/524601</t>
  </si>
  <si>
    <t>04-524605</t>
  </si>
  <si>
    <t>04-524602</t>
  </si>
  <si>
    <t>04-523442</t>
  </si>
  <si>
    <t>AT ESPINOSA SOTO/140333172</t>
  </si>
  <si>
    <t>04-523454</t>
  </si>
  <si>
    <t>AT AVELLANEDA CRISTHIAN/1014253428</t>
  </si>
  <si>
    <t>04-523453</t>
  </si>
  <si>
    <t>AT GARCIA MICHAEL/1022995663</t>
  </si>
  <si>
    <t>04-523512</t>
  </si>
  <si>
    <t>AT MAHECHA MONSALVE/1018481873</t>
  </si>
  <si>
    <t>04-523511</t>
  </si>
  <si>
    <t>AT MUÑOZ DAVID/1061831404</t>
  </si>
  <si>
    <t>04-522243</t>
  </si>
  <si>
    <t>04-522242</t>
  </si>
  <si>
    <t>04-523527</t>
  </si>
  <si>
    <t>AT AGUDELO MARIANA/1035434574</t>
  </si>
  <si>
    <t>04-523513</t>
  </si>
  <si>
    <t>04-523525</t>
  </si>
  <si>
    <t>AT MARTINEZ ROSNER/1140872109</t>
  </si>
  <si>
    <t>04-523526</t>
  </si>
  <si>
    <t>02-389364</t>
  </si>
  <si>
    <t>TE BUITRAGO A/1121862189</t>
  </si>
  <si>
    <t>T3 BELTRAN DAVID/80833530</t>
  </si>
  <si>
    <t>04-523429</t>
  </si>
  <si>
    <t>AT MARTINEZ DE LA C/1140812109</t>
  </si>
  <si>
    <t>04-522237</t>
  </si>
  <si>
    <t>AT AVELLANEDA CRISTIAN/1014253428</t>
  </si>
  <si>
    <t>04-523455</t>
  </si>
  <si>
    <t>04-523502</t>
  </si>
  <si>
    <t xml:space="preserve"> AT CHACON TORRES/1067917235</t>
  </si>
  <si>
    <t>04-523503</t>
  </si>
  <si>
    <t>AT MUÑOZ DAVID/1061781404</t>
  </si>
  <si>
    <t>04-523509</t>
  </si>
  <si>
    <t>T2 FRRANCO E/2252302</t>
  </si>
  <si>
    <t>04-522244</t>
  </si>
  <si>
    <t>04-522245</t>
  </si>
  <si>
    <t>04-522264</t>
  </si>
  <si>
    <t>04-523524</t>
  </si>
  <si>
    <t>04-522263</t>
  </si>
  <si>
    <t>AT AGUDELO MARIANA/1038434574</t>
  </si>
  <si>
    <t>T3 ALAGUNA ANDRES/1020737597</t>
  </si>
  <si>
    <t>T2 VILLAREAL NESTOR/73198416</t>
  </si>
  <si>
    <t>T3 GOMEZ GUSTAVO91185970</t>
  </si>
  <si>
    <t>T2 MAYORGA CAMILO/79218294</t>
  </si>
  <si>
    <t>CERREJON</t>
  </si>
  <si>
    <t>04-508411</t>
  </si>
  <si>
    <t>TS NUÑEZ DIEGO/93132094</t>
  </si>
  <si>
    <t>04-508424</t>
  </si>
  <si>
    <t>COVEÑAS</t>
  </si>
  <si>
    <t>IC008-000511</t>
  </si>
  <si>
    <t>T3 PEÑA ANDRES/1023861954</t>
  </si>
  <si>
    <t>PUERTO BOLIVAR</t>
  </si>
  <si>
    <t>IC008-000518</t>
  </si>
  <si>
    <t>T3 AFANADOR JOSE/1098618671</t>
  </si>
  <si>
    <t>T2 VASCO JOHN/71374818</t>
  </si>
  <si>
    <t>SANTA MARTA</t>
  </si>
  <si>
    <t>T2 GUSTAVO VELA/80578167</t>
  </si>
  <si>
    <t>02-0383778</t>
  </si>
  <si>
    <t>T3 PERDOMO JULIO/1032357799</t>
  </si>
  <si>
    <t>04-523438</t>
  </si>
  <si>
    <t>02-383897</t>
  </si>
  <si>
    <t>TS CESAR CAMACHO / 72197305</t>
  </si>
  <si>
    <t>04-523481</t>
  </si>
  <si>
    <t>C-95</t>
  </si>
  <si>
    <t>T1 CASTAÑO LUIS/</t>
  </si>
  <si>
    <t>04-523430</t>
  </si>
  <si>
    <t>TJ TIBAQUIRA WILLIAM/80429673</t>
  </si>
  <si>
    <t>04-523456</t>
  </si>
  <si>
    <t>CT HENAO MIGUEL/80791976</t>
  </si>
  <si>
    <t>04-523472</t>
  </si>
  <si>
    <t>T2 RODRIGUEZ AUGUSTO/80143837</t>
  </si>
  <si>
    <t>04-522249</t>
  </si>
  <si>
    <t>04-510336</t>
  </si>
  <si>
    <t>SAN ANDRES</t>
  </si>
  <si>
    <t>T2 SUAREZ CESAR</t>
  </si>
  <si>
    <t>T2 RODRIGUEZ MURIEL/9772156</t>
  </si>
  <si>
    <t>SR-560</t>
  </si>
  <si>
    <t>T3 GARZON OSCAR/110469580</t>
  </si>
  <si>
    <t>T1 BECERRA ANDRES/8607865</t>
  </si>
  <si>
    <t>04-489914</t>
  </si>
  <si>
    <t>T3 LANCHEROS WILLIAM/1070949710</t>
  </si>
  <si>
    <t>04-523441</t>
  </si>
  <si>
    <t>04-522238</t>
  </si>
  <si>
    <t>04-523468</t>
  </si>
  <si>
    <t>04-522250</t>
  </si>
  <si>
    <t>04-523510</t>
  </si>
  <si>
    <t>04-524227</t>
  </si>
  <si>
    <t>T1 MORALES JUAN/86066268</t>
  </si>
  <si>
    <t>02-389306</t>
  </si>
  <si>
    <t>T2 MONTALVO OTALVARO/78033818</t>
  </si>
  <si>
    <t>CTH</t>
  </si>
  <si>
    <t>LA MACARENA</t>
  </si>
  <si>
    <t>*2901</t>
  </si>
  <si>
    <t>RECIBE: T4. VALVUENA WINERC.C1055710301</t>
  </si>
  <si>
    <t>CACOM-4</t>
  </si>
  <si>
    <t>*2898</t>
  </si>
  <si>
    <t>CUCUTA</t>
  </si>
  <si>
    <t>02-0394799</t>
  </si>
  <si>
    <t>RECIBE: T3. BURBANO JHON C.C1032358036</t>
  </si>
  <si>
    <t>02-0383881</t>
  </si>
  <si>
    <t>RECIBE: T2. CRISTANCHO HENRYC.C79954135</t>
  </si>
  <si>
    <t>B-206</t>
  </si>
  <si>
    <t>FASTER FUEL</t>
  </si>
  <si>
    <t>NEIVA</t>
  </si>
  <si>
    <t>02-15668</t>
  </si>
  <si>
    <t>RECIBE: T3. MALAGON GABRIEL C.C1022333086</t>
  </si>
  <si>
    <t>02-15670</t>
  </si>
  <si>
    <t>02-15675</t>
  </si>
  <si>
    <t>RECIBE: T3. BARONA VICTOR C.C1113632193</t>
  </si>
  <si>
    <t>CAUCASIA</t>
  </si>
  <si>
    <t>IC007-03553</t>
  </si>
  <si>
    <t>RECIBE: T3. PEREZ JEFERSON C.C1019054974</t>
  </si>
  <si>
    <t>IC007-03555</t>
  </si>
  <si>
    <t>IC007-03544</t>
  </si>
  <si>
    <t>RECIBE: T4. VALDERRAMA ELIC.C1140831836</t>
  </si>
  <si>
    <t>IC007-03548</t>
  </si>
  <si>
    <t>IC007-03542</t>
  </si>
  <si>
    <t>RECIBE: TS. RODRIGUEZ FERNEY C.C17418430</t>
  </si>
  <si>
    <t>IC007-03550</t>
  </si>
  <si>
    <t>IC007-03543</t>
  </si>
  <si>
    <t>RECIBE: T2. BONILLA JULIAN  C.C4929308</t>
  </si>
  <si>
    <t>IC007-03549</t>
  </si>
  <si>
    <t>IC007-03554</t>
  </si>
  <si>
    <t>RECIBE: T2. GUTIERREZ JORGEC.C80219431</t>
  </si>
  <si>
    <t>IC007-03556</t>
  </si>
  <si>
    <t>02-0383770</t>
  </si>
  <si>
    <t>RECIBE: TS. MEDINA ALEJANDRO C.C80008870</t>
  </si>
  <si>
    <t>02-0383769</t>
  </si>
  <si>
    <t>02-0383768</t>
  </si>
  <si>
    <t>RECIBE: T4. CASTRO CRISTIAN C.C1069736307</t>
  </si>
  <si>
    <t>02-0383767</t>
  </si>
  <si>
    <t>RECIBE: T2. LOZANO JOHN C.C80109559</t>
  </si>
  <si>
    <t>ENERGIZAR</t>
  </si>
  <si>
    <t>IBAGUE</t>
  </si>
  <si>
    <t>B-212</t>
  </si>
  <si>
    <t>RECIBE: T4. BARRERO ANDRES C.C1110469178</t>
  </si>
  <si>
    <t>FLORENCIA</t>
  </si>
  <si>
    <t>RECIBE: T2. PUERTO EDWAR CC. C.C74381506</t>
  </si>
  <si>
    <t>LA URIBE</t>
  </si>
  <si>
    <t>*1197</t>
  </si>
  <si>
    <t>RECIBE: T3. SANDOVAL SC.C1072643311</t>
  </si>
  <si>
    <t>*1196</t>
  </si>
  <si>
    <t>*0979</t>
  </si>
  <si>
    <t>*1198</t>
  </si>
  <si>
    <t>*1199</t>
  </si>
  <si>
    <t>RECIBE: T2. RESTREPO MANUELC.C83043189</t>
  </si>
  <si>
    <t>*1001</t>
  </si>
  <si>
    <t>RECIBE: T2. PUERTO EDWAR C.C74381506</t>
  </si>
  <si>
    <t>*1002</t>
  </si>
  <si>
    <t>*1003</t>
  </si>
  <si>
    <t>*1004</t>
  </si>
  <si>
    <t>RECIBE: AT. LEGUIZAMON JAVIER C.C1026571491</t>
  </si>
  <si>
    <t>*1008</t>
  </si>
  <si>
    <t>*1207</t>
  </si>
  <si>
    <t>RECIBE: T3. MEDINA CAMILOC.C1077082699</t>
  </si>
  <si>
    <t>IC100-004338</t>
  </si>
  <si>
    <t>IC100-004344</t>
  </si>
  <si>
    <t>IC100-004345</t>
  </si>
  <si>
    <t>02-0383822</t>
  </si>
  <si>
    <t>RECIBE: T2. SANCHEZ OSCARC.C13068150</t>
  </si>
  <si>
    <t>02-0383788</t>
  </si>
  <si>
    <t>IC100-004354</t>
  </si>
  <si>
    <t>RECIBE: AT. SUAREZ  DIEGOC.C1096952408</t>
  </si>
  <si>
    <t>IC103-001596</t>
  </si>
  <si>
    <t>RECIBE: T3. TOCANCIPA CESARC.C1070596112</t>
  </si>
  <si>
    <t>IC103-001597</t>
  </si>
  <si>
    <t>H-500</t>
  </si>
  <si>
    <t>01-1425</t>
  </si>
  <si>
    <t>RECIBE: T4. CARDENAS NELSON C.C1026256524</t>
  </si>
  <si>
    <t>IC002-044977</t>
  </si>
  <si>
    <t>*1203</t>
  </si>
  <si>
    <t>*1204</t>
  </si>
  <si>
    <t>02-0383801</t>
  </si>
  <si>
    <t>02-0383806</t>
  </si>
  <si>
    <t>TH-67</t>
  </si>
  <si>
    <t>IC002-045057</t>
  </si>
  <si>
    <t>IC002-045058</t>
  </si>
  <si>
    <t>IC002-045065</t>
  </si>
  <si>
    <t>IC002-045070</t>
  </si>
  <si>
    <t>IC002-045071</t>
  </si>
  <si>
    <t>IC002-045067</t>
  </si>
  <si>
    <t>RECIBE: MY. VELANDIA OMAR C.C80054561</t>
  </si>
  <si>
    <t>IC100-004309</t>
  </si>
  <si>
    <t>RECIBE: T3. HERRERA EDISONC.C1111194306</t>
  </si>
  <si>
    <t>IC100-004322</t>
  </si>
  <si>
    <t>IC100-004328</t>
  </si>
  <si>
    <t>IC100-004327</t>
  </si>
  <si>
    <t>IC100-004319</t>
  </si>
  <si>
    <t>RECIBE: T2. MORENO LUIS C.C80738750</t>
  </si>
  <si>
    <t>IC003-007106</t>
  </si>
  <si>
    <t>RECIBE: T3. FRANKY DUBANC.C1049617124</t>
  </si>
  <si>
    <t>IC002-045072</t>
  </si>
  <si>
    <t>RECIBE: AT. NIÑO ANDRES C.C1058229595</t>
  </si>
  <si>
    <t>IC100-004324</t>
  </si>
  <si>
    <t>02-15643</t>
  </si>
  <si>
    <t>02-15649</t>
  </si>
  <si>
    <t>RECIBE: T4. CORTECERO DAVID C.C1053801197</t>
  </si>
  <si>
    <t>02-15648</t>
  </si>
  <si>
    <t>RECIBE: T3. SANDOVAL EDWIN C.C1015406462</t>
  </si>
  <si>
    <t>02-15660</t>
  </si>
  <si>
    <t>*1202</t>
  </si>
  <si>
    <t>*1200</t>
  </si>
  <si>
    <t>RECIBE: T3. MARTINEZ JORGE C.C74380469</t>
  </si>
  <si>
    <t>*1201</t>
  </si>
  <si>
    <t>RECIBE: AT. HERRERA JHONATAN C.C1088311049</t>
  </si>
  <si>
    <t>*1205</t>
  </si>
  <si>
    <t>*1208</t>
  </si>
  <si>
    <t>RECIBE: T4. ESTEVEZ ERWINC.C1095926749</t>
  </si>
  <si>
    <t>RECIBE: T3. CUTIVA JHONATHAN C.C80919279</t>
  </si>
  <si>
    <t>RECIBE: T3. CUTIVA JHONATHAN C.C1070920891</t>
  </si>
  <si>
    <t>*0977</t>
  </si>
  <si>
    <t>RECIBE: T3. PEREZ JUAN C.C80933021</t>
  </si>
  <si>
    <t>*0983</t>
  </si>
  <si>
    <t>RECIBE: T4. RIAÑO ANDRES C.C1030579721</t>
  </si>
  <si>
    <t>*0985</t>
  </si>
  <si>
    <t>*0986</t>
  </si>
  <si>
    <t>*0987</t>
  </si>
  <si>
    <t>*0992</t>
  </si>
  <si>
    <t>*0993</t>
  </si>
  <si>
    <t>*0994</t>
  </si>
  <si>
    <t>*0997</t>
  </si>
  <si>
    <t>*0998</t>
  </si>
  <si>
    <t>ICARO 17</t>
  </si>
  <si>
    <t>TUMACO</t>
  </si>
  <si>
    <t>IC009-004925</t>
  </si>
  <si>
    <t>TS. GUEVARA ARY C.C. 79777655</t>
  </si>
  <si>
    <t>CACOM-5</t>
  </si>
  <si>
    <t xml:space="preserve">MONTERIA </t>
  </si>
  <si>
    <t>04-489862</t>
  </si>
  <si>
    <t>TJ. CUITIVA JUAN C.C. 11189814</t>
  </si>
  <si>
    <t>04-491567</t>
  </si>
  <si>
    <t>04-491571</t>
  </si>
  <si>
    <t xml:space="preserve">CARTAGENA </t>
  </si>
  <si>
    <t>04-507918</t>
  </si>
  <si>
    <t>QUIBDO</t>
  </si>
  <si>
    <t>T2. BECERRA WILSON C.C. 74379119</t>
  </si>
  <si>
    <t>SARAVENA</t>
  </si>
  <si>
    <t>AT. DAZA S EDUAR C.C. 1111194977</t>
  </si>
  <si>
    <t>TUNJA</t>
  </si>
  <si>
    <t>IC103-001594</t>
  </si>
  <si>
    <t>SAN VICENTE</t>
  </si>
  <si>
    <t>IC100-004326</t>
  </si>
  <si>
    <t>T4. CORREA FABIAN C.C. 1035426252</t>
  </si>
  <si>
    <t>IC009-004917</t>
  </si>
  <si>
    <t>AT. ALMARIO CARLOS  C.C. 1079389859</t>
  </si>
  <si>
    <t>02-0394621</t>
  </si>
  <si>
    <t>02-0394677</t>
  </si>
  <si>
    <t>CAREPA</t>
  </si>
  <si>
    <t>01-0836240</t>
  </si>
  <si>
    <t>AT. CUESTA ROBER C.C. 1121910155</t>
  </si>
  <si>
    <t>T4. GARCIA DANIEL C.C. 1036635137</t>
  </si>
  <si>
    <t>T4. GUAJE ANDRES C.C. 1049627735</t>
  </si>
  <si>
    <t>TAME</t>
  </si>
  <si>
    <t>T4. MEJIA VICTOR C.C. 1037608855</t>
  </si>
  <si>
    <t>VILLAGARZON</t>
  </si>
  <si>
    <t>AT. FUQUENE CRISTIAN C.C. 1073505751</t>
  </si>
  <si>
    <t>02-15655</t>
  </si>
  <si>
    <t>02-15657</t>
  </si>
  <si>
    <t>02-15658</t>
  </si>
  <si>
    <t>T2. CARDONA DIDIER C.C. 1094879522</t>
  </si>
  <si>
    <t>T4. RAMIREZ JEFREY C.C. 1053816473</t>
  </si>
  <si>
    <t>HUEY II</t>
  </si>
  <si>
    <t>T3. DIAZ LOPEZ SERGIO CC. 1018403811</t>
  </si>
  <si>
    <t>CACOM-6</t>
  </si>
  <si>
    <t>T2. HIGUERA LEONARDO CC. 7185255</t>
  </si>
  <si>
    <t>ORITO</t>
  </si>
  <si>
    <t>T3. HENAO ZULETA JORGE CC. 1113419343</t>
  </si>
  <si>
    <t>T3. CAICEDO JHON CC. 11257738</t>
  </si>
  <si>
    <t>IC003-007118</t>
  </si>
  <si>
    <t>T2. QUIMBAYO CC. 80792208</t>
  </si>
  <si>
    <t>IC003-007122</t>
  </si>
  <si>
    <t>TS. GAONA ROBERTO CC. 91494730</t>
  </si>
  <si>
    <t>IC003-007138</t>
  </si>
  <si>
    <t>IC003-007144</t>
  </si>
  <si>
    <t>IC003-007151</t>
  </si>
  <si>
    <t>AT. SOTELO MORA JHON CC. 1014241811</t>
  </si>
  <si>
    <t>IC003-007107</t>
  </si>
  <si>
    <t>IC006-017908</t>
  </si>
  <si>
    <t>T2. FERNANDEZ JUAN CC. 1299443</t>
  </si>
  <si>
    <t>IC006-017917</t>
  </si>
  <si>
    <t>IC003-007111</t>
  </si>
  <si>
    <t>T3.FRAMKY DUBAN 104961</t>
  </si>
  <si>
    <t>IC002-15645</t>
  </si>
  <si>
    <t>T4. MEJIA LUIS CC. 1114825867</t>
  </si>
  <si>
    <t>02-0394607</t>
  </si>
  <si>
    <t>TS FEULLETH  C.C. 79653631</t>
  </si>
  <si>
    <t>CACOM-1</t>
  </si>
  <si>
    <t>02-0394792</t>
  </si>
  <si>
    <t>T2. BARRAGAN C.C. 88002805</t>
  </si>
  <si>
    <t>02-0394877</t>
  </si>
  <si>
    <t>T2. OSPINA  C.C. 86072777</t>
  </si>
  <si>
    <t>02-0383753</t>
  </si>
  <si>
    <t>02-0383879</t>
  </si>
  <si>
    <t>02-0383887</t>
  </si>
  <si>
    <t>02-0383951</t>
  </si>
  <si>
    <t>T3 MURILLO  C.C. 14800543</t>
  </si>
  <si>
    <t>02-0383899</t>
  </si>
  <si>
    <t>T3 MURILLO C.C. 14800543</t>
  </si>
  <si>
    <t>AC-47T</t>
  </si>
  <si>
    <t>02-0394794</t>
  </si>
  <si>
    <t>TP. OLIVEROS C.C. 14326972</t>
  </si>
  <si>
    <t>02-0383954</t>
  </si>
  <si>
    <t>T3.BELTRAN C.C. 1073155657</t>
  </si>
  <si>
    <t>T-37</t>
  </si>
  <si>
    <t>02-0394690</t>
  </si>
  <si>
    <t>CT. TAMAYO  C.C. 75101012</t>
  </si>
  <si>
    <t>04-510498</t>
  </si>
  <si>
    <t>ST. TORRES C.C. 1073515818</t>
  </si>
  <si>
    <t>04-510499</t>
  </si>
  <si>
    <t>ST. GARCIA C.C. 1053803214</t>
  </si>
  <si>
    <t>BUCARAMANGA</t>
  </si>
  <si>
    <t>02-388598</t>
  </si>
  <si>
    <t>ST. NIETO C.C. 1110503723</t>
  </si>
  <si>
    <t>02-388779</t>
  </si>
  <si>
    <t>02-388783</t>
  </si>
  <si>
    <t>02-388834</t>
  </si>
  <si>
    <t>02-388963</t>
  </si>
  <si>
    <t>02-389042</t>
  </si>
  <si>
    <t>ST. GOMEZ C.C. 1151955217</t>
  </si>
  <si>
    <t>02-389078</t>
  </si>
  <si>
    <t>TE. CAÑON C.C. 1107050789</t>
  </si>
  <si>
    <t>02-389079</t>
  </si>
  <si>
    <t>ST. FAVRA C.C. 10553144634</t>
  </si>
  <si>
    <t>02-389083</t>
  </si>
  <si>
    <t>02-389115</t>
  </si>
  <si>
    <t>02-389126</t>
  </si>
  <si>
    <t>02-399317</t>
  </si>
  <si>
    <t>ST. PULIDO C.C. 1026573617</t>
  </si>
  <si>
    <t>02-389325</t>
  </si>
  <si>
    <t>02-389375</t>
  </si>
  <si>
    <t>RV-01</t>
  </si>
  <si>
    <t>T4. GOMEZ C.C. 1032407800</t>
  </si>
  <si>
    <t>TS. GOMEZ C.C. 79788092</t>
  </si>
  <si>
    <t>T4. GAMBOA C.C. 1024510671</t>
  </si>
  <si>
    <t>02-0383780</t>
  </si>
  <si>
    <t>02-0394556</t>
  </si>
  <si>
    <t>02-0394562</t>
  </si>
  <si>
    <t>TP. SANCHEZ C.C. 83090958</t>
  </si>
  <si>
    <t>02-0394613</t>
  </si>
  <si>
    <t>T4. GUTIERREZ  C.C. 80804541</t>
  </si>
  <si>
    <t>02-0394616</t>
  </si>
  <si>
    <t>02-0394679</t>
  </si>
  <si>
    <t>02-0394699</t>
  </si>
  <si>
    <t>19736</t>
  </si>
  <si>
    <t>T2. RESTREPO  C.C. 18617451</t>
  </si>
  <si>
    <t>19741</t>
  </si>
  <si>
    <t>19751</t>
  </si>
  <si>
    <t>19754</t>
  </si>
  <si>
    <t>19762</t>
  </si>
  <si>
    <t>TIBU</t>
  </si>
  <si>
    <t>19489</t>
  </si>
  <si>
    <t>19494</t>
  </si>
  <si>
    <t>19497</t>
  </si>
  <si>
    <t>19503</t>
  </si>
  <si>
    <t>19504</t>
  </si>
  <si>
    <t>19506</t>
  </si>
  <si>
    <t>19515</t>
  </si>
  <si>
    <t>19540</t>
  </si>
  <si>
    <t>19543</t>
  </si>
  <si>
    <t>19546</t>
  </si>
  <si>
    <t>19549</t>
  </si>
  <si>
    <t>FALCCON</t>
  </si>
  <si>
    <t>19558</t>
  </si>
  <si>
    <t>19559</t>
  </si>
  <si>
    <t>19560</t>
  </si>
  <si>
    <t>19561</t>
  </si>
  <si>
    <t>T3. OVALLE C.C. 1073155617</t>
  </si>
  <si>
    <t>02-0394554</t>
  </si>
  <si>
    <t>T3. RODRIGUEZ C.C. 83250547</t>
  </si>
  <si>
    <t>02-0394566</t>
  </si>
  <si>
    <t>02-0394625</t>
  </si>
  <si>
    <t>02-0394951</t>
  </si>
  <si>
    <t>19769</t>
  </si>
  <si>
    <t>TP. PACHECO C.C. 88283741</t>
  </si>
  <si>
    <t>19775</t>
  </si>
  <si>
    <t>19784</t>
  </si>
  <si>
    <t>19793</t>
  </si>
  <si>
    <t>19794</t>
  </si>
  <si>
    <t>19488</t>
  </si>
  <si>
    <t>T3. HERNANDEZ C.C. 1015396307</t>
  </si>
  <si>
    <t>19502</t>
  </si>
  <si>
    <t>19507</t>
  </si>
  <si>
    <t>19551</t>
  </si>
  <si>
    <t>19564</t>
  </si>
  <si>
    <t>01-1406</t>
  </si>
  <si>
    <t>TS. SABOYA C.C. 79166675</t>
  </si>
  <si>
    <t>01-1413</t>
  </si>
  <si>
    <t>TP. VELANDIA C.C. 9399977</t>
  </si>
  <si>
    <t>01-1414</t>
  </si>
  <si>
    <t>01-1415</t>
  </si>
  <si>
    <t>01-1416</t>
  </si>
  <si>
    <t>01-1417</t>
  </si>
  <si>
    <t>01-1421</t>
  </si>
  <si>
    <t>01-1423</t>
  </si>
  <si>
    <t>01-1424</t>
  </si>
  <si>
    <t>01-1426</t>
  </si>
  <si>
    <t>01-1427</t>
  </si>
  <si>
    <t>IC104-001802</t>
  </si>
  <si>
    <t>T3.CARDENAS C.C. 13275487</t>
  </si>
  <si>
    <t>IC104-001804</t>
  </si>
  <si>
    <t>TJ. HURTADO C.C. 10131132</t>
  </si>
  <si>
    <t>02-0383771</t>
  </si>
  <si>
    <t>02-0383774</t>
  </si>
  <si>
    <t>02-0383781</t>
  </si>
  <si>
    <t>02-0383784</t>
  </si>
  <si>
    <t>C-212</t>
  </si>
  <si>
    <t>CALI</t>
  </si>
  <si>
    <t>01-0836104</t>
  </si>
  <si>
    <t>T2 MONTOYA ADOLFO CC.9873682</t>
  </si>
  <si>
    <t>EMAVI</t>
  </si>
  <si>
    <t>T3 DAZA DAVID CC.</t>
  </si>
  <si>
    <t>T2 QUINTERO ANDERSON CC.1060646558</t>
  </si>
  <si>
    <t>IC003-007152</t>
  </si>
  <si>
    <t>FL N° 27333</t>
  </si>
  <si>
    <t>SJ N° 14264</t>
  </si>
  <si>
    <t>TOL N° 35192</t>
  </si>
  <si>
    <t>TOL N° 35182</t>
  </si>
  <si>
    <t>FL N° 27370</t>
  </si>
  <si>
    <t>FL N° 27342</t>
  </si>
  <si>
    <t>FL N° 27348</t>
  </si>
  <si>
    <t>TOL N° 35285</t>
  </si>
  <si>
    <t>T2 JIMENEZ MARTINEZ CC.79748509</t>
  </si>
  <si>
    <t>TOL N° 35333</t>
  </si>
  <si>
    <t>SR-26</t>
  </si>
  <si>
    <t>05-0251997</t>
  </si>
  <si>
    <t>T3 CARDENAS MAURICIO CC.6229440</t>
  </si>
  <si>
    <t>05-0251885</t>
  </si>
  <si>
    <t>T1 ESLAVA ALEXANDER CC.79855735</t>
  </si>
  <si>
    <t>05-0251621</t>
  </si>
  <si>
    <t>05-253269</t>
  </si>
  <si>
    <t>05-253048</t>
  </si>
  <si>
    <t>05-253477</t>
  </si>
  <si>
    <t>05-253163</t>
  </si>
  <si>
    <t>05-253375</t>
  </si>
  <si>
    <t>05-253736</t>
  </si>
  <si>
    <t>05-253555</t>
  </si>
  <si>
    <t>T3 BAHOS EDGAR CC.10306837</t>
  </si>
  <si>
    <t>05-254026</t>
  </si>
  <si>
    <t>05-254132</t>
  </si>
  <si>
    <t>T2 BALLESTEROS ABRAHAM CC.80033813</t>
  </si>
  <si>
    <t>05-254148</t>
  </si>
  <si>
    <t>05-254493</t>
  </si>
  <si>
    <t>05-254628</t>
  </si>
  <si>
    <t>IC009-004550</t>
  </si>
  <si>
    <t>T3 VILLANUEVA GEUDI CC.94539946</t>
  </si>
  <si>
    <t>IC009-004584</t>
  </si>
  <si>
    <t>T3 BENAVIDES WILLIAM CC.16462666</t>
  </si>
  <si>
    <t>IC009-004626</t>
  </si>
  <si>
    <t>TS GERSON SANTIAGO CC.86050201</t>
  </si>
  <si>
    <t>IC009-004526</t>
  </si>
  <si>
    <t>T2 CORREA ANDRES CC.71270355</t>
  </si>
  <si>
    <t>BU N°7603</t>
  </si>
  <si>
    <t>AT OSPINA MALDONADO CC.1061424614</t>
  </si>
  <si>
    <t>GUAPI</t>
  </si>
  <si>
    <t>03-2691</t>
  </si>
  <si>
    <t>IC009-004910</t>
  </si>
  <si>
    <t>T4 ROJAS CAMILO CC.1083400150</t>
  </si>
  <si>
    <t>03-2684</t>
  </si>
  <si>
    <t>AT GOMEZ ELKIN CC.1102367532</t>
  </si>
  <si>
    <t>03-2690</t>
  </si>
  <si>
    <t>T2 GUZMAN JAVIER CM 11367177</t>
  </si>
  <si>
    <t>CAMAN</t>
  </si>
  <si>
    <t>T2 RUIZ ROGER CM 16941085</t>
  </si>
  <si>
    <t>SERVIAVIACION</t>
  </si>
  <si>
    <t>N.V 1303 // 01.12.2016</t>
  </si>
  <si>
    <t>T3 DAZA DAVID CM 1010160967</t>
  </si>
  <si>
    <t>N.V 2852 / 01.12.2016</t>
  </si>
  <si>
    <t>N.V 2853 / 02.12.2016</t>
  </si>
  <si>
    <t>N.V 2864 / 06.12.2016</t>
  </si>
  <si>
    <t>T2 JIMENEZ CESAR CM 79748509</t>
  </si>
  <si>
    <t>N.V 34970 / 02.12.2016</t>
  </si>
  <si>
    <t>V.N 02-0394953 // TERPEL</t>
  </si>
  <si>
    <t>T2 MONTOYA ADOLFO CM 9873682</t>
  </si>
  <si>
    <t>8138</t>
  </si>
  <si>
    <t>T3 GARNICA DIGO CC 80927648</t>
  </si>
  <si>
    <t>GACAS</t>
  </si>
  <si>
    <t>8145</t>
  </si>
  <si>
    <t>8144</t>
  </si>
  <si>
    <t>8158</t>
  </si>
  <si>
    <t>8166</t>
  </si>
  <si>
    <t>8174</t>
  </si>
  <si>
    <t>8191</t>
  </si>
  <si>
    <t>T2 VELOZA DIEGO 80799562</t>
  </si>
  <si>
    <t>8205</t>
  </si>
  <si>
    <t>02-0383646</t>
  </si>
  <si>
    <t>T2 ESPINOSA ANGEL CC 87103669</t>
  </si>
  <si>
    <t>02-0383717</t>
  </si>
  <si>
    <t>2148</t>
  </si>
  <si>
    <t xml:space="preserve">T2 HURTADO JORGE CC 80132549 </t>
  </si>
  <si>
    <t>0804</t>
  </si>
  <si>
    <t>JET-A1</t>
  </si>
  <si>
    <t>0781</t>
  </si>
  <si>
    <t>TP. HURTADO JOHAN CC 74144663</t>
  </si>
  <si>
    <t>0782</t>
  </si>
  <si>
    <t>0783</t>
  </si>
  <si>
    <t>AT FERNADEZ CC. 10142248803</t>
  </si>
  <si>
    <t>0784</t>
  </si>
  <si>
    <t>T3. MENMDEZ PERDOMO CC. 14214368</t>
  </si>
  <si>
    <t>0785</t>
  </si>
  <si>
    <t>T2. MEDINA CRUZ CC. 3164423</t>
  </si>
  <si>
    <t>0786</t>
  </si>
  <si>
    <t>0787</t>
  </si>
  <si>
    <t>0788</t>
  </si>
  <si>
    <t>11536</t>
  </si>
  <si>
    <t>ARAUCA</t>
  </si>
  <si>
    <t>2260</t>
  </si>
  <si>
    <t>2266</t>
  </si>
  <si>
    <t>0792</t>
  </si>
  <si>
    <t>T4 RIASCOS JORGE CC. 1085168340</t>
  </si>
  <si>
    <t>0793</t>
  </si>
  <si>
    <t>0794</t>
  </si>
  <si>
    <t>2280</t>
  </si>
  <si>
    <t>0795</t>
  </si>
  <si>
    <t>11543</t>
  </si>
  <si>
    <t>2282</t>
  </si>
  <si>
    <t>2287</t>
  </si>
  <si>
    <t>11544</t>
  </si>
  <si>
    <t>0797</t>
  </si>
  <si>
    <t>T4 CRISTANCHO JHON CC. 1052368000</t>
  </si>
  <si>
    <t>2291</t>
  </si>
  <si>
    <t>0798</t>
  </si>
  <si>
    <t>11545</t>
  </si>
  <si>
    <t>11551</t>
  </si>
  <si>
    <t>T2 LOPEZ GERMAN CC. 7438284</t>
  </si>
  <si>
    <t>11550</t>
  </si>
  <si>
    <t>11552</t>
  </si>
  <si>
    <t>11553</t>
  </si>
  <si>
    <t>T3. MENDEZ PERDOMO CC. 14214368</t>
  </si>
  <si>
    <t>2302</t>
  </si>
  <si>
    <t>11554</t>
  </si>
  <si>
    <t>2304</t>
  </si>
  <si>
    <t>B-412</t>
  </si>
  <si>
    <t>0006</t>
  </si>
  <si>
    <t>04-508416</t>
  </si>
  <si>
    <t>TS OVIEDO E. C.C. 7709518</t>
  </si>
  <si>
    <t>CATAM</t>
  </si>
  <si>
    <t>IC007-03525</t>
  </si>
  <si>
    <t>TJ TORRES C.C. 79503113</t>
  </si>
  <si>
    <t>04-507926</t>
  </si>
  <si>
    <t>04-507825</t>
  </si>
  <si>
    <t>04-507954</t>
  </si>
  <si>
    <t>IC007-03533</t>
  </si>
  <si>
    <t>04-508631</t>
  </si>
  <si>
    <t>02-383764</t>
  </si>
  <si>
    <t>04-508522</t>
  </si>
  <si>
    <t>35301</t>
  </si>
  <si>
    <t>1204</t>
  </si>
  <si>
    <t>02-0385517</t>
  </si>
  <si>
    <t>T2 BEJARANO C C.C. 11412823</t>
  </si>
  <si>
    <t>02-0385486</t>
  </si>
  <si>
    <t>T3 CASALLAS E .C.C. 1073150997</t>
  </si>
  <si>
    <t>05-0251733</t>
  </si>
  <si>
    <t>T3 MIKAN A .C.C. 11073152151</t>
  </si>
  <si>
    <t>02-0394752</t>
  </si>
  <si>
    <t>TP GUTIERREZ  C.C. 79988547</t>
  </si>
  <si>
    <t>02-0394746</t>
  </si>
  <si>
    <t>05-253767</t>
  </si>
  <si>
    <t xml:space="preserve"> B-767</t>
  </si>
  <si>
    <t>1202</t>
  </si>
  <si>
    <t>04-508382</t>
  </si>
  <si>
    <t>TS ALFONSO R. C.C. 79608146</t>
  </si>
  <si>
    <t>04-508352</t>
  </si>
  <si>
    <t>C-130</t>
  </si>
  <si>
    <t>1001</t>
  </si>
  <si>
    <t>02-388389</t>
  </si>
  <si>
    <t>T2 MONJE C. CC.C 7924038</t>
  </si>
  <si>
    <t>27337</t>
  </si>
  <si>
    <t>T3. LEGUIZAMON C C.C. 80215431</t>
  </si>
  <si>
    <t>35144</t>
  </si>
  <si>
    <t>35153</t>
  </si>
  <si>
    <t>27339</t>
  </si>
  <si>
    <t>TJ. CASTAÑEDA F. C.C. 79385998</t>
  </si>
  <si>
    <t>02-0394763</t>
  </si>
  <si>
    <t>T3 LEGUIZAMON C CC.80215431</t>
  </si>
  <si>
    <t>04-489964</t>
  </si>
  <si>
    <t>TJ CASTAÑEDA F. C.C. 79385998</t>
  </si>
  <si>
    <t>TP PARRA E .C.C. 80064259</t>
  </si>
  <si>
    <t>IC002-045135</t>
  </si>
  <si>
    <t>04-490016</t>
  </si>
  <si>
    <t>T2. TRUJILLO O .C.C. 7704999</t>
  </si>
  <si>
    <t>1005</t>
  </si>
  <si>
    <t>IC002-044929</t>
  </si>
  <si>
    <t>IC002-044932</t>
  </si>
  <si>
    <t>IC002-044943</t>
  </si>
  <si>
    <t>T3 ROJAS O. C.C. 80163142</t>
  </si>
  <si>
    <t>IC002-044944</t>
  </si>
  <si>
    <t>IC002-045147</t>
  </si>
  <si>
    <t>T2 TRUJILLO O. C.C. 7704999</t>
  </si>
  <si>
    <t>IC002-045197</t>
  </si>
  <si>
    <t>C-295</t>
  </si>
  <si>
    <t>1280</t>
  </si>
  <si>
    <t>02-388378</t>
  </si>
  <si>
    <t>TS AGUILERA Y. C.C. 79841506</t>
  </si>
  <si>
    <t>T3 MATEUS C. C.C 1144126647</t>
  </si>
  <si>
    <t>01-0836132</t>
  </si>
  <si>
    <t>01-0836134</t>
  </si>
  <si>
    <t>T3 MOLINA S. C.C. 1023887028</t>
  </si>
  <si>
    <t>BARRANQUILLA</t>
  </si>
  <si>
    <t>04-524171</t>
  </si>
  <si>
    <t>TJ MARTINEZ W. C.C.  79582276</t>
  </si>
  <si>
    <t>T3 FLOREZ S .C.C. 80160686</t>
  </si>
  <si>
    <t>01-0839316</t>
  </si>
  <si>
    <t>04-489947</t>
  </si>
  <si>
    <t>PUERTO INIRIDA</t>
  </si>
  <si>
    <t>T3 CAMARGO R CC.1121853304</t>
  </si>
  <si>
    <t>TS. MORALES D C.C. 82340754</t>
  </si>
  <si>
    <t>T2 COLMENARES J. C.C. 80207515</t>
  </si>
  <si>
    <t>35263</t>
  </si>
  <si>
    <t>TS MORALES D. C.C. 82395734</t>
  </si>
  <si>
    <t>T3 CUELLAR J .C.C. 1015402028</t>
  </si>
  <si>
    <t>IC007-03573</t>
  </si>
  <si>
    <t>TJ TRIVIÑO C C.C 80390728</t>
  </si>
  <si>
    <t>1282</t>
  </si>
  <si>
    <t>IC003-007093</t>
  </si>
  <si>
    <t>T2 HERNANDEZ J. C.C. 11228164</t>
  </si>
  <si>
    <t>IC009-004922</t>
  </si>
  <si>
    <t>2879</t>
  </si>
  <si>
    <t>TS GOMEZ F. C.C. 93436074</t>
  </si>
  <si>
    <t>2878</t>
  </si>
  <si>
    <t xml:space="preserve">POPAYAN </t>
  </si>
  <si>
    <t>TS SANCHEZ L. C,C, 79650106</t>
  </si>
  <si>
    <t>02-0394791</t>
  </si>
  <si>
    <t>04-489970</t>
  </si>
  <si>
    <t>05-253510</t>
  </si>
  <si>
    <t>04-489977</t>
  </si>
  <si>
    <t>02-0394833</t>
  </si>
  <si>
    <t>1283</t>
  </si>
  <si>
    <t>IC003-007088</t>
  </si>
  <si>
    <t>TJ SANCHEZ A. C.C. 80427824</t>
  </si>
  <si>
    <t>04-524203</t>
  </si>
  <si>
    <t>04-510562</t>
  </si>
  <si>
    <t>1284</t>
  </si>
  <si>
    <t>04-524667</t>
  </si>
  <si>
    <t>C-40</t>
  </si>
  <si>
    <t>1208</t>
  </si>
  <si>
    <t>T2 MEDINA C.C. 80144137</t>
  </si>
  <si>
    <t>02-388428</t>
  </si>
  <si>
    <t>TP. LONDOÑO L. C.C. 80607418</t>
  </si>
  <si>
    <t>04-491586</t>
  </si>
  <si>
    <t>TS REYES M C.C. 93436919</t>
  </si>
  <si>
    <t>03-202977</t>
  </si>
  <si>
    <t>IC002-044941</t>
  </si>
  <si>
    <t>04-491600</t>
  </si>
  <si>
    <t>IC009-004537</t>
  </si>
  <si>
    <t xml:space="preserve">CHEVRON </t>
  </si>
  <si>
    <t>T2 LEMOS G. CC. 94154252</t>
  </si>
  <si>
    <t>1209</t>
  </si>
  <si>
    <t>TP CARREÑO S C.C. 5630654</t>
  </si>
  <si>
    <t>C-90</t>
  </si>
  <si>
    <t>5759</t>
  </si>
  <si>
    <t>AEROFULL</t>
  </si>
  <si>
    <t>PUERTO CARREÑO</t>
  </si>
  <si>
    <t>T2 HINCAPIE ALEX C.C. 79561950</t>
  </si>
  <si>
    <t>T2 SOTO O. C.C. 80764345</t>
  </si>
  <si>
    <t>04-524675</t>
  </si>
  <si>
    <t>T3 GONZALES D C.C 10262542176</t>
  </si>
  <si>
    <t>T3 GONZALES D C.C 1026254176</t>
  </si>
  <si>
    <t>5765</t>
  </si>
  <si>
    <t>01-0836115</t>
  </si>
  <si>
    <t>TS. MORENO E. C.C. 79486040</t>
  </si>
  <si>
    <t>IC009-004915</t>
  </si>
  <si>
    <t>T2 ALIPIO A. C.C. 80094150</t>
  </si>
  <si>
    <t>IC009-004919</t>
  </si>
  <si>
    <t>04-508500</t>
  </si>
  <si>
    <t>04-508499</t>
  </si>
  <si>
    <t>IC003-007120</t>
  </si>
  <si>
    <t>T3. BARRETO LUIS C.C. 1010164206</t>
  </si>
  <si>
    <t>E-135</t>
  </si>
  <si>
    <t xml:space="preserve">MEDELLIN </t>
  </si>
  <si>
    <t>01-0839141</t>
  </si>
  <si>
    <t>TS LEIVA A C.C. 7706566</t>
  </si>
  <si>
    <t>TP BURGOS C. C. C. 800298998</t>
  </si>
  <si>
    <t>03-203272</t>
  </si>
  <si>
    <t>T3 DAZA C C.C 80932619</t>
  </si>
  <si>
    <t>01-0839627</t>
  </si>
  <si>
    <t>IC002-044971</t>
  </si>
  <si>
    <t>IC009-004575</t>
  </si>
  <si>
    <t>F-28</t>
  </si>
  <si>
    <t>0002</t>
  </si>
  <si>
    <t>04-507928</t>
  </si>
  <si>
    <t>T2 BENAVIDES C.C. 80036170</t>
  </si>
  <si>
    <t>04-507917</t>
  </si>
  <si>
    <t>TS REYES L. C.C. 93436599</t>
  </si>
  <si>
    <t>02-388833</t>
  </si>
  <si>
    <t>TJ PEDRAZA J. C.C. 80429590</t>
  </si>
  <si>
    <t>T3 GARCIA A C.C. 1024468839</t>
  </si>
  <si>
    <t>1041</t>
  </si>
  <si>
    <t>LR-60</t>
  </si>
  <si>
    <t>04-508361</t>
  </si>
  <si>
    <t>TJ SANTA J. C.C. 79473147</t>
  </si>
  <si>
    <t>04-491634</t>
  </si>
  <si>
    <t>PEREIRA</t>
  </si>
  <si>
    <t>03-203350</t>
  </si>
  <si>
    <t>T2 GOMEZ E C.C. 80011767</t>
  </si>
  <si>
    <t>SK-350</t>
  </si>
  <si>
    <t>5733</t>
  </si>
  <si>
    <t>IC008-000522</t>
  </si>
  <si>
    <t>T3 BUITRAGO P C.C. 1014214998</t>
  </si>
  <si>
    <t>5732</t>
  </si>
  <si>
    <t>01-0836114</t>
  </si>
  <si>
    <t>T3 TARAZONA C.C. 80932296</t>
  </si>
  <si>
    <t>VILLAVICENCIO</t>
  </si>
  <si>
    <t>T3 GALVEZ M. C.C. 1104695324</t>
  </si>
  <si>
    <t>ARMENIA</t>
  </si>
  <si>
    <t>TP MENDOZA H. C.C. 79876868</t>
  </si>
  <si>
    <t>IC004-017239</t>
  </si>
  <si>
    <t>IC004-017241</t>
  </si>
  <si>
    <t>T3 LEGUIZAMON A C.C 80932290</t>
  </si>
  <si>
    <t>5727</t>
  </si>
  <si>
    <t>03-202843</t>
  </si>
  <si>
    <t>T3 PULIDO H. C.C. 1032375062</t>
  </si>
  <si>
    <t>03-202858</t>
  </si>
  <si>
    <t>TS SANTAFE 79626864</t>
  </si>
  <si>
    <t>IC006-017911</t>
  </si>
  <si>
    <t>04-510269</t>
  </si>
  <si>
    <t>T3 MUÑOZ A. C.C. 1014196800</t>
  </si>
  <si>
    <t>04-490040</t>
  </si>
  <si>
    <t>5077</t>
  </si>
  <si>
    <t>05-0251725</t>
  </si>
  <si>
    <t>T4 ALVAREZ A. C.C. 1122648675</t>
  </si>
  <si>
    <t>01-0838270</t>
  </si>
  <si>
    <t>04-524694</t>
  </si>
  <si>
    <t>T2 PULIDO N C.C 11448903</t>
  </si>
  <si>
    <t>04-524727</t>
  </si>
  <si>
    <t>04-510736</t>
  </si>
  <si>
    <t>5076</t>
  </si>
  <si>
    <t>01-0838229</t>
  </si>
  <si>
    <t>02-388415</t>
  </si>
  <si>
    <t>04-524622</t>
  </si>
  <si>
    <t>TS SANTAFE E. C.C. 79626864</t>
  </si>
  <si>
    <t>04-489918</t>
  </si>
  <si>
    <t xml:space="preserve">GUCARAMANGA </t>
  </si>
  <si>
    <t>02-388795</t>
  </si>
  <si>
    <t>02-388796</t>
  </si>
  <si>
    <t>T3 ALBARRACIN D C.C 1032421154</t>
  </si>
  <si>
    <t>0007</t>
  </si>
  <si>
    <t>04-507960</t>
  </si>
  <si>
    <t>TS RAMIREZ A. 79938074</t>
  </si>
  <si>
    <t>04-507946</t>
  </si>
  <si>
    <t>T2 VARGAS L. C.C. 11365489</t>
  </si>
  <si>
    <t>04-507921</t>
  </si>
  <si>
    <t>04-508521</t>
  </si>
  <si>
    <t>02-388925</t>
  </si>
  <si>
    <t>T2 AGOSTA P. C.C. 80240068</t>
  </si>
  <si>
    <t>02-0383824</t>
  </si>
  <si>
    <t>A4921</t>
  </si>
  <si>
    <t>RECIBE T3. HERNANDEZ C.C. 1073155655</t>
  </si>
  <si>
    <t>GAORI</t>
  </si>
  <si>
    <t>CUMARIBO</t>
  </si>
  <si>
    <t>RECIBE T2. RIVERA C.C. 12264252</t>
  </si>
  <si>
    <t>A4923</t>
  </si>
  <si>
    <t>RECIBE T3. RINCON C.C. 1016104102</t>
  </si>
  <si>
    <t>A4925</t>
  </si>
  <si>
    <t>A4926</t>
  </si>
  <si>
    <t>RECIBE T2. VERGEL C.C. 91538472</t>
  </si>
  <si>
    <t>RECIBE T3. CORTES C.C. 1014219421</t>
  </si>
  <si>
    <t>A4929</t>
  </si>
  <si>
    <t>A4931</t>
  </si>
  <si>
    <t>A4922</t>
  </si>
  <si>
    <t>RECIBE T3. MUÑOZ C.C. 1090371755</t>
  </si>
  <si>
    <t>IC003-007134</t>
  </si>
  <si>
    <t>RECIBE T2. VELOZA C.C. 80799562</t>
  </si>
  <si>
    <t>AVGAS</t>
  </si>
  <si>
    <t>C-182R</t>
  </si>
  <si>
    <t>RECIBE TS URREGO C.C. 79614395</t>
  </si>
  <si>
    <t>RECIBE T3. SAMBONI C.C. 1121847805</t>
  </si>
  <si>
    <t xml:space="preserve">UNIDAD </t>
  </si>
  <si>
    <t>AÑO</t>
  </si>
  <si>
    <t>MES</t>
  </si>
  <si>
    <t>DICIEMBRE</t>
  </si>
  <si>
    <t>FECHA</t>
  </si>
  <si>
    <t>IC012-007327</t>
  </si>
  <si>
    <t>TJ GARZON JAVIER C.C. 14321380</t>
  </si>
  <si>
    <t>IC012-007501</t>
  </si>
  <si>
    <t>T2.VALDES ALCIDEZ</t>
  </si>
  <si>
    <t>IC012-007496</t>
  </si>
  <si>
    <t>IC012-007337</t>
  </si>
  <si>
    <t>T4 GOMEZ DIEGO C.C. 1032407800</t>
  </si>
  <si>
    <t>2761</t>
  </si>
  <si>
    <t>TP SANCHEZ ESTEBAN C.C. 83010958</t>
  </si>
  <si>
    <t>2767</t>
  </si>
  <si>
    <t>T4GOMEZ DIEGO C.C. 1032407800</t>
  </si>
  <si>
    <t>IC002-044304</t>
  </si>
  <si>
    <t>02-0383470</t>
  </si>
  <si>
    <t>TS GOMEZ JAVIER C.C. 79788092</t>
  </si>
  <si>
    <t>02-0383471</t>
  </si>
  <si>
    <t>01-2604</t>
  </si>
  <si>
    <t>T2 CEBALLOS URIBE R. C.C. 1036925166</t>
  </si>
  <si>
    <t>01-2605</t>
  </si>
  <si>
    <t>T2 MAYORGA JUAN C.C. 93239451</t>
  </si>
  <si>
    <t>01-2608</t>
  </si>
  <si>
    <t>TS WALTER OTALVARO C.C. 93010891</t>
  </si>
  <si>
    <t>01-2609</t>
  </si>
  <si>
    <t>01-2610</t>
  </si>
  <si>
    <t>01-2612</t>
  </si>
  <si>
    <t>01-2613</t>
  </si>
  <si>
    <t>01-2614</t>
  </si>
  <si>
    <t>01-2616</t>
  </si>
  <si>
    <t>01-2618</t>
  </si>
  <si>
    <t>01-2832</t>
  </si>
  <si>
    <t>01-2619</t>
  </si>
  <si>
    <t>01-2620</t>
  </si>
  <si>
    <t>01-2621</t>
  </si>
  <si>
    <t>01-2622</t>
  </si>
  <si>
    <t>01-2624</t>
  </si>
  <si>
    <t>ST DUQUE KEVIN C.C. 1020742150</t>
  </si>
  <si>
    <t>01-2625</t>
  </si>
  <si>
    <t>01-2629</t>
  </si>
  <si>
    <t>T2. RESTREPO JOSE  C.C. 18617451</t>
  </si>
  <si>
    <t>01-2632</t>
  </si>
  <si>
    <t>01-2633</t>
  </si>
  <si>
    <t>01-2636</t>
  </si>
  <si>
    <t>01-2637</t>
  </si>
  <si>
    <t>01-2638</t>
  </si>
  <si>
    <t>01-2639</t>
  </si>
  <si>
    <t>01-2640</t>
  </si>
  <si>
    <t>19066</t>
  </si>
  <si>
    <t>19361</t>
  </si>
  <si>
    <t>19091</t>
  </si>
  <si>
    <t>19093</t>
  </si>
  <si>
    <t>19094</t>
  </si>
  <si>
    <t>19096</t>
  </si>
  <si>
    <t>19097</t>
  </si>
  <si>
    <t>19286</t>
  </si>
  <si>
    <t>TS SABOYA LUIS C.C. 79166675</t>
  </si>
  <si>
    <t>19019</t>
  </si>
  <si>
    <t>19291</t>
  </si>
  <si>
    <t>19041</t>
  </si>
  <si>
    <t>TJ HURTADO MARIO C.C. 10131132</t>
  </si>
  <si>
    <t>19045</t>
  </si>
  <si>
    <t>19300</t>
  </si>
  <si>
    <t>19306</t>
  </si>
  <si>
    <t>19048</t>
  </si>
  <si>
    <t>19050</t>
  </si>
  <si>
    <t>19308</t>
  </si>
  <si>
    <t>19068</t>
  </si>
  <si>
    <t>19329</t>
  </si>
  <si>
    <t>19074</t>
  </si>
  <si>
    <t>IC012-007460</t>
  </si>
  <si>
    <t>T3 CARDENAS F. C.C. 13275487</t>
  </si>
  <si>
    <t>IC012-007503</t>
  </si>
  <si>
    <t>IC012-007491</t>
  </si>
  <si>
    <t>01-2630</t>
  </si>
  <si>
    <t>T3 HERNANDEZ LOAIZA C.C. 1015396307</t>
  </si>
  <si>
    <t>01-2631</t>
  </si>
  <si>
    <t>19332</t>
  </si>
  <si>
    <t>19365</t>
  </si>
  <si>
    <t>19372</t>
  </si>
  <si>
    <t>19380</t>
  </si>
  <si>
    <t>19386</t>
  </si>
  <si>
    <t>19075</t>
  </si>
  <si>
    <t>19077</t>
  </si>
  <si>
    <t>TJ MARIO HURTADO C.C. 1013132</t>
  </si>
  <si>
    <t>01-2626</t>
  </si>
  <si>
    <t>01-2627</t>
  </si>
  <si>
    <t>TP SALDARRIAGA  C.C. 80656105</t>
  </si>
  <si>
    <t>01-2628</t>
  </si>
  <si>
    <t>02-0383401</t>
  </si>
  <si>
    <t>02-0383404</t>
  </si>
  <si>
    <t>TS TORRES CC 80391658</t>
  </si>
  <si>
    <t>TS MORALES 86095542</t>
  </si>
  <si>
    <t>SEDCA</t>
  </si>
  <si>
    <t>T3 VARON 1032430906</t>
  </si>
  <si>
    <t>T2 LOPEZ 80734640</t>
  </si>
  <si>
    <t>004219</t>
  </si>
  <si>
    <t>T4 LEAL CC  1014223440</t>
  </si>
  <si>
    <t>YOPAL</t>
  </si>
  <si>
    <t>AT SILVA 1073168258</t>
  </si>
  <si>
    <t>15145</t>
  </si>
  <si>
    <t>15147</t>
  </si>
  <si>
    <t>SA2-37</t>
  </si>
  <si>
    <t>14076</t>
  </si>
  <si>
    <t>14068</t>
  </si>
  <si>
    <t>14072</t>
  </si>
  <si>
    <t>14066</t>
  </si>
  <si>
    <t>14057</t>
  </si>
  <si>
    <t>14051</t>
  </si>
  <si>
    <t>14046</t>
  </si>
  <si>
    <t>004217</t>
  </si>
  <si>
    <t>T4 VEGA  CC 1016036524</t>
  </si>
  <si>
    <t>004215</t>
  </si>
  <si>
    <t>0899</t>
  </si>
  <si>
    <t>0901</t>
  </si>
  <si>
    <t>T3 VALLEJO CC 1130625858</t>
  </si>
  <si>
    <t>T1 MENDOZA ROQUE/80238698</t>
  </si>
  <si>
    <t>T2 MAYORGA CAMILO/7948288</t>
  </si>
  <si>
    <t>04-498855</t>
  </si>
  <si>
    <t>TJ RIAÑO WILSON / 11348975</t>
  </si>
  <si>
    <t>LA MINA</t>
  </si>
  <si>
    <t>04-504657</t>
  </si>
  <si>
    <t>T3 AVILA JORGE/72338039</t>
  </si>
  <si>
    <t>04-504771</t>
  </si>
  <si>
    <t>T3 LUGO JUAN/72433229</t>
  </si>
  <si>
    <t>02-0383311</t>
  </si>
  <si>
    <t>T2 CALDERON FAYBER/80062003</t>
  </si>
  <si>
    <t>02-0383412</t>
  </si>
  <si>
    <t>T2 MAHECHA ANDRES/80859461</t>
  </si>
  <si>
    <t>T3 PINZON OSCAR / 2970260</t>
  </si>
  <si>
    <t>T2 OSORIO JORGE / 80074081</t>
  </si>
  <si>
    <t>04-504091</t>
  </si>
  <si>
    <t>TJ AGUDELO EDIER/17349715</t>
  </si>
  <si>
    <t>*2719</t>
  </si>
  <si>
    <t>RECIBE: T2. ESLAVA GARCIA C.C80803993</t>
  </si>
  <si>
    <t>*1163</t>
  </si>
  <si>
    <t>RECIBE: T2. FOCECA JUAN C.C7999872</t>
  </si>
  <si>
    <t>*2725</t>
  </si>
  <si>
    <t>*2739</t>
  </si>
  <si>
    <t>B15097</t>
  </si>
  <si>
    <t>RECIBE: T3. BURBANO JHONC.C1032358036</t>
  </si>
  <si>
    <t>B15111</t>
  </si>
  <si>
    <t>IC012-007409</t>
  </si>
  <si>
    <t>B 15185</t>
  </si>
  <si>
    <t>IC002-044266</t>
  </si>
  <si>
    <t>B 15124</t>
  </si>
  <si>
    <t>02-15613</t>
  </si>
  <si>
    <t>RECIBE: T3. VANEGAS CARLOSC.C1098639896</t>
  </si>
  <si>
    <t>02-15620</t>
  </si>
  <si>
    <t>,</t>
  </si>
  <si>
    <t>RECIBE: T3. ACHURY MARIO C.C1075244706</t>
  </si>
  <si>
    <t>02-15625</t>
  </si>
  <si>
    <t>RECIBE: T3. ACEBEDO JAIME C.C1031474344</t>
  </si>
  <si>
    <t>RECIBE: T4. BARRIOS MARTIN C.C1106888268</t>
  </si>
  <si>
    <t>RECIBE: T3. CARDENAS JOSEC.C1090411919</t>
  </si>
  <si>
    <t>IC100-004239</t>
  </si>
  <si>
    <t>B 15007</t>
  </si>
  <si>
    <t>02-15615</t>
  </si>
  <si>
    <t>02-15616</t>
  </si>
  <si>
    <t>02-15617</t>
  </si>
  <si>
    <t>*0865</t>
  </si>
  <si>
    <t>RECIBE: T3. DICELIS ROGGERC.C1019040526</t>
  </si>
  <si>
    <t>*0867</t>
  </si>
  <si>
    <t>*0868</t>
  </si>
  <si>
    <t>*0869</t>
  </si>
  <si>
    <t>*0870</t>
  </si>
  <si>
    <t>RECIBE: T4. CARO JHONATTANC.C1070920891</t>
  </si>
  <si>
    <t>*0871</t>
  </si>
  <si>
    <t>*0873</t>
  </si>
  <si>
    <t>RECIBE: T4. MONSALVE YEISON C.C1024492111</t>
  </si>
  <si>
    <t>*0874</t>
  </si>
  <si>
    <t>*0875</t>
  </si>
  <si>
    <t>RECIBE: T4. GONZALEZ RIOSC.C1024519635</t>
  </si>
  <si>
    <t>*0876</t>
  </si>
  <si>
    <t>*0881</t>
  </si>
  <si>
    <t>*0882</t>
  </si>
  <si>
    <t>*0883</t>
  </si>
  <si>
    <t>*0891</t>
  </si>
  <si>
    <t>*0892</t>
  </si>
  <si>
    <t>*0885</t>
  </si>
  <si>
    <t>*0864</t>
  </si>
  <si>
    <t>*0872</t>
  </si>
  <si>
    <t>*0877</t>
  </si>
  <si>
    <t>RECIBE: T3. MAHECHA WILMER C.C1013601602</t>
  </si>
  <si>
    <t>*0878</t>
  </si>
  <si>
    <t>*0887</t>
  </si>
  <si>
    <t>IC009-004190</t>
  </si>
  <si>
    <t>IC009-004206</t>
  </si>
  <si>
    <t>IC009-004208</t>
  </si>
  <si>
    <t>IC100-004236</t>
  </si>
  <si>
    <t>IC100-004235</t>
  </si>
  <si>
    <t>IC100-004242</t>
  </si>
  <si>
    <t>02-15609</t>
  </si>
  <si>
    <t>*03-2615</t>
  </si>
  <si>
    <t>PON 39184</t>
  </si>
  <si>
    <t>IBN 55818</t>
  </si>
  <si>
    <t>02-15618</t>
  </si>
  <si>
    <t>02-15619</t>
  </si>
  <si>
    <t>02-15621</t>
  </si>
  <si>
    <t>RECIBE: TS. CARDENAS WILDERC.C79907631</t>
  </si>
  <si>
    <t>02-15624</t>
  </si>
  <si>
    <t>RECIBE: TS. BOSCH JUAN C.C71830295</t>
  </si>
  <si>
    <t>*0917</t>
  </si>
  <si>
    <t>RECIBE: T3. ROJAS JOHN C.C1073602000</t>
  </si>
  <si>
    <t>IC100-004257</t>
  </si>
  <si>
    <t>RECIBE: T4. ORTIZ ROCHA OSCARC.C1075659929</t>
  </si>
  <si>
    <t>IC100-004253</t>
  </si>
  <si>
    <t>*0898</t>
  </si>
  <si>
    <t>RECIBE: T2. OYOLA CARLOSC.C14254542</t>
  </si>
  <si>
    <t>*0903</t>
  </si>
  <si>
    <t>*0908</t>
  </si>
  <si>
    <t>*0907</t>
  </si>
  <si>
    <t>*0911</t>
  </si>
  <si>
    <t>*0912</t>
  </si>
  <si>
    <t>*0913</t>
  </si>
  <si>
    <t>*0915</t>
  </si>
  <si>
    <t>OH-58</t>
  </si>
  <si>
    <t>02-15607</t>
  </si>
  <si>
    <t>RECIBE: TS. PORRAS HECTOR C.C72212539</t>
  </si>
  <si>
    <t>02-15606</t>
  </si>
  <si>
    <t>RECIBE: T3. MONTAÑO DIEGOC.C1070304646</t>
  </si>
  <si>
    <t>02-15605</t>
  </si>
  <si>
    <t>RECIBE: TS. CARMONA JUAN C.C934366390</t>
  </si>
  <si>
    <t>02-15612</t>
  </si>
  <si>
    <t>RECIBE: T3. PEREZ JEFERSONC.C1019054974</t>
  </si>
  <si>
    <t>02-15611</t>
  </si>
  <si>
    <t>02-15610</t>
  </si>
  <si>
    <t>RECIBE: TS. VELASQUEZ WILLIAMC.C79700472</t>
  </si>
  <si>
    <t>02-15608</t>
  </si>
  <si>
    <t>RECIBE: TS. BUCURU JOHAN C.C79715263</t>
  </si>
  <si>
    <t>TS. DULCEY ANGEL C.C. 88191182</t>
  </si>
  <si>
    <t>T2. ROZO CARLOS  C.C. 79989948</t>
  </si>
  <si>
    <t>T2. BARRERA MARIO C.C. 80758445</t>
  </si>
  <si>
    <t>01-0820266</t>
  </si>
  <si>
    <t>01-0820303</t>
  </si>
  <si>
    <t>CCL</t>
  </si>
  <si>
    <t>AT. DAZA EDUAR C.C. 1111194977</t>
  </si>
  <si>
    <t>AT. BERNAL OSMAR C.C. 1019047787</t>
  </si>
  <si>
    <t>T3. ARIAS DIEGO  C.C. 1114118371</t>
  </si>
  <si>
    <t>AT. LEON JHONATAN  C.C. 1023876010</t>
  </si>
  <si>
    <t>AT. SUAREZ BRAYAN  C.C. 1015428962</t>
  </si>
  <si>
    <t>CT. CHARRY MARIA  C.C. 1130635809</t>
  </si>
  <si>
    <t>AT. CASTRO RONAN C.C. 1050200380</t>
  </si>
  <si>
    <t>AT. ROJAS OSCAR C.C. 1012417195</t>
  </si>
  <si>
    <t>AT. RAMOS KEVIN  C.C. 1030634700</t>
  </si>
  <si>
    <t>T3. CORTES JUAN  C.C. 1022952034</t>
  </si>
  <si>
    <t>AT. NATANJO DANIEL  C.C. 1059812145</t>
  </si>
  <si>
    <t>AT. ARDILA JHON  C.C. 1023889190</t>
  </si>
  <si>
    <t>AT. NARANJO DANIEL C.C. 1059812145</t>
  </si>
  <si>
    <t>AT. CUEVAS JESUS  C.C. 1024485102</t>
  </si>
  <si>
    <t>T3. GARCIA WILMAR  C.C. 16071240</t>
  </si>
  <si>
    <t>AT. ZAMBRANO NELSON C.C. 1068928814</t>
  </si>
  <si>
    <t>AT. MEDINA CARLOS C.C. 1045715937</t>
  </si>
  <si>
    <t>T3. GONZALEZ JAIRO C.C. 5905809</t>
  </si>
  <si>
    <t>AT. QUINTANA HECTOR C.C. 1051316554</t>
  </si>
  <si>
    <t>AT. NARANJO DANIEL  C.C. 1059812145</t>
  </si>
  <si>
    <t>AT. CUERVO LUIS  C.C. 1024547243</t>
  </si>
  <si>
    <t>AT. SILVA DILAN C.C. 1073168258</t>
  </si>
  <si>
    <t>T4. CORREA FABIAN  C.C. 1035426252</t>
  </si>
  <si>
    <t>T2. CARDONA DIDIER  C.C. 1094879522</t>
  </si>
  <si>
    <t>TE. GUIO CRISTIAN CC. 1049616045</t>
  </si>
  <si>
    <t>T3. DEVIA LUIS CC. 1110474114</t>
  </si>
  <si>
    <t>TS . CARDENAS WILDER CC. 79907631</t>
  </si>
  <si>
    <t>T3. HENAO JORGE CC. 1115419345</t>
  </si>
  <si>
    <t>T3. CAICEDO JOHN CC. 11257738</t>
  </si>
  <si>
    <t>T2. QUIMBAYO DIEGO CC.80792208</t>
  </si>
  <si>
    <t>CT. RUSSI CARLOS CC. 1054090458</t>
  </si>
  <si>
    <t>TS. CARDENAS WILDER CC.79907631</t>
  </si>
  <si>
    <t>T2. ESPINOSA ANGEL CC.87103669</t>
  </si>
  <si>
    <t>SJ N° 14038</t>
  </si>
  <si>
    <t>SJ N° 14050</t>
  </si>
  <si>
    <t>T2 GUZMAN ENCISO CC.11367177</t>
  </si>
  <si>
    <t>TOL N° 34181</t>
  </si>
  <si>
    <t>TOL N° 34196</t>
  </si>
  <si>
    <t>TOL N° 34207</t>
  </si>
  <si>
    <t>TOL N° 34215</t>
  </si>
  <si>
    <t>FL N° 27175</t>
  </si>
  <si>
    <t>PO N° 39102</t>
  </si>
  <si>
    <t>AT ALMARIO ANDRES CC.1079389859</t>
  </si>
  <si>
    <t>PO N° 39177</t>
  </si>
  <si>
    <t>AT VEGA MARTINEZ JULIAN CC.1016036524</t>
  </si>
  <si>
    <t>BUENAVENTURA</t>
  </si>
  <si>
    <t>BU N° 7561</t>
  </si>
  <si>
    <t>BU N° 7563</t>
  </si>
  <si>
    <t>05-0246843</t>
  </si>
  <si>
    <t>05-0247047</t>
  </si>
  <si>
    <t>T3 VARGAS JOSE CC.1030575039</t>
  </si>
  <si>
    <t>IC009-004168</t>
  </si>
  <si>
    <t>TS SANCHEZ PEDRO CC.11320415</t>
  </si>
  <si>
    <t>IC009-004176</t>
  </si>
  <si>
    <t>T3 OROZCO JULIAN CC.1053799926</t>
  </si>
  <si>
    <t>03-2620</t>
  </si>
  <si>
    <t>03-2611</t>
  </si>
  <si>
    <t>03-2614</t>
  </si>
  <si>
    <t>03-2619</t>
  </si>
  <si>
    <t>T3 CAICEDO JUAN CC.80735124</t>
  </si>
  <si>
    <t>IC009-004221</t>
  </si>
  <si>
    <t>IC009-004222</t>
  </si>
  <si>
    <t>IC009-004247</t>
  </si>
  <si>
    <t>IC009-004259</t>
  </si>
  <si>
    <t>T2 MOLINA OSCAR CC.9771158</t>
  </si>
  <si>
    <t>IC009-004275</t>
  </si>
  <si>
    <t>IC009-004286</t>
  </si>
  <si>
    <t>IC009-004293</t>
  </si>
  <si>
    <t>IC009-004305</t>
  </si>
  <si>
    <t>AT CARVAJAL CAMPOS CC.1110548271</t>
  </si>
  <si>
    <t>03-2623</t>
  </si>
  <si>
    <t>IC007-03446</t>
  </si>
  <si>
    <t>TJ TORRES E C.C. 71665299</t>
  </si>
  <si>
    <t>04-504595</t>
  </si>
  <si>
    <t>04-504828</t>
  </si>
  <si>
    <t>IC007-03452</t>
  </si>
  <si>
    <t>B-727</t>
  </si>
  <si>
    <t>02-0383358</t>
  </si>
  <si>
    <t>T3 CASALLAS M C.C. 1073150997</t>
  </si>
  <si>
    <t>34203</t>
  </si>
  <si>
    <t>TS REYES N. C.C. 79887850</t>
  </si>
  <si>
    <t>IC013-009568</t>
  </si>
  <si>
    <t>02-0383365</t>
  </si>
  <si>
    <t>15112</t>
  </si>
  <si>
    <t>186740</t>
  </si>
  <si>
    <t>T4 ORTIZ J. C.C. 1053799630</t>
  </si>
  <si>
    <t>05-0247208</t>
  </si>
  <si>
    <t>34261</t>
  </si>
  <si>
    <t>T4 CARDONA C C.C. 1026266035</t>
  </si>
  <si>
    <t>34270</t>
  </si>
  <si>
    <t>921229</t>
  </si>
  <si>
    <t>T3 MIKAN A. C.C. 1073152151</t>
  </si>
  <si>
    <t>04-504580</t>
  </si>
  <si>
    <t>04-504585</t>
  </si>
  <si>
    <t>04-504616</t>
  </si>
  <si>
    <t xml:space="preserve"> B-737</t>
  </si>
  <si>
    <t>0001</t>
  </si>
  <si>
    <t>04-504748</t>
  </si>
  <si>
    <t>TS SANCHEZ M C.C. 77626870</t>
  </si>
  <si>
    <t>04-498848</t>
  </si>
  <si>
    <t>T3. ROJAS  P. C.C. 80163142</t>
  </si>
  <si>
    <t>IC002-044100</t>
  </si>
  <si>
    <t>IC006-018096</t>
  </si>
  <si>
    <t>TJ. RUEDA J. C.C. 94313329</t>
  </si>
  <si>
    <t>04-504393</t>
  </si>
  <si>
    <t>T2. MONJE C. C.C. 4924038</t>
  </si>
  <si>
    <t>IC004-016789</t>
  </si>
  <si>
    <t>01-0772485</t>
  </si>
  <si>
    <t>01-0820230</t>
  </si>
  <si>
    <t>IC002-044090</t>
  </si>
  <si>
    <t>T1. PARRA E. C.C. 80064259</t>
  </si>
  <si>
    <t>04-504813</t>
  </si>
  <si>
    <t>IC010-000125</t>
  </si>
  <si>
    <t>IC009-004299</t>
  </si>
  <si>
    <t>T3. ROJAS  P. C.C. 80163143</t>
  </si>
  <si>
    <t>IC002-044342</t>
  </si>
  <si>
    <t>T2. MARTINEZ J C.C. 7719493</t>
  </si>
  <si>
    <t>1014</t>
  </si>
  <si>
    <t>IC002-043989</t>
  </si>
  <si>
    <t>05-246095</t>
  </si>
  <si>
    <t>T2. MARTINEZ J .C.C. 7719423</t>
  </si>
  <si>
    <t>05-0246243</t>
  </si>
  <si>
    <t>01-0820237</t>
  </si>
  <si>
    <t>TJ JIMENEZ N. C.C. 10278167</t>
  </si>
  <si>
    <t>TS. CASALLAS E. C.C. 80540264</t>
  </si>
  <si>
    <t>T3 ROSO J. C.C 1032358260</t>
  </si>
  <si>
    <t>T3 FLOREZ S C.C. 80160606</t>
  </si>
  <si>
    <t>1281</t>
  </si>
  <si>
    <t>04-489383</t>
  </si>
  <si>
    <t>T4. MORENO A C.C. 1121841934</t>
  </si>
  <si>
    <t>04-491237</t>
  </si>
  <si>
    <t>IC018-003166</t>
  </si>
  <si>
    <t xml:space="preserve">AEROFULL </t>
  </si>
  <si>
    <t>TS CRISTANCHO H. C.C. 74396881</t>
  </si>
  <si>
    <t>IC002-007416</t>
  </si>
  <si>
    <t>IC012-007412</t>
  </si>
  <si>
    <t>TS MORALES D. C.C. 82390754</t>
  </si>
  <si>
    <t>TJ TRIVIÑO C C.C. 80390728</t>
  </si>
  <si>
    <t>TJ HECTOR CRISTANCHO  C.C. 74396781</t>
  </si>
  <si>
    <t>T1. FRANCO D. C.C. 80234316</t>
  </si>
  <si>
    <t>TS. GOMEZ F. C.C. 93436074</t>
  </si>
  <si>
    <t>T3 CAMARGO R C.C. 1121853304</t>
  </si>
  <si>
    <t>T3. MATEUS C. C.C. 11441266451</t>
  </si>
  <si>
    <t>IC012-007434</t>
  </si>
  <si>
    <t>T3. FLOREZ S. C.C. 80160680</t>
  </si>
  <si>
    <t>04-504488</t>
  </si>
  <si>
    <t>T3 MATEUS C. C.C. 1144126647</t>
  </si>
  <si>
    <t>TS SANCHEZ L. C,C, 79850106</t>
  </si>
  <si>
    <t>IC013-009497</t>
  </si>
  <si>
    <t>TS GOMEZ F C.C. 93436074</t>
  </si>
  <si>
    <t>T2 HERNANDEZ J C.C. 11228164</t>
  </si>
  <si>
    <t>IC012-007414</t>
  </si>
  <si>
    <t>T3. CUELLAR J. C.C. 1015402028</t>
  </si>
  <si>
    <t>TS SERRANO D C.C. 13500356</t>
  </si>
  <si>
    <t>T3 MARIN R. C.C. 80111039</t>
  </si>
  <si>
    <t>02-0393996</t>
  </si>
  <si>
    <t>01-0820320</t>
  </si>
  <si>
    <t>04-499064</t>
  </si>
  <si>
    <t>T3 CUELLAR J C.C. 1015402028</t>
  </si>
  <si>
    <t>04-499067</t>
  </si>
  <si>
    <t>T2 RUBIO JOAQUIN C,C, 80352068</t>
  </si>
  <si>
    <t>TS. CRISTANCHO H. C.C.74326181</t>
  </si>
  <si>
    <t>T2 MARTINEZ C. C.C. 93298699</t>
  </si>
  <si>
    <t>T3. MOLINA S. C.C 1023887828</t>
  </si>
  <si>
    <t>04-504589</t>
  </si>
  <si>
    <t>TJ. MARTINEZ W. C.C. 79582276</t>
  </si>
  <si>
    <t>TJ MARTINEZ W. C.C. 79582276</t>
  </si>
  <si>
    <t>IC008-000591</t>
  </si>
  <si>
    <t>T2. MEDINA A C.C. 80144137</t>
  </si>
  <si>
    <t>5758</t>
  </si>
  <si>
    <t>IC012-007355</t>
  </si>
  <si>
    <t>IC012-007362</t>
  </si>
  <si>
    <t>04-502338</t>
  </si>
  <si>
    <t>T3 GONZALES D. C.C. 1026251176</t>
  </si>
  <si>
    <t>04-502375</t>
  </si>
  <si>
    <t>IC009-004187</t>
  </si>
  <si>
    <t>01-0827955</t>
  </si>
  <si>
    <t>TS MORENO E. C.C. 79846040</t>
  </si>
  <si>
    <t>IC009-004142</t>
  </si>
  <si>
    <t>T2. BENAVIDEZ W. C.C. 80036170</t>
  </si>
  <si>
    <t>04-502141</t>
  </si>
  <si>
    <t>TS PEÑUELA L C.C. 79907948</t>
  </si>
  <si>
    <t>04-504207</t>
  </si>
  <si>
    <t>IC012-007432</t>
  </si>
  <si>
    <t>04-504475</t>
  </si>
  <si>
    <t>TJ BELTRAN W .C.C. 79517246</t>
  </si>
  <si>
    <t>919933</t>
  </si>
  <si>
    <t>04-502263</t>
  </si>
  <si>
    <t>04-499005</t>
  </si>
  <si>
    <t>04-489569</t>
  </si>
  <si>
    <t>T2 GOMEZ C.C. 80011767</t>
  </si>
  <si>
    <t>65065</t>
  </si>
  <si>
    <t>T3. BUITRAGO P C.C. 1014214998</t>
  </si>
  <si>
    <t>T3 ALBARRACIN D. C.C. 103241154</t>
  </si>
  <si>
    <t>04-489571</t>
  </si>
  <si>
    <t>T2. ORTIZ M C.C. 80844721</t>
  </si>
  <si>
    <t>04-504232</t>
  </si>
  <si>
    <t>04-502828</t>
  </si>
  <si>
    <t>T2. PULIDO C C.C. 11448903</t>
  </si>
  <si>
    <t>04-504142</t>
  </si>
  <si>
    <t>TS SANTAFE E .C.C. 79626864</t>
  </si>
  <si>
    <t>T2 DONATO J. C.C. 14325377</t>
  </si>
  <si>
    <t>05-0245213</t>
  </si>
  <si>
    <t>T2. RUIZ A C.C. 5829579</t>
  </si>
  <si>
    <t>IC009-004141</t>
  </si>
  <si>
    <t>T3 PULIDO M. C.C. 1032376062</t>
  </si>
  <si>
    <t>T2 ACOSTA P. C.C. 80240068</t>
  </si>
  <si>
    <t>IC007-003350</t>
  </si>
  <si>
    <t>T2 VARGAS A. C.C. 11365489</t>
  </si>
  <si>
    <t>T2. GONZALEZ J. C,C, 80059228</t>
  </si>
  <si>
    <t>01-0820311</t>
  </si>
  <si>
    <t>TS. RAMIREZ A. C,C,79938024</t>
  </si>
  <si>
    <t>01-0820316</t>
  </si>
  <si>
    <t>04-504591</t>
  </si>
  <si>
    <t>04-491357</t>
  </si>
  <si>
    <t>04-504666</t>
  </si>
  <si>
    <t>04-504700</t>
  </si>
  <si>
    <t>04-504770</t>
  </si>
  <si>
    <t>IC007-03451</t>
  </si>
  <si>
    <t>RECIBE T3. CORTES C.C. 1014219429</t>
  </si>
  <si>
    <t>RECIBE T2. VERGEL  C.C. 91538472</t>
  </si>
  <si>
    <t>A 4644</t>
  </si>
  <si>
    <t>RECIBE T3. RINCON  C.C. 101614102</t>
  </si>
  <si>
    <t>A 4636</t>
  </si>
  <si>
    <t>A 4634</t>
  </si>
  <si>
    <t>A 4633</t>
  </si>
  <si>
    <t>A 4637</t>
  </si>
  <si>
    <t>A 4625</t>
  </si>
  <si>
    <t>A 4626</t>
  </si>
  <si>
    <t>A 4628</t>
  </si>
  <si>
    <t>A 4645</t>
  </si>
  <si>
    <t>A 4646</t>
  </si>
  <si>
    <t>A 4901</t>
  </si>
  <si>
    <t>A 4650</t>
  </si>
  <si>
    <t>A 4648</t>
  </si>
  <si>
    <t>A 4649</t>
  </si>
  <si>
    <t>A 4632</t>
  </si>
  <si>
    <t>A 4640</t>
  </si>
  <si>
    <t>A 4639</t>
  </si>
  <si>
    <t>B 15066</t>
  </si>
  <si>
    <t>B 15078</t>
  </si>
  <si>
    <t>B 15079</t>
  </si>
  <si>
    <t>RECIBE T3. GARNICA C.C. 80927698</t>
  </si>
  <si>
    <t>RECIBE T2. GUERRERO C.C. 3133518</t>
  </si>
  <si>
    <t>A 4647</t>
  </si>
  <si>
    <t>B 15222</t>
  </si>
  <si>
    <t>B 15225</t>
  </si>
  <si>
    <t>B 15230</t>
  </si>
  <si>
    <t>B 15154</t>
  </si>
  <si>
    <t>A.L.F.M</t>
  </si>
  <si>
    <t>T3 MENDEZ PERDOMO CC 14254368</t>
  </si>
  <si>
    <t xml:space="preserve">AT FERNANDEZ  CC 1014248803 </t>
  </si>
  <si>
    <t>T2 LOPEZ GERMAN CC 74382084</t>
  </si>
  <si>
    <t>T1 HURTADO JOHAN CC 74184665</t>
  </si>
  <si>
    <t>T3 VALENCIA MAICOL CC 94074282</t>
  </si>
  <si>
    <t>T4 CRISTANCHO JOHAN CC 1012368800</t>
  </si>
  <si>
    <t>15002</t>
  </si>
  <si>
    <t>AT RAMIREZ ZULETA CC 1098711179</t>
  </si>
  <si>
    <t>15003</t>
  </si>
  <si>
    <t>15010</t>
  </si>
  <si>
    <t>15014</t>
  </si>
  <si>
    <t>AT NAVARRETE CC 1098751450</t>
  </si>
  <si>
    <t>15017</t>
  </si>
  <si>
    <t>15023</t>
  </si>
  <si>
    <t>15039</t>
  </si>
  <si>
    <t>AT CRUZ GONZALES CC 1024578682</t>
  </si>
  <si>
    <t>15040</t>
  </si>
  <si>
    <t>15052</t>
  </si>
  <si>
    <t>15053</t>
  </si>
  <si>
    <t>15056</t>
  </si>
  <si>
    <t>15063</t>
  </si>
  <si>
    <t>AT GARCIA JORGE CC 1017168785</t>
  </si>
  <si>
    <t>15064</t>
  </si>
  <si>
    <t>15094</t>
  </si>
  <si>
    <t>T4 RAMIREZ FABIAN CC 1098687915</t>
  </si>
  <si>
    <t>15095</t>
  </si>
  <si>
    <t>15121</t>
  </si>
  <si>
    <t>T4 CRISTANCHO JOHAN CC 1012360800</t>
  </si>
  <si>
    <t>15122</t>
  </si>
  <si>
    <t>15131</t>
  </si>
  <si>
    <t>AT JORGE OTERO CC 1073168255</t>
  </si>
  <si>
    <t>15132</t>
  </si>
  <si>
    <t>15133</t>
  </si>
  <si>
    <t>15137</t>
  </si>
  <si>
    <t>15138</t>
  </si>
  <si>
    <t>T4 HERNANDEZ  CC 1121871408</t>
  </si>
  <si>
    <t>15139</t>
  </si>
  <si>
    <t>AT GUZMAN JERSON CC 1127922044</t>
  </si>
  <si>
    <t>AT MONTERO ANDRES CC 1014277875</t>
  </si>
  <si>
    <t>T4 MACIAS WILLIAN CC 1121878529</t>
  </si>
  <si>
    <t>AT MARTINEZ 1031150103</t>
  </si>
  <si>
    <t>C-337</t>
  </si>
  <si>
    <t>2129</t>
  </si>
  <si>
    <t>2141</t>
  </si>
  <si>
    <t>2150</t>
  </si>
  <si>
    <t>T4 ALVAREZ FORERO CC 1032385625</t>
  </si>
  <si>
    <t>14995</t>
  </si>
  <si>
    <t>TS ARENAS ALEJANDRO CC 79857618</t>
  </si>
  <si>
    <t>15008</t>
  </si>
  <si>
    <t>2121</t>
  </si>
  <si>
    <t>T2 MEJIA JHON CC 93438350</t>
  </si>
  <si>
    <t>15048</t>
  </si>
  <si>
    <t>15051</t>
  </si>
  <si>
    <t>15058</t>
  </si>
  <si>
    <t>15061</t>
  </si>
  <si>
    <t>15067</t>
  </si>
  <si>
    <t>15071</t>
  </si>
  <si>
    <t>15077</t>
  </si>
  <si>
    <t>T2 MARIO BARRERA CC 80758445</t>
  </si>
  <si>
    <t>15081</t>
  </si>
  <si>
    <t>15084</t>
  </si>
  <si>
    <t>15085</t>
  </si>
  <si>
    <t>15086</t>
  </si>
  <si>
    <t>15092</t>
  </si>
  <si>
    <t>15098</t>
  </si>
  <si>
    <t>15100</t>
  </si>
  <si>
    <t>15106</t>
  </si>
  <si>
    <t>15110</t>
  </si>
  <si>
    <t>15120</t>
  </si>
  <si>
    <t>15179</t>
  </si>
  <si>
    <t>15191</t>
  </si>
  <si>
    <t>T3 VARON OSCAR CC 1032930906</t>
  </si>
  <si>
    <t>15195</t>
  </si>
  <si>
    <t>15197</t>
  </si>
  <si>
    <t>15212</t>
  </si>
  <si>
    <t>15221</t>
  </si>
  <si>
    <t>15001</t>
  </si>
  <si>
    <t>T3 ALVARADO PUELLO CC 1047218418</t>
  </si>
  <si>
    <t>15005</t>
  </si>
  <si>
    <t>15013</t>
  </si>
  <si>
    <t>15015</t>
  </si>
  <si>
    <t>15021</t>
  </si>
  <si>
    <t>15035</t>
  </si>
  <si>
    <t>T2 HURTADO JORGE CC 80132542</t>
  </si>
  <si>
    <t>2116</t>
  </si>
  <si>
    <t>0736</t>
  </si>
  <si>
    <t>15044</t>
  </si>
  <si>
    <t>39163</t>
  </si>
  <si>
    <t>15062</t>
  </si>
  <si>
    <t>15073</t>
  </si>
  <si>
    <t>15074</t>
  </si>
  <si>
    <t>15076</t>
  </si>
  <si>
    <t>T4 PATIÑO FELIPE CC 1024509095</t>
  </si>
  <si>
    <t>15090</t>
  </si>
  <si>
    <t>15099</t>
  </si>
  <si>
    <t>15109</t>
  </si>
  <si>
    <t>15114</t>
  </si>
  <si>
    <t>1996</t>
  </si>
  <si>
    <t>15118</t>
  </si>
  <si>
    <t>15128</t>
  </si>
  <si>
    <t>15129</t>
  </si>
  <si>
    <t>15134</t>
  </si>
  <si>
    <t>15157</t>
  </si>
  <si>
    <t>15161</t>
  </si>
  <si>
    <t>15165</t>
  </si>
  <si>
    <t>TS ARENAS ALEJANDRO CC 798576188</t>
  </si>
  <si>
    <t>15187</t>
  </si>
  <si>
    <t>15190</t>
  </si>
  <si>
    <t>2159</t>
  </si>
  <si>
    <t>15194</t>
  </si>
  <si>
    <t>15205</t>
  </si>
  <si>
    <t>2026</t>
  </si>
  <si>
    <t>15213</t>
  </si>
  <si>
    <t>15220</t>
  </si>
  <si>
    <t>15229</t>
  </si>
  <si>
    <t>15231</t>
  </si>
  <si>
    <t>OCTUBRE</t>
  </si>
  <si>
    <t>K-FIR</t>
  </si>
  <si>
    <t>01-0800750</t>
  </si>
  <si>
    <t>AT BLANDON C.C. 1111197234</t>
  </si>
  <si>
    <t>01-1353</t>
  </si>
  <si>
    <t>TS GARCIA JUAN C.C. 93386429</t>
  </si>
  <si>
    <t>01-1355</t>
  </si>
  <si>
    <t>01-1356</t>
  </si>
  <si>
    <t>01-1357</t>
  </si>
  <si>
    <t>TS OTALVARO WALTER C.C. 93010891</t>
  </si>
  <si>
    <t>01-1359</t>
  </si>
  <si>
    <t>01-1360</t>
  </si>
  <si>
    <t>01-1361</t>
  </si>
  <si>
    <t>T2 RAMIREZ ANDRES C.C. 14696688</t>
  </si>
  <si>
    <t>01-1362</t>
  </si>
  <si>
    <t>01-1363</t>
  </si>
  <si>
    <t>01-1364</t>
  </si>
  <si>
    <t>01-1365</t>
  </si>
  <si>
    <t>01-1366</t>
  </si>
  <si>
    <t>01-1367</t>
  </si>
  <si>
    <t>01-1368</t>
  </si>
  <si>
    <t>TS ZAMORA  BERNARDO C.C. 10143249</t>
  </si>
  <si>
    <t>01-1369</t>
  </si>
  <si>
    <t>01-1370</t>
  </si>
  <si>
    <t>01-1371</t>
  </si>
  <si>
    <t>01-1373</t>
  </si>
  <si>
    <t>T3 RODRIGUEZ MARWIN C.C. 83250547</t>
  </si>
  <si>
    <t>01-1376</t>
  </si>
  <si>
    <t>01-1379</t>
  </si>
  <si>
    <t>01-1380</t>
  </si>
  <si>
    <t>01-1382</t>
  </si>
  <si>
    <t>01-1383</t>
  </si>
  <si>
    <t>01-1384</t>
  </si>
  <si>
    <t>01-1385</t>
  </si>
  <si>
    <t>01-1386</t>
  </si>
  <si>
    <t>01-1389</t>
  </si>
  <si>
    <t>01-1393</t>
  </si>
  <si>
    <t>T2 GARCIA MISAEL C.C. 9872287</t>
  </si>
  <si>
    <t>01-1394</t>
  </si>
  <si>
    <t>01-1395</t>
  </si>
  <si>
    <t>01-1396</t>
  </si>
  <si>
    <t>01-1397</t>
  </si>
  <si>
    <t>01-1400</t>
  </si>
  <si>
    <t>01-1405</t>
  </si>
  <si>
    <t>01-2641</t>
  </si>
  <si>
    <t>T2 RESTREPO JOSE C.C. 18617451</t>
  </si>
  <si>
    <t>01-2642</t>
  </si>
  <si>
    <t>01-2644</t>
  </si>
  <si>
    <t>01-2645</t>
  </si>
  <si>
    <t>01-2646</t>
  </si>
  <si>
    <t>01-2647</t>
  </si>
  <si>
    <t>01-2649</t>
  </si>
  <si>
    <t>01-2650</t>
  </si>
  <si>
    <t>02-0383418</t>
  </si>
  <si>
    <t>T3 MURILLO JUAN C.C. 14800543</t>
  </si>
  <si>
    <t>02-0383500</t>
  </si>
  <si>
    <t>T2 VALDES ALCIDES C.C. 10167535</t>
  </si>
  <si>
    <t>02-0383549</t>
  </si>
  <si>
    <t>T4 GAMBOA  C.C. 1024510671</t>
  </si>
  <si>
    <t>02-0383593</t>
  </si>
  <si>
    <t>02-0383594</t>
  </si>
  <si>
    <t>TS FEULLETH LUIS C.C. 79653631</t>
  </si>
  <si>
    <t>02-0383595</t>
  </si>
  <si>
    <t>02-0383629</t>
  </si>
  <si>
    <t>T4 GOMEZ HIDALGO C.C. 1032407800</t>
  </si>
  <si>
    <t>BARRANCABERMEJA</t>
  </si>
  <si>
    <t>02-0383630</t>
  </si>
  <si>
    <t>02-0383632</t>
  </si>
  <si>
    <t>02-0394154</t>
  </si>
  <si>
    <t>T3 HERNANDEZ LOAIZA  C.C. 1015396307</t>
  </si>
  <si>
    <t>02-0394158</t>
  </si>
  <si>
    <t>TP SANCHEZ ESTEBAN C.C. 88090958</t>
  </si>
  <si>
    <t>02-0394207</t>
  </si>
  <si>
    <t>02-0394213</t>
  </si>
  <si>
    <t>02-0394266</t>
  </si>
  <si>
    <t>02-0394308</t>
  </si>
  <si>
    <t>02-0394321</t>
  </si>
  <si>
    <t>02-0394360</t>
  </si>
  <si>
    <t>TS GOMEZ JAVIER C.C. 75788032</t>
  </si>
  <si>
    <t>02-0394363</t>
  </si>
  <si>
    <t>02-0394364</t>
  </si>
  <si>
    <t>TJ FRANCO HECTOR C.C. 88197294</t>
  </si>
  <si>
    <t>02-0394411</t>
  </si>
  <si>
    <t>02-0394425</t>
  </si>
  <si>
    <t>02-0394456</t>
  </si>
  <si>
    <t>02-0394510</t>
  </si>
  <si>
    <t>19389</t>
  </si>
  <si>
    <t>T3 CARDENAS  C.C. 13275487</t>
  </si>
  <si>
    <t>19409</t>
  </si>
  <si>
    <t>19411</t>
  </si>
  <si>
    <t>19413</t>
  </si>
  <si>
    <t>19415</t>
  </si>
  <si>
    <t>19416</t>
  </si>
  <si>
    <t>19424</t>
  </si>
  <si>
    <t>19425</t>
  </si>
  <si>
    <t>19426</t>
  </si>
  <si>
    <t>19427</t>
  </si>
  <si>
    <t>19429</t>
  </si>
  <si>
    <t>19431</t>
  </si>
  <si>
    <t>19434</t>
  </si>
  <si>
    <t>19440</t>
  </si>
  <si>
    <t>19442</t>
  </si>
  <si>
    <t>19443</t>
  </si>
  <si>
    <t>19444</t>
  </si>
  <si>
    <t>19446</t>
  </si>
  <si>
    <t>19468</t>
  </si>
  <si>
    <t>19480</t>
  </si>
  <si>
    <t>T2 CALDERON MISAEL  C.C. 9372237</t>
  </si>
  <si>
    <t>19483</t>
  </si>
  <si>
    <t>19636</t>
  </si>
  <si>
    <t>19639</t>
  </si>
  <si>
    <t>2841</t>
  </si>
  <si>
    <t>2843</t>
  </si>
  <si>
    <t>2844</t>
  </si>
  <si>
    <t>2846</t>
  </si>
  <si>
    <t>2848</t>
  </si>
  <si>
    <t>34881</t>
  </si>
  <si>
    <t>T3 RUBIO 1032356726</t>
  </si>
  <si>
    <t>01-0800234</t>
  </si>
  <si>
    <t>T1 HERNANDEZ 86057756</t>
  </si>
  <si>
    <t>01-0800235</t>
  </si>
  <si>
    <t>01-0800236</t>
  </si>
  <si>
    <t>01-0800237</t>
  </si>
  <si>
    <t>2087</t>
  </si>
  <si>
    <t>T4 AMADO 1098724738</t>
  </si>
  <si>
    <t>11523</t>
  </si>
  <si>
    <t>AT BAUTISTA 1077164201</t>
  </si>
  <si>
    <t>AT CASTILLO 1093164474</t>
  </si>
  <si>
    <t>15266</t>
  </si>
  <si>
    <t>T2 BUITRAGO 86077765</t>
  </si>
  <si>
    <t>2182</t>
  </si>
  <si>
    <t>TJ RODRIGUEZ 8911692</t>
  </si>
  <si>
    <t>2183</t>
  </si>
  <si>
    <t>01-0800238</t>
  </si>
  <si>
    <t>02-383684</t>
  </si>
  <si>
    <t>TE PACHECO 1098654199</t>
  </si>
  <si>
    <t>TS TORRES 80341653</t>
  </si>
  <si>
    <t>1294</t>
  </si>
  <si>
    <t>14002</t>
  </si>
  <si>
    <t>15268</t>
  </si>
  <si>
    <t>T3 PEREZ 1049412576</t>
  </si>
  <si>
    <t>15286</t>
  </si>
  <si>
    <t>15290</t>
  </si>
  <si>
    <t>15307</t>
  </si>
  <si>
    <t>T4 VEGA 1016636524</t>
  </si>
  <si>
    <t>15311</t>
  </si>
  <si>
    <t>T3 BERMUDEZ 80859529</t>
  </si>
  <si>
    <t>´156</t>
  </si>
  <si>
    <t>186798</t>
  </si>
  <si>
    <t>186803</t>
  </si>
  <si>
    <t>2799</t>
  </si>
  <si>
    <t>T3 ALVAREZ 80820934</t>
  </si>
  <si>
    <t>T3 PEÑA ANDRES1023861954</t>
  </si>
  <si>
    <t>T2 MOLINARES DEYLER/72288987</t>
  </si>
  <si>
    <t>T3 LANCHEROS WILLIAM/1270949710</t>
  </si>
  <si>
    <t>T3 GOMEZ ROGER/1073156864</t>
  </si>
  <si>
    <t>T3 PINZON OSCAR/2970264</t>
  </si>
  <si>
    <t xml:space="preserve">T3 GARZON OSCAR 1104645806 </t>
  </si>
  <si>
    <t>01-0836018</t>
  </si>
  <si>
    <t>02-0383414</t>
  </si>
  <si>
    <t>02-0383421</t>
  </si>
  <si>
    <t>02-0383659</t>
  </si>
  <si>
    <t>T2 CALDERON FAYBER/80062063</t>
  </si>
  <si>
    <t>04-0474197</t>
  </si>
  <si>
    <t>T3 DAVID BELTRAN/80833530</t>
  </si>
  <si>
    <t>04-0474198</t>
  </si>
  <si>
    <t>04-0474199</t>
  </si>
  <si>
    <t>04-0474200</t>
  </si>
  <si>
    <t>04-507489</t>
  </si>
  <si>
    <t>04-520032</t>
  </si>
  <si>
    <t>T1 BECERRA ANDRES/86070305</t>
  </si>
  <si>
    <t>04-521667</t>
  </si>
  <si>
    <t>IC008-000599</t>
  </si>
  <si>
    <t>RECIBE: T3. OVIEDO MARIO C.C1032378105</t>
  </si>
  <si>
    <t>RECIBE: T3. TRUJILLO ANDRES C.C1073154373</t>
  </si>
  <si>
    <t>RECIBE: T4. CARO JHONATTAN C.C1070920891</t>
  </si>
  <si>
    <t>RECIBE: T3. MEDINA CAMILOC.C1077082694</t>
  </si>
  <si>
    <t>*0921</t>
  </si>
  <si>
    <t>*0923</t>
  </si>
  <si>
    <t>*0925</t>
  </si>
  <si>
    <t>*0926</t>
  </si>
  <si>
    <t>*0928</t>
  </si>
  <si>
    <t>*0930</t>
  </si>
  <si>
    <t>*0934</t>
  </si>
  <si>
    <t>*0935</t>
  </si>
  <si>
    <t>*0940</t>
  </si>
  <si>
    <t>*0941</t>
  </si>
  <si>
    <t>*0943</t>
  </si>
  <si>
    <t>*0944</t>
  </si>
  <si>
    <t>*0945</t>
  </si>
  <si>
    <t>*0947</t>
  </si>
  <si>
    <t>*0948</t>
  </si>
  <si>
    <t>*0949</t>
  </si>
  <si>
    <t>*0950</t>
  </si>
  <si>
    <t>*0951</t>
  </si>
  <si>
    <t>*0954</t>
  </si>
  <si>
    <t>*0957</t>
  </si>
  <si>
    <t>*0958</t>
  </si>
  <si>
    <t>*0962</t>
  </si>
  <si>
    <t>*0963</t>
  </si>
  <si>
    <t>*0964</t>
  </si>
  <si>
    <t>*0965</t>
  </si>
  <si>
    <t>*0966</t>
  </si>
  <si>
    <t>*0967</t>
  </si>
  <si>
    <t>*0968</t>
  </si>
  <si>
    <t>*0970</t>
  </si>
  <si>
    <t>*0971</t>
  </si>
  <si>
    <t>*0972</t>
  </si>
  <si>
    <t>02-0394224</t>
  </si>
  <si>
    <t>02-15634</t>
  </si>
  <si>
    <t>02-15636</t>
  </si>
  <si>
    <t>RECIBE: AT. HERNADEZ SILVA C.C1061764831</t>
  </si>
  <si>
    <t>02-15638</t>
  </si>
  <si>
    <t>RECIBE: T4. ORTIZ ROCHA OSCAR C.C1075659929</t>
  </si>
  <si>
    <t>IC002-044362</t>
  </si>
  <si>
    <t>IC002-044425</t>
  </si>
  <si>
    <t>RECIBE: T1. ESPITIA JORGE C.C74186146</t>
  </si>
  <si>
    <t>IC002-044462</t>
  </si>
  <si>
    <t>IC002-044488</t>
  </si>
  <si>
    <t>RECIBE: T3. MALAGON GABRIELC.C1022333086</t>
  </si>
  <si>
    <t>IC002-044508</t>
  </si>
  <si>
    <t>IC002-044541</t>
  </si>
  <si>
    <t>IC005-054724</t>
  </si>
  <si>
    <t>RECIBE: T1. LOPEZ LUISC.C80235607</t>
  </si>
  <si>
    <t>IC009-004338</t>
  </si>
  <si>
    <t>IC100-004264</t>
  </si>
  <si>
    <t>IC100-004265</t>
  </si>
  <si>
    <t>IC100-004267</t>
  </si>
  <si>
    <t>IC100-004274</t>
  </si>
  <si>
    <t>RECIBE: AT. JIMENEZ LENADRO C.C1082971704</t>
  </si>
  <si>
    <t>IC100-004276</t>
  </si>
  <si>
    <t>IC100-004283</t>
  </si>
  <si>
    <t>IC100-004291</t>
  </si>
  <si>
    <t>IC100-004293</t>
  </si>
  <si>
    <t>IC100-004296</t>
  </si>
  <si>
    <t>IC100-004298</t>
  </si>
  <si>
    <t>IC100-004299</t>
  </si>
  <si>
    <t>IC100-004300</t>
  </si>
  <si>
    <t>GRANADA</t>
  </si>
  <si>
    <t>IC102-003409</t>
  </si>
  <si>
    <t>IC102-003411</t>
  </si>
  <si>
    <t>IC102-003419</t>
  </si>
  <si>
    <t>PUERTO BERRIO</t>
  </si>
  <si>
    <t>IC104-001755</t>
  </si>
  <si>
    <t>RECIBE: MARIO HURTADO C.C10131132</t>
  </si>
  <si>
    <t>IC104-001758</t>
  </si>
  <si>
    <t>IC104-001759</t>
  </si>
  <si>
    <t>AT. ARIZA ERIKSON C.C. 1099209855</t>
  </si>
  <si>
    <t>AT. SUAREZ BRAYAN C.C. 1015428962</t>
  </si>
  <si>
    <t>T3. GARCIA WILMAR C.C. 16071240</t>
  </si>
  <si>
    <t>T4. GONZALEZ JOHN C.C. 1113626227</t>
  </si>
  <si>
    <t>T4. DUQUE JESUS C.C. 1048015583</t>
  </si>
  <si>
    <t>AT. LEON JHONATTAN C.C. 1023876010</t>
  </si>
  <si>
    <t>AT. RAMOS KEVIN C.C. 1030634700</t>
  </si>
  <si>
    <t>T4. HERNANDEZ HERLEY C.C. 1026557506</t>
  </si>
  <si>
    <t>T3. RAMOS RICHARD C.C. 87574905</t>
  </si>
  <si>
    <t>T4. DUQUE JEFFERSON C.C. 1121865852</t>
  </si>
  <si>
    <t>T2. DAVILA ANDRES C.C. 98765848</t>
  </si>
  <si>
    <t>T2. AGUIRRE FABIO C.C. 8355853</t>
  </si>
  <si>
    <t xml:space="preserve">RIONEGRO </t>
  </si>
  <si>
    <t>01-0800239</t>
  </si>
  <si>
    <t>T3. QUIROGA LUIS C.C. 1030544436</t>
  </si>
  <si>
    <t>01-0800240</t>
  </si>
  <si>
    <t>AT. ARDILA JHON C.C. 1023889190</t>
  </si>
  <si>
    <t>01-0800241</t>
  </si>
  <si>
    <t>01-0800242</t>
  </si>
  <si>
    <t>TJ. ORTIZ ALVARO C.C. 11320318</t>
  </si>
  <si>
    <t>01-0800243</t>
  </si>
  <si>
    <t>AT. CUEVAS JESUS C.C. 1024485102</t>
  </si>
  <si>
    <t>01-0800744</t>
  </si>
  <si>
    <t>01-0800745</t>
  </si>
  <si>
    <t>01-0800746</t>
  </si>
  <si>
    <t>01-0800747</t>
  </si>
  <si>
    <t>01-0800748</t>
  </si>
  <si>
    <t>01-0800749</t>
  </si>
  <si>
    <t>01-0837948</t>
  </si>
  <si>
    <t>02-0383487</t>
  </si>
  <si>
    <t>02-0383534</t>
  </si>
  <si>
    <t>04-491551</t>
  </si>
  <si>
    <t>10-0837949</t>
  </si>
  <si>
    <t>T3. MARIN DIXON C.C. 1017151761</t>
  </si>
  <si>
    <t>IC0004-016929</t>
  </si>
  <si>
    <t>IC009-004343</t>
  </si>
  <si>
    <t>T3. DIAZ SERGIO CC. 1018402811</t>
  </si>
  <si>
    <t>TS. CARDENAS WILDER CC. 79904831</t>
  </si>
  <si>
    <t>T2. QUIMBAYO DIEGO CC. 80792208</t>
  </si>
  <si>
    <t>T3. ALVARADO P 10432110418</t>
  </si>
  <si>
    <t>T2. ESPINOSA CC. 87103669</t>
  </si>
  <si>
    <t>IC-003-007015</t>
  </si>
  <si>
    <t>IC-003-007076</t>
  </si>
  <si>
    <t>TE. LEZCANO DAVID CC. 1098671171</t>
  </si>
  <si>
    <t>T2 GOMEZ CRISTIAN CM 80802821</t>
  </si>
  <si>
    <t>T2. GUZMAN WILSON CM 11367177</t>
  </si>
  <si>
    <t>TP FRANCO D C.C. 80234016</t>
  </si>
  <si>
    <t>TS DOUGLAS S. C.C. 13500356</t>
  </si>
  <si>
    <t>T3. MORENO A C.C. 1121841934</t>
  </si>
  <si>
    <t>T3 MUÑOZ A .C.C. 1014196800</t>
  </si>
  <si>
    <t xml:space="preserve">SEDCA </t>
  </si>
  <si>
    <t>T2 AFANADOR 91535469</t>
  </si>
  <si>
    <t>TP CARREÑO S. C.C. 5630654</t>
  </si>
  <si>
    <t>COROZAL</t>
  </si>
  <si>
    <t>T3. MATIAS C. C.C. 1144126647</t>
  </si>
  <si>
    <t>T3 GONZALES D. C.C. 1026254176</t>
  </si>
  <si>
    <t>T3 BARRETO L .C.C. 1010164206</t>
  </si>
  <si>
    <t>T3. MOLINA S. C.C. 1023887028</t>
  </si>
  <si>
    <t>T3 MORENO 1121841934</t>
  </si>
  <si>
    <t>TJ RUEDA J. CC.94313329</t>
  </si>
  <si>
    <t>MANIZALES</t>
  </si>
  <si>
    <t>T4. PARRA E. C.C. 80064259</t>
  </si>
  <si>
    <t>T3. ROJAS P. C.C. 80163142</t>
  </si>
  <si>
    <t>01-0820359</t>
  </si>
  <si>
    <t>01-0820360</t>
  </si>
  <si>
    <t>01-0829026</t>
  </si>
  <si>
    <t>01-0836020</t>
  </si>
  <si>
    <t>TS CRISTANCHO H. C.C. 7432628</t>
  </si>
  <si>
    <t>01-0836023</t>
  </si>
  <si>
    <t>T3 MORA E. C.C. 86076760</t>
  </si>
  <si>
    <t>01-0836024</t>
  </si>
  <si>
    <t>01-0836059</t>
  </si>
  <si>
    <t>02-0383538</t>
  </si>
  <si>
    <t>02-0383542</t>
  </si>
  <si>
    <t>02-0383588</t>
  </si>
  <si>
    <t>02-0383589</t>
  </si>
  <si>
    <t>02-0383590</t>
  </si>
  <si>
    <t>02-0383597</t>
  </si>
  <si>
    <t>02-0383634</t>
  </si>
  <si>
    <t>02-0383635</t>
  </si>
  <si>
    <t>02-0383637</t>
  </si>
  <si>
    <t>02-0384733</t>
  </si>
  <si>
    <t>02-0384838</t>
  </si>
  <si>
    <t>02-0394209</t>
  </si>
  <si>
    <t>02-0394214</t>
  </si>
  <si>
    <t>02-0394267</t>
  </si>
  <si>
    <t>02-0394463</t>
  </si>
  <si>
    <t>02-0394468</t>
  </si>
  <si>
    <t>03-202506</t>
  </si>
  <si>
    <t>03-202526</t>
  </si>
  <si>
    <t>03-2663</t>
  </si>
  <si>
    <t>C-550</t>
  </si>
  <si>
    <t>1211</t>
  </si>
  <si>
    <t>04-489625</t>
  </si>
  <si>
    <t>TS RAMIREZ R C.C. 3120964</t>
  </si>
  <si>
    <t>04-489645</t>
  </si>
  <si>
    <t>04-491472</t>
  </si>
  <si>
    <t>04-499119</t>
  </si>
  <si>
    <t>04-499160</t>
  </si>
  <si>
    <t>04-504948</t>
  </si>
  <si>
    <t>T3 GARCIA A. C.C. 1024468839</t>
  </si>
  <si>
    <t>04-505223</t>
  </si>
  <si>
    <t>04-507268</t>
  </si>
  <si>
    <t>04-507327</t>
  </si>
  <si>
    <t>04-507403</t>
  </si>
  <si>
    <t>04-507410</t>
  </si>
  <si>
    <t>04-507417</t>
  </si>
  <si>
    <t>04-507623</t>
  </si>
  <si>
    <t>1215</t>
  </si>
  <si>
    <t>04-507837</t>
  </si>
  <si>
    <t>04-508754</t>
  </si>
  <si>
    <t>04-508755</t>
  </si>
  <si>
    <t>T2. HINCAPIE ALEX C.C. 79561950</t>
  </si>
  <si>
    <t>04-508779</t>
  </si>
  <si>
    <t>04-520030</t>
  </si>
  <si>
    <t>04-521915</t>
  </si>
  <si>
    <t>04-525684</t>
  </si>
  <si>
    <t>05-0246463</t>
  </si>
  <si>
    <t>TP HERRERA J .C.C. 79730172</t>
  </si>
  <si>
    <t>05-0248888</t>
  </si>
  <si>
    <t>05-0249496</t>
  </si>
  <si>
    <t>05-0249497</t>
  </si>
  <si>
    <t>05-0249499</t>
  </si>
  <si>
    <t>34713</t>
  </si>
  <si>
    <t>34721</t>
  </si>
  <si>
    <t>34726</t>
  </si>
  <si>
    <t>34743</t>
  </si>
  <si>
    <t>920559</t>
  </si>
  <si>
    <t>IC002-044401</t>
  </si>
  <si>
    <t>T4. PEDROZA  C.C. 1052392462</t>
  </si>
  <si>
    <t>IC002-044439</t>
  </si>
  <si>
    <t>T2. MARTRINEZ  J. C.C.7719493</t>
  </si>
  <si>
    <t>IC002-044643</t>
  </si>
  <si>
    <t>IC002-044646</t>
  </si>
  <si>
    <t>IC002-044653</t>
  </si>
  <si>
    <t>IC002-044701</t>
  </si>
  <si>
    <t>IC002-044708</t>
  </si>
  <si>
    <t>IC003-006958</t>
  </si>
  <si>
    <t>IC003-006961</t>
  </si>
  <si>
    <t>IC003-006966</t>
  </si>
  <si>
    <t>IC003-006976</t>
  </si>
  <si>
    <t>IC003-007012</t>
  </si>
  <si>
    <t>IC004-017017</t>
  </si>
  <si>
    <t>IC004-017040</t>
  </si>
  <si>
    <t>T3 CAMAYO R. C.C. 1121853304</t>
  </si>
  <si>
    <t>IC004-017046</t>
  </si>
  <si>
    <t>IC004-017064</t>
  </si>
  <si>
    <t>IC004-017068</t>
  </si>
  <si>
    <t>IC004-017077</t>
  </si>
  <si>
    <t>IC009-004393</t>
  </si>
  <si>
    <t>IC009-004401</t>
  </si>
  <si>
    <t>IC009-004405</t>
  </si>
  <si>
    <t>T-41</t>
  </si>
  <si>
    <t>01-0779798</t>
  </si>
  <si>
    <t>T2 TELLO BERNAL CC.16375898</t>
  </si>
  <si>
    <t>01-0836094</t>
  </si>
  <si>
    <t>01-0836096</t>
  </si>
  <si>
    <t>01-0837420</t>
  </si>
  <si>
    <t>CT PEDRAZA</t>
  </si>
  <si>
    <t>01-0837421</t>
  </si>
  <si>
    <t>CT ASTUDILLO LEANDRO CC.79884374</t>
  </si>
  <si>
    <t>01-0837422</t>
  </si>
  <si>
    <t>TS FRANCO CARLOS CC 75081730</t>
  </si>
  <si>
    <t>03-202553</t>
  </si>
  <si>
    <t>CT LUNA JORGE CC.10305715</t>
  </si>
  <si>
    <t>03-2634</t>
  </si>
  <si>
    <t>03-2645</t>
  </si>
  <si>
    <t>03-2649</t>
  </si>
  <si>
    <t>03-2656</t>
  </si>
  <si>
    <t>03-2657</t>
  </si>
  <si>
    <t>03-2675</t>
  </si>
  <si>
    <t>AT ALMARIO ANDRES CC.1079584959</t>
  </si>
  <si>
    <t>03-2676</t>
  </si>
  <si>
    <t>044687</t>
  </si>
  <si>
    <t>044706</t>
  </si>
  <si>
    <t>05-0251512</t>
  </si>
  <si>
    <t>11737</t>
  </si>
  <si>
    <t>11738</t>
  </si>
  <si>
    <t>IC004-017058</t>
  </si>
  <si>
    <t>IC004-017066</t>
  </si>
  <si>
    <t>IC004-017075</t>
  </si>
  <si>
    <t>IC009-004335</t>
  </si>
  <si>
    <t>IC009-004342</t>
  </si>
  <si>
    <t>IC009-004344</t>
  </si>
  <si>
    <t>IC009-004346</t>
  </si>
  <si>
    <t>IC009-004450</t>
  </si>
  <si>
    <t>IC009-004462</t>
  </si>
  <si>
    <t>IC009-004469</t>
  </si>
  <si>
    <t>IC009-004475</t>
  </si>
  <si>
    <t>IC009-004491</t>
  </si>
  <si>
    <t>IC009-004493</t>
  </si>
  <si>
    <t>PO N° 39356</t>
  </si>
  <si>
    <t>AT GOMEZ MEDINA CC.1102362532</t>
  </si>
  <si>
    <t>PO N° 39357</t>
  </si>
  <si>
    <t>PO N° 39362</t>
  </si>
  <si>
    <t>PO N°39457</t>
  </si>
  <si>
    <t>UI N°65624</t>
  </si>
  <si>
    <t>T4. TORRES ANDRES/1026571195</t>
  </si>
  <si>
    <t>GAAMA</t>
  </si>
  <si>
    <t>T2 LOPEZ GERMAN CC 743882084</t>
  </si>
  <si>
    <t>AT ANDRES MONTERO CC 1014277875</t>
  </si>
  <si>
    <t>T3 URIBE JUAN CC 1040035098</t>
  </si>
  <si>
    <t>1287</t>
  </si>
  <si>
    <t>15246</t>
  </si>
  <si>
    <t>15250</t>
  </si>
  <si>
    <t>15252</t>
  </si>
  <si>
    <t>15253</t>
  </si>
  <si>
    <t>15254</t>
  </si>
  <si>
    <t>15258</t>
  </si>
  <si>
    <t>15265</t>
  </si>
  <si>
    <t>15272</t>
  </si>
  <si>
    <t>15275</t>
  </si>
  <si>
    <t>15283</t>
  </si>
  <si>
    <t>15288</t>
  </si>
  <si>
    <t>15291</t>
  </si>
  <si>
    <t>15293</t>
  </si>
  <si>
    <t>15295</t>
  </si>
  <si>
    <t>15296</t>
  </si>
  <si>
    <t>15298</t>
  </si>
  <si>
    <t>15302</t>
  </si>
  <si>
    <t>15304</t>
  </si>
  <si>
    <t>15306</t>
  </si>
  <si>
    <t>15309</t>
  </si>
  <si>
    <t>T2 ROMERO ANDRES CC 80157586</t>
  </si>
  <si>
    <t>15310</t>
  </si>
  <si>
    <t>15313</t>
  </si>
  <si>
    <t>15314</t>
  </si>
  <si>
    <t>15315</t>
  </si>
  <si>
    <t>15320</t>
  </si>
  <si>
    <t>15324</t>
  </si>
  <si>
    <t>AT OTERO JORGE CC 1073168255</t>
  </si>
  <si>
    <t>15325</t>
  </si>
  <si>
    <t>15327</t>
  </si>
  <si>
    <t>15332</t>
  </si>
  <si>
    <t>15333</t>
  </si>
  <si>
    <t>15334</t>
  </si>
  <si>
    <t>15338</t>
  </si>
  <si>
    <t>T4 VALBUENA WINER CC 1055710301</t>
  </si>
  <si>
    <t>186791</t>
  </si>
  <si>
    <t>186797</t>
  </si>
  <si>
    <t>186799</t>
  </si>
  <si>
    <t>186800</t>
  </si>
  <si>
    <t>186801</t>
  </si>
  <si>
    <t>186805</t>
  </si>
  <si>
    <t>186807</t>
  </si>
  <si>
    <t>186819</t>
  </si>
  <si>
    <t>2174</t>
  </si>
  <si>
    <t>2187</t>
  </si>
  <si>
    <t>T4 MACIAS WILLIAN CC 1121848521</t>
  </si>
  <si>
    <t>2190</t>
  </si>
  <si>
    <t>2229</t>
  </si>
  <si>
    <t>TE LUIS PORRAS CC 1069722608</t>
  </si>
  <si>
    <t>2230</t>
  </si>
  <si>
    <t>T1 HURTADO JOHAN 741184665</t>
  </si>
  <si>
    <t>34554</t>
  </si>
  <si>
    <t>54662</t>
  </si>
  <si>
    <t>54663</t>
  </si>
  <si>
    <t>54687</t>
  </si>
  <si>
    <t>54696</t>
  </si>
  <si>
    <t>54697</t>
  </si>
  <si>
    <t>54718</t>
  </si>
  <si>
    <t>TS ALEJANDRO ARENAS CC 79857618</t>
  </si>
  <si>
    <t>54719</t>
  </si>
  <si>
    <t>54727</t>
  </si>
  <si>
    <t>54730</t>
  </si>
  <si>
    <t>54733</t>
  </si>
  <si>
    <t>54738</t>
  </si>
  <si>
    <t>54741</t>
  </si>
  <si>
    <t>54742</t>
  </si>
  <si>
    <t>54748</t>
  </si>
  <si>
    <t>766</t>
  </si>
  <si>
    <t>773</t>
  </si>
  <si>
    <t>774</t>
  </si>
  <si>
    <t>776</t>
  </si>
  <si>
    <t>T2 LPEZ GERMAN CC 743882084</t>
  </si>
  <si>
    <t>RECIBE T3 GARNICA C.C. 80927698</t>
  </si>
  <si>
    <t>RECIBE T3 RINCON C.C. 1016014102</t>
  </si>
  <si>
    <t>RECIBE T3 HERNANDEZ C.C. 1073155655</t>
  </si>
  <si>
    <t>RECIBE TS CORREDOR C.C. 93401846</t>
  </si>
  <si>
    <t>RECIBE T3 MUÑOZ C.C. 1090371755</t>
  </si>
  <si>
    <t>RECIBE T2 VERGEL C.C. 91538472</t>
  </si>
  <si>
    <t>RECIBE T3 CORTES C.C. 1014219429</t>
  </si>
  <si>
    <t>RECIBE T2 VELOZA C.C. 80799562</t>
  </si>
  <si>
    <t>RECIBE T2 GUERRERO C.C. 3133518</t>
  </si>
  <si>
    <t>A 4902</t>
  </si>
  <si>
    <t>A 4906</t>
  </si>
  <si>
    <t>A 4907</t>
  </si>
  <si>
    <t>A 4910</t>
  </si>
  <si>
    <t>RECIBE T2 RIVERA C.C. 12264252</t>
  </si>
  <si>
    <t>A 4911</t>
  </si>
  <si>
    <t>A 4912</t>
  </si>
  <si>
    <t>A 4913</t>
  </si>
  <si>
    <t>A 4916</t>
  </si>
  <si>
    <t>A 4918</t>
  </si>
  <si>
    <t>A 4919</t>
  </si>
  <si>
    <t>A 4920</t>
  </si>
  <si>
    <t>T2 GUZMAN JAVIER</t>
  </si>
  <si>
    <t>NOVIEMBRE</t>
  </si>
  <si>
    <t>APARTADO</t>
  </si>
  <si>
    <t>01-0836288</t>
  </si>
  <si>
    <t>T2 BARRAGAN NELSON C.C. 88002805</t>
  </si>
  <si>
    <t>ENERO</t>
  </si>
  <si>
    <t>02-385991</t>
  </si>
  <si>
    <t>02-0384016</t>
  </si>
  <si>
    <t>02-0383981</t>
  </si>
  <si>
    <t>02-0383985</t>
  </si>
  <si>
    <t>02-386036</t>
  </si>
  <si>
    <t>03-203971</t>
  </si>
  <si>
    <t>T3 ROMERO LOPEZ</t>
  </si>
  <si>
    <t>20114</t>
  </si>
  <si>
    <t>TS WALTER OTALVARO 9010891</t>
  </si>
  <si>
    <t>20209</t>
  </si>
  <si>
    <t>TJ HURTADO MARIO 10131132</t>
  </si>
  <si>
    <t>20224</t>
  </si>
  <si>
    <t>20412</t>
  </si>
  <si>
    <t>T3 CARDENAS D.  13275487</t>
  </si>
  <si>
    <t>20261</t>
  </si>
  <si>
    <t>20263</t>
  </si>
  <si>
    <t>001884</t>
  </si>
  <si>
    <t>T2 RESTREPO JOSE 18617451</t>
  </si>
  <si>
    <t>20243</t>
  </si>
  <si>
    <t>20238</t>
  </si>
  <si>
    <t>20146</t>
  </si>
  <si>
    <t>T4 ESPINOSA ANDRES 1070603267</t>
  </si>
  <si>
    <t>20149</t>
  </si>
  <si>
    <t>TP VELANDIA EISENHUWER 9399977</t>
  </si>
  <si>
    <t>20354</t>
  </si>
  <si>
    <t>001835</t>
  </si>
  <si>
    <t>TJ MARIO HURTADO 10131132</t>
  </si>
  <si>
    <t>02-0383916</t>
  </si>
  <si>
    <t>19836</t>
  </si>
  <si>
    <t>T4 GELVIS DIEGO 1014217631</t>
  </si>
  <si>
    <t>19837</t>
  </si>
  <si>
    <t>20118</t>
  </si>
  <si>
    <t>19850</t>
  </si>
  <si>
    <t>20376</t>
  </si>
  <si>
    <t>20381</t>
  </si>
  <si>
    <t>20220</t>
  </si>
  <si>
    <t>02-0383998</t>
  </si>
  <si>
    <t>T2 MAYORGA JUAN  93239453</t>
  </si>
  <si>
    <t>007292</t>
  </si>
  <si>
    <t>TS MORALES 86059592</t>
  </si>
  <si>
    <t>1227</t>
  </si>
  <si>
    <t>1223</t>
  </si>
  <si>
    <t>1219</t>
  </si>
  <si>
    <t>8252</t>
  </si>
  <si>
    <t>T3 VALLEJO 1130625858</t>
  </si>
  <si>
    <t>2368</t>
  </si>
  <si>
    <t>4961</t>
  </si>
  <si>
    <t>T3 VARON 1032430406</t>
  </si>
  <si>
    <t>RIOHACHA</t>
  </si>
  <si>
    <t>T3 GOMEZ J/1121826070</t>
  </si>
  <si>
    <t>T3 AFANADOR JOSE</t>
  </si>
  <si>
    <t>T3 PEÑA ANDRES/1102386199</t>
  </si>
  <si>
    <t>T2 MOLINARES DEYLER/72288937</t>
  </si>
  <si>
    <t>T3 LUGO</t>
  </si>
  <si>
    <t>IC008-000544</t>
  </si>
  <si>
    <t>T2 RODRIGUEZ MURIEL/977218</t>
  </si>
  <si>
    <t>T2 RODRIGUEZ AUGUSTO/80143839</t>
  </si>
  <si>
    <t>04-515095</t>
  </si>
  <si>
    <t>T2 SUAREZ CESAR/3133523</t>
  </si>
  <si>
    <t>T3 GARZON OSCAR/1101615809</t>
  </si>
  <si>
    <t>T3 LANCHEROS WILLIAM/107094171</t>
  </si>
  <si>
    <t>IC002-045338</t>
  </si>
  <si>
    <t>RECIBE: T1. LOPEZ LUIS CCC.C80235607</t>
  </si>
  <si>
    <t>*0817</t>
  </si>
  <si>
    <t>RECIBE: T2. VALDES ALCIDES C.C10187535</t>
  </si>
  <si>
    <t>03-203863</t>
  </si>
  <si>
    <t>02-386098</t>
  </si>
  <si>
    <t>RECIBE: T3. MURILLO JUANC.C14800343</t>
  </si>
  <si>
    <t>02-0384021</t>
  </si>
  <si>
    <t>02-0384023</t>
  </si>
  <si>
    <t>IC002-045293</t>
  </si>
  <si>
    <t>RECIBE: T3. VERDUGO EDWIN C.C1026261827</t>
  </si>
  <si>
    <t>IC002-045445</t>
  </si>
  <si>
    <t>IC002-045481</t>
  </si>
  <si>
    <t>RECIBE: T3. VANEGAS CARLOS C.C1098639896</t>
  </si>
  <si>
    <t>IC100-004385</t>
  </si>
  <si>
    <t>RECIBE: T4. YEPES DANIEL C.C1128416979</t>
  </si>
  <si>
    <t>IC100-004389</t>
  </si>
  <si>
    <t>RECIBE: TS. VELASQUEZ WILLIAM C.C79700472</t>
  </si>
  <si>
    <t>02-15682</t>
  </si>
  <si>
    <t>02-15689</t>
  </si>
  <si>
    <t>RECIBE: T2. VARGAS MARLON C.C80560387</t>
  </si>
  <si>
    <t>02-15692</t>
  </si>
  <si>
    <t>RECIBE: TS. RINCON FREDDYC.C10183405</t>
  </si>
  <si>
    <t>02-15701</t>
  </si>
  <si>
    <t>IC102-003464</t>
  </si>
  <si>
    <t>RECIBE: AT. SUAREZ DIEGOC.C1096952408</t>
  </si>
  <si>
    <t>IC100-004365</t>
  </si>
  <si>
    <t>RECIBE: T3. REYES JUAN C.C14254371</t>
  </si>
  <si>
    <t>IC100-004372</t>
  </si>
  <si>
    <t>RECIBE: T3. SANDOVAL SANDOVALC.C1072643311</t>
  </si>
  <si>
    <t>RECIBE: TE. APONTE DIAZC.C1107030331</t>
  </si>
  <si>
    <t>RECIBE: T1. JUYAR FERNANDO C.C80013264</t>
  </si>
  <si>
    <t>IC103-001644</t>
  </si>
  <si>
    <t>RECIBE: T2. GUERRERO ESPAÑA C.C14839901</t>
  </si>
  <si>
    <t>IC100-004388</t>
  </si>
  <si>
    <t>RECIBE: T3. MEDINA CAMILO C.C1077082699</t>
  </si>
  <si>
    <t>02-15691</t>
  </si>
  <si>
    <t>RECIBE: T2. GAITAN CESAR C.C80148371</t>
  </si>
  <si>
    <t>02-15687</t>
  </si>
  <si>
    <t>RECIBE: T4. RIAÑO ANDRESC.C1030579721</t>
  </si>
  <si>
    <t>02-385940</t>
  </si>
  <si>
    <t>01-0836278</t>
  </si>
  <si>
    <t>04-490193</t>
  </si>
  <si>
    <t>AT. SARRIAS CESAR C.C. 1082157727</t>
  </si>
  <si>
    <t>AT. PEREZ DANIEL C.C. 1065651957</t>
  </si>
  <si>
    <t>T2. GONZALEZ JHON C.C. 80059228</t>
  </si>
  <si>
    <t>T4. AYALA  JORGE C.C. 1015414379</t>
  </si>
  <si>
    <t>AT. SILVA RICARDO C.C. 1083459235</t>
  </si>
  <si>
    <t>04-512377</t>
  </si>
  <si>
    <t>03-203964</t>
  </si>
  <si>
    <t>03-203974</t>
  </si>
  <si>
    <t>03-203999</t>
  </si>
  <si>
    <t>T2. QUINTERO EDWIN C.C. 15444525</t>
  </si>
  <si>
    <t>03-203998</t>
  </si>
  <si>
    <t>T4. VALENCIA ELVIS C.C. 1037578351</t>
  </si>
  <si>
    <t>02-0383955</t>
  </si>
  <si>
    <t>02-0383956</t>
  </si>
  <si>
    <t>02-0383957</t>
  </si>
  <si>
    <t>02-0383960</t>
  </si>
  <si>
    <t>02-0383962</t>
  </si>
  <si>
    <t xml:space="preserve">SAN JOSE </t>
  </si>
  <si>
    <t>T2. GOMEZ CRISTIAN CC. 80802821</t>
  </si>
  <si>
    <t>T3. DAZA DAVID CC. 1010160967</t>
  </si>
  <si>
    <t>T3. GALLO FREDDY CC. 11235876</t>
  </si>
  <si>
    <t>IC003-007256</t>
  </si>
  <si>
    <t xml:space="preserve">T4. GARCIA CRISTIAN CC. </t>
  </si>
  <si>
    <t>T3. AVILA PUIN CC. 80158136</t>
  </si>
  <si>
    <t>T2. SANTACOLOMA PABLO CC. 86081655</t>
  </si>
  <si>
    <t>TE. GUIO CRISTIAN CC. 1041616045</t>
  </si>
  <si>
    <t>T3. MAHECHA WILMER CC. 10136010</t>
  </si>
  <si>
    <t>TS. CARDENAS WILDER CC. 79907691</t>
  </si>
  <si>
    <t>T3. HENAO JORGE CC  1115419345</t>
  </si>
  <si>
    <t>IC009-004720</t>
  </si>
  <si>
    <t>IC009-004722</t>
  </si>
  <si>
    <t>03-2718</t>
  </si>
  <si>
    <t>AT VEGA JULIAN CC 1121874443</t>
  </si>
  <si>
    <t>AT VEGA JONNY CC 1151945644</t>
  </si>
  <si>
    <t>03-2709</t>
  </si>
  <si>
    <t>03-2711</t>
  </si>
  <si>
    <t>T3. DAZA JOSE DAVID CC. 1010160967</t>
  </si>
  <si>
    <t>T2 RUIZ R. C.C. 16941085</t>
  </si>
  <si>
    <t>T2. QUINTERO ANDERSON CC. 1060646558</t>
  </si>
  <si>
    <t>02-0383923</t>
  </si>
  <si>
    <t>02-0384005</t>
  </si>
  <si>
    <t>TS. BAUTISTA N. C.C. 79965652</t>
  </si>
  <si>
    <t>04-512376</t>
  </si>
  <si>
    <t>35651</t>
  </si>
  <si>
    <t>0004</t>
  </si>
  <si>
    <t>35852</t>
  </si>
  <si>
    <t>35853</t>
  </si>
  <si>
    <t>05-254862</t>
  </si>
  <si>
    <t>T2 ROJAS C. C.C. 80912367</t>
  </si>
  <si>
    <t>35512</t>
  </si>
  <si>
    <t>TS MILLAN G. C.C. 80430374</t>
  </si>
  <si>
    <t>02-0395110</t>
  </si>
  <si>
    <t>T2 BEJARANO C  C.C 11412823</t>
  </si>
  <si>
    <t>02-03995109</t>
  </si>
  <si>
    <t>T2 JIMENEZ D. C.C. 10169969</t>
  </si>
  <si>
    <t>02-386078</t>
  </si>
  <si>
    <t>03-203937</t>
  </si>
  <si>
    <t>TP GUTIERREZ J C.C. 79988547</t>
  </si>
  <si>
    <t>03-203949</t>
  </si>
  <si>
    <t>03-203952</t>
  </si>
  <si>
    <t>B-737</t>
  </si>
  <si>
    <t>TJ ORJUELA A. C.C. 79394516</t>
  </si>
  <si>
    <t>MENDES O. C.C. 80512816</t>
  </si>
  <si>
    <t>PASTO</t>
  </si>
  <si>
    <t>IC004-017304</t>
  </si>
  <si>
    <t>IC009-004686</t>
  </si>
  <si>
    <t>IC009-004687</t>
  </si>
  <si>
    <t>IC003-007261</t>
  </si>
  <si>
    <t>T3 ROJAS P. C.C. 80163142</t>
  </si>
  <si>
    <t>1004</t>
  </si>
  <si>
    <t>02-0394973</t>
  </si>
  <si>
    <t>02-0395007</t>
  </si>
  <si>
    <t>05-254870</t>
  </si>
  <si>
    <t>05-254866</t>
  </si>
  <si>
    <t>IC002-045327</t>
  </si>
  <si>
    <t>IC003-007227</t>
  </si>
  <si>
    <t>IC003-007226</t>
  </si>
  <si>
    <t>02-0383908</t>
  </si>
  <si>
    <t>02-0383909</t>
  </si>
  <si>
    <t>IC003-007232</t>
  </si>
  <si>
    <t>IC009-004669</t>
  </si>
  <si>
    <t>IC003-007230</t>
  </si>
  <si>
    <t>02-389880</t>
  </si>
  <si>
    <t>02-0383911</t>
  </si>
  <si>
    <t>IC003-007238</t>
  </si>
  <si>
    <t>IC003-007248</t>
  </si>
  <si>
    <t>TJ RUEDA J C.C. 94313329</t>
  </si>
  <si>
    <t>IC003-007289</t>
  </si>
  <si>
    <t>IC003-007295</t>
  </si>
  <si>
    <t>T2 TRUJILO O. CC. 7704999</t>
  </si>
  <si>
    <t>IC002-045660</t>
  </si>
  <si>
    <t>TP FRANCO D C.C 80234016</t>
  </si>
  <si>
    <t>TS DOUGLAS S. CC. 13500356</t>
  </si>
  <si>
    <t>35708</t>
  </si>
  <si>
    <t>TP SANDOVAL F. C.C. 80387293</t>
  </si>
  <si>
    <t>T2 RINCON H. CC.86081656</t>
  </si>
  <si>
    <t>03-203970</t>
  </si>
  <si>
    <t>TS SANCHEZ L CC.79850156</t>
  </si>
  <si>
    <t>IC009-004670</t>
  </si>
  <si>
    <t>TP HERRERA J. C.C. 79730176</t>
  </si>
  <si>
    <t>35659</t>
  </si>
  <si>
    <t>IC008-000539</t>
  </si>
  <si>
    <t>TJ TRIVIÑO C. C.C. 80390728</t>
  </si>
  <si>
    <t>TP LONDOÑO L. C.C. 80607418</t>
  </si>
  <si>
    <t>03-203931</t>
  </si>
  <si>
    <t>IC009-004719</t>
  </si>
  <si>
    <t>05-256727</t>
  </si>
  <si>
    <t>02-0384106</t>
  </si>
  <si>
    <t>02-0384104</t>
  </si>
  <si>
    <t>IC004-017259</t>
  </si>
  <si>
    <t>IC004-017257</t>
  </si>
  <si>
    <t>05-255251</t>
  </si>
  <si>
    <t>05-254813</t>
  </si>
  <si>
    <t>05-255559</t>
  </si>
  <si>
    <t>04-511044</t>
  </si>
  <si>
    <t>04-511686</t>
  </si>
  <si>
    <t>2348</t>
  </si>
  <si>
    <t>02-390346</t>
  </si>
  <si>
    <t>04-490160</t>
  </si>
  <si>
    <t>01-0842473</t>
  </si>
  <si>
    <t>04-515964</t>
  </si>
  <si>
    <t>T2 AFANADR J. C.C. 91535469</t>
  </si>
  <si>
    <t>02-390328</t>
  </si>
  <si>
    <t>04-515375</t>
  </si>
  <si>
    <t>04-511805</t>
  </si>
  <si>
    <t>IC003-007231</t>
  </si>
  <si>
    <t>04-512413</t>
  </si>
  <si>
    <t>VALLEDUPAR</t>
  </si>
  <si>
    <t>04-524936</t>
  </si>
  <si>
    <t>IC004-017369</t>
  </si>
  <si>
    <t>02-0395050</t>
  </si>
  <si>
    <t>5748</t>
  </si>
  <si>
    <t>02-0395036</t>
  </si>
  <si>
    <t>T3 TARAZONA C.C. 80932240</t>
  </si>
  <si>
    <t>02-0395038</t>
  </si>
  <si>
    <t>02-0395049</t>
  </si>
  <si>
    <t>02-389855</t>
  </si>
  <si>
    <t>02-385937</t>
  </si>
  <si>
    <t>02-386044</t>
  </si>
  <si>
    <t>02-386042</t>
  </si>
  <si>
    <t>T3 GALLO  FREDY CM 11235876</t>
  </si>
  <si>
    <t>A4940</t>
  </si>
  <si>
    <t>A4944</t>
  </si>
  <si>
    <t>A4945</t>
  </si>
  <si>
    <t>A4947</t>
  </si>
  <si>
    <t>A4951</t>
  </si>
  <si>
    <t>A4954</t>
  </si>
  <si>
    <t>A4955</t>
  </si>
  <si>
    <t>A4962</t>
  </si>
  <si>
    <t>A4963</t>
  </si>
  <si>
    <t>A4938</t>
  </si>
  <si>
    <t>A4958</t>
  </si>
  <si>
    <t>RECIBE CT PEMAGOS C.C. 53122624</t>
  </si>
  <si>
    <t>A4959</t>
  </si>
  <si>
    <t>A4960</t>
  </si>
  <si>
    <t>A4952</t>
  </si>
  <si>
    <t>IC003-007246</t>
  </si>
  <si>
    <t>RECIBE T1 FORERO  C.C. 80543772</t>
  </si>
  <si>
    <t>35633</t>
  </si>
  <si>
    <t>TS DULCEY ANGEL CC 88191182</t>
  </si>
  <si>
    <t>7257</t>
  </si>
  <si>
    <t>FLANDES</t>
  </si>
  <si>
    <t>5571</t>
  </si>
  <si>
    <t>39768</t>
  </si>
  <si>
    <t>T2 ROZO CANCELADO CC 79989948</t>
  </si>
  <si>
    <t>2276</t>
  </si>
  <si>
    <t>T4 PATIÑO FELIPE CC 1024509098</t>
  </si>
  <si>
    <t>0812</t>
  </si>
  <si>
    <t>0806</t>
  </si>
  <si>
    <t>2336</t>
  </si>
  <si>
    <t>11561</t>
  </si>
  <si>
    <t>2347</t>
  </si>
  <si>
    <t>0809</t>
  </si>
  <si>
    <t>0813</t>
  </si>
  <si>
    <t>2355</t>
  </si>
  <si>
    <t>0815</t>
  </si>
  <si>
    <t>1240</t>
  </si>
  <si>
    <t>1242</t>
  </si>
  <si>
    <t>TE ARAQUE MATEO CC 1128252357</t>
  </si>
  <si>
    <t>0820</t>
  </si>
  <si>
    <t>TS. LOZADA / 7712558</t>
  </si>
  <si>
    <t>GACAR</t>
  </si>
  <si>
    <t>2405</t>
  </si>
  <si>
    <t>T3 ALVARADO PUELLO CC. 1097218918</t>
  </si>
  <si>
    <t>FEBRERO</t>
  </si>
  <si>
    <t>0834</t>
  </si>
  <si>
    <t>T2 MEJIA JHON CC. 941138350</t>
  </si>
  <si>
    <t>2455</t>
  </si>
  <si>
    <t>T2 HURTADO JORGE CC. 80132541</t>
  </si>
  <si>
    <t>2425</t>
  </si>
  <si>
    <t>0823</t>
  </si>
  <si>
    <t>0824</t>
  </si>
  <si>
    <t>8335</t>
  </si>
  <si>
    <t>0832</t>
  </si>
  <si>
    <t>T3 VALENCIA MAICOL CC. 94074282</t>
  </si>
  <si>
    <t>11588</t>
  </si>
  <si>
    <t>T4 RIASCOS</t>
  </si>
  <si>
    <t>2445</t>
  </si>
  <si>
    <t>T3 VALENCIA MAICOL CC. 94074284</t>
  </si>
  <si>
    <t>0836</t>
  </si>
  <si>
    <t>T3 VALENCIA MAICOL CC. 94074285</t>
  </si>
  <si>
    <t>0837</t>
  </si>
  <si>
    <t>T3 VALENCIA MAICOL CC. 94074286</t>
  </si>
  <si>
    <t>0839</t>
  </si>
  <si>
    <t>T3 VALENCIA MAICOL CC. 94074287</t>
  </si>
  <si>
    <t>11592</t>
  </si>
  <si>
    <t>T3 VALENCIA MAICOL CC. 94074288</t>
  </si>
  <si>
    <t>0840</t>
  </si>
  <si>
    <t>T3 VALENCIA MAICOL CC. 94074289</t>
  </si>
  <si>
    <t>0842</t>
  </si>
  <si>
    <t>T3 VALENCIA MAICOL CC. 94074290</t>
  </si>
  <si>
    <t>0844</t>
  </si>
  <si>
    <t>T3 VALENCIA MAICOL CC. 94074291</t>
  </si>
  <si>
    <t>0846</t>
  </si>
  <si>
    <t>T3 VALENCIA MAICOL CC. 94074292</t>
  </si>
  <si>
    <t>0850</t>
  </si>
  <si>
    <t>T3 MENDEZ PERDOMO CC. 14214368</t>
  </si>
  <si>
    <t>2407</t>
  </si>
  <si>
    <t>T3 MALAVER JAIME CC. 121841675</t>
  </si>
  <si>
    <t>2421</t>
  </si>
  <si>
    <t>T4 MACIAS WILLIAM CC. 121878529</t>
  </si>
  <si>
    <t>2433</t>
  </si>
  <si>
    <t xml:space="preserve">TS LOZADA </t>
  </si>
  <si>
    <t xml:space="preserve">T3 LOAIZA </t>
  </si>
  <si>
    <t>T3 ANGEL</t>
  </si>
  <si>
    <t>04-506191</t>
  </si>
  <si>
    <t xml:space="preserve">T3  ANGEL </t>
  </si>
  <si>
    <t>A4969</t>
  </si>
  <si>
    <t>A4980</t>
  </si>
  <si>
    <t>RECIBE T2 MORENO C.C. 79082391</t>
  </si>
  <si>
    <t>A4982</t>
  </si>
  <si>
    <t>A4983</t>
  </si>
  <si>
    <t>A4984</t>
  </si>
  <si>
    <t>A4967</t>
  </si>
  <si>
    <t>A4968</t>
  </si>
  <si>
    <t>A4970</t>
  </si>
  <si>
    <t>RECIBE T4 NEIRA C.C. 1036941863</t>
  </si>
  <si>
    <t>RECIBE T2 FORERO C.C. 17422132</t>
  </si>
  <si>
    <t>T2. OSPINA RINCON NILSON FABIAN C.C. 86072777</t>
  </si>
  <si>
    <t>T2. ROZO CARLOS C.C. 79989948</t>
  </si>
  <si>
    <t>04-526169</t>
  </si>
  <si>
    <t>01-0836442</t>
  </si>
  <si>
    <t>T3. VASCO MARIO C.C. 1053782316</t>
  </si>
  <si>
    <t>T4. ARIZA CAMILO C.C. 1020767621</t>
  </si>
  <si>
    <t>T3. HERRERA LUIS C.C. 1085259018</t>
  </si>
  <si>
    <t>03-204012</t>
  </si>
  <si>
    <t>03-204014</t>
  </si>
  <si>
    <t>03-204015</t>
  </si>
  <si>
    <t>03-204016</t>
  </si>
  <si>
    <t>03-204024</t>
  </si>
  <si>
    <t>03-204025</t>
  </si>
  <si>
    <t>03-204026</t>
  </si>
  <si>
    <t>03-204029</t>
  </si>
  <si>
    <t>03-204033</t>
  </si>
  <si>
    <t>01-0844397</t>
  </si>
  <si>
    <t>T3. LOZANO JORGE C.C. 1073157860</t>
  </si>
  <si>
    <t>01-0844398</t>
  </si>
  <si>
    <t>01-0845605</t>
  </si>
  <si>
    <t>01-0845608</t>
  </si>
  <si>
    <t>01-0836388</t>
  </si>
  <si>
    <t>01-0836389</t>
  </si>
  <si>
    <t>01-0836395</t>
  </si>
  <si>
    <t>01-0836402</t>
  </si>
  <si>
    <t>01-0836406</t>
  </si>
  <si>
    <t>02-0384195</t>
  </si>
  <si>
    <t>IC007-003671</t>
  </si>
  <si>
    <t>04-502888</t>
  </si>
  <si>
    <t>TS DELGADO N. C.C. 75033407</t>
  </si>
  <si>
    <t>36366</t>
  </si>
  <si>
    <t>SINCELEJO</t>
  </si>
  <si>
    <t>04-490386</t>
  </si>
  <si>
    <t>IC007-003680</t>
  </si>
  <si>
    <t>TJ TORRES E C.C. 7165299</t>
  </si>
  <si>
    <t>02-0379668</t>
  </si>
  <si>
    <t>04-490325</t>
  </si>
  <si>
    <t>04-509086</t>
  </si>
  <si>
    <t>T3 MIKAN A. C.C. 1073152158</t>
  </si>
  <si>
    <t>04-505965</t>
  </si>
  <si>
    <t>TJ SANCHEZ M. C.C. 79626870</t>
  </si>
  <si>
    <t>35941</t>
  </si>
  <si>
    <t>IC002-045746</t>
  </si>
  <si>
    <t>NOMBRE NO LEGIBLE</t>
  </si>
  <si>
    <t>IC004-017423</t>
  </si>
  <si>
    <t>IC004-017420</t>
  </si>
  <si>
    <t>PUERTO ASIS</t>
  </si>
  <si>
    <t>IC006-018423</t>
  </si>
  <si>
    <t>04-526170</t>
  </si>
  <si>
    <t>TS AGUILERA Y C.C 79841506</t>
  </si>
  <si>
    <t>04-490465</t>
  </si>
  <si>
    <t>T3 CUELLAR J. C.C. 1015402028</t>
  </si>
  <si>
    <t>T2 COLMENARES J C.C 80207515</t>
  </si>
  <si>
    <t>04-490447</t>
  </si>
  <si>
    <t>TP SANDOVAL F C.C. 80387293</t>
  </si>
  <si>
    <t>IC003-007463</t>
  </si>
  <si>
    <t>T3 MORENO C.C. 1121841934</t>
  </si>
  <si>
    <t>IC006-018335</t>
  </si>
  <si>
    <t>IC002-045692</t>
  </si>
  <si>
    <t>IC003-007306</t>
  </si>
  <si>
    <t>IC007-03640</t>
  </si>
  <si>
    <t>T3 FLOREZ S. C.C. 80160686</t>
  </si>
  <si>
    <t>03-2734</t>
  </si>
  <si>
    <t>03-2736</t>
  </si>
  <si>
    <t>T2 PRIETO H. C.C. 86081656</t>
  </si>
  <si>
    <t>03-2737</t>
  </si>
  <si>
    <t>03-0214686</t>
  </si>
  <si>
    <t>05-258027</t>
  </si>
  <si>
    <t>05-257809</t>
  </si>
  <si>
    <t>IC006-018403</t>
  </si>
  <si>
    <t>IC002-045954</t>
  </si>
  <si>
    <t>20589</t>
  </si>
  <si>
    <t>IC006-018415</t>
  </si>
  <si>
    <t>04-506125</t>
  </si>
  <si>
    <t>03-204039</t>
  </si>
  <si>
    <t>03-204043</t>
  </si>
  <si>
    <t>03-204048</t>
  </si>
  <si>
    <t>IC002-045880</t>
  </si>
  <si>
    <t>02-386336</t>
  </si>
  <si>
    <t>IC002-045867</t>
  </si>
  <si>
    <t>02-386324</t>
  </si>
  <si>
    <t>05-258191</t>
  </si>
  <si>
    <t>04-491975</t>
  </si>
  <si>
    <t>01-0836404</t>
  </si>
  <si>
    <t>05-258145</t>
  </si>
  <si>
    <t>04-491928</t>
  </si>
  <si>
    <t>IC009-004751</t>
  </si>
  <si>
    <t>IC009-004750</t>
  </si>
  <si>
    <t>04-490347</t>
  </si>
  <si>
    <t>02-386338</t>
  </si>
  <si>
    <t>IC002-045874</t>
  </si>
  <si>
    <t>IC009-004794</t>
  </si>
  <si>
    <t>IC006-018388</t>
  </si>
  <si>
    <t>T2 INCAPIE A. C.C. 78561950</t>
  </si>
  <si>
    <t>05-257361</t>
  </si>
  <si>
    <t>T3 GONZALEZ D. C.C. 1026254170</t>
  </si>
  <si>
    <t>04-490324</t>
  </si>
  <si>
    <t>IC003-007426</t>
  </si>
  <si>
    <t>T2 RAMIREZ P. C.C. 80736610</t>
  </si>
  <si>
    <t>T2 SOTO O. C.C. 80764395</t>
  </si>
  <si>
    <t>IC003-007453</t>
  </si>
  <si>
    <t>02-386470</t>
  </si>
  <si>
    <t>IC002-046008</t>
  </si>
  <si>
    <t>TS RAMIREZ R. C.C. 3120964</t>
  </si>
  <si>
    <t>04-505972</t>
  </si>
  <si>
    <t>TS LEIVA A. C.C. 7706566</t>
  </si>
  <si>
    <t>IC009-004741</t>
  </si>
  <si>
    <t>IC002-045887</t>
  </si>
  <si>
    <t>IC002-045906</t>
  </si>
  <si>
    <t>IC006-018416</t>
  </si>
  <si>
    <t>04-526271</t>
  </si>
  <si>
    <t>04-526156</t>
  </si>
  <si>
    <t>04-490387</t>
  </si>
  <si>
    <t>02-0380374</t>
  </si>
  <si>
    <t>5078</t>
  </si>
  <si>
    <t>T2 ORTIZ M. C.C. 80844721</t>
  </si>
  <si>
    <t>39925</t>
  </si>
  <si>
    <t>T2 ORTIZ M. C.C. 8084412</t>
  </si>
  <si>
    <t>04-490356</t>
  </si>
  <si>
    <t>04-505797</t>
  </si>
  <si>
    <t>T2 ORTIZ O C.C 80844721</t>
  </si>
  <si>
    <t>02-0380582</t>
  </si>
  <si>
    <t>04-509110</t>
  </si>
  <si>
    <t>02-386210</t>
  </si>
  <si>
    <t>IC002-045782</t>
  </si>
  <si>
    <t>04-526159</t>
  </si>
  <si>
    <t>T3 TARAZONA  C.C 80932240</t>
  </si>
  <si>
    <t>02-386526</t>
  </si>
  <si>
    <t>T3 GALVEZ J. C.C. 1104695324</t>
  </si>
  <si>
    <t>03-204021</t>
  </si>
  <si>
    <t>03-204050</t>
  </si>
  <si>
    <t>IC009-004740</t>
  </si>
  <si>
    <t>05-257360</t>
  </si>
  <si>
    <t>02-386206</t>
  </si>
  <si>
    <t>02-386296</t>
  </si>
  <si>
    <t>02-386459</t>
  </si>
  <si>
    <t>T2 DONATO JOHN C.C 14325377</t>
  </si>
  <si>
    <t>IC002-045871</t>
  </si>
  <si>
    <t>IC002-045893</t>
  </si>
  <si>
    <t>04-490379</t>
  </si>
  <si>
    <t>02-0384234</t>
  </si>
  <si>
    <t>04-505825</t>
  </si>
  <si>
    <t>04-491983</t>
  </si>
  <si>
    <t>IC007-003670</t>
  </si>
  <si>
    <t>TS RAMIRES A. C.C. 79938024</t>
  </si>
  <si>
    <t>IC006-018405</t>
  </si>
  <si>
    <t>IC002-045952</t>
  </si>
  <si>
    <t>IC006-018419</t>
  </si>
  <si>
    <t>IC002-045985</t>
  </si>
  <si>
    <t>04-526260</t>
  </si>
  <si>
    <t>04-526272</t>
  </si>
  <si>
    <t>02-0384317</t>
  </si>
  <si>
    <t>BU N° 7640</t>
  </si>
  <si>
    <t>AT VEGA JULIAN CC.1121874445</t>
  </si>
  <si>
    <t>03-2724</t>
  </si>
  <si>
    <t>PO N° 39973</t>
  </si>
  <si>
    <t>AT GOMEZ ELKIN CC.1102362532</t>
  </si>
  <si>
    <t>PO N° 39978</t>
  </si>
  <si>
    <t>03-2746</t>
  </si>
  <si>
    <t>IC009-004739</t>
  </si>
  <si>
    <t>02.02.2017,V.NIC009-004739,FAC 5068,TUMACO</t>
  </si>
  <si>
    <t>T-90</t>
  </si>
  <si>
    <t>CARTAGO</t>
  </si>
  <si>
    <t>03-192722</t>
  </si>
  <si>
    <t>T2 BERNAL ANDRES CC.80283459</t>
  </si>
  <si>
    <t>03-192723</t>
  </si>
  <si>
    <t>T2 GUTIERREZ DARWIN CC.11366361</t>
  </si>
  <si>
    <t>03-192724</t>
  </si>
  <si>
    <t>T2 BALAGUERA GERMAN CC.9590078</t>
  </si>
  <si>
    <t>03-192725</t>
  </si>
  <si>
    <t>03-192727</t>
  </si>
  <si>
    <t>T-34</t>
  </si>
  <si>
    <t>03-192728</t>
  </si>
  <si>
    <t>TS OSPINA JULIAN CC.79907801</t>
  </si>
  <si>
    <t>03-192740</t>
  </si>
  <si>
    <t>05-258005</t>
  </si>
  <si>
    <t>05-257829</t>
  </si>
  <si>
    <t>PUERTO LEGUIZAMO</t>
  </si>
  <si>
    <t>01-3323</t>
  </si>
  <si>
    <t>T2. JIMENEZ CESAR CC. 79748509</t>
  </si>
  <si>
    <t>T2. BERMUDEZ CC. 79546882</t>
  </si>
  <si>
    <t>T2 QUINTERO ANDERSON CM 1060646558</t>
  </si>
  <si>
    <t>T2. GOMEZ CRISTIAN CC. 8080282</t>
  </si>
  <si>
    <t>01-3326</t>
  </si>
  <si>
    <t>T3. MAHECHA WILMER CC. 1013601602</t>
  </si>
  <si>
    <t>TE. RODRIGUEZ FRANCISCO CC. 1110479203</t>
  </si>
  <si>
    <t>AT. SOTELO JHON CC. 1014241811</t>
  </si>
  <si>
    <t>T3. AVILA WILSON CC. 80158136</t>
  </si>
  <si>
    <t>T2. ROMERO ALVARO CC. 11365774</t>
  </si>
  <si>
    <t>T4. ORTIZ OSCAR CC. 1075659929</t>
  </si>
  <si>
    <t>T2. HIGUERA LEONARDO CC. 7185253</t>
  </si>
  <si>
    <t>02-15737</t>
  </si>
  <si>
    <t>2961</t>
  </si>
  <si>
    <t>RECIBE: T2. ESLAVA DIEGOC.C80803993</t>
  </si>
  <si>
    <t>2981</t>
  </si>
  <si>
    <t>OCAÑA</t>
  </si>
  <si>
    <t>01-2679</t>
  </si>
  <si>
    <t>20565</t>
  </si>
  <si>
    <t>RECIBE: T2. CRISTANCHO HENRY C.C79954135</t>
  </si>
  <si>
    <t>02-0384280</t>
  </si>
  <si>
    <t>02-0384302</t>
  </si>
  <si>
    <t>03-204018</t>
  </si>
  <si>
    <t>03-204028</t>
  </si>
  <si>
    <t>1362</t>
  </si>
  <si>
    <t>1255</t>
  </si>
  <si>
    <t>IC002-045766</t>
  </si>
  <si>
    <t>IC002-045882</t>
  </si>
  <si>
    <t>RECIBE: T4. CARDENAS NELSONC.C1026256524</t>
  </si>
  <si>
    <t>02-15703</t>
  </si>
  <si>
    <t>RECIBE: T3. ACEVEDO JAIME C.C1051474344</t>
  </si>
  <si>
    <t>02-15715</t>
  </si>
  <si>
    <t>RECIBE: T4. RODRIGUEZ CARO C.C1032430935</t>
  </si>
  <si>
    <t>02-15717</t>
  </si>
  <si>
    <t>02-15730</t>
  </si>
  <si>
    <t>02-15726</t>
  </si>
  <si>
    <t>56666</t>
  </si>
  <si>
    <t>RECIBE: T3. CASTRO DIEGO C.C1069717102</t>
  </si>
  <si>
    <t>56803</t>
  </si>
  <si>
    <t>56806</t>
  </si>
  <si>
    <t>56659</t>
  </si>
  <si>
    <t>56729</t>
  </si>
  <si>
    <t>56820</t>
  </si>
  <si>
    <t>56821</t>
  </si>
  <si>
    <t>20862</t>
  </si>
  <si>
    <t>RECIBE: T3. TOCANCIPA CESAR C.C1070596112</t>
  </si>
  <si>
    <t>RECIBE: T2. RESTREPO MANUEL C.C83043189</t>
  </si>
  <si>
    <t>02-15720</t>
  </si>
  <si>
    <t>RECIBE: TS. BAQUERO DAVIDSONC.C72181878</t>
  </si>
  <si>
    <t>02-15723</t>
  </si>
  <si>
    <t>02-15725</t>
  </si>
  <si>
    <t>02-15710</t>
  </si>
  <si>
    <t>02-15721</t>
  </si>
  <si>
    <t>02-15722</t>
  </si>
  <si>
    <t>RECIBE: T2. SANCHEZ OSCAR C.C13068150</t>
  </si>
  <si>
    <t>02-15724</t>
  </si>
  <si>
    <t>IC100-004393</t>
  </si>
  <si>
    <t>IC100-004422</t>
  </si>
  <si>
    <t>IC100-004433</t>
  </si>
  <si>
    <t>IC100-004435</t>
  </si>
  <si>
    <t>02-15711</t>
  </si>
  <si>
    <t>IC100-004394</t>
  </si>
  <si>
    <t>IC100-004395</t>
  </si>
  <si>
    <t>IC100-004405</t>
  </si>
  <si>
    <t>RECIBE: T3. HERRERA EDISON C.C1111194306</t>
  </si>
  <si>
    <t>IC100-004414</t>
  </si>
  <si>
    <t>IC002-046013</t>
  </si>
  <si>
    <t>IC002-046010</t>
  </si>
  <si>
    <t>RECIBE: T4. DELGADO OSCARC.C1110476472</t>
  </si>
  <si>
    <t>RECIBE: T3. MARTINEZ JORGEC.C74380469</t>
  </si>
  <si>
    <t>RECIBE: T3. DICELIS ROGGER C.C1019040526</t>
  </si>
  <si>
    <t>02-15718</t>
  </si>
  <si>
    <t>RECIBE: T4. BERNAL MARIOC.C1110486786</t>
  </si>
  <si>
    <t>RECIBE: T4. ARCE JUAN  C.C1070610482</t>
  </si>
  <si>
    <t>IC100-004434</t>
  </si>
  <si>
    <t>IC002-045778</t>
  </si>
  <si>
    <t>RECIBE: T3. SERRANO ANDERSONC.C1016010279</t>
  </si>
  <si>
    <t>IC002-045777</t>
  </si>
  <si>
    <t>RECIBE: MY. SERRANOC.C11204386</t>
  </si>
  <si>
    <t>IC002-045801</t>
  </si>
  <si>
    <t>RECIBE: CT. GUZMAN ANDRES C.C1014178095</t>
  </si>
  <si>
    <t>IC002-045802</t>
  </si>
  <si>
    <t>IC002-045800</t>
  </si>
  <si>
    <t>RECIBE: ST. TOSCANOC.C1036953506</t>
  </si>
  <si>
    <t>IC002-045803</t>
  </si>
  <si>
    <t>RECIBE: CT. MOLINA OSCARC.C16537699</t>
  </si>
  <si>
    <t>IC002-045804</t>
  </si>
  <si>
    <t>RECIBE: MY. ROSAS BRAINERC.C72285774</t>
  </si>
  <si>
    <t>UH-1H</t>
  </si>
  <si>
    <t>IC002-045827</t>
  </si>
  <si>
    <t>T3 BENITO MAURICIO/1032396897</t>
  </si>
  <si>
    <t>AT MUÑOZ DAVID/1001781454</t>
  </si>
  <si>
    <t>TS VALENCIA / 11449501</t>
  </si>
  <si>
    <t xml:space="preserve">T3 PEÑA G ANDRES </t>
  </si>
  <si>
    <t xml:space="preserve">T3 AFANADOR </t>
  </si>
  <si>
    <t>T2 VASCO GONZALES /71374818</t>
  </si>
  <si>
    <t xml:space="preserve">T2 GONZALES ALEXANDER / 79959465 </t>
  </si>
  <si>
    <t>T3 NUÑEZ ROMERO /93132094</t>
  </si>
  <si>
    <t>T2 MOSCOTE / 72215287</t>
  </si>
  <si>
    <t>04-491980</t>
  </si>
  <si>
    <t>04-491982</t>
  </si>
  <si>
    <t>CT OSCAR RIVERA / 1014178866</t>
  </si>
  <si>
    <t>04-526275</t>
  </si>
  <si>
    <t>04-526269</t>
  </si>
  <si>
    <t>02-0384235</t>
  </si>
  <si>
    <t>T3 PERDOMO JULIO / 1032357799</t>
  </si>
  <si>
    <t>02-0384092</t>
  </si>
  <si>
    <t>02-386277</t>
  </si>
  <si>
    <t>02-0384124</t>
  </si>
  <si>
    <t>T2 OSORIO JORGE/80074081</t>
  </si>
  <si>
    <t>T3 PINZON OSCAR / 2470260</t>
  </si>
  <si>
    <t>T3 GARZON OSCAR/110163801</t>
  </si>
  <si>
    <t>T3 LANCHEROS WILLLIAM/1070949710</t>
  </si>
  <si>
    <t>1068</t>
  </si>
  <si>
    <t>AT MARTINEZ 1022360309</t>
  </si>
  <si>
    <t>1350</t>
  </si>
  <si>
    <t>T2 LOPEZ CC  80734640</t>
  </si>
  <si>
    <t>007424</t>
  </si>
  <si>
    <t>9006</t>
  </si>
  <si>
    <t>T2 CASTILLO CC 80191742</t>
  </si>
  <si>
    <t>8949</t>
  </si>
  <si>
    <t>T2 BUITRAGO CC 86077765</t>
  </si>
  <si>
    <t>2394</t>
  </si>
  <si>
    <t>T2 BUITRAGO CC  86077765</t>
  </si>
  <si>
    <t>8374</t>
  </si>
  <si>
    <t>T3 VALLEJO 11306625858</t>
  </si>
  <si>
    <t>1339</t>
  </si>
  <si>
    <t>007411</t>
  </si>
  <si>
    <t>1357</t>
  </si>
  <si>
    <t>1355</t>
  </si>
  <si>
    <t>1067</t>
  </si>
  <si>
    <t>AT CAMARGO CC  1016074769</t>
  </si>
  <si>
    <t>1251</t>
  </si>
  <si>
    <t>T3 PEREZ CC  1049412570</t>
  </si>
  <si>
    <t>003495</t>
  </si>
  <si>
    <t>T3 PEREZ CC  1049412576</t>
  </si>
  <si>
    <t>36008</t>
  </si>
  <si>
    <t>ST BONILLA CC  1026290154</t>
  </si>
  <si>
    <t>36011</t>
  </si>
  <si>
    <t>36009</t>
  </si>
  <si>
    <t>ST MENDEZ CC  1151956181</t>
  </si>
  <si>
    <t>36150</t>
  </si>
  <si>
    <t>CT JALK 80852715</t>
  </si>
  <si>
    <t>36149</t>
  </si>
  <si>
    <t>CT RIVERA 80025722</t>
  </si>
  <si>
    <t>14359</t>
  </si>
  <si>
    <t>AT MARTINEZ 1022362507</t>
  </si>
  <si>
    <t>02-390666</t>
  </si>
  <si>
    <t>T4 PULIDO VICTOR 1073373118</t>
  </si>
  <si>
    <t>02-0384116</t>
  </si>
  <si>
    <t xml:space="preserve"> T4 PULIDO VICTOR 1073373118</t>
  </si>
  <si>
    <t>02-0384117</t>
  </si>
  <si>
    <t>02-386378</t>
  </si>
  <si>
    <t>TP RODRIGUEZ NESTOR 80219572</t>
  </si>
  <si>
    <t>02-386385</t>
  </si>
  <si>
    <t>02-386382</t>
  </si>
  <si>
    <t>02-386393</t>
  </si>
  <si>
    <t>02-386395</t>
  </si>
  <si>
    <t>02-386397</t>
  </si>
  <si>
    <t>02-0383569</t>
  </si>
  <si>
    <t>T2 BARRAGAN N. 88002805</t>
  </si>
  <si>
    <t>02-0383571</t>
  </si>
  <si>
    <t>T3 MURILLO JUAN 14800343</t>
  </si>
  <si>
    <t>02-0384313</t>
  </si>
  <si>
    <t>T2 VALDEZ ALCIDES  10187535</t>
  </si>
  <si>
    <t>02-0384320</t>
  </si>
  <si>
    <t>02-386399</t>
  </si>
  <si>
    <t>T3 CARDENAS  1073152425</t>
  </si>
  <si>
    <t>02-386432</t>
  </si>
  <si>
    <t>T2 GONZALES GARZON 17423982</t>
  </si>
  <si>
    <t>02-0380366</t>
  </si>
  <si>
    <t>02-386441</t>
  </si>
  <si>
    <t>02-0379712</t>
  </si>
  <si>
    <t>TE CAÑON CASTRO 1107050789</t>
  </si>
  <si>
    <t>02-0379716</t>
  </si>
  <si>
    <t>02-0379915</t>
  </si>
  <si>
    <t>02-0379916</t>
  </si>
  <si>
    <t>02-0379917</t>
  </si>
  <si>
    <t>ST SERRANO JUAN 1094946300</t>
  </si>
  <si>
    <t>02-0379996</t>
  </si>
  <si>
    <t>ST GONZALES VICTOR 1022365032</t>
  </si>
  <si>
    <t>02-0380234</t>
  </si>
  <si>
    <t>ST VIVAS HERNANDEZ  1030600428</t>
  </si>
  <si>
    <t>02-0380218</t>
  </si>
  <si>
    <t>ST PALACIO  1020465032</t>
  </si>
  <si>
    <t>02-386434</t>
  </si>
  <si>
    <t>T3 CASTELLANOS  91533281</t>
  </si>
  <si>
    <t>02-0380389</t>
  </si>
  <si>
    <t>TE PEÑA LUZ 1130683332</t>
  </si>
  <si>
    <t>02-0380319</t>
  </si>
  <si>
    <t>02-0384183</t>
  </si>
  <si>
    <t>20297</t>
  </si>
  <si>
    <t>20311</t>
  </si>
  <si>
    <t>01-1449</t>
  </si>
  <si>
    <t>01-2653</t>
  </si>
  <si>
    <t>01-654</t>
  </si>
  <si>
    <t>01-2658</t>
  </si>
  <si>
    <t>01-2660</t>
  </si>
  <si>
    <t>01-2661</t>
  </si>
  <si>
    <t>01-2662</t>
  </si>
  <si>
    <t>01-2664</t>
  </si>
  <si>
    <t>01-2665</t>
  </si>
  <si>
    <t>20876</t>
  </si>
  <si>
    <t>01-2666</t>
  </si>
  <si>
    <t>01-2671</t>
  </si>
  <si>
    <t>01-2672</t>
  </si>
  <si>
    <t>TP VELANDIA EISENHAWER C.C. 9399977</t>
  </si>
  <si>
    <t>01-2674</t>
  </si>
  <si>
    <t>01-2676</t>
  </si>
  <si>
    <t>01-2698</t>
  </si>
  <si>
    <t>01-2699</t>
  </si>
  <si>
    <t>TS ZAMORA BERNARDO C.C. 10183290</t>
  </si>
  <si>
    <t>01-2702</t>
  </si>
  <si>
    <t>01-2704</t>
  </si>
  <si>
    <t>01-2706</t>
  </si>
  <si>
    <t>01-2685</t>
  </si>
  <si>
    <t>01-2687</t>
  </si>
  <si>
    <t>01-2680</t>
  </si>
  <si>
    <t>01-2683</t>
  </si>
  <si>
    <t>01-2694</t>
  </si>
  <si>
    <t>01-2695</t>
  </si>
  <si>
    <t>01-2691</t>
  </si>
  <si>
    <t>01-2693</t>
  </si>
  <si>
    <t>02-0384176</t>
  </si>
  <si>
    <t>T2 MAYORGA JUAN C.C. 3239452</t>
  </si>
  <si>
    <t>02-0384177</t>
  </si>
  <si>
    <t>02-0384188</t>
  </si>
  <si>
    <t>02-0384198</t>
  </si>
  <si>
    <t>02-0384199</t>
  </si>
  <si>
    <t>20324</t>
  </si>
  <si>
    <t>01-2678</t>
  </si>
  <si>
    <t>TS ZAMORA BERNARDO C.C. 10183299</t>
  </si>
  <si>
    <t>01-2682</t>
  </si>
  <si>
    <t>001920</t>
  </si>
  <si>
    <t>TP VELANDIA EISANHOWER C.C. 9399977</t>
  </si>
  <si>
    <t>001923</t>
  </si>
  <si>
    <t>20448</t>
  </si>
  <si>
    <t>T3 HERNANDEZ  LOAIZA C.C. 1015396307</t>
  </si>
  <si>
    <t>02-0384184</t>
  </si>
  <si>
    <t>20320</t>
  </si>
  <si>
    <t>20329</t>
  </si>
  <si>
    <t>20452</t>
  </si>
  <si>
    <t>20475</t>
  </si>
  <si>
    <t>20868</t>
  </si>
  <si>
    <t>20872</t>
  </si>
  <si>
    <t>20479</t>
  </si>
  <si>
    <t>20483</t>
  </si>
  <si>
    <t>20488</t>
  </si>
  <si>
    <t>20490</t>
  </si>
  <si>
    <t>01-2656</t>
  </si>
  <si>
    <t>01-2657</t>
  </si>
  <si>
    <t>01-2668</t>
  </si>
  <si>
    <t>01-2669</t>
  </si>
  <si>
    <t>01-2708</t>
  </si>
  <si>
    <t>20520</t>
  </si>
  <si>
    <t>20956</t>
  </si>
  <si>
    <t>20954</t>
  </si>
  <si>
    <t>20955</t>
  </si>
  <si>
    <t>1410</t>
  </si>
  <si>
    <t>T2 ROMERO 80157586</t>
  </si>
  <si>
    <t>MARZO</t>
  </si>
  <si>
    <t>1411</t>
  </si>
  <si>
    <t>4992</t>
  </si>
  <si>
    <t>T3 VARON 1032930906</t>
  </si>
  <si>
    <t>02-0080883</t>
  </si>
  <si>
    <t>02-0080928</t>
  </si>
  <si>
    <t>02-0080929</t>
  </si>
  <si>
    <t>8415</t>
  </si>
  <si>
    <t>1760</t>
  </si>
  <si>
    <t>9169</t>
  </si>
  <si>
    <t>8410</t>
  </si>
  <si>
    <t>1378</t>
  </si>
  <si>
    <t>1377</t>
  </si>
  <si>
    <t>1372</t>
  </si>
  <si>
    <t>9345</t>
  </si>
  <si>
    <t>9346</t>
  </si>
  <si>
    <t>8436</t>
  </si>
  <si>
    <t>CAMPO RUBIALES</t>
  </si>
  <si>
    <t>11936</t>
  </si>
  <si>
    <t>CT BELTRAN 1018403139</t>
  </si>
  <si>
    <t>1091</t>
  </si>
  <si>
    <t>1098</t>
  </si>
  <si>
    <t>1113</t>
  </si>
  <si>
    <t>T4 LEAL 1014223440</t>
  </si>
  <si>
    <t>1120</t>
  </si>
  <si>
    <t>11937</t>
  </si>
  <si>
    <t>11953</t>
  </si>
  <si>
    <t>11961</t>
  </si>
  <si>
    <t>11957</t>
  </si>
  <si>
    <t>11968</t>
  </si>
  <si>
    <t>1272</t>
  </si>
  <si>
    <t>AT CUERVO 1024547243</t>
  </si>
  <si>
    <t>11604</t>
  </si>
  <si>
    <t>T4 GOMEZ 61343898</t>
  </si>
  <si>
    <t>11935</t>
  </si>
  <si>
    <t>11948</t>
  </si>
  <si>
    <t>11950</t>
  </si>
  <si>
    <t>11954</t>
  </si>
  <si>
    <t>11958</t>
  </si>
  <si>
    <t>11962</t>
  </si>
  <si>
    <t>11970</t>
  </si>
  <si>
    <t>ST HIDALGO HENRY/1015435334</t>
  </si>
  <si>
    <t>T3 GOMEZ FABIO/1065584093</t>
  </si>
  <si>
    <t>04-509625</t>
  </si>
  <si>
    <t>T3 CHAVARRO ALEJANDRO/83044289</t>
  </si>
  <si>
    <t>04-509701</t>
  </si>
  <si>
    <t>TE SAAVEDRA JOSE/1030602920</t>
  </si>
  <si>
    <t>CT GOMEZ JOSE/6134799</t>
  </si>
  <si>
    <t>CT DIAZ MAURICIO/80160105</t>
  </si>
  <si>
    <t>TE DUNCAN ALVARO/77012501</t>
  </si>
  <si>
    <t>04-509149</t>
  </si>
  <si>
    <t>T2 MAYORGA CAMILO/79218288</t>
  </si>
  <si>
    <t>04-509243</t>
  </si>
  <si>
    <t>04-509416</t>
  </si>
  <si>
    <t>TS DIEGO NUÑEZ/931320894</t>
  </si>
  <si>
    <t>T3 AFANADOR JOSE/1098616671</t>
  </si>
  <si>
    <t>CT CORREDOR LUISA/52961226</t>
  </si>
  <si>
    <t>04-490565</t>
  </si>
  <si>
    <t>04-492100</t>
  </si>
  <si>
    <t>04-492097</t>
  </si>
  <si>
    <t>T3 PEÑA ANDRES/1023861959</t>
  </si>
  <si>
    <t>04-492098</t>
  </si>
  <si>
    <t>04-512462</t>
  </si>
  <si>
    <t>04-512531</t>
  </si>
  <si>
    <t>04-513031</t>
  </si>
  <si>
    <t>04-513076</t>
  </si>
  <si>
    <t>04-513280</t>
  </si>
  <si>
    <t>04-513296</t>
  </si>
  <si>
    <t>04-513293</t>
  </si>
  <si>
    <t>02-384296</t>
  </si>
  <si>
    <t>TS CESAR CAMACHO/72197305</t>
  </si>
  <si>
    <t>02-394369</t>
  </si>
  <si>
    <t>04-490585</t>
  </si>
  <si>
    <t>T3 DAZA GIOVANY/1121833549</t>
  </si>
  <si>
    <t>T2 RODRIGUEZ AUGUSTO/801438319</t>
  </si>
  <si>
    <t>01-0836488</t>
  </si>
  <si>
    <t>04-492284</t>
  </si>
  <si>
    <t>T3 GARZON OSCAR/1104695809</t>
  </si>
  <si>
    <t>T3 JAIMES PORTILLA/1102351404</t>
  </si>
  <si>
    <t>TJ EDIER AGUDELO/17349715</t>
  </si>
  <si>
    <t>01-0836487</t>
  </si>
  <si>
    <t>04-509729</t>
  </si>
  <si>
    <t>04-509771</t>
  </si>
  <si>
    <t>04-509927</t>
  </si>
  <si>
    <t>04-509929</t>
  </si>
  <si>
    <t>T2 OSORIO JORGE/80021081</t>
  </si>
  <si>
    <t>04-509947</t>
  </si>
  <si>
    <t>04-512656</t>
  </si>
  <si>
    <t>04-512689</t>
  </si>
  <si>
    <t>04-512842</t>
  </si>
  <si>
    <t>04-512960</t>
  </si>
  <si>
    <t>04-512982</t>
  </si>
  <si>
    <t>04-512458</t>
  </si>
  <si>
    <t>04-512489</t>
  </si>
  <si>
    <t>04-513052</t>
  </si>
  <si>
    <t>04-513043</t>
  </si>
  <si>
    <t>04-513072</t>
  </si>
  <si>
    <t>04-513169</t>
  </si>
  <si>
    <t>04-513217</t>
  </si>
  <si>
    <t>02-386541</t>
  </si>
  <si>
    <t>T2 VALDEZ C.C.  10187635</t>
  </si>
  <si>
    <t>02-394358</t>
  </si>
  <si>
    <t>T2 VALDEZ C.C. 10187635</t>
  </si>
  <si>
    <t>02-0380684</t>
  </si>
  <si>
    <t>02-394480</t>
  </si>
  <si>
    <t>T4 PULIDO C.C. 1073323118</t>
  </si>
  <si>
    <t>02-386735</t>
  </si>
  <si>
    <t>02-394482</t>
  </si>
  <si>
    <t>T2  BARRAGAN C.C. 88002805</t>
  </si>
  <si>
    <t>02-394526</t>
  </si>
  <si>
    <t>TP RODRIGUEZ  C.C. 80217542</t>
  </si>
  <si>
    <t>02-394498</t>
  </si>
  <si>
    <t>TP RODRIGUEZ C.C. 80217542</t>
  </si>
  <si>
    <t>02-394500</t>
  </si>
  <si>
    <t>02-0384283</t>
  </si>
  <si>
    <t>02-0381624</t>
  </si>
  <si>
    <t>T2  BARRAGAN  88002805</t>
  </si>
  <si>
    <t>02-386925</t>
  </si>
  <si>
    <t>02-386781</t>
  </si>
  <si>
    <t>JESUS DANIEL  C.C. 11445573</t>
  </si>
  <si>
    <t>02-386843</t>
  </si>
  <si>
    <t>T2 DEVIA OVALLE  C.C. 11445573</t>
  </si>
  <si>
    <t>02-386542</t>
  </si>
  <si>
    <t>ST DAZA  C.C. 1013591255</t>
  </si>
  <si>
    <t>02-0380683</t>
  </si>
  <si>
    <t>TE NIETO  C.C. 1110503223</t>
  </si>
  <si>
    <t>02-0380197</t>
  </si>
  <si>
    <t>HECTOR FABRICIO  C.C. 1110448268</t>
  </si>
  <si>
    <t>02-0381164</t>
  </si>
  <si>
    <t>TE CAÑON  C.C. 1107050789</t>
  </si>
  <si>
    <t>02-03800980</t>
  </si>
  <si>
    <t>ST. GARCIA CRISTIAN C.C. 1121871432</t>
  </si>
  <si>
    <t>02-0380950</t>
  </si>
  <si>
    <t>ST. ANDRES DIAZ C.C 1121889527</t>
  </si>
  <si>
    <t>02-0381026</t>
  </si>
  <si>
    <t>02-394356</t>
  </si>
  <si>
    <t>T3 OVALLE JESUS C.C. 10731556617</t>
  </si>
  <si>
    <t>02-394360</t>
  </si>
  <si>
    <t>02-0384288</t>
  </si>
  <si>
    <t>TS VELANDIA  C.C. 9399977</t>
  </si>
  <si>
    <t>02-394492</t>
  </si>
  <si>
    <t>T2 RESTREPO RUIZ  18617451</t>
  </si>
  <si>
    <t>02-394467</t>
  </si>
  <si>
    <t>T2 MAYORGA JUAN C.C. 93239453</t>
  </si>
  <si>
    <t>02-394464</t>
  </si>
  <si>
    <t>02-394469</t>
  </si>
  <si>
    <t>02-394495</t>
  </si>
  <si>
    <t>01-848242</t>
  </si>
  <si>
    <t>CT. SANCHEZ JULIAN C.C. 7128069</t>
  </si>
  <si>
    <t>T2. RODRIGUEZ SANTOS C.C. 4192490</t>
  </si>
  <si>
    <t>T2. RODRIGUEZ ORLANDO C.C. 80166523</t>
  </si>
  <si>
    <t>02-15768</t>
  </si>
  <si>
    <t>02-15769</t>
  </si>
  <si>
    <t>T2. GONZALEZ JAIRO C.C. 5905809</t>
  </si>
  <si>
    <t>T2. ROJAS LIBARDO C.C. 86063213</t>
  </si>
  <si>
    <t>T3. HERNANDEZ RICARDO C.C. 1033677736</t>
  </si>
  <si>
    <t>T3. CHICA MILTON  C.C. 1037578903</t>
  </si>
  <si>
    <t>1124</t>
  </si>
  <si>
    <t>1128</t>
  </si>
  <si>
    <t>1131</t>
  </si>
  <si>
    <t>1138</t>
  </si>
  <si>
    <t>1140</t>
  </si>
  <si>
    <t>02-0384289</t>
  </si>
  <si>
    <t>02-394357</t>
  </si>
  <si>
    <t>02-394362</t>
  </si>
  <si>
    <t>02-394410</t>
  </si>
  <si>
    <t>02-394547</t>
  </si>
  <si>
    <t>T3. CORTES PABLO C.C. 1022952034</t>
  </si>
  <si>
    <t>03-0217025</t>
  </si>
  <si>
    <t>03-0217596</t>
  </si>
  <si>
    <t>03-0217597</t>
  </si>
  <si>
    <t>T2. VILLAMIL YORFAN C.C. 7320127</t>
  </si>
  <si>
    <t>03-204523</t>
  </si>
  <si>
    <t>03-204668</t>
  </si>
  <si>
    <t>03-204768</t>
  </si>
  <si>
    <t>03-204770</t>
  </si>
  <si>
    <t>03-0216931</t>
  </si>
  <si>
    <t>01-2719</t>
  </si>
  <si>
    <t>T2. RESTREPO MANUELC.C83043189</t>
  </si>
  <si>
    <t>01-2738</t>
  </si>
  <si>
    <t>T2. SANCHEZ OSCARC.C13068150</t>
  </si>
  <si>
    <t>57030</t>
  </si>
  <si>
    <t>T2. VILLABONA DIEGOC.C91529725</t>
  </si>
  <si>
    <t>57027</t>
  </si>
  <si>
    <t>57089</t>
  </si>
  <si>
    <t>T3. SANDOVAL S.C.C1072643311</t>
  </si>
  <si>
    <t>IC100-004452</t>
  </si>
  <si>
    <t>TS BAQUERO DAVIDSON C.C72181878</t>
  </si>
  <si>
    <t>02-394355</t>
  </si>
  <si>
    <t>02-394359</t>
  </si>
  <si>
    <t>02-394364</t>
  </si>
  <si>
    <t>02-394367</t>
  </si>
  <si>
    <t>02-394368</t>
  </si>
  <si>
    <t>T2. TORRES ELKIN C.C74130454</t>
  </si>
  <si>
    <t>02-0384300</t>
  </si>
  <si>
    <t>1269</t>
  </si>
  <si>
    <t>3013</t>
  </si>
  <si>
    <t>57140</t>
  </si>
  <si>
    <t>01-3328</t>
  </si>
  <si>
    <t>T2 ESLAVA DIEGO C.C80803993</t>
  </si>
  <si>
    <t>IC003-007492</t>
  </si>
  <si>
    <t>3014</t>
  </si>
  <si>
    <t>IC009-004966</t>
  </si>
  <si>
    <t>02-15751</t>
  </si>
  <si>
    <t>AT. ALMEYDA OSCARC.C1073166224</t>
  </si>
  <si>
    <t>02-15750</t>
  </si>
  <si>
    <t>02-15753</t>
  </si>
  <si>
    <t>IC100-004436</t>
  </si>
  <si>
    <t>T3. ROJAS JOHNC.C1073602000</t>
  </si>
  <si>
    <t>IC100-004438</t>
  </si>
  <si>
    <t>T3. FRANKY DUBANC.C1099617124</t>
  </si>
  <si>
    <t>IC100-004437</t>
  </si>
  <si>
    <t>IC100-004440</t>
  </si>
  <si>
    <t>T4. DELGADO OSCAR C.C1110476472</t>
  </si>
  <si>
    <t>IC100-004445</t>
  </si>
  <si>
    <t>IC100-004449</t>
  </si>
  <si>
    <t>IC100-004458</t>
  </si>
  <si>
    <t>T3. DIAZ SERGIO C.C10840281</t>
  </si>
  <si>
    <t>IC100-004463</t>
  </si>
  <si>
    <t>IC100-004464</t>
  </si>
  <si>
    <t>IC100-004467</t>
  </si>
  <si>
    <t>T4. HERNADEZ DUBANC.C1110513006</t>
  </si>
  <si>
    <t>T4. GARAVITO HANERC.C1030598907</t>
  </si>
  <si>
    <t>T4. ORTIZ OSCARC.C1075659929</t>
  </si>
  <si>
    <t>T3. CUTIVA JHONATHANC.C80919279</t>
  </si>
  <si>
    <t>IC100-004461</t>
  </si>
  <si>
    <t>T4. CASTRO ANDRESC.C1073162506</t>
  </si>
  <si>
    <t>IC009-004927</t>
  </si>
  <si>
    <t>IC009-004900</t>
  </si>
  <si>
    <t>IC009-004897</t>
  </si>
  <si>
    <t>02-15767</t>
  </si>
  <si>
    <t>03-2762</t>
  </si>
  <si>
    <t>T3 HERRERA EDISONC.C1111194306</t>
  </si>
  <si>
    <t>T3. AVILA WILSONC.C80158136</t>
  </si>
  <si>
    <t>T2. FERNANDEZ JUAN C.C1299443</t>
  </si>
  <si>
    <t>02-0384284</t>
  </si>
  <si>
    <t>T3. ACEVEDO JAIME C.C1051474344</t>
  </si>
  <si>
    <t>02-394354</t>
  </si>
  <si>
    <t>01-2714</t>
  </si>
  <si>
    <t>02-15761</t>
  </si>
  <si>
    <t>T3. ACHURY MARIO C.C1075244706</t>
  </si>
  <si>
    <t>02-15763</t>
  </si>
  <si>
    <t>IC002-046177</t>
  </si>
  <si>
    <t>T3. VERDUGO EDWIN C.C1026261827</t>
  </si>
  <si>
    <t>01-3538</t>
  </si>
  <si>
    <t>T3. ACEVEDO JAIMEC.C1051974344</t>
  </si>
  <si>
    <t>02-394540</t>
  </si>
  <si>
    <t>2987</t>
  </si>
  <si>
    <t>T2. GOMEZ CAMILO CC. 80802821</t>
  </si>
  <si>
    <t>T2. 16941085 RUIZ AUGUSTO CC. 16941085</t>
  </si>
  <si>
    <t>AT. SOTELO JOHN CC. 1014241811</t>
  </si>
  <si>
    <t>0341</t>
  </si>
  <si>
    <t>T4. RAMIREZ NICOLAS 1016034154</t>
  </si>
  <si>
    <t>T4. BERNAL MARIO C.C1110486786</t>
  </si>
  <si>
    <t>03-0217035</t>
  </si>
  <si>
    <t>T3 VARGAS MALDONACO CC 1030575009</t>
  </si>
  <si>
    <t>03-0217408</t>
  </si>
  <si>
    <t>03-0217738</t>
  </si>
  <si>
    <t>T3 CARDENAS MAURICIO CC 6327440</t>
  </si>
  <si>
    <t>IC009-004863</t>
  </si>
  <si>
    <t>T3 GALLO FREDY CC 11235876</t>
  </si>
  <si>
    <t>IC009-004962</t>
  </si>
  <si>
    <t>004813</t>
  </si>
  <si>
    <t>TS SANCHES CC 11320415</t>
  </si>
  <si>
    <t>004882</t>
  </si>
  <si>
    <t>T3 WILLIAN BENAVIDES CC 16462660</t>
  </si>
  <si>
    <t>004841</t>
  </si>
  <si>
    <t>AT OSPINA MALDONADO CC 106424614</t>
  </si>
  <si>
    <t>004839</t>
  </si>
  <si>
    <t>004844</t>
  </si>
  <si>
    <t>004849</t>
  </si>
  <si>
    <t>004845</t>
  </si>
  <si>
    <t>004860</t>
  </si>
  <si>
    <t>004864</t>
  </si>
  <si>
    <t>004861</t>
  </si>
  <si>
    <t>004872</t>
  </si>
  <si>
    <t>004871</t>
  </si>
  <si>
    <t>004878</t>
  </si>
  <si>
    <t>004875</t>
  </si>
  <si>
    <t>03-2750</t>
  </si>
  <si>
    <t>T4 ROJAS CC 1083900150</t>
  </si>
  <si>
    <t>03-2755</t>
  </si>
  <si>
    <t>IC103-001708</t>
  </si>
  <si>
    <t>IC103-001712</t>
  </si>
  <si>
    <t>IC103-001697</t>
  </si>
  <si>
    <t>IC103-001700</t>
  </si>
  <si>
    <t>02-394412</t>
  </si>
  <si>
    <t>TS BAUTISTA N C.C. 7996564</t>
  </si>
  <si>
    <t>04-512549</t>
  </si>
  <si>
    <t>04-513025</t>
  </si>
  <si>
    <t>IC007-003750</t>
  </si>
  <si>
    <t>04-513356</t>
  </si>
  <si>
    <t>IC007-003755</t>
  </si>
  <si>
    <t>TP PARRA E. C.C. 80064259</t>
  </si>
  <si>
    <t>IC006-018491</t>
  </si>
  <si>
    <t>TJ RUEDA J. C.C 943133329</t>
  </si>
  <si>
    <t>02-386668</t>
  </si>
  <si>
    <t>TJ CASTAÑEDA P. C.C. 79383998</t>
  </si>
  <si>
    <t>IC002-046305</t>
  </si>
  <si>
    <t>T3 LEGUIZAMO C. CC. 80215431</t>
  </si>
  <si>
    <t>IC003-007570</t>
  </si>
  <si>
    <t>T2 MONJE C. C.C. 4924038</t>
  </si>
  <si>
    <t>IC003-007567</t>
  </si>
  <si>
    <t>T3 ROJAS P. C.C. 80663142</t>
  </si>
  <si>
    <t>IC002-046442</t>
  </si>
  <si>
    <t>IC003-007589</t>
  </si>
  <si>
    <t>02-386865</t>
  </si>
  <si>
    <t>04-513318</t>
  </si>
  <si>
    <t>TJ CASTAÑEDA R. C.C. 79383994</t>
  </si>
  <si>
    <t>03-0217786</t>
  </si>
  <si>
    <t>LA ARANDIA</t>
  </si>
  <si>
    <t>04-514021</t>
  </si>
  <si>
    <t>TS SANCHEZ L. C.C. 74820156</t>
  </si>
  <si>
    <t>03-204521</t>
  </si>
  <si>
    <t>T3 MOLINA S. C.C. 10238870028</t>
  </si>
  <si>
    <t xml:space="preserve">NOMBRE NO LEGIBLE </t>
  </si>
  <si>
    <t>IC003-007473</t>
  </si>
  <si>
    <t>TP FRANCO D. C.C. 80231016</t>
  </si>
  <si>
    <t>IC003-007480</t>
  </si>
  <si>
    <t>04-526412</t>
  </si>
  <si>
    <t>TP HERRERA J. C.C. 79730172</t>
  </si>
  <si>
    <t>IC009-004833</t>
  </si>
  <si>
    <t>02-0380905</t>
  </si>
  <si>
    <t>T2 COLMENARES C.C. 80207515</t>
  </si>
  <si>
    <t>01-848457</t>
  </si>
  <si>
    <t>T2 MARTINEZ C. C.C. 93248690</t>
  </si>
  <si>
    <t>IC009-004954</t>
  </si>
  <si>
    <t>IC003-007584</t>
  </si>
  <si>
    <t>IC003-007582</t>
  </si>
  <si>
    <t>ST FARFAN J. C.C. 1014238154</t>
  </si>
  <si>
    <t>IC009-004953</t>
  </si>
  <si>
    <t>IC009-004949</t>
  </si>
  <si>
    <t>T2 HERNANDEZ   J. C.C. 11228164</t>
  </si>
  <si>
    <t>03-204520</t>
  </si>
  <si>
    <t>02-0380884</t>
  </si>
  <si>
    <t>02-0380910</t>
  </si>
  <si>
    <t>02-386681</t>
  </si>
  <si>
    <t>04-509859</t>
  </si>
  <si>
    <t>02-360200</t>
  </si>
  <si>
    <t>1285</t>
  </si>
  <si>
    <t>IC003-007543</t>
  </si>
  <si>
    <t>02-394352</t>
  </si>
  <si>
    <t>02-394366</t>
  </si>
  <si>
    <t>04-492037</t>
  </si>
  <si>
    <t>02-386571</t>
  </si>
  <si>
    <t>01-848402</t>
  </si>
  <si>
    <t>01-848401</t>
  </si>
  <si>
    <t>01-848404</t>
  </si>
  <si>
    <t>01-848409</t>
  </si>
  <si>
    <t>02-386713</t>
  </si>
  <si>
    <t>02-386721</t>
  </si>
  <si>
    <t>01-848450</t>
  </si>
  <si>
    <t>01-848452</t>
  </si>
  <si>
    <t>02-386851</t>
  </si>
  <si>
    <t>02-386852</t>
  </si>
  <si>
    <t>IC009-004950</t>
  </si>
  <si>
    <t>T2 LEMOS G. C.C. 94154252</t>
  </si>
  <si>
    <t>IC009-004948</t>
  </si>
  <si>
    <t>02-386632</t>
  </si>
  <si>
    <t>02-386633</t>
  </si>
  <si>
    <t>IC008-000605</t>
  </si>
  <si>
    <t>T2 HINCAPIE A. C.C. 78561950</t>
  </si>
  <si>
    <t>03-204597</t>
  </si>
  <si>
    <t>02-0380850</t>
  </si>
  <si>
    <t>01-851131</t>
  </si>
  <si>
    <t>04-512498</t>
  </si>
  <si>
    <t>T3 BARRETO L. CC. 1010164206</t>
  </si>
  <si>
    <t>01-848453</t>
  </si>
  <si>
    <t>03-204497</t>
  </si>
  <si>
    <t>TS  CARDENAS J C.C. 79967507</t>
  </si>
  <si>
    <t>02-0381204</t>
  </si>
  <si>
    <t>04-513195</t>
  </si>
  <si>
    <t>IC004-017534</t>
  </si>
  <si>
    <t>IC009-004823</t>
  </si>
  <si>
    <t>TJ BELTRAN W. C.C. 79517246</t>
  </si>
  <si>
    <t>03-204594</t>
  </si>
  <si>
    <t>IC003-007502</t>
  </si>
  <si>
    <t>02-0381091</t>
  </si>
  <si>
    <t>04-512520</t>
  </si>
  <si>
    <t>03-0217940</t>
  </si>
  <si>
    <t>04-509494</t>
  </si>
  <si>
    <t>04-509508</t>
  </si>
  <si>
    <t>02-0381187</t>
  </si>
  <si>
    <t>04-512546</t>
  </si>
  <si>
    <t>04-513276</t>
  </si>
  <si>
    <t>T2 ORTIZ M C.C. 80844721</t>
  </si>
  <si>
    <t>04-512945</t>
  </si>
  <si>
    <t>04-514428</t>
  </si>
  <si>
    <t>04-514435</t>
  </si>
  <si>
    <t>IC002-045795</t>
  </si>
  <si>
    <t>IC003-007478</t>
  </si>
  <si>
    <t>T1 MENDOZA I. C.C. 79876868</t>
  </si>
  <si>
    <t>02-386674</t>
  </si>
  <si>
    <t>04-509983</t>
  </si>
  <si>
    <t>03-204863</t>
  </si>
  <si>
    <t>02-386849</t>
  </si>
  <si>
    <t>IC009-004961</t>
  </si>
  <si>
    <t>T3 ALBARRACIN C.C. 1032421154</t>
  </si>
  <si>
    <t>04-513451</t>
  </si>
  <si>
    <t>T2 PULIDO N. C.C. 11448903</t>
  </si>
  <si>
    <t>IC009-004831</t>
  </si>
  <si>
    <t>03-204614</t>
  </si>
  <si>
    <t>03-204635</t>
  </si>
  <si>
    <t>03-204645</t>
  </si>
  <si>
    <t>04-513361</t>
  </si>
  <si>
    <t>02-394353</t>
  </si>
  <si>
    <t>04-509144</t>
  </si>
  <si>
    <t>04-509150</t>
  </si>
  <si>
    <t>04-509191</t>
  </si>
  <si>
    <t>02-0384287</t>
  </si>
  <si>
    <t>IC103-001680</t>
  </si>
  <si>
    <t>T2 GONSALEZ J. C.C. 80009228</t>
  </si>
  <si>
    <t>IC006-018484</t>
  </si>
  <si>
    <t>02-15754</t>
  </si>
  <si>
    <t>IC003-007500</t>
  </si>
  <si>
    <t>IC103-001711</t>
  </si>
  <si>
    <t>T2 VARGAS F. C.C. 11365489</t>
  </si>
  <si>
    <t>02-394408</t>
  </si>
  <si>
    <t>02-394415</t>
  </si>
  <si>
    <t>02-394424</t>
  </si>
  <si>
    <t>04-492099</t>
  </si>
  <si>
    <t>04-490566</t>
  </si>
  <si>
    <t xml:space="preserve">T3 ANGEL </t>
  </si>
  <si>
    <t>T3 LOAIZA</t>
  </si>
  <si>
    <t>2479</t>
  </si>
  <si>
    <t>T2 MARIO BARRERA CC 8758445</t>
  </si>
  <si>
    <t>2451</t>
  </si>
  <si>
    <t>02-386671</t>
  </si>
  <si>
    <t>0860</t>
  </si>
  <si>
    <t>2505</t>
  </si>
  <si>
    <t>2475</t>
  </si>
  <si>
    <t>0862</t>
  </si>
  <si>
    <t>02-394465</t>
  </si>
  <si>
    <t>T3 ALVRADO PUELLO CC 1047218418</t>
  </si>
  <si>
    <t>02-394466</t>
  </si>
  <si>
    <t>02-394472</t>
  </si>
  <si>
    <t>02-394473</t>
  </si>
  <si>
    <t>2541</t>
  </si>
  <si>
    <t>TS ALEJANDRO ARENAS CC 798577018</t>
  </si>
  <si>
    <t>11946</t>
  </si>
  <si>
    <t>11949</t>
  </si>
  <si>
    <t>11963</t>
  </si>
  <si>
    <t>11955</t>
  </si>
  <si>
    <t>007597</t>
  </si>
  <si>
    <t>TS. DULCEY ANGEL CC 88191182</t>
  </si>
  <si>
    <t>0854</t>
  </si>
  <si>
    <t>T3 MENDEZ  PERDOMO CC 14254368</t>
  </si>
  <si>
    <t>2446</t>
  </si>
  <si>
    <t>TE ARAQUE ARCILA CC 1124281357</t>
  </si>
  <si>
    <t>11596</t>
  </si>
  <si>
    <t>1709</t>
  </si>
  <si>
    <t>1713</t>
  </si>
  <si>
    <t>TE MANRRIQUE  CC 2070959503</t>
  </si>
  <si>
    <t>0859</t>
  </si>
  <si>
    <t>0865</t>
  </si>
  <si>
    <t>AT FERNANDEZ REINA CC 1014248803</t>
  </si>
  <si>
    <t>11606</t>
  </si>
  <si>
    <t>11607</t>
  </si>
  <si>
    <t>0873</t>
  </si>
  <si>
    <t>T4 MACIAS WILLIAN CC 1121848529</t>
  </si>
  <si>
    <t>T2 BERMUDEZ CM 92546882</t>
  </si>
  <si>
    <t>01-3327</t>
  </si>
  <si>
    <t>T3 GALLO FREDY CM 11235876</t>
  </si>
  <si>
    <t>A 5753</t>
  </si>
  <si>
    <t>A 5756</t>
  </si>
  <si>
    <t>A 4985</t>
  </si>
  <si>
    <t>RECIBE T3 RINCOM C.C. 1016014102</t>
  </si>
  <si>
    <t>A 4986</t>
  </si>
  <si>
    <t>A 4994</t>
  </si>
  <si>
    <t>A 5000</t>
  </si>
  <si>
    <t>A 4998</t>
  </si>
  <si>
    <t>A 4997</t>
  </si>
  <si>
    <t>A 4996</t>
  </si>
  <si>
    <t>A 4991</t>
  </si>
  <si>
    <t>A 4993</t>
  </si>
  <si>
    <t>RECIBE T4 GUAJE C.C. 1049627735</t>
  </si>
  <si>
    <t xml:space="preserve">T4 ESPINOZA </t>
  </si>
  <si>
    <t>01-2723</t>
  </si>
  <si>
    <t>TS SABOYA LUIS  79166675</t>
  </si>
  <si>
    <t>01-2724</t>
  </si>
  <si>
    <t>01-2720</t>
  </si>
  <si>
    <t>01-2728</t>
  </si>
  <si>
    <t>01-2737</t>
  </si>
  <si>
    <t>78.7</t>
  </si>
  <si>
    <t>01-2741</t>
  </si>
  <si>
    <t>T2 MAYORGA JUAN 93239453</t>
  </si>
  <si>
    <t>01-2743</t>
  </si>
  <si>
    <t>01-2746</t>
  </si>
  <si>
    <t>01-2744</t>
  </si>
  <si>
    <t>01-2748</t>
  </si>
  <si>
    <t>01-2742</t>
  </si>
  <si>
    <t>T2 CALDERON 9872287</t>
  </si>
  <si>
    <t>20623</t>
  </si>
  <si>
    <t>01-2749</t>
  </si>
  <si>
    <t>01-2753</t>
  </si>
  <si>
    <t>21052</t>
  </si>
  <si>
    <t>01-2755</t>
  </si>
  <si>
    <t>01-2760</t>
  </si>
  <si>
    <t>01-2768</t>
  </si>
  <si>
    <t>01-2767</t>
  </si>
  <si>
    <t>01-2765</t>
  </si>
  <si>
    <t>01-2775</t>
  </si>
  <si>
    <t>01-2778</t>
  </si>
  <si>
    <t>01-2781</t>
  </si>
  <si>
    <t>01-2783</t>
  </si>
  <si>
    <t>01-2785</t>
  </si>
  <si>
    <t>01-2786</t>
  </si>
  <si>
    <t>01-2788</t>
  </si>
  <si>
    <t>01-2792</t>
  </si>
  <si>
    <t>21090</t>
  </si>
  <si>
    <t>21084</t>
  </si>
  <si>
    <t>01-2797</t>
  </si>
  <si>
    <t>01-2796</t>
  </si>
  <si>
    <t>21094</t>
  </si>
  <si>
    <t>01-2793</t>
  </si>
  <si>
    <t>89.0</t>
  </si>
  <si>
    <t>01-3506</t>
  </si>
  <si>
    <t>T3 CADENA  13275487</t>
  </si>
  <si>
    <t>72.7</t>
  </si>
  <si>
    <t>01-3523</t>
  </si>
  <si>
    <t>47.1</t>
  </si>
  <si>
    <t>IC104-002014</t>
  </si>
  <si>
    <t xml:space="preserve">T3 CARDENAS </t>
  </si>
  <si>
    <t>01-2718</t>
  </si>
  <si>
    <t xml:space="preserve">TP VELANDIA </t>
  </si>
  <si>
    <t>112.9</t>
  </si>
  <si>
    <t>01-2798</t>
  </si>
  <si>
    <t>73.3</t>
  </si>
  <si>
    <t>01-2800</t>
  </si>
  <si>
    <t>144.4</t>
  </si>
  <si>
    <t>21630</t>
  </si>
  <si>
    <t>122.3</t>
  </si>
  <si>
    <t>01-3504</t>
  </si>
  <si>
    <t>121.2</t>
  </si>
  <si>
    <t>01-3510</t>
  </si>
  <si>
    <t>105.1</t>
  </si>
  <si>
    <t>01-3511</t>
  </si>
  <si>
    <t>123.1</t>
  </si>
  <si>
    <t>21641</t>
  </si>
  <si>
    <t>58.1</t>
  </si>
  <si>
    <t>01-3513</t>
  </si>
  <si>
    <t>139.4</t>
  </si>
  <si>
    <t>01-3514</t>
  </si>
  <si>
    <t>63.6</t>
  </si>
  <si>
    <t>21645</t>
  </si>
  <si>
    <t>82.2</t>
  </si>
  <si>
    <t>01-3517</t>
  </si>
  <si>
    <t>124.4</t>
  </si>
  <si>
    <t>01-3522</t>
  </si>
  <si>
    <t>T3 CARDENAS  13275487</t>
  </si>
  <si>
    <t>130.4</t>
  </si>
  <si>
    <t>01-3521</t>
  </si>
  <si>
    <t>89.2</t>
  </si>
  <si>
    <t>01-3519</t>
  </si>
  <si>
    <t>01-3529</t>
  </si>
  <si>
    <t>01-3532</t>
  </si>
  <si>
    <t>01-3535</t>
  </si>
  <si>
    <t>161.8</t>
  </si>
  <si>
    <t>01-3536</t>
  </si>
  <si>
    <t>142.7</t>
  </si>
  <si>
    <t>01-3540</t>
  </si>
  <si>
    <t>154.3</t>
  </si>
  <si>
    <t>01-3545</t>
  </si>
  <si>
    <t>02-386936</t>
  </si>
  <si>
    <t>ABRIL</t>
  </si>
  <si>
    <t>02-386937</t>
  </si>
  <si>
    <t>02-386945</t>
  </si>
  <si>
    <t>02-386946</t>
  </si>
  <si>
    <t>02-394613</t>
  </si>
  <si>
    <t>02-394731</t>
  </si>
  <si>
    <t>TP RODRIGUEZ NESTOR C.C. 80217572</t>
  </si>
  <si>
    <t>02-394617</t>
  </si>
  <si>
    <t>T4 PULIDO VICTOR C.C. 1073323118</t>
  </si>
  <si>
    <t>02-394586</t>
  </si>
  <si>
    <t>T3 MURILLO JUAN C.C. 14800343</t>
  </si>
  <si>
    <t>02-390840</t>
  </si>
  <si>
    <t>T2 VALDES ALCIDEZ C.C. 18117535</t>
  </si>
  <si>
    <t>02-386979</t>
  </si>
  <si>
    <t>02-394782</t>
  </si>
  <si>
    <t>T4 PULIDO VICTOR C.C. 02-394782</t>
  </si>
  <si>
    <t>02-387834</t>
  </si>
  <si>
    <t>02-387795</t>
  </si>
  <si>
    <t>02-387080</t>
  </si>
  <si>
    <t>T2 DEVIA DANIEL C.C. 11445573</t>
  </si>
  <si>
    <t>02-390736</t>
  </si>
  <si>
    <t>02-390741</t>
  </si>
  <si>
    <t>03-205289</t>
  </si>
  <si>
    <t>T4 MUÑOZ C.C. 1075231022</t>
  </si>
  <si>
    <t>02-0381830</t>
  </si>
  <si>
    <t>T3 CASTELLANOS JOHN C.C. 91533281</t>
  </si>
  <si>
    <t>02-386983</t>
  </si>
  <si>
    <t>TE IZAGA GERARDO C.C. 1013191270</t>
  </si>
  <si>
    <t>02-390734</t>
  </si>
  <si>
    <t>CT LUNA JORGE C.C. 10305715</t>
  </si>
  <si>
    <t>02-387700</t>
  </si>
  <si>
    <t>ST AVENDAÑO NARVAEZ C.C. 1062315866</t>
  </si>
  <si>
    <t>02-387803</t>
  </si>
  <si>
    <t>02-387742</t>
  </si>
  <si>
    <t>TE CAÑON CASTRO C.C. 1107050789</t>
  </si>
  <si>
    <t>02-387802</t>
  </si>
  <si>
    <t>ST VIVAS HERNANDEZ C.C. 1030600428</t>
  </si>
  <si>
    <t>02-387804</t>
  </si>
  <si>
    <t>ST GARCIA  C.C. 1121871432</t>
  </si>
  <si>
    <t>02-387743</t>
  </si>
  <si>
    <t xml:space="preserve">ST GARCIA </t>
  </si>
  <si>
    <t>01-3547</t>
  </si>
  <si>
    <t>T2 RESTREPO JOSE  C.C. 18617451</t>
  </si>
  <si>
    <t>01-3549</t>
  </si>
  <si>
    <t>01-3552</t>
  </si>
  <si>
    <t>01-3554</t>
  </si>
  <si>
    <t>01-3559</t>
  </si>
  <si>
    <t>TP PACHECO YEINER C.C. 88283741</t>
  </si>
  <si>
    <t>01-3563</t>
  </si>
  <si>
    <t>T3 OVALLE JESUS C.C. 1073155617</t>
  </si>
  <si>
    <t>01-3564</t>
  </si>
  <si>
    <t>01-3567</t>
  </si>
  <si>
    <t>01-3569</t>
  </si>
  <si>
    <t>01-3570</t>
  </si>
  <si>
    <t>01-3573</t>
  </si>
  <si>
    <t>01-3575</t>
  </si>
  <si>
    <t>01-3576</t>
  </si>
  <si>
    <t>01-3577</t>
  </si>
  <si>
    <t>TP VELANDIA EISENHOWER C.C. 9399977</t>
  </si>
  <si>
    <t>01-3579</t>
  </si>
  <si>
    <t>01-3595</t>
  </si>
  <si>
    <t>TS ZAMORA BERNARDO C.C. 10183244</t>
  </si>
  <si>
    <t>01-3596</t>
  </si>
  <si>
    <t>21667</t>
  </si>
  <si>
    <t>21668</t>
  </si>
  <si>
    <t>21672</t>
  </si>
  <si>
    <t>21737</t>
  </si>
  <si>
    <t>21750</t>
  </si>
  <si>
    <t>21179</t>
  </si>
  <si>
    <t>T3 HERNANDEZ LOAIZA C.C. 115396307</t>
  </si>
  <si>
    <t>21183</t>
  </si>
  <si>
    <t>21187</t>
  </si>
  <si>
    <t>21191</t>
  </si>
  <si>
    <t>21760</t>
  </si>
  <si>
    <t>21205</t>
  </si>
  <si>
    <t>T3 RODRIGUEZ C.C. 83258547</t>
  </si>
  <si>
    <t>21784</t>
  </si>
  <si>
    <t>21209</t>
  </si>
  <si>
    <t>02-394584</t>
  </si>
  <si>
    <t>02-394600</t>
  </si>
  <si>
    <t>02-390762</t>
  </si>
  <si>
    <t>02-394779</t>
  </si>
  <si>
    <t>21781</t>
  </si>
  <si>
    <t>01-3568</t>
  </si>
  <si>
    <t>01-3571</t>
  </si>
  <si>
    <t>T3 RODRIGUEZ  C.C. 83258547</t>
  </si>
  <si>
    <t>01-3572</t>
  </si>
  <si>
    <t>01-3580</t>
  </si>
  <si>
    <t>21171</t>
  </si>
  <si>
    <t>21732</t>
  </si>
  <si>
    <t>AT CUERVO LUIS</t>
  </si>
  <si>
    <t>T4 AMAYA DIEGO</t>
  </si>
  <si>
    <t>CT JALHK 80852715</t>
  </si>
  <si>
    <t>T3 MARTINEZ CC 1073154706</t>
  </si>
  <si>
    <t>AT MARTINEZ CC 1022360509</t>
  </si>
  <si>
    <t>02-394616</t>
  </si>
  <si>
    <t>T2 VALDEZ CC 10187535</t>
  </si>
  <si>
    <t>02-39614</t>
  </si>
  <si>
    <t>1142</t>
  </si>
  <si>
    <t>AT CUERVO CC  1024547243</t>
  </si>
  <si>
    <t>1145</t>
  </si>
  <si>
    <t>AT CUERVO CC 1024547243</t>
  </si>
  <si>
    <t>1148</t>
  </si>
  <si>
    <t>1161</t>
  </si>
  <si>
    <t>T4 AMAYA CC 1014223490</t>
  </si>
  <si>
    <t>1170</t>
  </si>
  <si>
    <t>1182</t>
  </si>
  <si>
    <t>1183</t>
  </si>
  <si>
    <t>1190</t>
  </si>
  <si>
    <t>AT CELIS CC 1070977516</t>
  </si>
  <si>
    <t>1203</t>
  </si>
  <si>
    <t>1286</t>
  </si>
  <si>
    <t>T3 VALLEJO 1130625838</t>
  </si>
  <si>
    <t>1450</t>
  </si>
  <si>
    <t>TJ RODRIGUEZ CC 8911692</t>
  </si>
  <si>
    <t>1456</t>
  </si>
  <si>
    <t>3037</t>
  </si>
  <si>
    <t>3052</t>
  </si>
  <si>
    <t>3054</t>
  </si>
  <si>
    <t>8467</t>
  </si>
  <si>
    <t>8523</t>
  </si>
  <si>
    <t>T3 GOMEZ J/1121836071</t>
  </si>
  <si>
    <t>JOSE SAAVEDRA/1030602920</t>
  </si>
  <si>
    <t>T3 PRIETO YEHERSON/1010164382</t>
  </si>
  <si>
    <t>AT ROSNER JESUS/1140872109</t>
  </si>
  <si>
    <t>AT CHACON OSCAR/1067917235</t>
  </si>
  <si>
    <t>NO VISIBLE</t>
  </si>
  <si>
    <t>04-513620</t>
  </si>
  <si>
    <t>TS DIEGO NUÑEZ/93132094</t>
  </si>
  <si>
    <t>04-513785</t>
  </si>
  <si>
    <t>04-514810</t>
  </si>
  <si>
    <t>T4 LANCHEROS DANIEL/1016196434</t>
  </si>
  <si>
    <t>T3 GOMEZ ROGER/1073156264</t>
  </si>
  <si>
    <t>04-490711</t>
  </si>
  <si>
    <t>02-394593</t>
  </si>
  <si>
    <t>02-394589</t>
  </si>
  <si>
    <t>T1 CASTAÑO LUIS/164363</t>
  </si>
  <si>
    <t>T2 RODRIGUEZ AUGUSTO/80143831</t>
  </si>
  <si>
    <t>04-514446</t>
  </si>
  <si>
    <t>T2 OSORIO JORGE/80074681</t>
  </si>
  <si>
    <t>04-513498</t>
  </si>
  <si>
    <t>04-513610</t>
  </si>
  <si>
    <t>04-513574</t>
  </si>
  <si>
    <t>04-513777</t>
  </si>
  <si>
    <t>04-513853</t>
  </si>
  <si>
    <t>04-513770</t>
  </si>
  <si>
    <t>04-513879</t>
  </si>
  <si>
    <t>04-513698</t>
  </si>
  <si>
    <t>04-513951</t>
  </si>
  <si>
    <t>04-513869</t>
  </si>
  <si>
    <t>04-513994</t>
  </si>
  <si>
    <t>T3 PINZON OSCAR/2170266</t>
  </si>
  <si>
    <t>02-353649</t>
  </si>
  <si>
    <t>02-353817</t>
  </si>
  <si>
    <t>02-353846</t>
  </si>
  <si>
    <t>02-354526</t>
  </si>
  <si>
    <t>02-354231</t>
  </si>
  <si>
    <t>04-514629</t>
  </si>
  <si>
    <t>02-354038</t>
  </si>
  <si>
    <t>02-354406</t>
  </si>
  <si>
    <t>T4. ESTEVEZ ERWIN C.C1095926749</t>
  </si>
  <si>
    <t>T3. CASTILLO CRISTIANC.C80180068</t>
  </si>
  <si>
    <t>T1. JUYAR FERNANDO C.C80013264</t>
  </si>
  <si>
    <t>IC002-046574</t>
  </si>
  <si>
    <t>T3. OVIEDO MARIO  C.C1032378105</t>
  </si>
  <si>
    <t>IC002-046567</t>
  </si>
  <si>
    <t>IC002-046722</t>
  </si>
  <si>
    <t>TE. FERNANDEZ DIAZC.C1033750487</t>
  </si>
  <si>
    <t>IC002-046734</t>
  </si>
  <si>
    <t>T2. VILLABONA  DIEGO C.C91529725</t>
  </si>
  <si>
    <t>02-394828</t>
  </si>
  <si>
    <t>T4. CORTES DUMAR  C.C1018118653</t>
  </si>
  <si>
    <t>02-394800</t>
  </si>
  <si>
    <t>T3. CARDENAS JOSE C.C1090411919</t>
  </si>
  <si>
    <t>02-394799</t>
  </si>
  <si>
    <t>02-394796</t>
  </si>
  <si>
    <t>36573</t>
  </si>
  <si>
    <t>36576</t>
  </si>
  <si>
    <t>GIRARDOT</t>
  </si>
  <si>
    <t xml:space="preserve"> 6218</t>
  </si>
  <si>
    <t>T2. ESLAVA DIEGO C.C80803993</t>
  </si>
  <si>
    <t>IC009-005094</t>
  </si>
  <si>
    <t>02-394590</t>
  </si>
  <si>
    <t>02-394591</t>
  </si>
  <si>
    <t>1420</t>
  </si>
  <si>
    <t>T1. LOPEZ LUIS C.C80235607</t>
  </si>
  <si>
    <t>IC100-004491</t>
  </si>
  <si>
    <t>IC100-004503</t>
  </si>
  <si>
    <t>IC100-004511</t>
  </si>
  <si>
    <t>IC100-004526</t>
  </si>
  <si>
    <t>IC009-005057</t>
  </si>
  <si>
    <t>T3. DIAZ SERGIO C.C1018402811</t>
  </si>
  <si>
    <t>IC009-005083</t>
  </si>
  <si>
    <t>V/N 03-2776</t>
  </si>
  <si>
    <t>T3. ROJAS JOHN C.C1073602000</t>
  </si>
  <si>
    <t>V/N 03-2781</t>
  </si>
  <si>
    <t>IC100-004527</t>
  </si>
  <si>
    <t>IC100-004529</t>
  </si>
  <si>
    <t>IC100- 007677</t>
  </si>
  <si>
    <t>02-394798</t>
  </si>
  <si>
    <t>T3. HERNANDEZ JENER C.C1073155655</t>
  </si>
  <si>
    <t>T4. CARO JHONATTAN C.C1070920081</t>
  </si>
  <si>
    <t>T4. VELOSA WILMER C.C1073164392</t>
  </si>
  <si>
    <t>T3. MALAGON GABRIEL C.C1022333086</t>
  </si>
  <si>
    <t>YE. VEGA DIEGO C.C1107088680</t>
  </si>
  <si>
    <t>02-15794</t>
  </si>
  <si>
    <t>T4. CARDENAS NELSON C.C1026256524</t>
  </si>
  <si>
    <t>02-15788</t>
  </si>
  <si>
    <t>T3. CASTRO DIEGO C.C1069717102</t>
  </si>
  <si>
    <t>02-15811</t>
  </si>
  <si>
    <t>T3. VANEGAS CARLOSC.C.1098639896</t>
  </si>
  <si>
    <t>02-15781</t>
  </si>
  <si>
    <t>02-15782</t>
  </si>
  <si>
    <t>02-15787</t>
  </si>
  <si>
    <t>02-15790</t>
  </si>
  <si>
    <t>02-15784</t>
  </si>
  <si>
    <t>02-15783</t>
  </si>
  <si>
    <t>02-15786</t>
  </si>
  <si>
    <t>02-15791</t>
  </si>
  <si>
    <t>02-15802</t>
  </si>
  <si>
    <t>T3. CALDERON EYDERMANC.C14139324</t>
  </si>
  <si>
    <t>02-15812</t>
  </si>
  <si>
    <t>TS. RODRIGUEZ FERNEY C.C17418430</t>
  </si>
  <si>
    <t>02-15809</t>
  </si>
  <si>
    <t>02-15816</t>
  </si>
  <si>
    <t>02-15814</t>
  </si>
  <si>
    <t>V/N 01-3586</t>
  </si>
  <si>
    <t>V/N 01-3587</t>
  </si>
  <si>
    <t>V/N 01-3589</t>
  </si>
  <si>
    <t>V/N 013594</t>
  </si>
  <si>
    <t>V/N 01-3592</t>
  </si>
  <si>
    <t>02-394689</t>
  </si>
  <si>
    <t>02-394691</t>
  </si>
  <si>
    <t>02-394739</t>
  </si>
  <si>
    <t>TJ. VELASQUEZ WILLIAMC.C79700472</t>
  </si>
  <si>
    <t>IC002-046585</t>
  </si>
  <si>
    <t>MY. HERNANDEZ EDWINC.C93134563</t>
  </si>
  <si>
    <t>IC002-046594</t>
  </si>
  <si>
    <t>MY. GOMEZ CARDONAC.C75097365</t>
  </si>
  <si>
    <t>IC002-046584</t>
  </si>
  <si>
    <t>MY. ISRAEL CATARINOC.C540768</t>
  </si>
  <si>
    <t>IC002-046593</t>
  </si>
  <si>
    <t>MY. BETANCOURT JULIAN C.C80033082</t>
  </si>
  <si>
    <t>IC002-046597</t>
  </si>
  <si>
    <t>TE. FERNANDEZ VICTORC.C16000223</t>
  </si>
  <si>
    <t>IC002-046596</t>
  </si>
  <si>
    <t>AGT. HERNANDEZ LUISC.C4205582</t>
  </si>
  <si>
    <t>IC002-046592</t>
  </si>
  <si>
    <t>ST. AGUILAR ALVAROC.C1007-1990-00040</t>
  </si>
  <si>
    <t>T3. PEREZ JUANC.C80933021</t>
  </si>
  <si>
    <t>T4. GARAVITO HANER C.C1030598907</t>
  </si>
  <si>
    <t>3036</t>
  </si>
  <si>
    <t>T4. VALBUENA WINERC.C1055710301</t>
  </si>
  <si>
    <t>CT. BARRIOS HADER C.C. 87304263</t>
  </si>
  <si>
    <t>MY. JUNCA MANUEL C.C. 79985772</t>
  </si>
  <si>
    <t>02-390766</t>
  </si>
  <si>
    <t>TS. BOHORQUEZ MIGUEL C.C. 86055067</t>
  </si>
  <si>
    <t>02-394599</t>
  </si>
  <si>
    <t>02-394778</t>
  </si>
  <si>
    <t>01-848495</t>
  </si>
  <si>
    <t>T2. RODRIGUEZ JONATHAN C.C. 98711380</t>
  </si>
  <si>
    <t>AT. MORENO EMANUEL C.C. 1113651671</t>
  </si>
  <si>
    <t>T1. GUANCHA EDGAR C.C. 87491525</t>
  </si>
  <si>
    <t>02-394795</t>
  </si>
  <si>
    <t>02-394826</t>
  </si>
  <si>
    <t>03-205438</t>
  </si>
  <si>
    <t>T4.BERNAL MARIO CC. 1110486786</t>
  </si>
  <si>
    <t>046544</t>
  </si>
  <si>
    <t>TS. CARDENAS WILDER CC. 79907631</t>
  </si>
  <si>
    <t>T4. MILLAN FERNEY CC. 1016053366</t>
  </si>
  <si>
    <t>T2.HIGUERA LEONARDO CC. 7185255</t>
  </si>
  <si>
    <t>AT. MUNEVAR JOSE CC. 1073165379</t>
  </si>
  <si>
    <t>T4. SARCHI JORGE CC. 1112776655</t>
  </si>
  <si>
    <t>8905</t>
  </si>
  <si>
    <t>T2. FERNANDEZ JUAN CC 1299443</t>
  </si>
  <si>
    <t>T4. FERNEY MILLAN CC. 1016053366</t>
  </si>
  <si>
    <t>T2. ROMERO ALVARO CC.11365774</t>
  </si>
  <si>
    <t>7661</t>
  </si>
  <si>
    <t>T2. FONSECA JUAN CC. 79997872</t>
  </si>
  <si>
    <t>3034</t>
  </si>
  <si>
    <t>3038</t>
  </si>
  <si>
    <t>36979</t>
  </si>
  <si>
    <t>8902</t>
  </si>
  <si>
    <t>6173</t>
  </si>
  <si>
    <t>37214</t>
  </si>
  <si>
    <t>1439</t>
  </si>
  <si>
    <t>IC007-003761</t>
  </si>
  <si>
    <t>04-513670</t>
  </si>
  <si>
    <t>IC007-003764</t>
  </si>
  <si>
    <t>02-353837</t>
  </si>
  <si>
    <t>IC007-003785</t>
  </si>
  <si>
    <t>04-510002</t>
  </si>
  <si>
    <t>IC103-001785</t>
  </si>
  <si>
    <t>IC103-001783</t>
  </si>
  <si>
    <t>03-205013</t>
  </si>
  <si>
    <t>T3 MIKAN C.C. 1073152157</t>
  </si>
  <si>
    <t>03-205011</t>
  </si>
  <si>
    <t>T2 BEJARANO C.C. 11412823</t>
  </si>
  <si>
    <t>02-387056</t>
  </si>
  <si>
    <t xml:space="preserve">NO LEGIBLE </t>
  </si>
  <si>
    <t>02-0376174</t>
  </si>
  <si>
    <t>TP GARAVITO J. C.C. 4151689</t>
  </si>
  <si>
    <t>02-0376175</t>
  </si>
  <si>
    <t>02-0376162</t>
  </si>
  <si>
    <t>TP GUTIERREZ O. 79988589</t>
  </si>
  <si>
    <t>01-848518</t>
  </si>
  <si>
    <t>T2 TRUJILLO P. C.C. 7704999</t>
  </si>
  <si>
    <t>IC003-007627</t>
  </si>
  <si>
    <t>02-353721</t>
  </si>
  <si>
    <t>TJ CASTAÑEDA F. C.C. 79383998</t>
  </si>
  <si>
    <t>02-353664</t>
  </si>
  <si>
    <t>IC003-007669</t>
  </si>
  <si>
    <t>02-394781</t>
  </si>
  <si>
    <t>IC003-007678</t>
  </si>
  <si>
    <t>02-387062</t>
  </si>
  <si>
    <t>IC003-007637</t>
  </si>
  <si>
    <t>1015</t>
  </si>
  <si>
    <t>04-513366</t>
  </si>
  <si>
    <t>IC003-007607</t>
  </si>
  <si>
    <t>IC003-007651</t>
  </si>
  <si>
    <t>IC002-046930</t>
  </si>
  <si>
    <t>IC002-046502</t>
  </si>
  <si>
    <t>IC002-046507</t>
  </si>
  <si>
    <t>TS CASALLAS E. C.C. 80540264</t>
  </si>
  <si>
    <t>IC009-004937</t>
  </si>
  <si>
    <t>03-0217684</t>
  </si>
  <si>
    <t>03-0217693</t>
  </si>
  <si>
    <t>T3 DOUGLAS S C.C. 13500356</t>
  </si>
  <si>
    <t>IC009-004989</t>
  </si>
  <si>
    <t>02-362046</t>
  </si>
  <si>
    <t>04-490685</t>
  </si>
  <si>
    <t>0886</t>
  </si>
  <si>
    <t>0885</t>
  </si>
  <si>
    <t>T4 GARZON P. C.C. 1022331392</t>
  </si>
  <si>
    <t>IC003-007680</t>
  </si>
  <si>
    <t>IC002-046509</t>
  </si>
  <si>
    <t>IC009-004986</t>
  </si>
  <si>
    <t>IC009-004990</t>
  </si>
  <si>
    <t>02-387014</t>
  </si>
  <si>
    <t>02-387012</t>
  </si>
  <si>
    <t>02-0391964</t>
  </si>
  <si>
    <t>03-0223433</t>
  </si>
  <si>
    <t>IC009-005032</t>
  </si>
  <si>
    <t>IC004-017752</t>
  </si>
  <si>
    <t>03-0223600</t>
  </si>
  <si>
    <t>IC009-005040</t>
  </si>
  <si>
    <t>IC009-005043</t>
  </si>
  <si>
    <t>02-394829</t>
  </si>
  <si>
    <t>TP CARREÑO S C.C 5630654</t>
  </si>
  <si>
    <t>02-394831</t>
  </si>
  <si>
    <t>IC003-007626</t>
  </si>
  <si>
    <t>02-390735</t>
  </si>
  <si>
    <t>T2 HINCAPIE A. C.C. 79561950</t>
  </si>
  <si>
    <t>02-0376224</t>
  </si>
  <si>
    <t>02-0379551</t>
  </si>
  <si>
    <t>03-204980</t>
  </si>
  <si>
    <t>T2 ALIPIO A C.C. 80094150</t>
  </si>
  <si>
    <t>IC003-007608</t>
  </si>
  <si>
    <t>IC006-018588</t>
  </si>
  <si>
    <t>T3 BARRETO L. C.C. 1010164206</t>
  </si>
  <si>
    <t>T3 MORENO E. C.C. 74396040</t>
  </si>
  <si>
    <t>04-492436</t>
  </si>
  <si>
    <t>02-361883</t>
  </si>
  <si>
    <t>TP BURGOS C. C.C. 80029898</t>
  </si>
  <si>
    <t>IC006-018563</t>
  </si>
  <si>
    <t>IC006-018572</t>
  </si>
  <si>
    <t>IC006-018623</t>
  </si>
  <si>
    <t>IC006-018632</t>
  </si>
  <si>
    <t>IC006-018641</t>
  </si>
  <si>
    <t>IC006-018661</t>
  </si>
  <si>
    <t>T2 BENAVIDEZ C. C.C. 80036170</t>
  </si>
  <si>
    <t>IC003-007649</t>
  </si>
  <si>
    <t>01-848598</t>
  </si>
  <si>
    <t>TJ REYES J. C.C. 93436599</t>
  </si>
  <si>
    <t>02-386991</t>
  </si>
  <si>
    <t>T2 AFANADOR J. C.C. 41585469</t>
  </si>
  <si>
    <t>02-0381921</t>
  </si>
  <si>
    <t>02-0376171</t>
  </si>
  <si>
    <t>TJ RUEDA J C.C 94313329</t>
  </si>
  <si>
    <t>02-390846</t>
  </si>
  <si>
    <t>01-3338Ñ</t>
  </si>
  <si>
    <t>04-513559</t>
  </si>
  <si>
    <t>02-386978</t>
  </si>
  <si>
    <t>02-0381845</t>
  </si>
  <si>
    <t>TJ SANTAJE C.C.C 79626864</t>
  </si>
  <si>
    <t>02-354143</t>
  </si>
  <si>
    <t>IC004-017822</t>
  </si>
  <si>
    <t>T3 PULIDO H. C.C.1032371062</t>
  </si>
  <si>
    <t>02-354356</t>
  </si>
  <si>
    <t>04-493241</t>
  </si>
  <si>
    <t>04-513961</t>
  </si>
  <si>
    <t>04-493215</t>
  </si>
  <si>
    <t>04-513924</t>
  </si>
  <si>
    <t>TJ SANTAFE C.C.C 79626864</t>
  </si>
  <si>
    <t>04-513653</t>
  </si>
  <si>
    <t>IC003-007648</t>
  </si>
  <si>
    <t>02-0376208</t>
  </si>
  <si>
    <t>02-0379560</t>
  </si>
  <si>
    <t>03-205442</t>
  </si>
  <si>
    <t>IC002-046496</t>
  </si>
  <si>
    <t>T2 GONZALEZ J. C.C. 80009228</t>
  </si>
  <si>
    <t>IC006-018566</t>
  </si>
  <si>
    <t>IC006-018562</t>
  </si>
  <si>
    <t>IC002-046511</t>
  </si>
  <si>
    <t>IC006-018575</t>
  </si>
  <si>
    <t>IC006-018582</t>
  </si>
  <si>
    <t>IC002-046685</t>
  </si>
  <si>
    <t>IC006-018643</t>
  </si>
  <si>
    <t>4106</t>
  </si>
  <si>
    <t>IC002-046747</t>
  </si>
  <si>
    <t>IC006-018666</t>
  </si>
  <si>
    <t>MY TURIZO J. C.C. 16288578</t>
  </si>
  <si>
    <t>IC006-018659</t>
  </si>
  <si>
    <t>TS RAMIREZ A. C.C. 79938024</t>
  </si>
  <si>
    <t>02-15805</t>
  </si>
  <si>
    <t>IC103-001784</t>
  </si>
  <si>
    <t>03-0223049</t>
  </si>
  <si>
    <t>T3 VARGAS JOSE   CC 1030575039</t>
  </si>
  <si>
    <t>T1 ESLAVA ALEX CC 74855735</t>
  </si>
  <si>
    <t>03-0222958</t>
  </si>
  <si>
    <t>01-848541</t>
  </si>
  <si>
    <t>T3 CARDENAS MAURICIO CC 6224440</t>
  </si>
  <si>
    <t>03-0223959</t>
  </si>
  <si>
    <t>03-0224762</t>
  </si>
  <si>
    <t>8823</t>
  </si>
  <si>
    <t>8822</t>
  </si>
  <si>
    <t>8829</t>
  </si>
  <si>
    <t>02-387042</t>
  </si>
  <si>
    <t>T2 MONTOYA ADOLFO CC 9873682</t>
  </si>
  <si>
    <t>005051</t>
  </si>
  <si>
    <t>TS SANCHEZ PEDRO CC 11320415</t>
  </si>
  <si>
    <t>005082</t>
  </si>
  <si>
    <t>T3 OROZCO JULIAN CC 1053799926</t>
  </si>
  <si>
    <t>005109</t>
  </si>
  <si>
    <t>005112</t>
  </si>
  <si>
    <t>005116</t>
  </si>
  <si>
    <t>191.1</t>
  </si>
  <si>
    <t>03-2767</t>
  </si>
  <si>
    <t>AT VEGA  JONNY CC 1151945644</t>
  </si>
  <si>
    <t>03-2774</t>
  </si>
  <si>
    <t>7731</t>
  </si>
  <si>
    <t>AT VEGA  JULIAN CC 1121874413</t>
  </si>
  <si>
    <t>TS LOZADA 7712558</t>
  </si>
  <si>
    <t>57144</t>
  </si>
  <si>
    <t xml:space="preserve"> 2603</t>
  </si>
  <si>
    <t>2582</t>
  </si>
  <si>
    <t xml:space="preserve"> 0891 </t>
  </si>
  <si>
    <t>2601</t>
  </si>
  <si>
    <t>2626</t>
  </si>
  <si>
    <t>0877</t>
  </si>
  <si>
    <t>0879</t>
  </si>
  <si>
    <t>0882</t>
  </si>
  <si>
    <t>AT FERNANDEZ CC 1014248803</t>
  </si>
  <si>
    <t>11621</t>
  </si>
  <si>
    <t>11624</t>
  </si>
  <si>
    <t>T4 RIASCOS JORGE CC 1085268340</t>
  </si>
  <si>
    <t>0893</t>
  </si>
  <si>
    <t>11634</t>
  </si>
  <si>
    <t>001782</t>
  </si>
  <si>
    <t>001786</t>
  </si>
  <si>
    <t>001790</t>
  </si>
  <si>
    <t>2574</t>
  </si>
  <si>
    <t>T2 GUTIERRES DAVID CC 80724196</t>
  </si>
  <si>
    <t>2580</t>
  </si>
  <si>
    <t>2621</t>
  </si>
  <si>
    <t>T3 MALAVER JAIME CC. 121841185</t>
  </si>
  <si>
    <t>2629</t>
  </si>
  <si>
    <t>2623</t>
  </si>
  <si>
    <t>T1 BERNAL BARRAGAN CC 80239741</t>
  </si>
  <si>
    <t>A 5763</t>
  </si>
  <si>
    <t>RECIBE T2 RIVERA C.C. 12264282</t>
  </si>
  <si>
    <t>A 5770</t>
  </si>
  <si>
    <t>A 5764</t>
  </si>
  <si>
    <t>RECIBE T2 GAITAN C.C. 80148371</t>
  </si>
  <si>
    <t>A 5765</t>
  </si>
  <si>
    <t>A 5760</t>
  </si>
  <si>
    <t>A 5761</t>
  </si>
  <si>
    <t>A 5768</t>
  </si>
  <si>
    <t>A 5767</t>
  </si>
  <si>
    <t>RECIBE T3 GARNICA  C.C. 80927698</t>
  </si>
  <si>
    <t>RECIBE TS URREGO  C.C. 79614395</t>
  </si>
  <si>
    <t>01-3861</t>
  </si>
  <si>
    <t>TS GOMEZ JAVIER C.C. 79788032</t>
  </si>
  <si>
    <t>MAYO</t>
  </si>
  <si>
    <t>01-3865</t>
  </si>
  <si>
    <t>T3 GAMBOA A. C.C. 1024510671</t>
  </si>
  <si>
    <t>02-394905</t>
  </si>
  <si>
    <t>02-394906</t>
  </si>
  <si>
    <t>02-0379023</t>
  </si>
  <si>
    <t>TS SANCHEZ ESTEBAN C.C. 83090950</t>
  </si>
  <si>
    <t>02-394919</t>
  </si>
  <si>
    <t>T4 GOMEZ DIEGO  C.C. 1032407800</t>
  </si>
  <si>
    <t>02-394839</t>
  </si>
  <si>
    <t>02-394841</t>
  </si>
  <si>
    <t>02-0378954</t>
  </si>
  <si>
    <t>02-0378963</t>
  </si>
  <si>
    <t>02-0378966</t>
  </si>
  <si>
    <t>02-0379013</t>
  </si>
  <si>
    <t>T2 GONZALES  C.C. 17423982</t>
  </si>
  <si>
    <t>02-0379014</t>
  </si>
  <si>
    <t>02-394747</t>
  </si>
  <si>
    <t>T3 MURILLO J. C.C. 14800343</t>
  </si>
  <si>
    <t>02-394884</t>
  </si>
  <si>
    <t>T2 BARRAGAN  C.C. 88002805</t>
  </si>
  <si>
    <t>02-390898</t>
  </si>
  <si>
    <t>02-390978</t>
  </si>
  <si>
    <t>02-390985</t>
  </si>
  <si>
    <t>TJ FEULLETH LUIS C.C. 71633631</t>
  </si>
  <si>
    <t>02-394924</t>
  </si>
  <si>
    <t>T3 PULIDO VICTOR C.C. 1073323118</t>
  </si>
  <si>
    <t>02-391114</t>
  </si>
  <si>
    <t>02-0378964</t>
  </si>
  <si>
    <t>02-391164</t>
  </si>
  <si>
    <t>02-391176</t>
  </si>
  <si>
    <t>02-391195</t>
  </si>
  <si>
    <t>02-0379024</t>
  </si>
  <si>
    <t>02-387993</t>
  </si>
  <si>
    <t>TE FUENTES GERARDO C.C. 1057544875</t>
  </si>
  <si>
    <t>02-388016</t>
  </si>
  <si>
    <t>ST HERNANDEZ  C.C. 1924458744</t>
  </si>
  <si>
    <t>02-0378487</t>
  </si>
  <si>
    <t>TE  BAENA  C.C. 1014196742</t>
  </si>
  <si>
    <t>02-0378519</t>
  </si>
  <si>
    <t>TE BAENA C.C. 1014196742</t>
  </si>
  <si>
    <t>02-0378559</t>
  </si>
  <si>
    <t>TE ARANGUREN C.C. 1011812789</t>
  </si>
  <si>
    <t>02-0378616</t>
  </si>
  <si>
    <t>ST GONZALES VICTOR C.C. 1022365032</t>
  </si>
  <si>
    <t>02-0378776</t>
  </si>
  <si>
    <t>02-0378801</t>
  </si>
  <si>
    <t>CT FUENTES GERARDO C.C. 1057544575</t>
  </si>
  <si>
    <t>02-0378802</t>
  </si>
  <si>
    <t>TE VEGA  C.C. 1013591220</t>
  </si>
  <si>
    <t>02-0378757</t>
  </si>
  <si>
    <t>ST CONTRERAS C.C. 1036946383</t>
  </si>
  <si>
    <t>02-0378882</t>
  </si>
  <si>
    <t>ST CONTRERAS  C.C. 1036946383</t>
  </si>
  <si>
    <t>21798</t>
  </si>
  <si>
    <t>TJ MARIO HURTADO C.C. 10131132</t>
  </si>
  <si>
    <t>21800</t>
  </si>
  <si>
    <t>21804</t>
  </si>
  <si>
    <t>21831</t>
  </si>
  <si>
    <t>TS VELANDIA EISENHAWER C.C. 9399977</t>
  </si>
  <si>
    <t>21867</t>
  </si>
  <si>
    <t>21911</t>
  </si>
  <si>
    <t>T4 ESTEVEZ ERWIN C.C. 1095926749</t>
  </si>
  <si>
    <t>21921</t>
  </si>
  <si>
    <t>T4 GARAVITO D. C.C. 1030595907</t>
  </si>
  <si>
    <t>01-3812</t>
  </si>
  <si>
    <t>01-3828</t>
  </si>
  <si>
    <t>TP PACHECO YEINER C.C. 88283141</t>
  </si>
  <si>
    <t>01-3834</t>
  </si>
  <si>
    <t>01-3835</t>
  </si>
  <si>
    <t>01-3836</t>
  </si>
  <si>
    <t>01-3839</t>
  </si>
  <si>
    <t>01-3841</t>
  </si>
  <si>
    <t>01-3842</t>
  </si>
  <si>
    <t>01-3844</t>
  </si>
  <si>
    <t>TJ GARCIA JUAN C.C. 93386429</t>
  </si>
  <si>
    <t>01-3846</t>
  </si>
  <si>
    <t>01-3848</t>
  </si>
  <si>
    <t>01-3849</t>
  </si>
  <si>
    <t>01-3851</t>
  </si>
  <si>
    <t>01-3853</t>
  </si>
  <si>
    <t>01-3855</t>
  </si>
  <si>
    <t>01-3856</t>
  </si>
  <si>
    <t>01-3860</t>
  </si>
  <si>
    <t>01-3863</t>
  </si>
  <si>
    <t>01-3873</t>
  </si>
  <si>
    <t>01-3874</t>
  </si>
  <si>
    <t>01-3875</t>
  </si>
  <si>
    <t>01-3876</t>
  </si>
  <si>
    <t>01-3877</t>
  </si>
  <si>
    <t>01-3878</t>
  </si>
  <si>
    <t>01-3879</t>
  </si>
  <si>
    <t>01-3881</t>
  </si>
  <si>
    <t>01-3882</t>
  </si>
  <si>
    <t>01-3883</t>
  </si>
  <si>
    <t>01-3890</t>
  </si>
  <si>
    <t>21811</t>
  </si>
  <si>
    <t>T4 ECHAVARRIA CRUZ C.C. 1128270440</t>
  </si>
  <si>
    <t>21812</t>
  </si>
  <si>
    <t>21886</t>
  </si>
  <si>
    <t>21915</t>
  </si>
  <si>
    <t>21917</t>
  </si>
  <si>
    <t>21920</t>
  </si>
  <si>
    <t>01-3815</t>
  </si>
  <si>
    <t>01-3817</t>
  </si>
  <si>
    <t>01-3820</t>
  </si>
  <si>
    <t>TJ GARCIA JUAN C.C. 93386424</t>
  </si>
  <si>
    <t>01-3824</t>
  </si>
  <si>
    <t>01-3825</t>
  </si>
  <si>
    <t>01-3827</t>
  </si>
  <si>
    <t>01-3831</t>
  </si>
  <si>
    <t>01-3840</t>
  </si>
  <si>
    <t>01-3847</t>
  </si>
  <si>
    <t>01-3866</t>
  </si>
  <si>
    <t>01-3869</t>
  </si>
  <si>
    <t>T4 GARAVITO HANNER C.C. 1030548907</t>
  </si>
  <si>
    <t>01-3871</t>
  </si>
  <si>
    <t>01-3872</t>
  </si>
  <si>
    <t>01-3887</t>
  </si>
  <si>
    <t>01-3889</t>
  </si>
  <si>
    <t>003616</t>
  </si>
  <si>
    <t>AT MORALES 1030607497</t>
  </si>
  <si>
    <t>1295</t>
  </si>
  <si>
    <t>5778</t>
  </si>
  <si>
    <t>8586</t>
  </si>
  <si>
    <t>1471</t>
  </si>
  <si>
    <t>10213</t>
  </si>
  <si>
    <t>10008</t>
  </si>
  <si>
    <t>1479</t>
  </si>
  <si>
    <t>8558</t>
  </si>
  <si>
    <t>1493</t>
  </si>
  <si>
    <t>9891</t>
  </si>
  <si>
    <t>2660</t>
  </si>
  <si>
    <t>2641</t>
  </si>
  <si>
    <t>AT CASTILLO 1070970503</t>
  </si>
  <si>
    <t>T2 URIBE 11367545</t>
  </si>
  <si>
    <t>AT PINZON 1099367889</t>
  </si>
  <si>
    <t>TE LOMBANA 1110491845</t>
  </si>
  <si>
    <t>T3 MELO BRITO/1030546399</t>
  </si>
  <si>
    <t>TE MONCADA ALVARO/1096202618</t>
  </si>
  <si>
    <t>T3 CHAVARRO ALEJANDRO</t>
  </si>
  <si>
    <t>CT GOMEZ JOSE/61311799</t>
  </si>
  <si>
    <t>TS PARRA JUAN/80060759</t>
  </si>
  <si>
    <t>02-354563</t>
  </si>
  <si>
    <t>T1 LOMBANA JUAN/5916951</t>
  </si>
  <si>
    <t>02-354564</t>
  </si>
  <si>
    <t>TS VALENCIA/11441501</t>
  </si>
  <si>
    <t>T3 GOMEZ J/1121826059</t>
  </si>
  <si>
    <t>TE UBAQUE RAUL/1014228189</t>
  </si>
  <si>
    <t>02-354841</t>
  </si>
  <si>
    <t>T2 MOLINARES DEYLER/72188987</t>
  </si>
  <si>
    <t>T3 PEÑA ANDRES/</t>
  </si>
  <si>
    <t>02-355186</t>
  </si>
  <si>
    <t>T3 PEÑA ANDRE/10238619521</t>
  </si>
  <si>
    <t>02-355198</t>
  </si>
  <si>
    <t>02-355310</t>
  </si>
  <si>
    <t>T2 AFANADOR JOSE/1098616671</t>
  </si>
  <si>
    <t>04-528085</t>
  </si>
  <si>
    <t>04-528267</t>
  </si>
  <si>
    <t>T1 GONZALEZ ALEXANDER/79959465</t>
  </si>
  <si>
    <t>T3 PEÑA ANDRES/1023861934</t>
  </si>
  <si>
    <t>02-0379105</t>
  </si>
  <si>
    <t>T3 DAZA G/1121833519</t>
  </si>
  <si>
    <t>02-0379102</t>
  </si>
  <si>
    <t>02-0379071</t>
  </si>
  <si>
    <t>TS CASTAÑO LUIS/1640163</t>
  </si>
  <si>
    <t>T2 RODRIGUEZ JOHN/9772156</t>
  </si>
  <si>
    <t>04-528314</t>
  </si>
  <si>
    <t>02-354492</t>
  </si>
  <si>
    <t>02-355693</t>
  </si>
  <si>
    <t>02-354665</t>
  </si>
  <si>
    <t>02-354641</t>
  </si>
  <si>
    <t>02-354958</t>
  </si>
  <si>
    <t>02-354999</t>
  </si>
  <si>
    <t>02-355652</t>
  </si>
  <si>
    <t>02-355670</t>
  </si>
  <si>
    <t>02-355466</t>
  </si>
  <si>
    <t>02-355522</t>
  </si>
  <si>
    <t>04-528018</t>
  </si>
  <si>
    <t>02-355500</t>
  </si>
  <si>
    <t>04-528041</t>
  </si>
  <si>
    <t>04-528117</t>
  </si>
  <si>
    <t>TJ AGUDELO EDIER/17349713</t>
  </si>
  <si>
    <t>04-528200</t>
  </si>
  <si>
    <t>04-528389</t>
  </si>
  <si>
    <t>04-528541</t>
  </si>
  <si>
    <t>T2 JAIMES PORTILLA/1102351404</t>
  </si>
  <si>
    <t>04-528543</t>
  </si>
  <si>
    <t>04-528562</t>
  </si>
  <si>
    <t>IC002-047179</t>
  </si>
  <si>
    <t xml:space="preserve">T2. VILLABONA  DIEGO </t>
  </si>
  <si>
    <t>IC002-047337</t>
  </si>
  <si>
    <t xml:space="preserve">T3. CARDENAS JOSE </t>
  </si>
  <si>
    <t>57558</t>
  </si>
  <si>
    <t>57565</t>
  </si>
  <si>
    <t>1260</t>
  </si>
  <si>
    <t>1261</t>
  </si>
  <si>
    <t>57567</t>
  </si>
  <si>
    <t>T3. TOCANCIPA CESAR</t>
  </si>
  <si>
    <t>02-0379123</t>
  </si>
  <si>
    <t>01-3891</t>
  </si>
  <si>
    <t>IC009-005142</t>
  </si>
  <si>
    <t>T4. VALBUENA WINER</t>
  </si>
  <si>
    <t>IC009-005170</t>
  </si>
  <si>
    <t>T3. BURBANO JHON</t>
  </si>
  <si>
    <t>02-394901</t>
  </si>
  <si>
    <t>02-394908</t>
  </si>
  <si>
    <t>02-394907</t>
  </si>
  <si>
    <t xml:space="preserve">T1. LOPEZ LUIS </t>
  </si>
  <si>
    <t>3069</t>
  </si>
  <si>
    <t xml:space="preserve">T2. CRISTANCHO HENRY </t>
  </si>
  <si>
    <t>IC009-005240</t>
  </si>
  <si>
    <t>3088</t>
  </si>
  <si>
    <t>IC009-005221</t>
  </si>
  <si>
    <t>IC009-005222</t>
  </si>
  <si>
    <t>IC008-000645</t>
  </si>
  <si>
    <t>IC008-000649</t>
  </si>
  <si>
    <t>*03-2792</t>
  </si>
  <si>
    <t xml:space="preserve">AT. LEGUIZAMON ARVEY </t>
  </si>
  <si>
    <t>*032788</t>
  </si>
  <si>
    <t xml:space="preserve">T4. VELOSA WILMER </t>
  </si>
  <si>
    <t>*03-2799</t>
  </si>
  <si>
    <t xml:space="preserve">T4. DELGADO OSCAR </t>
  </si>
  <si>
    <t xml:space="preserve">T3. HERRERA EDISON </t>
  </si>
  <si>
    <t xml:space="preserve">AT. BASTIDAS PULIDO </t>
  </si>
  <si>
    <t xml:space="preserve">T3. SANDOVAL EDWIN </t>
  </si>
  <si>
    <t xml:space="preserve">T3. CUTIVA JHONATHAN </t>
  </si>
  <si>
    <t xml:space="preserve">T4. CARO JHONATTAN </t>
  </si>
  <si>
    <t xml:space="preserve">AT. CASTAÑEDA JUAN </t>
  </si>
  <si>
    <t xml:space="preserve">T4. BERNAL MARIO </t>
  </si>
  <si>
    <t>T4. GONZALEZ RIOS</t>
  </si>
  <si>
    <t>IC100-004538</t>
  </si>
  <si>
    <t>IC100-004542</t>
  </si>
  <si>
    <t>IC100-004546</t>
  </si>
  <si>
    <t>IC100-004550</t>
  </si>
  <si>
    <t>IC100-004540</t>
  </si>
  <si>
    <t>T4 CORTECERO GERSON</t>
  </si>
  <si>
    <t xml:space="preserve">T4. MORA CARLOS </t>
  </si>
  <si>
    <t>IC002-047334</t>
  </si>
  <si>
    <t>IC100-004559</t>
  </si>
  <si>
    <t xml:space="preserve">T3. ROJAS JHON </t>
  </si>
  <si>
    <t>IC100-004549</t>
  </si>
  <si>
    <t>HELICENTRO</t>
  </si>
  <si>
    <t>BOGOTA</t>
  </si>
  <si>
    <t>TS. MORERA JHON</t>
  </si>
  <si>
    <t>02-15840</t>
  </si>
  <si>
    <t xml:space="preserve">T4. YEPES DANIEL </t>
  </si>
  <si>
    <t>02-379054</t>
  </si>
  <si>
    <t xml:space="preserve">T4. CARDENAS NELSON </t>
  </si>
  <si>
    <t>02-379011</t>
  </si>
  <si>
    <t xml:space="preserve">T4. CASTRO CRISTIAN </t>
  </si>
  <si>
    <t xml:space="preserve">T3. ACHURY MARIO </t>
  </si>
  <si>
    <t xml:space="preserve">T3. PEREZ JEFERSON </t>
  </si>
  <si>
    <t>IC002-047170</t>
  </si>
  <si>
    <t xml:space="preserve">ST. AGUILAR </t>
  </si>
  <si>
    <t>IC002-047196</t>
  </si>
  <si>
    <t>TE. GARCIA IVAN</t>
  </si>
  <si>
    <t>IC002-047193</t>
  </si>
  <si>
    <t>TE. SUAREZ</t>
  </si>
  <si>
    <t>*01-3862</t>
  </si>
  <si>
    <t xml:space="preserve">T3. CASTRO DIEGO </t>
  </si>
  <si>
    <t>*01-3864</t>
  </si>
  <si>
    <t>02-15821</t>
  </si>
  <si>
    <t xml:space="preserve">T3. VANEGAS CARLOS </t>
  </si>
  <si>
    <t>02-15822</t>
  </si>
  <si>
    <t>*01-3886</t>
  </si>
  <si>
    <t>TE SACRISTAN DIEGO</t>
  </si>
  <si>
    <t>*01-3888</t>
  </si>
  <si>
    <t xml:space="preserve">T3 VARONA VICTOR </t>
  </si>
  <si>
    <t>*01-3885</t>
  </si>
  <si>
    <t>TS. RODRIGUEZ FERNEY</t>
  </si>
  <si>
    <t>02-0379118</t>
  </si>
  <si>
    <t>02-0379122</t>
  </si>
  <si>
    <t>IC002-046953</t>
  </si>
  <si>
    <t>AGT. HERNANDEZ LUIS</t>
  </si>
  <si>
    <t>IC002-046954</t>
  </si>
  <si>
    <t>CT.MIGUEL DIAZ</t>
  </si>
  <si>
    <t>IC002-046952</t>
  </si>
  <si>
    <t xml:space="preserve">CT. GUZMAN A </t>
  </si>
  <si>
    <t>IC002-046951</t>
  </si>
  <si>
    <t>TE. VICTOR VERASTEGUI</t>
  </si>
  <si>
    <t>IC002-047173</t>
  </si>
  <si>
    <t>MY. POLANIA BRAYAN</t>
  </si>
  <si>
    <t>IC002-047171</t>
  </si>
  <si>
    <t>CT. GOMEZ</t>
  </si>
  <si>
    <t>IC002-047175</t>
  </si>
  <si>
    <t>IC002-046955</t>
  </si>
  <si>
    <t>TE. MARQUEAZ</t>
  </si>
  <si>
    <t>IC002-047174</t>
  </si>
  <si>
    <t>MY. ALVAREZ J.</t>
  </si>
  <si>
    <t>02-390887</t>
  </si>
  <si>
    <t>04-558871</t>
  </si>
  <si>
    <t>04-558712</t>
  </si>
  <si>
    <t>04-558733</t>
  </si>
  <si>
    <t>04-558752</t>
  </si>
  <si>
    <t>02-337219</t>
  </si>
  <si>
    <t>02-337137</t>
  </si>
  <si>
    <t>02-337203</t>
  </si>
  <si>
    <t>03-205849</t>
  </si>
  <si>
    <t>04-493184</t>
  </si>
  <si>
    <t>18782</t>
  </si>
  <si>
    <t>T2. QUINTERO ANTERSON CC. 1060646558</t>
  </si>
  <si>
    <t>T2. SANTACOLOMA PABLO CC. 86081653</t>
  </si>
  <si>
    <t>T3. AVILA WILSON CC. 80158156</t>
  </si>
  <si>
    <t>T4.ORTIZ OSCAR CC. 1075659929</t>
  </si>
  <si>
    <t>T4. MUNEVAR JOSE CC. 1073165379</t>
  </si>
  <si>
    <t>01-848684</t>
  </si>
  <si>
    <t>T2 BAHOS EDGAR CC. 10306837</t>
  </si>
  <si>
    <t>03-0219770</t>
  </si>
  <si>
    <t>03-0219684</t>
  </si>
  <si>
    <t>03-0219698</t>
  </si>
  <si>
    <t>TS ESLAVA ALEX CC 74855735</t>
  </si>
  <si>
    <t>3082</t>
  </si>
  <si>
    <t>1485</t>
  </si>
  <si>
    <t>1486</t>
  </si>
  <si>
    <t>1489</t>
  </si>
  <si>
    <t>CT ORDUZ ANDRES CC.16932359</t>
  </si>
  <si>
    <t>3086</t>
  </si>
  <si>
    <t>01-994629</t>
  </si>
  <si>
    <t>926974</t>
  </si>
  <si>
    <t>926928</t>
  </si>
  <si>
    <t>926987</t>
  </si>
  <si>
    <t>927026</t>
  </si>
  <si>
    <t>926942</t>
  </si>
  <si>
    <t>01-994652</t>
  </si>
  <si>
    <t>7746</t>
  </si>
  <si>
    <t>03-2801</t>
  </si>
  <si>
    <t>ST CABRERA CASTILLO CC. 1061741097</t>
  </si>
  <si>
    <t>IC009-005233</t>
  </si>
  <si>
    <t>IC104-002119</t>
  </si>
  <si>
    <t>T4 FUQUENE CRISTIAN CC. 107350575</t>
  </si>
  <si>
    <t>IC009-005246</t>
  </si>
  <si>
    <t>IC009-005247</t>
  </si>
  <si>
    <t>IC009-005248</t>
  </si>
  <si>
    <t>T3 ANGEL / 1014183329</t>
  </si>
  <si>
    <t>T3 LOAIZA  / 1058215461</t>
  </si>
  <si>
    <t>TS LOZADA / 7712558</t>
  </si>
  <si>
    <t>02-355183</t>
  </si>
  <si>
    <t>TS RIVEROS C.C. 93411681</t>
  </si>
  <si>
    <t>IC007-003813</t>
  </si>
  <si>
    <t>IC007-003821</t>
  </si>
  <si>
    <t>02-355309</t>
  </si>
  <si>
    <t>02-355213</t>
  </si>
  <si>
    <t>TS BAUTISTA C.C. 79965652</t>
  </si>
  <si>
    <t>02-355683</t>
  </si>
  <si>
    <t>T3 RESTREPO O. C.C. 80247823</t>
  </si>
  <si>
    <t>02-394837</t>
  </si>
  <si>
    <t>T3 MIKAN .C.C 1073152151</t>
  </si>
  <si>
    <t>02-391040</t>
  </si>
  <si>
    <t>03-0220520</t>
  </si>
  <si>
    <t>T3 CASALLAS E CC 1073150997</t>
  </si>
  <si>
    <t>04-528179</t>
  </si>
  <si>
    <t>03-0220712</t>
  </si>
  <si>
    <t>02-391127</t>
  </si>
  <si>
    <t>T2 BEJARANO C C.C 11412823</t>
  </si>
  <si>
    <t>03-0220689</t>
  </si>
  <si>
    <t>04-528294</t>
  </si>
  <si>
    <t>04-528238</t>
  </si>
  <si>
    <t>04-558118</t>
  </si>
  <si>
    <t>TS REYES N C.C. 79887858</t>
  </si>
  <si>
    <t>04-558117</t>
  </si>
  <si>
    <t>02-355212</t>
  </si>
  <si>
    <t>TS CAMERO L. C.C. 79747855</t>
  </si>
  <si>
    <t>IC009-005127</t>
  </si>
  <si>
    <t>IC003-007691</t>
  </si>
  <si>
    <t>T3 ROJAS P . C.C. 80163142</t>
  </si>
  <si>
    <t>IC009-005135</t>
  </si>
  <si>
    <t>IC009-005131</t>
  </si>
  <si>
    <t>IC003-007700</t>
  </si>
  <si>
    <t>01-848663</t>
  </si>
  <si>
    <t>IC002-047069</t>
  </si>
  <si>
    <t>03-0219975</t>
  </si>
  <si>
    <t>03-0220662</t>
  </si>
  <si>
    <t>03-0220645</t>
  </si>
  <si>
    <t>IC003-007687</t>
  </si>
  <si>
    <t>IC003-007688</t>
  </si>
  <si>
    <t>IC003-007707</t>
  </si>
  <si>
    <t>01-994614</t>
  </si>
  <si>
    <t>TP TRUJILLO O C.C 7704999</t>
  </si>
  <si>
    <t>T3 ROJAS P  C.C 80163142</t>
  </si>
  <si>
    <t>01-994656</t>
  </si>
  <si>
    <t>02-354840</t>
  </si>
  <si>
    <t>TJ SANCHES A. C.C. 80627824</t>
  </si>
  <si>
    <t>T3 MOLINA S C.C. 1023887028</t>
  </si>
  <si>
    <t>03-0220572</t>
  </si>
  <si>
    <t>03-0220828</t>
  </si>
  <si>
    <t>03-0220762</t>
  </si>
  <si>
    <t>02-336725</t>
  </si>
  <si>
    <t>03-0220039</t>
  </si>
  <si>
    <t>1500</t>
  </si>
  <si>
    <t>01-994657</t>
  </si>
  <si>
    <t>ST CUADROS C.C. 1035314434</t>
  </si>
  <si>
    <t>NO LEGIBLE</t>
  </si>
  <si>
    <t>T2 CUELLAR J. C.C. 1015402028</t>
  </si>
  <si>
    <t>03-0220643</t>
  </si>
  <si>
    <t>03-0220801</t>
  </si>
  <si>
    <t>IC009-005157</t>
  </si>
  <si>
    <t>04-492620</t>
  </si>
  <si>
    <t>04-493164</t>
  </si>
  <si>
    <t>02-337143</t>
  </si>
  <si>
    <t>TP LEMOS G. C.C. 94154252</t>
  </si>
  <si>
    <t>04-493168</t>
  </si>
  <si>
    <t>02-337142</t>
  </si>
  <si>
    <t>02-337141</t>
  </si>
  <si>
    <t>03-0220031</t>
  </si>
  <si>
    <t>03-0220040</t>
  </si>
  <si>
    <t>03-0220412</t>
  </si>
  <si>
    <t>TS CARREÑO S C.C 5630654</t>
  </si>
  <si>
    <t>04-528191</t>
  </si>
  <si>
    <t>04-528193</t>
  </si>
  <si>
    <t>04-558140</t>
  </si>
  <si>
    <t>04-560256</t>
  </si>
  <si>
    <t>04-492590</t>
  </si>
  <si>
    <t>T3 MEDINA W. C.C. 86088136</t>
  </si>
  <si>
    <t>04-492587</t>
  </si>
  <si>
    <t>TJ RAMIREZ R. C.C. 3120964</t>
  </si>
  <si>
    <t>02-337539</t>
  </si>
  <si>
    <t>T3 MORENO S C.C 80828196</t>
  </si>
  <si>
    <t>T2 SOTO O C.C 80464395</t>
  </si>
  <si>
    <t>TP HINCAPIE A. C.C. 79561950</t>
  </si>
  <si>
    <t>02-0378885</t>
  </si>
  <si>
    <t>04-558090</t>
  </si>
  <si>
    <t>04-558102</t>
  </si>
  <si>
    <t>TS REINA E. C.C. 79874731</t>
  </si>
  <si>
    <t>IC006-018713</t>
  </si>
  <si>
    <t>04-557980</t>
  </si>
  <si>
    <t>02-355265</t>
  </si>
  <si>
    <t>02-0378628</t>
  </si>
  <si>
    <t>TJ REYES L. C.C. 93436599</t>
  </si>
  <si>
    <t>02-391218</t>
  </si>
  <si>
    <t>TJ PEDRAZA J C.C 80425590</t>
  </si>
  <si>
    <t>04-558091</t>
  </si>
  <si>
    <t>IC009-005226</t>
  </si>
  <si>
    <t>02-337731</t>
  </si>
  <si>
    <t>04-558087</t>
  </si>
  <si>
    <t>03-205910</t>
  </si>
  <si>
    <t>T/C</t>
  </si>
  <si>
    <t>5553</t>
  </si>
  <si>
    <t>T3 INFANTE M C.C.</t>
  </si>
  <si>
    <t>IC002-046937</t>
  </si>
  <si>
    <t>IC006-018709</t>
  </si>
  <si>
    <t>IC006-018719</t>
  </si>
  <si>
    <t>IC006-018715</t>
  </si>
  <si>
    <t>02-15820</t>
  </si>
  <si>
    <t>IC007-003822</t>
  </si>
  <si>
    <t>04-557975</t>
  </si>
  <si>
    <t>T2. RUIZ ROGER CC. 16941081</t>
  </si>
  <si>
    <t>37466</t>
  </si>
  <si>
    <t>A 5792</t>
  </si>
  <si>
    <t>A 5793</t>
  </si>
  <si>
    <t>A 5794</t>
  </si>
  <si>
    <t>A 5771</t>
  </si>
  <si>
    <t>A 5780</t>
  </si>
  <si>
    <t>A 5777</t>
  </si>
  <si>
    <t>A 5804</t>
  </si>
  <si>
    <t>A 5802</t>
  </si>
  <si>
    <t>A 5801</t>
  </si>
  <si>
    <t>A 5799</t>
  </si>
  <si>
    <t>A 5796</t>
  </si>
  <si>
    <t>A 5776</t>
  </si>
  <si>
    <t>A 5775</t>
  </si>
  <si>
    <t>A 5779</t>
  </si>
  <si>
    <t>A 5783</t>
  </si>
  <si>
    <t>A 5788</t>
  </si>
  <si>
    <t>A 5789</t>
  </si>
  <si>
    <t>A 5791</t>
  </si>
  <si>
    <t>RECIBE T4 BARRERA C.C. 1112475256</t>
  </si>
  <si>
    <t>RECIBE T2 BARRERA C.C. 80758445</t>
  </si>
  <si>
    <t>A 5803</t>
  </si>
  <si>
    <t>RECIBE TS URREGO C.C. 79614345</t>
  </si>
  <si>
    <t>0916</t>
  </si>
  <si>
    <t>T2 HURTADO JORGE CC 80132549</t>
  </si>
  <si>
    <t>2708</t>
  </si>
  <si>
    <t>0897</t>
  </si>
  <si>
    <t>0898</t>
  </si>
  <si>
    <t>0903</t>
  </si>
  <si>
    <t>0904</t>
  </si>
  <si>
    <t>T2 MENDEZ PERDOMO CC 14254368</t>
  </si>
  <si>
    <t>0906</t>
  </si>
  <si>
    <t>0908</t>
  </si>
  <si>
    <t>0909</t>
  </si>
  <si>
    <t>0911</t>
  </si>
  <si>
    <t>0912</t>
  </si>
  <si>
    <t>0913</t>
  </si>
  <si>
    <t>0914</t>
  </si>
  <si>
    <t>2720</t>
  </si>
  <si>
    <t>T2 MAYORGA DIEGO CC 11258960</t>
  </si>
  <si>
    <t>T2 BUITRAGO OCTAVIO</t>
  </si>
  <si>
    <t>T3 DAZA DAVID</t>
  </si>
  <si>
    <t>CT BELTRAN JOSE</t>
  </si>
  <si>
    <t>CT BELTRAN JHON</t>
  </si>
  <si>
    <t>T3PEREZ CARLOS</t>
  </si>
  <si>
    <t>T3 BERMUDEZ LOBO CESAR</t>
  </si>
  <si>
    <t>T3 PEREZ CARLOS</t>
  </si>
  <si>
    <t>AT MOREALES MUÑOZ</t>
  </si>
  <si>
    <t>IC003-007695</t>
  </si>
  <si>
    <t>04-492595</t>
  </si>
  <si>
    <t>IC004-017887</t>
  </si>
  <si>
    <t>02-337888</t>
  </si>
  <si>
    <t>T3 GALVEZ J. CC. 110469324</t>
  </si>
  <si>
    <t>02-0378804</t>
  </si>
  <si>
    <t>T2 PULIDO  N. C.C. 11448903</t>
  </si>
  <si>
    <t>TS SANTAFE C.C. 79626584</t>
  </si>
  <si>
    <t>IC006-018793</t>
  </si>
  <si>
    <t>04-558829</t>
  </si>
  <si>
    <t>T1 MENDOZA H. C.C. 79876868</t>
  </si>
  <si>
    <t>02-354725</t>
  </si>
  <si>
    <t>04-528651</t>
  </si>
  <si>
    <t>04-528658</t>
  </si>
  <si>
    <t>04-558138</t>
  </si>
  <si>
    <t>TS MENDOZA I. C.C. 79876868</t>
  </si>
  <si>
    <t>02-391250</t>
  </si>
  <si>
    <t>T2 DONATO J C.C. 14325377</t>
  </si>
  <si>
    <t>02-0379155</t>
  </si>
  <si>
    <t>TP VALDES ALCIDES C.C. 10187535</t>
  </si>
  <si>
    <t>JUNIO</t>
  </si>
  <si>
    <t>02-0379152</t>
  </si>
  <si>
    <t>02-0379157</t>
  </si>
  <si>
    <t>02-0382372</t>
  </si>
  <si>
    <t>TS MARIÑO LEONARDO C.C. 93437178</t>
  </si>
  <si>
    <t>02-391445</t>
  </si>
  <si>
    <t>02-391487</t>
  </si>
  <si>
    <t>02-0379279</t>
  </si>
  <si>
    <t>02-391483</t>
  </si>
  <si>
    <t>02-391496</t>
  </si>
  <si>
    <t>02-391499</t>
  </si>
  <si>
    <t>02-391529</t>
  </si>
  <si>
    <t>02-0379333</t>
  </si>
  <si>
    <t>02-0379190</t>
  </si>
  <si>
    <t>TJ FRANCO HECTOR C.C. 88197214</t>
  </si>
  <si>
    <t>02-0379239</t>
  </si>
  <si>
    <t>TS SANCHEZ ESTEBAN C.C. 83090958</t>
  </si>
  <si>
    <t>02-0379178</t>
  </si>
  <si>
    <t>02-0379380</t>
  </si>
  <si>
    <t>3107</t>
  </si>
  <si>
    <t>1519</t>
  </si>
  <si>
    <t>T3 GAMBOA CRISTIAN C.C. 1024510671</t>
  </si>
  <si>
    <t>01-3894</t>
  </si>
  <si>
    <t>T3 ESPINOSA ANDRES C.C. 1070603267</t>
  </si>
  <si>
    <t>01-3895</t>
  </si>
  <si>
    <t>01-3896</t>
  </si>
  <si>
    <t>01-3899</t>
  </si>
  <si>
    <t>01-3952</t>
  </si>
  <si>
    <t>01-3953</t>
  </si>
  <si>
    <t>01-3954</t>
  </si>
  <si>
    <t>01-3955</t>
  </si>
  <si>
    <t>01-3957</t>
  </si>
  <si>
    <t>01-3958</t>
  </si>
  <si>
    <t>01-3960</t>
  </si>
  <si>
    <t>01-3961</t>
  </si>
  <si>
    <t>01-3965</t>
  </si>
  <si>
    <t>01-3966</t>
  </si>
  <si>
    <t>01-3969</t>
  </si>
  <si>
    <t>01-3971</t>
  </si>
  <si>
    <t>01-3978</t>
  </si>
  <si>
    <t>01-3979</t>
  </si>
  <si>
    <t>01-3980</t>
  </si>
  <si>
    <t>01-3981</t>
  </si>
  <si>
    <t>01-3982</t>
  </si>
  <si>
    <t>01-3985</t>
  </si>
  <si>
    <t>01-3991</t>
  </si>
  <si>
    <t>01-3992</t>
  </si>
  <si>
    <t>01-3993</t>
  </si>
  <si>
    <t>21923</t>
  </si>
  <si>
    <t>21926</t>
  </si>
  <si>
    <t>21929</t>
  </si>
  <si>
    <t>21932</t>
  </si>
  <si>
    <t>T2 CARDENAS  C.C. 13275487</t>
  </si>
  <si>
    <t>21936</t>
  </si>
  <si>
    <t>21938</t>
  </si>
  <si>
    <t>21942</t>
  </si>
  <si>
    <t>21944</t>
  </si>
  <si>
    <t>21969</t>
  </si>
  <si>
    <t>22004</t>
  </si>
  <si>
    <t>22026</t>
  </si>
  <si>
    <t>22028</t>
  </si>
  <si>
    <t>22041</t>
  </si>
  <si>
    <t>22049</t>
  </si>
  <si>
    <t>22052</t>
  </si>
  <si>
    <t>22055</t>
  </si>
  <si>
    <t>22058</t>
  </si>
  <si>
    <t>20726</t>
  </si>
  <si>
    <t>T2 RODRIGUEZ MARWIN C.C. 83258547</t>
  </si>
  <si>
    <t>20727</t>
  </si>
  <si>
    <t>02-0379177</t>
  </si>
  <si>
    <t>T4 ESTEVEZ EDWIN C.C. 1095426749</t>
  </si>
  <si>
    <t>CT BELTRAN</t>
  </si>
  <si>
    <t>T4 LEAL GORDILLO A</t>
  </si>
  <si>
    <t>T1 VARGAS 91354016</t>
  </si>
  <si>
    <t>T2 URIBE 11367549</t>
  </si>
  <si>
    <t>TS RUIZ 94325365</t>
  </si>
  <si>
    <t>AT TRUJILLO 1073167176</t>
  </si>
  <si>
    <t>003624</t>
  </si>
  <si>
    <t>T4 VEGA 1016036521</t>
  </si>
  <si>
    <t>003633</t>
  </si>
  <si>
    <t>005285</t>
  </si>
  <si>
    <t>T2 ESLAVA 80803993</t>
  </si>
  <si>
    <t>1276</t>
  </si>
  <si>
    <t>MY NAVIA 10493199</t>
  </si>
  <si>
    <t>1296</t>
  </si>
  <si>
    <t>CT NEUSA 80074644</t>
  </si>
  <si>
    <t>RECIBE: T4. RAMIREZ  JAMESC.C1024476021</t>
  </si>
  <si>
    <t>T1 LOMBANA JUAN/591695</t>
  </si>
  <si>
    <t>T3 BELTRAN DAVID/80833570</t>
  </si>
  <si>
    <t>T3 MELO TORO/100346519</t>
  </si>
  <si>
    <t>T2 PRIETO YEFERSON/1010164382</t>
  </si>
  <si>
    <t>T3 GOMEZ JONATAN/1121826019</t>
  </si>
  <si>
    <t>A-37</t>
  </si>
  <si>
    <t>T2 FRANCO EFREN/8852302</t>
  </si>
  <si>
    <t>04-528973</t>
  </si>
  <si>
    <t>T2 VILLAREAL NESTOR/73168916</t>
  </si>
  <si>
    <t>04-529277</t>
  </si>
  <si>
    <t>04-529069</t>
  </si>
  <si>
    <t>T2 AFANADOR JOSE</t>
  </si>
  <si>
    <t>T3 PEÑA ANDRES/102380794</t>
  </si>
  <si>
    <t>04-529652</t>
  </si>
  <si>
    <t>04-529656</t>
  </si>
  <si>
    <t>04-560302</t>
  </si>
  <si>
    <t>04-530052</t>
  </si>
  <si>
    <t>04-530056</t>
  </si>
  <si>
    <t>04-530064</t>
  </si>
  <si>
    <t>04-530161</t>
  </si>
  <si>
    <t>04-530296</t>
  </si>
  <si>
    <t>04-530290</t>
  </si>
  <si>
    <t>04-555722</t>
  </si>
  <si>
    <t>04-555721</t>
  </si>
  <si>
    <t>04-530699</t>
  </si>
  <si>
    <t>04-530804</t>
  </si>
  <si>
    <t>02-0379281</t>
  </si>
  <si>
    <t>T3 PERDOMO JULIO/103235779</t>
  </si>
  <si>
    <t>TS CASTAÑO LUIS/16401631</t>
  </si>
  <si>
    <t>04-530676</t>
  </si>
  <si>
    <t>02-353870</t>
  </si>
  <si>
    <t>ST CHACON/1097638915</t>
  </si>
  <si>
    <t>04-528849</t>
  </si>
  <si>
    <t>T2 JAIMES PORTILLA/1102351401</t>
  </si>
  <si>
    <t>04-528573</t>
  </si>
  <si>
    <t>04-528598</t>
  </si>
  <si>
    <t>04-529023</t>
  </si>
  <si>
    <t>04-539370</t>
  </si>
  <si>
    <t>04-529484</t>
  </si>
  <si>
    <t>04-529561</t>
  </si>
  <si>
    <t>04-529204</t>
  </si>
  <si>
    <t>T2 PINZON OSCAR/26170260</t>
  </si>
  <si>
    <t>04-529121</t>
  </si>
  <si>
    <t>04-529689</t>
  </si>
  <si>
    <t>04-529213</t>
  </si>
  <si>
    <t>04-530583</t>
  </si>
  <si>
    <t>04-530491</t>
  </si>
  <si>
    <t>04-530830</t>
  </si>
  <si>
    <t>04-530887</t>
  </si>
  <si>
    <t>1263</t>
  </si>
  <si>
    <t>RECIBE: T3. CARDENAS JOSE C.C1090411919</t>
  </si>
  <si>
    <t>*02-15842</t>
  </si>
  <si>
    <t>*01-3892</t>
  </si>
  <si>
    <t>*01-3897</t>
  </si>
  <si>
    <t>*01-3898</t>
  </si>
  <si>
    <t>*01-3959</t>
  </si>
  <si>
    <t>*01-3967</t>
  </si>
  <si>
    <t>RECIBE: T2. REYES JUAN C.C14254371</t>
  </si>
  <si>
    <t>*01-3973</t>
  </si>
  <si>
    <t>CONVENCION</t>
  </si>
  <si>
    <t>*01-3914</t>
  </si>
  <si>
    <t>RECIBE: T4. ALMEYDA OSCAR C.C1073166224</t>
  </si>
  <si>
    <t>*01-3977</t>
  </si>
  <si>
    <t>*01-3989</t>
  </si>
  <si>
    <t>21933</t>
  </si>
  <si>
    <t>21234</t>
  </si>
  <si>
    <t>21934</t>
  </si>
  <si>
    <t>21953</t>
  </si>
  <si>
    <t>21957</t>
  </si>
  <si>
    <t>21235</t>
  </si>
  <si>
    <t>21958</t>
  </si>
  <si>
    <t>21236</t>
  </si>
  <si>
    <t>21961</t>
  </si>
  <si>
    <t>21962</t>
  </si>
  <si>
    <t>21965</t>
  </si>
  <si>
    <t>21984</t>
  </si>
  <si>
    <t>22016</t>
  </si>
  <si>
    <t>22020</t>
  </si>
  <si>
    <t>22023</t>
  </si>
  <si>
    <t>21248</t>
  </si>
  <si>
    <t>22029</t>
  </si>
  <si>
    <t>22060</t>
  </si>
  <si>
    <t>IC100-004563</t>
  </si>
  <si>
    <t>IC002-047452</t>
  </si>
  <si>
    <t>IC002-047665</t>
  </si>
  <si>
    <t>RECIBE: T1. GAITAN CESAR C.C80148371</t>
  </si>
  <si>
    <t>57788</t>
  </si>
  <si>
    <t>57789</t>
  </si>
  <si>
    <t>57781</t>
  </si>
  <si>
    <t>57778</t>
  </si>
  <si>
    <t>57795</t>
  </si>
  <si>
    <t>57797</t>
  </si>
  <si>
    <t>57801</t>
  </si>
  <si>
    <t>22062</t>
  </si>
  <si>
    <t>01-3999</t>
  </si>
  <si>
    <t>3104</t>
  </si>
  <si>
    <t>3105</t>
  </si>
  <si>
    <t>3133</t>
  </si>
  <si>
    <t>RECIBE: T4. VALBUENA WINER C.C1055710301</t>
  </si>
  <si>
    <t>3136</t>
  </si>
  <si>
    <t>RECIBE: T1. LOPEZ LUIS C.C80235607</t>
  </si>
  <si>
    <t>IC009-005379</t>
  </si>
  <si>
    <t>IC009-005255</t>
  </si>
  <si>
    <t>IC009-005258</t>
  </si>
  <si>
    <t>IC009-005262</t>
  </si>
  <si>
    <t>38403</t>
  </si>
  <si>
    <t>*02-15856</t>
  </si>
  <si>
    <t>RECIBE: T4. GARAVITO HANER C.C1030598907</t>
  </si>
  <si>
    <t>*02-15861</t>
  </si>
  <si>
    <t>IC009-005275</t>
  </si>
  <si>
    <t>RECIBE: T4. SUAREZ DIEGO C.C1096952408</t>
  </si>
  <si>
    <t>IC009-005279</t>
  </si>
  <si>
    <t>RECIBE: T4. MEJIA LUIS C.C1114825867</t>
  </si>
  <si>
    <t>RECIBE: T3. JIMENEZ OSCARC.C5833480</t>
  </si>
  <si>
    <t>IC100-004564</t>
  </si>
  <si>
    <t>RECIBE: T4. VELOSA WILMERC.C1073164392</t>
  </si>
  <si>
    <t>IC100-004565</t>
  </si>
  <si>
    <t>IC100-004566</t>
  </si>
  <si>
    <t>IC100-004568</t>
  </si>
  <si>
    <t>IC100-004567</t>
  </si>
  <si>
    <t>IC100-004576</t>
  </si>
  <si>
    <t>RECIBE: T4. MORA CARLOS C.C1012315239</t>
  </si>
  <si>
    <t>IC100-004578</t>
  </si>
  <si>
    <t>RECIBE: T4. AYALA EDISSON C.C1053608827</t>
  </si>
  <si>
    <t>1530</t>
  </si>
  <si>
    <t>T3 TRISTANCHO 1022371453</t>
  </si>
  <si>
    <t>RECIBE: T1. GUERRERO DIEGO C.C80732619</t>
  </si>
  <si>
    <t>RECIBE: T3. BERNAL MARIO C.C1110486786</t>
  </si>
  <si>
    <t>RECIBE: T4. CORTECERO C.C1053801197</t>
  </si>
  <si>
    <t>RECIBE: T4. MORA CARLOS C.C1015395239</t>
  </si>
  <si>
    <t>1306</t>
  </si>
  <si>
    <t>T3. HERNEY DIAZ CC 11117438</t>
  </si>
  <si>
    <t>IC100-004600</t>
  </si>
  <si>
    <t>RECIBE: T4. CORTECERO C.C1053801198</t>
  </si>
  <si>
    <t>RECIBE: T4. CORTECERO C.C1053801199</t>
  </si>
  <si>
    <t>TP VARGAS F. C.C. 11365489</t>
  </si>
  <si>
    <t>IC100-004602</t>
  </si>
  <si>
    <t>IC100-004601</t>
  </si>
  <si>
    <t>RECIBE: T1. JACOBO ALEJANDRO  C.C12263818</t>
  </si>
  <si>
    <t>02-379162</t>
  </si>
  <si>
    <t>02-379163</t>
  </si>
  <si>
    <t>02-379232</t>
  </si>
  <si>
    <t>RECIBE: TS. RODRIGUEZ FERNEYC.C17418430</t>
  </si>
  <si>
    <t>02-379182</t>
  </si>
  <si>
    <t>02-379198</t>
  </si>
  <si>
    <t>02-379200</t>
  </si>
  <si>
    <t>02-379328</t>
  </si>
  <si>
    <t>RECIBE: T4. ARANGUREN JUAN C.C1014228600</t>
  </si>
  <si>
    <t>02-379298</t>
  </si>
  <si>
    <t>02-379379</t>
  </si>
  <si>
    <t>*01-3956</t>
  </si>
  <si>
    <t>*01-3951</t>
  </si>
  <si>
    <t>*013900</t>
  </si>
  <si>
    <t>*01-3987</t>
  </si>
  <si>
    <t>*01-3986</t>
  </si>
  <si>
    <t>*01-3893</t>
  </si>
  <si>
    <t>*01-3970</t>
  </si>
  <si>
    <t>*01-3972</t>
  </si>
  <si>
    <t>RECIBE: MY. CAMILO OVBIEDO C.C29948118</t>
  </si>
  <si>
    <t>*01-3997</t>
  </si>
  <si>
    <t>*02-15869</t>
  </si>
  <si>
    <t>*02-15849</t>
  </si>
  <si>
    <t>*02-15864</t>
  </si>
  <si>
    <t>*02-15870</t>
  </si>
  <si>
    <t>IC002-047390</t>
  </si>
  <si>
    <t>RECIBE: TE. CARRILLO C.C651175</t>
  </si>
  <si>
    <t>IC002-047389</t>
  </si>
  <si>
    <t>RECIBE: TC. RODRIGUEZ C.C1064872714</t>
  </si>
  <si>
    <t>IC002-047388</t>
  </si>
  <si>
    <t>RECIBE: ST. GUEVARAC.C1032976931</t>
  </si>
  <si>
    <t>IC002-047381</t>
  </si>
  <si>
    <t>RECIBE: MY. SAENZ JUAN C.C77880843</t>
  </si>
  <si>
    <t>IC002-047455</t>
  </si>
  <si>
    <t>IC002-047546</t>
  </si>
  <si>
    <t>IC002-047704</t>
  </si>
  <si>
    <t>RECIBE: MY. VELANDIAC.C80054561</t>
  </si>
  <si>
    <t>IC002-047705</t>
  </si>
  <si>
    <t>RECIBE: TE. MOLINA DIAZ C.C16537699</t>
  </si>
  <si>
    <t>IC002-047703</t>
  </si>
  <si>
    <t>RECIBE: ST. SUAZA BREYNERC.C1113679468</t>
  </si>
  <si>
    <t>01-994776</t>
  </si>
  <si>
    <t>04-558986</t>
  </si>
  <si>
    <t>04-560274</t>
  </si>
  <si>
    <t>T2. VARGAS GUSTAVO C.C. 80199141</t>
  </si>
  <si>
    <t>T2. RUIZ JEYSON C.C. 80741255</t>
  </si>
  <si>
    <t>T3. GUACHETA ALEXANDER C.C. 80858864</t>
  </si>
  <si>
    <t>01-0858233</t>
  </si>
  <si>
    <t>ST. HERRERA JORGE C.C. 1036948636</t>
  </si>
  <si>
    <t>01-0858234</t>
  </si>
  <si>
    <t>CT. SANCHEZ SEBASTIAN C.C. 1036606491</t>
  </si>
  <si>
    <t>04-560293</t>
  </si>
  <si>
    <t>T1 FONSECA JUAN CC. 79997872</t>
  </si>
  <si>
    <t>3145</t>
  </si>
  <si>
    <t>T3. ALVAREZ OSCAR CC. 80820934</t>
  </si>
  <si>
    <t>3111</t>
  </si>
  <si>
    <t>T2. MONTOYA ADOLFO CC. 9873682</t>
  </si>
  <si>
    <t>3112</t>
  </si>
  <si>
    <t>1531</t>
  </si>
  <si>
    <t>1532</t>
  </si>
  <si>
    <t>T3. DAZA JOSE CC. 1010160967</t>
  </si>
  <si>
    <t>3149</t>
  </si>
  <si>
    <t>3160</t>
  </si>
  <si>
    <t>T2. RUIZ ROGER CC. 16941085</t>
  </si>
  <si>
    <t>3135</t>
  </si>
  <si>
    <t>RECIBE: T4. ANGULO ELKIN C.C1054678447</t>
  </si>
  <si>
    <t>T3. AVILA WILSON CC. 80158131</t>
  </si>
  <si>
    <t>T4. GARABITO HANNER CC. 1030548967</t>
  </si>
  <si>
    <t>04-555554</t>
  </si>
  <si>
    <t>T3 GALLO FREDY CC.11235876</t>
  </si>
  <si>
    <t>IC009-005367</t>
  </si>
  <si>
    <t>T2 MONTOYA ADOLFO CC.98736682</t>
  </si>
  <si>
    <t>IC009-005370</t>
  </si>
  <si>
    <t>IC009-005308</t>
  </si>
  <si>
    <t>03-2806</t>
  </si>
  <si>
    <t>ST CABRERA CASTILLO CC.1061741097</t>
  </si>
  <si>
    <t>03-2812</t>
  </si>
  <si>
    <t>AT VEGA SIERRA CC.1151945644</t>
  </si>
  <si>
    <t>03-2816</t>
  </si>
  <si>
    <t>03-2813</t>
  </si>
  <si>
    <t>IC009-005261</t>
  </si>
  <si>
    <t>IC009-005298</t>
  </si>
  <si>
    <t>IC009-005334</t>
  </si>
  <si>
    <t>TS ALEXANDER ESLAVA CC.79855735</t>
  </si>
  <si>
    <t>05-0259980</t>
  </si>
  <si>
    <t>05-0259981</t>
  </si>
  <si>
    <t>05-0259721</t>
  </si>
  <si>
    <t>05-0259373</t>
  </si>
  <si>
    <t>T2 EDGAR BAHOS CC.10306837</t>
  </si>
  <si>
    <t>05-0259372</t>
  </si>
  <si>
    <t>04-529051</t>
  </si>
  <si>
    <t>04-529279</t>
  </si>
  <si>
    <t>04-528910</t>
  </si>
  <si>
    <t>IC007-003861</t>
  </si>
  <si>
    <t>IC007-003859</t>
  </si>
  <si>
    <t>IC007-003866</t>
  </si>
  <si>
    <t>TS IZQUIERDOC.C. 93411681</t>
  </si>
  <si>
    <t>IC007-003867</t>
  </si>
  <si>
    <t>04-529658</t>
  </si>
  <si>
    <t>IC007-003874</t>
  </si>
  <si>
    <t>04-530068</t>
  </si>
  <si>
    <t>IC007-003887</t>
  </si>
  <si>
    <t>04-530328</t>
  </si>
  <si>
    <t>05-0260030</t>
  </si>
  <si>
    <t>04-530308</t>
  </si>
  <si>
    <t>B-767</t>
  </si>
  <si>
    <t>04-529697</t>
  </si>
  <si>
    <t>TS PADILLA H. C.C. 80578324</t>
  </si>
  <si>
    <t>04-530855</t>
  </si>
  <si>
    <t>TP MONJE C. C.C. 4924038</t>
  </si>
  <si>
    <t>IC009-005265</t>
  </si>
  <si>
    <t>IC009-005276</t>
  </si>
  <si>
    <t>T3 ROJAS P. C.C. 80963112</t>
  </si>
  <si>
    <t>02-391454</t>
  </si>
  <si>
    <t>IC002-047719</t>
  </si>
  <si>
    <t>05-0258476</t>
  </si>
  <si>
    <t>TS SANDOVAL F. C.C. 80387293</t>
  </si>
  <si>
    <t>05-0258527</t>
  </si>
  <si>
    <t>01-994749</t>
  </si>
  <si>
    <t>05-0258395</t>
  </si>
  <si>
    <t>2273</t>
  </si>
  <si>
    <t>2268</t>
  </si>
  <si>
    <t>38277</t>
  </si>
  <si>
    <t>03-193321</t>
  </si>
  <si>
    <t>04-559493</t>
  </si>
  <si>
    <t>IC002-047430</t>
  </si>
  <si>
    <t>TS HERRERA J. C.C. 79730172</t>
  </si>
  <si>
    <t>TJ SANCHEZ A C.C. 80427824</t>
  </si>
  <si>
    <t>02-0379286</t>
  </si>
  <si>
    <t>02-0379287</t>
  </si>
  <si>
    <t>TC PALACIO H. C.C. 7171831</t>
  </si>
  <si>
    <t>04-560412</t>
  </si>
  <si>
    <t>IC002-047428</t>
  </si>
  <si>
    <t>IC002-047431</t>
  </si>
  <si>
    <t>01-0853297</t>
  </si>
  <si>
    <t>01-3362</t>
  </si>
  <si>
    <t>01-3363</t>
  </si>
  <si>
    <t>IC002-047533</t>
  </si>
  <si>
    <t>10398</t>
  </si>
  <si>
    <t>IC002-047636</t>
  </si>
  <si>
    <t>01-994707</t>
  </si>
  <si>
    <t>T2 MEDINA A. C.C. 80144137</t>
  </si>
  <si>
    <t>02-0382146</t>
  </si>
  <si>
    <t>01-994716</t>
  </si>
  <si>
    <t>01-994715</t>
  </si>
  <si>
    <t>01-994714</t>
  </si>
  <si>
    <t>03-0221514</t>
  </si>
  <si>
    <t>01-994739</t>
  </si>
  <si>
    <t>05-0258351</t>
  </si>
  <si>
    <t>02-0379185</t>
  </si>
  <si>
    <t>05-0258400</t>
  </si>
  <si>
    <t>0923</t>
  </si>
  <si>
    <t>02-0379187</t>
  </si>
  <si>
    <t>05-0258740</t>
  </si>
  <si>
    <t>IC004-018078</t>
  </si>
  <si>
    <t>IC009-005355</t>
  </si>
  <si>
    <t>01-0852368</t>
  </si>
  <si>
    <t>IC009-005256</t>
  </si>
  <si>
    <t>IPIALES</t>
  </si>
  <si>
    <t>IC010-000224</t>
  </si>
  <si>
    <t>T3 MORENO S. C.C. 81828146</t>
  </si>
  <si>
    <t>01-0857291</t>
  </si>
  <si>
    <t>04-558913</t>
  </si>
  <si>
    <t>01-0852751</t>
  </si>
  <si>
    <t>IC002-047451</t>
  </si>
  <si>
    <t>04-530244</t>
  </si>
  <si>
    <t>04-529647</t>
  </si>
  <si>
    <t>04-555692</t>
  </si>
  <si>
    <t>1216</t>
  </si>
  <si>
    <t>02-0382572</t>
  </si>
  <si>
    <t>T2 AFANADOR J. C.C. 91535469</t>
  </si>
  <si>
    <t>05-0259130</t>
  </si>
  <si>
    <t>04-529179</t>
  </si>
  <si>
    <t>TP REYES F. C.C. 80219691</t>
  </si>
  <si>
    <t>04-558159</t>
  </si>
  <si>
    <t>02-0382625</t>
  </si>
  <si>
    <t>02-391422</t>
  </si>
  <si>
    <t>TS MENDOZA C.C. 79876868</t>
  </si>
  <si>
    <t>04-531293</t>
  </si>
  <si>
    <t>01-994728</t>
  </si>
  <si>
    <t>04-560271</t>
  </si>
  <si>
    <t>04-530880</t>
  </si>
  <si>
    <t>04-529556</t>
  </si>
  <si>
    <t>IC009-005364</t>
  </si>
  <si>
    <t>04-529655</t>
  </si>
  <si>
    <t>04-560301</t>
  </si>
  <si>
    <t>05-0258858</t>
  </si>
  <si>
    <t>IC007-003877</t>
  </si>
  <si>
    <t>04-530081</t>
  </si>
  <si>
    <t>IC007-003881</t>
  </si>
  <si>
    <t>04-530067</t>
  </si>
  <si>
    <t>IC103-001852</t>
  </si>
  <si>
    <t>TS VALENCIA C.C. 75094308</t>
  </si>
  <si>
    <t>IC103-001857</t>
  </si>
  <si>
    <t>A 5833</t>
  </si>
  <si>
    <t>A 5832</t>
  </si>
  <si>
    <t>A 5838</t>
  </si>
  <si>
    <t>A 5812</t>
  </si>
  <si>
    <t>A 5817</t>
  </si>
  <si>
    <t>A 5806</t>
  </si>
  <si>
    <t>A 5807</t>
  </si>
  <si>
    <t>A 5808</t>
  </si>
  <si>
    <t>A 5809</t>
  </si>
  <si>
    <t>A 5830</t>
  </si>
  <si>
    <t>RECIBE TP BALLESTEROS C.C. 80033813</t>
  </si>
  <si>
    <t>A 5824</t>
  </si>
  <si>
    <t>RECIBE T3 MUÑOZ C.C. 1090371455</t>
  </si>
  <si>
    <t>A 5834</t>
  </si>
  <si>
    <t>A 5835</t>
  </si>
  <si>
    <t>A 5813</t>
  </si>
  <si>
    <t>A 5815</t>
  </si>
  <si>
    <t>A 5820</t>
  </si>
  <si>
    <t>A 5823</t>
  </si>
  <si>
    <t xml:space="preserve">RECIBE T4 GUAJE C.C. </t>
  </si>
  <si>
    <t>0933</t>
  </si>
  <si>
    <t>T2 BARRERA MARIO CC 80758445</t>
  </si>
  <si>
    <t>2718</t>
  </si>
  <si>
    <t>2721</t>
  </si>
  <si>
    <t>2784</t>
  </si>
  <si>
    <t>T2 ESPINOZA ANGEL CC 87103669</t>
  </si>
  <si>
    <t>2789</t>
  </si>
  <si>
    <t>2806</t>
  </si>
  <si>
    <t>2734</t>
  </si>
  <si>
    <t>0932</t>
  </si>
  <si>
    <t>0935</t>
  </si>
  <si>
    <t>0938</t>
  </si>
  <si>
    <t>1303</t>
  </si>
  <si>
    <t>2723</t>
  </si>
  <si>
    <t>T3 RIASCOS JORGE CC 1085268340</t>
  </si>
  <si>
    <t>2725</t>
  </si>
  <si>
    <t>0946</t>
  </si>
  <si>
    <t>0950</t>
  </si>
  <si>
    <t>0951</t>
  </si>
  <si>
    <t>0952</t>
  </si>
  <si>
    <t>2733</t>
  </si>
  <si>
    <t>2736</t>
  </si>
  <si>
    <t>T3 ALVAREZ FORERO CC 1032385625</t>
  </si>
  <si>
    <t>2750</t>
  </si>
  <si>
    <t>T3. MALAVER CASTRO CC 1121841615</t>
  </si>
  <si>
    <t>1307</t>
  </si>
  <si>
    <t>T4 CELIS 1070970516</t>
  </si>
  <si>
    <t>1299</t>
  </si>
  <si>
    <t>1311</t>
  </si>
  <si>
    <t>MY. NAVIA LOPEZ JUAN MANUEL C.C. 10493199</t>
  </si>
  <si>
    <t>1314</t>
  </si>
  <si>
    <t>1312</t>
  </si>
  <si>
    <t>1520</t>
  </si>
  <si>
    <t>1521</t>
  </si>
  <si>
    <t>8670</t>
  </si>
  <si>
    <t>02-398312</t>
  </si>
  <si>
    <t>TS GOMEZ JAVIER  C.C. 79788032</t>
  </si>
  <si>
    <t>JULIO</t>
  </si>
  <si>
    <t>01-0855957</t>
  </si>
  <si>
    <t>01-0855955</t>
  </si>
  <si>
    <t>02-0379450</t>
  </si>
  <si>
    <t>T3 GOMEZ DIEGO C.C. 1032407800</t>
  </si>
  <si>
    <t>02-395056</t>
  </si>
  <si>
    <t>AT. SALDARRIAGA IVAN C.C. 1112227414</t>
  </si>
  <si>
    <t>02-395059</t>
  </si>
  <si>
    <t>IC009-005438</t>
  </si>
  <si>
    <t xml:space="preserve">TS. SANCHEZ ESTEBAN C.C. </t>
  </si>
  <si>
    <t>T2. ROMERO  NUÑEZ C.C. 32719239</t>
  </si>
  <si>
    <t>TS. RAMIREZ JAIME C.C. 9229340</t>
  </si>
  <si>
    <t>05-0260289</t>
  </si>
  <si>
    <t>TE. FERNANDEZ ALEX C.C. 1026563246</t>
  </si>
  <si>
    <t>05-0260331</t>
  </si>
  <si>
    <t>IC104-002152</t>
  </si>
  <si>
    <t>IC104-002154</t>
  </si>
  <si>
    <t>01-4055</t>
  </si>
  <si>
    <t>01-4056</t>
  </si>
  <si>
    <t>22960</t>
  </si>
  <si>
    <t>T4 CASTAÑEDA C.C. 10610470006</t>
  </si>
  <si>
    <t>22084</t>
  </si>
  <si>
    <t xml:space="preserve">T3 ESPINOSA C.C. </t>
  </si>
  <si>
    <t>IC104-002139</t>
  </si>
  <si>
    <t>TS SALDARRIAGA C.C. 80656105</t>
  </si>
  <si>
    <t>01-4005</t>
  </si>
  <si>
    <t>01-4008</t>
  </si>
  <si>
    <t>T2 CEBALLOS C.C. 1036925166</t>
  </si>
  <si>
    <t>T3 HERNANDEZ LOAIZA C.C. 1015316307</t>
  </si>
  <si>
    <t>01-4002</t>
  </si>
  <si>
    <t>01-4003</t>
  </si>
  <si>
    <t>01-4009</t>
  </si>
  <si>
    <t>01-4010</t>
  </si>
  <si>
    <t>01-4011</t>
  </si>
  <si>
    <t>01-4013</t>
  </si>
  <si>
    <t>01-4015</t>
  </si>
  <si>
    <t>01-4016</t>
  </si>
  <si>
    <t>01-4032</t>
  </si>
  <si>
    <t>01-4033</t>
  </si>
  <si>
    <t>01-4037</t>
  </si>
  <si>
    <t>01-4038</t>
  </si>
  <si>
    <t>01-4040</t>
  </si>
  <si>
    <t>T3. HERNANDEZ LOAIZA C.C. 1015396307</t>
  </si>
  <si>
    <t>01-4043</t>
  </si>
  <si>
    <t>01-4046</t>
  </si>
  <si>
    <t>01-4047</t>
  </si>
  <si>
    <t>01-4050</t>
  </si>
  <si>
    <t>01-4051</t>
  </si>
  <si>
    <t>01-4052</t>
  </si>
  <si>
    <t>01-4054</t>
  </si>
  <si>
    <t>01-4058</t>
  </si>
  <si>
    <t>01-4059</t>
  </si>
  <si>
    <t>01-4060</t>
  </si>
  <si>
    <t>01-4061</t>
  </si>
  <si>
    <t>T2. CARDENAS C.C. 13275487</t>
  </si>
  <si>
    <t>01-4069</t>
  </si>
  <si>
    <t>02-391762</t>
  </si>
  <si>
    <t>02-391700</t>
  </si>
  <si>
    <t>02-391709</t>
  </si>
  <si>
    <t>02-391756</t>
  </si>
  <si>
    <t>02-398325</t>
  </si>
  <si>
    <t>T3. MURILLO JUAN C.C. 14800343</t>
  </si>
  <si>
    <t>02-398329</t>
  </si>
  <si>
    <t>02-398343</t>
  </si>
  <si>
    <t>02-398357</t>
  </si>
  <si>
    <t>02-394942</t>
  </si>
  <si>
    <t>02-0379445</t>
  </si>
  <si>
    <t>02-395016</t>
  </si>
  <si>
    <t>T2 BARRAGAN  N C.C. 88002805</t>
  </si>
  <si>
    <t>02-395017</t>
  </si>
  <si>
    <t>T2 BARRAGAN   N C.C. 88002805</t>
  </si>
  <si>
    <t>02-395023</t>
  </si>
  <si>
    <t>02-391723</t>
  </si>
  <si>
    <t>TJFEULLETH LUIS C.C. 79653631</t>
  </si>
  <si>
    <t>ST MORENO 1049640216</t>
  </si>
  <si>
    <t>ST ALFONSO 1121913220</t>
  </si>
  <si>
    <t>1319</t>
  </si>
  <si>
    <t>1318</t>
  </si>
  <si>
    <t>T3 CARVAJAL 1075655080</t>
  </si>
  <si>
    <t>1323</t>
  </si>
  <si>
    <t>1327</t>
  </si>
  <si>
    <t>12098</t>
  </si>
  <si>
    <t>12106</t>
  </si>
  <si>
    <t>T2 CASTILLO 80191767</t>
  </si>
  <si>
    <t>14642</t>
  </si>
  <si>
    <t>14644</t>
  </si>
  <si>
    <t>14650</t>
  </si>
  <si>
    <t>14742</t>
  </si>
  <si>
    <t>CT JARAMILOO 94536438</t>
  </si>
  <si>
    <t>40-555034</t>
  </si>
  <si>
    <t>TS CASTAÑO LUIS / 16401631</t>
  </si>
  <si>
    <t>T2 RODRIGUEZ MUERIEL / 9772156</t>
  </si>
  <si>
    <t>01-995025</t>
  </si>
  <si>
    <t>T2 RODRIGUEZ AUGUSTO /80143831</t>
  </si>
  <si>
    <t>T2 PRIETO / 1010164382</t>
  </si>
  <si>
    <t>TS VALENCIA BAYRON / 11441501</t>
  </si>
  <si>
    <t>AT ULLOA/1073428201</t>
  </si>
  <si>
    <t>T3 BENITO MAURICIO / 1032396997</t>
  </si>
  <si>
    <t>T3 BELTRAL DANIEL / 90833530</t>
  </si>
  <si>
    <t>T2 CHAVARRO RUBIO / 83044289</t>
  </si>
  <si>
    <t>04-559581</t>
  </si>
  <si>
    <t>N/A</t>
  </si>
  <si>
    <t>04-532012</t>
  </si>
  <si>
    <t>AT GOMEZ ANAYA / 1073175455</t>
  </si>
  <si>
    <t>TS PARRA JUAN / 80060759</t>
  </si>
  <si>
    <t>04-559580</t>
  </si>
  <si>
    <t>04-55282</t>
  </si>
  <si>
    <t>T3 GOMEZ / 1121826079</t>
  </si>
  <si>
    <t>04-531182</t>
  </si>
  <si>
    <t>04-532011</t>
  </si>
  <si>
    <t>T1 LOMBANA JOHON /5916951</t>
  </si>
  <si>
    <t>04-555283</t>
  </si>
  <si>
    <t>04-531183</t>
  </si>
  <si>
    <t>T2 AFANADOR 1098616671</t>
  </si>
  <si>
    <t>T2 MOLINARES 72288987</t>
  </si>
  <si>
    <t>AT PEDRAZA 1051955087</t>
  </si>
  <si>
    <t>T4 VALDERRAMA 1140831836</t>
  </si>
  <si>
    <t>T3 GOMEZ 1073156864</t>
  </si>
  <si>
    <t>T2 VILLAREAL 73198476</t>
  </si>
  <si>
    <t>04-559274</t>
  </si>
  <si>
    <t>TS CAMACHO 72197305</t>
  </si>
  <si>
    <t>04-55279</t>
  </si>
  <si>
    <t>05-0232120</t>
  </si>
  <si>
    <t>TJ AGUDELO 17349215</t>
  </si>
  <si>
    <t>04-531198</t>
  </si>
  <si>
    <t>T2 MONTALVO 78033818</t>
  </si>
  <si>
    <t>04-531204</t>
  </si>
  <si>
    <t>04-531212</t>
  </si>
  <si>
    <t>04-531213</t>
  </si>
  <si>
    <t>T2 MAHECHA 8089401</t>
  </si>
  <si>
    <t>04-531224</t>
  </si>
  <si>
    <t>04-532014</t>
  </si>
  <si>
    <t>04-532020</t>
  </si>
  <si>
    <t>04-532128</t>
  </si>
  <si>
    <t>04-532329</t>
  </si>
  <si>
    <t>T1 MORALES 86066268</t>
  </si>
  <si>
    <t>04-532038</t>
  </si>
  <si>
    <t>04-532071</t>
  </si>
  <si>
    <t>T2 GARZON 1104695804</t>
  </si>
  <si>
    <t>04-530774</t>
  </si>
  <si>
    <t>04-529150</t>
  </si>
  <si>
    <t>T2 OSORIO 80074081</t>
  </si>
  <si>
    <t>04-531178</t>
  </si>
  <si>
    <t>04-531179</t>
  </si>
  <si>
    <t>02-394930</t>
  </si>
  <si>
    <t>22854</t>
  </si>
  <si>
    <t>*01-4004</t>
  </si>
  <si>
    <t>*01-4007</t>
  </si>
  <si>
    <t>*01-4006</t>
  </si>
  <si>
    <t>*01-4012</t>
  </si>
  <si>
    <t>*01-4019</t>
  </si>
  <si>
    <t>*01-4022</t>
  </si>
  <si>
    <t>01-4023</t>
  </si>
  <si>
    <t>01-4026</t>
  </si>
  <si>
    <t>01-4027</t>
  </si>
  <si>
    <t>01-4030</t>
  </si>
  <si>
    <t>01-4031</t>
  </si>
  <si>
    <t>01-4048</t>
  </si>
  <si>
    <t>RECIBE: T2. VILLABONA DIEGO C.C91529725</t>
  </si>
  <si>
    <t>01-4062</t>
  </si>
  <si>
    <t>01-4066</t>
  </si>
  <si>
    <t>01-4064</t>
  </si>
  <si>
    <t>01-4065</t>
  </si>
  <si>
    <t>02-0379449</t>
  </si>
  <si>
    <t>21306</t>
  </si>
  <si>
    <t>21308</t>
  </si>
  <si>
    <t>21309</t>
  </si>
  <si>
    <t>22933</t>
  </si>
  <si>
    <t>22932</t>
  </si>
  <si>
    <t>22923</t>
  </si>
  <si>
    <t>22947</t>
  </si>
  <si>
    <t>21310</t>
  </si>
  <si>
    <t>22992</t>
  </si>
  <si>
    <t>21314</t>
  </si>
  <si>
    <t>RECIBE: T4. MONSALVE  YEISONC.C1024492111</t>
  </si>
  <si>
    <t>58027</t>
  </si>
  <si>
    <t>58030</t>
  </si>
  <si>
    <t>RECIBE: T4. RODRIGUEZ ROJAS C.C1032393112</t>
  </si>
  <si>
    <t>IC100-004610</t>
  </si>
  <si>
    <t>IC100-004621</t>
  </si>
  <si>
    <t>IC100-004657</t>
  </si>
  <si>
    <t>IC100-004673</t>
  </si>
  <si>
    <t>RECIBE: T4. MURILLO PAWELL C.C1110510830</t>
  </si>
  <si>
    <t>IC100-004672</t>
  </si>
  <si>
    <t>IC100-004680</t>
  </si>
  <si>
    <t>IC100-004681</t>
  </si>
  <si>
    <t>IC002-047825</t>
  </si>
  <si>
    <t>IC002-047887</t>
  </si>
  <si>
    <t>IC002-047877</t>
  </si>
  <si>
    <t>*10214</t>
  </si>
  <si>
    <t>*02-15889</t>
  </si>
  <si>
    <t>*02-15888</t>
  </si>
  <si>
    <t>02-0394968</t>
  </si>
  <si>
    <t>*01-4036</t>
  </si>
  <si>
    <t>02-0379442</t>
  </si>
  <si>
    <t>RECIBE: T3. ACEVEDO JAIMEC.C1051474344</t>
  </si>
  <si>
    <t>*01-4017</t>
  </si>
  <si>
    <t>02-0394945</t>
  </si>
  <si>
    <t>*02-15875</t>
  </si>
  <si>
    <t>*02-15874</t>
  </si>
  <si>
    <t>*02-15876</t>
  </si>
  <si>
    <t>*02-15878</t>
  </si>
  <si>
    <t>*02-15893</t>
  </si>
  <si>
    <t>RECIBE: T1. BUITRAGO EDWIN C.C83235713</t>
  </si>
  <si>
    <t>IC100-004639</t>
  </si>
  <si>
    <t>RECIBE: T3. CASTRO DIEGOC.C1069717102</t>
  </si>
  <si>
    <t>IC100-004643</t>
  </si>
  <si>
    <t>*10216</t>
  </si>
  <si>
    <t>*1335</t>
  </si>
  <si>
    <t>RECIBE: T4. RAMIREZ JAMES C.C1024476021</t>
  </si>
  <si>
    <t>IC009-005469</t>
  </si>
  <si>
    <t>IC009-005466</t>
  </si>
  <si>
    <t>*03-2822</t>
  </si>
  <si>
    <t>RECIBE: T4. CASTRO LIZCANO C.C1073162506</t>
  </si>
  <si>
    <t>*03-2843</t>
  </si>
  <si>
    <t>*02-15896</t>
  </si>
  <si>
    <t>RECIBE: MY. MARIN C.C80033106</t>
  </si>
  <si>
    <t>*02-15894</t>
  </si>
  <si>
    <t>RECIBE: TE. RODRIGUEZ ESCOBAR C.C1069872719</t>
  </si>
  <si>
    <t>*02-15895</t>
  </si>
  <si>
    <t>RECIBE: MY. BETANCURTC.C651162</t>
  </si>
  <si>
    <t>1558</t>
  </si>
  <si>
    <t>IC009-005504</t>
  </si>
  <si>
    <t>27774</t>
  </si>
  <si>
    <t>3191</t>
  </si>
  <si>
    <t>3223</t>
  </si>
  <si>
    <t>IC002-048100</t>
  </si>
  <si>
    <t>3290</t>
  </si>
  <si>
    <t>RECIBE: T4. DAZA EDUARC.C1111194977</t>
  </si>
  <si>
    <t>3272</t>
  </si>
  <si>
    <t>3279</t>
  </si>
  <si>
    <t>02-395103</t>
  </si>
  <si>
    <t>AT. OSPINA JULIAN C.C. 1047967801</t>
  </si>
  <si>
    <t>T4. ARIZA ERIKSON C.C. 1099209855</t>
  </si>
  <si>
    <t>01-0855974</t>
  </si>
  <si>
    <t>T4. VASCO MARTINEZ HAROLD C.C. 1015424350</t>
  </si>
  <si>
    <t>02-395101</t>
  </si>
  <si>
    <t>01-0856015</t>
  </si>
  <si>
    <t>01-0856060</t>
  </si>
  <si>
    <t>04-559415</t>
  </si>
  <si>
    <t>04-559427</t>
  </si>
  <si>
    <t>04-560513</t>
  </si>
  <si>
    <t>T4. DAZA S EDUAR C.C. 1111194977</t>
  </si>
  <si>
    <t>01-0856074</t>
  </si>
  <si>
    <t>01-0856094</t>
  </si>
  <si>
    <t>04-560533</t>
  </si>
  <si>
    <t>T2. GUZMAN WILSON. CC. 11367177</t>
  </si>
  <si>
    <t>T2. COY DUGLAS CC. 11367751</t>
  </si>
  <si>
    <t>T2. GOMEZ GRISTIAN CC. 80802821</t>
  </si>
  <si>
    <t>T2. ROMERO ALAVARO. CC. 11365774</t>
  </si>
  <si>
    <t>ST. ROSERO KEVIN CC. 1143855071</t>
  </si>
  <si>
    <t>T3. DEVIA LUIS CC. 1110479114</t>
  </si>
  <si>
    <t>T4. NEIRA LUIS CC. 1036741863</t>
  </si>
  <si>
    <t>T2. CACERES GUILLERMO CC. 1054120230</t>
  </si>
  <si>
    <t>T2 BERMUDEZ ANDRES CM 92546882,</t>
  </si>
  <si>
    <t>04-532083</t>
  </si>
  <si>
    <t>TJ ORJUELA A. C.C. 79594516</t>
  </si>
  <si>
    <t>NELSON  BAUTISTA C.C 79965652</t>
  </si>
  <si>
    <t>IC007-003916</t>
  </si>
  <si>
    <t>TS BAUTISTA N. C.C. 79965652</t>
  </si>
  <si>
    <t>04-531838</t>
  </si>
  <si>
    <t>04-531815</t>
  </si>
  <si>
    <t>IC007-003928</t>
  </si>
  <si>
    <t>04-531906</t>
  </si>
  <si>
    <t>02-0379431</t>
  </si>
  <si>
    <t>TS RAMIREZ A C.C 74938024</t>
  </si>
  <si>
    <t>IC004-018198</t>
  </si>
  <si>
    <t>IC004-018195</t>
  </si>
  <si>
    <t>IC004-018207</t>
  </si>
  <si>
    <t>T2 RODRIGUEZ M C.C. 98711380</t>
  </si>
  <si>
    <t>04-559550</t>
  </si>
  <si>
    <t>04-532935</t>
  </si>
  <si>
    <t>04-560546</t>
  </si>
  <si>
    <t>TJ CASTAÑEDA J C.C. 79383998</t>
  </si>
  <si>
    <t>TP TRUJILLO O C.C. 7704999</t>
  </si>
  <si>
    <t>04-531556</t>
  </si>
  <si>
    <t>IC002-047955</t>
  </si>
  <si>
    <t>T3 LEGUIZAMO C.C. 80215431</t>
  </si>
  <si>
    <t>04-531000</t>
  </si>
  <si>
    <t>IC002-047855</t>
  </si>
  <si>
    <t>02-0379397</t>
  </si>
  <si>
    <t>IC004-018202</t>
  </si>
  <si>
    <t>T2 BENAVIDEZ W C.C 80036170</t>
  </si>
  <si>
    <t>01-0855977</t>
  </si>
  <si>
    <t>04-532928</t>
  </si>
  <si>
    <t>02-0379384</t>
  </si>
  <si>
    <t>T2.  MORA E C.C 85076760</t>
  </si>
  <si>
    <t>04-559460</t>
  </si>
  <si>
    <t>NO  VISIBLE</t>
  </si>
  <si>
    <t>T2 BEJARANO C C.C114142823</t>
  </si>
  <si>
    <t>05-0261493</t>
  </si>
  <si>
    <t>TS GUITIERREZ D. C.C. 79958547</t>
  </si>
  <si>
    <t>04-559426</t>
  </si>
  <si>
    <t>04-532293</t>
  </si>
  <si>
    <t>04-531885</t>
  </si>
  <si>
    <t>01-0856091</t>
  </si>
  <si>
    <t>01-0856090</t>
  </si>
  <si>
    <t>05-0262332</t>
  </si>
  <si>
    <t>T2 MIKAN A. C.C. 1073152151</t>
  </si>
  <si>
    <t>05-0262118</t>
  </si>
  <si>
    <t>02-395062</t>
  </si>
  <si>
    <t>02-394963</t>
  </si>
  <si>
    <t>TS LONDOÑO . C.C. 80007418</t>
  </si>
  <si>
    <t>04-532111</t>
  </si>
  <si>
    <t>04-532325</t>
  </si>
  <si>
    <t>04-532406</t>
  </si>
  <si>
    <t>04-532676</t>
  </si>
  <si>
    <t>05-0262599</t>
  </si>
  <si>
    <t>01-0856923</t>
  </si>
  <si>
    <t>04-532040</t>
  </si>
  <si>
    <t>TP GOMEZ C.C. 80011767</t>
  </si>
  <si>
    <t>04-531365</t>
  </si>
  <si>
    <t>IC009-005418</t>
  </si>
  <si>
    <t>38630</t>
  </si>
  <si>
    <t>IC009-05468</t>
  </si>
  <si>
    <t>T2 PRIETO H. CC. 86081656</t>
  </si>
  <si>
    <t>IC009-005398</t>
  </si>
  <si>
    <t>01-995000</t>
  </si>
  <si>
    <t>T2 HERNANDEZ J C.C 11228164</t>
  </si>
  <si>
    <t>03-193429</t>
  </si>
  <si>
    <t>38612</t>
  </si>
  <si>
    <t>38587</t>
  </si>
  <si>
    <t>01-3371</t>
  </si>
  <si>
    <t>04-531629</t>
  </si>
  <si>
    <t>T3 HERNANDEZ C. C.C. 1121865156</t>
  </si>
  <si>
    <t>04-531938</t>
  </si>
  <si>
    <t>01-0861579</t>
  </si>
  <si>
    <t>T3 BUITRAGO S C.C 1014214998</t>
  </si>
  <si>
    <t>TS MENDOZA H C.C. 79876868</t>
  </si>
  <si>
    <t>IC002-048073</t>
  </si>
  <si>
    <t>02-391751</t>
  </si>
  <si>
    <t>T3 PULIDO H C.C. 7987686</t>
  </si>
  <si>
    <t>04-531775</t>
  </si>
  <si>
    <t>IC006-019109</t>
  </si>
  <si>
    <t>04-559240</t>
  </si>
  <si>
    <t>04-560459</t>
  </si>
  <si>
    <t>04-559593</t>
  </si>
  <si>
    <t>TS MORENO E. C.C. 79846090</t>
  </si>
  <si>
    <t>01-0857996</t>
  </si>
  <si>
    <t>T2 SOTO O C.C 80764395</t>
  </si>
  <si>
    <t>04-531131</t>
  </si>
  <si>
    <t>04-531202</t>
  </si>
  <si>
    <t>T2 BARRETO P. C.C. 1010164203</t>
  </si>
  <si>
    <t>02-391844</t>
  </si>
  <si>
    <t>T2 RAMIREZ  P C.C 80736610</t>
  </si>
  <si>
    <t>IC008-000671</t>
  </si>
  <si>
    <t>01-1002386</t>
  </si>
  <si>
    <t>T2 GUTIERREZ DARWIN</t>
  </si>
  <si>
    <t>T4 VEGA JULIAN CC. 1121874443</t>
  </si>
  <si>
    <t>03-93428</t>
  </si>
  <si>
    <t>T3 GUIOT JAIME CC. 1019043494</t>
  </si>
  <si>
    <t>40750</t>
  </si>
  <si>
    <t>T3 VASQUEZ JOHN CC. 94541721</t>
  </si>
  <si>
    <t>40791</t>
  </si>
  <si>
    <t>IC004-018199</t>
  </si>
  <si>
    <t>MY JAIRO OLARTE CC. 80151781</t>
  </si>
  <si>
    <t>IC004-018206</t>
  </si>
  <si>
    <t>IC004-018211</t>
  </si>
  <si>
    <t>03-193584</t>
  </si>
  <si>
    <t>AT OSPINA MALDONADO CC. 1061724614</t>
  </si>
  <si>
    <t>40747</t>
  </si>
  <si>
    <t>40752</t>
  </si>
  <si>
    <t>40756</t>
  </si>
  <si>
    <t>IC009-005460</t>
  </si>
  <si>
    <t>T3 OROZCO JULIAN CC. 1053799926</t>
  </si>
  <si>
    <t>IC009-005486</t>
  </si>
  <si>
    <t>IC009-005488</t>
  </si>
  <si>
    <t>IC009-005511</t>
  </si>
  <si>
    <t>TS SANCHEZ PEDRO CC. 11320411</t>
  </si>
  <si>
    <t>928492</t>
  </si>
  <si>
    <t>928542</t>
  </si>
  <si>
    <t>TS ESLAVA ALEXANDER CC. 79855735</t>
  </si>
  <si>
    <t>928701</t>
  </si>
  <si>
    <t>928805</t>
  </si>
  <si>
    <t>T3 VARGAS JOSE CC. 1030575039</t>
  </si>
  <si>
    <t>928689</t>
  </si>
  <si>
    <t>05-0261750</t>
  </si>
  <si>
    <t>05-0262346</t>
  </si>
  <si>
    <t>05-0262347</t>
  </si>
  <si>
    <t>05-0262762</t>
  </si>
  <si>
    <t>T2. LOAIZA</t>
  </si>
  <si>
    <t>T2 MENDEZ PERDOMO 14254368</t>
  </si>
  <si>
    <t>T2MENDEZ PERDOMO 14254368</t>
  </si>
  <si>
    <t>T3 CATOLICO OSCAR 101310141412</t>
  </si>
  <si>
    <t>T3 RIASCOS JORGE CC 1085168340</t>
  </si>
  <si>
    <t>T2 LOPEZ GERMAN CC 74882084</t>
  </si>
  <si>
    <t>TE URIBE JUAN CC 1040035098</t>
  </si>
  <si>
    <t>T3 MAICOL VALENCIA CC 94074252</t>
  </si>
  <si>
    <t>0971</t>
  </si>
  <si>
    <t>T3 MIGUEL TRISTANCHO CC 1022371403</t>
  </si>
  <si>
    <t>2861</t>
  </si>
  <si>
    <t>2773</t>
  </si>
  <si>
    <t>0983</t>
  </si>
  <si>
    <t>02-0377339</t>
  </si>
  <si>
    <t>A5842</t>
  </si>
  <si>
    <t>A5843</t>
  </si>
  <si>
    <t>A5845</t>
  </si>
  <si>
    <t>A6351</t>
  </si>
  <si>
    <t>RECIBE T2 MEDINA C.C. 1077082699</t>
  </si>
  <si>
    <t>A6355</t>
  </si>
  <si>
    <t>A6360</t>
  </si>
  <si>
    <t>A5848</t>
  </si>
  <si>
    <t>A6354</t>
  </si>
  <si>
    <t>A5844</t>
  </si>
  <si>
    <t>A5846</t>
  </si>
  <si>
    <t>A5847</t>
  </si>
  <si>
    <t>A6356</t>
  </si>
  <si>
    <t>A6357</t>
  </si>
  <si>
    <t>A6363</t>
  </si>
  <si>
    <t>02-398551</t>
  </si>
  <si>
    <t>AGOSTO</t>
  </si>
  <si>
    <t>02-398590</t>
  </si>
  <si>
    <t>T2  BARRGAN NELSON C.C. 88002805</t>
  </si>
  <si>
    <t>02-398604</t>
  </si>
  <si>
    <t>02-398606</t>
  </si>
  <si>
    <t>02-398720</t>
  </si>
  <si>
    <t>TP. VALDES ALCIDES C.C. 10184535</t>
  </si>
  <si>
    <t>02-398726</t>
  </si>
  <si>
    <t>02-398744</t>
  </si>
  <si>
    <t>02-398746</t>
  </si>
  <si>
    <t>02-398773</t>
  </si>
  <si>
    <t>TP. RODRIGUEZ NESTOR C.C. 80217572</t>
  </si>
  <si>
    <t>02-395150</t>
  </si>
  <si>
    <t>02-395242</t>
  </si>
  <si>
    <t>02-395295</t>
  </si>
  <si>
    <t>02-395326</t>
  </si>
  <si>
    <t>02-398770</t>
  </si>
  <si>
    <t>T4. ROMERO JHONATTAN C.C. 1073167119</t>
  </si>
  <si>
    <t>02-395298</t>
  </si>
  <si>
    <t>RONAL CAÑON C.C. 93339079</t>
  </si>
  <si>
    <t>01-4087</t>
  </si>
  <si>
    <t>T3  GUTIERREZ PEDROZA C.C. 808011541</t>
  </si>
  <si>
    <t>27950</t>
  </si>
  <si>
    <t>02-395277</t>
  </si>
  <si>
    <t>T3 GAMBOA  CRISTHIAN C.C. 1024510671</t>
  </si>
  <si>
    <t>02-395278</t>
  </si>
  <si>
    <t>02-398734</t>
  </si>
  <si>
    <t>TS. GOMEZ JAVIER  C.C. 75788092</t>
  </si>
  <si>
    <t>02-395123</t>
  </si>
  <si>
    <t>T4. DELGADO OSCAR</t>
  </si>
  <si>
    <t>AT. NAVARRO EDWIN C.C. 1069743037</t>
  </si>
  <si>
    <t xml:space="preserve">T4. YEPES DAVID </t>
  </si>
  <si>
    <t>02-396727</t>
  </si>
  <si>
    <t>CT LUNA JORGE  C.C. 10305715</t>
  </si>
  <si>
    <t>02-396734</t>
  </si>
  <si>
    <t>05-0263022</t>
  </si>
  <si>
    <t>02-397215</t>
  </si>
  <si>
    <t>CT FUENTES GERARDO C.C. 1057544875</t>
  </si>
  <si>
    <t>02-397217</t>
  </si>
  <si>
    <t>ST CARDENAS P. C.C. 1085315147</t>
  </si>
  <si>
    <t>02-397219</t>
  </si>
  <si>
    <t>02-397220</t>
  </si>
  <si>
    <t>02-397470</t>
  </si>
  <si>
    <t>TE. FANDIÑO NIETO C.C. 1075659803</t>
  </si>
  <si>
    <t>02-397542</t>
  </si>
  <si>
    <t>01-4070</t>
  </si>
  <si>
    <t>T2 CARDENAS D. C.C. 13275487</t>
  </si>
  <si>
    <t>01-4097</t>
  </si>
  <si>
    <t>01-4099</t>
  </si>
  <si>
    <t>T2. CEBALLOS RICARDO  C.C. 1036925166</t>
  </si>
  <si>
    <t>01-4100</t>
  </si>
  <si>
    <t>01-4176</t>
  </si>
  <si>
    <t>01-4177</t>
  </si>
  <si>
    <t>01-4178</t>
  </si>
  <si>
    <t>01-4179</t>
  </si>
  <si>
    <t>TS. VELANDIA EISEN C.C. 9399977</t>
  </si>
  <si>
    <t>01-4181</t>
  </si>
  <si>
    <t>01-4183</t>
  </si>
  <si>
    <t>01-4184</t>
  </si>
  <si>
    <t>01-4185</t>
  </si>
  <si>
    <t>01-4186</t>
  </si>
  <si>
    <t>01-4187</t>
  </si>
  <si>
    <t>TJ.HURTADO MARIO  C.C. 10131132</t>
  </si>
  <si>
    <t>01-4188</t>
  </si>
  <si>
    <t>01-4189</t>
  </si>
  <si>
    <t>01-4190</t>
  </si>
  <si>
    <t>01-4191</t>
  </si>
  <si>
    <t>01-4192</t>
  </si>
  <si>
    <t>01-4193</t>
  </si>
  <si>
    <t>01-4194</t>
  </si>
  <si>
    <t>01-4195</t>
  </si>
  <si>
    <t>01-4198</t>
  </si>
  <si>
    <t>23080</t>
  </si>
  <si>
    <t>23088</t>
  </si>
  <si>
    <t>23105</t>
  </si>
  <si>
    <t>21346</t>
  </si>
  <si>
    <t>T3. OVALLE JESUS C.C. 1013155617</t>
  </si>
  <si>
    <t>21347</t>
  </si>
  <si>
    <t>22101</t>
  </si>
  <si>
    <t>22106</t>
  </si>
  <si>
    <t>12112</t>
  </si>
  <si>
    <t>12120</t>
  </si>
  <si>
    <t>002002</t>
  </si>
  <si>
    <t>T4 GOMEZ 6343898</t>
  </si>
  <si>
    <t>12128</t>
  </si>
  <si>
    <t>1604</t>
  </si>
  <si>
    <t>T2 MEDINA 11367074</t>
  </si>
  <si>
    <t>1605</t>
  </si>
  <si>
    <t>1332</t>
  </si>
  <si>
    <t>12123</t>
  </si>
  <si>
    <t>TP ROMERO 80062562</t>
  </si>
  <si>
    <t>14773</t>
  </si>
  <si>
    <t>CT PINEDA CC 1016003772</t>
  </si>
  <si>
    <t>14777</t>
  </si>
  <si>
    <t>NO REPORTADO UNIDAD</t>
  </si>
  <si>
    <t>T3 BENITO</t>
  </si>
  <si>
    <t>TE GOMEZ 1221006823</t>
  </si>
  <si>
    <t>AT ULLOA 1073428201</t>
  </si>
  <si>
    <t>T3 BELTRAN 80833530</t>
  </si>
  <si>
    <t>CT DIAZ MAURICIO</t>
  </si>
  <si>
    <t>AT MACHECHA 1018481873</t>
  </si>
  <si>
    <t>TS VALENCIA 11441501</t>
  </si>
  <si>
    <t>04-555089</t>
  </si>
  <si>
    <t>04-555093</t>
  </si>
  <si>
    <t>04-555092</t>
  </si>
  <si>
    <t>04-555088</t>
  </si>
  <si>
    <t xml:space="preserve">TE MONCADA </t>
  </si>
  <si>
    <t>T1 LOMBANA 5916751</t>
  </si>
  <si>
    <t xml:space="preserve">AT VARGAS </t>
  </si>
  <si>
    <t>04-535354</t>
  </si>
  <si>
    <t>TE MONCADA 1096202618</t>
  </si>
  <si>
    <t>04-535353</t>
  </si>
  <si>
    <t>TE SAAVEDRA 1030602920</t>
  </si>
  <si>
    <t>CT GOMEZ 6134799</t>
  </si>
  <si>
    <t>TS PARRA 80060759</t>
  </si>
  <si>
    <t>T1 GONZALEZ 79959465</t>
  </si>
  <si>
    <t>02-395284</t>
  </si>
  <si>
    <t>T3 GOMEZ 107315864</t>
  </si>
  <si>
    <t>04-560558</t>
  </si>
  <si>
    <t>T1 CALDERON 80062063</t>
  </si>
  <si>
    <t>02-396669</t>
  </si>
  <si>
    <t>T3 DAZA 1121833519</t>
  </si>
  <si>
    <t>02-396668</t>
  </si>
  <si>
    <t>04-559798</t>
  </si>
  <si>
    <t>04-560666</t>
  </si>
  <si>
    <t>04-560656</t>
  </si>
  <si>
    <t>04-560655</t>
  </si>
  <si>
    <t>T2 RODRIGUEZ 80143831</t>
  </si>
  <si>
    <t>TS CASTAÑO 16401631</t>
  </si>
  <si>
    <t>01-0856318</t>
  </si>
  <si>
    <t>01-0856333</t>
  </si>
  <si>
    <t>04-533421</t>
  </si>
  <si>
    <t>T2 JAIMES 1102351404</t>
  </si>
  <si>
    <t>04-533304</t>
  </si>
  <si>
    <t>T2 MAHECHA 80859461</t>
  </si>
  <si>
    <t>04-533310</t>
  </si>
  <si>
    <t>04-533314</t>
  </si>
  <si>
    <t>04-534651</t>
  </si>
  <si>
    <t>05-0263878</t>
  </si>
  <si>
    <t>04-534657</t>
  </si>
  <si>
    <t>T3 LANCHEROS 1070949710</t>
  </si>
  <si>
    <t>04-535490</t>
  </si>
  <si>
    <t>04-535497</t>
  </si>
  <si>
    <t>04-534962</t>
  </si>
  <si>
    <t>04-534959</t>
  </si>
  <si>
    <t>04-535520</t>
  </si>
  <si>
    <t>04-535557</t>
  </si>
  <si>
    <t>IC103-002007</t>
  </si>
  <si>
    <t xml:space="preserve">T4. BARRERO ANDRES </t>
  </si>
  <si>
    <t>01-4076</t>
  </si>
  <si>
    <t>T4. MONSALVE  YEISON</t>
  </si>
  <si>
    <t>01-4077</t>
  </si>
  <si>
    <t>01-4079</t>
  </si>
  <si>
    <t>01-4080</t>
  </si>
  <si>
    <t>01-4086</t>
  </si>
  <si>
    <t>01-4085</t>
  </si>
  <si>
    <t>01-4090</t>
  </si>
  <si>
    <t>01-4089</t>
  </si>
  <si>
    <t>01-4092</t>
  </si>
  <si>
    <t>T4. SALAZAR JHONATAN</t>
  </si>
  <si>
    <t>01-4096</t>
  </si>
  <si>
    <t>01-4200</t>
  </si>
  <si>
    <t xml:space="preserve">T3. OVIEDO MARIO </t>
  </si>
  <si>
    <t>58065</t>
  </si>
  <si>
    <t xml:space="preserve">T1. JUYAR FERNANDO </t>
  </si>
  <si>
    <t>58110</t>
  </si>
  <si>
    <t>T4. RIAÑO ANDRES</t>
  </si>
  <si>
    <t>23028</t>
  </si>
  <si>
    <t>23049</t>
  </si>
  <si>
    <t>21345</t>
  </si>
  <si>
    <t>22104</t>
  </si>
  <si>
    <t>02-395292</t>
  </si>
  <si>
    <t>02-395299</t>
  </si>
  <si>
    <t>IB 58110</t>
  </si>
  <si>
    <t>T3. HERNANDEZ JENER</t>
  </si>
  <si>
    <t>*01-4256</t>
  </si>
  <si>
    <t>1575</t>
  </si>
  <si>
    <t xml:space="preserve">T4. VALBUENA WINER </t>
  </si>
  <si>
    <t>02-398795</t>
  </si>
  <si>
    <t>*01-4098</t>
  </si>
  <si>
    <t xml:space="preserve">T4. RODRIGUEZ ROJAS </t>
  </si>
  <si>
    <t>T4. ESTEVEZ ERWIN</t>
  </si>
  <si>
    <t>IC100-004686</t>
  </si>
  <si>
    <t>IC100-004688</t>
  </si>
  <si>
    <t>IC100-004687</t>
  </si>
  <si>
    <t>IC102-003673</t>
  </si>
  <si>
    <t>IC100-004712</t>
  </si>
  <si>
    <t>T3. BERNAL MARIO</t>
  </si>
  <si>
    <t>IC100-004738</t>
  </si>
  <si>
    <t xml:space="preserve">T4. CASTRO LIZCANO </t>
  </si>
  <si>
    <t>IC100-004739</t>
  </si>
  <si>
    <t>IC100-004741</t>
  </si>
  <si>
    <t xml:space="preserve">T3. BERNAL MARIO </t>
  </si>
  <si>
    <t>AT. MORENO ANDERSON C.C. 1024529287</t>
  </si>
  <si>
    <t>03-194120</t>
  </si>
  <si>
    <t xml:space="preserve">T4. RAMIREZ JAMES </t>
  </si>
  <si>
    <t>03-194114</t>
  </si>
  <si>
    <t>03-194065</t>
  </si>
  <si>
    <t>TE. BARRIOS GARCIA</t>
  </si>
  <si>
    <t>03-194029</t>
  </si>
  <si>
    <t>03-194034</t>
  </si>
  <si>
    <t>03-194025</t>
  </si>
  <si>
    <t>02-395335</t>
  </si>
  <si>
    <t xml:space="preserve">TS. GAONA ROBERTO </t>
  </si>
  <si>
    <t>02-398804</t>
  </si>
  <si>
    <t>MY. GUSTAVO VELOSA</t>
  </si>
  <si>
    <t>*03-2875</t>
  </si>
  <si>
    <t xml:space="preserve">T4. ARCE JUAN  </t>
  </si>
  <si>
    <t>*03-2872</t>
  </si>
  <si>
    <t>03-194367</t>
  </si>
  <si>
    <t xml:space="preserve">T4. ANGULO </t>
  </si>
  <si>
    <t>03-194482</t>
  </si>
  <si>
    <t>03-194479</t>
  </si>
  <si>
    <t xml:space="preserve">T4. LOPERA CRISTIAN </t>
  </si>
  <si>
    <t>02-15909</t>
  </si>
  <si>
    <t>02-15901</t>
  </si>
  <si>
    <t xml:space="preserve">TS. BUCURU JOHAN </t>
  </si>
  <si>
    <t>02-15902</t>
  </si>
  <si>
    <t>02-15904</t>
  </si>
  <si>
    <t>T3. ACEVEDO JAIME</t>
  </si>
  <si>
    <t>02-15906</t>
  </si>
  <si>
    <t xml:space="preserve">TS. SEPULVEDA NORBERTO  </t>
  </si>
  <si>
    <t>02-15912</t>
  </si>
  <si>
    <t>T2. VARGAS MARLON</t>
  </si>
  <si>
    <t>02-15913</t>
  </si>
  <si>
    <t>IC100-004690</t>
  </si>
  <si>
    <t xml:space="preserve">T3. PEREZ JEFFERSON </t>
  </si>
  <si>
    <t>T3. CASTRO DIEGO</t>
  </si>
  <si>
    <t>02-395132</t>
  </si>
  <si>
    <t>T4.SUAREZ BRAYAN C.C. 1015428962</t>
  </si>
  <si>
    <t>03-194032</t>
  </si>
  <si>
    <t>T4. YEPES DANIEL</t>
  </si>
  <si>
    <t>01-0856173</t>
  </si>
  <si>
    <t>04-560659</t>
  </si>
  <si>
    <t>01-0856253</t>
  </si>
  <si>
    <t>.04-560736</t>
  </si>
  <si>
    <t>.04-536133</t>
  </si>
  <si>
    <t>T2. VELOZA TORO DIEGO C.C. 80799562</t>
  </si>
  <si>
    <t>AT CAMARGO 1016074769</t>
  </si>
  <si>
    <t>T2. BERMUDEZ ADRIAN CC. 92546882</t>
  </si>
  <si>
    <t>03-193992</t>
  </si>
  <si>
    <t>CT. PALACIOS HERNANDO C.C. 1130587132</t>
  </si>
  <si>
    <t>CT. GUEVARA MANUEL C.C. 1016004060</t>
  </si>
  <si>
    <t>02-397127</t>
  </si>
  <si>
    <t>TE. ROCHA RAUL C.C. 1068952853</t>
  </si>
  <si>
    <t>.01-4251</t>
  </si>
  <si>
    <t>AT. RODRIGUEZ MIGUEL C.C. 1122651809</t>
  </si>
  <si>
    <t>T2. GOMEZ CRISTIAN CM 80802821</t>
  </si>
  <si>
    <t>T2. QUINTERO ANDERSON CM 1060646558</t>
  </si>
  <si>
    <t>T3 TRISTANCHO MIGUEL CC 1022371403</t>
  </si>
  <si>
    <t>01-0856287</t>
  </si>
  <si>
    <t>T3 ALVARADO PUELLO  1047218418</t>
  </si>
  <si>
    <t>T3 CATOLICO OSCAR CC 1073161412</t>
  </si>
  <si>
    <t>AT FERNANDEZ REINA CC 1014208803</t>
  </si>
  <si>
    <t>996</t>
  </si>
  <si>
    <t>997</t>
  </si>
  <si>
    <t>999</t>
  </si>
  <si>
    <t>2874</t>
  </si>
  <si>
    <t>TS BERNAL BARRAGAN CC 80239748</t>
  </si>
  <si>
    <t>A6372</t>
  </si>
  <si>
    <t>RECIBE T2 MEDINA  C.C. 107082659</t>
  </si>
  <si>
    <t>A6371</t>
  </si>
  <si>
    <t>A6378</t>
  </si>
  <si>
    <t>RECIBE T2 REYES C.C. 14254371</t>
  </si>
  <si>
    <t>A6383</t>
  </si>
  <si>
    <t>A6370</t>
  </si>
  <si>
    <t>RECIBE T2 MORENO C.C. 74082391</t>
  </si>
  <si>
    <t>A6382</t>
  </si>
  <si>
    <t>A6386</t>
  </si>
  <si>
    <t>A6389</t>
  </si>
  <si>
    <t>A6365</t>
  </si>
  <si>
    <t>RECIBE T1 BALLESTEROS C.C. 80033813</t>
  </si>
  <si>
    <t>A6367</t>
  </si>
  <si>
    <t>A6369</t>
  </si>
  <si>
    <t>RECIBE CT CAMACHO C.C. 3133518</t>
  </si>
  <si>
    <t>A6373</t>
  </si>
  <si>
    <t>A6387</t>
  </si>
  <si>
    <t>A6394</t>
  </si>
  <si>
    <t>A6393</t>
  </si>
  <si>
    <t>TP. ROMERO JUAN CC. 80062562</t>
  </si>
  <si>
    <t>TS BOHORQUES MIGUEL CC 86055067</t>
  </si>
  <si>
    <t>T2 QUINTERO CC1060646118</t>
  </si>
  <si>
    <t>T4. RAMIREZ NICOLAS CC 1016034154</t>
  </si>
  <si>
    <t>FL 27967</t>
  </si>
  <si>
    <t>T2 RUIZ ROGER CC 16941085</t>
  </si>
  <si>
    <t>1601</t>
  </si>
  <si>
    <t>1602</t>
  </si>
  <si>
    <t>IC009-005602</t>
  </si>
  <si>
    <t>IC009-005585</t>
  </si>
  <si>
    <t>T2 MONTOYA  CC 9873682</t>
  </si>
  <si>
    <t>FL 27994</t>
  </si>
  <si>
    <t>TOL 39263</t>
  </si>
  <si>
    <t>03-2854</t>
  </si>
  <si>
    <t>T4 ROJAS CAMILO CC 1083900150</t>
  </si>
  <si>
    <t>03-2853</t>
  </si>
  <si>
    <t>T2 ARIAS JOSE CC 91522276</t>
  </si>
  <si>
    <t>03-2851</t>
  </si>
  <si>
    <t>03-2850</t>
  </si>
  <si>
    <t>BUN 7815</t>
  </si>
  <si>
    <t>IC009-005554</t>
  </si>
  <si>
    <t>T3 OROZCO CC1053799926</t>
  </si>
  <si>
    <t>IC009-005561</t>
  </si>
  <si>
    <t>IC009-005619</t>
  </si>
  <si>
    <t>T2 VILLANUEVA CC94539946</t>
  </si>
  <si>
    <t>IC009-005623</t>
  </si>
  <si>
    <t>IC009-005634</t>
  </si>
  <si>
    <t>IC009-005647</t>
  </si>
  <si>
    <t>IC009-005652</t>
  </si>
  <si>
    <t>05-0264372</t>
  </si>
  <si>
    <t>T3 VARGAS CC1030577039</t>
  </si>
  <si>
    <t>IC103-002005</t>
  </si>
  <si>
    <t>T2 NEIRA H .C.C. 91183504</t>
  </si>
  <si>
    <t>IC007-004036</t>
  </si>
  <si>
    <t>TJ TORRES C.C. 7165299</t>
  </si>
  <si>
    <t>04-533622</t>
  </si>
  <si>
    <t>4-534794</t>
  </si>
  <si>
    <t>2-395232</t>
  </si>
  <si>
    <t>IC007-004253</t>
  </si>
  <si>
    <t>04-536267</t>
  </si>
  <si>
    <t>4-557891</t>
  </si>
  <si>
    <t>4-534775</t>
  </si>
  <si>
    <t>4-555079</t>
  </si>
  <si>
    <t>4-534817</t>
  </si>
  <si>
    <t>4-560668</t>
  </si>
  <si>
    <t>1-0856289</t>
  </si>
  <si>
    <t>IC002-048457</t>
  </si>
  <si>
    <t>5-0264057</t>
  </si>
  <si>
    <t>IC009-005624</t>
  </si>
  <si>
    <t>IC009-005622</t>
  </si>
  <si>
    <t>4-560765</t>
  </si>
  <si>
    <t>IC002-048451</t>
  </si>
  <si>
    <t>IC008-000694</t>
  </si>
  <si>
    <t>2-398388</t>
  </si>
  <si>
    <t>IC002-048242</t>
  </si>
  <si>
    <t>2-398393</t>
  </si>
  <si>
    <t>IC002-048111</t>
  </si>
  <si>
    <t>T3 MORENO C.C. 1121841034</t>
  </si>
  <si>
    <t>39116</t>
  </si>
  <si>
    <t>39130</t>
  </si>
  <si>
    <t>4-555087</t>
  </si>
  <si>
    <t>3-194481</t>
  </si>
  <si>
    <t>T3 MARIN R C.C. 80111030</t>
  </si>
  <si>
    <t>39223</t>
  </si>
  <si>
    <t>2-395245</t>
  </si>
  <si>
    <t>1-0856271</t>
  </si>
  <si>
    <t>IC009-005629</t>
  </si>
  <si>
    <t>IC009-005638</t>
  </si>
  <si>
    <t>T3 CASTELLANOS J. C.C. 106943331</t>
  </si>
  <si>
    <t>2-39878</t>
  </si>
  <si>
    <t>3-398639</t>
  </si>
  <si>
    <t>1-0864587</t>
  </si>
  <si>
    <t>1-0856291</t>
  </si>
  <si>
    <t>1-0856292</t>
  </si>
  <si>
    <t>IC009-005636</t>
  </si>
  <si>
    <t>2-398772</t>
  </si>
  <si>
    <t>TS CASALLAS E C.C. 80540264</t>
  </si>
  <si>
    <t>2-398771</t>
  </si>
  <si>
    <t>TS REYES M . C,C, 93436919</t>
  </si>
  <si>
    <t>5-0263839</t>
  </si>
  <si>
    <t>4-560714</t>
  </si>
  <si>
    <t>5-0264331</t>
  </si>
  <si>
    <t>4-559826</t>
  </si>
  <si>
    <t>4-559825</t>
  </si>
  <si>
    <t>4-559878</t>
  </si>
  <si>
    <t>IC002-048507</t>
  </si>
  <si>
    <t>IC002-048510</t>
  </si>
  <si>
    <t>IC009-005650</t>
  </si>
  <si>
    <t>IC009-005648</t>
  </si>
  <si>
    <t>2-398641</t>
  </si>
  <si>
    <t>4-560814</t>
  </si>
  <si>
    <t>TS CARDENAS J. C.C. 79967507</t>
  </si>
  <si>
    <t>3-194396</t>
  </si>
  <si>
    <t>T3 GONZALEZ D C.C. 1026254176</t>
  </si>
  <si>
    <t>3-194395</t>
  </si>
  <si>
    <t>4-535555</t>
  </si>
  <si>
    <t>IC009-005644</t>
  </si>
  <si>
    <t>T3 MORENO S C.C. 80828196</t>
  </si>
  <si>
    <t>T2. OSPINA   FABIAN C.C. 86072777</t>
  </si>
  <si>
    <t>4-557873</t>
  </si>
  <si>
    <t>2-397</t>
  </si>
  <si>
    <t>4-555064</t>
  </si>
  <si>
    <t>TS PEÑUELA L C.C. 799077948</t>
  </si>
  <si>
    <t>2-398403</t>
  </si>
  <si>
    <t>4-559653</t>
  </si>
  <si>
    <t>TJ PEDRAZA J. C.C 80429510</t>
  </si>
  <si>
    <t>4-534601</t>
  </si>
  <si>
    <t>T2 GARCIA A. C.C. 101388839</t>
  </si>
  <si>
    <t>4-53497</t>
  </si>
  <si>
    <t>4-535561</t>
  </si>
  <si>
    <t>4-026489</t>
  </si>
  <si>
    <t>MY. CORREA CC. 11448903</t>
  </si>
  <si>
    <t>4-533223</t>
  </si>
  <si>
    <t>4-533525</t>
  </si>
  <si>
    <t>T3 TARAZONAM. C.C. 86932290</t>
  </si>
  <si>
    <t>4-533658</t>
  </si>
  <si>
    <t>4-53586</t>
  </si>
  <si>
    <t>T3 ALBARRACIN D C.C. 1032421154</t>
  </si>
  <si>
    <t>4-559871</t>
  </si>
  <si>
    <t>TP REYES A C.C. 80219691</t>
  </si>
  <si>
    <t>T3 HERNANDEZ C. CC. 1121865156</t>
  </si>
  <si>
    <t>IC002-048343</t>
  </si>
  <si>
    <t>T3 DUQUE N. C.C. 11229137</t>
  </si>
  <si>
    <t>2-398603</t>
  </si>
  <si>
    <t>IC004-018452</t>
  </si>
  <si>
    <t>1-086409</t>
  </si>
  <si>
    <t>4-534762</t>
  </si>
  <si>
    <t>IC009-005606</t>
  </si>
  <si>
    <t>IC009-005545</t>
  </si>
  <si>
    <t>4-559779</t>
  </si>
  <si>
    <t>1-086323</t>
  </si>
  <si>
    <t>1-0856229</t>
  </si>
  <si>
    <t>IC007-004100</t>
  </si>
  <si>
    <t>4-555096</t>
  </si>
  <si>
    <t>TS RAMIREZ A. C.C. 799380211</t>
  </si>
  <si>
    <t>PABLO SAAVEDRA</t>
  </si>
  <si>
    <t xml:space="preserve">T3. WILSON AVILA </t>
  </si>
  <si>
    <t xml:space="preserve">T2. JUAN DAVID FERNANDEZ </t>
  </si>
  <si>
    <t>02-395482</t>
  </si>
  <si>
    <t>SEPTIEMBRE</t>
  </si>
  <si>
    <t>02-395400</t>
  </si>
  <si>
    <t>02-395492</t>
  </si>
  <si>
    <t>02-399104</t>
  </si>
  <si>
    <t>02-399092</t>
  </si>
  <si>
    <t>02-399050</t>
  </si>
  <si>
    <t>TS PEÑA KENNETH C.C. 79844024</t>
  </si>
  <si>
    <t>02-395490</t>
  </si>
  <si>
    <t>02-395494</t>
  </si>
  <si>
    <t>02-395429</t>
  </si>
  <si>
    <t>02-395500</t>
  </si>
  <si>
    <t>T3 GUTIERREZ P. C.C. 80804541</t>
  </si>
  <si>
    <t>02-395489</t>
  </si>
  <si>
    <t>02-398892</t>
  </si>
  <si>
    <t>T4. LOPERA CRISTIANC.C1110486045</t>
  </si>
  <si>
    <t>02-398945</t>
  </si>
  <si>
    <t>02-400261</t>
  </si>
  <si>
    <t>CT FUENTES  C.C. 10575448775</t>
  </si>
  <si>
    <t>02-400346</t>
  </si>
  <si>
    <t>ST GARAY MURILLO C.C. 1144187973</t>
  </si>
  <si>
    <t>02-400471</t>
  </si>
  <si>
    <t>TE BAENA CARLOS C.C. 1014196742</t>
  </si>
  <si>
    <t>02-400504</t>
  </si>
  <si>
    <t>02-400509</t>
  </si>
  <si>
    <t>TE FERNANDEZ ALEX C.C. 1026563246</t>
  </si>
  <si>
    <t>CN-235</t>
  </si>
  <si>
    <t>04-535714</t>
  </si>
  <si>
    <t>TS DIAZ ALEJANDRO C.C. 79886433</t>
  </si>
  <si>
    <t>104-002217</t>
  </si>
  <si>
    <t>02-400349</t>
  </si>
  <si>
    <t>MY VELOSA GUSTAVO C.C. 99326731</t>
  </si>
  <si>
    <t>02-395530</t>
  </si>
  <si>
    <t>TS. VELANDIA EISEN  C.C. 9599977</t>
  </si>
  <si>
    <t>1335</t>
  </si>
  <si>
    <t>1334</t>
  </si>
  <si>
    <t>12183</t>
  </si>
  <si>
    <t>T4 AMAYA 1614223448</t>
  </si>
  <si>
    <t>T4. SUAREZ BRAYAN C.C. 1015428962</t>
  </si>
  <si>
    <t>02-392406</t>
  </si>
  <si>
    <t>T4 VEGA 1016036524</t>
  </si>
  <si>
    <t>T2 CASTILLO 080191742</t>
  </si>
  <si>
    <t>TJ RODRIGUEZ 79504914</t>
  </si>
  <si>
    <t>02-392410</t>
  </si>
  <si>
    <t>02-392414</t>
  </si>
  <si>
    <t>02-392387</t>
  </si>
  <si>
    <t>02-392389</t>
  </si>
  <si>
    <t>CT ESPINOSA 7717490</t>
  </si>
  <si>
    <t>01-0854066</t>
  </si>
  <si>
    <t>01-0853825</t>
  </si>
  <si>
    <t>TE GARCIA 1030537605</t>
  </si>
  <si>
    <t>7626</t>
  </si>
  <si>
    <t>TE JABELA 1110492234</t>
  </si>
  <si>
    <t>TE PACHECO 1013585199</t>
  </si>
  <si>
    <t>14913</t>
  </si>
  <si>
    <t>TE GARZON 1110462356</t>
  </si>
  <si>
    <t>004777</t>
  </si>
  <si>
    <t>004770</t>
  </si>
  <si>
    <t>1045</t>
  </si>
  <si>
    <t>T4 MARTINEZ 1022360349</t>
  </si>
  <si>
    <t>T3. DICELIS ROGGER C.C1019040526</t>
  </si>
  <si>
    <t>T1 LOMBANA 5916951</t>
  </si>
  <si>
    <t>T2 CHAVARRO 83044289</t>
  </si>
  <si>
    <t>T2 PRIETO 1010164382</t>
  </si>
  <si>
    <t>02-398887</t>
  </si>
  <si>
    <t>02-398946</t>
  </si>
  <si>
    <t>T2 RODRIGUEZ 80143881</t>
  </si>
  <si>
    <t>02-399021</t>
  </si>
  <si>
    <t>02-399116</t>
  </si>
  <si>
    <t>01-0867760</t>
  </si>
  <si>
    <t>04-535571</t>
  </si>
  <si>
    <t>04-535593</t>
  </si>
  <si>
    <t>04-535598</t>
  </si>
  <si>
    <t>04-535605</t>
  </si>
  <si>
    <t>TJ AGUDELO 17349715</t>
  </si>
  <si>
    <t>04-535668</t>
  </si>
  <si>
    <t>04-535679</t>
  </si>
  <si>
    <t>T2 GARZON 1104645809</t>
  </si>
  <si>
    <t>04-535680</t>
  </si>
  <si>
    <t>T1 BECERRA 86070305</t>
  </si>
  <si>
    <t>04-535716</t>
  </si>
  <si>
    <t>04-535723</t>
  </si>
  <si>
    <t>04-535720</t>
  </si>
  <si>
    <t>04-560849</t>
  </si>
  <si>
    <t>04-559913</t>
  </si>
  <si>
    <t>04-560856</t>
  </si>
  <si>
    <t>T3 PERDOMO 1032357199</t>
  </si>
  <si>
    <t>22119</t>
  </si>
  <si>
    <t>T3. HERNANDEZ JENERC.C1073155655</t>
  </si>
  <si>
    <t>22117</t>
  </si>
  <si>
    <t>22120</t>
  </si>
  <si>
    <t>22122</t>
  </si>
  <si>
    <t>22124</t>
  </si>
  <si>
    <t>22125</t>
  </si>
  <si>
    <t>22126</t>
  </si>
  <si>
    <t>23230</t>
  </si>
  <si>
    <t>T2. VASCO JOHNM C.C71371815</t>
  </si>
  <si>
    <t>23239</t>
  </si>
  <si>
    <t>23253</t>
  </si>
  <si>
    <t>TS. LEAL EDWINC.C11221424</t>
  </si>
  <si>
    <t>23257</t>
  </si>
  <si>
    <t>23258</t>
  </si>
  <si>
    <t>23243</t>
  </si>
  <si>
    <t>TJ. RIAÑO CARDENASC.C11348975</t>
  </si>
  <si>
    <t>23246</t>
  </si>
  <si>
    <t>23248</t>
  </si>
  <si>
    <t>22137</t>
  </si>
  <si>
    <t>22138</t>
  </si>
  <si>
    <t>22135</t>
  </si>
  <si>
    <t>TS. MENDOZA ROQUEC.C1023861954</t>
  </si>
  <si>
    <t>23294</t>
  </si>
  <si>
    <t>TS. MENDOZA ROQUEC.C88238698</t>
  </si>
  <si>
    <t>23287</t>
  </si>
  <si>
    <t>23284</t>
  </si>
  <si>
    <t>23281</t>
  </si>
  <si>
    <t>22139</t>
  </si>
  <si>
    <t>T3. PEÑA ANDRESC.C1023861954</t>
  </si>
  <si>
    <t>23277</t>
  </si>
  <si>
    <t>23275</t>
  </si>
  <si>
    <t>23272</t>
  </si>
  <si>
    <t>23269</t>
  </si>
  <si>
    <t>23266</t>
  </si>
  <si>
    <t>23264</t>
  </si>
  <si>
    <t>22133</t>
  </si>
  <si>
    <t>22131</t>
  </si>
  <si>
    <t>22130</t>
  </si>
  <si>
    <t>22129</t>
  </si>
  <si>
    <t>T2. AFANADOR JOSEC.C1078616671</t>
  </si>
  <si>
    <t>01-4266</t>
  </si>
  <si>
    <t>T4. LANCHEROS C.C1010146434</t>
  </si>
  <si>
    <t>01-4267</t>
  </si>
  <si>
    <t>01-4269</t>
  </si>
  <si>
    <t>02-399023</t>
  </si>
  <si>
    <t>02-399012</t>
  </si>
  <si>
    <t>TS LEAL EDWIN C.C11221429</t>
  </si>
  <si>
    <t>02-398943</t>
  </si>
  <si>
    <t>014270</t>
  </si>
  <si>
    <t>IC009-005662</t>
  </si>
  <si>
    <t>IC009-005709</t>
  </si>
  <si>
    <t>T2. CRISTANCHO HENRY C.C79954135</t>
  </si>
  <si>
    <t>IC009-005751</t>
  </si>
  <si>
    <t>41024</t>
  </si>
  <si>
    <t>02-398844</t>
  </si>
  <si>
    <t>TS. DULCEY ANGELC.C88111182</t>
  </si>
  <si>
    <t>01-0856373</t>
  </si>
  <si>
    <t>TS. BOHORQUEZC.C86055067</t>
  </si>
  <si>
    <t>02-395496</t>
  </si>
  <si>
    <t>02-399090</t>
  </si>
  <si>
    <t>T3. MALAGON GABRIELC.C1022333086</t>
  </si>
  <si>
    <t>T4. RAMIREZ JAMES C.C1024476021</t>
  </si>
  <si>
    <t>T4. MURILLO PAWELLC.C1110510830</t>
  </si>
  <si>
    <t>02-15929</t>
  </si>
  <si>
    <t>CT. CRUZ EDGARC.C80099882</t>
  </si>
  <si>
    <t>02-15935</t>
  </si>
  <si>
    <t>T3. JIMENEZ OSCAR C.C5833480</t>
  </si>
  <si>
    <t>04-536694</t>
  </si>
  <si>
    <t>T4. SOSA RAFAELC.C1073164967</t>
  </si>
  <si>
    <t>02-392404</t>
  </si>
  <si>
    <t>T3. TOCANCIPA CESARC.C1070596112</t>
  </si>
  <si>
    <t>IC100-004747</t>
  </si>
  <si>
    <t>IC100-004748</t>
  </si>
  <si>
    <t>IC100-004749</t>
  </si>
  <si>
    <t>IC104-002205</t>
  </si>
  <si>
    <t>IC100-004761</t>
  </si>
  <si>
    <t>IC100-004762</t>
  </si>
  <si>
    <t>IC100-004763</t>
  </si>
  <si>
    <t>03-206412</t>
  </si>
  <si>
    <t>T3. BERNAL MARIO C.C1110486786</t>
  </si>
  <si>
    <t>03-206429</t>
  </si>
  <si>
    <t>03-206524</t>
  </si>
  <si>
    <t>03-206590</t>
  </si>
  <si>
    <t>T4. ARCE JUAN  C.C1070610482</t>
  </si>
  <si>
    <t>03-206588</t>
  </si>
  <si>
    <t>IC004-018633</t>
  </si>
  <si>
    <t>IC004-018638</t>
  </si>
  <si>
    <t>IC004-018645</t>
  </si>
  <si>
    <t>02-15933</t>
  </si>
  <si>
    <t>T1. GAITAN CESAR C.C80148371</t>
  </si>
  <si>
    <t>02-15934</t>
  </si>
  <si>
    <t>02-15922</t>
  </si>
  <si>
    <t>MY. RUBIO RAFAEL C.C11255880</t>
  </si>
  <si>
    <t>02-15944</t>
  </si>
  <si>
    <t>ST. SACRISTAN AVILAC.C1019114723</t>
  </si>
  <si>
    <t>02-15948</t>
  </si>
  <si>
    <t>CT. GOMEZ ORTEGAC.C1130670234</t>
  </si>
  <si>
    <t>02-15941</t>
  </si>
  <si>
    <t>ST. VASQUEZ BOTEROC.C105581820</t>
  </si>
  <si>
    <t>02-15923</t>
  </si>
  <si>
    <t>02-15926</t>
  </si>
  <si>
    <t>CT. GOMEZ ALEJANDROC.C75097365</t>
  </si>
  <si>
    <t>02-15924</t>
  </si>
  <si>
    <t>TE. MOSQUERA C.C143348806</t>
  </si>
  <si>
    <t>02-15921</t>
  </si>
  <si>
    <t>02-15925</t>
  </si>
  <si>
    <t>CT. GOMES MARIOC.C1130670234</t>
  </si>
  <si>
    <t>02-15927</t>
  </si>
  <si>
    <t>CR. OSCAR MOLINAC.C16537699</t>
  </si>
  <si>
    <t>02-15947</t>
  </si>
  <si>
    <t>CT. CUBILLOS MALDONADOC.C1031123705</t>
  </si>
  <si>
    <t>02-15942</t>
  </si>
  <si>
    <t>TS. RODRIGUEZ FERNEYC.C17418430</t>
  </si>
  <si>
    <t>TS. BUCURU JOHAN C.C79715263</t>
  </si>
  <si>
    <t>02-398999</t>
  </si>
  <si>
    <t>TS. SEPULVEDA NORBERTO  C.C79846713</t>
  </si>
  <si>
    <t>02-15920</t>
  </si>
  <si>
    <t>TS RINCON FREDY C.C10183403</t>
  </si>
  <si>
    <t>02-15919</t>
  </si>
  <si>
    <t>02-15937</t>
  </si>
  <si>
    <t>T4. YEPES DANIELC.C1128416979</t>
  </si>
  <si>
    <t>01-0856393</t>
  </si>
  <si>
    <t>TS GUEVARA ARY C.C. 19777655</t>
  </si>
  <si>
    <t>02-399034</t>
  </si>
  <si>
    <t>01-0856428</t>
  </si>
  <si>
    <t>01-0856447</t>
  </si>
  <si>
    <t>TS. ROJAS DIEGO C.C. 86049178</t>
  </si>
  <si>
    <t>01-1012371</t>
  </si>
  <si>
    <t>01-0854015</t>
  </si>
  <si>
    <t>01-1013850</t>
  </si>
  <si>
    <t>01-0853806</t>
  </si>
  <si>
    <t>01-0854412</t>
  </si>
  <si>
    <t>01-1013892</t>
  </si>
  <si>
    <t>01-0853834</t>
  </si>
  <si>
    <t>01-1013495</t>
  </si>
  <si>
    <t>.01-4261</t>
  </si>
  <si>
    <t>AT. MONJE MATEO C.C. 1152444354</t>
  </si>
  <si>
    <t>TJ. MOSQUERA JAIRO C.C. 5832805</t>
  </si>
  <si>
    <t>02-398957</t>
  </si>
  <si>
    <t>02-399033</t>
  </si>
  <si>
    <t>02-399044</t>
  </si>
  <si>
    <t>CT. CASTAÑEDA MANUEL C.C. 75107847</t>
  </si>
  <si>
    <t>CT. MONTOYA JAIME C.C. 15373538</t>
  </si>
  <si>
    <t>T2. ACOSTA PETER C.C. 80240068</t>
  </si>
  <si>
    <t>01-1012372</t>
  </si>
  <si>
    <t>MY. ROJAS GIOVANNY C.C. 79914135</t>
  </si>
  <si>
    <t>01-0853695</t>
  </si>
  <si>
    <t>01-0854409</t>
  </si>
  <si>
    <t>CT, LOPEZ SALGUERO VICTOR ALFONSO C.C. 94542963</t>
  </si>
  <si>
    <t>01-0854405</t>
  </si>
  <si>
    <t>02-399095</t>
  </si>
  <si>
    <t>01-1013469</t>
  </si>
  <si>
    <t>01-0853597</t>
  </si>
  <si>
    <t>01-0854450</t>
  </si>
  <si>
    <t>01-1013861</t>
  </si>
  <si>
    <t>T4. BERNAL OSMAR C.C. 1019047787</t>
  </si>
  <si>
    <t>01-0854064</t>
  </si>
  <si>
    <t>02-399139</t>
  </si>
  <si>
    <t>01-1013195</t>
  </si>
  <si>
    <t>01-0853827</t>
  </si>
  <si>
    <t>01-1013490</t>
  </si>
  <si>
    <t>01-0854244</t>
  </si>
  <si>
    <t>T2. MEDINA ERAZO MARIO MAURICIO C.C. 11367074</t>
  </si>
  <si>
    <t>01-0854335</t>
  </si>
  <si>
    <t>01-1013687</t>
  </si>
  <si>
    <t>01-0853656</t>
  </si>
  <si>
    <t>T4. ACOSTA MARTINEZ JOHAN ANDRES C.C. 1031135419</t>
  </si>
  <si>
    <t>01-0854928</t>
  </si>
  <si>
    <t>01-0854270</t>
  </si>
  <si>
    <t>T3. TOCANCIPA CESAR CC. 1070596112</t>
  </si>
  <si>
    <t>AT. ROA RICARDO C.C. 1074188263</t>
  </si>
  <si>
    <t>004745</t>
  </si>
  <si>
    <t>004746</t>
  </si>
  <si>
    <t>004764</t>
  </si>
  <si>
    <t>004766</t>
  </si>
  <si>
    <t>T4. LOPERA</t>
  </si>
  <si>
    <t>T3. GALLO FREDDY CM 11235876</t>
  </si>
  <si>
    <t>004771</t>
  </si>
  <si>
    <t>004774</t>
  </si>
  <si>
    <t>0525</t>
  </si>
  <si>
    <t>T4. MUNEVAR JOSE CC 1073165379</t>
  </si>
  <si>
    <t>0541</t>
  </si>
  <si>
    <t>0542</t>
  </si>
  <si>
    <t>0549</t>
  </si>
  <si>
    <t>1462</t>
  </si>
  <si>
    <t>T4 LEAL 101422344</t>
  </si>
  <si>
    <t>1506</t>
  </si>
  <si>
    <t>T4. NEIRA LUIS CC. 1036941863</t>
  </si>
  <si>
    <t>T2 LOAIZA  1088245461</t>
  </si>
  <si>
    <t>AT MEDINA  1045715937</t>
  </si>
  <si>
    <t>TE NIÑO  85519052</t>
  </si>
  <si>
    <t>1524</t>
  </si>
  <si>
    <t>AT MORALES 1030607491</t>
  </si>
  <si>
    <t>01-0854406</t>
  </si>
  <si>
    <t>T2 RUIZ ROGER CC.16941085</t>
  </si>
  <si>
    <t>1525</t>
  </si>
  <si>
    <t>FL N° 28041</t>
  </si>
  <si>
    <t>T2 BERMUDEZ ADRIAN CC.92546882</t>
  </si>
  <si>
    <t>03-2895</t>
  </si>
  <si>
    <t>03-2896</t>
  </si>
  <si>
    <t>03-2898</t>
  </si>
  <si>
    <t>IC009-005758</t>
  </si>
  <si>
    <t>BU N° 7860</t>
  </si>
  <si>
    <t>AT OSPINA MALDONADO CC.1061724614</t>
  </si>
  <si>
    <t>BU N° 7864</t>
  </si>
  <si>
    <t>BU N° 7871</t>
  </si>
  <si>
    <t>IC009-005722</t>
  </si>
  <si>
    <t>T2 VILLANUEVA GEUDY CC.94539946</t>
  </si>
  <si>
    <t>IC009-005762</t>
  </si>
  <si>
    <t>PO N° 41038</t>
  </si>
  <si>
    <t>T3 GARCIA HECTOR CC.1075219797</t>
  </si>
  <si>
    <t>IC009-005705</t>
  </si>
  <si>
    <t>IC009-005673</t>
  </si>
  <si>
    <t>05-0265426</t>
  </si>
  <si>
    <t>05-0265427</t>
  </si>
  <si>
    <t>IC007-004255</t>
  </si>
  <si>
    <t>04-536175</t>
  </si>
  <si>
    <t>TS DELGADO N. C.C. 75083942</t>
  </si>
  <si>
    <t>04-535422</t>
  </si>
  <si>
    <t>04-536887</t>
  </si>
  <si>
    <t>IC007-004270</t>
  </si>
  <si>
    <t>04-536734</t>
  </si>
  <si>
    <t>02-398951</t>
  </si>
  <si>
    <t>T2 BEJARANO C.C.11412822</t>
  </si>
  <si>
    <t>04-536789</t>
  </si>
  <si>
    <t>T2 ORTIZ H. C.C. 80160216</t>
  </si>
  <si>
    <t>04-536830</t>
  </si>
  <si>
    <t>T2 NARANJO A. C.C. 80057486</t>
  </si>
  <si>
    <t>04-536818</t>
  </si>
  <si>
    <t>04-536819</t>
  </si>
  <si>
    <t>04-536840</t>
  </si>
  <si>
    <t>05-0266152</t>
  </si>
  <si>
    <t>T3 CASALLAS M. C.C. 10783150997</t>
  </si>
  <si>
    <t>02-398959</t>
  </si>
  <si>
    <t>02-399001</t>
  </si>
  <si>
    <t>T4 HUALPA R. C.C. 1019061269</t>
  </si>
  <si>
    <t>05-0266682</t>
  </si>
  <si>
    <t>05-0266761</t>
  </si>
  <si>
    <t>05-0266853</t>
  </si>
  <si>
    <t>05-0266835</t>
  </si>
  <si>
    <t>TS GUTIERREZ D. C.C. 79958547</t>
  </si>
  <si>
    <t>05-0266839</t>
  </si>
  <si>
    <t>IC018-004979</t>
  </si>
  <si>
    <t>TJ MENDEZ O. C.C. 80512816</t>
  </si>
  <si>
    <t>05-0266759</t>
  </si>
  <si>
    <t>05-0266854</t>
  </si>
  <si>
    <t>05-0266954</t>
  </si>
  <si>
    <t>T1 PARRA E. C.C. 80064259</t>
  </si>
  <si>
    <t>05-0265884</t>
  </si>
  <si>
    <t>02-399008</t>
  </si>
  <si>
    <t>02-399010</t>
  </si>
  <si>
    <t>04-536626</t>
  </si>
  <si>
    <t>05-0265521</t>
  </si>
  <si>
    <t>04-536766</t>
  </si>
  <si>
    <t>IC002-048700</t>
  </si>
  <si>
    <t>04-537330</t>
  </si>
  <si>
    <t>IC009-005729</t>
  </si>
  <si>
    <t>T2 CUELLAR J. CC. 1015402028</t>
  </si>
  <si>
    <t>IC009-005727</t>
  </si>
  <si>
    <t>TP FRANCO O. C.C. 8023101216</t>
  </si>
  <si>
    <t>05-0266691</t>
  </si>
  <si>
    <t>T2 ROJAS HJ. C.C. 1032558866</t>
  </si>
  <si>
    <t>05-0266910</t>
  </si>
  <si>
    <t>TS SANDOVAL F C.C. 80887203</t>
  </si>
  <si>
    <t>05-0266909</t>
  </si>
  <si>
    <t>05-0266988</t>
  </si>
  <si>
    <t>IC006-019320</t>
  </si>
  <si>
    <t>IC004-018534</t>
  </si>
  <si>
    <t>04-536820</t>
  </si>
  <si>
    <t>T3 CASTILO J. C.C. 1052590338</t>
  </si>
  <si>
    <t>930497</t>
  </si>
  <si>
    <t>TP RUBIO J. C.C. 80152068</t>
  </si>
  <si>
    <t>39854</t>
  </si>
  <si>
    <t>3401</t>
  </si>
  <si>
    <t>IC002-048879</t>
  </si>
  <si>
    <t>04-536743</t>
  </si>
  <si>
    <t>04-535656</t>
  </si>
  <si>
    <t>TS CASALLAS C.C. 80540264</t>
  </si>
  <si>
    <t>39660</t>
  </si>
  <si>
    <t>05-0266235</t>
  </si>
  <si>
    <t>04-536429</t>
  </si>
  <si>
    <t>TS CARREÑO S. C.C. 5630654</t>
  </si>
  <si>
    <t>05-0266689</t>
  </si>
  <si>
    <t>IC009-005744</t>
  </si>
  <si>
    <t>05-0266683</t>
  </si>
  <si>
    <t>T1  LEMOS G. C.C. 941584252</t>
  </si>
  <si>
    <t>05-0266933</t>
  </si>
  <si>
    <t>05-0265645</t>
  </si>
  <si>
    <t>03-206575</t>
  </si>
  <si>
    <t>02-400757</t>
  </si>
  <si>
    <t>T3 MEDINA W. C.C 86088136</t>
  </si>
  <si>
    <t>T2 BARRETO L. C.C. 1010164206</t>
  </si>
  <si>
    <t>02-400895</t>
  </si>
  <si>
    <t>04-535576</t>
  </si>
  <si>
    <t>TS REYNA C.C. 79839731</t>
  </si>
  <si>
    <t>04-555481</t>
  </si>
  <si>
    <t>03-206662</t>
  </si>
  <si>
    <t>01-0868986</t>
  </si>
  <si>
    <t>04-536788</t>
  </si>
  <si>
    <t>04-536856</t>
  </si>
  <si>
    <t>02-398984</t>
  </si>
  <si>
    <t>01-0867604</t>
  </si>
  <si>
    <t>01-0867610</t>
  </si>
  <si>
    <t>IC004-018625</t>
  </si>
  <si>
    <t>TS PEÑUELA L. C.C. 79987948</t>
  </si>
  <si>
    <t>04-537363</t>
  </si>
  <si>
    <t>IC004-018646</t>
  </si>
  <si>
    <t>04-535613</t>
  </si>
  <si>
    <t>01-0867661</t>
  </si>
  <si>
    <t>TJ RUEDA J. C.C. 9431329</t>
  </si>
  <si>
    <t>04-560885</t>
  </si>
  <si>
    <t>T3 DUQUE E. C.C. 11229137</t>
  </si>
  <si>
    <t>04-555499</t>
  </si>
  <si>
    <t>T3 GALVEZ M. C.C. 1164695324</t>
  </si>
  <si>
    <t>02-0377422</t>
  </si>
  <si>
    <t>04-536339</t>
  </si>
  <si>
    <t>04-537168</t>
  </si>
  <si>
    <t>04-537505</t>
  </si>
  <si>
    <t>01-0868315</t>
  </si>
  <si>
    <t>04-561074</t>
  </si>
  <si>
    <t>04-555522</t>
  </si>
  <si>
    <t>IC004-018551</t>
  </si>
  <si>
    <t>05-0266941</t>
  </si>
  <si>
    <t>T2 ORTIZ M. C.C. 80244721</t>
  </si>
  <si>
    <t>04-537789</t>
  </si>
  <si>
    <t>02-399163</t>
  </si>
  <si>
    <t>04-561037</t>
  </si>
  <si>
    <t>04-560032</t>
  </si>
  <si>
    <t>04-561028</t>
  </si>
  <si>
    <t>04-561043</t>
  </si>
  <si>
    <t>04-561040</t>
  </si>
  <si>
    <t>04-561048</t>
  </si>
  <si>
    <t>02-395398</t>
  </si>
  <si>
    <t>TP VARGAS F. C.C. 11365490</t>
  </si>
  <si>
    <t>04-536809</t>
  </si>
  <si>
    <t>04-536888</t>
  </si>
  <si>
    <t>TP VARGAS F. C.C. 11365491</t>
  </si>
  <si>
    <t>IC007-004271</t>
  </si>
  <si>
    <t>TP VARGAS F. C.C. 11365492</t>
  </si>
  <si>
    <t>01-0854429</t>
  </si>
  <si>
    <t>01-0868413</t>
  </si>
  <si>
    <t>IC004-018635</t>
  </si>
  <si>
    <t>TP CARDOZO Y. C.C. 2230568</t>
  </si>
  <si>
    <t>IC004-018643</t>
  </si>
  <si>
    <t>3425</t>
  </si>
  <si>
    <t>02-392390</t>
  </si>
  <si>
    <t>02-392393</t>
  </si>
  <si>
    <t>3430</t>
  </si>
  <si>
    <t>02-392413</t>
  </si>
  <si>
    <t>02-392412</t>
  </si>
  <si>
    <t>02-392417</t>
  </si>
  <si>
    <t>T2 BERMUDEZ CARLOS CM 32546882</t>
  </si>
  <si>
    <t>02-392419</t>
  </si>
  <si>
    <t>A 6304</t>
  </si>
  <si>
    <t>A 6399</t>
  </si>
  <si>
    <t>A 6397</t>
  </si>
  <si>
    <t>A 6323</t>
  </si>
  <si>
    <t>RECIBE T3 RINCON  C.C. 1016014102</t>
  </si>
  <si>
    <t>A 6322</t>
  </si>
  <si>
    <t>RECIBE T2 REYES  C.C. 14254371</t>
  </si>
  <si>
    <t>A 6321</t>
  </si>
  <si>
    <t>A 6395</t>
  </si>
  <si>
    <t>RECIBE TE SANCHEZ C.C. 1032434003</t>
  </si>
  <si>
    <t>A 6306</t>
  </si>
  <si>
    <t>A 6307</t>
  </si>
  <si>
    <t>A 6310</t>
  </si>
  <si>
    <t>RECIBE TP BALLESTEROS  C.C. 80033813</t>
  </si>
  <si>
    <t>A 6311</t>
  </si>
  <si>
    <t>A 6312</t>
  </si>
  <si>
    <t>A 6324</t>
  </si>
  <si>
    <t>IC014-003623</t>
  </si>
  <si>
    <t>IC014-003649</t>
  </si>
  <si>
    <t>1026</t>
  </si>
  <si>
    <t>3457</t>
  </si>
  <si>
    <t>2934</t>
  </si>
  <si>
    <t>02-392405</t>
  </si>
  <si>
    <t>T3 ARIZA CAMILO CC 1020767621</t>
  </si>
  <si>
    <t>02-0377423</t>
  </si>
  <si>
    <t>1017</t>
  </si>
  <si>
    <t>T3 RIASCOS JORGE CC 1085268310</t>
  </si>
  <si>
    <t>1018</t>
  </si>
  <si>
    <t>2909</t>
  </si>
  <si>
    <t>1032</t>
  </si>
  <si>
    <t>1037</t>
  </si>
  <si>
    <t>2930</t>
  </si>
  <si>
    <t>1040</t>
  </si>
  <si>
    <t>2937</t>
  </si>
  <si>
    <t>1042</t>
  </si>
  <si>
    <t>2940</t>
  </si>
  <si>
    <t>2941</t>
  </si>
  <si>
    <t>1044</t>
  </si>
  <si>
    <t>3461</t>
  </si>
  <si>
    <t>3465</t>
  </si>
  <si>
    <t>RECIBE: T4. LOPERA CRISTIANC.C1110486045</t>
  </si>
  <si>
    <t>02-395585</t>
  </si>
  <si>
    <t>TP VALDES ALCIDES C.C.10187535</t>
  </si>
  <si>
    <t>02-395587</t>
  </si>
  <si>
    <t>02-399298</t>
  </si>
  <si>
    <t>02-395588</t>
  </si>
  <si>
    <t>02-399304</t>
  </si>
  <si>
    <t>02-395589</t>
  </si>
  <si>
    <t>02-395595</t>
  </si>
  <si>
    <t>02-399371</t>
  </si>
  <si>
    <t>T3 PULIDO VICTOR C.C.1073323118</t>
  </si>
  <si>
    <t>02-399377</t>
  </si>
  <si>
    <t>02-399385</t>
  </si>
  <si>
    <t>02-399410</t>
  </si>
  <si>
    <t>02-399394</t>
  </si>
  <si>
    <t>02-399277</t>
  </si>
  <si>
    <t>T2 BARRAGAN N, C.C.88002805</t>
  </si>
  <si>
    <t>02-399290</t>
  </si>
  <si>
    <t>02-399309</t>
  </si>
  <si>
    <t>02-399310</t>
  </si>
  <si>
    <t>03-206779</t>
  </si>
  <si>
    <t>T3 DIAZ WILMER C.C.1073235908</t>
  </si>
  <si>
    <t>03-206782</t>
  </si>
  <si>
    <t>02-395693</t>
  </si>
  <si>
    <t>T3 BELTRAN GREYN C.C. 1073155657</t>
  </si>
  <si>
    <t>T2 CARDENAS LUIS C.C.1073152925</t>
  </si>
  <si>
    <t>02-395548</t>
  </si>
  <si>
    <t>TS GOMEZ JAVIER C.C.79788032</t>
  </si>
  <si>
    <t>02-395549</t>
  </si>
  <si>
    <t>02-399254</t>
  </si>
  <si>
    <t>T3 GUTIERREZ P. C.C.80804541</t>
  </si>
  <si>
    <t>02-399256</t>
  </si>
  <si>
    <t>3503</t>
  </si>
  <si>
    <t>T3 GOMEZ DIEGO C.C.1032407800</t>
  </si>
  <si>
    <t>3506</t>
  </si>
  <si>
    <t>TS RAMIREZ JAIME C.C.7229140</t>
  </si>
  <si>
    <t>02-392463</t>
  </si>
  <si>
    <t>02-395598</t>
  </si>
  <si>
    <t>TS SANCHEZ ESTEBAN C.C.83090958</t>
  </si>
  <si>
    <t>02-395676</t>
  </si>
  <si>
    <t>02-401362</t>
  </si>
  <si>
    <t>CT FUENTES C.C.1057544575</t>
  </si>
  <si>
    <t>02-401366</t>
  </si>
  <si>
    <t>02-401428</t>
  </si>
  <si>
    <t>ST. SERRATO DANIEL C.C.1016062345</t>
  </si>
  <si>
    <t>23678</t>
  </si>
  <si>
    <t>T2 RODRIGUEZ MARWIN C.C.83258547</t>
  </si>
  <si>
    <t>23717</t>
  </si>
  <si>
    <t>01-4315</t>
  </si>
  <si>
    <t>01-4318</t>
  </si>
  <si>
    <t>01-4319</t>
  </si>
  <si>
    <t>01-4323</t>
  </si>
  <si>
    <t>01-4330</t>
  </si>
  <si>
    <t>01-4335</t>
  </si>
  <si>
    <t>01-4334</t>
  </si>
  <si>
    <t>01-4336</t>
  </si>
  <si>
    <t>01-4338</t>
  </si>
  <si>
    <t>01-4344</t>
  </si>
  <si>
    <t>01-4345</t>
  </si>
  <si>
    <t>01-4349</t>
  </si>
  <si>
    <t>01-4350</t>
  </si>
  <si>
    <t>01-4553</t>
  </si>
  <si>
    <t>01-4555</t>
  </si>
  <si>
    <t>01-4558</t>
  </si>
  <si>
    <t>01-4559</t>
  </si>
  <si>
    <t>02-399388</t>
  </si>
  <si>
    <t>TS VELANDIA EISENAWER C.C.9399977</t>
  </si>
  <si>
    <t>T3 ESPINOSA ANDRES C.C.1079603767</t>
  </si>
  <si>
    <t>01-4288</t>
  </si>
  <si>
    <t>TJ MARIO HURTADO C.C.10131132</t>
  </si>
  <si>
    <t>01-4294</t>
  </si>
  <si>
    <t>01-4295</t>
  </si>
  <si>
    <t>01-4297</t>
  </si>
  <si>
    <t>01-4301</t>
  </si>
  <si>
    <t>01-4305</t>
  </si>
  <si>
    <t>01-4306</t>
  </si>
  <si>
    <t>01-4307</t>
  </si>
  <si>
    <t>01-4308</t>
  </si>
  <si>
    <t>01-4311</t>
  </si>
  <si>
    <t>01-4313</t>
  </si>
  <si>
    <t>01-4327</t>
  </si>
  <si>
    <t>01-4326</t>
  </si>
  <si>
    <t>TE. TORO ELKIN C.C. 1152438260</t>
  </si>
  <si>
    <t>12201</t>
  </si>
  <si>
    <t>MY RIOS 80033504</t>
  </si>
  <si>
    <t>02-392455</t>
  </si>
  <si>
    <t>02-392471</t>
  </si>
  <si>
    <t>02-392475</t>
  </si>
  <si>
    <t>AT SANDOVAL 1062296287</t>
  </si>
  <si>
    <t>02-392479</t>
  </si>
  <si>
    <t>02-392482</t>
  </si>
  <si>
    <t>02-392481</t>
  </si>
  <si>
    <t>02-392484</t>
  </si>
  <si>
    <t>02-392488</t>
  </si>
  <si>
    <t>T2 ROMERO 14391276</t>
  </si>
  <si>
    <t>1346</t>
  </si>
  <si>
    <t>CT NEUSA 80094644</t>
  </si>
  <si>
    <t>02-392447</t>
  </si>
  <si>
    <t>02-392445</t>
  </si>
  <si>
    <t>CT JARAMILLO 94536433</t>
  </si>
  <si>
    <t>02-392448</t>
  </si>
  <si>
    <t>1582</t>
  </si>
  <si>
    <t>02-392487</t>
  </si>
  <si>
    <t>02-392426</t>
  </si>
  <si>
    <t>TS TORRES 80341623</t>
  </si>
  <si>
    <t>02-392469</t>
  </si>
  <si>
    <t>T3 BENITO 103239685</t>
  </si>
  <si>
    <t xml:space="preserve">T3 MELO </t>
  </si>
  <si>
    <t>T3 GOMEZ 112126019</t>
  </si>
  <si>
    <t>T2 MOLINARES 72283987</t>
  </si>
  <si>
    <t xml:space="preserve">AT SANA </t>
  </si>
  <si>
    <t>04-561184</t>
  </si>
  <si>
    <t>T4 VIRACACHA 1016010834</t>
  </si>
  <si>
    <t>04-540385</t>
  </si>
  <si>
    <t>T2 VASCO 71374818</t>
  </si>
  <si>
    <t>04-531255</t>
  </si>
  <si>
    <t>T3 GOMEZ 10731153864</t>
  </si>
  <si>
    <t>04-561258</t>
  </si>
  <si>
    <t>04-560164</t>
  </si>
  <si>
    <t>04-560190</t>
  </si>
  <si>
    <t>04-561253</t>
  </si>
  <si>
    <t>T3 GOMEZ 1065584093</t>
  </si>
  <si>
    <t>01-0867849</t>
  </si>
  <si>
    <t>02-399898</t>
  </si>
  <si>
    <t>02-399349</t>
  </si>
  <si>
    <t>04-561241</t>
  </si>
  <si>
    <t>04-538118</t>
  </si>
  <si>
    <t>04-538425</t>
  </si>
  <si>
    <t>T2 GARZON 1104695809</t>
  </si>
  <si>
    <t>04-538692</t>
  </si>
  <si>
    <t>T2. SANCHEZ OSCAR CC. 13068150</t>
  </si>
  <si>
    <t>*01-4290</t>
  </si>
  <si>
    <t>T3. SANDOVAL SANDOVAL CC.1072643311</t>
  </si>
  <si>
    <t>*01-4291</t>
  </si>
  <si>
    <t>*01-4292</t>
  </si>
  <si>
    <t>*01-4303</t>
  </si>
  <si>
    <t>*01-4314</t>
  </si>
  <si>
    <t>T3. PEREZ JUAN CC.80933021</t>
  </si>
  <si>
    <t>T3. JIMENEZ GARCIA CC. 5833480</t>
  </si>
  <si>
    <t>T2. TORRES ELKIN CC.74130454</t>
  </si>
  <si>
    <t>T1. JUYAR FERNANDO CC. 80013264</t>
  </si>
  <si>
    <t>*01-4316</t>
  </si>
  <si>
    <t>*01-4324</t>
  </si>
  <si>
    <t>*01-4328</t>
  </si>
  <si>
    <t>*01-4342</t>
  </si>
  <si>
    <t>*01-4341</t>
  </si>
  <si>
    <t>*01-4346</t>
  </si>
  <si>
    <t>*01-4347</t>
  </si>
  <si>
    <t>*01-4551</t>
  </si>
  <si>
    <t>*01-4556</t>
  </si>
  <si>
    <t>IC009-005817</t>
  </si>
  <si>
    <t>T2. ESLAVA DIEGO CC.80803993</t>
  </si>
  <si>
    <t>IC009-005894</t>
  </si>
  <si>
    <t>T3. BURBANO JHON CC.1032358036</t>
  </si>
  <si>
    <t>IC009-005946</t>
  </si>
  <si>
    <t>T4. VALBUENA WINER CC.1055710301</t>
  </si>
  <si>
    <t>IC009-005945</t>
  </si>
  <si>
    <t>IC009-005807</t>
  </si>
  <si>
    <t>T3. CUTIVA JHONATHAN CC.80919279</t>
  </si>
  <si>
    <t>T4. LOPERA CRISTIAN CC 1110486045</t>
  </si>
  <si>
    <t>*02-392442</t>
  </si>
  <si>
    <t>*02-392438</t>
  </si>
  <si>
    <t>T4. RAMIREZ JAMES CC.1024476021</t>
  </si>
  <si>
    <t>T3. SANDOVAL EDWIN CC.1015406462</t>
  </si>
  <si>
    <t>T4. MORA CARLOS CC 1015395239</t>
  </si>
  <si>
    <t>02-15965</t>
  </si>
  <si>
    <t>ST. MONTOYA BARBOSA CC.1144192871</t>
  </si>
  <si>
    <t>02-15966</t>
  </si>
  <si>
    <t>ST. MORA BELLO CC. 1032482748</t>
  </si>
  <si>
    <t>02-15967</t>
  </si>
  <si>
    <t>ST. CASTRO ANDRES CC. 1052394605</t>
  </si>
  <si>
    <t>02-15968</t>
  </si>
  <si>
    <t>MY. RUBIO RAFAEL CC. 11255880</t>
  </si>
  <si>
    <t>02-15969</t>
  </si>
  <si>
    <t>ST. HERNÁNDEZ GUIO CC. 1072706351</t>
  </si>
  <si>
    <t>02-15970</t>
  </si>
  <si>
    <t>CT. VELEZ ELKIN CC. 13068571</t>
  </si>
  <si>
    <t>02-15971</t>
  </si>
  <si>
    <t>TE. DELGADO JOSE CC. 686198</t>
  </si>
  <si>
    <t>02-15972</t>
  </si>
  <si>
    <t>CT. GOMEZ ALEJANDRO CC. 75097365</t>
  </si>
  <si>
    <t>02-75976</t>
  </si>
  <si>
    <t>MAURICIO HERRERA CC. 79969979</t>
  </si>
  <si>
    <t>02-15973</t>
  </si>
  <si>
    <t>ST. CARRAHONDO CC. 1061752058</t>
  </si>
  <si>
    <t>02-15974</t>
  </si>
  <si>
    <t>02-15975</t>
  </si>
  <si>
    <t>ST. JIMENEZ NICOLAS CC. 1082988019</t>
  </si>
  <si>
    <t>TS. SEPULVEDA NORBERTO  CC.79846713</t>
  </si>
  <si>
    <t>IC007-004312</t>
  </si>
  <si>
    <t>02-399174</t>
  </si>
  <si>
    <t>T1. OSPINA   FABIAN C.C. 86072777</t>
  </si>
  <si>
    <t>IC007-004320</t>
  </si>
  <si>
    <t>04-560121</t>
  </si>
  <si>
    <t>03-206749</t>
  </si>
  <si>
    <t>02-399320</t>
  </si>
  <si>
    <t>TE. ARAUJO LASSO JUAN CAMILO C.C. 1075237127</t>
  </si>
  <si>
    <t>01-0867941</t>
  </si>
  <si>
    <t>04-561256</t>
  </si>
  <si>
    <t>02-399438</t>
  </si>
  <si>
    <t>04-561272</t>
  </si>
  <si>
    <t>02-399447</t>
  </si>
  <si>
    <t>04-561277</t>
  </si>
  <si>
    <t>02-399175</t>
  </si>
  <si>
    <t>IC007-004322</t>
  </si>
  <si>
    <t>IC007-004323</t>
  </si>
  <si>
    <t>T3. LOPEZ EDWIN C.C. 80812806</t>
  </si>
  <si>
    <t>T1. ORDOÑEZ MARCO C.C. 93410938</t>
  </si>
  <si>
    <t>AT. GOMEZ RICHARD C.C. 1023910102</t>
  </si>
  <si>
    <t>IC007-4328</t>
  </si>
  <si>
    <t>02-392441</t>
  </si>
  <si>
    <t>CT. ZULUAGA JOSE C.C. 1095906055</t>
  </si>
  <si>
    <t>02-399259</t>
  </si>
  <si>
    <t>02-399269</t>
  </si>
  <si>
    <t>CT. PINZON JORGE C.C. 91017768</t>
  </si>
  <si>
    <t>T3. DAZA MIGUEL C.C. 80766636</t>
  </si>
  <si>
    <t>02-399276</t>
  </si>
  <si>
    <t>02-392461</t>
  </si>
  <si>
    <t>02-401187</t>
  </si>
  <si>
    <t>02-401169</t>
  </si>
  <si>
    <t>02-401252</t>
  </si>
  <si>
    <t>02-392468</t>
  </si>
  <si>
    <t>02-399321</t>
  </si>
  <si>
    <t>AT. CRUZ BREIMER C.C. 1124823574</t>
  </si>
  <si>
    <t>CT. JAIME SARMIENTO FABIAN HERNANDO C.C. 1091655007</t>
  </si>
  <si>
    <t>IC007-004373</t>
  </si>
  <si>
    <t>CT. PEDRAZA JORGE C.C. 91533144</t>
  </si>
  <si>
    <t>01-0867892</t>
  </si>
  <si>
    <t>02-399373</t>
  </si>
  <si>
    <t>CT. SALAZAR ALVARO C.C. 14690221</t>
  </si>
  <si>
    <t>IC007-004388</t>
  </si>
  <si>
    <t>CT. SOSA CAMILO C.C. 11605605</t>
  </si>
  <si>
    <t>02-399397</t>
  </si>
  <si>
    <t>02-399442</t>
  </si>
  <si>
    <t>TC. NARVAEZ VASQUEZ JORGE C.C. 79943456</t>
  </si>
  <si>
    <t>CT. CHARRY MARIA C.C. 1130635809</t>
  </si>
  <si>
    <t>02-399449</t>
  </si>
  <si>
    <t>TE. BOCANEGRA GOMEZ CARLOS ANDRES C.C. 80854206</t>
  </si>
  <si>
    <t>T4. NEIRA SANTIAGO CC. 1036941863</t>
  </si>
  <si>
    <t>T4. GARCIA CRISTIAN CC. 1052338106</t>
  </si>
  <si>
    <t>T4. RIAÑO ANDRES CC. 1030579721</t>
  </si>
  <si>
    <t>TOL N° 40078</t>
  </si>
  <si>
    <t>AR N° 44896</t>
  </si>
  <si>
    <t>6792</t>
  </si>
  <si>
    <t>T2 BERMUDEZ CARLOS CC. 7999044</t>
  </si>
  <si>
    <t>3527</t>
  </si>
  <si>
    <t>IC009-005835</t>
  </si>
  <si>
    <t>T4 VEGA ANDRES CC. 1121874443</t>
  </si>
  <si>
    <t>IC009-005843</t>
  </si>
  <si>
    <t>IC009-005846</t>
  </si>
  <si>
    <t>IC009-005850</t>
  </si>
  <si>
    <t>BU N° 7885</t>
  </si>
  <si>
    <t>03-2903</t>
  </si>
  <si>
    <t>03-2904</t>
  </si>
  <si>
    <t>03-2911</t>
  </si>
  <si>
    <t>T2 ARIAS JOSE CC. 91522276</t>
  </si>
  <si>
    <t>BU N° 7890</t>
  </si>
  <si>
    <t>AT GOMEZ MEDINA CC. 1102362532</t>
  </si>
  <si>
    <t>BU N° 7893</t>
  </si>
  <si>
    <t>T3 CUASPUT LUIS CC. 10302423</t>
  </si>
  <si>
    <t>BU N° 7894</t>
  </si>
  <si>
    <t>BU N° 7895</t>
  </si>
  <si>
    <t>AR N° 45005</t>
  </si>
  <si>
    <t>IC009-005818</t>
  </si>
  <si>
    <t>IC009-005848</t>
  </si>
  <si>
    <t>01-0854569</t>
  </si>
  <si>
    <t>05-0268567</t>
  </si>
  <si>
    <t>T2. QUINTERO ANDERSON CC. 1060646550</t>
  </si>
  <si>
    <t>02-392440</t>
  </si>
  <si>
    <t>02-392451</t>
  </si>
  <si>
    <t>TJ TORRES J C.C 79503113</t>
  </si>
  <si>
    <t>T2 NEIRA H. C.C. 91183504</t>
  </si>
  <si>
    <t>T2 ESPINOSA J C.C 17446804</t>
  </si>
  <si>
    <t>04-539375</t>
  </si>
  <si>
    <t>01-0855257</t>
  </si>
  <si>
    <t>TS ALFONSO W C.C 79608146</t>
  </si>
  <si>
    <t>01-0855266</t>
  </si>
  <si>
    <t>IC002-048940</t>
  </si>
  <si>
    <t>T3 LEGUIZAMO C C.C 80215431</t>
  </si>
  <si>
    <t>T3 LEGUIZAMON C.C. 80215431</t>
  </si>
  <si>
    <t>TP MONJE C C.C 4924032</t>
  </si>
  <si>
    <t>TP PARRA E C.C 80064259</t>
  </si>
  <si>
    <t>TP PARRA  E C.C 80064259</t>
  </si>
  <si>
    <t>IC002-049148</t>
  </si>
  <si>
    <t>05-0265868</t>
  </si>
  <si>
    <t>05-0267246</t>
  </si>
  <si>
    <t>05-0267427</t>
  </si>
  <si>
    <t>TS HERRERA J C.C 79730172</t>
  </si>
  <si>
    <t>T3 MORENO A C.C 1121841934</t>
  </si>
  <si>
    <t>T3 MOLINA S C.C 1023887028</t>
  </si>
  <si>
    <t>T3 MORENO A C.C  1121841974</t>
  </si>
  <si>
    <t>04-538654</t>
  </si>
  <si>
    <t>T3 MATEUS C C.C 1144126647</t>
  </si>
  <si>
    <t>02-399441</t>
  </si>
  <si>
    <t>TJ SANCEHZ L C.C 80111039</t>
  </si>
  <si>
    <t>05-0267179</t>
  </si>
  <si>
    <t>IC008-000707</t>
  </si>
  <si>
    <t>T2 PIÑARTE M C.C 88160490</t>
  </si>
  <si>
    <t>2661</t>
  </si>
  <si>
    <t>TP RUBIO J C.C 80152008</t>
  </si>
  <si>
    <t>IC009-005805</t>
  </si>
  <si>
    <t>T2 CUELLAR J C.C 1015402028</t>
  </si>
  <si>
    <t>04-539458</t>
  </si>
  <si>
    <t>T2 CUELLAR J CC 1015402028</t>
  </si>
  <si>
    <t>TJ HERRERA J C.C 79732122</t>
  </si>
  <si>
    <t>04-538551</t>
  </si>
  <si>
    <t>T2 ROZO J C.C 1032358866</t>
  </si>
  <si>
    <t>03-207048</t>
  </si>
  <si>
    <t>05-0267244</t>
  </si>
  <si>
    <t>05-0267429</t>
  </si>
  <si>
    <t>T2 ROZO J C.C 1032358881</t>
  </si>
  <si>
    <t>2700</t>
  </si>
  <si>
    <t>TJ  SANCHEZ  A  C.C 80427821</t>
  </si>
  <si>
    <t>TJ SANCHEZ L C.C 74610150</t>
  </si>
  <si>
    <t>05-0267299</t>
  </si>
  <si>
    <t>02-399168</t>
  </si>
  <si>
    <t>02-399188</t>
  </si>
  <si>
    <t>04-539397</t>
  </si>
  <si>
    <t xml:space="preserve">LETICIA </t>
  </si>
  <si>
    <t>04-536419</t>
  </si>
  <si>
    <t>T2 MEDINA A C.C 80144137</t>
  </si>
  <si>
    <t>05-0268492</t>
  </si>
  <si>
    <t>TS REYES  C.C 93436919</t>
  </si>
  <si>
    <t>05-0268643</t>
  </si>
  <si>
    <t>03-207105</t>
  </si>
  <si>
    <t>TS CARDENAS J C.C 79967507</t>
  </si>
  <si>
    <t>IC009-005847</t>
  </si>
  <si>
    <t>TJ RAMIREZ R C.C 3120964</t>
  </si>
  <si>
    <t>04-539398</t>
  </si>
  <si>
    <t>IC002-049007</t>
  </si>
  <si>
    <t>T3 MEDINA C.C 860188136</t>
  </si>
  <si>
    <t>04-538677</t>
  </si>
  <si>
    <t>T2 ALIPIO A C.C 80094150</t>
  </si>
  <si>
    <t>IC002-048911</t>
  </si>
  <si>
    <t>04-537707</t>
  </si>
  <si>
    <t>TS MORENO E C.C 79846040</t>
  </si>
  <si>
    <t>TP HINCAPIE A C.C 79561950</t>
  </si>
  <si>
    <t>01-0867843</t>
  </si>
  <si>
    <t>02-0377445</t>
  </si>
  <si>
    <t>TS REINA  E. C.C 79839731</t>
  </si>
  <si>
    <t>02-399301</t>
  </si>
  <si>
    <t>02-395596</t>
  </si>
  <si>
    <t>T3 GONZALEZ D C.C 1026251176</t>
  </si>
  <si>
    <t>T3 MORENO E C.C 790116010</t>
  </si>
  <si>
    <t>03-206982</t>
  </si>
  <si>
    <t>T3 GONZALES  D C.C 1026251176</t>
  </si>
  <si>
    <t>IC006-019518</t>
  </si>
  <si>
    <t>T2 RAMIREZ P C.C 80726610</t>
  </si>
  <si>
    <t>02-395683</t>
  </si>
  <si>
    <t>04-556016</t>
  </si>
  <si>
    <t>04-538039</t>
  </si>
  <si>
    <t>TS REINA E C.C 79839731</t>
  </si>
  <si>
    <t>04-555845</t>
  </si>
  <si>
    <t>T3 GARCIA A. C.C. 101388839</t>
  </si>
  <si>
    <t>IC009-005819</t>
  </si>
  <si>
    <t>IC009-005861</t>
  </si>
  <si>
    <t>IC009-005870</t>
  </si>
  <si>
    <t>T2 BENAVIDES W C.C 80036170</t>
  </si>
  <si>
    <t>TJ PEDRAZA J C.C 30429590</t>
  </si>
  <si>
    <t>TS PEÑUELA L C.C 75507548</t>
  </si>
  <si>
    <t>IC009-005916</t>
  </si>
  <si>
    <t>IC009-005921</t>
  </si>
  <si>
    <t>TJ REYES L C.C 93436599</t>
  </si>
  <si>
    <t>IC009-005923</t>
  </si>
  <si>
    <t>01-0871722</t>
  </si>
  <si>
    <t>T2 SOTO J. C.C. 80767395</t>
  </si>
  <si>
    <t>05-0267448</t>
  </si>
  <si>
    <t>01-0869346</t>
  </si>
  <si>
    <t>TJ RUEDA J C.C 94313309</t>
  </si>
  <si>
    <t>5557</t>
  </si>
  <si>
    <t>04-561141</t>
  </si>
  <si>
    <t>T3 INFANTE R CC 1033678846</t>
  </si>
  <si>
    <t>T3 PULIDO M C.C 103231062</t>
  </si>
  <si>
    <t>04-538161</t>
  </si>
  <si>
    <t>TP REYES F C.C 80219891</t>
  </si>
  <si>
    <t>TJ SANTAFE E C.C 79626504</t>
  </si>
  <si>
    <t>T2 ORTIZ  M C.C 80244721</t>
  </si>
  <si>
    <t>01-0867785</t>
  </si>
  <si>
    <t>T4 ALVAREZ A C.C 122648675</t>
  </si>
  <si>
    <t>02-401003</t>
  </si>
  <si>
    <t>69738</t>
  </si>
  <si>
    <t>IC004-018694</t>
  </si>
  <si>
    <t>03-206777</t>
  </si>
  <si>
    <t>T3  DUQUE N C.C 11229137</t>
  </si>
  <si>
    <t>02-399337</t>
  </si>
  <si>
    <t>T3  GALVEZ  M C.C 110467324</t>
  </si>
  <si>
    <t>TJ SANTAFE E C.C 79626864</t>
  </si>
  <si>
    <t>01-0855551</t>
  </si>
  <si>
    <t>T3 TARAZON A. C.C. 86932290</t>
  </si>
  <si>
    <t>IC009-005918</t>
  </si>
  <si>
    <t>TP GONZALES J C.C 80059228</t>
  </si>
  <si>
    <t>IC009-0059520</t>
  </si>
  <si>
    <t>AT MEDINA   1045715937</t>
  </si>
  <si>
    <t>TS LOZADA   7712558</t>
  </si>
  <si>
    <t>2959</t>
  </si>
  <si>
    <t>T2 MEJIA JHON  CC 93438350</t>
  </si>
  <si>
    <t>3170</t>
  </si>
  <si>
    <t>2974</t>
  </si>
  <si>
    <t>2976</t>
  </si>
  <si>
    <t>1075</t>
  </si>
  <si>
    <t>2992</t>
  </si>
  <si>
    <t>2949</t>
  </si>
  <si>
    <t>2953</t>
  </si>
  <si>
    <t>2952</t>
  </si>
  <si>
    <t>T4 MOLANO DREISS CC 1070968656</t>
  </si>
  <si>
    <t>2955</t>
  </si>
  <si>
    <t>1051</t>
  </si>
  <si>
    <t>1053</t>
  </si>
  <si>
    <t>1058</t>
  </si>
  <si>
    <t>1065</t>
  </si>
  <si>
    <t>1072</t>
  </si>
  <si>
    <t>1073</t>
  </si>
  <si>
    <t>2990</t>
  </si>
  <si>
    <t>3209</t>
  </si>
  <si>
    <t>T3 ALVAREZ FORERO CC 103,2385625</t>
  </si>
  <si>
    <t>3211</t>
  </si>
  <si>
    <t>RECIBE T4 BARRERA  C.C. 1112415216</t>
  </si>
  <si>
    <t>A 6327</t>
  </si>
  <si>
    <t>A 6329</t>
  </si>
  <si>
    <t>A 6330</t>
  </si>
  <si>
    <t>A 6331</t>
  </si>
  <si>
    <t>A 6332</t>
  </si>
  <si>
    <t>A 6333</t>
  </si>
  <si>
    <t>A 6337</t>
  </si>
  <si>
    <t>A 6339</t>
  </si>
  <si>
    <t>RECIBE T2 MORENO  C.C. 74082391</t>
  </si>
  <si>
    <t>A 6340</t>
  </si>
  <si>
    <t>RECIBE T1 BALLESTEROS  C.C. 80033813</t>
  </si>
  <si>
    <t>A 6334</t>
  </si>
  <si>
    <t>RECIBE T3 ARIZA  C.C. 1020767621</t>
  </si>
  <si>
    <t>RECIBE T3 TRISTANCHO C.C. 1022371403</t>
  </si>
  <si>
    <t>RECIBE T3 GARNICA C.C. 80927692</t>
  </si>
  <si>
    <t>A 6338</t>
  </si>
  <si>
    <t>A 6341</t>
  </si>
  <si>
    <t>02-399484</t>
  </si>
  <si>
    <t>TS MARIÑO LEONARDO</t>
  </si>
  <si>
    <t>02-399495</t>
  </si>
  <si>
    <t>TP RODRIGUEZ NESTOR</t>
  </si>
  <si>
    <t>02-399480</t>
  </si>
  <si>
    <t>02-399458</t>
  </si>
  <si>
    <t>02-395086</t>
  </si>
  <si>
    <t xml:space="preserve">T3 PULIDO VICTOR </t>
  </si>
  <si>
    <t>02-395944</t>
  </si>
  <si>
    <t>T2 BARRAGAN N.</t>
  </si>
  <si>
    <t>02-399771</t>
  </si>
  <si>
    <t>02-395090</t>
  </si>
  <si>
    <t>T3 GOMEZ DIEGO</t>
  </si>
  <si>
    <t>TS GOMEZ JAVIER</t>
  </si>
  <si>
    <t>T3 GUTIERREZ P.</t>
  </si>
  <si>
    <t>02-399557</t>
  </si>
  <si>
    <t>TS. SANCHEZ STEBAN</t>
  </si>
  <si>
    <t>02-395876</t>
  </si>
  <si>
    <t>AT SALDARRIAGA</t>
  </si>
  <si>
    <t>02-399600</t>
  </si>
  <si>
    <t>02-399613</t>
  </si>
  <si>
    <t xml:space="preserve">T2 ROMERO </t>
  </si>
  <si>
    <t>02-399623</t>
  </si>
  <si>
    <t>02-395087</t>
  </si>
  <si>
    <t>02-395089</t>
  </si>
  <si>
    <t>02-401805</t>
  </si>
  <si>
    <t xml:space="preserve">T3 CAMACHO DIEGO </t>
  </si>
  <si>
    <t>02-401832</t>
  </si>
  <si>
    <t>T3 JIMENEZ</t>
  </si>
  <si>
    <t>02-401804</t>
  </si>
  <si>
    <t>02-402005</t>
  </si>
  <si>
    <t xml:space="preserve">TE NIETO </t>
  </si>
  <si>
    <t>02-402048</t>
  </si>
  <si>
    <t>ST BAUTISTA MARTINEZ</t>
  </si>
  <si>
    <t>02-401924</t>
  </si>
  <si>
    <t>04-540840</t>
  </si>
  <si>
    <t>04-540842</t>
  </si>
  <si>
    <t>CT JORGE LUNA</t>
  </si>
  <si>
    <t>02-399645</t>
  </si>
  <si>
    <t>TE. BAENA CARLOS</t>
  </si>
  <si>
    <t>02-399644</t>
  </si>
  <si>
    <t xml:space="preserve">CT JORGE LUNA </t>
  </si>
  <si>
    <t>02-395761</t>
  </si>
  <si>
    <t>TP RODRIGUEZ</t>
  </si>
  <si>
    <t>01-4567</t>
  </si>
  <si>
    <t xml:space="preserve">TJ GARCIA JUAN  </t>
  </si>
  <si>
    <t>01-4569</t>
  </si>
  <si>
    <t>T3 HERNANDEZ LOAIZA</t>
  </si>
  <si>
    <t>01-4573</t>
  </si>
  <si>
    <t>01-4580</t>
  </si>
  <si>
    <t>01-4581</t>
  </si>
  <si>
    <t>01-4582</t>
  </si>
  <si>
    <t>01-4588</t>
  </si>
  <si>
    <t>01-4589</t>
  </si>
  <si>
    <t>01-4590</t>
  </si>
  <si>
    <t>01-4593</t>
  </si>
  <si>
    <t>01-4596</t>
  </si>
  <si>
    <t>01-4751</t>
  </si>
  <si>
    <t>01-4597</t>
  </si>
  <si>
    <t>02-399612</t>
  </si>
  <si>
    <t>01-4756</t>
  </si>
  <si>
    <t>TJ HURTADO MARIO</t>
  </si>
  <si>
    <t>23824</t>
  </si>
  <si>
    <t>23822</t>
  </si>
  <si>
    <t>01-4762</t>
  </si>
  <si>
    <t>01-4768</t>
  </si>
  <si>
    <t>01-4770</t>
  </si>
  <si>
    <t>01-4772</t>
  </si>
  <si>
    <t>01-4771</t>
  </si>
  <si>
    <t>01-4783</t>
  </si>
  <si>
    <t>01-4784</t>
  </si>
  <si>
    <t>01-4786</t>
  </si>
  <si>
    <t>T2 RAMIREZ ANDRES</t>
  </si>
  <si>
    <t>01-4793</t>
  </si>
  <si>
    <t>104-002279</t>
  </si>
  <si>
    <t>T2 RODRIGUEZ</t>
  </si>
  <si>
    <t>02-399615</t>
  </si>
  <si>
    <t>01-4564</t>
  </si>
  <si>
    <t>T4 CASTAÑEDA JULIAN</t>
  </si>
  <si>
    <t>01-4566</t>
  </si>
  <si>
    <t xml:space="preserve">T2 RODRIGUEZ </t>
  </si>
  <si>
    <t>01-4592</t>
  </si>
  <si>
    <t>01-4755</t>
  </si>
  <si>
    <t>01-4757</t>
  </si>
  <si>
    <t>01-4760</t>
  </si>
  <si>
    <t>01-4778</t>
  </si>
  <si>
    <t>23826</t>
  </si>
  <si>
    <t>24112</t>
  </si>
  <si>
    <t>05-0269643</t>
  </si>
  <si>
    <t>TE SANDOVAL CC 1072658636</t>
  </si>
  <si>
    <t>ST. RIVERA CC 1030537605</t>
  </si>
  <si>
    <t>CT PINEDA CC 1016003272</t>
  </si>
  <si>
    <t>1647</t>
  </si>
  <si>
    <t>TS MORALES CC 86059592</t>
  </si>
  <si>
    <t>1610</t>
  </si>
  <si>
    <t>T4 VEGA CC 1016036524</t>
  </si>
  <si>
    <t>003714</t>
  </si>
  <si>
    <t>T3 BENITO 10323968</t>
  </si>
  <si>
    <t>04-540867</t>
  </si>
  <si>
    <t>TE DURAN 1121886802</t>
  </si>
  <si>
    <t>TS PARRA 8060759</t>
  </si>
  <si>
    <t>04-540681</t>
  </si>
  <si>
    <t>T4 VIRACACHA 1016019854</t>
  </si>
  <si>
    <t>T3 PEÑA 102386192</t>
  </si>
  <si>
    <t>04-561629</t>
  </si>
  <si>
    <t>04-561628</t>
  </si>
  <si>
    <t>04-540188</t>
  </si>
  <si>
    <t>TS LEAL 11221424</t>
  </si>
  <si>
    <t>T3 DAZA 1121533594</t>
  </si>
  <si>
    <t>01-1031694</t>
  </si>
  <si>
    <t>T3 GOMEZ 10655584093</t>
  </si>
  <si>
    <t>02-399483</t>
  </si>
  <si>
    <t>T2 RODRIGUEZ 80143837</t>
  </si>
  <si>
    <t>04-539580</t>
  </si>
  <si>
    <t>01-1031624</t>
  </si>
  <si>
    <t>04-540996</t>
  </si>
  <si>
    <t>T2 PINZON 2970260</t>
  </si>
  <si>
    <t>T1 MORALES 86066262</t>
  </si>
  <si>
    <t>T3. PINZON LUIS CC.1019024240</t>
  </si>
  <si>
    <t>*01-4565</t>
  </si>
  <si>
    <t>02-395762</t>
  </si>
  <si>
    <t>02-395763</t>
  </si>
  <si>
    <t>T2. VILLABONA  DIEGO CC.91529725</t>
  </si>
  <si>
    <t>*01-4568</t>
  </si>
  <si>
    <t>*01-4571</t>
  </si>
  <si>
    <t>*01-4598</t>
  </si>
  <si>
    <t>*01-4591</t>
  </si>
  <si>
    <t>*01-4584</t>
  </si>
  <si>
    <t>*01-4583</t>
  </si>
  <si>
    <t>02-16002</t>
  </si>
  <si>
    <t>TS. VARELA CARLOS CC. 93132616</t>
  </si>
  <si>
    <t>*01-4782</t>
  </si>
  <si>
    <t>T3. HERRERA EDISON CC.1111194306</t>
  </si>
  <si>
    <t>*01-4776</t>
  </si>
  <si>
    <t>*01-4774</t>
  </si>
  <si>
    <t>*01-4773</t>
  </si>
  <si>
    <t>*01-4769</t>
  </si>
  <si>
    <t>*01-4766</t>
  </si>
  <si>
    <t>*01-4765</t>
  </si>
  <si>
    <t>*01-4763</t>
  </si>
  <si>
    <t>*01-4764</t>
  </si>
  <si>
    <t>*01-4758</t>
  </si>
  <si>
    <t>*01-4754</t>
  </si>
  <si>
    <t>*01-4753</t>
  </si>
  <si>
    <t>*01-4752</t>
  </si>
  <si>
    <t>02-15987</t>
  </si>
  <si>
    <t>T2. JEREZ EDWIN CC. 88030719</t>
  </si>
  <si>
    <t>IC009-006018</t>
  </si>
  <si>
    <t>*02-395929</t>
  </si>
  <si>
    <t>T2. CRISTANCHO HENRY CC. 79954135</t>
  </si>
  <si>
    <t>IC009-006071</t>
  </si>
  <si>
    <t>IC009-006142</t>
  </si>
  <si>
    <t>T3. BURBANO CC. 1032358036</t>
  </si>
  <si>
    <t>IC100-004817</t>
  </si>
  <si>
    <t>T4. MORA CARLOS CC. 1015395239</t>
  </si>
  <si>
    <t>IC100-004816</t>
  </si>
  <si>
    <t>IC100-004819</t>
  </si>
  <si>
    <t>IC009-005985</t>
  </si>
  <si>
    <t>T4. RODRIGUEZ ROJAS CC.1032393112</t>
  </si>
  <si>
    <t>IC009-005993</t>
  </si>
  <si>
    <t>IC009-006002</t>
  </si>
  <si>
    <t>IC009-006009</t>
  </si>
  <si>
    <t>IC009-006007</t>
  </si>
  <si>
    <t>T4. GARAVITO HANER CC.1030598907</t>
  </si>
  <si>
    <t>T4. CASTRO LIZCANO CC. 1073162506</t>
  </si>
  <si>
    <t>IC009-006066</t>
  </si>
  <si>
    <t>T4. CARO JHONATTAN CC.1070920891</t>
  </si>
  <si>
    <t>IC009-006031</t>
  </si>
  <si>
    <t>IC009-006033</t>
  </si>
  <si>
    <t>IC009-006067</t>
  </si>
  <si>
    <t>IC009-006114</t>
  </si>
  <si>
    <t>T4. MEJIA LUIS CC.1114825867</t>
  </si>
  <si>
    <t>IC009-006108</t>
  </si>
  <si>
    <t>IC009-006101</t>
  </si>
  <si>
    <t>IC009-006099</t>
  </si>
  <si>
    <t>IC009-006089</t>
  </si>
  <si>
    <t>IC009-006087</t>
  </si>
  <si>
    <t>*03-2922</t>
  </si>
  <si>
    <t>T4. SUAREZ DIEGO CC.1096952408</t>
  </si>
  <si>
    <t>IC100-004838</t>
  </si>
  <si>
    <t>02-15992</t>
  </si>
  <si>
    <t>T3. POVEDA VICTOR CC.1052390141</t>
  </si>
  <si>
    <t>02-15990</t>
  </si>
  <si>
    <t>02-395892</t>
  </si>
  <si>
    <t>T3. CARDENAS NELSON CC.1026256524</t>
  </si>
  <si>
    <t>04-561704</t>
  </si>
  <si>
    <t>04-561703</t>
  </si>
  <si>
    <t>T2. GUTIERREZ JORGE CC. 80219431</t>
  </si>
  <si>
    <t>02-395891</t>
  </si>
  <si>
    <t>02-395893</t>
  </si>
  <si>
    <t>T3. YEPES DANIEL CC.1128416979</t>
  </si>
  <si>
    <t>04-561705</t>
  </si>
  <si>
    <t>*01-4767</t>
  </si>
  <si>
    <t>T1. BARRIOS  ALEXANDER CC.11224625</t>
  </si>
  <si>
    <t>*02-16011</t>
  </si>
  <si>
    <t>T4. CASTRO CRISTIAN CC.1069736307</t>
  </si>
  <si>
    <t>*02-16005</t>
  </si>
  <si>
    <t>T4. RAMIREZ JUAN CC. 1110521157</t>
  </si>
  <si>
    <t>IC100-004836</t>
  </si>
  <si>
    <t>T3. ACEVEDO JAIME CC. 1051474344</t>
  </si>
  <si>
    <t xml:space="preserve">TH-67 </t>
  </si>
  <si>
    <t>02-15998</t>
  </si>
  <si>
    <t>CT. LOZANO MIGUEL CC. 8355563</t>
  </si>
  <si>
    <t>02-15997</t>
  </si>
  <si>
    <t>02-15995</t>
  </si>
  <si>
    <t>MY. POLANIA BRAYAN CC 80036309</t>
  </si>
  <si>
    <t>02-15996</t>
  </si>
  <si>
    <t>ST. JIMENEZ NICOLAS CC 1082988019</t>
  </si>
  <si>
    <t>02-15994</t>
  </si>
  <si>
    <t>ST MORA  CC 1032482748</t>
  </si>
  <si>
    <t>02-15993</t>
  </si>
  <si>
    <t>ST. HERNANDEZ GUIO CC. 1072706351</t>
  </si>
  <si>
    <t>*02-16008</t>
  </si>
  <si>
    <t>T3. RODRIGUEZ CARO CC.1032430935</t>
  </si>
  <si>
    <t>*02-16006</t>
  </si>
  <si>
    <t>02-399481</t>
  </si>
  <si>
    <t>02-399482</t>
  </si>
  <si>
    <t>04-561280</t>
  </si>
  <si>
    <t>01-0868013</t>
  </si>
  <si>
    <t>02-399581</t>
  </si>
  <si>
    <t>CT. GUEVARA MANUEL</t>
  </si>
  <si>
    <t>AT. MORENO ANDERSON</t>
  </si>
  <si>
    <t>T4. CORREA FABIAN</t>
  </si>
  <si>
    <t>02-399513</t>
  </si>
  <si>
    <t>TE. BOCANEGRA GOMEZ CARLOS ANDRES</t>
  </si>
  <si>
    <t>CT, LOPEZ SALGUERO VICTOR ALFONSO</t>
  </si>
  <si>
    <t>,01-4585</t>
  </si>
  <si>
    <t>,01-4586</t>
  </si>
  <si>
    <t>,01-4587</t>
  </si>
  <si>
    <t>02-399497</t>
  </si>
  <si>
    <t>T4. VASCO MARTINEZ HAROLD</t>
  </si>
  <si>
    <t>TE. CASTIBLANCO FREDY</t>
  </si>
  <si>
    <t>CT. CAMARGO CRISTIAN</t>
  </si>
  <si>
    <t>CT. BARRIOS HADER</t>
  </si>
  <si>
    <t>02-399556</t>
  </si>
  <si>
    <t>T4. ARDILA JHON</t>
  </si>
  <si>
    <t>02-399580</t>
  </si>
  <si>
    <t>AT. ROJAS OSCAR</t>
  </si>
  <si>
    <t>CT. SOSA CAMILO</t>
  </si>
  <si>
    <t>CT. SANCHEZ SEBASTIAN</t>
  </si>
  <si>
    <t>CT. BELTRAN DAVID</t>
  </si>
  <si>
    <t>,01-4599</t>
  </si>
  <si>
    <t>AT. OSPINA JULIAN</t>
  </si>
  <si>
    <t>T3. RAMOS RICHARD</t>
  </si>
  <si>
    <t>MY. RUIZ JOHN</t>
  </si>
  <si>
    <t>MY RIOS RODRIGUEZ DIEGO</t>
  </si>
  <si>
    <t>CT. CASTRILLON JUAN</t>
  </si>
  <si>
    <t>TE. VALBUENA JUAN</t>
  </si>
  <si>
    <t>02-395899</t>
  </si>
  <si>
    <t>T4. ALMARIO NIÑO CARLOS ANDRES</t>
  </si>
  <si>
    <t>IC002-049475</t>
  </si>
  <si>
    <t>02-399681</t>
  </si>
  <si>
    <t>CT. JAIME SARMIENTO FABIAN HERNANDO</t>
  </si>
  <si>
    <t>IC002-049497</t>
  </si>
  <si>
    <t>CT. CASTAÑEDA MANUEL</t>
  </si>
  <si>
    <t>MY. PEREZ JUAN</t>
  </si>
  <si>
    <t>02-399694</t>
  </si>
  <si>
    <t>CT. PINZON JORGE</t>
  </si>
  <si>
    <t>02-399763</t>
  </si>
  <si>
    <t>02-395942</t>
  </si>
  <si>
    <t>MY. LESMES RICARDO</t>
  </si>
  <si>
    <t>02-395945</t>
  </si>
  <si>
    <t>01-0873358</t>
  </si>
  <si>
    <t>,01-4790</t>
  </si>
  <si>
    <t>02-399725</t>
  </si>
  <si>
    <t>T2. BERMUDEZ ADRIAN CM 92546882</t>
  </si>
  <si>
    <t>T2. QUINTERO ANDERSON CC. 1060646158</t>
  </si>
  <si>
    <t>ST.VALENCIA  ANDRES CC.105381492</t>
  </si>
  <si>
    <t>T2. SANCHEZ MAURICIO CC. 12751226</t>
  </si>
  <si>
    <t>TP TRUJILLO O. C.C. 77049999</t>
  </si>
  <si>
    <t>IC009-006032</t>
  </si>
  <si>
    <t>T1 RIOS OSCAR CC.97344428</t>
  </si>
  <si>
    <t>CACOM-7</t>
  </si>
  <si>
    <t>IC009-005995</t>
  </si>
  <si>
    <t>T3 GARCIA MARIN CC.1075219797</t>
  </si>
  <si>
    <t>IC009-006004</t>
  </si>
  <si>
    <t>IC009-006038</t>
  </si>
  <si>
    <t>IC009-006094</t>
  </si>
  <si>
    <t>T2 VILLANUEVA PEREZ CC. 94539946</t>
  </si>
  <si>
    <t>IC009-006126</t>
  </si>
  <si>
    <t>03-2913</t>
  </si>
  <si>
    <t>T4 ROJAS CAMILO CC.1083900150</t>
  </si>
  <si>
    <t>03-2914</t>
  </si>
  <si>
    <t>03-2915</t>
  </si>
  <si>
    <t>03-2916</t>
  </si>
  <si>
    <t>IC007-004416</t>
  </si>
  <si>
    <t>TJ TORRES C.C. 7950313</t>
  </si>
  <si>
    <t>04-540326</t>
  </si>
  <si>
    <t>04-540244</t>
  </si>
  <si>
    <t>04-539306</t>
  </si>
  <si>
    <t>04-539310</t>
  </si>
  <si>
    <t>04-540865</t>
  </si>
  <si>
    <t>04-539320</t>
  </si>
  <si>
    <t>04-539322</t>
  </si>
  <si>
    <t>IC007-004426</t>
  </si>
  <si>
    <t xml:space="preserve">T2 BEJARANO C.C. </t>
  </si>
  <si>
    <t>T2 MIKAN A, C.C. 1073152156</t>
  </si>
  <si>
    <t>05-0269313</t>
  </si>
  <si>
    <t>T2  MIKAN A. C.C. 1073152151</t>
  </si>
  <si>
    <t>05-0269308</t>
  </si>
  <si>
    <t>SATENA</t>
  </si>
  <si>
    <t>0509452</t>
  </si>
  <si>
    <t>0509433</t>
  </si>
  <si>
    <t>T2 BEJARANO C. C.C. 11412323</t>
  </si>
  <si>
    <t>0509779</t>
  </si>
  <si>
    <t>0509853</t>
  </si>
  <si>
    <t>T2 ALTUZARRA C.C. 80153745</t>
  </si>
  <si>
    <t>T2 BEJARANO C.C. 11412323</t>
  </si>
  <si>
    <t>0520565</t>
  </si>
  <si>
    <t>03-0221851</t>
  </si>
  <si>
    <t>T2 ORTIZ A. C.C. 80160216</t>
  </si>
  <si>
    <t xml:space="preserve">SATENA </t>
  </si>
  <si>
    <t>0520854</t>
  </si>
  <si>
    <t>04-539719</t>
  </si>
  <si>
    <t>02-399493</t>
  </si>
  <si>
    <t>0520254</t>
  </si>
  <si>
    <t>04-539979</t>
  </si>
  <si>
    <t>0520564</t>
  </si>
  <si>
    <t>04-0536161</t>
  </si>
  <si>
    <t>0520857</t>
  </si>
  <si>
    <t>TP MONJE C. C.C. 4924033</t>
  </si>
  <si>
    <t>01-1031631</t>
  </si>
  <si>
    <t>IC008-000743</t>
  </si>
  <si>
    <t>01-1031634</t>
  </si>
  <si>
    <t>TJ CASTAÑEDA C.C. 79583998</t>
  </si>
  <si>
    <t>T1 TRUJILLO O. 7704999</t>
  </si>
  <si>
    <t>01-0867980</t>
  </si>
  <si>
    <t>TP MONJE C. C.C. 4924838</t>
  </si>
  <si>
    <t>02-399470</t>
  </si>
  <si>
    <t>02-399511</t>
  </si>
  <si>
    <t>T3 LEGUIZAMON C. C.C. 80215431</t>
  </si>
  <si>
    <t>0509423</t>
  </si>
  <si>
    <t>TP MONJE C C.C 4924038</t>
  </si>
  <si>
    <t>IC002-049306</t>
  </si>
  <si>
    <t>0509431</t>
  </si>
  <si>
    <t>T1 MONJE C. C.C. 4924038</t>
  </si>
  <si>
    <t>04-539824</t>
  </si>
  <si>
    <t>0509852</t>
  </si>
  <si>
    <t>05-0269341</t>
  </si>
  <si>
    <t>04-561432</t>
  </si>
  <si>
    <t>05-0267676</t>
  </si>
  <si>
    <t>TP TRUJILLO D. C.C. 7704999</t>
  </si>
  <si>
    <t>T3 LEGUIZAMO C.C. 80215481</t>
  </si>
  <si>
    <t>01-1031700</t>
  </si>
  <si>
    <t>IC002-049590</t>
  </si>
  <si>
    <t>01-0867984</t>
  </si>
  <si>
    <t>T3 MATEUS C. C.C. 114416689</t>
  </si>
  <si>
    <t>0520856</t>
  </si>
  <si>
    <t>04-540150</t>
  </si>
  <si>
    <t>TS MORALES D. CC. 82390754</t>
  </si>
  <si>
    <t>TP FRANCO D. C.C. 80234016</t>
  </si>
  <si>
    <t>03-0221880</t>
  </si>
  <si>
    <t>TJ SANCHEZ L. C.C. 74658699</t>
  </si>
  <si>
    <t>IC009-006097</t>
  </si>
  <si>
    <t>IC002-49598</t>
  </si>
  <si>
    <t>02-401683</t>
  </si>
  <si>
    <t>0520566</t>
  </si>
  <si>
    <t>0520855</t>
  </si>
  <si>
    <t>T2 HENANDEZ J. C.C. 11228164</t>
  </si>
  <si>
    <t>TP RUIBIO J. C.C. 80152068</t>
  </si>
  <si>
    <t>03-2924</t>
  </si>
  <si>
    <t>03-2923</t>
  </si>
  <si>
    <t>IC008-000746</t>
  </si>
  <si>
    <t>T2 COLEMENARES J. CC. 80207515</t>
  </si>
  <si>
    <t>01-1031688</t>
  </si>
  <si>
    <t>TS CASALLAS C.C. 8054264</t>
  </si>
  <si>
    <t>01-1031689</t>
  </si>
  <si>
    <t>01-1031667</t>
  </si>
  <si>
    <t>IC009-006091</t>
  </si>
  <si>
    <t>03-0221879</t>
  </si>
  <si>
    <t>TS SANDOVAL F. C.C 80387293</t>
  </si>
  <si>
    <t>TS REYES M. C.C. 93130919</t>
  </si>
  <si>
    <t>TP LEMOS G C.C. 94154257</t>
  </si>
  <si>
    <t>04-540594</t>
  </si>
  <si>
    <t>04-540617</t>
  </si>
  <si>
    <t>05-0268917</t>
  </si>
  <si>
    <t>TS REYES M. C.C. 93436919</t>
  </si>
  <si>
    <t>05-0268838</t>
  </si>
  <si>
    <t>T2 MEDINA A. C.C. 8044137</t>
  </si>
  <si>
    <t>04-539725</t>
  </si>
  <si>
    <t>TS CARREÑO S. C.C. 563654</t>
  </si>
  <si>
    <t>0509424</t>
  </si>
  <si>
    <t>0509432</t>
  </si>
  <si>
    <t>0520563</t>
  </si>
  <si>
    <t>05-0269497</t>
  </si>
  <si>
    <t>05-0267921</t>
  </si>
  <si>
    <t>IC009-006057</t>
  </si>
  <si>
    <t>04-561314</t>
  </si>
  <si>
    <t>0520259</t>
  </si>
  <si>
    <t>0520260</t>
  </si>
  <si>
    <t>0520567</t>
  </si>
  <si>
    <t>04-561679</t>
  </si>
  <si>
    <t>04-556262</t>
  </si>
  <si>
    <t>TP HINCAPIE A. C.C. 7956150</t>
  </si>
  <si>
    <t>01-0873302</t>
  </si>
  <si>
    <t>TP HINCAPIE A. C.C. 78961956</t>
  </si>
  <si>
    <t>02-399490</t>
  </si>
  <si>
    <t>0509425</t>
  </si>
  <si>
    <t>TS MORENO E C.C 74846040</t>
  </si>
  <si>
    <t>0520262</t>
  </si>
  <si>
    <t>IC009-006065</t>
  </si>
  <si>
    <t>TS REINA C.C. 79839721</t>
  </si>
  <si>
    <t>IC009-006072</t>
  </si>
  <si>
    <t>TS REINA J. C.C. 79839731</t>
  </si>
  <si>
    <t>04-556257</t>
  </si>
  <si>
    <t>0509430</t>
  </si>
  <si>
    <t>T2 LEIVA A. C.C. 7706566</t>
  </si>
  <si>
    <t>05-0268574</t>
  </si>
  <si>
    <t>TS PEÑUELA L. C.C. 79957948</t>
  </si>
  <si>
    <t>01-0868029</t>
  </si>
  <si>
    <t>05-0269011</t>
  </si>
  <si>
    <t>04-540215</t>
  </si>
  <si>
    <t>TJ PEDRAZA P. C.C. 80421590</t>
  </si>
  <si>
    <t>04-540317</t>
  </si>
  <si>
    <t>04-541214</t>
  </si>
  <si>
    <t>IC004-018951</t>
  </si>
  <si>
    <t>TJ RUEDA J. C.C. 94313329</t>
  </si>
  <si>
    <t>01-1031903</t>
  </si>
  <si>
    <t>T1 GOMEZ  C.C. 80011767</t>
  </si>
  <si>
    <t>04-540848</t>
  </si>
  <si>
    <t>02-402315</t>
  </si>
  <si>
    <t>04-539650</t>
  </si>
  <si>
    <t>IC009-006027</t>
  </si>
  <si>
    <t>T4 ALAVAREZ A. C.C. 1122648675</t>
  </si>
  <si>
    <t>0509862</t>
  </si>
  <si>
    <t>T3 PULIDO M. C.C. 10323702</t>
  </si>
  <si>
    <t>04-540073</t>
  </si>
  <si>
    <t>T4 ALVAREZ A. C.C. 112648625</t>
  </si>
  <si>
    <t>T3 ALBARRACIN . C.C. 103237856</t>
  </si>
  <si>
    <t>T3 ALBARRACIN D. C.C. 1032421154</t>
  </si>
  <si>
    <t>TS MENDOZA H. C.C. 79876868</t>
  </si>
  <si>
    <t>0509426</t>
  </si>
  <si>
    <t>TS MENDOZA H C.C 79876868</t>
  </si>
  <si>
    <t>0520258</t>
  </si>
  <si>
    <t>T3 DUQUE J. C.C. 11229137</t>
  </si>
  <si>
    <t>0520568</t>
  </si>
  <si>
    <t>IC009-006064</t>
  </si>
  <si>
    <t>T4 ALVAREZ CC.C. 12268675</t>
  </si>
  <si>
    <t>0520261</t>
  </si>
  <si>
    <t>02-399585</t>
  </si>
  <si>
    <t>T3 TARAZONA A. C.C. 80932246</t>
  </si>
  <si>
    <t>04-561497</t>
  </si>
  <si>
    <t>T2 RUEDA L. C.C. 80186338</t>
  </si>
  <si>
    <t>04-561462</t>
  </si>
  <si>
    <t>T3 INFANTE R. C.C. 1033678846</t>
  </si>
  <si>
    <t>04-561759</t>
  </si>
  <si>
    <t>T2 RUEDA L. CC. 80186338</t>
  </si>
  <si>
    <t>05-0269168</t>
  </si>
  <si>
    <t>TS CEBALLOS J. C.C. 16919546</t>
  </si>
  <si>
    <t>IC002-049495</t>
  </si>
  <si>
    <t>T2 ACOSTA P. C.C. 8011068</t>
  </si>
  <si>
    <t>IC103-002250</t>
  </si>
  <si>
    <t>TP VARGAS C.C. 11365489</t>
  </si>
  <si>
    <t>04-541203</t>
  </si>
  <si>
    <t>TP GONZALEZ J. C.C. 80059228</t>
  </si>
  <si>
    <t>04-540287</t>
  </si>
  <si>
    <t>IC007-00424</t>
  </si>
  <si>
    <t>02-395100</t>
  </si>
  <si>
    <t>04-541504</t>
  </si>
  <si>
    <t>T2 LOAIZA</t>
  </si>
  <si>
    <t>AT MEDINA</t>
  </si>
  <si>
    <t>TS LOZADA</t>
  </si>
  <si>
    <t>40709</t>
  </si>
  <si>
    <t>T3 RIASCOS JORGE CC. 1085268340</t>
  </si>
  <si>
    <t>3292</t>
  </si>
  <si>
    <t>T3 TRISTANCHO MIGUEL CC. 1327371403</t>
  </si>
  <si>
    <t>3048</t>
  </si>
  <si>
    <t>1081</t>
  </si>
  <si>
    <t>T2 MENDEZ PERDOMO CC. 14254368</t>
  </si>
  <si>
    <t>1084</t>
  </si>
  <si>
    <t>1085</t>
  </si>
  <si>
    <t>AT FERNANDEZ REINA CC. 1014248803</t>
  </si>
  <si>
    <t>1088</t>
  </si>
  <si>
    <t>T3 VALENCIA HENAO CC. 94074282</t>
  </si>
  <si>
    <t>3296</t>
  </si>
  <si>
    <t>TE ARAQUE MATEO CC. 1128281357</t>
  </si>
  <si>
    <t>3298</t>
  </si>
  <si>
    <t>T2 GERMAN LOPEZ CC. 74382084</t>
  </si>
  <si>
    <t>1100</t>
  </si>
  <si>
    <t>1101</t>
  </si>
  <si>
    <t>1102</t>
  </si>
  <si>
    <t>1103</t>
  </si>
  <si>
    <t>3056</t>
  </si>
  <si>
    <t>3059</t>
  </si>
  <si>
    <t>1108</t>
  </si>
  <si>
    <t>3065</t>
  </si>
  <si>
    <t>3283</t>
  </si>
  <si>
    <t>TS BERNAL BARRAGAN CC. 80239747</t>
  </si>
  <si>
    <t>A 6343</t>
  </si>
  <si>
    <t>A 6957</t>
  </si>
  <si>
    <t>A 6958</t>
  </si>
  <si>
    <t>A 6959</t>
  </si>
  <si>
    <t>A 6962</t>
  </si>
  <si>
    <t>A 6963</t>
  </si>
  <si>
    <t>A 6964</t>
  </si>
  <si>
    <t>A 6965</t>
  </si>
  <si>
    <t>A 6967</t>
  </si>
  <si>
    <t>A 6968</t>
  </si>
  <si>
    <t>A 6974</t>
  </si>
  <si>
    <t>A 6345</t>
  </si>
  <si>
    <t>A 6951</t>
  </si>
  <si>
    <t>A 6953</t>
  </si>
  <si>
    <t>A 6961</t>
  </si>
  <si>
    <t>A 6966</t>
  </si>
  <si>
    <t>A 6969</t>
  </si>
  <si>
    <t>A 6973</t>
  </si>
  <si>
    <t>A 6975</t>
  </si>
  <si>
    <t>A 6976</t>
  </si>
  <si>
    <t xml:space="preserve">TS. TORRES DUMAR </t>
  </si>
  <si>
    <t>ALLIED</t>
  </si>
  <si>
    <t>0535417</t>
  </si>
  <si>
    <t>0535418</t>
  </si>
  <si>
    <t>0536207</t>
  </si>
  <si>
    <t>0535828</t>
  </si>
  <si>
    <t>TS MORALES D C.C 82390754</t>
  </si>
  <si>
    <t>T3 CATOLICO OSCAR CC. 1073161412</t>
  </si>
  <si>
    <t>T4. SUAREZ DIEGO CC 1096952408</t>
  </si>
  <si>
    <t>CO /T3. RODRIGUEZ CARO CC.1032430935</t>
  </si>
  <si>
    <t>T4. ARCE JUAN  CC. 1070610482</t>
  </si>
  <si>
    <t>AT. LEGUIZAMON ARVEY CC. 1022996334</t>
  </si>
  <si>
    <t>T4. ESTEVEZ ERWIN CC.1095926749</t>
  </si>
  <si>
    <t>IC009-006169</t>
  </si>
  <si>
    <t>T2 MARTINEZ C.C CC. 932998690</t>
  </si>
  <si>
    <t>T2 ROZO 79989948</t>
  </si>
  <si>
    <t>IC009-006172</t>
  </si>
  <si>
    <t>T2 QUINTERO ANDRESON CM 1060646558</t>
  </si>
  <si>
    <t>T2. GUZMAN CM 11367177 TRASPASO 08-12-17 MACARENA</t>
  </si>
  <si>
    <t>V.N 3695, T2 RUIZ ROGER CM 16941085</t>
  </si>
  <si>
    <t>TJ SANCHEZ A. C.C. 80677224</t>
  </si>
  <si>
    <t>TJ SANCHEZ A. C.C. 80027824</t>
  </si>
  <si>
    <t>1256</t>
  </si>
  <si>
    <t>T2 GUZMAN JAVIER CM 11367177 04-12-17 SAN JOSE</t>
  </si>
  <si>
    <t>4418</t>
  </si>
  <si>
    <t>TC. CASTRO CM 79793612 07-12-17 SAN JOSE</t>
  </si>
  <si>
    <t>T3 MORENO M. C.C. 1121841934</t>
  </si>
  <si>
    <t>T3. AVILA WILSON CC 80158136</t>
  </si>
  <si>
    <t>CT GOMEZ 91111947</t>
  </si>
  <si>
    <t>T4. DELGADO OSCAR CC.1110476472</t>
  </si>
  <si>
    <t>T4. PATERNINA IVAN CC. 1014242137</t>
  </si>
  <si>
    <t>T2. FERNANDEZ JUAN CC.1299443</t>
  </si>
  <si>
    <t>V/N 1689 T2. RUIZ SAENZ ROGER 16941085 SAN JOSE</t>
  </si>
  <si>
    <t>TP. DURAN ROMAN CC. 13.874.189</t>
  </si>
  <si>
    <t>TP TRUJILLO O. C.C. 7704999</t>
  </si>
  <si>
    <t>T4 CASTRO 1052338619</t>
  </si>
  <si>
    <t>T4 BAUTISTA 1073164709</t>
  </si>
  <si>
    <t>T4 BAUTISTA 1013164709</t>
  </si>
  <si>
    <t xml:space="preserve">HELICENTRO </t>
  </si>
  <si>
    <t>TS MENDOZA 88238698</t>
  </si>
  <si>
    <t>T2 CUELLAR J. C.C. 1018452048</t>
  </si>
  <si>
    <t>TS CASALLAS E. C.C. 80540224</t>
  </si>
  <si>
    <t>AT ORTIZ FABIAN CC. 1024578682</t>
  </si>
  <si>
    <t>T4 MACIAS CONTRERAS CC. 1121878529</t>
  </si>
  <si>
    <t>TE GARCIA 1030637605</t>
  </si>
  <si>
    <t>T2 MAYORGA CARDENAS CC. 11208960</t>
  </si>
  <si>
    <t>CT. TRIVIÑO CESAR C.C. 80192940</t>
  </si>
  <si>
    <t>T2 BERMUDEZ 80859529</t>
  </si>
  <si>
    <t>TS CARREÑO S. C.C. 8630654</t>
  </si>
  <si>
    <t>TS PEÑUELA L. C.C.</t>
  </si>
  <si>
    <t>T4 RAMIREZ NICOLAS CC. 1016034154</t>
  </si>
  <si>
    <t>RECIBE T2 MEDINA  C.C. 1077032699</t>
  </si>
  <si>
    <t>T3. ACEVEDO JAIME CC.1051474344</t>
  </si>
  <si>
    <t>T3 PULIDO M C.C 1032375062</t>
  </si>
  <si>
    <t>T4 CUERVO 1024547243</t>
  </si>
  <si>
    <t>T2 ALIPIO A C.C 401094130</t>
  </si>
  <si>
    <t>T2 ALIPIO A. C.C. 900944502</t>
  </si>
  <si>
    <t>T2 ROZO J C.C 1030338046</t>
  </si>
  <si>
    <t>T3 GOMEZ 1121826019</t>
  </si>
  <si>
    <t>T2 RODRIGUEZ 9772156</t>
  </si>
  <si>
    <t>T3 TARAZONA A. C.C. 151341016</t>
  </si>
  <si>
    <t>TJ RIAÑO 11348397</t>
  </si>
  <si>
    <t>T2 VILLAREAL 731984476</t>
  </si>
  <si>
    <t>MY. RUIZ JOHN C.C. 80051834</t>
  </si>
  <si>
    <t>CT. MONSALVE LUIS C.C. 8029078</t>
  </si>
  <si>
    <t>T3 MOSCOTE 72275287</t>
  </si>
  <si>
    <t>T2 RAMIREZ ANDRES C.C. 14696188</t>
  </si>
  <si>
    <t>T4 CASTAÑEDA JULIAN C.C. 1061047000</t>
  </si>
  <si>
    <t>T4. ARDILA JHON C.C. 1023889190</t>
  </si>
  <si>
    <t>T2 MAYORGA JUAN  C.C. 93239453</t>
  </si>
  <si>
    <t>T3. DICELIS ROGGER CC. 101904526</t>
  </si>
  <si>
    <t>T3 MARIN  O C.C 80111039</t>
  </si>
  <si>
    <t>LUIS GELVEZ C.C 9128430</t>
  </si>
  <si>
    <t>T3 ROJAS P C.C 80113142</t>
  </si>
  <si>
    <t>T3 LEGUIZAMO C. C.C 8024431</t>
  </si>
  <si>
    <t>T2 SOTO O. C.C.80767345</t>
  </si>
  <si>
    <t>T4. RUIZ SANZ ROGER CC. 16941081</t>
  </si>
  <si>
    <t>V.NTOL 41131,FAC 1256,TOLEMAIDA</t>
  </si>
  <si>
    <t>TJ SANCHEZ L. C.C. 74630456</t>
  </si>
  <si>
    <t>TS GUTIERRES  C.C 799885777</t>
  </si>
  <si>
    <t>TJ TORRES C.C.C 79503113</t>
  </si>
  <si>
    <t>T2 DONATO J C.C 14325377</t>
  </si>
  <si>
    <t>TP GOMEZ E C.C. 80011767</t>
  </si>
  <si>
    <t>CO /T3. PEREZ JUAN CC.80933021</t>
  </si>
  <si>
    <t>T3. OVIEDO MARIO  CC.1032378105</t>
  </si>
  <si>
    <t>TP TRUJILLO O. CC. 7704999</t>
  </si>
  <si>
    <t>T2 MARTINEZ. CC. 93298699</t>
  </si>
  <si>
    <t>T2 MIKAN A CC 1073152152</t>
  </si>
  <si>
    <t>T4 ALVAREZ A C.C 1122648425</t>
  </si>
  <si>
    <t>TS VARGAS F C.C 79942476</t>
  </si>
  <si>
    <t>TS DELGADO N C.C 75083407</t>
  </si>
  <si>
    <t>TS GUTIERRES  C.C  799885777</t>
  </si>
  <si>
    <t>T3 CASTILLO E C.C 1073150997</t>
  </si>
  <si>
    <t>T3 GALVEZ  M C.C 1104695324</t>
  </si>
  <si>
    <t>*01-4910</t>
  </si>
  <si>
    <t>T1. LOPEZ LUIS CC. 80235607</t>
  </si>
  <si>
    <t>*01-4912</t>
  </si>
  <si>
    <t>*01-4920</t>
  </si>
  <si>
    <t>*01-4923</t>
  </si>
  <si>
    <t>*01-4924</t>
  </si>
  <si>
    <t>*01-4925</t>
  </si>
  <si>
    <t>*01-4929</t>
  </si>
  <si>
    <t>*01-4930</t>
  </si>
  <si>
    <t>T2. ESLAVA DIEGO CC. 80803993</t>
  </si>
  <si>
    <t>*01-4931</t>
  </si>
  <si>
    <t>T4. MONSALVE YEISON CC.1024492111</t>
  </si>
  <si>
    <t>*014932</t>
  </si>
  <si>
    <t>,01-4916</t>
  </si>
  <si>
    <t>MY. ARISTIZABAL MARIO C.C. 79981324</t>
  </si>
  <si>
    <t>,01-4921</t>
  </si>
  <si>
    <t>01-0873410</t>
  </si>
  <si>
    <t>01-0873418</t>
  </si>
  <si>
    <t>01-0873434</t>
  </si>
  <si>
    <t>01-0873437</t>
  </si>
  <si>
    <t>01-0873451</t>
  </si>
  <si>
    <t>01-0873453</t>
  </si>
  <si>
    <t>01-0873461</t>
  </si>
  <si>
    <t>01-0873473</t>
  </si>
  <si>
    <t xml:space="preserve"> T3 MEDINA W C.C 86088136</t>
  </si>
  <si>
    <t>01-0873479</t>
  </si>
  <si>
    <t>01-087465</t>
  </si>
  <si>
    <t>01-0877134</t>
  </si>
  <si>
    <t>01-1020670</t>
  </si>
  <si>
    <t>01-1020671</t>
  </si>
  <si>
    <t>TJ REYES L C.C 15436599</t>
  </si>
  <si>
    <t>01-4795</t>
  </si>
  <si>
    <t>01-4796</t>
  </si>
  <si>
    <t>T3. ROJAS JOHN CC. 1073602000</t>
  </si>
  <si>
    <t>01-4797</t>
  </si>
  <si>
    <t>TS VELANDIA EISENHOWER C.C. 97399977</t>
  </si>
  <si>
    <t>01-4798</t>
  </si>
  <si>
    <t>01-4799</t>
  </si>
  <si>
    <t>01-4800</t>
  </si>
  <si>
    <t>01-4901</t>
  </si>
  <si>
    <t>01-4903</t>
  </si>
  <si>
    <t>01-4904</t>
  </si>
  <si>
    <t>01-4905</t>
  </si>
  <si>
    <t>01-4906</t>
  </si>
  <si>
    <t>01-4907</t>
  </si>
  <si>
    <t>01-4908</t>
  </si>
  <si>
    <t>01-4909</t>
  </si>
  <si>
    <t>01-4911</t>
  </si>
  <si>
    <t>01-4913</t>
  </si>
  <si>
    <t>01-4914</t>
  </si>
  <si>
    <t>TJ HURTADO MARIO C.C. 1061047000</t>
  </si>
  <si>
    <t>01-4915</t>
  </si>
  <si>
    <t>01-4917</t>
  </si>
  <si>
    <t>01-4922</t>
  </si>
  <si>
    <t>01-4926</t>
  </si>
  <si>
    <t>01-4928</t>
  </si>
  <si>
    <t>02-16022</t>
  </si>
  <si>
    <t>CT. GOMEZ JHON CC. 80873130</t>
  </si>
  <si>
    <t>02-16023</t>
  </si>
  <si>
    <t>CT. GRIJALBA JAIME CC. 1023361509</t>
  </si>
  <si>
    <t>02-16024</t>
  </si>
  <si>
    <t>CO /MY. COMBARIZA DAVID CC. 74374407</t>
  </si>
  <si>
    <t>02-16025</t>
  </si>
  <si>
    <t>MY. POLANIA CC. 80036304</t>
  </si>
  <si>
    <t>02-16026</t>
  </si>
  <si>
    <t>MY. SUAREZ SALVADOR C.. 7318606</t>
  </si>
  <si>
    <t>02-16027</t>
  </si>
  <si>
    <t>CT. LOZANO CC.835503</t>
  </si>
  <si>
    <t>02-16028</t>
  </si>
  <si>
    <t>02-392570</t>
  </si>
  <si>
    <t>02-392573</t>
  </si>
  <si>
    <t>02-392578</t>
  </si>
  <si>
    <t>02-392579</t>
  </si>
  <si>
    <t>02-395949</t>
  </si>
  <si>
    <t>02-395977</t>
  </si>
  <si>
    <t>02-395984</t>
  </si>
  <si>
    <t>T2 BARRAGAN N. C.C. 88002805</t>
  </si>
  <si>
    <t>02-395993</t>
  </si>
  <si>
    <t>TJ FEULLETH LUIS C.C. 79653631</t>
  </si>
  <si>
    <t>02-395994</t>
  </si>
  <si>
    <t>02-396062</t>
  </si>
  <si>
    <t>02-396063</t>
  </si>
  <si>
    <t>T3 GUTIERREZ P C.C. 80804541</t>
  </si>
  <si>
    <t>02-396065</t>
  </si>
  <si>
    <t>02-396066</t>
  </si>
  <si>
    <t>TE LOPEZ FERNANDO C.C. 1019058780</t>
  </si>
  <si>
    <t>02-396068</t>
  </si>
  <si>
    <t>02-396070</t>
  </si>
  <si>
    <t>02-396130</t>
  </si>
  <si>
    <t>02-396135</t>
  </si>
  <si>
    <t>T2 ROMERO NARVAEZ C.C. 80919234</t>
  </si>
  <si>
    <t>02-396136</t>
  </si>
  <si>
    <t>02-396137</t>
  </si>
  <si>
    <t>02-396138</t>
  </si>
  <si>
    <t>02-396142</t>
  </si>
  <si>
    <t>02-396144</t>
  </si>
  <si>
    <t>02-396145</t>
  </si>
  <si>
    <t>02-396148</t>
  </si>
  <si>
    <t>02-396156</t>
  </si>
  <si>
    <t>02-396202</t>
  </si>
  <si>
    <t>ST. ALJURE CARLOS C.C. 1136883668</t>
  </si>
  <si>
    <t>02-396209</t>
  </si>
  <si>
    <t>T3 PULIDO VICTOR C.C. 1023313118</t>
  </si>
  <si>
    <t>02-396210</t>
  </si>
  <si>
    <t>02-396211</t>
  </si>
  <si>
    <t>02-396243</t>
  </si>
  <si>
    <t>T3. MURILLO JUAN  C.C. 14800343</t>
  </si>
  <si>
    <t>02-396245</t>
  </si>
  <si>
    <t>TP GONZALES J. C.C. 80059228</t>
  </si>
  <si>
    <t>02-399782</t>
  </si>
  <si>
    <t>02-399791</t>
  </si>
  <si>
    <t>02-399803</t>
  </si>
  <si>
    <t>02-399823</t>
  </si>
  <si>
    <t>02-399829</t>
  </si>
  <si>
    <t>02-399838</t>
  </si>
  <si>
    <t>02-399840</t>
  </si>
  <si>
    <t>TP PARRA O. C.C. 80064259</t>
  </si>
  <si>
    <t>02-399849</t>
  </si>
  <si>
    <t>02-399865</t>
  </si>
  <si>
    <t>02-399870</t>
  </si>
  <si>
    <t>02-399871</t>
  </si>
  <si>
    <t>02-399874</t>
  </si>
  <si>
    <t>02-402994</t>
  </si>
  <si>
    <t>TE FANDIÑO LIZETH  C.C. 1075659303</t>
  </si>
  <si>
    <t>02-403176</t>
  </si>
  <si>
    <t>02-403180</t>
  </si>
  <si>
    <t>02-403227</t>
  </si>
  <si>
    <t>02-403244</t>
  </si>
  <si>
    <t>02-403247</t>
  </si>
  <si>
    <t>02-403249</t>
  </si>
  <si>
    <t>T2 GONZALEZ C.C. 17423982</t>
  </si>
  <si>
    <t>02-403250</t>
  </si>
  <si>
    <t>02-403255</t>
  </si>
  <si>
    <t>TJ HURTADO MARIO C.C. 73386426</t>
  </si>
  <si>
    <t>02-403271</t>
  </si>
  <si>
    <t>02-403278</t>
  </si>
  <si>
    <t>02-403304</t>
  </si>
  <si>
    <t>02-403305</t>
  </si>
  <si>
    <t>02-403306</t>
  </si>
  <si>
    <t>02-403311</t>
  </si>
  <si>
    <t>02-403312</t>
  </si>
  <si>
    <t>02-403356</t>
  </si>
  <si>
    <t>02-403358</t>
  </si>
  <si>
    <t>02-403359</t>
  </si>
  <si>
    <t>02-403363</t>
  </si>
  <si>
    <t>02-403365</t>
  </si>
  <si>
    <t>02-403407</t>
  </si>
  <si>
    <t>02-403411</t>
  </si>
  <si>
    <t>02-405016</t>
  </si>
  <si>
    <t>ST SERRATO DANIEL C.C. 1016067345</t>
  </si>
  <si>
    <t>02-405020</t>
  </si>
  <si>
    <t>03-0222295</t>
  </si>
  <si>
    <t>03-0222601</t>
  </si>
  <si>
    <t>03-0222615</t>
  </si>
  <si>
    <t>03-207842</t>
  </si>
  <si>
    <t>03-207851</t>
  </si>
  <si>
    <t>T2 SOTO O C.C. 80764395</t>
  </si>
  <si>
    <t>03-207854</t>
  </si>
  <si>
    <t>03-208132</t>
  </si>
  <si>
    <t>T3 GONZALEZ C.C. 102625176</t>
  </si>
  <si>
    <t>03-2929</t>
  </si>
  <si>
    <t>T4 ALMARIO ANDRES CC.1079389859</t>
  </si>
  <si>
    <t>03-2932</t>
  </si>
  <si>
    <t>T4 VEGA ANDRES CC.1121874443</t>
  </si>
  <si>
    <t>04-540808</t>
  </si>
  <si>
    <t>TJ RUEDA J C.C. 94313309</t>
  </si>
  <si>
    <t>04-540822</t>
  </si>
  <si>
    <t>04-540920</t>
  </si>
  <si>
    <t>04-541401</t>
  </si>
  <si>
    <t>04-541516</t>
  </si>
  <si>
    <t>04-541552</t>
  </si>
  <si>
    <t>04-541553</t>
  </si>
  <si>
    <t>04-541568</t>
  </si>
  <si>
    <t>04-541814</t>
  </si>
  <si>
    <t>TS LEIVA A. C.C. 7766566</t>
  </si>
  <si>
    <t>04-541845</t>
  </si>
  <si>
    <t>04-542068</t>
  </si>
  <si>
    <t>04-542247</t>
  </si>
  <si>
    <t>T2 NEIRA H. C.C. 91183501</t>
  </si>
  <si>
    <t>04-542302</t>
  </si>
  <si>
    <t>TP LEMOS G C.C 94154252</t>
  </si>
  <si>
    <t>04-542348</t>
  </si>
  <si>
    <t>TP HINCAPIE A C.C 795611950</t>
  </si>
  <si>
    <t>04-542461</t>
  </si>
  <si>
    <t>04-542741</t>
  </si>
  <si>
    <t>04-543159</t>
  </si>
  <si>
    <t>04-543628</t>
  </si>
  <si>
    <t>T3 GARCIA A C.C.1024428831</t>
  </si>
  <si>
    <t>04-546154</t>
  </si>
  <si>
    <t>T3 DAZA O. C.C. 932310011</t>
  </si>
  <si>
    <t>04-546174</t>
  </si>
  <si>
    <t>04-546176</t>
  </si>
  <si>
    <t>04-546181</t>
  </si>
  <si>
    <t>04-546200</t>
  </si>
  <si>
    <t>04-546204</t>
  </si>
  <si>
    <t>04-546252</t>
  </si>
  <si>
    <t>04-546253</t>
  </si>
  <si>
    <t>04-546325</t>
  </si>
  <si>
    <t>T4 LANCHEROS 1016038516</t>
  </si>
  <si>
    <t>04-546327</t>
  </si>
  <si>
    <t>T3 MOSCOTE 70275287</t>
  </si>
  <si>
    <t>04-547039</t>
  </si>
  <si>
    <t>04-556390</t>
  </si>
  <si>
    <t>04-556423</t>
  </si>
  <si>
    <t>04-556441</t>
  </si>
  <si>
    <t>04-556470</t>
  </si>
  <si>
    <t>05-0269031</t>
  </si>
  <si>
    <t>05-0270086</t>
  </si>
  <si>
    <t>T3 GUIOT JAIME CC.1019045494</t>
  </si>
  <si>
    <t>05-0270169</t>
  </si>
  <si>
    <t>05-0270250</t>
  </si>
  <si>
    <t>A 6977</t>
  </si>
  <si>
    <t>A 6978</t>
  </si>
  <si>
    <t>A 6979</t>
  </si>
  <si>
    <t>RECIBE T2 MORENO  C.C. 7408259</t>
  </si>
  <si>
    <t>A 6980</t>
  </si>
  <si>
    <t>A 6981</t>
  </si>
  <si>
    <t>A 6982</t>
  </si>
  <si>
    <t>A 6983</t>
  </si>
  <si>
    <t>A 6985</t>
  </si>
  <si>
    <t>A 6989</t>
  </si>
  <si>
    <t>A 6990</t>
  </si>
  <si>
    <t>A 6992</t>
  </si>
  <si>
    <t>BU 7918</t>
  </si>
  <si>
    <t>BU 7925</t>
  </si>
  <si>
    <t>IC002-049606</t>
  </si>
  <si>
    <t>IC002-049708</t>
  </si>
  <si>
    <t>TP MONJE C. CC. 4924038</t>
  </si>
  <si>
    <t>IC002-049816</t>
  </si>
  <si>
    <t>CT. GUZMAN ANDRES CC. 1014178095</t>
  </si>
  <si>
    <t>IC002-049821</t>
  </si>
  <si>
    <t>18.12.2017,V.NIC002-049821,FAC 1256,NEIVA</t>
  </si>
  <si>
    <t>IC002-049832</t>
  </si>
  <si>
    <t>TC. CASTILLO RONAL CC. 79945774</t>
  </si>
  <si>
    <t>IC002-049835</t>
  </si>
  <si>
    <t>CC. MOLINA OSCAR CC. 16537699</t>
  </si>
  <si>
    <t>IC002-049836</t>
  </si>
  <si>
    <t>MY. OMAR VELANDIA CC. 80054561</t>
  </si>
  <si>
    <t>IC002-049837</t>
  </si>
  <si>
    <t>IC002-049839</t>
  </si>
  <si>
    <t>MY. BETANCOURT CC80033082</t>
  </si>
  <si>
    <t>IC002-049840</t>
  </si>
  <si>
    <t>MY. PINILLA CARLOS CC. 13540368</t>
  </si>
  <si>
    <t>IC002-049841</t>
  </si>
  <si>
    <t>IC002-049870</t>
  </si>
  <si>
    <t>IC002-049921</t>
  </si>
  <si>
    <t>T3. GOMEZ JHON CC.80850209</t>
  </si>
  <si>
    <t>IC002-049924</t>
  </si>
  <si>
    <t>IC003-008217</t>
  </si>
  <si>
    <t>IC003-008223</t>
  </si>
  <si>
    <t>IC003-008226</t>
  </si>
  <si>
    <t>IC003-008232</t>
  </si>
  <si>
    <t>IC003-008241</t>
  </si>
  <si>
    <t>IC003-008253</t>
  </si>
  <si>
    <t>IC003-008256</t>
  </si>
  <si>
    <t>IC003-008259</t>
  </si>
  <si>
    <t>IC003-008267</t>
  </si>
  <si>
    <t>IC003-008293</t>
  </si>
  <si>
    <t>IC003-008300</t>
  </si>
  <si>
    <t>IC003-008301</t>
  </si>
  <si>
    <t>IC003-008307</t>
  </si>
  <si>
    <t>IC003-008308</t>
  </si>
  <si>
    <t>IC004-019072</t>
  </si>
  <si>
    <t>IC004-019168</t>
  </si>
  <si>
    <t>IC007-004437</t>
  </si>
  <si>
    <t>IC007-004439</t>
  </si>
  <si>
    <t>IC007-004440</t>
  </si>
  <si>
    <t>IC007-004447</t>
  </si>
  <si>
    <t>IC007-004448</t>
  </si>
  <si>
    <t>IC007-004449</t>
  </si>
  <si>
    <t>IC007-004507</t>
  </si>
  <si>
    <t>TS IZQUIERDO C.C. 93411681</t>
  </si>
  <si>
    <t>IC008-000753</t>
  </si>
  <si>
    <t>IC009-006176</t>
  </si>
  <si>
    <t>IC009-006214</t>
  </si>
  <si>
    <t>IC009-006233</t>
  </si>
  <si>
    <t>IC009-006241</t>
  </si>
  <si>
    <t>IC009-006247</t>
  </si>
  <si>
    <t>IC009-006248</t>
  </si>
  <si>
    <t>T1 RIOS OSCAR CC.9734428</t>
  </si>
  <si>
    <t>IC009-006250</t>
  </si>
  <si>
    <t>IC009-006253</t>
  </si>
  <si>
    <t>IC009-006257</t>
  </si>
  <si>
    <t>IC009-006277</t>
  </si>
  <si>
    <t>IC009-006285</t>
  </si>
  <si>
    <t>T2 VILLANUEVA CC.94539946</t>
  </si>
  <si>
    <t>IC009-006286</t>
  </si>
  <si>
    <t>IC009-006290</t>
  </si>
  <si>
    <t>IC009-019164</t>
  </si>
  <si>
    <t>IC010-000339</t>
  </si>
  <si>
    <t>IC100-004848</t>
  </si>
  <si>
    <t>IC100-004849</t>
  </si>
  <si>
    <t>IC100-004850</t>
  </si>
  <si>
    <t>IC100-004851</t>
  </si>
  <si>
    <t>IC100-004854</t>
  </si>
  <si>
    <t>IC100-004856</t>
  </si>
  <si>
    <t>IC100-004857</t>
  </si>
  <si>
    <t>IC103-002263</t>
  </si>
  <si>
    <t>IC104-002293</t>
  </si>
  <si>
    <t>MA 37670</t>
  </si>
  <si>
    <t>MA 37737</t>
  </si>
  <si>
    <t>AT VEGA JONNY CC.1151945644</t>
  </si>
  <si>
    <t>01-0873612</t>
  </si>
  <si>
    <t>T3. LOZANO JORGE  C.C. 1073137860</t>
  </si>
  <si>
    <t>02-403614</t>
  </si>
  <si>
    <t>TS MARIÑO LEONARDO  C.C. 93437178</t>
  </si>
  <si>
    <t>02-403739</t>
  </si>
  <si>
    <t>T3 PULIDO  C.C. 1073313118</t>
  </si>
  <si>
    <t>02-396347</t>
  </si>
  <si>
    <t>T2 BARRAGAN N  C.C. 88002805</t>
  </si>
  <si>
    <t>02-403760</t>
  </si>
  <si>
    <t>02-403762</t>
  </si>
  <si>
    <t>02-403784</t>
  </si>
  <si>
    <t>02-403787</t>
  </si>
  <si>
    <t>02-403825</t>
  </si>
  <si>
    <t>T3 MURILLO JUAN  C.C. 14800343</t>
  </si>
  <si>
    <t>02-403874</t>
  </si>
  <si>
    <t>02-403902</t>
  </si>
  <si>
    <t>02-403685</t>
  </si>
  <si>
    <t>TE FERNANDEZ ALEX  C.C. 1026563246</t>
  </si>
  <si>
    <t>02-403560</t>
  </si>
  <si>
    <t>T2 CABALLERO HARNY  C.C. 1073150259</t>
  </si>
  <si>
    <t>02-403616</t>
  </si>
  <si>
    <t>T3 AGUDELO HASSEN  C.C. 1112465067</t>
  </si>
  <si>
    <t>02-403644</t>
  </si>
  <si>
    <t>02-403662</t>
  </si>
  <si>
    <t>TS PEÑA KENNETH  C.C. 79844024</t>
  </si>
  <si>
    <t>02-406151</t>
  </si>
  <si>
    <t>02-403709</t>
  </si>
  <si>
    <t>02-403721</t>
  </si>
  <si>
    <t>T3 ORTIZ SEBASTIAN  C.C. 1054928228</t>
  </si>
  <si>
    <t>02-396475</t>
  </si>
  <si>
    <t>T3 GREYN BELTRAN  C.C. 1073155657</t>
  </si>
  <si>
    <t>01-0877937</t>
  </si>
  <si>
    <t>TJ FRANCO HECTOR  C.C. 88197294</t>
  </si>
  <si>
    <t>02-396452</t>
  </si>
  <si>
    <t>TS GOMEZ KELSEN  C.C. 91296976</t>
  </si>
  <si>
    <t>24625</t>
  </si>
  <si>
    <t>TJ HURTADO MARIO  C.C. 10131132</t>
  </si>
  <si>
    <t>T3 ESPINOSA ANDRES  C.C. 1070603207</t>
  </si>
  <si>
    <t>TP PACHECO YEINER  C.C. 88283744</t>
  </si>
  <si>
    <t>24730</t>
  </si>
  <si>
    <t>24739</t>
  </si>
  <si>
    <t>01-4854</t>
  </si>
  <si>
    <t>01-4855</t>
  </si>
  <si>
    <t>01-4857</t>
  </si>
  <si>
    <t>01-4858</t>
  </si>
  <si>
    <t>01-4859</t>
  </si>
  <si>
    <t>01-4863</t>
  </si>
  <si>
    <t>01-4934</t>
  </si>
  <si>
    <t>T3 OVALLE JESUS  C.C. 1073155617</t>
  </si>
  <si>
    <t>01-4935</t>
  </si>
  <si>
    <t>TJ HURTADO MARIO   C.C. 10131132</t>
  </si>
  <si>
    <t>01-4937</t>
  </si>
  <si>
    <t>01-4939</t>
  </si>
  <si>
    <t>01-4940</t>
  </si>
  <si>
    <t>01-4941</t>
  </si>
  <si>
    <t>01-4942</t>
  </si>
  <si>
    <t>01-4948</t>
  </si>
  <si>
    <t>01-4949</t>
  </si>
  <si>
    <t>01-4950</t>
  </si>
  <si>
    <t>01-4954</t>
  </si>
  <si>
    <t>01-4971</t>
  </si>
  <si>
    <t>01-4973</t>
  </si>
  <si>
    <t>01-4975</t>
  </si>
  <si>
    <t>01-4976</t>
  </si>
  <si>
    <t>01-4977</t>
  </si>
  <si>
    <t>01-4978</t>
  </si>
  <si>
    <t>01-4981</t>
  </si>
  <si>
    <t>01-4992</t>
  </si>
  <si>
    <t>01-4995</t>
  </si>
  <si>
    <t>01-4997</t>
  </si>
  <si>
    <t>01-4998</t>
  </si>
  <si>
    <t>01-4999</t>
  </si>
  <si>
    <t>01-5000</t>
  </si>
  <si>
    <t>02-403615</t>
  </si>
  <si>
    <t>02-396423</t>
  </si>
  <si>
    <t>T3 ESPINOSA ANDRES C.C. 1070603207</t>
  </si>
  <si>
    <t>02-396284</t>
  </si>
  <si>
    <t>02-396285</t>
  </si>
  <si>
    <t>T2 RODRIGUEZ  C.C. 83258547</t>
  </si>
  <si>
    <t>02-396286</t>
  </si>
  <si>
    <t>02-396340</t>
  </si>
  <si>
    <t>02-396337</t>
  </si>
  <si>
    <t>01-4961</t>
  </si>
  <si>
    <t>BUCARAMANGA BG</t>
  </si>
  <si>
    <t>22695</t>
  </si>
  <si>
    <t>TS VELANDIA EISENHOWER C.C. 4399977</t>
  </si>
  <si>
    <t>02-396424</t>
  </si>
  <si>
    <t>TS VELANDIA EISENHOWER  C.C. 4399977</t>
  </si>
  <si>
    <t xml:space="preserve">A-29 </t>
  </si>
  <si>
    <t>05-0272690</t>
  </si>
  <si>
    <t>ST. GONZALEZ 1032455632</t>
  </si>
  <si>
    <t>05-0272689</t>
  </si>
  <si>
    <t>TE. DIAZ 1016067234</t>
  </si>
  <si>
    <t>05-0272688</t>
  </si>
  <si>
    <t>ST. TOVAR 1020805671</t>
  </si>
  <si>
    <t>05-0272687</t>
  </si>
  <si>
    <t>T2. BUITRAGO C.C. 86077765</t>
  </si>
  <si>
    <t>TS. MORALES C.C. 86059541</t>
  </si>
  <si>
    <t>T2. ROMERO C.C. 80157586</t>
  </si>
  <si>
    <t>TS. TORRES 80391653</t>
  </si>
  <si>
    <t>T3. VARON 1032430906</t>
  </si>
  <si>
    <t>TE. GARZON C.C. 1110462356</t>
  </si>
  <si>
    <t>TE. PARRA C.C. 1107064488</t>
  </si>
  <si>
    <t>CT. PINEDA 1016001272</t>
  </si>
  <si>
    <t>04-547451</t>
  </si>
  <si>
    <t>1768</t>
  </si>
  <si>
    <t>T4. CELIS C.C. 1070970516</t>
  </si>
  <si>
    <t>1778</t>
  </si>
  <si>
    <t>T4. CUERVO C.C. 1024547243</t>
  </si>
  <si>
    <t>019388</t>
  </si>
  <si>
    <t>41812</t>
  </si>
  <si>
    <t>1730</t>
  </si>
  <si>
    <t>1743</t>
  </si>
  <si>
    <t>T4 AMAYA C.C. 1014223490</t>
  </si>
  <si>
    <t>1731</t>
  </si>
  <si>
    <t>1732</t>
  </si>
  <si>
    <t>1735</t>
  </si>
  <si>
    <t>1748</t>
  </si>
  <si>
    <t>1749</t>
  </si>
  <si>
    <t>1733</t>
  </si>
  <si>
    <t>1750</t>
  </si>
  <si>
    <t>1740</t>
  </si>
  <si>
    <t>T4. LEAL C.C. 1014223440</t>
  </si>
  <si>
    <t>1751</t>
  </si>
  <si>
    <t>AT CAMARGO C.C. 1016074769</t>
  </si>
  <si>
    <t>1742</t>
  </si>
  <si>
    <t>T4 VASCO 1015934250</t>
  </si>
  <si>
    <t>T4. MARTINEZ C.C. 1022360509</t>
  </si>
  <si>
    <t>1759</t>
  </si>
  <si>
    <t>1765</t>
  </si>
  <si>
    <t>1763</t>
  </si>
  <si>
    <t>04-543725</t>
  </si>
  <si>
    <t>04-543984</t>
  </si>
  <si>
    <t>T2 VILLARREAL 73197426</t>
  </si>
  <si>
    <t>04-543996</t>
  </si>
  <si>
    <t>IC007-004512</t>
  </si>
  <si>
    <t>AT SANA 1014269947</t>
  </si>
  <si>
    <t>TS MENDOZA 88288618</t>
  </si>
  <si>
    <t>TJ RIAÑO 113489975</t>
  </si>
  <si>
    <t>04-556742</t>
  </si>
  <si>
    <t>04-556746</t>
  </si>
  <si>
    <t>04-556754</t>
  </si>
  <si>
    <t>04-556751</t>
  </si>
  <si>
    <t>T2 RODRIGUEZ 80143830</t>
  </si>
  <si>
    <t>01-0877957</t>
  </si>
  <si>
    <t>04-547849</t>
  </si>
  <si>
    <t>04-549034</t>
  </si>
  <si>
    <t>04-544182</t>
  </si>
  <si>
    <t>1716</t>
  </si>
  <si>
    <t>T4. RAMIREZ BETANCOURT CC. 1024476021</t>
  </si>
  <si>
    <t>1718</t>
  </si>
  <si>
    <t>1727</t>
  </si>
  <si>
    <t>NEIVA BR</t>
  </si>
  <si>
    <t>02-16047</t>
  </si>
  <si>
    <t>T1. BARRIOS ALEX CC. 11224625</t>
  </si>
  <si>
    <t>02-396331</t>
  </si>
  <si>
    <t>T4. RAMIREZ PEREZ CC. 1110521157</t>
  </si>
  <si>
    <t>TE. HURTADO CC. 1080362253</t>
  </si>
  <si>
    <t>*01-4957</t>
  </si>
  <si>
    <t>*01-4959</t>
  </si>
  <si>
    <t>T4. YEPES DAVID CC.1036937683</t>
  </si>
  <si>
    <t>02-396349</t>
  </si>
  <si>
    <t>*01-4974</t>
  </si>
  <si>
    <t>T4. AYALA EDISSON CC 1053608827</t>
  </si>
  <si>
    <t>*01-4994</t>
  </si>
  <si>
    <t>CO /TS. BUCURU JOHAN CC. 79715263</t>
  </si>
  <si>
    <t>02-16056</t>
  </si>
  <si>
    <t>CO /TS. SEPULVEDA NORBERTO  CC.79846713</t>
  </si>
  <si>
    <t>*01-4996</t>
  </si>
  <si>
    <t>CO /T3. ACEVEDO JAIME CC.1051474344</t>
  </si>
  <si>
    <t>02-396415</t>
  </si>
  <si>
    <t>02-396416</t>
  </si>
  <si>
    <t>02-396420</t>
  </si>
  <si>
    <t>02-396421</t>
  </si>
  <si>
    <t>02-16061</t>
  </si>
  <si>
    <t>CO /T3. POVEDA VICTOR CC.1052390141</t>
  </si>
  <si>
    <t>02-16065</t>
  </si>
  <si>
    <t>02-16058</t>
  </si>
  <si>
    <t>02-16059</t>
  </si>
  <si>
    <t>02-396293</t>
  </si>
  <si>
    <t>T4. MONSALVE YEISON CC. 1024492111</t>
  </si>
  <si>
    <t>02-396287</t>
  </si>
  <si>
    <t>T1. JUYAR ROJAS CC. 80013264</t>
  </si>
  <si>
    <t>*01-4936</t>
  </si>
  <si>
    <t>*01-4938</t>
  </si>
  <si>
    <t>*01-4947</t>
  </si>
  <si>
    <t>*01-4967</t>
  </si>
  <si>
    <t>*01-4969</t>
  </si>
  <si>
    <t>*01-4970</t>
  </si>
  <si>
    <t>*01-4972</t>
  </si>
  <si>
    <t>*01-4980</t>
  </si>
  <si>
    <t>*01-4964</t>
  </si>
  <si>
    <t>*01-4958</t>
  </si>
  <si>
    <t>*01-4956</t>
  </si>
  <si>
    <t>*01-4955</t>
  </si>
  <si>
    <t>*01-4952</t>
  </si>
  <si>
    <t>CO /T1. JUYAR FERNANDO CC. 80013264</t>
  </si>
  <si>
    <t>01-468</t>
  </si>
  <si>
    <t>CO /T3. TRUJILLO ANDRES CC.1073154373</t>
  </si>
  <si>
    <t>*01-4986</t>
  </si>
  <si>
    <t>CO /T3. HERNANDEZ JENER CC.1073155655</t>
  </si>
  <si>
    <t>*01-4984</t>
  </si>
  <si>
    <t>*01-4990</t>
  </si>
  <si>
    <t>*01-4989</t>
  </si>
  <si>
    <t>CO /T4. BARRERO ANDRES CC. 1110469178</t>
  </si>
  <si>
    <t>*01-4991</t>
  </si>
  <si>
    <t>*01-4856</t>
  </si>
  <si>
    <t>*1739</t>
  </si>
  <si>
    <t>IC009-006374</t>
  </si>
  <si>
    <t>*01-4951</t>
  </si>
  <si>
    <t>*01-4983</t>
  </si>
  <si>
    <t>IC009-006422</t>
  </si>
  <si>
    <t>CO /T3. BURBANO JHON CC.1032358036</t>
  </si>
  <si>
    <t>*01-4860</t>
  </si>
  <si>
    <t>CO /T2. CRISTANCHO HENRY CC. 79954135</t>
  </si>
  <si>
    <t>02-16062</t>
  </si>
  <si>
    <t>CO /T4. RAMIREZ JUAN CC. 1110521157</t>
  </si>
  <si>
    <t>02-16044</t>
  </si>
  <si>
    <t>T4. MURILLO PAWELL CC. 1110510830</t>
  </si>
  <si>
    <t>02-16045</t>
  </si>
  <si>
    <t>IC003-008325</t>
  </si>
  <si>
    <t>T3. BERNAL MARIO CC.1110486786</t>
  </si>
  <si>
    <t>IC003-008360</t>
  </si>
  <si>
    <t>IC003-008363</t>
  </si>
  <si>
    <t>IC100-004884</t>
  </si>
  <si>
    <t>1734</t>
  </si>
  <si>
    <t>1738</t>
  </si>
  <si>
    <t>*03-2946</t>
  </si>
  <si>
    <t>CO /T4. VELOSA WILMER CC.1073164392</t>
  </si>
  <si>
    <t>IC009-006393</t>
  </si>
  <si>
    <t>02-16060</t>
  </si>
  <si>
    <t>CO /T4. RAMIREZ JAMES CC.1024476021</t>
  </si>
  <si>
    <t>02-16063</t>
  </si>
  <si>
    <t>IC009-006439</t>
  </si>
  <si>
    <t>CO /T3. SANDOVAL EDWIN CC.1015406462</t>
  </si>
  <si>
    <t>IC009-006448</t>
  </si>
  <si>
    <t>IC102-003756</t>
  </si>
  <si>
    <t>CO /T4. ARCE JUAN  CC. 1070610482</t>
  </si>
  <si>
    <t>1744</t>
  </si>
  <si>
    <t>1745</t>
  </si>
  <si>
    <t>1747</t>
  </si>
  <si>
    <t>1752</t>
  </si>
  <si>
    <t>1758</t>
  </si>
  <si>
    <t>1753</t>
  </si>
  <si>
    <t>1754</t>
  </si>
  <si>
    <t>1762</t>
  </si>
  <si>
    <t>1756</t>
  </si>
  <si>
    <t>1757</t>
  </si>
  <si>
    <t>1764</t>
  </si>
  <si>
    <t>3741</t>
  </si>
  <si>
    <t>1721</t>
  </si>
  <si>
    <t>1724</t>
  </si>
  <si>
    <t>1737</t>
  </si>
  <si>
    <t>1739</t>
  </si>
  <si>
    <t>1746</t>
  </si>
  <si>
    <t>02-396307</t>
  </si>
  <si>
    <t>04-547341</t>
  </si>
  <si>
    <t>02-403809</t>
  </si>
  <si>
    <t>02-403656</t>
  </si>
  <si>
    <t>RODRIGUEZ QUINTERO NESTOR RAUL C.C. 80217572</t>
  </si>
  <si>
    <t>02-403648</t>
  </si>
  <si>
    <t>02-403660</t>
  </si>
  <si>
    <t>02-403659</t>
  </si>
  <si>
    <t>02-403666</t>
  </si>
  <si>
    <t>02-396119</t>
  </si>
  <si>
    <t>TJ FEULLETH AYALA LUIS EDUARDO C.C. 79653631</t>
  </si>
  <si>
    <t>ST. CIFUENTES RICHARD  C.C. 1152200490</t>
  </si>
  <si>
    <t>T4. FUQUENE CRISTIAN C.C. 1073505751</t>
  </si>
  <si>
    <t>CUCUTA BR</t>
  </si>
  <si>
    <t>MY. MOSQUERA FELIX C.C. 5207486</t>
  </si>
  <si>
    <t>01-0873555</t>
  </si>
  <si>
    <t>CT. CAMARGO CRISTIAN C.C. 1128266429</t>
  </si>
  <si>
    <t>02-403645</t>
  </si>
  <si>
    <t>IC104-002324</t>
  </si>
  <si>
    <t>CT. BELTRAN DAVID C.C. 1130592892</t>
  </si>
  <si>
    <t>IC003-008343</t>
  </si>
  <si>
    <t>,01-4953</t>
  </si>
  <si>
    <t>IC104-002330</t>
  </si>
  <si>
    <t>IC103-002349</t>
  </si>
  <si>
    <t>IC103-002350</t>
  </si>
  <si>
    <t>IC104-002333</t>
  </si>
  <si>
    <t>01-4862</t>
  </si>
  <si>
    <t>02-396290</t>
  </si>
  <si>
    <t>02-403536</t>
  </si>
  <si>
    <t>02-403574</t>
  </si>
  <si>
    <t>IC003-008365</t>
  </si>
  <si>
    <t>IC100-004891</t>
  </si>
  <si>
    <t>02-403601</t>
  </si>
  <si>
    <t>02-403618</t>
  </si>
  <si>
    <t>01-0879562</t>
  </si>
  <si>
    <t>01-0879566</t>
  </si>
  <si>
    <t>IC104-002346</t>
  </si>
  <si>
    <t>IC104-002349</t>
  </si>
  <si>
    <t>02-403630</t>
  </si>
  <si>
    <t>IC104-002354</t>
  </si>
  <si>
    <t>IC104-002343</t>
  </si>
  <si>
    <t>IC104-002335</t>
  </si>
  <si>
    <t>IC104-002353</t>
  </si>
  <si>
    <t>02-403670</t>
  </si>
  <si>
    <t>T4. MORENO EMANUEL C.C. 1113651671</t>
  </si>
  <si>
    <t>04-546483</t>
  </si>
  <si>
    <t>02-403672</t>
  </si>
  <si>
    <t>02-403742</t>
  </si>
  <si>
    <t>02-403744</t>
  </si>
  <si>
    <t>24357</t>
  </si>
  <si>
    <t>IC104-002325</t>
  </si>
  <si>
    <t>24358</t>
  </si>
  <si>
    <t>1766</t>
  </si>
  <si>
    <t>3760</t>
  </si>
  <si>
    <t>MY. AGUDELO JUAN C.C. 71377214</t>
  </si>
  <si>
    <t>1717</t>
  </si>
  <si>
    <t>1719</t>
  </si>
  <si>
    <t>1720</t>
  </si>
  <si>
    <t>1722</t>
  </si>
  <si>
    <t>1723</t>
  </si>
  <si>
    <t>1725</t>
  </si>
  <si>
    <t>1736</t>
  </si>
  <si>
    <t>1741</t>
  </si>
  <si>
    <t>T3. BERNAL REINOSO CC. 1110486786</t>
  </si>
  <si>
    <t>1755</t>
  </si>
  <si>
    <t>TP. FONSECA JUAN CC. 79997872</t>
  </si>
  <si>
    <t>T4. NARANJO DANIEL CC. 1059812145</t>
  </si>
  <si>
    <t>T3. DEVIA GARCIA LUIS CC. 1110479114</t>
  </si>
  <si>
    <t>TS. CARDENAS WILDER CC. 791907631</t>
  </si>
  <si>
    <t>3751</t>
  </si>
  <si>
    <t>T3 GALLO FREDY</t>
  </si>
  <si>
    <t>3734</t>
  </si>
  <si>
    <t xml:space="preserve">T2 RUIZ ROGER </t>
  </si>
  <si>
    <t>3739</t>
  </si>
  <si>
    <t>3740</t>
  </si>
  <si>
    <t>T3 VILLAMIZAR</t>
  </si>
  <si>
    <t>T3 GONZALEZ CC 1026254176</t>
  </si>
  <si>
    <t>TP MONJE CC.4924038</t>
  </si>
  <si>
    <t>TP RUBIO J. CC.80152068</t>
  </si>
  <si>
    <t>3757</t>
  </si>
  <si>
    <t>T3 MOLINA S CC. 1023887025</t>
  </si>
  <si>
    <t>04-543563</t>
  </si>
  <si>
    <t>TS ROSERO CC. 93411681</t>
  </si>
  <si>
    <t>04-543724</t>
  </si>
  <si>
    <t>04-543723</t>
  </si>
  <si>
    <t>04-543557</t>
  </si>
  <si>
    <t>04-543575</t>
  </si>
  <si>
    <t>04-543995</t>
  </si>
  <si>
    <t>02-396298</t>
  </si>
  <si>
    <t>TS TORRES CC. 7165299</t>
  </si>
  <si>
    <t>04-544253</t>
  </si>
  <si>
    <t>04-548337</t>
  </si>
  <si>
    <t>TS REYES N CC. 79887850</t>
  </si>
  <si>
    <t>05-0273776</t>
  </si>
  <si>
    <t>05-0273763</t>
  </si>
  <si>
    <t>05-0272704</t>
  </si>
  <si>
    <t>TS ALFONSO W. CC.79608146</t>
  </si>
  <si>
    <t>05-0272587</t>
  </si>
  <si>
    <t>04-543567</t>
  </si>
  <si>
    <t>T3 ROJAS CC.80163142</t>
  </si>
  <si>
    <t>T2 RUIZ Y CC. 80740288</t>
  </si>
  <si>
    <t>05-0272665</t>
  </si>
  <si>
    <t>41600</t>
  </si>
  <si>
    <t>41597</t>
  </si>
  <si>
    <t>05-0272463</t>
  </si>
  <si>
    <t>IC009-006346</t>
  </si>
  <si>
    <t>IC004-019190</t>
  </si>
  <si>
    <t>03-0216468</t>
  </si>
  <si>
    <t>TP TRUJILLO CC.7704999</t>
  </si>
  <si>
    <t>IC003-008321</t>
  </si>
  <si>
    <t>IC002-050045</t>
  </si>
  <si>
    <t>TP PARRA CC. 80064259</t>
  </si>
  <si>
    <t>IC02-050050</t>
  </si>
  <si>
    <t>71486</t>
  </si>
  <si>
    <t>01-0873607</t>
  </si>
  <si>
    <t>T2 TRUJILLO CC. 7704999</t>
  </si>
  <si>
    <t>TP MONJE CC. 21924038</t>
  </si>
  <si>
    <t>04-546471</t>
  </si>
  <si>
    <t>IC00-006395</t>
  </si>
  <si>
    <t>IC002-050201</t>
  </si>
  <si>
    <t>01-0873509</t>
  </si>
  <si>
    <t>T2 HERNANDEZ CC.11228164</t>
  </si>
  <si>
    <t>01-0873540</t>
  </si>
  <si>
    <t>01-0873542</t>
  </si>
  <si>
    <t>05-0272568</t>
  </si>
  <si>
    <t>05-0272593</t>
  </si>
  <si>
    <t>05-0272757</t>
  </si>
  <si>
    <t>IC004-019246</t>
  </si>
  <si>
    <t xml:space="preserve">NO VISIBLE </t>
  </si>
  <si>
    <t>T2 ROSO E CC. 80743137</t>
  </si>
  <si>
    <t>T2 MARTINEZ C CC. 93298699</t>
  </si>
  <si>
    <t>IC003-008347</t>
  </si>
  <si>
    <t>TP ROSO J CC. 1032358866</t>
  </si>
  <si>
    <t>T2 COLMENARES J CC. 80207515</t>
  </si>
  <si>
    <t>IC009-006431</t>
  </si>
  <si>
    <t>05-0273859</t>
  </si>
  <si>
    <t>T3 MATEUS C CC. 1144126647</t>
  </si>
  <si>
    <t>IC009-006433</t>
  </si>
  <si>
    <t>05-0273315</t>
  </si>
  <si>
    <t>T3 CATELLANOS J CC. 1069433331</t>
  </si>
  <si>
    <t>05-0273816</t>
  </si>
  <si>
    <t>01-1024782</t>
  </si>
  <si>
    <t>02-405486</t>
  </si>
  <si>
    <t>T2 SANCHEZ L CC. 79850156</t>
  </si>
  <si>
    <t>05-0272642</t>
  </si>
  <si>
    <t>T2 SANCHEZ L CC.79850156</t>
  </si>
  <si>
    <t>05-0272592</t>
  </si>
  <si>
    <t>04-546449</t>
  </si>
  <si>
    <t>T3 MORENO C,C. 1121841934</t>
  </si>
  <si>
    <t>IC009-006361</t>
  </si>
  <si>
    <t>T3 MORENO CC. 1121841934</t>
  </si>
  <si>
    <t>TJ SANCGEZ CC. 80027824</t>
  </si>
  <si>
    <t>TP RIBIO T CC.80152008</t>
  </si>
  <si>
    <t>01-4943</t>
  </si>
  <si>
    <t>T3 MOLINA CC.1023887028</t>
  </si>
  <si>
    <t>01-4944</t>
  </si>
  <si>
    <t>IC003-008326</t>
  </si>
  <si>
    <t>02-396321</t>
  </si>
  <si>
    <t>TS MORALES CC. 82390754</t>
  </si>
  <si>
    <t>TS CASALLAS E CC. 80540264</t>
  </si>
  <si>
    <t>IC009-006398</t>
  </si>
  <si>
    <t>IC009-006403</t>
  </si>
  <si>
    <t>IC002-050159</t>
  </si>
  <si>
    <t>IC002-050162</t>
  </si>
  <si>
    <t>3183</t>
  </si>
  <si>
    <t>04-548713</t>
  </si>
  <si>
    <t>41619</t>
  </si>
  <si>
    <t>41614</t>
  </si>
  <si>
    <t>41622</t>
  </si>
  <si>
    <t>41618</t>
  </si>
  <si>
    <t>41501</t>
  </si>
  <si>
    <t>TP FRANCO D CC. 80231016</t>
  </si>
  <si>
    <t>05-0273715</t>
  </si>
  <si>
    <t>IC009-006441</t>
  </si>
  <si>
    <t>T3 MARIN R CC. 80111030</t>
  </si>
  <si>
    <t>IC009-006406</t>
  </si>
  <si>
    <t>TS CARREÑO S CC 5630654</t>
  </si>
  <si>
    <t>05-0271352</t>
  </si>
  <si>
    <t>T2 MEDINA CC. 80144137</t>
  </si>
  <si>
    <t>05-0273300</t>
  </si>
  <si>
    <t>IC009-006429</t>
  </si>
  <si>
    <t xml:space="preserve">TS REYES M CC. 93436599 </t>
  </si>
  <si>
    <t>05-0271504</t>
  </si>
  <si>
    <t>IC004-019181</t>
  </si>
  <si>
    <t>05-0271519</t>
  </si>
  <si>
    <t>IC004-019185</t>
  </si>
  <si>
    <t>IC004-019187</t>
  </si>
  <si>
    <t>01-0873534</t>
  </si>
  <si>
    <t>TP LEMOS CC.94154252</t>
  </si>
  <si>
    <t>01-0873544</t>
  </si>
  <si>
    <t>TP LEMOS CC.94154253</t>
  </si>
  <si>
    <t>04-546437</t>
  </si>
  <si>
    <t>TP LEMOS CC.94154254</t>
  </si>
  <si>
    <t>05-0272702</t>
  </si>
  <si>
    <t>T3 MEDINA K. C.C. 8668136</t>
  </si>
  <si>
    <t>05-0271335</t>
  </si>
  <si>
    <t>10295</t>
  </si>
  <si>
    <t>TP HINCAPIE CC. 70561050</t>
  </si>
  <si>
    <t>IC004-019350</t>
  </si>
  <si>
    <t>TP HINCAPIE O CC. 79561950</t>
  </si>
  <si>
    <t>T2 ALIPIO M. CC. 80094156</t>
  </si>
  <si>
    <t>02-403838</t>
  </si>
  <si>
    <t>02-406072</t>
  </si>
  <si>
    <t>05-0273854</t>
  </si>
  <si>
    <t>TS MORENO E CC. 79846040</t>
  </si>
  <si>
    <t>IC009-006360</t>
  </si>
  <si>
    <t>TS REYES CC.93436599</t>
  </si>
  <si>
    <t xml:space="preserve">NO LEJIBLE </t>
  </si>
  <si>
    <t>04-556748</t>
  </si>
  <si>
    <t>TS SOTO O CC 80764395</t>
  </si>
  <si>
    <t>04-556791</t>
  </si>
  <si>
    <t>TJ REYES L CC. 93436599</t>
  </si>
  <si>
    <t>04-548352</t>
  </si>
  <si>
    <t>04-548474</t>
  </si>
  <si>
    <t>04-548507</t>
  </si>
  <si>
    <t>04-543946</t>
  </si>
  <si>
    <t>01-0879054</t>
  </si>
  <si>
    <t>T2 AFANADOR J C.C. 91535469</t>
  </si>
  <si>
    <t>01-0879055</t>
  </si>
  <si>
    <t>04-543564</t>
  </si>
  <si>
    <t>T2 ORTIZ CC. 80844721</t>
  </si>
  <si>
    <t>02-403515</t>
  </si>
  <si>
    <t>TS SANTAFE CC. 79626864</t>
  </si>
  <si>
    <t>T3 MUÑOS A CC. 1014196800</t>
  </si>
  <si>
    <t>04-548490</t>
  </si>
  <si>
    <t>T2 DONATO CC. 14325377</t>
  </si>
  <si>
    <t>03-0216381</t>
  </si>
  <si>
    <t>04-543987</t>
  </si>
  <si>
    <t>03-0216570</t>
  </si>
  <si>
    <t>GONZAEZ J CC. 1104695324</t>
  </si>
  <si>
    <t>03-0216594</t>
  </si>
  <si>
    <t>IC009-006314</t>
  </si>
  <si>
    <t>T3 BUITRAGO CC. 1014214998</t>
  </si>
  <si>
    <t>IC009-006313</t>
  </si>
  <si>
    <t>03-0216406</t>
  </si>
  <si>
    <t>04-543993</t>
  </si>
  <si>
    <t>03-0216456</t>
  </si>
  <si>
    <t>02-403652</t>
  </si>
  <si>
    <t>TS SANTAFE E CC. 79626864</t>
  </si>
  <si>
    <t>04-548482</t>
  </si>
  <si>
    <t>MENDEZ H CC. 79876868</t>
  </si>
  <si>
    <t>02-396296</t>
  </si>
  <si>
    <t>T2 ACOSTA CC.80240068</t>
  </si>
  <si>
    <t>02-396343</t>
  </si>
  <si>
    <t>TP GONZALEZ J CC. 80059228</t>
  </si>
  <si>
    <t>04-556735</t>
  </si>
  <si>
    <t>04-556753</t>
  </si>
  <si>
    <t>TS RAMIREZ A CC. 79938024</t>
  </si>
  <si>
    <t>04-556744</t>
  </si>
  <si>
    <t>IC007-004519</t>
  </si>
  <si>
    <t>T2 VEGA J CC. 80093235</t>
  </si>
  <si>
    <t>04-556781</t>
  </si>
  <si>
    <t>04-556795</t>
  </si>
  <si>
    <t>04-556788</t>
  </si>
  <si>
    <t>04-548403</t>
  </si>
  <si>
    <t>02-396418</t>
  </si>
  <si>
    <t>006444</t>
  </si>
  <si>
    <t>T3 GARCIA HECTOR 1075219197</t>
  </si>
  <si>
    <t>006350</t>
  </si>
  <si>
    <t>006323</t>
  </si>
  <si>
    <t>006400</t>
  </si>
  <si>
    <t>TS SANCHEZ PEDRO 11320415</t>
  </si>
  <si>
    <t>03-2952</t>
  </si>
  <si>
    <t>IC009-006424</t>
  </si>
  <si>
    <t>T2 PACHECO SALAS CC.80220889</t>
  </si>
  <si>
    <t>BU N°7946</t>
  </si>
  <si>
    <t>UI N° 71550</t>
  </si>
  <si>
    <t>T4 VEGA ANDRES CC.1121814443</t>
  </si>
  <si>
    <t>UI N° 71531</t>
  </si>
  <si>
    <t>UI N° 71495</t>
  </si>
  <si>
    <t>UI N° 71497</t>
  </si>
  <si>
    <t>03-0216620</t>
  </si>
  <si>
    <t>IC009-006357</t>
  </si>
  <si>
    <t>3167</t>
  </si>
  <si>
    <t>T3 TRISTANCHO MIGUEL CC. 1022371403</t>
  </si>
  <si>
    <t>3436</t>
  </si>
  <si>
    <t>T2 BARRERA MARIO CC. 80758445</t>
  </si>
  <si>
    <t>1160</t>
  </si>
  <si>
    <t>TP ESPINOSA ANGEL CC. 87103669</t>
  </si>
  <si>
    <t>3491</t>
  </si>
  <si>
    <t>T4 NEIRA LUIS CC. 1036941863</t>
  </si>
  <si>
    <t>3177</t>
  </si>
  <si>
    <t>1150</t>
  </si>
  <si>
    <t>1153</t>
  </si>
  <si>
    <t>1152</t>
  </si>
  <si>
    <t>3198</t>
  </si>
  <si>
    <t>3197</t>
  </si>
  <si>
    <t>1155</t>
  </si>
  <si>
    <t>3208</t>
  </si>
  <si>
    <t>3206</t>
  </si>
  <si>
    <t>1159</t>
  </si>
  <si>
    <t>1169</t>
  </si>
  <si>
    <t>3251</t>
  </si>
  <si>
    <t>3252</t>
  </si>
  <si>
    <t>1171</t>
  </si>
  <si>
    <t>3254</t>
  </si>
  <si>
    <t>3497</t>
  </si>
  <si>
    <t>T3 MALAVER JAIME CC 1121841615</t>
  </si>
  <si>
    <t>RECIBE T3 RIASCOS C.C. 1085268340</t>
  </si>
  <si>
    <t>RECIBE T4 DAZA  C.C. 1111194971</t>
  </si>
  <si>
    <t>RECIBE T2 MEDINA  C.C. 1077082699</t>
  </si>
  <si>
    <t>RECIBE T2 MORENO C.C. 7408254</t>
  </si>
  <si>
    <t>02-396485</t>
  </si>
  <si>
    <t>T3 MURILLO JUAN C.C. C.C. 14800543</t>
  </si>
  <si>
    <t>02-406340</t>
  </si>
  <si>
    <t>02-396538</t>
  </si>
  <si>
    <t>02-406434</t>
  </si>
  <si>
    <t>02-407142</t>
  </si>
  <si>
    <t>02-403939</t>
  </si>
  <si>
    <t>CT LIZCANO  C.C. 1098671171</t>
  </si>
  <si>
    <t>02-406757</t>
  </si>
  <si>
    <t>T3 ROMERO SANTIAGO  C.C. 1073153423</t>
  </si>
  <si>
    <t>02-406806</t>
  </si>
  <si>
    <t>T3 CAMACHO DIEGO  C.C. 1014186638</t>
  </si>
  <si>
    <t>02-406685</t>
  </si>
  <si>
    <t>T3. MEJIA ROGER C.C. 14295483</t>
  </si>
  <si>
    <t>02-406686</t>
  </si>
  <si>
    <t>ST. SANTO VILLAMIL C.C. 93398328</t>
  </si>
  <si>
    <t>02-407158</t>
  </si>
  <si>
    <t>02-404094</t>
  </si>
  <si>
    <t>02-404099</t>
  </si>
  <si>
    <t>02-396493</t>
  </si>
  <si>
    <t>T4 CASTRO YESID C.C. 1173162304</t>
  </si>
  <si>
    <t>02-396489</t>
  </si>
  <si>
    <t>02-396484</t>
  </si>
  <si>
    <t>T4 ANDRADE ALEXANDRA C.C.1018451639 C.C. 10131132</t>
  </si>
  <si>
    <t>02-396568</t>
  </si>
  <si>
    <t>02-413038</t>
  </si>
  <si>
    <t>T4 GELVIS DIEGO C.C. 1014217631</t>
  </si>
  <si>
    <t>02-413039</t>
  </si>
  <si>
    <t>02-396488</t>
  </si>
  <si>
    <t>TJ GARCIA FERRY . C.C. 93356421</t>
  </si>
  <si>
    <t>02-396491</t>
  </si>
  <si>
    <t>02-396494</t>
  </si>
  <si>
    <t>02-413031</t>
  </si>
  <si>
    <t>01-4864</t>
  </si>
  <si>
    <t>01-4866</t>
  </si>
  <si>
    <t>01-4867</t>
  </si>
  <si>
    <t>01-4868</t>
  </si>
  <si>
    <t>01-4869</t>
  </si>
  <si>
    <t>01-4872</t>
  </si>
  <si>
    <t>01-4873</t>
  </si>
  <si>
    <t>01-4874</t>
  </si>
  <si>
    <t>01-4877</t>
  </si>
  <si>
    <t>01-4878</t>
  </si>
  <si>
    <t>01-4879</t>
  </si>
  <si>
    <t>01-4880</t>
  </si>
  <si>
    <t>01-4882</t>
  </si>
  <si>
    <t>01-4883</t>
  </si>
  <si>
    <t>01-4885</t>
  </si>
  <si>
    <t>01-4886</t>
  </si>
  <si>
    <t>01-4887</t>
  </si>
  <si>
    <t>01-4888</t>
  </si>
  <si>
    <t>01-4890</t>
  </si>
  <si>
    <t>01-4891</t>
  </si>
  <si>
    <t>01-4894</t>
  </si>
  <si>
    <t>T2 MAYORGA JUAN C.C. 93239953</t>
  </si>
  <si>
    <t>01-4896</t>
  </si>
  <si>
    <t>01-4897</t>
  </si>
  <si>
    <t>01-4899</t>
  </si>
  <si>
    <t>01-4900</t>
  </si>
  <si>
    <t>01-4722</t>
  </si>
  <si>
    <t>01-4724</t>
  </si>
  <si>
    <t>22697</t>
  </si>
  <si>
    <t>22698</t>
  </si>
  <si>
    <t>24788</t>
  </si>
  <si>
    <t>24822</t>
  </si>
  <si>
    <t>24845</t>
  </si>
  <si>
    <t>00795</t>
  </si>
  <si>
    <t>T2 FORERO 17422132</t>
  </si>
  <si>
    <t>04-546789</t>
  </si>
  <si>
    <t>TE MEJIA 1017170222</t>
  </si>
  <si>
    <t>04-547478</t>
  </si>
  <si>
    <t>CT VALENCIA 1130615894</t>
  </si>
  <si>
    <t>CT PINEDA 1016003272</t>
  </si>
  <si>
    <t>T2 CHAVARRO 83044239</t>
  </si>
  <si>
    <t>T4 VIRACACHA  1016016819</t>
  </si>
  <si>
    <t>T4 VALDERRAMA  1140831836</t>
  </si>
  <si>
    <t>T3 GOMEZ ROGER  1073456864</t>
  </si>
  <si>
    <t>T3 PEÑA ANDRES  1023861954</t>
  </si>
  <si>
    <t>007-004544</t>
  </si>
  <si>
    <t>04-546722</t>
  </si>
  <si>
    <t>TS DIEGO NUÑES 93132094</t>
  </si>
  <si>
    <t>04-557105</t>
  </si>
  <si>
    <t>04-557109</t>
  </si>
  <si>
    <t>04-557115</t>
  </si>
  <si>
    <t>04-557119</t>
  </si>
  <si>
    <t>04-557121</t>
  </si>
  <si>
    <t>04-557129</t>
  </si>
  <si>
    <t>04-557135</t>
  </si>
  <si>
    <t>T3 PERDOMO 1032357799</t>
  </si>
  <si>
    <t>T2 RODRIGUEZ AUGUSTO 80143837</t>
  </si>
  <si>
    <t>04-547578</t>
  </si>
  <si>
    <t>T2 MAYORGA CAMILO 79218288</t>
  </si>
  <si>
    <t>02-411530</t>
  </si>
  <si>
    <t>04-0531103</t>
  </si>
  <si>
    <t>T2 ANDRES MAHECHA 8058594161</t>
  </si>
  <si>
    <t>TJ EDIER AGUDELO  17349715</t>
  </si>
  <si>
    <t>RECIBE: CO /T4. CASTRO LIZCANO CC. 1073162506</t>
  </si>
  <si>
    <t>02-16068</t>
  </si>
  <si>
    <t>RECIBE: CO /T4. AYALA EDISSON CC 1053608827</t>
  </si>
  <si>
    <t>02-396530</t>
  </si>
  <si>
    <t>02-396529</t>
  </si>
  <si>
    <t>02-16074</t>
  </si>
  <si>
    <t>RECIBE: CO /T3. VANEGAS CARLOS CC.1098639896</t>
  </si>
  <si>
    <t>02-16078</t>
  </si>
  <si>
    <t>RECIBE: CO /T3. POVEDA VICTOR CC.1052390141</t>
  </si>
  <si>
    <t>*01-4889</t>
  </si>
  <si>
    <t>RECIBE: CO /T3. CARDENAS NELSON CC.1026256524</t>
  </si>
  <si>
    <t>02-413028</t>
  </si>
  <si>
    <t>RECIBE: CO /T3. RODRIGUEZ CARO CC.1032430935</t>
  </si>
  <si>
    <t>IC002-050435</t>
  </si>
  <si>
    <t>RECIBE: CO /T3. HERRERA GONZALO CC.1015401614</t>
  </si>
  <si>
    <t>02-16105</t>
  </si>
  <si>
    <t>RECIBE: T3. RODRIGUEZ CARO CC.1032430935</t>
  </si>
  <si>
    <t>02-411526</t>
  </si>
  <si>
    <t>02-411500</t>
  </si>
  <si>
    <t>IB N59752</t>
  </si>
  <si>
    <t>RECIBE: CO /T4. RAMIREZ JUAN CC. 1110521157</t>
  </si>
  <si>
    <t>*01-4725</t>
  </si>
  <si>
    <t>CO /T3. SANDOVAL SANDOVAL CC.1072643311</t>
  </si>
  <si>
    <t>IC103-002377</t>
  </si>
  <si>
    <t>RECIBE: CO /T4. RIAÑO ANDRES CC.1030579721</t>
  </si>
  <si>
    <t>IC103-002379</t>
  </si>
  <si>
    <t>RECIBE: CO /T2. RESTREPO MANUEL CC.83043189</t>
  </si>
  <si>
    <t>*01-4865</t>
  </si>
  <si>
    <t>RECIBE: CO /T3. TRUJILLO ANDRES CC.1073154373</t>
  </si>
  <si>
    <t>*01-4870</t>
  </si>
  <si>
    <t>*01-4871</t>
  </si>
  <si>
    <t>*01-4875</t>
  </si>
  <si>
    <t>02-396552</t>
  </si>
  <si>
    <t>RECIBE: CO /T3. PINZON LUIS CC.1019024240</t>
  </si>
  <si>
    <t>*01-4892</t>
  </si>
  <si>
    <t>RECIBE: T3. TOCANCIPA CESAR CC.1070596112</t>
  </si>
  <si>
    <t>*01-4884</t>
  </si>
  <si>
    <t>*01-4881</t>
  </si>
  <si>
    <t>*01-4876</t>
  </si>
  <si>
    <t>*01-4720</t>
  </si>
  <si>
    <t>*01-4893</t>
  </si>
  <si>
    <t>*01-4723</t>
  </si>
  <si>
    <t>RECIBE: CO /T3. SANDOVAL SANDOVAL CC.1072643311</t>
  </si>
  <si>
    <t>*01-4721</t>
  </si>
  <si>
    <t>IC009-006455</t>
  </si>
  <si>
    <t>RECIBE: CO /T3. BURBANO JHON CC.1032358036</t>
  </si>
  <si>
    <t>IC009-006458</t>
  </si>
  <si>
    <t>02-413026</t>
  </si>
  <si>
    <t>RECIBE: CO/ TJ. FEULLETM CC. 71655631</t>
  </si>
  <si>
    <t>02-413030</t>
  </si>
  <si>
    <t>RECIBE: CO/ T1. RODRIGUEZ  CC. 80217572</t>
  </si>
  <si>
    <t>02-413034</t>
  </si>
  <si>
    <t>RECIBE: CO/ T3. PULIDO CC. 1073323118</t>
  </si>
  <si>
    <t>02-404100</t>
  </si>
  <si>
    <t>IC009-006501</t>
  </si>
  <si>
    <t>IC009-006514</t>
  </si>
  <si>
    <t>RECIBE: T2. CRISTANCHO HENRY CC. 79954135</t>
  </si>
  <si>
    <t>IC009-006532</t>
  </si>
  <si>
    <t>RECIBE: T2. ESLAVA DIEGO CC.80803993</t>
  </si>
  <si>
    <t>02-16070</t>
  </si>
  <si>
    <t>RECIBE: CO /T4. CASTRO CRISTIAN CC.1069736307</t>
  </si>
  <si>
    <t>RECIBE: CO /T4. ARCE JUAN  CC. 1070610482</t>
  </si>
  <si>
    <t>02-16072</t>
  </si>
  <si>
    <t>RECIBE: CO /T4. ANGULO ELKIN CC. 1054678447</t>
  </si>
  <si>
    <t>IC009-006462</t>
  </si>
  <si>
    <t>RECIBE: CO /T4. RODRIGUEZ ROJAS CC.1032393112</t>
  </si>
  <si>
    <t>IC009-006476</t>
  </si>
  <si>
    <t>IC009-006475</t>
  </si>
  <si>
    <t>IC104-002395</t>
  </si>
  <si>
    <t>IC100-004898</t>
  </si>
  <si>
    <t>IC100-004899</t>
  </si>
  <si>
    <t>IC100-004902</t>
  </si>
  <si>
    <t>*01-4898</t>
  </si>
  <si>
    <t>02-413040</t>
  </si>
  <si>
    <t>*01-4895</t>
  </si>
  <si>
    <t>*03-2971</t>
  </si>
  <si>
    <t>RECIBE: T3. PEREZ JUAN CC.80933021</t>
  </si>
  <si>
    <t>IC009-006531</t>
  </si>
  <si>
    <t>IC009-006519</t>
  </si>
  <si>
    <t>RECIBE: TS. QUINTERO JORGE CC. 80004634</t>
  </si>
  <si>
    <t>IC009-006520</t>
  </si>
  <si>
    <t>RECIBE: T4. DELGADO OSCAR CC.1110476472</t>
  </si>
  <si>
    <t>IC009-006539</t>
  </si>
  <si>
    <t>RECIBE: CO /T4. MEJIA LUIS CC.1114825867</t>
  </si>
  <si>
    <t>IC009-006536</t>
  </si>
  <si>
    <t>IC009-006551</t>
  </si>
  <si>
    <t>IC009-006552</t>
  </si>
  <si>
    <t>RECIBE: CO /T4. VELOSA WILMER CC.1073164392</t>
  </si>
  <si>
    <t>1837.</t>
  </si>
  <si>
    <t>02-16090</t>
  </si>
  <si>
    <t>RECIBE: CT. GRIJALBA JAIME CC 1023861500</t>
  </si>
  <si>
    <t>02-16091</t>
  </si>
  <si>
    <t>RECIBE: CC. SERGIO ESPINOSA CC. 00057962703852</t>
  </si>
  <si>
    <t>02-16088</t>
  </si>
  <si>
    <t>RECIBE: CT. CUBILLOS HANNER CC. 1031123705</t>
  </si>
  <si>
    <t>02-16089</t>
  </si>
  <si>
    <t>RECIBE: ST. VICTOR HUGO PEÑA CC. 703880</t>
  </si>
  <si>
    <t>02-16092</t>
  </si>
  <si>
    <t>RECIBE: AGTE. ROBLES CC. 16537699</t>
  </si>
  <si>
    <t>02-16094</t>
  </si>
  <si>
    <t>RECIBE: MY. LOPEZ CC. 14397717</t>
  </si>
  <si>
    <t>02-16093</t>
  </si>
  <si>
    <t>RECIBE: MY. EDWIN HERNANDEZ CC. 93134563</t>
  </si>
  <si>
    <t>IC003-008420</t>
  </si>
  <si>
    <t>IC003-008424</t>
  </si>
  <si>
    <t>IC104-002358</t>
  </si>
  <si>
    <t>T4.. SILVA RICARDO C.C. 1083459235</t>
  </si>
  <si>
    <t>02-403887</t>
  </si>
  <si>
    <t>IC104-002363</t>
  </si>
  <si>
    <t>IC007-004540</t>
  </si>
  <si>
    <t>IC003-008405</t>
  </si>
  <si>
    <t>02-403994</t>
  </si>
  <si>
    <t>02-403995</t>
  </si>
  <si>
    <t>IC104-002378</t>
  </si>
  <si>
    <t>MY. LESMES RICARDO C.C. 80058552</t>
  </si>
  <si>
    <t>IC007-004550</t>
  </si>
  <si>
    <t>02-404047</t>
  </si>
  <si>
    <t>04-547567</t>
  </si>
  <si>
    <t>TS. ANDRADE EDINSON C.C. 80577604</t>
  </si>
  <si>
    <t>04-547574</t>
  </si>
  <si>
    <t>04-547580</t>
  </si>
  <si>
    <t>IC007-004554</t>
  </si>
  <si>
    <t>IC003-008438</t>
  </si>
  <si>
    <t>NOVEDAD PRESENTADA CT. PINZON</t>
  </si>
  <si>
    <t>CT. ANGARITA POBLADOR JULIAN ANDRES C.C. 1015409168</t>
  </si>
  <si>
    <t>03-0226522</t>
  </si>
  <si>
    <t>IC007-004564</t>
  </si>
  <si>
    <t>ST. YEPES DAVID C.C. 1017167664</t>
  </si>
  <si>
    <t>CT. QUINTERO MUÑOZ CC 1061699142</t>
  </si>
  <si>
    <t>T2. QUINTERO ANDERSON CC. 1060646118</t>
  </si>
  <si>
    <t>T2. GUZMAN JAVIER CC. 11367177</t>
  </si>
  <si>
    <t>02-16069</t>
  </si>
  <si>
    <t>AT. GARZON WILLIAM CC. 1023002894</t>
  </si>
  <si>
    <t>02-16095</t>
  </si>
  <si>
    <t>02-413049</t>
  </si>
  <si>
    <t>TS BAUTISTA N. C.C. 79965658</t>
  </si>
  <si>
    <t>TS IZQUIERDO C.C. 93411651</t>
  </si>
  <si>
    <t>04-0531129</t>
  </si>
  <si>
    <t>04-0531134</t>
  </si>
  <si>
    <t>IC007-004558</t>
  </si>
  <si>
    <t>04-0530926</t>
  </si>
  <si>
    <t>TS DELGADO N. C.C. 75083407</t>
  </si>
  <si>
    <t>IC007-004563</t>
  </si>
  <si>
    <t>T2 MIKAN A. CC. 707315255</t>
  </si>
  <si>
    <t>TS GUTIERRES J C.C 79988547</t>
  </si>
  <si>
    <t>05-0272300</t>
  </si>
  <si>
    <t>04-547654</t>
  </si>
  <si>
    <t>T2 MIKAN A C.C 1073152152</t>
  </si>
  <si>
    <t>01-0878098</t>
  </si>
  <si>
    <t>02-411543</t>
  </si>
  <si>
    <t>02-411544</t>
  </si>
  <si>
    <t>IC003-008398</t>
  </si>
  <si>
    <t>TP PARRA E. CC. 80064259</t>
  </si>
  <si>
    <t>04-546665</t>
  </si>
  <si>
    <t>02-404010</t>
  </si>
  <si>
    <t>IC003-008404</t>
  </si>
  <si>
    <t>IC004-019449</t>
  </si>
  <si>
    <t>IC002-050339</t>
  </si>
  <si>
    <t>TP TRUJILLO  C,C. 14999489</t>
  </si>
  <si>
    <t>IC003-008442</t>
  </si>
  <si>
    <t>TP TRUJILLO O. C.C. 17704999</t>
  </si>
  <si>
    <t>T3 LEGUIZAMO O C.C. 80215731</t>
  </si>
  <si>
    <t>IC002-050555</t>
  </si>
  <si>
    <t>IC002-050557</t>
  </si>
  <si>
    <t>IC003-008470</t>
  </si>
  <si>
    <t xml:space="preserve">TP RUBIO JOAQUIN C.C. </t>
  </si>
  <si>
    <t>04-544831</t>
  </si>
  <si>
    <t>IC003-008396</t>
  </si>
  <si>
    <t>T2 CUELLAR G. C.C. 1015402028</t>
  </si>
  <si>
    <t>03-0225813</t>
  </si>
  <si>
    <t>T3 MARIN R C.C. 801111639</t>
  </si>
  <si>
    <t>02-411498</t>
  </si>
  <si>
    <t>03-0225916</t>
  </si>
  <si>
    <t>T3 MOLINA S CC. 1023887028</t>
  </si>
  <si>
    <t>02-403961</t>
  </si>
  <si>
    <t>TP RUBIO J CC.80152008</t>
  </si>
  <si>
    <t>04-546729</t>
  </si>
  <si>
    <t>05-0272268</t>
  </si>
  <si>
    <t>05-0272308</t>
  </si>
  <si>
    <t>T2 COLMENARES J. C.C. 80204515</t>
  </si>
  <si>
    <t>05-0273520</t>
  </si>
  <si>
    <t>T2 ROZO J. C.C. 1032358806</t>
  </si>
  <si>
    <t>IC002-050449</t>
  </si>
  <si>
    <t>IC004-019553</t>
  </si>
  <si>
    <t>04-0530765</t>
  </si>
  <si>
    <t>04-557079</t>
  </si>
  <si>
    <t>03-0226553</t>
  </si>
  <si>
    <t>03-0226556</t>
  </si>
  <si>
    <t>02-406448</t>
  </si>
  <si>
    <t>T2 ROZO C.C. NO LEGIBLE</t>
  </si>
  <si>
    <t>04-557089</t>
  </si>
  <si>
    <t>04-545966</t>
  </si>
  <si>
    <t>TJ SANCHEZ L C.C 80027824</t>
  </si>
  <si>
    <t>04-545973</t>
  </si>
  <si>
    <t>04-546716</t>
  </si>
  <si>
    <t>TS CARRÑO S. C.C. 5630654</t>
  </si>
  <si>
    <t>05-0274229</t>
  </si>
  <si>
    <t>IC009-006493</t>
  </si>
  <si>
    <t>TS REYES MI. C.C. 93436919</t>
  </si>
  <si>
    <t>T2 MEDINA  A CC. 80144137</t>
  </si>
  <si>
    <t>T2 MEDINA A CC. 80144137</t>
  </si>
  <si>
    <t>T3 GONZALEZ C.C. 1026254176</t>
  </si>
  <si>
    <t>TS REINA E. C.C. 79834734</t>
  </si>
  <si>
    <t>04-544890</t>
  </si>
  <si>
    <t>TP HINCAPIE . C.C. 7861950</t>
  </si>
  <si>
    <t>T3 GONZALEZ C.C. 102625170</t>
  </si>
  <si>
    <t>02-404146</t>
  </si>
  <si>
    <t>01-0880559</t>
  </si>
  <si>
    <t>02-406446</t>
  </si>
  <si>
    <t>T2 BENAVIDEZ W. C.C. 80036170</t>
  </si>
  <si>
    <t>05-0272055</t>
  </si>
  <si>
    <t>T2 SOTO O. C.C. 807694396</t>
  </si>
  <si>
    <t>TS PEDRAZA L. C.C. 75507545</t>
  </si>
  <si>
    <t>01-0881401</t>
  </si>
  <si>
    <t>TS PEÑUELA L. CC. 79907548</t>
  </si>
  <si>
    <t>T3 GARCIA A. C.C. 1024468829</t>
  </si>
  <si>
    <t>03-0225675</t>
  </si>
  <si>
    <t>04-547603</t>
  </si>
  <si>
    <t>TS PEÑUELA L. C.C. 75907848</t>
  </si>
  <si>
    <t>TS PEDRAZA L. C.C. 75557142</t>
  </si>
  <si>
    <t>TJ PEDRAZA J. C.C. 80421546</t>
  </si>
  <si>
    <t>TJ PEDRAZA C.C. 8646550</t>
  </si>
  <si>
    <t>04-0530859</t>
  </si>
  <si>
    <t>04-0531052</t>
  </si>
  <si>
    <t>04-0531045</t>
  </si>
  <si>
    <t>04-0531128</t>
  </si>
  <si>
    <t>02-403963</t>
  </si>
  <si>
    <t>IC009-006472</t>
  </si>
  <si>
    <t>IC009-006473</t>
  </si>
  <si>
    <t>04-547576</t>
  </si>
  <si>
    <t>03-0225700</t>
  </si>
  <si>
    <t>04-556865</t>
  </si>
  <si>
    <t>04-556868</t>
  </si>
  <si>
    <t>01-0880564</t>
  </si>
  <si>
    <t>TJ RUEDA J  C.C 94313329</t>
  </si>
  <si>
    <t>04-547663</t>
  </si>
  <si>
    <t>T4 ALVAREZ C.C. 1122643675</t>
  </si>
  <si>
    <t>04-556882</t>
  </si>
  <si>
    <t>T3 ALBARRACION  D. C.C. 1032421154</t>
  </si>
  <si>
    <t>02-407022</t>
  </si>
  <si>
    <t>T3 HERNANDEZ C.C. 1121566151</t>
  </si>
  <si>
    <t>IC009-006535</t>
  </si>
  <si>
    <t>02-407359</t>
  </si>
  <si>
    <t>T3 HERNANDEZ C C.C 1121865156</t>
  </si>
  <si>
    <t>IC009-006546</t>
  </si>
  <si>
    <t>03-0225669</t>
  </si>
  <si>
    <t xml:space="preserve">T2 ORTIZ M. C.C. </t>
  </si>
  <si>
    <t>04-0530895</t>
  </si>
  <si>
    <t>03-0225906</t>
  </si>
  <si>
    <t>TJ SANTAFE E. C.C. 799626864</t>
  </si>
  <si>
    <t>TS MENDOZA C.C. 79870868</t>
  </si>
  <si>
    <t>03-0225305</t>
  </si>
  <si>
    <t>T3. GALVEZ J. C.C. 11501693224</t>
  </si>
  <si>
    <t>T3 ALBARRACIN D. C.C. 1032981154</t>
  </si>
  <si>
    <t>02-407257</t>
  </si>
  <si>
    <t>02-404206</t>
  </si>
  <si>
    <t>TS REYES F C.C 80219691</t>
  </si>
  <si>
    <t>TP GONZALEZ J. C.C. 800592888</t>
  </si>
  <si>
    <t>TS RAMIREZ A. C.C. 7993824</t>
  </si>
  <si>
    <t>T2 VEGA J. C.C. 80093235</t>
  </si>
  <si>
    <t>02-411491</t>
  </si>
  <si>
    <t>04-0530789</t>
  </si>
  <si>
    <t>04-0531102</t>
  </si>
  <si>
    <t>04-0531124</t>
  </si>
  <si>
    <t>IC009-006453</t>
  </si>
  <si>
    <t>TS SANCHEZ PEDRO CC. 11320415</t>
  </si>
  <si>
    <t>IC009-006510</t>
  </si>
  <si>
    <t>T3 OROZCO JULIAN CC. 1053299926</t>
  </si>
  <si>
    <t>IC009-006513</t>
  </si>
  <si>
    <t>IC009-006515</t>
  </si>
  <si>
    <t>BU N°7972</t>
  </si>
  <si>
    <t>PO Nº41917</t>
  </si>
  <si>
    <t>T4 GONZALEZ ARBELAEZ CC. 1113626227</t>
  </si>
  <si>
    <t>PO Nº41919</t>
  </si>
  <si>
    <t>PO Nº41954</t>
  </si>
  <si>
    <t>PO Nº41962</t>
  </si>
  <si>
    <t>03-0225702</t>
  </si>
  <si>
    <t>T1 RIOS OSCAR CC. 9734428</t>
  </si>
  <si>
    <t>T3. ANGEL</t>
  </si>
  <si>
    <t>T2.LOAIZA</t>
  </si>
  <si>
    <t>3501</t>
  </si>
  <si>
    <t>3256</t>
  </si>
  <si>
    <t>3092</t>
  </si>
  <si>
    <t>3095</t>
  </si>
  <si>
    <t>3538</t>
  </si>
  <si>
    <t>T2. HRUTADO JORGE CC 801032549</t>
  </si>
  <si>
    <t>3525</t>
  </si>
  <si>
    <t>T3. ALAVARADO PUELLO CC 1047218418</t>
  </si>
  <si>
    <t>1174</t>
  </si>
  <si>
    <t>T4 MOLANO DREISS CC. 1070963656</t>
  </si>
  <si>
    <t>1176</t>
  </si>
  <si>
    <t>1175</t>
  </si>
  <si>
    <t>3280</t>
  </si>
  <si>
    <t>3295</t>
  </si>
  <si>
    <t>1191</t>
  </si>
  <si>
    <t>T2, LOPEZ GERMAN CC 74382084</t>
  </si>
  <si>
    <t>3311</t>
  </si>
  <si>
    <t>1207</t>
  </si>
  <si>
    <t>1213</t>
  </si>
  <si>
    <t>T2, MENDEZ PERDOMO CC 14254368</t>
  </si>
  <si>
    <t>1212</t>
  </si>
  <si>
    <t>AT. FERNANDEZ ANDERSON CC 1014248803</t>
  </si>
  <si>
    <t>T4. MACIAS WILIAM CC 112187529</t>
  </si>
  <si>
    <t>3518</t>
  </si>
  <si>
    <t>RECIBE T3 RIASCOS C.C. 1085264340</t>
  </si>
  <si>
    <t>RECIBE T3 GARNICA C.C. 80297698</t>
  </si>
  <si>
    <t>RECIBE T2 REYES C.C. 14254372</t>
  </si>
  <si>
    <t>RECIBE T3 CORTES C.C. 1014219430</t>
  </si>
  <si>
    <t>RECIBE T3 CORTES C.C. 1014219431</t>
  </si>
  <si>
    <t>RECIBE T4 BARRERA C.C. 1112475257</t>
  </si>
  <si>
    <t>RECIBE T2 SIERRA C.C. 1073151724</t>
  </si>
  <si>
    <t>RECIBE T2 SIERRA C.C. 1073151725</t>
  </si>
  <si>
    <t>RECIBE T4 GUAJE C.C. 1049657735</t>
  </si>
  <si>
    <t>RECIBE TS URREGO C.C. 79614396</t>
  </si>
  <si>
    <t>RECIBE TS URREGO C.C. 79614397</t>
  </si>
  <si>
    <t>T4. VELOSA E</t>
  </si>
  <si>
    <t>MACA</t>
  </si>
  <si>
    <t>05-0274742</t>
  </si>
  <si>
    <t>T2. GONZALEZ C.C. 17423982</t>
  </si>
  <si>
    <t>05-0275728</t>
  </si>
  <si>
    <t>T4. BERMUDEZ CARLOS C.C. 1062764966</t>
  </si>
  <si>
    <t>05-0275727</t>
  </si>
  <si>
    <t>05-0275732</t>
  </si>
  <si>
    <t>05-0274741</t>
  </si>
  <si>
    <t>05-0275729</t>
  </si>
  <si>
    <t>05-0274744</t>
  </si>
  <si>
    <t>05-0275733</t>
  </si>
  <si>
    <t>05-0274740</t>
  </si>
  <si>
    <t>05-0275734</t>
  </si>
  <si>
    <t>02-412282</t>
  </si>
  <si>
    <t>TS RODRIGUEZ NESTOR C.C.80217572</t>
  </si>
  <si>
    <t>02-404358</t>
  </si>
  <si>
    <t>TP RODRIGUEZ NESTOR C.C.80217572</t>
  </si>
  <si>
    <t>02-404361</t>
  </si>
  <si>
    <t>02-404363</t>
  </si>
  <si>
    <t>02-404368</t>
  </si>
  <si>
    <t>02-404371</t>
  </si>
  <si>
    <t>01-1028217</t>
  </si>
  <si>
    <t>TS PEÑA C.C.19235787</t>
  </si>
  <si>
    <t>02-411602</t>
  </si>
  <si>
    <t>TS GOMEZ KELSEN C.C.91296976</t>
  </si>
  <si>
    <t>02-404385</t>
  </si>
  <si>
    <t>VALDES PEDRAZA ALCIDES C.C. 10187535</t>
  </si>
  <si>
    <t>02-404398</t>
  </si>
  <si>
    <t>T3 MUÑOS A. C.C. 1014196800</t>
  </si>
  <si>
    <t>2136</t>
  </si>
  <si>
    <t>02-0275864</t>
  </si>
  <si>
    <t>T3. BUITRAGO HECTOR C.C.1110458268</t>
  </si>
  <si>
    <t>02-404419</t>
  </si>
  <si>
    <t>02-404609</t>
  </si>
  <si>
    <t>2127</t>
  </si>
  <si>
    <t>02-407640</t>
  </si>
  <si>
    <t>TE. CARLOS C.C. 1014196742</t>
  </si>
  <si>
    <t>2135</t>
  </si>
  <si>
    <t>02-407697</t>
  </si>
  <si>
    <t>TE. FERNANDEZ ALEX C.C. 1026563296</t>
  </si>
  <si>
    <t>02-407738</t>
  </si>
  <si>
    <t>T3 GOMES FABIO / 10655811093</t>
  </si>
  <si>
    <t>25193</t>
  </si>
  <si>
    <t>T4 GELVIS DIEGO C.C.1014217631</t>
  </si>
  <si>
    <t>25190</t>
  </si>
  <si>
    <t>TS SABOYA LUIS C.C.79166675</t>
  </si>
  <si>
    <t>25204</t>
  </si>
  <si>
    <t>25224</t>
  </si>
  <si>
    <t>25226</t>
  </si>
  <si>
    <t>25237</t>
  </si>
  <si>
    <t>TJ HURTADO MARIO C.C.10131132</t>
  </si>
  <si>
    <t>25241</t>
  </si>
  <si>
    <t>25176</t>
  </si>
  <si>
    <t>25223</t>
  </si>
  <si>
    <t>24881</t>
  </si>
  <si>
    <t>24885</t>
  </si>
  <si>
    <t>24895</t>
  </si>
  <si>
    <t>24901</t>
  </si>
  <si>
    <t>24893</t>
  </si>
  <si>
    <t>01-4728</t>
  </si>
  <si>
    <t>01-4736</t>
  </si>
  <si>
    <t>01-4738</t>
  </si>
  <si>
    <t>01-4740</t>
  </si>
  <si>
    <t>01-4741</t>
  </si>
  <si>
    <t>01-4742</t>
  </si>
  <si>
    <t>01-4743</t>
  </si>
  <si>
    <t>01-4744</t>
  </si>
  <si>
    <t>01-4745</t>
  </si>
  <si>
    <t>01-4746</t>
  </si>
  <si>
    <t>01-4749</t>
  </si>
  <si>
    <t>01-4730</t>
  </si>
  <si>
    <t>01-4732</t>
  </si>
  <si>
    <t>01-4734</t>
  </si>
  <si>
    <t>01-4735</t>
  </si>
  <si>
    <t>01-4737</t>
  </si>
  <si>
    <t>01-4747</t>
  </si>
  <si>
    <t>T2 RAMIREZ ANDRES C.C.14696688</t>
  </si>
  <si>
    <t>02-411603</t>
  </si>
  <si>
    <t>02-411436</t>
  </si>
  <si>
    <t>02-411440</t>
  </si>
  <si>
    <t>02-412277</t>
  </si>
  <si>
    <t>02-412196</t>
  </si>
  <si>
    <t>02-411679</t>
  </si>
  <si>
    <t>TJ GARCIA JUAN C.C.93386429</t>
  </si>
  <si>
    <t>01-4750</t>
  </si>
  <si>
    <t>02-411685</t>
  </si>
  <si>
    <t>02-411684</t>
  </si>
  <si>
    <t>1398</t>
  </si>
  <si>
    <t>T4 AMAYA 10142239920</t>
  </si>
  <si>
    <t>1898</t>
  </si>
  <si>
    <t>T4 LEAL 101422440</t>
  </si>
  <si>
    <t>1911</t>
  </si>
  <si>
    <t>T4 CUERVO 1024597243</t>
  </si>
  <si>
    <t>12374</t>
  </si>
  <si>
    <t>12373</t>
  </si>
  <si>
    <t>1404</t>
  </si>
  <si>
    <t>12375</t>
  </si>
  <si>
    <t>12379</t>
  </si>
  <si>
    <t>AT SANCHEZ 1062296287</t>
  </si>
  <si>
    <t>12378</t>
  </si>
  <si>
    <t>AT SACHEZ 106225287</t>
  </si>
  <si>
    <t>1406</t>
  </si>
  <si>
    <t>CT LOPEZ 1104704357</t>
  </si>
  <si>
    <t>ST ARANGUREN 1095818337</t>
  </si>
  <si>
    <t>ST ERAZO 1110056271</t>
  </si>
  <si>
    <t>T3 VARON 1032470906</t>
  </si>
  <si>
    <t>00821</t>
  </si>
  <si>
    <t>00835</t>
  </si>
  <si>
    <t>04-0531506</t>
  </si>
  <si>
    <t>04-0531508</t>
  </si>
  <si>
    <t>TE PARRA 1107064488</t>
  </si>
  <si>
    <t>04-0531516</t>
  </si>
  <si>
    <t>04-0531521</t>
  </si>
  <si>
    <t>04-0531522</t>
  </si>
  <si>
    <t>04-0531583</t>
  </si>
  <si>
    <t>04-0531587</t>
  </si>
  <si>
    <t>1858</t>
  </si>
  <si>
    <t>3828</t>
  </si>
  <si>
    <t>1883</t>
  </si>
  <si>
    <t>1884</t>
  </si>
  <si>
    <t>T1 GONZALES ALEXANDER / 79959465</t>
  </si>
  <si>
    <t>T2 AFANADOR JOSE / 1098616671</t>
  </si>
  <si>
    <t>T2 LUGO JUAN 7 72433229</t>
  </si>
  <si>
    <t>04-0526869</t>
  </si>
  <si>
    <t>04-0526922</t>
  </si>
  <si>
    <t>04-0527028</t>
  </si>
  <si>
    <t>04-0527492</t>
  </si>
  <si>
    <t>TS LEAL EDWIN / 11221424</t>
  </si>
  <si>
    <t>04-0529066</t>
  </si>
  <si>
    <t>IC008-000824</t>
  </si>
  <si>
    <t>IC008-000834</t>
  </si>
  <si>
    <t>IC008-000833</t>
  </si>
  <si>
    <t>IC008-000832</t>
  </si>
  <si>
    <t>T2 LUGO JUAN / 72433224</t>
  </si>
  <si>
    <t>IC008-000829</t>
  </si>
  <si>
    <t>IC008-000826</t>
  </si>
  <si>
    <t>T3 PINZON / 1012029240</t>
  </si>
  <si>
    <t>02-407739</t>
  </si>
  <si>
    <t>02-407889</t>
  </si>
  <si>
    <t>TE. FANDIÑO C.C. 1015659803</t>
  </si>
  <si>
    <t>03-0226569</t>
  </si>
  <si>
    <t>04-546890</t>
  </si>
  <si>
    <t>T2 RODRIGUEZ MURIEL  9772156</t>
  </si>
  <si>
    <t>01-1028270</t>
  </si>
  <si>
    <t>04-0529152</t>
  </si>
  <si>
    <t xml:space="preserve">T2 RODRIGUEZ AUGUSTO </t>
  </si>
  <si>
    <t>02408140</t>
  </si>
  <si>
    <t>04-0529529</t>
  </si>
  <si>
    <t>c-95</t>
  </si>
  <si>
    <t>01-1028346</t>
  </si>
  <si>
    <t>04-0531306</t>
  </si>
  <si>
    <t>T2 JAIMES PORTILLA / 1102351404</t>
  </si>
  <si>
    <t>04-0527110</t>
  </si>
  <si>
    <t>02-16108</t>
  </si>
  <si>
    <t>IC002-050678</t>
  </si>
  <si>
    <t>RECIBE: CO /T1. BLANCO JAIME  CC. 74183486</t>
  </si>
  <si>
    <t>02-16118</t>
  </si>
  <si>
    <t>02-16119</t>
  </si>
  <si>
    <t>02-16121</t>
  </si>
  <si>
    <t>02-16122</t>
  </si>
  <si>
    <t>IC100-004931</t>
  </si>
  <si>
    <t>IC003-008524</t>
  </si>
  <si>
    <t>IC003-008523</t>
  </si>
  <si>
    <t>*01-4733</t>
  </si>
  <si>
    <t>RECIBE: TS. ROSERO WILLIAM CC 98378364</t>
  </si>
  <si>
    <t>IC003-008525</t>
  </si>
  <si>
    <t>02-412295</t>
  </si>
  <si>
    <t>02-412300</t>
  </si>
  <si>
    <t>RECIBE: CO /T3. TOCANCIPA CESAR CC.1070596112</t>
  </si>
  <si>
    <t>02-16116</t>
  </si>
  <si>
    <t>RECIBE: CO /T4. CASTRO HERNAN CC.1121878678</t>
  </si>
  <si>
    <t>02-16115</t>
  </si>
  <si>
    <t>IC002-050680</t>
  </si>
  <si>
    <t>02-411604</t>
  </si>
  <si>
    <t>02-411548</t>
  </si>
  <si>
    <t>*0576371</t>
  </si>
  <si>
    <t>RECIBE: CO /T3. OVIEDO MARIO  CC.1032378105</t>
  </si>
  <si>
    <t>*0575699</t>
  </si>
  <si>
    <t>02-412113</t>
  </si>
  <si>
    <t>*01-4726</t>
  </si>
  <si>
    <t>02-411437</t>
  </si>
  <si>
    <t>*01-4729</t>
  </si>
  <si>
    <t>RECIBE: CO /T3. GOMEZ JHON CC.80850209</t>
  </si>
  <si>
    <t>*01-4739</t>
  </si>
  <si>
    <t>RECIBE: CO /T3. JIMENEZ OSCAR CC. 5833480</t>
  </si>
  <si>
    <t>RECIBE: CO /T2. MARTINEZ JORGE CC.74380469</t>
  </si>
  <si>
    <t>IC009-006585</t>
  </si>
  <si>
    <t>IC009-006620</t>
  </si>
  <si>
    <t>RECIBE: CO /T2. ESLAVA DIEGO CC.80803993</t>
  </si>
  <si>
    <t>IC009-006622</t>
  </si>
  <si>
    <t>RECIBE: CO /T2. CRISTANCHO HENRY CC. 79954135</t>
  </si>
  <si>
    <t>RECIBE: CO /TS. MARIÑO LEONARDO CC. 93439178</t>
  </si>
  <si>
    <t>RECIBE: CO /T3. PULIDO RAMIREZ CC. 1073323118</t>
  </si>
  <si>
    <t>IC009-006558</t>
  </si>
  <si>
    <t>IC009-006575</t>
  </si>
  <si>
    <t>IC100-004930</t>
  </si>
  <si>
    <t>IC100-004927</t>
  </si>
  <si>
    <t>IC100-004925</t>
  </si>
  <si>
    <t>RECIBE: CO /T3. BERNAL MARIO CC.1110486786</t>
  </si>
  <si>
    <t>IC009-006602</t>
  </si>
  <si>
    <t>IC009-006604</t>
  </si>
  <si>
    <t>IC100-004921</t>
  </si>
  <si>
    <t>IC100-004922</t>
  </si>
  <si>
    <t>IC003-008478</t>
  </si>
  <si>
    <t>IC009-006656</t>
  </si>
  <si>
    <t>IC009-006642</t>
  </si>
  <si>
    <t>IC009-006643</t>
  </si>
  <si>
    <t>IC009-006633</t>
  </si>
  <si>
    <t>RECIBE: CO /T4. SARCHI JORGE CC.1112776655</t>
  </si>
  <si>
    <t>RECIBE: CO /T4. DELGADO OSCAR CC.1110476472</t>
  </si>
  <si>
    <t>IC100-004936</t>
  </si>
  <si>
    <t>RECIBE: CO/ PABLO SANTODOMA CC 80081653</t>
  </si>
  <si>
    <t>RECIBE: CO /T4. RAMIREZ JAMES CC.1024476021</t>
  </si>
  <si>
    <t>IC009-006660</t>
  </si>
  <si>
    <t>RECIBE: CO /T4. CARO JHONATTAN CC.1070920891</t>
  </si>
  <si>
    <t>IC004-019810</t>
  </si>
  <si>
    <t>RECIBE: CO /T1. GUERRERO GUSTAVO CC 14839901</t>
  </si>
  <si>
    <t>IC009-006573</t>
  </si>
  <si>
    <t>2124</t>
  </si>
  <si>
    <t>02-407936</t>
  </si>
  <si>
    <t>TE. FUENTES C.C. 105759475</t>
  </si>
  <si>
    <t>02-408005</t>
  </si>
  <si>
    <t>01-1028283</t>
  </si>
  <si>
    <t>07-0531602</t>
  </si>
  <si>
    <t>03-0231675</t>
  </si>
  <si>
    <t>01-1028336</t>
  </si>
  <si>
    <t>CT QUINTERO MUÑOZ CRISTIAN C.C. 1061699142</t>
  </si>
  <si>
    <t>IC009-006562</t>
  </si>
  <si>
    <t>,03-2973</t>
  </si>
  <si>
    <t>IC007-004569</t>
  </si>
  <si>
    <t>MARIO HERNANDEZ C.C. 104233274</t>
  </si>
  <si>
    <t>02-411435</t>
  </si>
  <si>
    <t>AT. GARCIA LOPEZ WILLMAR SMITH C.C. 1015437179</t>
  </si>
  <si>
    <t>02-411433</t>
  </si>
  <si>
    <t>IC009-006572</t>
  </si>
  <si>
    <t>IC007-004587</t>
  </si>
  <si>
    <t>IC007-004588</t>
  </si>
  <si>
    <t>IC009-006582</t>
  </si>
  <si>
    <t>IC007-004586</t>
  </si>
  <si>
    <t>IC007-004593</t>
  </si>
  <si>
    <t>IC007-004594</t>
  </si>
  <si>
    <t>IC007-004592</t>
  </si>
  <si>
    <t>IC007-004591</t>
  </si>
  <si>
    <t>IC007-004589</t>
  </si>
  <si>
    <t>IC007004590</t>
  </si>
  <si>
    <t>03-0226129</t>
  </si>
  <si>
    <t>IC009-006593</t>
  </si>
  <si>
    <t>IC007-004596</t>
  </si>
  <si>
    <t>IC007-004597</t>
  </si>
  <si>
    <t>IC009-006595</t>
  </si>
  <si>
    <t>SUAREZ DIAZ JONATHAN GUSTAVO C.C. 91535144</t>
  </si>
  <si>
    <t>IC004-019660</t>
  </si>
  <si>
    <t>03-0226165</t>
  </si>
  <si>
    <t>IC007-004598</t>
  </si>
  <si>
    <t>TC. GOMEZ IVAN C.C. 71772960</t>
  </si>
  <si>
    <t>IC004-019676</t>
  </si>
  <si>
    <t>IC004-019680</t>
  </si>
  <si>
    <t>IC004-019682</t>
  </si>
  <si>
    <t>IC103-002418</t>
  </si>
  <si>
    <t>ST. TORRES MIGUEL C.C. 1144058058</t>
  </si>
  <si>
    <t>IC103-002420</t>
  </si>
  <si>
    <t>IC103-002421</t>
  </si>
  <si>
    <t>AT. PARRA FONSECA YEISON DUBAN C.C. 1024578683</t>
  </si>
  <si>
    <t>IC103-002419</t>
  </si>
  <si>
    <t>T1. CARDOZO YHON C.C. 2230568</t>
  </si>
  <si>
    <t>IC008-000823</t>
  </si>
  <si>
    <t>SANABRIA ELEJALDE EDWIN ALEXANDER C.C. 1107050528</t>
  </si>
  <si>
    <t>01-1028304</t>
  </si>
  <si>
    <t>IC009-006637</t>
  </si>
  <si>
    <t>IC008-000825</t>
  </si>
  <si>
    <t>IC008-000828</t>
  </si>
  <si>
    <t>IC008-000830</t>
  </si>
  <si>
    <t>IC008-000831</t>
  </si>
  <si>
    <t>,01-4748</t>
  </si>
  <si>
    <t>02-412200</t>
  </si>
  <si>
    <t>MY. OLIVEROS JOSE C.C. 74375018</t>
  </si>
  <si>
    <t>IC009-006650</t>
  </si>
  <si>
    <t>IC004-019772</t>
  </si>
  <si>
    <t>IC009-006648</t>
  </si>
  <si>
    <t>03-0228331</t>
  </si>
  <si>
    <t>IC004-019786</t>
  </si>
  <si>
    <t>IC009-006655</t>
  </si>
  <si>
    <t>03-0228349</t>
  </si>
  <si>
    <t>IC103-002457</t>
  </si>
  <si>
    <t>02-408028</t>
  </si>
  <si>
    <t>IC103-002459</t>
  </si>
  <si>
    <t>03-0228401</t>
  </si>
  <si>
    <t>GUTIERREZ MARTINEZ RICARDO ANDRES C.C. 79782959</t>
  </si>
  <si>
    <t>IC009-006661</t>
  </si>
  <si>
    <t>CAICEDO RODRIGUEZ JUAN PABLO C.C. 80735124</t>
  </si>
  <si>
    <t>IC009-006672</t>
  </si>
  <si>
    <t>T3. ORTIZ OSCAR CC. 1075659929</t>
  </si>
  <si>
    <t>TP. FERNANDEZ JUAN CC. 1299443</t>
  </si>
  <si>
    <t>T4. VELOZA WILMER CC.1073164342</t>
  </si>
  <si>
    <t>T2. VALENCIA MICHAEL CC. 94074282</t>
  </si>
  <si>
    <t>AT. GARZON WILLIAN CC. 1023002894</t>
  </si>
  <si>
    <t>T2. SANTACOLOMA PABLO CC. 86081635</t>
  </si>
  <si>
    <t>T4. DELGADO OSCAR CC. 1110476472</t>
  </si>
  <si>
    <t>T2. HIGUERA MATEUS CC. 7185255</t>
  </si>
  <si>
    <t>1920</t>
  </si>
  <si>
    <t>T3 VARGAS FREDDY CC. 1022933488</t>
  </si>
  <si>
    <t>1910</t>
  </si>
  <si>
    <t>T2 COY DUGLAS CC. 11367751</t>
  </si>
  <si>
    <t>3820</t>
  </si>
  <si>
    <t>3821</t>
  </si>
  <si>
    <t>1940</t>
  </si>
  <si>
    <t>T2 GUZMAN CC. 11367177</t>
  </si>
  <si>
    <t>1938</t>
  </si>
  <si>
    <t>3841</t>
  </si>
  <si>
    <t>TOL No 42868</t>
  </si>
  <si>
    <t>AR No 45687</t>
  </si>
  <si>
    <t>T2 ARIAS JOSE CC. 91522216</t>
  </si>
  <si>
    <t>03-0226135</t>
  </si>
  <si>
    <t>AT VEGA JHONNY</t>
  </si>
  <si>
    <t>PO Nº 42059</t>
  </si>
  <si>
    <t>T4 ALMARIO NIÑO CC. 1079389859</t>
  </si>
  <si>
    <t>PO Nº42056</t>
  </si>
  <si>
    <t>PO Nº42068</t>
  </si>
  <si>
    <t>PO No 42033</t>
  </si>
  <si>
    <t>IC009-006651</t>
  </si>
  <si>
    <t>IC009-006671</t>
  </si>
  <si>
    <t>03-0231259</t>
  </si>
  <si>
    <t>TS ORTEGA FRANKY CC. 76321814</t>
  </si>
  <si>
    <t>IC002-050874</t>
  </si>
  <si>
    <t>T2 CABRERA IVAN CC. 12754058</t>
  </si>
  <si>
    <t>PER No 14246</t>
  </si>
  <si>
    <t>03-0231258</t>
  </si>
  <si>
    <t>IC002-050873</t>
  </si>
  <si>
    <t>PER No 14245</t>
  </si>
  <si>
    <t>03-0231257</t>
  </si>
  <si>
    <t>IC002-050872</t>
  </si>
  <si>
    <t>PER No 14244</t>
  </si>
  <si>
    <t>IC007-004571</t>
  </si>
  <si>
    <t>TS IZQUIERDO C.C. 43411681</t>
  </si>
  <si>
    <t>04-0531184</t>
  </si>
  <si>
    <t>IC007-004603</t>
  </si>
  <si>
    <t>04-0527491</t>
  </si>
  <si>
    <t>04-0527544</t>
  </si>
  <si>
    <t>IC007-004608</t>
  </si>
  <si>
    <t>04-0527662</t>
  </si>
  <si>
    <t>TP NEIRA H C.C. 91183504</t>
  </si>
  <si>
    <t>05-0275365</t>
  </si>
  <si>
    <t>T2 MIKAN A. C.C. 1073152157</t>
  </si>
  <si>
    <t>TS GUTIERRES J. C.C. 79988397</t>
  </si>
  <si>
    <t>04-546951</t>
  </si>
  <si>
    <t>05-0275576</t>
  </si>
  <si>
    <t>04-0527398</t>
  </si>
  <si>
    <t>T2 MIKAN A. C.C. 101315215</t>
  </si>
  <si>
    <t>05-0275322</t>
  </si>
  <si>
    <t>TP ANGARITA C. C.C. 5470345</t>
  </si>
  <si>
    <t>05-0275958</t>
  </si>
  <si>
    <t>TP TRUJILLO O C.C. 7704499</t>
  </si>
  <si>
    <t>IC003-008576</t>
  </si>
  <si>
    <t>T3 ROJAS P C.C. 80166142</t>
  </si>
  <si>
    <t>04-0531186</t>
  </si>
  <si>
    <t>T3 LEGUIZAMO C.C.88215431</t>
  </si>
  <si>
    <t>IC003-008495</t>
  </si>
  <si>
    <t>IC003-008493</t>
  </si>
  <si>
    <t>T3 ROJAS P C.C 80163142</t>
  </si>
  <si>
    <t>IC002-050755</t>
  </si>
  <si>
    <t>T3 LEGUIZAMO O. C.C. 80215431</t>
  </si>
  <si>
    <t>IC003-008526</t>
  </si>
  <si>
    <t xml:space="preserve">TP MONJE C. C.C. </t>
  </si>
  <si>
    <t>IC003-008553</t>
  </si>
  <si>
    <t>IC003-008558</t>
  </si>
  <si>
    <t>TP MONJE C C.C. 4924038</t>
  </si>
  <si>
    <t>IC003-008573</t>
  </si>
  <si>
    <t>T2 ROJAS P C.C. 80563142</t>
  </si>
  <si>
    <t>01-1028348</t>
  </si>
  <si>
    <t>IC003-008480</t>
  </si>
  <si>
    <t>IC003-008486</t>
  </si>
  <si>
    <t>TS MORALES D C.C. 82390754</t>
  </si>
  <si>
    <t>05-0275578</t>
  </si>
  <si>
    <t>IC003-008499</t>
  </si>
  <si>
    <t>IC003-008497</t>
  </si>
  <si>
    <t>T2 ROZO R. C.C. 10325886</t>
  </si>
  <si>
    <t>T3 MOLINA S. C.C. 10238870281</t>
  </si>
  <si>
    <t>IC009-006613</t>
  </si>
  <si>
    <t>IC003-008530</t>
  </si>
  <si>
    <t>01-1028275</t>
  </si>
  <si>
    <t>IC003-008537</t>
  </si>
  <si>
    <t>T3 MATEUS C.C. 1144126647</t>
  </si>
  <si>
    <t>TP RUBIO J C.C. 80152068</t>
  </si>
  <si>
    <t>IC008-000827</t>
  </si>
  <si>
    <t>TJ SANCHEZ L. C.C. 74850956</t>
  </si>
  <si>
    <t>IC008-000813</t>
  </si>
  <si>
    <t>IC009-006609</t>
  </si>
  <si>
    <t>TP FRANCO D. C.C. 8023437</t>
  </si>
  <si>
    <t xml:space="preserve">T2 MARTINEZ C.C. </t>
  </si>
  <si>
    <t>IC003-008577</t>
  </si>
  <si>
    <t>IC009-006673</t>
  </si>
  <si>
    <t>TS FRANCO D C.C. 80234016</t>
  </si>
  <si>
    <t>TS HERRERA J. C.C. 797381172</t>
  </si>
  <si>
    <t>04-545224</t>
  </si>
  <si>
    <t>05-0272121</t>
  </si>
  <si>
    <t>TS REYES M. C.C. 934361919</t>
  </si>
  <si>
    <t>TS REYES M C.C 93436919</t>
  </si>
  <si>
    <t>IC004-019708</t>
  </si>
  <si>
    <t>IC004-019717</t>
  </si>
  <si>
    <t>IC004-019763</t>
  </si>
  <si>
    <t>IC004-019766</t>
  </si>
  <si>
    <t>TS CARREÑO S. C.C. 5630614</t>
  </si>
  <si>
    <t>04-0527624</t>
  </si>
  <si>
    <t>TP HINCAPIE A. C.C. 70561950</t>
  </si>
  <si>
    <t>IC010-000368</t>
  </si>
  <si>
    <t>T2 ALIPIO A. C.C. 80094450</t>
  </si>
  <si>
    <t>IC009-006611</t>
  </si>
  <si>
    <t xml:space="preserve">T2 BARRETO L C.C. </t>
  </si>
  <si>
    <t>02-408033</t>
  </si>
  <si>
    <t>IC006-020082</t>
  </si>
  <si>
    <t>TS BURGOS C. C.C. 80029898</t>
  </si>
  <si>
    <t>04-0527611</t>
  </si>
  <si>
    <t>TS PEÑUELA L. C.C. 799075443</t>
  </si>
  <si>
    <t>04-0528993</t>
  </si>
  <si>
    <t>T2 BENAVIDEZ C.C. 80036170</t>
  </si>
  <si>
    <t>IC009-006565</t>
  </si>
  <si>
    <t>T2 BENAVIDEZ W. CC. 80036170</t>
  </si>
  <si>
    <t>04-0526867</t>
  </si>
  <si>
    <t>04-0526985</t>
  </si>
  <si>
    <t>T3 GARCIA A. C.C. 1024468837</t>
  </si>
  <si>
    <t>T2 BENAVIDES W C.C 80036110</t>
  </si>
  <si>
    <t>TJ REYES L. C.C. 93436994</t>
  </si>
  <si>
    <t>04-0529184</t>
  </si>
  <si>
    <t>01-1029951</t>
  </si>
  <si>
    <t>TJ RUEDA J. C.C. 94313319</t>
  </si>
  <si>
    <t>TJ  SANTAFE E. C.C. 79626864</t>
  </si>
  <si>
    <t>04-0527386</t>
  </si>
  <si>
    <t>T2 DONATOJ. C.C. 14325377</t>
  </si>
  <si>
    <t xml:space="preserve">T2 GALVEZ J. C.C. </t>
  </si>
  <si>
    <t>04-0529882</t>
  </si>
  <si>
    <t xml:space="preserve">T3 TRAZONA C.C. </t>
  </si>
  <si>
    <t>T3 MUÑOZ A C.C 1014196800</t>
  </si>
  <si>
    <t>IC009-006621</t>
  </si>
  <si>
    <t>T3 DUQUE G. C.C. 11224737</t>
  </si>
  <si>
    <t>03-0226369</t>
  </si>
  <si>
    <t>T3 BUITRAGO S. C.C. 101924998</t>
  </si>
  <si>
    <t>T3 ALBARRACIN D C.C. 1032431154</t>
  </si>
  <si>
    <t>02-411676</t>
  </si>
  <si>
    <t>T3 TARAZONA A C.C. 80432290</t>
  </si>
  <si>
    <t>TJ SANTAFE E C.C. 79626864</t>
  </si>
  <si>
    <t>03-0226588</t>
  </si>
  <si>
    <t>03-0226350</t>
  </si>
  <si>
    <t>2126</t>
  </si>
  <si>
    <t>02-408176</t>
  </si>
  <si>
    <t>02-411546</t>
  </si>
  <si>
    <t>TP ACOSTA P. C.C. 80240068</t>
  </si>
  <si>
    <t>04-0527497</t>
  </si>
  <si>
    <t>02-412193</t>
  </si>
  <si>
    <t>04-0527663</t>
  </si>
  <si>
    <t>TP GONZALES C C.C 80054228</t>
  </si>
  <si>
    <t>TS RAMIREZ C.C. 79938041</t>
  </si>
  <si>
    <t xml:space="preserve">AT GUTIERREZ </t>
  </si>
  <si>
    <t xml:space="preserve">AT MEDINA </t>
  </si>
  <si>
    <t>3354</t>
  </si>
  <si>
    <t>T3 ALVARADO PUELLO CC. 1047218418</t>
  </si>
  <si>
    <t>1247</t>
  </si>
  <si>
    <t>T3 PATIÑO FELIPE CC. 1024509095</t>
  </si>
  <si>
    <t>3645</t>
  </si>
  <si>
    <t>3356</t>
  </si>
  <si>
    <t>3357</t>
  </si>
  <si>
    <t>3358</t>
  </si>
  <si>
    <t>3368</t>
  </si>
  <si>
    <t>3369</t>
  </si>
  <si>
    <t>1230</t>
  </si>
  <si>
    <t>1241</t>
  </si>
  <si>
    <t>3396</t>
  </si>
  <si>
    <t>T3 CRISTANCHO JOHAN CC. 1012368800</t>
  </si>
  <si>
    <t>3397</t>
  </si>
  <si>
    <t>3426</t>
  </si>
  <si>
    <t>3427</t>
  </si>
  <si>
    <t>3642</t>
  </si>
  <si>
    <t>T3 ALVAREZ FORERO CC. 1032385125</t>
  </si>
  <si>
    <t>020042</t>
  </si>
  <si>
    <t>RECIBE T3 RINCON C.C. 1112475257</t>
  </si>
  <si>
    <t>T2. SANTACOLOMA PABLO</t>
  </si>
  <si>
    <t>T4. LEAL GORDILLO</t>
  </si>
  <si>
    <t>T3. GARCIA LUIS</t>
  </si>
  <si>
    <t>T2. QUINTERO ANDERSON</t>
  </si>
  <si>
    <t>T3. VARGAS</t>
  </si>
  <si>
    <t>T3. VILLAMIZAR TORRES</t>
  </si>
  <si>
    <t>42655</t>
  </si>
  <si>
    <t>AVIASERVICES</t>
  </si>
  <si>
    <t>1915</t>
  </si>
  <si>
    <t>1929</t>
  </si>
  <si>
    <t>IC006-020117</t>
  </si>
  <si>
    <t>IC002-050911</t>
  </si>
  <si>
    <t>IC002-050912</t>
  </si>
  <si>
    <t>42855</t>
  </si>
  <si>
    <t>T2. RODRIGUEZ/83258547</t>
  </si>
  <si>
    <t>T2. RAMIREZ ANDRES / 14696688</t>
  </si>
  <si>
    <t>TP. RESTREPO JOSE/ 18617451</t>
  </si>
  <si>
    <t>T1. GARCIA JHON / 93386429</t>
  </si>
  <si>
    <t>TS. MARIÑO LEONARDO / 93437178</t>
  </si>
  <si>
    <t>TJ. MARIO HURTADO / 1031132</t>
  </si>
  <si>
    <t>02-404765</t>
  </si>
  <si>
    <t>02-408487</t>
  </si>
  <si>
    <t>02-408617</t>
  </si>
  <si>
    <t>TE. JARAMILLO / 1023872185</t>
  </si>
  <si>
    <t>02-408790</t>
  </si>
  <si>
    <t>02-409817</t>
  </si>
  <si>
    <t>02-409821</t>
  </si>
  <si>
    <t>02-409823</t>
  </si>
  <si>
    <t>02-409863</t>
  </si>
  <si>
    <t>02-409873</t>
  </si>
  <si>
    <t>02-409914</t>
  </si>
  <si>
    <t>T3. BUITRAGO BENJUMEA HECTOR / 1110498268</t>
  </si>
  <si>
    <t>02-409915</t>
  </si>
  <si>
    <t>02-4099851</t>
  </si>
  <si>
    <t>02-409998</t>
  </si>
  <si>
    <t>T2. GONZALEZ  17423982</t>
  </si>
  <si>
    <t>02-410027</t>
  </si>
  <si>
    <t>T3. PULIDO RAMIREZ VICTOR  / 1073737118</t>
  </si>
  <si>
    <t>02-410031</t>
  </si>
  <si>
    <t>02-410032</t>
  </si>
  <si>
    <t>T3. CASTRO / 1073162301</t>
  </si>
  <si>
    <t>02-411695</t>
  </si>
  <si>
    <t>02-411700</t>
  </si>
  <si>
    <t>02-411728</t>
  </si>
  <si>
    <t>02-411729</t>
  </si>
  <si>
    <t>02-411731</t>
  </si>
  <si>
    <t>02-411734</t>
  </si>
  <si>
    <t>TP HINCAPIE  A C.C. 79561950</t>
  </si>
  <si>
    <t>02-411741</t>
  </si>
  <si>
    <t>02-411748</t>
  </si>
  <si>
    <t>BRENSTOFF SAS</t>
  </si>
  <si>
    <t>BRN-0701</t>
  </si>
  <si>
    <t>BRN-0702</t>
  </si>
  <si>
    <t>BRN-0703</t>
  </si>
  <si>
    <t>BRN-0704</t>
  </si>
  <si>
    <t>BRN-0706</t>
  </si>
  <si>
    <t>BRN-0708</t>
  </si>
  <si>
    <t>BRN-0709</t>
  </si>
  <si>
    <t>BRN-0712</t>
  </si>
  <si>
    <t>BRN-0713</t>
  </si>
  <si>
    <t>BRN-0714</t>
  </si>
  <si>
    <t>BRN-0716</t>
  </si>
  <si>
    <t>BRN-0717</t>
  </si>
  <si>
    <t>ANDERSON RAMIREZ / 1018429566</t>
  </si>
  <si>
    <t>BRN-0718</t>
  </si>
  <si>
    <t>BRN-0719</t>
  </si>
  <si>
    <t>BRN-0720</t>
  </si>
  <si>
    <t>BRN-0721</t>
  </si>
  <si>
    <t>BRN-0723</t>
  </si>
  <si>
    <t>BRN-0724</t>
  </si>
  <si>
    <t>BRN-0726</t>
  </si>
  <si>
    <t>BRN-0727</t>
  </si>
  <si>
    <t>BRN-0728</t>
  </si>
  <si>
    <t>BRN-0729</t>
  </si>
  <si>
    <t>BRN-0730</t>
  </si>
  <si>
    <t>BRN-0734</t>
  </si>
  <si>
    <t>BRN-0735</t>
  </si>
  <si>
    <t>BRN-0737</t>
  </si>
  <si>
    <t>BRN-0738</t>
  </si>
  <si>
    <t>BRN-0739</t>
  </si>
  <si>
    <t>BRN-0741</t>
  </si>
  <si>
    <t>BRN-0745</t>
  </si>
  <si>
    <t>BRN-0746</t>
  </si>
  <si>
    <t>T4 ROJAS 1022385886</t>
  </si>
  <si>
    <t>000851</t>
  </si>
  <si>
    <t>02-392774</t>
  </si>
  <si>
    <t>04-0531593</t>
  </si>
  <si>
    <t>TE PARRA 1107064988</t>
  </si>
  <si>
    <t>04-0531837</t>
  </si>
  <si>
    <t>TE FIGUEROA 1014196001</t>
  </si>
  <si>
    <t>04-0531838</t>
  </si>
  <si>
    <t>04-0531859</t>
  </si>
  <si>
    <t>04-0531870</t>
  </si>
  <si>
    <t>04-0531874</t>
  </si>
  <si>
    <t>04-0532008</t>
  </si>
  <si>
    <t>04-0532010</t>
  </si>
  <si>
    <t>04-0532138</t>
  </si>
  <si>
    <t>04-0532146</t>
  </si>
  <si>
    <t>04-0532182</t>
  </si>
  <si>
    <t>12403</t>
  </si>
  <si>
    <t>T3 AMADO 1098724738</t>
  </si>
  <si>
    <t>1423</t>
  </si>
  <si>
    <t>T3 VARON 103243906</t>
  </si>
  <si>
    <t>1893</t>
  </si>
  <si>
    <t>1899</t>
  </si>
  <si>
    <t>1922</t>
  </si>
  <si>
    <t>3347</t>
  </si>
  <si>
    <t>3349</t>
  </si>
  <si>
    <t>3365</t>
  </si>
  <si>
    <t>3866</t>
  </si>
  <si>
    <t>7230</t>
  </si>
  <si>
    <t>7237</t>
  </si>
  <si>
    <t>9528</t>
  </si>
  <si>
    <t>9530</t>
  </si>
  <si>
    <t>9544</t>
  </si>
  <si>
    <t>T3 GOMEZ 88238648</t>
  </si>
  <si>
    <t>TS LEAL / 11221424</t>
  </si>
  <si>
    <t>T3 GOMEZ ZIPAQUIRA / 1073156364</t>
  </si>
  <si>
    <t xml:space="preserve">T2 PINZON </t>
  </si>
  <si>
    <t>01-1014893</t>
  </si>
  <si>
    <t>T2 MONTALVO /78033818</t>
  </si>
  <si>
    <t>01-1014910</t>
  </si>
  <si>
    <t>T3 DAZA LIZCANO / 1121833599</t>
  </si>
  <si>
    <t>02-408787</t>
  </si>
  <si>
    <t>T2 RODRIGUES AUGUSTO / 80143837</t>
  </si>
  <si>
    <t>04-0528371</t>
  </si>
  <si>
    <t>04-0531755</t>
  </si>
  <si>
    <t>T2 MOSCOTE / 72275287</t>
  </si>
  <si>
    <t>04-0531758</t>
  </si>
  <si>
    <t>T3 PEÑA ANDRES / 1023861954</t>
  </si>
  <si>
    <t>04-0532036</t>
  </si>
  <si>
    <t>04-0532056</t>
  </si>
  <si>
    <t>04-0532061</t>
  </si>
  <si>
    <t>04-557616</t>
  </si>
  <si>
    <t>T2 RODRIGUEZ AUGUSTO/ 80143831</t>
  </si>
  <si>
    <t>1810314210</t>
  </si>
  <si>
    <t xml:space="preserve">20616 </t>
  </si>
  <si>
    <t>T3 LEIVA 1140835310</t>
  </si>
  <si>
    <t>20627</t>
  </si>
  <si>
    <t>20633</t>
  </si>
  <si>
    <t>20634</t>
  </si>
  <si>
    <t>20637</t>
  </si>
  <si>
    <t>21677</t>
  </si>
  <si>
    <t>21694</t>
  </si>
  <si>
    <t>25367</t>
  </si>
  <si>
    <t>T2 PEÑA G ANDRES /1023861954</t>
  </si>
  <si>
    <t>T1. ROMERO ALVARO CC. 11365779</t>
  </si>
  <si>
    <t>RECIBE: CO /T4. GARAVITO HANER CC.1030598907</t>
  </si>
  <si>
    <t>RECIBE: CO /T2. VILLABONA  DIEGO CC.91529725</t>
  </si>
  <si>
    <t>25341</t>
  </si>
  <si>
    <t>RECIBE: CO /T4. ALMEYDA OSCAR CC. 1073166224</t>
  </si>
  <si>
    <t>25344</t>
  </si>
  <si>
    <t>25640</t>
  </si>
  <si>
    <t>RECIBE: CO /T2. TORRES ELKIN CC.74130454</t>
  </si>
  <si>
    <t>RECIBE: CO /T4. YEPES DAVID CC.1036937683</t>
  </si>
  <si>
    <t>*02-16149</t>
  </si>
  <si>
    <t>*02-16150</t>
  </si>
  <si>
    <t>*02-16151</t>
  </si>
  <si>
    <t>*02-16152</t>
  </si>
  <si>
    <t>RECIBE: CO /TS. LEAL PEDRO CC.79992814</t>
  </si>
  <si>
    <t>*0710</t>
  </si>
  <si>
    <t>*0715</t>
  </si>
  <si>
    <t>*0722</t>
  </si>
  <si>
    <t>*0725</t>
  </si>
  <si>
    <t>*0731</t>
  </si>
  <si>
    <t>RECIBE: CO /TS. SEPULVEDA NORBERTO  CC.79846713</t>
  </si>
  <si>
    <t>*0732</t>
  </si>
  <si>
    <t>RECIBE: CO /T3. ACHURY MARIO CC.1075244706</t>
  </si>
  <si>
    <t>*0736</t>
  </si>
  <si>
    <t>RECIBE: CO /TS. JUYAR FERNANDO CC. 80013264</t>
  </si>
  <si>
    <t>*0742</t>
  </si>
  <si>
    <t>*0743</t>
  </si>
  <si>
    <t>*0744</t>
  </si>
  <si>
    <t>02-16142</t>
  </si>
  <si>
    <t>02-16143</t>
  </si>
  <si>
    <t>02-16144</t>
  </si>
  <si>
    <t>RECIBE: CO /T2. HERNANDEZ JENER CC.1073155655</t>
  </si>
  <si>
    <t>02-16145</t>
  </si>
  <si>
    <t>02-16146</t>
  </si>
  <si>
    <t>02-16147</t>
  </si>
  <si>
    <t>RECIBE: CO /T3. CASTRO CRISTIAN CC.1069736307</t>
  </si>
  <si>
    <t>02-16148</t>
  </si>
  <si>
    <t>02-411750</t>
  </si>
  <si>
    <t>02-411786</t>
  </si>
  <si>
    <t>02-411789</t>
  </si>
  <si>
    <t>T2 PULIDO M C.C. 1032375062</t>
  </si>
  <si>
    <t>02-411790</t>
  </si>
  <si>
    <t>02-411791</t>
  </si>
  <si>
    <t>02-411797</t>
  </si>
  <si>
    <t>T2. RODRIGUEZ MARWIN C.C. 83258547</t>
  </si>
  <si>
    <t>02-411884</t>
  </si>
  <si>
    <t>JESUS DANIEL DEVIA / 1145573</t>
  </si>
  <si>
    <t>02-411886</t>
  </si>
  <si>
    <t>CT JULIO ANDRES PELAEZ / 1110463871</t>
  </si>
  <si>
    <t>02-411887</t>
  </si>
  <si>
    <t>02-411889</t>
  </si>
  <si>
    <t>TP NEIRA H. C.C. 91183507</t>
  </si>
  <si>
    <t>02-411891</t>
  </si>
  <si>
    <t>02-411892</t>
  </si>
  <si>
    <t>02-411895</t>
  </si>
  <si>
    <t>02-411896</t>
  </si>
  <si>
    <t>BRN-0705</t>
  </si>
  <si>
    <t>BRN-0707</t>
  </si>
  <si>
    <t>BRN-0711</t>
  </si>
  <si>
    <t>IC003-008603</t>
  </si>
  <si>
    <t>IC003-008608</t>
  </si>
  <si>
    <t>IC004-019828</t>
  </si>
  <si>
    <t>IC004-019839</t>
  </si>
  <si>
    <t>IC004-019848</t>
  </si>
  <si>
    <t>IC009-006695</t>
  </si>
  <si>
    <t>RECIBE: CO /T4. PEREZ WILSON CC.1089719239</t>
  </si>
  <si>
    <t>IC009-006701</t>
  </si>
  <si>
    <t>IC009-006706</t>
  </si>
  <si>
    <t>IC009-006709</t>
  </si>
  <si>
    <t>IC009-006729</t>
  </si>
  <si>
    <t>IC009-006742</t>
  </si>
  <si>
    <t>IC009-006745</t>
  </si>
  <si>
    <t>IC009-006746</t>
  </si>
  <si>
    <t>IC009-006751</t>
  </si>
  <si>
    <t>IC009-006767</t>
  </si>
  <si>
    <t>IC009-006774</t>
  </si>
  <si>
    <t>RECIBE: CO /T4. LOPERA CRISTIAN CC 1110486045</t>
  </si>
  <si>
    <t>IC009-006812</t>
  </si>
  <si>
    <t>IC009-006821</t>
  </si>
  <si>
    <t>IC009-006851</t>
  </si>
  <si>
    <t>IC009-006853</t>
  </si>
  <si>
    <t>IC100-004940</t>
  </si>
  <si>
    <t>IC100-004950</t>
  </si>
  <si>
    <t>1901</t>
  </si>
  <si>
    <t>1904</t>
  </si>
  <si>
    <t>1905</t>
  </si>
  <si>
    <t>1907</t>
  </si>
  <si>
    <t>ST. HENAO LUIS C.C. 1017205288</t>
  </si>
  <si>
    <t>1912</t>
  </si>
  <si>
    <t>T4 CAMARGO 1016074769</t>
  </si>
  <si>
    <t>1943</t>
  </si>
  <si>
    <t>3433</t>
  </si>
  <si>
    <t>T2. GUERRERO EDDIE C.C. 3133518</t>
  </si>
  <si>
    <t>T2. DAZA MIGUEL C.C. 80766636</t>
  </si>
  <si>
    <t>CT. SANABRIA ELEJALDE EDWIN ALEXANDER C.C. 1107050528</t>
  </si>
  <si>
    <t>ST. CARDOZO LUIS C.C. 1051475935</t>
  </si>
  <si>
    <t>VERGEL GUTIERREZ FREDDY JAHIR C.C. 91538472</t>
  </si>
  <si>
    <t>CORTES TAMAYO JOAN SEBASTIAN C.C. 1030577363</t>
  </si>
  <si>
    <t>02-404720</t>
  </si>
  <si>
    <t>02-409816</t>
  </si>
  <si>
    <t>02-411897</t>
  </si>
  <si>
    <t>02-411898</t>
  </si>
  <si>
    <t>03-0228842</t>
  </si>
  <si>
    <t>03-0228862</t>
  </si>
  <si>
    <t>BRN-0733</t>
  </si>
  <si>
    <t>IC007-004613</t>
  </si>
  <si>
    <t>IC007-004614</t>
  </si>
  <si>
    <t>IC007-004670</t>
  </si>
  <si>
    <t>IC007-004680</t>
  </si>
  <si>
    <t>IC007-004695</t>
  </si>
  <si>
    <t>IC007-004696</t>
  </si>
  <si>
    <t>IC007-004702</t>
  </si>
  <si>
    <t>IC007-004703</t>
  </si>
  <si>
    <t>IC009-006702</t>
  </si>
  <si>
    <t>IC009-006711</t>
  </si>
  <si>
    <t>MY. PEREZ JUAN C.C. 80154593</t>
  </si>
  <si>
    <t>IC009-006731</t>
  </si>
  <si>
    <t>IC009-006733</t>
  </si>
  <si>
    <t>IC009-006744</t>
  </si>
  <si>
    <t>IC009-006747</t>
  </si>
  <si>
    <t>IC009-006752</t>
  </si>
  <si>
    <t>IC009-006775</t>
  </si>
  <si>
    <t>IC009-006784</t>
  </si>
  <si>
    <t>IC009-006795</t>
  </si>
  <si>
    <t>IC009-006813</t>
  </si>
  <si>
    <t>IC009-006834</t>
  </si>
  <si>
    <t>IC009-006840</t>
  </si>
  <si>
    <t>IC009-006844</t>
  </si>
  <si>
    <t>AT. GARCIA LOPEZ C.C. 1013437179</t>
  </si>
  <si>
    <t>T1. FONSECA JUAN CC. 79997872</t>
  </si>
  <si>
    <t>T2. ALVAREZ OSCAR CC. 80820934</t>
  </si>
  <si>
    <t>T2. AVILA WILSON CC. 80158136</t>
  </si>
  <si>
    <t>CAMILO RODRIGUEZ CC. 1014235485</t>
  </si>
  <si>
    <t>TP LEMOS G C.C. 94154232</t>
  </si>
  <si>
    <t>T2 BENAVIDEZ W. C.C. 80036796</t>
  </si>
  <si>
    <t>TS CARREÑO S. C.C. 5630634</t>
  </si>
  <si>
    <t>T2 ROZO V. C.C. 1032358866</t>
  </si>
  <si>
    <t>TP MONJE C. C.C. 4924032</t>
  </si>
  <si>
    <t>T2 COLMENARES J. CC. 80107815</t>
  </si>
  <si>
    <t>TJ SANCHEZ L. CC. 40636284</t>
  </si>
  <si>
    <t>T3 GONZALEZ D. C.C. 1026254116</t>
  </si>
  <si>
    <t>T2 CUELLAR J. CC. 10324075</t>
  </si>
  <si>
    <t>T2 ROZO J. C.C. 746684</t>
  </si>
  <si>
    <t>T3 GUITRAGO P. C.C. 1014239948</t>
  </si>
  <si>
    <t>TS REYES M. C.C. 43136919</t>
  </si>
  <si>
    <t>T2 GALVEZ J. C.C 1104675324</t>
  </si>
  <si>
    <t>T2 GARCIA A C.C 1024468839</t>
  </si>
  <si>
    <t>TP LEMOS G. C.C. 74154253</t>
  </si>
  <si>
    <t>TS REYYES M. C.C. 43136919</t>
  </si>
  <si>
    <t>TS FRANCO D. C.C. 80234016</t>
  </si>
  <si>
    <t>TS PARRA E. C.C. 80064259</t>
  </si>
  <si>
    <t>T2 ROZO J. C.C. 1032358166</t>
  </si>
  <si>
    <t>TJ PEDRAZA J. C.C. 80421510</t>
  </si>
  <si>
    <t>T2 LEGUIZAMO C. C,C. 802115431</t>
  </si>
  <si>
    <t>TS REYES M. C.C. 93436949</t>
  </si>
  <si>
    <t>T2 MARTINEZ C C.C 93298699</t>
  </si>
  <si>
    <t>TP DONATO J. C.C. 14325377</t>
  </si>
  <si>
    <t>-</t>
  </si>
  <si>
    <t>MY RODRIGUEZ C.C. 80019786</t>
  </si>
  <si>
    <t>T2 MUÑOZ A. C.C. 1014196800</t>
  </si>
  <si>
    <t>TP LEMOS G. C.C. 9415428</t>
  </si>
  <si>
    <t>01-0882870|</t>
  </si>
  <si>
    <t>T3 ALVAREZ A. C.C. 1122648675</t>
  </si>
  <si>
    <t>01-0883303</t>
  </si>
  <si>
    <t>TP GONZALEZ J. C.C. 80057288</t>
  </si>
  <si>
    <t>01-0883557</t>
  </si>
  <si>
    <t>01-1014833</t>
  </si>
  <si>
    <t>01-1014835</t>
  </si>
  <si>
    <t>01-1014836</t>
  </si>
  <si>
    <t>TS REINA E. C.C. 7983973</t>
  </si>
  <si>
    <t>01-1014838</t>
  </si>
  <si>
    <t>01-1014935</t>
  </si>
  <si>
    <t>01-1028389</t>
  </si>
  <si>
    <t>02-392769</t>
  </si>
  <si>
    <t>02-392773</t>
  </si>
  <si>
    <t>TS REINA CC. 79839731</t>
  </si>
  <si>
    <t>02-392786</t>
  </si>
  <si>
    <t>02-408676</t>
  </si>
  <si>
    <t>TJ REYES L. CC. 93436599</t>
  </si>
  <si>
    <t>02-409427</t>
  </si>
  <si>
    <t>02-409445</t>
  </si>
  <si>
    <t>02-409544</t>
  </si>
  <si>
    <t>02-409839</t>
  </si>
  <si>
    <t>02-409854</t>
  </si>
  <si>
    <t>02-409875</t>
  </si>
  <si>
    <t>TP REYES F. C,C. 80219691</t>
  </si>
  <si>
    <t>02-409916</t>
  </si>
  <si>
    <t>02-409924</t>
  </si>
  <si>
    <t>T2 ROJAS P C.C. 80163142</t>
  </si>
  <si>
    <t>02-409950</t>
  </si>
  <si>
    <t>02-409994</t>
  </si>
  <si>
    <t>02-411928</t>
  </si>
  <si>
    <t>02-411932</t>
  </si>
  <si>
    <t>02-411935</t>
  </si>
  <si>
    <t>02-411939</t>
  </si>
  <si>
    <t>03-0228727</t>
  </si>
  <si>
    <t>03-0228819</t>
  </si>
  <si>
    <t>03-0228820</t>
  </si>
  <si>
    <t>03-0228851</t>
  </si>
  <si>
    <t>03-0228852</t>
  </si>
  <si>
    <t>03-0228861</t>
  </si>
  <si>
    <t>03-0229020</t>
  </si>
  <si>
    <t>03-0229021</t>
  </si>
  <si>
    <t>03-0231243</t>
  </si>
  <si>
    <t>03-0231720</t>
  </si>
  <si>
    <t>03-028859</t>
  </si>
  <si>
    <t>04-0529379</t>
  </si>
  <si>
    <t>04-0531768</t>
  </si>
  <si>
    <t>04-404762</t>
  </si>
  <si>
    <t>04-55755</t>
  </si>
  <si>
    <t>04-557624</t>
  </si>
  <si>
    <t>04-557677</t>
  </si>
  <si>
    <t>04-557681</t>
  </si>
  <si>
    <t>04-557688</t>
  </si>
  <si>
    <t>IC002-051003</t>
  </si>
  <si>
    <t>IC002-051005</t>
  </si>
  <si>
    <t>TP TRUJILLO CC. 77044999</t>
  </si>
  <si>
    <t>IC002-051027</t>
  </si>
  <si>
    <t>IC002-051103</t>
  </si>
  <si>
    <t>IC002-051218</t>
  </si>
  <si>
    <t>IC003-008594</t>
  </si>
  <si>
    <t>TS HERRERA J C.C. 7973072</t>
  </si>
  <si>
    <t>IC003-008595</t>
  </si>
  <si>
    <t>IC003-008609</t>
  </si>
  <si>
    <t>TS PARRA E. CC. 80064259</t>
  </si>
  <si>
    <t>IC003-008612</t>
  </si>
  <si>
    <t>IC003-008616</t>
  </si>
  <si>
    <t>IC003-008623</t>
  </si>
  <si>
    <t>IC003-008632</t>
  </si>
  <si>
    <t>IC003-008641</t>
  </si>
  <si>
    <t>IC004-019822</t>
  </si>
  <si>
    <t>IC004-019823</t>
  </si>
  <si>
    <t>IC004-019964</t>
  </si>
  <si>
    <t>TP VEGA J. C,C. 80093235</t>
  </si>
  <si>
    <t>IC004-019983</t>
  </si>
  <si>
    <t>IC006-020132</t>
  </si>
  <si>
    <t>IC007-004704</t>
  </si>
  <si>
    <t>IC007-004705</t>
  </si>
  <si>
    <t>IC007-004707</t>
  </si>
  <si>
    <t>IC007-004708</t>
  </si>
  <si>
    <t>IC009-006683</t>
  </si>
  <si>
    <t>T2 ALIPIO A. C.C. 80074150</t>
  </si>
  <si>
    <t>IC009-006696</t>
  </si>
  <si>
    <t>IC009-006713</t>
  </si>
  <si>
    <t>IC009-006716</t>
  </si>
  <si>
    <t>IC009-006725</t>
  </si>
  <si>
    <t>T2 ORTIZ M. CC. 80844721</t>
  </si>
  <si>
    <t>IC009-006730</t>
  </si>
  <si>
    <t>IC009-006736</t>
  </si>
  <si>
    <t>TJ SANTAFE E. C.C. 79626864</t>
  </si>
  <si>
    <t>IC009-006737</t>
  </si>
  <si>
    <t>IC009-006749</t>
  </si>
  <si>
    <t>IC009-006765</t>
  </si>
  <si>
    <t>IC009-006769</t>
  </si>
  <si>
    <t>IC009-006780</t>
  </si>
  <si>
    <t>IC009-006792</t>
  </si>
  <si>
    <t>IC009-006807</t>
  </si>
  <si>
    <t>IC009-006856</t>
  </si>
  <si>
    <t>T2 DUQUE N. C.C. 11229137</t>
  </si>
  <si>
    <t>IC010-000386</t>
  </si>
  <si>
    <t>IC010-000389</t>
  </si>
  <si>
    <t>IC010-000390</t>
  </si>
  <si>
    <t>IC010-000391</t>
  </si>
  <si>
    <t>IC014-004358</t>
  </si>
  <si>
    <t>IC103-002471</t>
  </si>
  <si>
    <t>03-2990</t>
  </si>
  <si>
    <t>T4 GOMEZ MEDINA CC. 1102362532</t>
  </si>
  <si>
    <t>10194</t>
  </si>
  <si>
    <t>10195</t>
  </si>
  <si>
    <t>10231</t>
  </si>
  <si>
    <t>CT FABRIZIO VIVEROS CC. 1130589101</t>
  </si>
  <si>
    <t>10236</t>
  </si>
  <si>
    <t>10239</t>
  </si>
  <si>
    <t>10240</t>
  </si>
  <si>
    <t>10243</t>
  </si>
  <si>
    <t>14706</t>
  </si>
  <si>
    <t>T3 VARGAS VILLAMIL CC. 1022933488</t>
  </si>
  <si>
    <t>14709</t>
  </si>
  <si>
    <t>14711</t>
  </si>
  <si>
    <t>T2 QUINTERO ANDERSON CC. 1060646218</t>
  </si>
  <si>
    <t>3849</t>
  </si>
  <si>
    <t>3851</t>
  </si>
  <si>
    <t>3855</t>
  </si>
  <si>
    <t>IC002-051255</t>
  </si>
  <si>
    <t>IC009-006675</t>
  </si>
  <si>
    <t>IC009-006678</t>
  </si>
  <si>
    <t>T3 CAICEDO JUAN CC. 80135124</t>
  </si>
  <si>
    <t>IC009-006684</t>
  </si>
  <si>
    <t>IC009-006685</t>
  </si>
  <si>
    <t>IC009-006686</t>
  </si>
  <si>
    <t>IC009-006697</t>
  </si>
  <si>
    <t>IC009-006699</t>
  </si>
  <si>
    <t>IC009-006703</t>
  </si>
  <si>
    <t>IC009-006704</t>
  </si>
  <si>
    <t>IC009-006708</t>
  </si>
  <si>
    <t>IC009-006714</t>
  </si>
  <si>
    <t>IC009-006741</t>
  </si>
  <si>
    <t>IC009-006759</t>
  </si>
  <si>
    <t>IC009-006773</t>
  </si>
  <si>
    <t>T4 OSPINA MALDONADO CC. 1061724614</t>
  </si>
  <si>
    <t>IC009-006777</t>
  </si>
  <si>
    <t>IC009-006782</t>
  </si>
  <si>
    <t>IC009-006791</t>
  </si>
  <si>
    <t>T2 VILLANUEVA GEUDY CC. 94539946</t>
  </si>
  <si>
    <t>IC009-006803</t>
  </si>
  <si>
    <t>IC009-006819</t>
  </si>
  <si>
    <t>IC009-006835</t>
  </si>
  <si>
    <t>IC009-006837</t>
  </si>
  <si>
    <t>PO Nº 42242</t>
  </si>
  <si>
    <t>T2 VASQUEZ JOHN CC. 94541725</t>
  </si>
  <si>
    <t>PO Nº 42249</t>
  </si>
  <si>
    <t>PO Nº 42294</t>
  </si>
  <si>
    <t>TOL Nº 42878</t>
  </si>
  <si>
    <t>TOL Nº 42879</t>
  </si>
  <si>
    <t>TOL Nº 42882</t>
  </si>
  <si>
    <t>04-0531780</t>
  </si>
  <si>
    <t>T3 MUÑOZ CESAR CC. 1090371755</t>
  </si>
  <si>
    <t>T3 CATOLICO OSCAR CC. 107316412</t>
  </si>
  <si>
    <t>14714</t>
  </si>
  <si>
    <t>14721</t>
  </si>
  <si>
    <t>14907</t>
  </si>
  <si>
    <t>3432</t>
  </si>
  <si>
    <t>3458</t>
  </si>
  <si>
    <t>3469</t>
  </si>
  <si>
    <t>3478</t>
  </si>
  <si>
    <t>T4 MOLANO DREISS CC.1070968656</t>
  </si>
  <si>
    <t>3479</t>
  </si>
  <si>
    <t>3490</t>
  </si>
  <si>
    <t>3498</t>
  </si>
  <si>
    <t>3658</t>
  </si>
  <si>
    <t>3850</t>
  </si>
  <si>
    <t>42884</t>
  </si>
  <si>
    <t>RECIBE T4 GUAJE C.C. 10996277735</t>
  </si>
  <si>
    <t>RECIBE TS JIMENEZ C.C. 79898118</t>
  </si>
  <si>
    <t>RECIBE T2 BEJARANO C.C. 80223917</t>
  </si>
  <si>
    <t>RECIBE T3 ARIZA C.C. 1020767621</t>
  </si>
  <si>
    <t>RECIBE T2 GARNICA C.C. 80927698</t>
  </si>
  <si>
    <t>7228</t>
  </si>
  <si>
    <t>T3. ORTIZ ROCHA</t>
  </si>
  <si>
    <t>TP. VALDES ALCIDES C.C. 10167535</t>
  </si>
  <si>
    <t>T2. BARRAGAN NELSON C.C. 88002805</t>
  </si>
  <si>
    <t>02-412526</t>
  </si>
  <si>
    <t>TS. MARIÑO LEONARDO C.C. 93437178</t>
  </si>
  <si>
    <t>02-410342</t>
  </si>
  <si>
    <t>02-410339</t>
  </si>
  <si>
    <t>02-410335</t>
  </si>
  <si>
    <t>02-410169</t>
  </si>
  <si>
    <t>02-410160</t>
  </si>
  <si>
    <t>02-410158</t>
  </si>
  <si>
    <t>02-410156</t>
  </si>
  <si>
    <t>02-404641</t>
  </si>
  <si>
    <t>T3. PULIDO VICTOR C.C. 1073323118</t>
  </si>
  <si>
    <t>02-410355</t>
  </si>
  <si>
    <t>02-410354</t>
  </si>
  <si>
    <t>02-410272</t>
  </si>
  <si>
    <t>02-404635</t>
  </si>
  <si>
    <t>02-404629</t>
  </si>
  <si>
    <t>02-412409</t>
  </si>
  <si>
    <t>02-410264</t>
  </si>
  <si>
    <t>02-412402</t>
  </si>
  <si>
    <t>02-412339</t>
  </si>
  <si>
    <t>02-412327</t>
  </si>
  <si>
    <t>02-412044</t>
  </si>
  <si>
    <t>02-410369</t>
  </si>
  <si>
    <t>TP. DEVIA DANIEL C.C. 11445573</t>
  </si>
  <si>
    <t>02-410334</t>
  </si>
  <si>
    <t>02-414368</t>
  </si>
  <si>
    <t>T3. ROMERO SANTIAGO C.C. 1073158423</t>
  </si>
  <si>
    <t>02-414175</t>
  </si>
  <si>
    <t>LUZ ALEJANDRA PEÑA  C.C. 1130683332</t>
  </si>
  <si>
    <t>02-414544</t>
  </si>
  <si>
    <t>TE. JESUS CASTELLANOS C.C. 1014283459</t>
  </si>
  <si>
    <t>02-414466</t>
  </si>
  <si>
    <t>02-414190</t>
  </si>
  <si>
    <t>ST. BRIÑEZ CESAR C.C. 1116440805</t>
  </si>
  <si>
    <t>02-413873</t>
  </si>
  <si>
    <t>CT. VEGA C.C. 1013591210</t>
  </si>
  <si>
    <t>02-413860</t>
  </si>
  <si>
    <t>TE. BAENA C.C. 1014146742</t>
  </si>
  <si>
    <t>02-413856</t>
  </si>
  <si>
    <t>02-414450</t>
  </si>
  <si>
    <t>LUZ PEÑA C.C. 1130683332</t>
  </si>
  <si>
    <t>02-414469</t>
  </si>
  <si>
    <t>02-414449</t>
  </si>
  <si>
    <t>CT. FUENTES GERARDO C.C. 1057544875</t>
  </si>
  <si>
    <t>02-414468</t>
  </si>
  <si>
    <t>IC104-002475</t>
  </si>
  <si>
    <t>T2. MAYORGA C.C. 93239453</t>
  </si>
  <si>
    <t>IC104-002476</t>
  </si>
  <si>
    <t>IC104-002499</t>
  </si>
  <si>
    <t>TS. PACHECO YEINER C.C. 882837011</t>
  </si>
  <si>
    <t>BRN-0747</t>
  </si>
  <si>
    <t>TJ. MARIO HURTADO C.C. 10131132</t>
  </si>
  <si>
    <t>BRN-0749</t>
  </si>
  <si>
    <t>BRN-0750</t>
  </si>
  <si>
    <t>BRN-0752</t>
  </si>
  <si>
    <t>BRN-0754</t>
  </si>
  <si>
    <t>BRN-0755</t>
  </si>
  <si>
    <t>BRN-0756</t>
  </si>
  <si>
    <t>BRN-0757</t>
  </si>
  <si>
    <t>TS. SALDARRIAGA C.C. 80656105</t>
  </si>
  <si>
    <t>BRN-0758</t>
  </si>
  <si>
    <t>BRN-0761</t>
  </si>
  <si>
    <t>BRN-0765</t>
  </si>
  <si>
    <t>BRN-0767</t>
  </si>
  <si>
    <t>BRN-0766</t>
  </si>
  <si>
    <t>BRN-0768</t>
  </si>
  <si>
    <t>BRN-0770</t>
  </si>
  <si>
    <t>BRN-0771</t>
  </si>
  <si>
    <t>BRN-0773</t>
  </si>
  <si>
    <t>BRN-0774</t>
  </si>
  <si>
    <t>AT. VANEGAS C.C. 1040741984</t>
  </si>
  <si>
    <t>BRN-0775</t>
  </si>
  <si>
    <t>BRN-0779</t>
  </si>
  <si>
    <t>BRN-0785</t>
  </si>
  <si>
    <t>BRN-0786</t>
  </si>
  <si>
    <t>BRN-0787</t>
  </si>
  <si>
    <t>BRN-0792</t>
  </si>
  <si>
    <t>BRN-1103</t>
  </si>
  <si>
    <t>BRN-1104</t>
  </si>
  <si>
    <t>TJ. GARCIA JUAN C.C. 93386429</t>
  </si>
  <si>
    <t>02-413579</t>
  </si>
  <si>
    <t>02-412027</t>
  </si>
  <si>
    <t>02-412041</t>
  </si>
  <si>
    <t>02-413780</t>
  </si>
  <si>
    <t>02-412328</t>
  </si>
  <si>
    <t>02-412329</t>
  </si>
  <si>
    <t>02-412333</t>
  </si>
  <si>
    <t>02-412460</t>
  </si>
  <si>
    <t>02-412466</t>
  </si>
  <si>
    <t>02-412457</t>
  </si>
  <si>
    <t>02-410267</t>
  </si>
  <si>
    <t>BRN-1105</t>
  </si>
  <si>
    <t>BRN-1107</t>
  </si>
  <si>
    <t>BRN-1108</t>
  </si>
  <si>
    <t>BRN-1112</t>
  </si>
  <si>
    <t>TS. VELANDIA IESEN C.C. 9399477</t>
  </si>
  <si>
    <t>BRN-1117</t>
  </si>
  <si>
    <t>BRN-1120</t>
  </si>
  <si>
    <t>BRN-1118</t>
  </si>
  <si>
    <t>BRN-1113</t>
  </si>
  <si>
    <t>4971</t>
  </si>
  <si>
    <t>4974</t>
  </si>
  <si>
    <t>1923</t>
  </si>
  <si>
    <t>CT. MORENO DIEGO C.C. 75105268</t>
  </si>
  <si>
    <t>12429</t>
  </si>
  <si>
    <t>1438</t>
  </si>
  <si>
    <t>T4 CELIS 109070510</t>
  </si>
  <si>
    <t>12430</t>
  </si>
  <si>
    <t>12432</t>
  </si>
  <si>
    <t>12435</t>
  </si>
  <si>
    <t>1441</t>
  </si>
  <si>
    <t>12436</t>
  </si>
  <si>
    <t>T2 VANEGAS 80897351</t>
  </si>
  <si>
    <t>TS MORALES 86059542</t>
  </si>
  <si>
    <t>02-392856</t>
  </si>
  <si>
    <t>02-3392866</t>
  </si>
  <si>
    <t>T1 ROMERO 80157586</t>
  </si>
  <si>
    <t>T2 BUITRTAGO 86077765</t>
  </si>
  <si>
    <t>TP ROMERO 80157586</t>
  </si>
  <si>
    <t>TE.PARRA CC. 1107064488</t>
  </si>
  <si>
    <t>TE.PARRA CC. 1107064988</t>
  </si>
  <si>
    <t>12417</t>
  </si>
  <si>
    <t>1924</t>
  </si>
  <si>
    <t>1927</t>
  </si>
  <si>
    <t>1936</t>
  </si>
  <si>
    <t>1939</t>
  </si>
  <si>
    <t>1942</t>
  </si>
  <si>
    <t>12413</t>
  </si>
  <si>
    <t>9600</t>
  </si>
  <si>
    <t>12419</t>
  </si>
  <si>
    <t>02-392850</t>
  </si>
  <si>
    <t>02-392853</t>
  </si>
  <si>
    <t>02-392804</t>
  </si>
  <si>
    <t>3892</t>
  </si>
  <si>
    <t>02-392872</t>
  </si>
  <si>
    <t>T2 VASCO JOHN / 71374818</t>
  </si>
  <si>
    <t>T2 LUGO JUAN / 72433221</t>
  </si>
  <si>
    <t>AT PEDRAZA / 1051955082</t>
  </si>
  <si>
    <t>IC007-0004718</t>
  </si>
  <si>
    <t>T2 PEÑA G ANDRES / 1022961954</t>
  </si>
  <si>
    <t>T4 VILLAMIZAR JOSE / 1140837894</t>
  </si>
  <si>
    <t>TS RIAÑO / 11348975</t>
  </si>
  <si>
    <t>T2 MOLINARES 7 72288957</t>
  </si>
  <si>
    <t>IC007-0004765</t>
  </si>
  <si>
    <t>IC007-0004767</t>
  </si>
  <si>
    <t>IC007-0004768</t>
  </si>
  <si>
    <t>IC007-0004769</t>
  </si>
  <si>
    <t>IC007-0004770</t>
  </si>
  <si>
    <t>IC007-0004775</t>
  </si>
  <si>
    <t>IC007-0004771</t>
  </si>
  <si>
    <t>IC007-0004776</t>
  </si>
  <si>
    <t>20643</t>
  </si>
  <si>
    <t>T3 PERDOMO / 1023357794</t>
  </si>
  <si>
    <t>20642</t>
  </si>
  <si>
    <t>1812914206</t>
  </si>
  <si>
    <t>T2 GOMEZ FABIO / 1065584093</t>
  </si>
  <si>
    <t>20649</t>
  </si>
  <si>
    <t>01-1014983</t>
  </si>
  <si>
    <t>04-0532753</t>
  </si>
  <si>
    <t>T2 RODRIGUEZ A / 80143837</t>
  </si>
  <si>
    <t>20657</t>
  </si>
  <si>
    <t>T2 RODRIGUEZ M / 9772136</t>
  </si>
  <si>
    <t>T2 PINZON O / 2970260</t>
  </si>
  <si>
    <t>04-0532417</t>
  </si>
  <si>
    <t>T3 LANCHEROS / 1070949710</t>
  </si>
  <si>
    <t>TS BECERRA / 86076305</t>
  </si>
  <si>
    <t>T2 OSORIO / 8007409</t>
  </si>
  <si>
    <t>*0764</t>
  </si>
  <si>
    <t>RECIBE: CO /T3. ACEVEDO JAIME CC.1051474344</t>
  </si>
  <si>
    <t>02-16156</t>
  </si>
  <si>
    <t>02-16155</t>
  </si>
  <si>
    <t>02-412037</t>
  </si>
  <si>
    <t>*0784</t>
  </si>
  <si>
    <t>RECIBE: CO /T3. PEREZ JEFFERSON CC.1019054974</t>
  </si>
  <si>
    <t>02-16163</t>
  </si>
  <si>
    <t>RECIBE: CO /T3. RAMIREZ JUAN CC. 1110521157</t>
  </si>
  <si>
    <t>IC100-004970</t>
  </si>
  <si>
    <t>IC100-004963</t>
  </si>
  <si>
    <t>*0793</t>
  </si>
  <si>
    <t>*0797</t>
  </si>
  <si>
    <t>RECIBE: CO /T1. LOZANO JOHN CC. 80109559</t>
  </si>
  <si>
    <t>02-412411</t>
  </si>
  <si>
    <t>02-412413</t>
  </si>
  <si>
    <t>02-412425</t>
  </si>
  <si>
    <t>IC100-004980</t>
  </si>
  <si>
    <t>IC100-004981</t>
  </si>
  <si>
    <t>RECIBE: CO /T3. AYALA EDISSON CC 1053608827</t>
  </si>
  <si>
    <t>02-16171</t>
  </si>
  <si>
    <t>RECIBE: CO /T3. BARONA VICTOR CC.1113632193</t>
  </si>
  <si>
    <t>02-16172</t>
  </si>
  <si>
    <t>02-16174</t>
  </si>
  <si>
    <t>02-16175</t>
  </si>
  <si>
    <t>RECIBE: CO /T2. CASTRO DIEGO CC.1069717102</t>
  </si>
  <si>
    <t>02-16176</t>
  </si>
  <si>
    <t>02-16177</t>
  </si>
  <si>
    <t>RECIBE: CO /TS. MEDINA ALEJANDRO CC.80008870</t>
  </si>
  <si>
    <t>*0656</t>
  </si>
  <si>
    <t>02-412470</t>
  </si>
  <si>
    <t>02-412473</t>
  </si>
  <si>
    <t>02-412534</t>
  </si>
  <si>
    <t>02-412538</t>
  </si>
  <si>
    <t>02-16178</t>
  </si>
  <si>
    <t>IC007-004753</t>
  </si>
  <si>
    <t>IC007-004764</t>
  </si>
  <si>
    <t>IC007-004763</t>
  </si>
  <si>
    <t>IC007-004773</t>
  </si>
  <si>
    <t>*0751</t>
  </si>
  <si>
    <t>02-412032</t>
  </si>
  <si>
    <t>BRN-0753</t>
  </si>
  <si>
    <t>BRN-0760</t>
  </si>
  <si>
    <t>BRN-0763</t>
  </si>
  <si>
    <t>BRN-0769</t>
  </si>
  <si>
    <t>BRN-0777</t>
  </si>
  <si>
    <t>BRN-0778</t>
  </si>
  <si>
    <t>BRN-0780</t>
  </si>
  <si>
    <t>BRN-0781</t>
  </si>
  <si>
    <t>BRN-0783</t>
  </si>
  <si>
    <t>BRN-0788</t>
  </si>
  <si>
    <t>BRN-0790</t>
  </si>
  <si>
    <t>BRN-0796</t>
  </si>
  <si>
    <t>BRN-1101</t>
  </si>
  <si>
    <t>BRN-1102</t>
  </si>
  <si>
    <t>RECIBE: CO /T2. PINZON LUIS CC.1019024240</t>
  </si>
  <si>
    <t>02-412028</t>
  </si>
  <si>
    <t>RECIBE: CO /T2. GOMEZ JHON CC.80850209</t>
  </si>
  <si>
    <t>IC009-006882</t>
  </si>
  <si>
    <t>RECIBE: CO /T3. VALBUENA WINER CC.1055710301</t>
  </si>
  <si>
    <t>IC006-020342</t>
  </si>
  <si>
    <t>RECIBE: CO /T4. NARANJO DANIEL CC.1059812145</t>
  </si>
  <si>
    <t>RECIBE: CO /T2. BARRAGAN NELSON CC. 88002805</t>
  </si>
  <si>
    <t>RECIBE: CO /T2. BURBANO JHON CC.1032358036</t>
  </si>
  <si>
    <t>02-392859</t>
  </si>
  <si>
    <t>02-412540</t>
  </si>
  <si>
    <t>02-412542</t>
  </si>
  <si>
    <t>IC009-006860</t>
  </si>
  <si>
    <t>IC009-006870</t>
  </si>
  <si>
    <t>IC100-004951</t>
  </si>
  <si>
    <t>RECIBE: CO /T2. QUIMBAYO DIEGO CC. 80792208</t>
  </si>
  <si>
    <t>02-16161</t>
  </si>
  <si>
    <t>RECIBE: CO /T3. DELGADO OSCAR CC.1110476472</t>
  </si>
  <si>
    <t>02-16164</t>
  </si>
  <si>
    <t>RECIBE: CO /T2. TRUJILLO ANDRES CC.1073154373</t>
  </si>
  <si>
    <t>IC009-006883</t>
  </si>
  <si>
    <t>IC009-006885</t>
  </si>
  <si>
    <t>IC009-006889</t>
  </si>
  <si>
    <t>IC009-006906</t>
  </si>
  <si>
    <t>RECIBE: CO /T4. JIMENEZ LEANDRO CC 1082971704</t>
  </si>
  <si>
    <t>IC009-006915</t>
  </si>
  <si>
    <t>IC009-006931</t>
  </si>
  <si>
    <t>IC009-006942</t>
  </si>
  <si>
    <t>IC009-006953</t>
  </si>
  <si>
    <t>IC009-006962</t>
  </si>
  <si>
    <t>IC009-006967</t>
  </si>
  <si>
    <t>IC009-006970</t>
  </si>
  <si>
    <t>RECIBE: CO /T3. GONZALEZ RIOS CC.1024519635</t>
  </si>
  <si>
    <t>IC009-006992</t>
  </si>
  <si>
    <t>IC009-006996</t>
  </si>
  <si>
    <t>IC009-007015</t>
  </si>
  <si>
    <t>IC009-007026</t>
  </si>
  <si>
    <t>IC009-007029</t>
  </si>
  <si>
    <t>IC009-007038</t>
  </si>
  <si>
    <t>IC009-007050</t>
  </si>
  <si>
    <t>IC004-020172</t>
  </si>
  <si>
    <t>RECIBE: CO /T4. ESTEVEZ ERWIN CC.1095926749</t>
  </si>
  <si>
    <t>*008746</t>
  </si>
  <si>
    <t>IC009-007053</t>
  </si>
  <si>
    <t>RECIBE: CO /T4. MURILLO PAWELL CC.1110510830</t>
  </si>
  <si>
    <t>IC009-007055</t>
  </si>
  <si>
    <t>*03-3019</t>
  </si>
  <si>
    <t>RECIBE: CO /T1. OYOLA CARLOS CC. 14254542</t>
  </si>
  <si>
    <t>*03-3020</t>
  </si>
  <si>
    <t>IC009-007013</t>
  </si>
  <si>
    <t>02-16165</t>
  </si>
  <si>
    <t>RECIBE: CO /CC MOLINA OFEAR CC 16537699</t>
  </si>
  <si>
    <t>02-16166</t>
  </si>
  <si>
    <t>RECIBE: CO /MY. AREVALO JUAN CC. 13068079</t>
  </si>
  <si>
    <t>02-16167</t>
  </si>
  <si>
    <t>RECIBE: CO /MY. POLANIA BRAYAN CC 80036309</t>
  </si>
  <si>
    <t>02-16168</t>
  </si>
  <si>
    <t>RECIBE: CO /MY. ROSAS BREINER CC 72285774</t>
  </si>
  <si>
    <t>02-16169</t>
  </si>
  <si>
    <t xml:space="preserve">RECIBE: CO /MY. OSPINA DIEGO CC. 18417947 </t>
  </si>
  <si>
    <t>02-16170</t>
  </si>
  <si>
    <t>RECIBE: CO /CT. VELEZ ELKIN CC. 13068571</t>
  </si>
  <si>
    <t>02-404632</t>
  </si>
  <si>
    <t>02-410173</t>
  </si>
  <si>
    <t>01-1015048</t>
  </si>
  <si>
    <t>IC009-007023</t>
  </si>
  <si>
    <t>01-1016641</t>
  </si>
  <si>
    <t>CEBALLOS URIBE RICARDO LEON C.C. 1036925166</t>
  </si>
  <si>
    <t>02-412541</t>
  </si>
  <si>
    <t>1946</t>
  </si>
  <si>
    <t>IC009-006896</t>
  </si>
  <si>
    <t>IC100-004952</t>
  </si>
  <si>
    <t>1948</t>
  </si>
  <si>
    <t>IC009-006914</t>
  </si>
  <si>
    <t>IC102-003792</t>
  </si>
  <si>
    <t>1950</t>
  </si>
  <si>
    <t>T4 GARCIA 1035227823</t>
  </si>
  <si>
    <t>IC104-002469</t>
  </si>
  <si>
    <t>IC104-002470</t>
  </si>
  <si>
    <t>1952</t>
  </si>
  <si>
    <t>IC004-020084</t>
  </si>
  <si>
    <t>IC009-006963</t>
  </si>
  <si>
    <t>IC007-004736</t>
  </si>
  <si>
    <t>1958</t>
  </si>
  <si>
    <t>IC007-004735</t>
  </si>
  <si>
    <t>IC009-006991</t>
  </si>
  <si>
    <t>IC007-004748</t>
  </si>
  <si>
    <t>IC007-004747</t>
  </si>
  <si>
    <t>IC009-007011</t>
  </si>
  <si>
    <t>IC009-007014</t>
  </si>
  <si>
    <t>0649</t>
  </si>
  <si>
    <t>IC009-007022</t>
  </si>
  <si>
    <t>IC007-004762</t>
  </si>
  <si>
    <t>IC007-004766</t>
  </si>
  <si>
    <t>IC009-007037</t>
  </si>
  <si>
    <t>IC004-020160</t>
  </si>
  <si>
    <t>1961</t>
  </si>
  <si>
    <t>1963</t>
  </si>
  <si>
    <t>IC007-004759</t>
  </si>
  <si>
    <t>T2. PEREZ TIBERIO C.C. 88242223</t>
  </si>
  <si>
    <t>TS. CARDENAS WILDER CC. 79907031</t>
  </si>
  <si>
    <t>T2. VALENCIA MAICOL CC. 94074282</t>
  </si>
  <si>
    <t>IC009-006964</t>
  </si>
  <si>
    <t>IC009-006969</t>
  </si>
  <si>
    <t>IC009-006888</t>
  </si>
  <si>
    <t>T4 ROJAS PEÑA CC. 1083900150</t>
  </si>
  <si>
    <t>IC009-006921</t>
  </si>
  <si>
    <t>IC009-006922</t>
  </si>
  <si>
    <t>IC009-006925</t>
  </si>
  <si>
    <t>IC009-006928</t>
  </si>
  <si>
    <t>IC009-006954</t>
  </si>
  <si>
    <t>IC009-006957</t>
  </si>
  <si>
    <t>IC009-006968</t>
  </si>
  <si>
    <t>IC009-006976</t>
  </si>
  <si>
    <t>T4 VEGA SIERRA CC. 1151945644</t>
  </si>
  <si>
    <t>IC009-006978</t>
  </si>
  <si>
    <t>T4 CARVAJAL LEONARDO CC. 1110548271</t>
  </si>
  <si>
    <t>IC009-007002</t>
  </si>
  <si>
    <t>10251</t>
  </si>
  <si>
    <t>10255</t>
  </si>
  <si>
    <t>PO Nº 42326</t>
  </si>
  <si>
    <t>BU Nº 8040</t>
  </si>
  <si>
    <t>BU Nº 8041</t>
  </si>
  <si>
    <t>IC009-007051</t>
  </si>
  <si>
    <t>IC009-007054</t>
  </si>
  <si>
    <t>02-412458</t>
  </si>
  <si>
    <t>T1 ACOSTA PETER CC. 80240068</t>
  </si>
  <si>
    <t>02-414276</t>
  </si>
  <si>
    <t>TOL Nº 43140</t>
  </si>
  <si>
    <t>1428</t>
  </si>
  <si>
    <t>T2 GUZMAN ENCISO CC. 11367177</t>
  </si>
  <si>
    <t>3878</t>
  </si>
  <si>
    <t>3879</t>
  </si>
  <si>
    <t>3880</t>
  </si>
  <si>
    <t>3885</t>
  </si>
  <si>
    <t>T3 GALLO FREDY CC. 11235876</t>
  </si>
  <si>
    <t>02-392825</t>
  </si>
  <si>
    <t>02-392839</t>
  </si>
  <si>
    <t>IC009-006880</t>
  </si>
  <si>
    <t>IC009-006864</t>
  </si>
  <si>
    <t>IC003-008684</t>
  </si>
  <si>
    <t>TP NEIRA H C.C 91135304</t>
  </si>
  <si>
    <t>TJ TORRES E C.C 7165294</t>
  </si>
  <si>
    <t>IC007-004715</t>
  </si>
  <si>
    <t>IC007-004723</t>
  </si>
  <si>
    <t>TS IZQUIERDO C.C 93411651</t>
  </si>
  <si>
    <t>TS BAUTISTA N C.C 79965652</t>
  </si>
  <si>
    <t>02-412417</t>
  </si>
  <si>
    <t>IC007-004755</t>
  </si>
  <si>
    <t>TS IZQUIERDO C.C. 41341681</t>
  </si>
  <si>
    <t>IC007-004722</t>
  </si>
  <si>
    <t>TS GUEVARA E C.C. 107167824</t>
  </si>
  <si>
    <t>TJ SANCHEZ M C.C 74626870</t>
  </si>
  <si>
    <t>T2 LEGUIZAMON C C.C 80215431</t>
  </si>
  <si>
    <t>04-585026</t>
  </si>
  <si>
    <t>TS PARRA E C.C 80064259</t>
  </si>
  <si>
    <t>IC002-051568</t>
  </si>
  <si>
    <t>IC002-0511368</t>
  </si>
  <si>
    <t>IC002-0511442</t>
  </si>
  <si>
    <t>02-392846</t>
  </si>
  <si>
    <t>02-392845</t>
  </si>
  <si>
    <t>IC002-051460</t>
  </si>
  <si>
    <t>04-0532536</t>
  </si>
  <si>
    <t>04-585015</t>
  </si>
  <si>
    <t>02-392868</t>
  </si>
  <si>
    <t>IC003-008733</t>
  </si>
  <si>
    <t>02-410360</t>
  </si>
  <si>
    <t>IC004-020177</t>
  </si>
  <si>
    <t>IC003-008745</t>
  </si>
  <si>
    <t>T2 LEGUIZAMOP O C.C. 80215431</t>
  </si>
  <si>
    <t>T2 ROZO C C.C 80743137</t>
  </si>
  <si>
    <t>03-0229295</t>
  </si>
  <si>
    <t>T2 ROZO J C.C 1032358</t>
  </si>
  <si>
    <t>01-4479</t>
  </si>
  <si>
    <t>IC009-006987</t>
  </si>
  <si>
    <t xml:space="preserve">PUERTO NIRIDA </t>
  </si>
  <si>
    <t>04-0532755</t>
  </si>
  <si>
    <t>IC007-004751</t>
  </si>
  <si>
    <t>TS MORALES D. CC.. 82390754</t>
  </si>
  <si>
    <t>IC006-020270</t>
  </si>
  <si>
    <t>TS FRANCO D C.C 80234016</t>
  </si>
  <si>
    <t>01-4476</t>
  </si>
  <si>
    <t>IC009-006956</t>
  </si>
  <si>
    <t>T3 MORENO C.C.C 11218419364</t>
  </si>
  <si>
    <t>NO LEGUIBLE</t>
  </si>
  <si>
    <t>02-410366</t>
  </si>
  <si>
    <t>02-410364</t>
  </si>
  <si>
    <t>IC002-051360</t>
  </si>
  <si>
    <t>IC002-051361</t>
  </si>
  <si>
    <t>TP RUBIO J C.C 80152068</t>
  </si>
  <si>
    <t>02-410161</t>
  </si>
  <si>
    <t>02-410163</t>
  </si>
  <si>
    <t>T2 MARIN P C.C 80111054</t>
  </si>
  <si>
    <t>IC009-006961</t>
  </si>
  <si>
    <t>01-1015033</t>
  </si>
  <si>
    <t>IC007-004738</t>
  </si>
  <si>
    <t>02-410243</t>
  </si>
  <si>
    <t>TS HERRERA J C.C. 79730172</t>
  </si>
  <si>
    <t>IC009-006980</t>
  </si>
  <si>
    <t>TS FRANCO D. C.C. 80231016</t>
  </si>
  <si>
    <t>02-410432</t>
  </si>
  <si>
    <t>IC009-006874</t>
  </si>
  <si>
    <t>IC002-051326</t>
  </si>
  <si>
    <t>T3 GARZON C C.C 1022371318</t>
  </si>
  <si>
    <t>TJ SANCHEZ L C.C 79850150</t>
  </si>
  <si>
    <t>02-392828</t>
  </si>
  <si>
    <t>IC003-008686</t>
  </si>
  <si>
    <t>T2 CUELLAR J. C.C. 101540202</t>
  </si>
  <si>
    <t>IC007-004758</t>
  </si>
  <si>
    <t>T2 MARTIN C.C. 80111039</t>
  </si>
  <si>
    <t>IC009-007032</t>
  </si>
  <si>
    <t>3489</t>
  </si>
  <si>
    <t>04-585749</t>
  </si>
  <si>
    <t>04-585102</t>
  </si>
  <si>
    <t>04-0533105</t>
  </si>
  <si>
    <t>02-410397</t>
  </si>
  <si>
    <t>TS REYES M. C.C. 93436915</t>
  </si>
  <si>
    <t>IC009-006904</t>
  </si>
  <si>
    <t>IC002-051363</t>
  </si>
  <si>
    <t>IC002-051364</t>
  </si>
  <si>
    <t>TS MEDINA M. C.C. 80144137</t>
  </si>
  <si>
    <t>IC009-006949</t>
  </si>
  <si>
    <t>04-0532528</t>
  </si>
  <si>
    <t>04-585012</t>
  </si>
  <si>
    <t>IC004-020133</t>
  </si>
  <si>
    <t>IC004-020135</t>
  </si>
  <si>
    <t>02-410392</t>
  </si>
  <si>
    <t>02-410361</t>
  </si>
  <si>
    <t>02-410358</t>
  </si>
  <si>
    <t>IC009-007030</t>
  </si>
  <si>
    <t>IC009-007035</t>
  </si>
  <si>
    <t>IC004-020185</t>
  </si>
  <si>
    <t>TP ALIPIO A. C.C. 80094141</t>
  </si>
  <si>
    <t>02-392880</t>
  </si>
  <si>
    <t>TS MORENO E C.C 7784610</t>
  </si>
  <si>
    <t>02-404643</t>
  </si>
  <si>
    <t>IC003-008691</t>
  </si>
  <si>
    <t>T2 BARRETO L C.C 1010164206</t>
  </si>
  <si>
    <t>02-410165</t>
  </si>
  <si>
    <t>T3 GONZALES D C.C 10262511126</t>
  </si>
  <si>
    <t>TS BURGOS C C.C 80029898</t>
  </si>
  <si>
    <t>02-414200</t>
  </si>
  <si>
    <t>T3 GARCIA A C.C 1024468839</t>
  </si>
  <si>
    <t>IC009-006995</t>
  </si>
  <si>
    <t>01-0885087</t>
  </si>
  <si>
    <t>IC009-006875</t>
  </si>
  <si>
    <t>TS PEÑUELA L C.C 79907948</t>
  </si>
  <si>
    <t>IC009-006934</t>
  </si>
  <si>
    <t>IC009-006994</t>
  </si>
  <si>
    <t>TP GOMEZ  C.C 80011767</t>
  </si>
  <si>
    <t>IC014-004365</t>
  </si>
  <si>
    <t>T2 DUQUE N C.C 11229137</t>
  </si>
  <si>
    <t>01-1014965</t>
  </si>
  <si>
    <t>T3 ALVAREZ A C.C 1122648675</t>
  </si>
  <si>
    <t>IC009-006905</t>
  </si>
  <si>
    <t>02-410151</t>
  </si>
  <si>
    <t>T2  PULIDO H. C.C. 103337502</t>
  </si>
  <si>
    <t>IC014-004387</t>
  </si>
  <si>
    <t>T2 MUÑOZ A C.C 1014196800</t>
  </si>
  <si>
    <t>TP DONATO J C.C 14325377</t>
  </si>
  <si>
    <t>IC014-004399</t>
  </si>
  <si>
    <t>T2 ORTIZ M C.C 80244721</t>
  </si>
  <si>
    <t>IC009-006975</t>
  </si>
  <si>
    <t>IC014-004410</t>
  </si>
  <si>
    <t>T3 ALVAREZ A. C.C. 112264809</t>
  </si>
  <si>
    <t>03-0229183</t>
  </si>
  <si>
    <t>T2 PULIDO  C.C 1032375062</t>
  </si>
  <si>
    <t>IC009-006926</t>
  </si>
  <si>
    <t>02-410255</t>
  </si>
  <si>
    <t>T3 BUITRAGO S C.C. 1014214998</t>
  </si>
  <si>
    <t>04-0533113</t>
  </si>
  <si>
    <t>IC009-006935</t>
  </si>
  <si>
    <t>02-413926</t>
  </si>
  <si>
    <t>IC009-006944</t>
  </si>
  <si>
    <t>IC007-004731</t>
  </si>
  <si>
    <t>03-0229357</t>
  </si>
  <si>
    <t>IC009-007009</t>
  </si>
  <si>
    <t>T3 TARAZONA  A C.C 98378020</t>
  </si>
  <si>
    <t>T2 MUÑOZ A. C.C. 1014190800</t>
  </si>
  <si>
    <t>IC003-008743</t>
  </si>
  <si>
    <t>02-410270</t>
  </si>
  <si>
    <t>TJ SANTAFE E C.C 79626841</t>
  </si>
  <si>
    <t>02-410352</t>
  </si>
  <si>
    <t>T3 ALBARRACIN D. C.C. 1032421159</t>
  </si>
  <si>
    <t>TS RAMIREZ A. C.C. 799380241319</t>
  </si>
  <si>
    <t>02-412036</t>
  </si>
  <si>
    <t>IC007-004721</t>
  </si>
  <si>
    <t>04-585006</t>
  </si>
  <si>
    <t>02-412418</t>
  </si>
  <si>
    <t>TP ACOSTA P. C.C. 80240063</t>
  </si>
  <si>
    <t>11683</t>
  </si>
  <si>
    <t>3778</t>
  </si>
  <si>
    <t>3544</t>
  </si>
  <si>
    <t>1342</t>
  </si>
  <si>
    <t>T2 MEJIA JHON CC. 93438350</t>
  </si>
  <si>
    <t>3830</t>
  </si>
  <si>
    <t>1317</t>
  </si>
  <si>
    <t>T2 LOPEZ GERMAN CC. 74382084</t>
  </si>
  <si>
    <t>3504</t>
  </si>
  <si>
    <t>T4 FERNANDEZ REINA CC. 1014248803</t>
  </si>
  <si>
    <t>1322</t>
  </si>
  <si>
    <t>1325</t>
  </si>
  <si>
    <t>1324</t>
  </si>
  <si>
    <t>3520</t>
  </si>
  <si>
    <t>3566</t>
  </si>
  <si>
    <t>3577</t>
  </si>
  <si>
    <t>3742</t>
  </si>
  <si>
    <t>T3 ALVAREZ FORERO CC. 1032385625</t>
  </si>
  <si>
    <t>3744</t>
  </si>
  <si>
    <t>3779</t>
  </si>
  <si>
    <t>T3 MALAVER JAIME CC. 1121841615</t>
  </si>
  <si>
    <t>3807</t>
  </si>
  <si>
    <t>TS BERNAL RICARDO CC. 80239747</t>
  </si>
  <si>
    <t>3812</t>
  </si>
  <si>
    <t>T4 DIAZ JAIMES CC. 1073514752</t>
  </si>
  <si>
    <t>3422</t>
  </si>
  <si>
    <t>3492</t>
  </si>
  <si>
    <t>3434</t>
  </si>
  <si>
    <t>9602</t>
  </si>
  <si>
    <t>3449</t>
  </si>
  <si>
    <t>004406</t>
  </si>
  <si>
    <t>004413</t>
  </si>
  <si>
    <t>004422</t>
  </si>
  <si>
    <t>004426</t>
  </si>
  <si>
    <t>004364</t>
  </si>
  <si>
    <t>RECIBE T1 VILLAREAL C.C. 73198476</t>
  </si>
  <si>
    <t>004376</t>
  </si>
  <si>
    <t>004377</t>
  </si>
  <si>
    <t>9591</t>
  </si>
  <si>
    <t>RECIBE T1 MORENO C.C. 78082391</t>
  </si>
  <si>
    <t>9601</t>
  </si>
  <si>
    <t>004400</t>
  </si>
  <si>
    <t>004407</t>
  </si>
  <si>
    <t>004420</t>
  </si>
  <si>
    <t>12433</t>
  </si>
  <si>
    <t>9604</t>
  </si>
  <si>
    <t>9605</t>
  </si>
  <si>
    <t>RECIBE T4 GUAJE C.C. 10996277736</t>
  </si>
  <si>
    <t>9627</t>
  </si>
  <si>
    <t>9636</t>
  </si>
  <si>
    <t>9647</t>
  </si>
  <si>
    <t>9648</t>
  </si>
  <si>
    <t>IC009-006973</t>
  </si>
  <si>
    <t>T3. LEAL GORDILLO 1014223440</t>
  </si>
  <si>
    <t>COMBUSTIBLE</t>
  </si>
  <si>
    <t>NUMERODECOLA</t>
  </si>
  <si>
    <t>Etiquetas de columna</t>
  </si>
  <si>
    <t>Total general</t>
  </si>
  <si>
    <t>Etiquetas de fila</t>
  </si>
  <si>
    <t>Suma de GALONES</t>
  </si>
  <si>
    <t>Total 2016</t>
  </si>
  <si>
    <t>Total 2017</t>
  </si>
  <si>
    <t>Total 2018</t>
  </si>
  <si>
    <t>AEROPUERTO</t>
  </si>
  <si>
    <t>TOTAL</t>
  </si>
  <si>
    <t>Total</t>
  </si>
  <si>
    <t>Aeropuerto</t>
  </si>
  <si>
    <t>CONSUMOS HISTORICOS 2016 - 2018</t>
  </si>
  <si>
    <t>PROMEDIO</t>
  </si>
  <si>
    <t>SUMATORIA</t>
  </si>
  <si>
    <t>MEDIANA</t>
  </si>
  <si>
    <t>TRATAMIENTO DE DATOS</t>
  </si>
  <si>
    <t>APROXIMADO</t>
  </si>
  <si>
    <t>*</t>
  </si>
  <si>
    <t>AEROPUERTOS</t>
  </si>
  <si>
    <t>A TODO COSTO EN AEROPUERTOS Y SITIOS DE ORDEN PÚBLICO</t>
  </si>
  <si>
    <t>HORARIOS DE ATENCIÓN</t>
  </si>
  <si>
    <t>INSTALACIONES PROPIAS</t>
  </si>
  <si>
    <t>SI</t>
  </si>
  <si>
    <t>NO</t>
  </si>
  <si>
    <t>CAPACIDAD EN GALONES</t>
  </si>
  <si>
    <t>PUNTOS MODALIDAD DE ENTREGA AL ALA TIPO DE COMBUSTIBLE JET A-1</t>
  </si>
  <si>
    <t>ANEXO A</t>
  </si>
  <si>
    <t>ARACUARA</t>
  </si>
  <si>
    <t>BUCARAMANGA 5TA BRIGADA</t>
  </si>
  <si>
    <t>CAREPA (HELIPUERTO)</t>
  </si>
  <si>
    <t>CHORRERA</t>
  </si>
  <si>
    <t>CONDOTO</t>
  </si>
  <si>
    <t>CUCUTA BRIGADA EJERCITO</t>
  </si>
  <si>
    <t>GUERIMA</t>
  </si>
  <si>
    <t>NEIVA BR 9</t>
  </si>
  <si>
    <t>PAIPA</t>
  </si>
  <si>
    <t>PEDRERA</t>
  </si>
  <si>
    <t>QUIBDO BRIGADA EJERCITO</t>
  </si>
  <si>
    <t>SAN ANDRES ISLAS</t>
  </si>
  <si>
    <t>SAN JOSE GUAVIARE</t>
  </si>
  <si>
    <t>SAN VICENTE CAZADORES</t>
  </si>
  <si>
    <t>SAN VICENTE GUACAMAYAS</t>
  </si>
  <si>
    <t>SAN FELIPE</t>
  </si>
  <si>
    <t>SITIO DE ENTREGA</t>
  </si>
  <si>
    <t>MEDELLIN</t>
  </si>
  <si>
    <t>BUCARAMANGA / BOGOTÁ</t>
  </si>
  <si>
    <t>BOGOTÁ</t>
  </si>
  <si>
    <t>CARTAGENA/BARRANQUILLA</t>
  </si>
  <si>
    <t>CALI / BUENAVENTURA</t>
  </si>
  <si>
    <t>CARTAGENA</t>
  </si>
  <si>
    <t>YUMBO / MULALOA</t>
  </si>
  <si>
    <t>MEDELLIN / YUMBO / MULALOA / BOGOTÁ</t>
  </si>
  <si>
    <t>CARTAGENA / BARRANQUILLA</t>
  </si>
  <si>
    <t>NEIVA / BOGOTÁ</t>
  </si>
  <si>
    <t>BOGOTÁ  /MANSILLA</t>
  </si>
  <si>
    <t>MEDELLIN / BOGOTÁ</t>
  </si>
  <si>
    <t xml:space="preserve">ANEXO A </t>
  </si>
  <si>
    <t>PUNTOS MODALIDAD A GRANEL TIPO DE COMBUSTIBLE JET A-1</t>
  </si>
  <si>
    <t>UNIDADES AEREAS Y AEROPUERTOS</t>
  </si>
  <si>
    <t>PUNTO</t>
  </si>
  <si>
    <t>UNIDAD</t>
  </si>
  <si>
    <t>CIUDAD</t>
  </si>
  <si>
    <t>PROMEDIO CONSUMO MENSUAL POR GL</t>
  </si>
  <si>
    <t>PTO SALGAR</t>
  </si>
  <si>
    <t>MELGAR</t>
  </si>
  <si>
    <t>RIONEGRO</t>
  </si>
  <si>
    <t>TRES ESQUINAS</t>
  </si>
  <si>
    <t>MADRID</t>
  </si>
  <si>
    <t>MARANDUA</t>
  </si>
  <si>
    <t>LETICIA</t>
  </si>
  <si>
    <t xml:space="preserve">SITIO DE ENTREGA </t>
  </si>
  <si>
    <t>BOGOTÁ / MEDELLIN/ LA DORADA</t>
  </si>
  <si>
    <t>MEDELLÍN</t>
  </si>
  <si>
    <t>BOGOTÁ / MANSILLA</t>
  </si>
  <si>
    <t>PUNTOS MODALIDAD AL ALA TIPO DE COMBUSTIBLE JET A-1</t>
  </si>
  <si>
    <t>UNIDADES AÉREAS A TODO COSTO</t>
  </si>
  <si>
    <t>NOTA: PARA EFECTOS DEL SUMINISTRO AL ALA MEDIANTE REFUELLER EN CADA UNIDAD, SE RELACIONA LA CANTIDAD PROMEDIO DE COMBUSTIBLE EN GALONES A SUMINISTRAR MENSUALMENTE, AUN QUE EL SUMINISTRO AL ALA EN LAS UNIDADES AÉREAS, DEPENDE DE LAS CONDICIONES OPERACIONALES QUE SE PRESENTEN DURANTE EL EJERCICIO DEL CONTRATO Y DE LA CERCANIA DE LAS UNIDADES A LOS AEROPUERTOS.</t>
  </si>
  <si>
    <t>PUNTOS MODALIDAD DE ENTREGA AL ALA TIPO DE COMBUSTIBLE AV-GAS</t>
  </si>
  <si>
    <t>SAN JOSÉ GUAVIARE</t>
  </si>
  <si>
    <t>SANTAMARTA</t>
  </si>
  <si>
    <t>ANEXO B</t>
  </si>
  <si>
    <t>PUNTOS MODALIDAD GRANEL TIPO DE COMBUSTIBLE AV-GAS</t>
  </si>
  <si>
    <t>ANEXO C.</t>
  </si>
  <si>
    <t>SUMINISTRO COMBUSTIBLE EN EL EXTERIOR</t>
  </si>
  <si>
    <t>ITEM</t>
  </si>
  <si>
    <t>COMBUSTIBLE DE AVICION EN EL EXTERIOR</t>
  </si>
  <si>
    <t>NOTA 1: PARA EFECTOS DE COTIZACIÓN Y CALCULO DE PRECIOS. SE DEBE UTILIZAR EL CONSUMO PROMEDIO MENSUAL EN CADA SITIO. YA QUE ES UN VALOR APROXIMADO A LA CANTIDAD A ENTREGAR MENSUALMENTE QUE PUEDE DETERMINAR LA CAPACIDAD DE LOS VEHÍCULOS PARA TRANSPORTE DEL PRODUCTO.</t>
  </si>
  <si>
    <t>MINISTERIO DE MINAS Y ENERGIA</t>
  </si>
  <si>
    <t>DIRECCION DE HIDROCARBUROS</t>
  </si>
  <si>
    <t>LISTADO AGENTES DE LA CADENA DE DISTRIBUCION DE COMBUSTIBLES</t>
  </si>
  <si>
    <t>ABRIL 19-2018</t>
  </si>
  <si>
    <t>CORRECCION</t>
  </si>
  <si>
    <t>AGENTE DE LA CADENA</t>
  </si>
  <si>
    <t>RAZON SOCIAL</t>
  </si>
  <si>
    <t>CODIGO SICOM</t>
  </si>
  <si>
    <t>NIT.</t>
  </si>
  <si>
    <t>UBICACION DE LA INSTALACION</t>
  </si>
  <si>
    <t>DEPARTAMENTO</t>
  </si>
  <si>
    <t>REGION GEOGRAFICA</t>
  </si>
  <si>
    <t>INFRAESTRUCTURA DE TRANSPORTE</t>
  </si>
  <si>
    <t>EXCLUSION DE VEHICULOS</t>
  </si>
  <si>
    <t>NOMBRE DE LA INSTALACION</t>
  </si>
  <si>
    <t>MAYORISTA QUE LE ABASTECE</t>
  </si>
  <si>
    <t>RESOLUCION</t>
  </si>
  <si>
    <t>PRODUCTOS Y CAPACIDAD DE ALMACENAMIENTO</t>
  </si>
  <si>
    <t>JET</t>
  </si>
  <si>
    <t>VALLE DEL CAUCA</t>
  </si>
  <si>
    <t>META</t>
  </si>
  <si>
    <t>PALMIRA</t>
  </si>
  <si>
    <t>CAUCA</t>
  </si>
  <si>
    <t>RISARALDA</t>
  </si>
  <si>
    <t>ANTIOQUIA</t>
  </si>
  <si>
    <t>FACATATIVA</t>
  </si>
  <si>
    <t>CUNDINAMARCA</t>
  </si>
  <si>
    <t>CLEAN ENERGY SAS</t>
  </si>
  <si>
    <t>ATLANTICO</t>
  </si>
  <si>
    <t>AGENTE DEROGADO</t>
  </si>
  <si>
    <t>MAGDALENA</t>
  </si>
  <si>
    <t>CESAR</t>
  </si>
  <si>
    <t>SANTANDER</t>
  </si>
  <si>
    <t>GALAPA</t>
  </si>
  <si>
    <t>GIRARDOTA</t>
  </si>
  <si>
    <t>IMPORTADOR</t>
  </si>
  <si>
    <t>CHEVRON PETROLEUM COMPANY</t>
  </si>
  <si>
    <t>124088/02-04-2007</t>
  </si>
  <si>
    <t>ECOPETROL SA</t>
  </si>
  <si>
    <t>124079/23-03-2007</t>
  </si>
  <si>
    <t>ODIN PETROIL SA</t>
  </si>
  <si>
    <t>124300/21-11-2007</t>
  </si>
  <si>
    <t xml:space="preserve">PETROLEOS DEL MILENIO CI SAS - PETROMIL </t>
  </si>
  <si>
    <t>124089/02-04-2007</t>
  </si>
  <si>
    <t>REFINERIA DE CARTAGENA SA</t>
  </si>
  <si>
    <t>124060/27-02-2007</t>
  </si>
  <si>
    <t>EXXONMOBIL DE COLOMBIA SA</t>
  </si>
  <si>
    <t>124277/13-07-2009</t>
  </si>
  <si>
    <t xml:space="preserve">META PETROLEUM CORP SUCURSAL COLOMBIA </t>
  </si>
  <si>
    <t>124319/14-08-2009</t>
  </si>
  <si>
    <t>CARBONES DEL CERREJON LIMITED</t>
  </si>
  <si>
    <t>124488/26-11-2009</t>
  </si>
  <si>
    <t>CI  CORPORACION PETROLERA SA</t>
  </si>
  <si>
    <t>124489/26-11-2009</t>
  </si>
  <si>
    <t>BIOMAX SA</t>
  </si>
  <si>
    <t>124576/15-10-2010</t>
  </si>
  <si>
    <t>CI  ECOSPETROLEO SA</t>
  </si>
  <si>
    <t>124720/30-12-2010</t>
  </si>
  <si>
    <t>CORPROPAZ</t>
  </si>
  <si>
    <t>N/</t>
  </si>
  <si>
    <r>
      <rPr>
        <b/>
        <sz val="10"/>
        <color indexed="10"/>
        <rFont val="Arial"/>
        <family val="2"/>
      </rPr>
      <t>31358/05-05-2017</t>
    </r>
    <r>
      <rPr>
        <sz val="10"/>
        <rFont val="Arial"/>
        <family val="2"/>
      </rPr>
      <t xml:space="preserve">     72159/26-04-2013</t>
    </r>
  </si>
  <si>
    <t>ORGANIZACION TERPEL SA</t>
  </si>
  <si>
    <r>
      <rPr>
        <b/>
        <sz val="10"/>
        <color indexed="10"/>
        <rFont val="Arial"/>
        <family val="2"/>
      </rPr>
      <t xml:space="preserve">31340/21-04-2017  </t>
    </r>
    <r>
      <rPr>
        <sz val="10"/>
        <rFont val="Arial"/>
        <family val="2"/>
      </rPr>
      <t xml:space="preserve">     72329/04-07-2013; 124334/16-06-2011</t>
    </r>
  </si>
  <si>
    <t>TRAFIGURA ENERGY COLOMBIA SAS</t>
  </si>
  <si>
    <t xml:space="preserve">PLANTA PROMIN ; TERRITORIO COLOMBIANO </t>
  </si>
  <si>
    <t>72561/06-12-2013       72370/23-07-2013</t>
  </si>
  <si>
    <t>COMERCIALIZADORA INTERNACIONAL ENVIRONMENT SOLUTIONS AND PETROLEUM TECHNOLOGIES SA -  CI ESAPETROL SA</t>
  </si>
  <si>
    <t>72440/22-08-2013</t>
  </si>
  <si>
    <t>CI TRENACO COLOMBIA SAS</t>
  </si>
  <si>
    <t>INSTALACIONES ZONA FRANCA INDUSTRIAL DE BIENES Y SERVICIOS BARRANQUILLA</t>
  </si>
  <si>
    <t>72480/11-09-2013</t>
  </si>
  <si>
    <t>TERPEL COMBUSTIBLES SAS</t>
  </si>
  <si>
    <t xml:space="preserve">CARTAGENA DE INDIAS </t>
  </si>
  <si>
    <t>BOLIVAR</t>
  </si>
  <si>
    <t xml:space="preserve">INSTALACION   VOPAK </t>
  </si>
  <si>
    <t>72048/24-02-2014</t>
  </si>
  <si>
    <t>BRAVO PETROLEUM LOGISTICS COLOMBIA</t>
  </si>
  <si>
    <t>N</t>
  </si>
  <si>
    <t>INSTALACION PLANTA ABASTECIMIENTO  VIA 40 LAS FLORES  SOCIEDAD PORTUARIA GOLFO DE MORROSQUILLO</t>
  </si>
  <si>
    <t>72192/05-06-2014</t>
  </si>
  <si>
    <t>CI  IMPORTEX SA</t>
  </si>
  <si>
    <t>31207/14-04-2015</t>
  </si>
  <si>
    <t>ENERGIA PARA EL AMAZONAS SA  ESP</t>
  </si>
  <si>
    <t>AMAZONAS</t>
  </si>
  <si>
    <t>INSTALACION CARRERA 11 CALLE 3</t>
  </si>
  <si>
    <t>31338 /13-07-2015</t>
  </si>
  <si>
    <t>GUNVOR COLOMBIA CI SAS</t>
  </si>
  <si>
    <t>31375 /14-08-2015</t>
  </si>
  <si>
    <t>PUMA ENERGY COLOMBIA COMBUSTIBLES SAS</t>
  </si>
  <si>
    <t>PLANTA DE ABASTECIMIENTO  PALERMO KILOMETRO 3 VIA BARRANQUILLA- CIENAGA</t>
  </si>
  <si>
    <t>31194/05-05-2016;  31582/ 12-11-2015</t>
  </si>
  <si>
    <t>ZONA FRANCA CELSIA SA ESP</t>
  </si>
  <si>
    <t>TERRITORIO COLOMBIANO</t>
  </si>
  <si>
    <t>31634 /04-12-2015</t>
  </si>
  <si>
    <t>CI TERRA BUNKERING SAS</t>
  </si>
  <si>
    <t>TANQUES TK-105, TK-106, TK-107 SOCIEDAD PORTUARIA DEL DIQUE</t>
  </si>
  <si>
    <t>31065/22-02-2016</t>
  </si>
  <si>
    <t>SHELL COLOMBIA SA</t>
  </si>
  <si>
    <t>31161/12-04-2016</t>
  </si>
  <si>
    <t>CI PETROBUNKERS SAS</t>
  </si>
  <si>
    <t>INSTALACION PLANTA SOCIEDAD PORTUARIA DEL DIQUE</t>
  </si>
  <si>
    <t>31707/ 22-11-2016</t>
  </si>
  <si>
    <t>COMPAÑÍA ANDINA DE BIOCOMBUSTIBLES COMBIOS SAS</t>
  </si>
  <si>
    <t>INSTALACION OILTANKING COLOMBIA SA</t>
  </si>
  <si>
    <t>31537/12-07-2017      31359/05-05-2017</t>
  </si>
  <si>
    <t>OCEAN ENERGY SAS</t>
  </si>
  <si>
    <t>PLANTA INVERSIONES JUNAD CALLE 7 CARRERA 18 AL 19</t>
  </si>
  <si>
    <t>311040 /29-12-2017</t>
  </si>
  <si>
    <t>PLATAFORMA PETROLERA DEL RIO MAGDALENA SAS- PETROMAG TK 20, TK 21, TK 22, TK 30, TK 95, TK 100</t>
  </si>
  <si>
    <t>31074/09-03-2018</t>
  </si>
  <si>
    <t>REFINADOR</t>
  </si>
  <si>
    <t>REFINERIA ECOPETROL BARRANCABERMEJA</t>
  </si>
  <si>
    <t>NO REQUIRE</t>
  </si>
  <si>
    <t>REFINERIA ECOPETROL APIAY</t>
  </si>
  <si>
    <t>PUTUMAYO</t>
  </si>
  <si>
    <t>REFINERIA ECOPETROL ORITO</t>
  </si>
  <si>
    <t>GASMOCAM SA</t>
  </si>
  <si>
    <t>CASANARE</t>
  </si>
  <si>
    <t>REFINERIA GASMOCAM YOPAL</t>
  </si>
  <si>
    <t>124327/11-10-2005</t>
  </si>
  <si>
    <t>REFINERIA ODIN SANTA MARTA</t>
  </si>
  <si>
    <t>124200/03-09-2007</t>
  </si>
  <si>
    <t>PEGASUS BLENDING INTERNATIONAL SAS ESP</t>
  </si>
  <si>
    <t>MANI</t>
  </si>
  <si>
    <t>REFINERIA CAMPO LA PUNTA</t>
  </si>
  <si>
    <t>72040 /13-02-2014      124288/12-05-2010; 124215/24-09-2007</t>
  </si>
  <si>
    <t>INTERNATIONAL FUELS SANTA MARTA SA</t>
  </si>
  <si>
    <t>REFINERIA UBICADA EN EL PATIO 2 DE LA ZONA FRANCA INDUSTRIAL DE BIENES Y SERVICIOS  DE SANTA MARTA</t>
  </si>
  <si>
    <t>124312/27-07-2012; 124112/14-09-2006</t>
  </si>
  <si>
    <t>REFINERIA DE CARTAGENA</t>
  </si>
  <si>
    <t>124017/24-01-2007</t>
  </si>
  <si>
    <t>TELBA SAS</t>
  </si>
  <si>
    <t>REFINERIA TELBA BARRANQUILLA</t>
  </si>
  <si>
    <t>124004/18-01-2007</t>
  </si>
  <si>
    <t>TURGAS SA ESP</t>
  </si>
  <si>
    <t>PIEDRAS</t>
  </si>
  <si>
    <t>TOLIMA</t>
  </si>
  <si>
    <t>REFINERIA TURGAS PIEDRAS</t>
  </si>
  <si>
    <t>124058/03-05-2006</t>
  </si>
  <si>
    <t>COINOGAS SA ESP</t>
  </si>
  <si>
    <t>REFINERIA COINOGAS YOPAL</t>
  </si>
  <si>
    <t>124185/12-05-2009</t>
  </si>
  <si>
    <t xml:space="preserve"> CI ECOENERGETICOS SAS</t>
  </si>
  <si>
    <t>REFINERIA ECOENERGETICOS</t>
  </si>
  <si>
    <t>124181/04-05-2012; 124279/14-07-2009;</t>
  </si>
  <si>
    <t>HIDROCARBUROS DEL CASANARE SAS</t>
  </si>
  <si>
    <t>REFINERIA HIDROCASANARE</t>
  </si>
  <si>
    <t>31394/26-11-2014         124675/15-12-2010</t>
  </si>
  <si>
    <t xml:space="preserve">A.M.V. S.A. - ASOCIADOS MARIN VALENCIA SA </t>
  </si>
  <si>
    <t>AGUAZUL</t>
  </si>
  <si>
    <t>REFINERIA A.M.V.</t>
  </si>
  <si>
    <t>124163/07-04-2011</t>
  </si>
  <si>
    <t>PETROMINERALES COLOMBIA LTD - SUCURSAL COLOMBIA</t>
  </si>
  <si>
    <t>BARRANCA DE UPIA</t>
  </si>
  <si>
    <t>REFINERIA PETROMINERALES</t>
  </si>
  <si>
    <t>124523/13-09-2011</t>
  </si>
  <si>
    <t>GASOLINA NATURAL</t>
  </si>
  <si>
    <t>CANACOL ENERGY COLOMBIA SA</t>
  </si>
  <si>
    <t>PLANTA REFRIGERACION CAMPO RANCHO HERMOSO</t>
  </si>
  <si>
    <t>124180/03-05-2012</t>
  </si>
  <si>
    <t>TY GAS SA ESP</t>
  </si>
  <si>
    <t>REFINERIA   TY GAS S.A.</t>
  </si>
  <si>
    <t>72158/26-04-2013</t>
  </si>
  <si>
    <t>DISOLVENTES Y PETROLEOS DE ANTIOQUIA SAS</t>
  </si>
  <si>
    <t>INSTALACION UBICADA VEREDA LOMA LOS OCHOA, ESTACION EL FERROCARRIL</t>
  </si>
  <si>
    <t>31371 / 06-08-2015 72212/15-05-2013</t>
  </si>
  <si>
    <t>RECUPERACION DE SOLVENTES RESIDUALES Y HIDROCARBUROS RESIDUALES Y  REFINACION DE CRUDO</t>
  </si>
  <si>
    <t>IFO PROCESOS SA</t>
  </si>
  <si>
    <t>CARRERA 56 No 2-100 KM 12</t>
  </si>
  <si>
    <t>31279/03-09-2014</t>
  </si>
  <si>
    <t>PROCESO DE DESPOJO DE LIVIANOS EN LAS MATERIAS PRIMAS PARA OBTENER IFOS</t>
  </si>
  <si>
    <t>PETROLEOS SUD AMERICANOS SUCURSAL COLOMBIA</t>
  </si>
  <si>
    <t>ARIGUANI</t>
  </si>
  <si>
    <t>PLANTA DE TRATAMIENTO  DEL CAMPO EL DIFICIL</t>
  </si>
  <si>
    <t>31551/31-12-2014</t>
  </si>
  <si>
    <t>DISOLVENTE Y  GASOLINA NATURAL ( NAFTA)</t>
  </si>
  <si>
    <t>AMV S.A. ASOCIADOS MARIN VALENCIA SA</t>
  </si>
  <si>
    <t xml:space="preserve">INSTALACION  EN LA VEREDA EL TALADRO, CORREGIMIENTO DE LA CHAPARRERA </t>
  </si>
  <si>
    <t>31384 /14-08-2015</t>
  </si>
  <si>
    <t>ALMACENADOR</t>
  </si>
  <si>
    <t>ALGRANEL SA</t>
  </si>
  <si>
    <t>PLANTA ALGRANEL BUENAVENTURA</t>
  </si>
  <si>
    <t>124011/24-01-2008</t>
  </si>
  <si>
    <t>ACPM EXCLUSIVAMENTE A ECOPETROL S.A., EN CASOS DE DESABASTECIMIENTO</t>
  </si>
  <si>
    <t>CONSORCIO ALDECO</t>
  </si>
  <si>
    <t>MAICAO</t>
  </si>
  <si>
    <t>GUAJIRA</t>
  </si>
  <si>
    <t>PLANTA CONSORCIO GUAJIRA ORIANA Y JAIDIS</t>
  </si>
  <si>
    <t>72079/06-03-2014       124217/26-09-2007</t>
  </si>
  <si>
    <t>124062/27-02-2007</t>
  </si>
  <si>
    <t>PLATAFORMA PETROLERA DEL RIO MAGDALENA SAS - PETROMAG SAS</t>
  </si>
  <si>
    <t>PLANTA LOTE 11 PATIO 29 ZONA FRANCA BARRANQUILLA</t>
  </si>
  <si>
    <t>72390/06-08-2013; 124101/02-03-2009</t>
  </si>
  <si>
    <t>VOPAK SA</t>
  </si>
  <si>
    <t>PLANTA VOPAK MAMONAL</t>
  </si>
  <si>
    <t>124117/26-10-2006; 124111/14-09-2006</t>
  </si>
  <si>
    <t xml:space="preserve">SOCIEDAD PORTUARIA DEL DIQUE SA </t>
  </si>
  <si>
    <t>PLANTA SOCIEDAD PORTUARIA DEL DIQUE</t>
  </si>
  <si>
    <t>124136/13-03-2009</t>
  </si>
  <si>
    <t>CRUDOS Y COMBUSTIBLES</t>
  </si>
  <si>
    <t>CENIT TRANSPORTE Y LOGISTICA DE HIDROCARBUROS SAS</t>
  </si>
  <si>
    <t>TERMINAL POZOS COLORADOS</t>
  </si>
  <si>
    <t>72200/09-05-2013</t>
  </si>
  <si>
    <t>OLEODUCTOS DE LOS LLANOS ORIENTALES SA</t>
  </si>
  <si>
    <t>PUERTO GAITAN</t>
  </si>
  <si>
    <t>CPF CAMPO RUBIALES</t>
  </si>
  <si>
    <t>124330/19-08-2009</t>
  </si>
  <si>
    <t>ENERGIZAR SA</t>
  </si>
  <si>
    <t>REGION CENTRAL</t>
  </si>
  <si>
    <t xml:space="preserve">PLANTA ENERGIZAR MANSILLA </t>
  </si>
  <si>
    <t>124421/05-10-2009</t>
  </si>
  <si>
    <t>REGION NORTE</t>
  </si>
  <si>
    <t>PLANTA ZONA FRANCA INDUSTRIAL DE BIENES Y SERVICIOS DE BARRANQUILLA</t>
  </si>
  <si>
    <t>31066/22-02-2016       124325/18-06-2010; 124184/30-03-2010</t>
  </si>
  <si>
    <t>IMPORTADORA FERTIPETROLEOS TASAJERO LTDA</t>
  </si>
  <si>
    <t>LOS PATIOS</t>
  </si>
  <si>
    <t>NORTE DE SANTANDER</t>
  </si>
  <si>
    <t>REGION ORIENTAL</t>
  </si>
  <si>
    <t>PLANTA FERTIPETROLEOS</t>
  </si>
  <si>
    <t>124353/06-07-2010</t>
  </si>
  <si>
    <t>PLANTA TERMINAL MANSILLA</t>
  </si>
  <si>
    <t>72201/09-05-2013       124654/02-12-2010</t>
  </si>
  <si>
    <t>TERMINAL DE LIQUIDOS DE BARRANQUILLA- TELBA SAS</t>
  </si>
  <si>
    <t>ZONA FRANCA BARRANQUILLA</t>
  </si>
  <si>
    <t>124454/05-08-2011</t>
  </si>
  <si>
    <t>PROMIN LTDA</t>
  </si>
  <si>
    <t>PLANTA PROMIN SIAPE</t>
  </si>
  <si>
    <t>124155/15-04-2009</t>
  </si>
  <si>
    <t>CENTRAL DE INVERSIONES PIACENZA SA</t>
  </si>
  <si>
    <t>PLANTA PIACENZA</t>
  </si>
  <si>
    <t>124358/14-09-2012</t>
  </si>
  <si>
    <t>OILTANKING DE COLOMBIA SA</t>
  </si>
  <si>
    <t>PLANTA OILTANKING</t>
  </si>
  <si>
    <t>72495/30-11-2012; 124413/12-10-2012</t>
  </si>
  <si>
    <t xml:space="preserve">COMERCIALIZADORA INTERNACIONAL IFO ENERGY SAS </t>
  </si>
  <si>
    <t>TURBO</t>
  </si>
  <si>
    <t>PLANTA   VEREDA LA UNION</t>
  </si>
  <si>
    <t>72088/06-03-2014</t>
  </si>
  <si>
    <t>PLANTA KM 3 VIA CARTAGO-ZARAGOZA</t>
  </si>
  <si>
    <t>72107/21-03-2014</t>
  </si>
  <si>
    <t>PLANTA VIA 40 LAS FLORES EN LA SOCIEDAD PORTUARIA GOLFO DE MORROSQUILLO</t>
  </si>
  <si>
    <t>72140/02-05-2014</t>
  </si>
  <si>
    <t>B100: 9500 BLS; DIESEL: 67.000BLS (3 TK); DIESEL: 55000 BLS</t>
  </si>
  <si>
    <t>TERMINAL DE GRANELES LIQUIDOS DEL CARIBE SAS</t>
  </si>
  <si>
    <t>PLANTA CARRERA 1 ANTIGUA VIA BOQUERON</t>
  </si>
  <si>
    <t>72205/13-06-2014</t>
  </si>
  <si>
    <t>SERVICIO DE AVIACION ALLIED COLOMBIA SAS</t>
  </si>
  <si>
    <t>BOGOTA D.C.</t>
  </si>
  <si>
    <t xml:space="preserve">PLANTA AVENIDA EL DORADO No 13-17/85 ENTRADA 5 Y 6 </t>
  </si>
  <si>
    <t>31306/25-09-2014</t>
  </si>
  <si>
    <t>TOCANCIPA</t>
  </si>
  <si>
    <t>PLANTA TOCANCIPA</t>
  </si>
  <si>
    <t>31347/20-10-2014</t>
  </si>
  <si>
    <t>INVERSIONES JUNAD SAS</t>
  </si>
  <si>
    <t>PLANTA UBICADA CALLE 7 CARRERA 18 AL 19 SECTOR EL TABOR</t>
  </si>
  <si>
    <t>31152/20-03-2015  31367/10-11-2014</t>
  </si>
  <si>
    <t>CRUDOS Y MEZCLAS</t>
  </si>
  <si>
    <t>SOLMICO OIL SAS</t>
  </si>
  <si>
    <t xml:space="preserve">BARRANQUILLA </t>
  </si>
  <si>
    <t>PLANTA UBICADA EN LA MANZANA 8 PATIO 20 - 21 CALLE 1C No 5- 101</t>
  </si>
  <si>
    <t>31380/18-11-2014</t>
  </si>
  <si>
    <t>IMPALA TERMINALS BARRANCABERMEJA SA</t>
  </si>
  <si>
    <t>PLANTA UBICADA A 3,5 KM AGUAS ABAJO DEL PUENTE YONDO SOBRE EL MARGEN IZQUIERDO DEL RIO MAGDALENA</t>
  </si>
  <si>
    <t>31004/09-01-2015</t>
  </si>
  <si>
    <t>SOCIEDAD PORTUARIA PUERTO BAHIA SA</t>
  </si>
  <si>
    <t>PLANTA UBICADA EN EL SITIO DENOMINADO LA PULGA ENTRE LA DESEMBOCADURA DEL CANAL DEL DIQUE Y BAHIA HONDA CORREGIMIENTO DE SANTA ANA</t>
  </si>
  <si>
    <t>31565 / 30-10-2015     31271/26-05-2015</t>
  </si>
  <si>
    <t>PALERMO TANKS SAS</t>
  </si>
  <si>
    <t>SITIO NUEVO</t>
  </si>
  <si>
    <t>TANQUE 1 DE LA PLANTA PALERMO TANKS KM 3 VIA BARRANQUILLA -CIENAGA</t>
  </si>
  <si>
    <t>31822/ 31-10-2017      31153/07-04-2016</t>
  </si>
  <si>
    <t>VINDER SAS</t>
  </si>
  <si>
    <t>VILAVICENCIO</t>
  </si>
  <si>
    <t>PLANTA DE ABASTECIMIENTO VEREDA EL HACHON VIA LA REFORMA</t>
  </si>
  <si>
    <t>31404/23-08-2016</t>
  </si>
  <si>
    <t>CI SWISS TERMINAL BARRANQUILLA SAS</t>
  </si>
  <si>
    <t xml:space="preserve">PLANTA UBICADA CALLE 1D No 7-134 MANZANA 5 LOTE 36-3 </t>
  </si>
  <si>
    <t>31421/02-09-2016</t>
  </si>
  <si>
    <t>CRUDOS Y COMUSTIBLES</t>
  </si>
  <si>
    <t>PETROCOMERCIAL SA</t>
  </si>
  <si>
    <t>PLANTA DE ABASTECIMIENTO KM 3 VIA BARRANQUILLA- CIENAGA</t>
  </si>
  <si>
    <t>31758/ 20-12-2016</t>
  </si>
  <si>
    <t>INTERNATIONAL FUELS SANTA MARTA SAS</t>
  </si>
  <si>
    <t>PLANTA ZONA FRANCA INDUSTRIAL DE SANTA MARTA</t>
  </si>
  <si>
    <t>31334/19-04-2017</t>
  </si>
  <si>
    <t>SOCIEDAD PORTUARIA LA GLORIA DE COLOMBIA SA</t>
  </si>
  <si>
    <t>GLORIA</t>
  </si>
  <si>
    <t>PLANTASOCIEDAD PORTUARIA LA GLORIA  UBICADA EN LA CARRETERA VIA A MARQUETALIA KM 2,505</t>
  </si>
  <si>
    <t>31357/05-05-2017</t>
  </si>
  <si>
    <t>ALMACENADORA COLOMBIANA SA CI</t>
  </si>
  <si>
    <t>PLANTA DE ABASTECIMIENTO UBICADA EN LA CALLE 7 CARRERA 19 E SECTOR PORTUARIO</t>
  </si>
  <si>
    <t>31405/16-06-2017</t>
  </si>
  <si>
    <t>COMERCIALIZADOR INDUSTRIAL</t>
  </si>
  <si>
    <t>ABA CENTRAL DE COMBUSTIBLES Y LUBRICANTES CIA S EN C</t>
  </si>
  <si>
    <t xml:space="preserve">SQA 978; SUC084; SUK 706; SUK 900; SUL 148; SUL 481; SUC 949; JPB 133; YHJ 373; SUK 990; AJB 023; SYU 144; SYU 143; SUC 978; VXG 799; SYS 744; SYS 745; YHK 213; YHK 235 </t>
  </si>
  <si>
    <t>124086/02-04-2007</t>
  </si>
  <si>
    <t>ACPM LTDA</t>
  </si>
  <si>
    <r>
      <t xml:space="preserve">FTA 819; SQA 919; SWO 826; VJJ 394; SYL 798; GMB 128; SLJ  400; EXJ  708; UFV 891; SKA 739; CHQ 751; CHQ 676; SPM 719; SPU 717; SKV 039; SPV 817; SPV 630; SWL 249;  ZIA 788; XFJ 564; SXX 149; STR 729; SXV 857; SPV 687/R59679 ; UPN 683/ R64834; WCN 685;  IZH 096; WCY 191; WLP 984; STS 153; ZNL 914; WMZ 996; </t>
    </r>
    <r>
      <rPr>
        <b/>
        <sz val="10"/>
        <color indexed="36"/>
        <rFont val="Arial"/>
        <family val="2"/>
      </rPr>
      <t xml:space="preserve">WFI 059; </t>
    </r>
    <r>
      <rPr>
        <b/>
        <sz val="10"/>
        <color indexed="17"/>
        <rFont val="Arial"/>
        <family val="2"/>
      </rPr>
      <t>ZNM 704; UPP 923; TTQ 105; SPD 416</t>
    </r>
  </si>
  <si>
    <r>
      <t xml:space="preserve">TZR 286; </t>
    </r>
    <r>
      <rPr>
        <b/>
        <sz val="10"/>
        <color indexed="36"/>
        <rFont val="Arial"/>
        <family val="2"/>
      </rPr>
      <t>AAC 511; SQK 706; TAW 654; WGZ 957; WFC 547; SYL 773;</t>
    </r>
    <r>
      <rPr>
        <b/>
        <sz val="10"/>
        <color indexed="17"/>
        <rFont val="Arial"/>
        <family val="2"/>
      </rPr>
      <t xml:space="preserve"> UPT 836; SXV 940</t>
    </r>
  </si>
  <si>
    <t>ORGANIZACIÓN TERPEL SA</t>
  </si>
  <si>
    <t>31272/26-05-2015    ; 124265/30-10-2007</t>
  </si>
  <si>
    <t>ANDINA DE PETROLEOS LTDA</t>
  </si>
  <si>
    <r>
      <t xml:space="preserve">JFF 015; SNA 767;  SKI 210;  WHN 076; SVF 761; </t>
    </r>
    <r>
      <rPr>
        <b/>
        <sz val="10"/>
        <color indexed="36"/>
        <rFont val="Arial"/>
        <family val="2"/>
      </rPr>
      <t>TDY 139; SOP 838</t>
    </r>
  </si>
  <si>
    <t>TAM175, XHJ544, VZD 521/ R58387, USC 358, UPP 580, SPV312, UFW 931, SRM 046/R 53379, SWN 031 /R 60545</t>
  </si>
  <si>
    <t>31275/29-08-2014;      124135/01-06-2007</t>
  </si>
  <si>
    <t xml:space="preserve">BENITEZ PALACIOS CARLOS ARTURO </t>
  </si>
  <si>
    <r>
      <t>NPC 556; VAC 078 ;</t>
    </r>
    <r>
      <rPr>
        <b/>
        <sz val="10"/>
        <color indexed="10"/>
        <rFont val="Arial"/>
        <family val="2"/>
      </rPr>
      <t xml:space="preserve"> ZNL 727</t>
    </r>
  </si>
  <si>
    <r>
      <rPr>
        <b/>
        <sz val="10"/>
        <color indexed="10"/>
        <rFont val="Arial"/>
        <family val="2"/>
      </rPr>
      <t>31328/07-07-2015</t>
    </r>
    <r>
      <rPr>
        <sz val="10"/>
        <rFont val="Arial"/>
        <family val="2"/>
      </rPr>
      <t>;  124050/10-03-2008</t>
    </r>
  </si>
  <si>
    <t>CASAMOTOR SAS</t>
  </si>
  <si>
    <r>
      <t xml:space="preserve">QHV 075 ; TFV 344; WWE 251; ZKG 003; SUE 533; XVP 907; OWH 564; WAA 832; SRM 164; SUC 697; THK 374; USA 998; JKF 207; WTC 488; WWJ 209; WTK 518; SWJ 232; WMA 687; KUM 913;  WJR 937; SRM 443; SNH 675; SOO 676; SKI 812; TBL 511; WYJ 912; SBB 652; KUN 112; TGM 988; TZY 715; TZY 945; WBK 085; WBK 095; SYR 013; JSJ 800; YAA 600; TZY 946; SOR 799; TRE 127;  JKD 113; TGL 814; WTD 290; SSX 079; USD-069;   TLM062/R68068; TLG495/R51927; TLM 972/R67003;  SAK 804; WTQ 054; SRN 511; SRS 127; TGZ 154; VXC 241; UPV 152; SAK 343; VSI 212; WXJ 226;  SRD 262;  VMT 905;  </t>
    </r>
    <r>
      <rPr>
        <b/>
        <sz val="10"/>
        <color indexed="10"/>
        <rFont val="Arial"/>
        <family val="2"/>
      </rPr>
      <t>XPK 197</t>
    </r>
    <r>
      <rPr>
        <sz val="10"/>
        <rFont val="Arial"/>
        <family val="2"/>
      </rPr>
      <t xml:space="preserve">; </t>
    </r>
    <r>
      <rPr>
        <b/>
        <sz val="10"/>
        <color indexed="10"/>
        <rFont val="Arial"/>
        <family val="2"/>
      </rPr>
      <t>SOS 895;</t>
    </r>
    <r>
      <rPr>
        <b/>
        <sz val="10"/>
        <color indexed="36"/>
        <rFont val="Arial"/>
        <family val="2"/>
      </rPr>
      <t xml:space="preserve">TUL 252; WFH 665; SOR 885/R68473; </t>
    </r>
    <r>
      <rPr>
        <b/>
        <sz val="10"/>
        <color indexed="36"/>
        <rFont val="Arial"/>
        <family val="2"/>
      </rPr>
      <t xml:space="preserve">TZY874; YHK 577; </t>
    </r>
    <r>
      <rPr>
        <b/>
        <sz val="10"/>
        <color indexed="36"/>
        <rFont val="Arial"/>
        <family val="2"/>
      </rPr>
      <t xml:space="preserve"> </t>
    </r>
    <r>
      <rPr>
        <b/>
        <sz val="10"/>
        <color indexed="17"/>
        <rFont val="Arial"/>
        <family val="2"/>
      </rPr>
      <t>WCX 280</t>
    </r>
  </si>
  <si>
    <r>
      <t xml:space="preserve">SRP 852; </t>
    </r>
    <r>
      <rPr>
        <b/>
        <sz val="10"/>
        <color indexed="10"/>
        <rFont val="Arial"/>
        <family val="2"/>
      </rPr>
      <t xml:space="preserve">SKO 015; </t>
    </r>
    <r>
      <rPr>
        <b/>
        <sz val="10"/>
        <color indexed="36"/>
        <rFont val="Arial"/>
        <family val="2"/>
      </rPr>
      <t xml:space="preserve">WFL 118; TGM 812; WMA 770; SOR 949; SZU 936; </t>
    </r>
    <r>
      <rPr>
        <b/>
        <sz val="10"/>
        <color indexed="17"/>
        <rFont val="Arial"/>
        <family val="2"/>
      </rPr>
      <t>WNL 925; VZD 963</t>
    </r>
  </si>
  <si>
    <t>CASAMOTOR S.A.</t>
  </si>
  <si>
    <r>
      <rPr>
        <b/>
        <sz val="10"/>
        <color indexed="10"/>
        <rFont val="Arial"/>
        <family val="2"/>
      </rPr>
      <t>31355/27-07-2015</t>
    </r>
    <r>
      <rPr>
        <sz val="10"/>
        <rFont val="Arial"/>
        <family val="2"/>
      </rPr>
      <t>;   72519/27-12-2012; 124303/03-12-2007</t>
    </r>
  </si>
  <si>
    <t xml:space="preserve">JWG 002;  CEJ 318;  CBP 298;  GNE 221;  QGN 649;  BVQ 102;  BDA 579;  BDA 580;  BCE 261;  FTO 439;  SYL 683;  LAM 625;  SER 492;  ZAP 204;  ZAN 501;   R19919;  R19918;  R18522;  R14161;  R13844;  R09972;  R08589;  R05805;  R09840;  R29066;  R23572; R09841;  VDU 170;  SKI 826;  SVB 101;  MAI 154;  VZI 120;  VKK 331;  SMG 578;  FDG 842;  DWR 075;  VLH 451;  YAP 939;  SNN  447;  TTG -526; TKE 935;  R42155;  BWG 710/ R 42165;  PZF 480;  PZF 481;  ZAP 204;  SLI 976/ R56938;  SLI 977/ R53942;  SLI 978 / R56937;  SLJ 411/R51692;  SLJ 412/R51693 </t>
  </si>
  <si>
    <r>
      <t xml:space="preserve">BWG 702, BWG 703, BWG 704, BWG 705, BWG 706, BWG 707, BWG 708, BWG 709, CYP 463, CYP 464, </t>
    </r>
    <r>
      <rPr>
        <b/>
        <sz val="10"/>
        <color indexed="10"/>
        <rFont val="Arial"/>
        <family val="2"/>
      </rPr>
      <t xml:space="preserve">TKE 935; </t>
    </r>
    <r>
      <rPr>
        <b/>
        <sz val="10"/>
        <color indexed="36"/>
        <rFont val="Arial"/>
        <family val="2"/>
      </rPr>
      <t>SNF 649; WCV 262</t>
    </r>
  </si>
  <si>
    <r>
      <rPr>
        <b/>
        <sz val="10"/>
        <color indexed="10"/>
        <rFont val="Arial"/>
        <family val="2"/>
      </rPr>
      <t xml:space="preserve">31383 /14-08-2015; </t>
    </r>
    <r>
      <rPr>
        <sz val="10"/>
        <rFont val="Arial"/>
        <family val="2"/>
      </rPr>
      <t>124193/28-08-2007</t>
    </r>
  </si>
  <si>
    <t>860005223-9</t>
  </si>
  <si>
    <t>SMN 719 /R53943; SPQ 535 /R44498;  SPQ 817 /R33257;  SPQ 818/ R44499;  SPQ 819/R33258;  SPQ 820/R 46432;  SYR 696/R31487;  SYS 667/ R33347;  SYU 280/ R36673;  SYU 281/R36332;  TRD 470 /R31651;  TRC 163 /R30270;  VZI 037 /R28292;  SPL 727 /R46431;  SPL 746/R46430; R26571;  VKK 454; KUM 231; VPJ 697; WMA 687; TKB 333; SFB 966; WRC 854; MAI 212; XAJ 248; MAC 096;  SPK 341; SBV 427; EUP 426; SBV 434; VSJ 171; TKJ 383; SWJ 232; TZY 267; KUM 913; TZY 336; SYU 281/R36332; TRD 470; SLJ 412; SNA 259; TNG 425; SZT 276; SZT 594; TNF 792; TGS 010/ R34607</t>
  </si>
  <si>
    <t>124185/15-05-2012, 124634/31-10-2011; 124193/28-08-2007</t>
  </si>
  <si>
    <r>
      <t xml:space="preserve">USA 728; WXK 167; SQZ 262/R61868; SXU 627/ R62237; SRP 478/ R60126; SRP 479/ R60127; SRP 480 /R60128; SRP 481/ R60129; SRP 482/ R60130; SNF 649; SRO 754; SKH 504; SYS 752/ R36282;SSY 752/R65694; TGK 660/R61256; TKG 856/ R61257; QFW 053; UYV 832; SVF 289;  </t>
    </r>
    <r>
      <rPr>
        <b/>
        <sz val="10"/>
        <color indexed="10"/>
        <rFont val="Arial"/>
        <family val="2"/>
      </rPr>
      <t xml:space="preserve">WGZ 793; WGZ 794; SSY 234; </t>
    </r>
    <r>
      <rPr>
        <b/>
        <sz val="10"/>
        <color indexed="36"/>
        <rFont val="Arial"/>
        <family val="2"/>
      </rPr>
      <t>SPC 058</t>
    </r>
  </si>
  <si>
    <t>124185/15-05-2012;            124634/31-10-2011;  124193/28-08-2007</t>
  </si>
  <si>
    <t>DISTRICANDELARIA SAS</t>
  </si>
  <si>
    <t>BQA 226;  SZZ 395; TVB 566; TVD  068</t>
  </si>
  <si>
    <t>31304/22-09-2014;           124127/03-06-2008</t>
  </si>
  <si>
    <t>SE EXCLUYO CARROTANQUE PBA-227</t>
  </si>
  <si>
    <t>SE EXCLUYO CARROTANQUE PBA-232</t>
  </si>
  <si>
    <t>SE EXCLUYO CARROTANQUE PBA-235</t>
  </si>
  <si>
    <t>CIC  COMBUSTIBLES INDUSTRIALES Y COMERCIALES LTDA</t>
  </si>
  <si>
    <t>VSB 964; KUN 966; KUN 329; KUL 791/ R44909; VKJ038;  VFC 288; SYM 507; UTU 847; SPJ 786; CBN 160; CEH 987; WFE 541; CHQ 676; ZAP 589;  LZE 196;  TZY 336;  VSD 826</t>
  </si>
  <si>
    <r>
      <t>IZH 096;</t>
    </r>
    <r>
      <rPr>
        <b/>
        <sz val="10"/>
        <color indexed="36"/>
        <rFont val="Arial"/>
        <family val="2"/>
      </rPr>
      <t xml:space="preserve"> XYB 134</t>
    </r>
  </si>
  <si>
    <t>31287/05-09-2014    ; 124088/21-04-2008</t>
  </si>
  <si>
    <t>CODECO SAS</t>
  </si>
  <si>
    <r>
      <t xml:space="preserve">SRL 076; JAJ 665; AEB 513; SMB 623; EKA 171; BBJ 426/ R13347; USA 998; THK 374; SUC 697;  SRM 164; SWJ 718; WTJ 995; UTU 847; XFJ 310; SMO 971; SPL 843; TFK 610; SKI 813; SXX  696; SYN 075; SNU 637; WFV 617; </t>
    </r>
    <r>
      <rPr>
        <b/>
        <sz val="10"/>
        <color indexed="10"/>
        <rFont val="Arial"/>
        <family val="2"/>
      </rPr>
      <t xml:space="preserve">SZP 157; XFJ 554; </t>
    </r>
    <r>
      <rPr>
        <b/>
        <sz val="10"/>
        <color indexed="36"/>
        <rFont val="Arial"/>
        <family val="2"/>
      </rPr>
      <t xml:space="preserve">WOS 757; USC358; </t>
    </r>
  </si>
  <si>
    <r>
      <t>TDS 157; SIS 186; XKB 563; SYL 773;</t>
    </r>
    <r>
      <rPr>
        <b/>
        <sz val="10"/>
        <color indexed="17"/>
        <rFont val="Arial"/>
        <family val="2"/>
      </rPr>
      <t xml:space="preserve"> UFY 573; SWM 937</t>
    </r>
  </si>
  <si>
    <t>EXXONMOBIL DE COLOMBIA S.A./  CHEVRON PETROLEUM COMPANY</t>
  </si>
  <si>
    <r>
      <rPr>
        <b/>
        <sz val="10"/>
        <color indexed="10"/>
        <rFont val="Arial"/>
        <family val="2"/>
      </rPr>
      <t>31389/14-08-2015</t>
    </r>
    <r>
      <rPr>
        <sz val="10"/>
        <rFont val="Arial"/>
        <family val="2"/>
      </rPr>
      <t xml:space="preserve">    ; 124141/04-06-2007 </t>
    </r>
  </si>
  <si>
    <t>CODIS LTDA</t>
  </si>
  <si>
    <t>RHB 001; TVA 334 ; SBK 061; UVT 467; ZOD 603/ R28814; TVA 415 /R36951</t>
  </si>
  <si>
    <t>PETROLEOS DEL MILENIO S.A.S</t>
  </si>
  <si>
    <t>124570/ 12-10-2010    124153/28-06-2008</t>
  </si>
  <si>
    <t>COMBUSTIBLES DEL CESAR Y CIA LTDA -  CODELCE</t>
  </si>
  <si>
    <r>
      <t>SWM 306; REE 504; UUJ 246; USD 378; FDB 790; EKA 171; SNF 699; SYL 798; URJ 889; VFC 288;  SKI 813; SNB 156; SKI 532; SAF 995; GCE-374; SNA 259; TFV 900;  SVJ 549; TSX 120; UPS 902;  WFU 988 ;</t>
    </r>
    <r>
      <rPr>
        <b/>
        <sz val="10"/>
        <color indexed="10"/>
        <rFont val="Arial"/>
        <family val="2"/>
      </rPr>
      <t xml:space="preserve"> TLZ 678; </t>
    </r>
    <r>
      <rPr>
        <b/>
        <sz val="10"/>
        <color indexed="36"/>
        <rFont val="Arial"/>
        <family val="2"/>
      </rPr>
      <t xml:space="preserve"> WLX 312/R34486; WFL 414;  WGZ 387; </t>
    </r>
    <r>
      <rPr>
        <b/>
        <sz val="10"/>
        <color indexed="17"/>
        <rFont val="Arial"/>
        <family val="2"/>
      </rPr>
      <t>WFH 303; USC 358</t>
    </r>
  </si>
  <si>
    <r>
      <t xml:space="preserve">AAC 599; SQK 931; </t>
    </r>
    <r>
      <rPr>
        <b/>
        <sz val="10"/>
        <color indexed="10"/>
        <rFont val="Arial"/>
        <family val="2"/>
      </rPr>
      <t xml:space="preserve">SXL 500; SPN 554; </t>
    </r>
    <r>
      <rPr>
        <b/>
        <sz val="10"/>
        <color indexed="36"/>
        <rFont val="Arial"/>
        <family val="2"/>
      </rPr>
      <t xml:space="preserve">SZX 326; XKB 563; WDZ 550; WFI 076; WAA 531; SYL 773; </t>
    </r>
    <r>
      <rPr>
        <b/>
        <sz val="10"/>
        <color indexed="17"/>
        <rFont val="Arial"/>
        <family val="2"/>
      </rPr>
      <t>WNK 281 ; WFH 524</t>
    </r>
  </si>
  <si>
    <t>EXXONMOBIL DE COLOMBIA S.A.</t>
  </si>
  <si>
    <r>
      <rPr>
        <b/>
        <sz val="10"/>
        <color indexed="10"/>
        <rFont val="Arial"/>
        <family val="2"/>
      </rPr>
      <t>31350/27-07-2015 ;</t>
    </r>
    <r>
      <rPr>
        <sz val="10"/>
        <rFont val="Arial"/>
        <family val="2"/>
      </rPr>
      <t xml:space="preserve"> 124032/19-02-2008</t>
    </r>
  </si>
  <si>
    <t>COMBUSTIBLES ISLALBA LTDA</t>
  </si>
  <si>
    <t xml:space="preserve">JAC 104; WWJ 040; QYA 265 </t>
  </si>
  <si>
    <t>LEE 333</t>
  </si>
  <si>
    <t>72090/15-03-2013;   124079/07-04-2008</t>
  </si>
  <si>
    <t>COMBUSTIBLES JUANCHITO SAS</t>
  </si>
  <si>
    <r>
      <t xml:space="preserve">SNG 377; ISJ 285; WFE 450 ; VMU  162/R57041; VMU  297; VMU 345/ R80604;  VMU 634/ R39615; VMU 631/ R09709; </t>
    </r>
    <r>
      <rPr>
        <b/>
        <sz val="10"/>
        <color indexed="36"/>
        <rFont val="Arial"/>
        <family val="2"/>
      </rPr>
      <t>VMT 837/R40040</t>
    </r>
  </si>
  <si>
    <t>MAA 256</t>
  </si>
  <si>
    <t>31537/22-12-2014    ; 124076/03-04-2008</t>
  </si>
  <si>
    <t>RODRIGUEZ CASTILLO JULIO</t>
  </si>
  <si>
    <t xml:space="preserve">SWP 041;  RAB 696; XKB 563 </t>
  </si>
  <si>
    <t>SWO818 SWO 543</t>
  </si>
  <si>
    <t>PETROBRAS COLOMBIA COMBUSTIBLES S.A.</t>
  </si>
  <si>
    <t xml:space="preserve">72142/09-04-2013; 124242/01-10-2008; </t>
  </si>
  <si>
    <t>DISPETROCOM LTDA</t>
  </si>
  <si>
    <r>
      <t xml:space="preserve">AHJ 893; LHE 481;EKA 171; SKI 813; VAA 073; JFF 015; USE 563; SXX 344; FDB 790;  SXW 930; </t>
    </r>
    <r>
      <rPr>
        <b/>
        <sz val="10"/>
        <color indexed="10"/>
        <rFont val="Arial"/>
        <family val="2"/>
      </rPr>
      <t xml:space="preserve">; WLK 616; TDS 157; </t>
    </r>
    <r>
      <rPr>
        <b/>
        <sz val="10"/>
        <color indexed="17"/>
        <rFont val="Arial"/>
        <family val="2"/>
      </rPr>
      <t>SPX 550</t>
    </r>
  </si>
  <si>
    <t>WEQ 662</t>
  </si>
  <si>
    <t>31179/27-03-2015; 124209/18-09-2007</t>
  </si>
  <si>
    <t>DISTRACOM SA</t>
  </si>
  <si>
    <r>
      <t xml:space="preserve">AXK 524; AXL 640;  OTD 029; OYE 188; SHI 571; AXL 371; BLP 470;   R-36835; R-36836; R-36837; R-36839; TPV 228;   TPW 262;  TPV 847;  TPW 263;  TPW 264;  TPW 265;   TPY 425; TRF 987/ R24796;  R24678;  R 52152;  R36840;  R36838;  R36834;  R36833;  R28815;  R29455; TJZ 082 /R77616; TJZ 083 /R75443; TJZ 084 /R59528;    TJZ 088 /R75442;  TJZ 090 /R 75447;  TJZ 094/R75439;   BWG 709/R64656; BWG 705/ R42165; BWG 707 / R36834;  BWG 708/R36838;  BWG 706 /R77615;  CYP 463 /R75447;  CYP 464/ R 28815;  BWG 703/ R36835, </t>
    </r>
    <r>
      <rPr>
        <b/>
        <sz val="10"/>
        <color indexed="36"/>
        <rFont val="Arial"/>
        <family val="2"/>
      </rPr>
      <t xml:space="preserve">WLX 606; WLX630; </t>
    </r>
  </si>
  <si>
    <r>
      <t xml:space="preserve">HBA 533; TRC 239; TKE 211; TPW 266; TMA 955; TND 084;  TPW 264; TPV 227; WLX 607; TJZ 085; TJZ 086; TJZ 087; TJZ 089; TJZ 092; TJZ 095; TRH 094; TSK 600; TSK 562; TJZ 091/ R36836;  TJZ 093/ R75440; </t>
    </r>
    <r>
      <rPr>
        <b/>
        <sz val="10"/>
        <color indexed="17"/>
        <rFont val="Arial"/>
        <family val="2"/>
      </rPr>
      <t>TPY 424; TPY 423; TRH 093; BKA 687 ; SNQ 915</t>
    </r>
  </si>
  <si>
    <t>31491/09-12-2014 ; 124091/04-04-2007</t>
  </si>
  <si>
    <t>DISTRIBUCIONES VICPIMAR SAS</t>
  </si>
  <si>
    <r>
      <t xml:space="preserve">SJK 275; SWJ 022;SLE  933; SMI 823;  STN 937; SZL 403; </t>
    </r>
    <r>
      <rPr>
        <b/>
        <sz val="10"/>
        <color indexed="36"/>
        <rFont val="Arial"/>
        <family val="2"/>
      </rPr>
      <t>WGV 723</t>
    </r>
  </si>
  <si>
    <t>SPH 030</t>
  </si>
  <si>
    <t>72210/17-06-2014; 124038/29-02-2008</t>
  </si>
  <si>
    <t>DOSMOPAR SAS</t>
  </si>
  <si>
    <r>
      <t xml:space="preserve">TNH 264; RHA 159;  SNR 759; TGX 698;  </t>
    </r>
    <r>
      <rPr>
        <b/>
        <sz val="10"/>
        <color indexed="10"/>
        <rFont val="Arial"/>
        <family val="2"/>
      </rPr>
      <t xml:space="preserve">TNG 919; </t>
    </r>
    <r>
      <rPr>
        <b/>
        <sz val="10"/>
        <color indexed="17"/>
        <rFont val="Arial"/>
        <family val="2"/>
      </rPr>
      <t>UYU 266</t>
    </r>
  </si>
  <si>
    <r>
      <t xml:space="preserve">TPX 674; SZQ 900; SVO 733; SRO 834; TNG 919; </t>
    </r>
    <r>
      <rPr>
        <b/>
        <sz val="10"/>
        <color indexed="10"/>
        <rFont val="Arial"/>
        <family val="2"/>
      </rPr>
      <t>SNW 769; TGA 251; TMX 646; VZH 747</t>
    </r>
  </si>
  <si>
    <r>
      <rPr>
        <b/>
        <sz val="10"/>
        <color indexed="10"/>
        <rFont val="Arial"/>
        <family val="2"/>
      </rPr>
      <t>31351/27-07-2015</t>
    </r>
    <r>
      <rPr>
        <sz val="10"/>
        <rFont val="Arial"/>
        <family val="2"/>
      </rPr>
      <t>;   124290/27-10-2008</t>
    </r>
  </si>
  <si>
    <t>DISTRIBUIDORA DE COMBUSTIBLES LURIGER LTDA</t>
  </si>
  <si>
    <r>
      <t xml:space="preserve">UTT 962; UYN 075; SXV 679; SXV 680; SRL 708; </t>
    </r>
    <r>
      <rPr>
        <b/>
        <sz val="10"/>
        <color indexed="10"/>
        <rFont val="Arial"/>
        <family val="2"/>
      </rPr>
      <t>UFW 038</t>
    </r>
  </si>
  <si>
    <t>UTT 962</t>
  </si>
  <si>
    <t>BIOMAX S.A.</t>
  </si>
  <si>
    <t>31063/18-02-2015    ; 124140/01-06-2007</t>
  </si>
  <si>
    <t>DISTRIBUIDORA NACIONAL DE COMBUSTIBLES LTDA</t>
  </si>
  <si>
    <t xml:space="preserve">ZIM 501; ; SNF 957; VXG 403; </t>
  </si>
  <si>
    <r>
      <t xml:space="preserve">SYU 137 / R31231; </t>
    </r>
    <r>
      <rPr>
        <b/>
        <sz val="10"/>
        <color indexed="17"/>
        <rFont val="Arial"/>
        <family val="2"/>
      </rPr>
      <t>TBZ 934</t>
    </r>
  </si>
  <si>
    <r>
      <rPr>
        <b/>
        <sz val="10"/>
        <color indexed="10"/>
        <rFont val="Arial"/>
        <family val="2"/>
      </rPr>
      <t xml:space="preserve">31331/07-07-2015 </t>
    </r>
    <r>
      <rPr>
        <sz val="10"/>
        <rFont val="Arial"/>
        <family val="2"/>
      </rPr>
      <t xml:space="preserve">    124186/21-08-2007</t>
    </r>
  </si>
  <si>
    <t>ENERPETROL SA</t>
  </si>
  <si>
    <t xml:space="preserve">SNA 767; JFF 015; SKI 210; SRM 046; R53379;  SPV312; SPV 186   </t>
  </si>
  <si>
    <t>XHJ 544, FDB 790, SCF 564, VZD 521/R58387, UFW 931, SWN 393 /R60848, SZZ 193/ R57617, SZX 928/ R55893, SZZ 192/ R59220, SZZ 191/ R59221, SZZ 194/ R71597, SZY 342 /R 55894, SZY 375/ R71601</t>
  </si>
  <si>
    <t>31302 /22-09-2014 ,  124124/10-05-2007</t>
  </si>
  <si>
    <t>EQUISERG LTDA</t>
  </si>
  <si>
    <t>SKA  774; TKJ 383; VSB 964; XIA 660; MAI 154; SYA 388; CHQ 676; VFC 288; CEH 987; YAP 939; SBJ 636; XKA 774;VKJ 845; VZI 119;YAQ 630</t>
  </si>
  <si>
    <t xml:space="preserve"> 124327/18-06-2010; 124301/26-11-2007</t>
  </si>
  <si>
    <t>ESTACIONES DE SERVICIO DEL LITORAL SA</t>
  </si>
  <si>
    <t xml:space="preserve">COM 219 </t>
  </si>
  <si>
    <t>124251/22-10-2007</t>
  </si>
  <si>
    <t>ESTRADA VELASQUEZ JOSE DE LA CRUZ</t>
  </si>
  <si>
    <t>FBA 986</t>
  </si>
  <si>
    <t>124118/15-05-2008</t>
  </si>
  <si>
    <r>
      <t xml:space="preserve">SKH558;  SKH504;  SYM 421;  SKI 813;  SKI 812;  SOE 301;  SRD 807;  SQB 781;  ZKG 005;  UFP 818;  UFE 071;  TNE 314;  GRA 829; SIT 077; ZKG 003; SYR 576; WTN 054; XLJ 946; CAI 538; BDA 928; DUC 480; SUA 864/R30397; SMP 385/R50302;  SVA 651/R26941;  SWP 817/R55639;  SWP 861/R55638;  SWP 862/R55640;  SWP 863/R55650;  SWP 864/R55641;  SWP 865/R50304;  SWP 866/R50305;  SWP 867/R50303;  UPR 334/R55651;  XJA 626/R47976;  XJA 627/R47977;  UAM 761/R13802;  SOP 583;  SOP 602;  BEP 380/ R10683;  SWP 816/R29055;  UQY904/ R29849;  UQY  905/R29845; UQY 906/R24195; </t>
    </r>
    <r>
      <rPr>
        <b/>
        <sz val="10"/>
        <color indexed="10"/>
        <rFont val="Arial"/>
        <family val="2"/>
      </rPr>
      <t>UPR 516 /R42162</t>
    </r>
  </si>
  <si>
    <t>SVA 701; SVA 702; SVA 860; SVA 861; SVA 862; SVA 863; SVA 864; SVA 942; SVA 943; SVA 944; SVA 945; SVA 946; R26086; R29846; R29847; R29848; R30397; R30399; R30400; R30401; SWN 157 /R15900</t>
  </si>
  <si>
    <r>
      <rPr>
        <b/>
        <sz val="10"/>
        <color indexed="10"/>
        <rFont val="Arial"/>
        <family val="2"/>
      </rPr>
      <t>31354/27-07-2015</t>
    </r>
    <r>
      <rPr>
        <sz val="10"/>
        <rFont val="Arial"/>
        <family val="2"/>
      </rPr>
      <t xml:space="preserve">    124274/06-11-2007</t>
    </r>
  </si>
  <si>
    <t>860002554-8</t>
  </si>
  <si>
    <t xml:space="preserve">XVW 587/ R31465;  ZKG 031;  SKH 558;  MQA 912/R12308; SOP 053/R53300;  SRD 807/R60077;  USD 054/R25072;  VED 094/R24127;  SYU 231/R27062;  SOE 301/R26976;  SVA 650/R10547;  SRE 469/R12970;  SYS 333/R32927;  SWP 820/R22627;  SND 734/R44906;   XVP537/R35600; BDA 928/R22565;  SYM 421;  XJA 316;  SKI 812;  CAF 397/R01255; SGS 232/R13806 </t>
  </si>
  <si>
    <r>
      <t xml:space="preserve">SMW 478; SBV 427; WXK 105; SKI 515; WFJ 815; XVN 429; </t>
    </r>
    <r>
      <rPr>
        <b/>
        <sz val="10"/>
        <color indexed="36"/>
        <rFont val="Arial"/>
        <family val="2"/>
      </rPr>
      <t>SXU 400/R70198</t>
    </r>
    <r>
      <rPr>
        <sz val="10"/>
        <rFont val="Arial"/>
        <family val="2"/>
      </rPr>
      <t>; SXU 401; SVA 763/R26085/ R22627 ;  SYU 598/R26940; UPR 332/R29056; UPR 333/R55652; UPR 406/R24126; SGS 232/R22626; SMW 477; VLH 352; SPM 985; SPM 986; SPC 058; SWO 467;   SSK 885; VDU 787; TFQ 130; SWP 816; TFQ 401; R57542;  R12035; R77668; SSZ 392/R68052; SSZ 396 /R67705; SZX 880 /R71881; TFQ 401 /R5754; TTY 300/R77670; TTY 303/R77669; SWP 862 /R55640;  TTY 302 /R77664; TFK 744; SSK 883/R77611; SYL 087; TND 673;  STO 574; UFF 381; SYQ 621; TFQ 482 /R77665; SRO 918/R42158; R 42159; SZW 338/ R72841;  TTP 617 /R70261;  SZY 940/R58811; SRP 000 /R42163; TAL 502/ R57540; TAM 192/R71598; SWN 157/ R15900; SZM 275; TAM190/ R42162; WFL 471;  SPR 591; WFH 449; TDU 498 /SO6228; TDU 852 /SO6243; TDU 853 /SO6235; TDU 496 /SO6246/</t>
    </r>
    <r>
      <rPr>
        <b/>
        <sz val="10"/>
        <color indexed="10"/>
        <rFont val="Arial"/>
        <family val="2"/>
      </rPr>
      <t>SO294</t>
    </r>
    <r>
      <rPr>
        <sz val="10"/>
        <rFont val="Arial"/>
        <family val="2"/>
      </rPr>
      <t>1; TDU 497 /SO6244/</t>
    </r>
    <r>
      <rPr>
        <b/>
        <sz val="10"/>
        <color indexed="10"/>
        <rFont val="Arial"/>
        <family val="2"/>
      </rPr>
      <t xml:space="preserve"> R63259</t>
    </r>
    <r>
      <rPr>
        <sz val="10"/>
        <rFont val="Arial"/>
        <family val="2"/>
      </rPr>
      <t xml:space="preserve">; TDV 433/ SO6229/ </t>
    </r>
    <r>
      <rPr>
        <b/>
        <sz val="10"/>
        <color indexed="10"/>
        <rFont val="Arial"/>
        <family val="2"/>
      </rPr>
      <t>R63541</t>
    </r>
    <r>
      <rPr>
        <sz val="10"/>
        <rFont val="Arial"/>
        <family val="2"/>
      </rPr>
      <t xml:space="preserve">; </t>
    </r>
    <r>
      <rPr>
        <b/>
        <sz val="10"/>
        <color indexed="10"/>
        <rFont val="Arial"/>
        <family val="2"/>
      </rPr>
      <t xml:space="preserve">WGU 676; WGU 711; WGU 702; WGU 692; WGU 714; WGU 677; WGU 674;  WGU 679; WGU 666; </t>
    </r>
    <r>
      <rPr>
        <b/>
        <sz val="10"/>
        <color indexed="36"/>
        <rFont val="Arial"/>
        <family val="2"/>
      </rPr>
      <t>XMB 212; WFH 665; WCO 724; WLP 803/R58542; SZV 433/R62487; SXU 596; SOS 561/S50607; SLJ 268</t>
    </r>
  </si>
  <si>
    <r>
      <t xml:space="preserve">SXN 766, EUP 426; SRP 308; SRP 376; SRP 377/ R39972; </t>
    </r>
    <r>
      <rPr>
        <b/>
        <sz val="10"/>
        <color indexed="36"/>
        <rFont val="Arial"/>
        <family val="2"/>
      </rPr>
      <t xml:space="preserve">UFP 818; ZKG 005; </t>
    </r>
    <r>
      <rPr>
        <b/>
        <sz val="10"/>
        <color indexed="17"/>
        <rFont val="Arial"/>
        <family val="2"/>
      </rPr>
      <t>UFQ 334</t>
    </r>
  </si>
  <si>
    <t>FANDIÑO ISAZA RODOLFO</t>
  </si>
  <si>
    <r>
      <t xml:space="preserve">TQB 643; GYK 758; CMH 924; </t>
    </r>
    <r>
      <rPr>
        <b/>
        <sz val="10"/>
        <color indexed="36"/>
        <rFont val="Arial"/>
        <family val="2"/>
      </rPr>
      <t>SMH 609</t>
    </r>
  </si>
  <si>
    <t>31229/14-07-2014; 124090/21-04-2008</t>
  </si>
  <si>
    <t>CI  FUEL SERVICES SA</t>
  </si>
  <si>
    <t xml:space="preserve"> KUN 625; VKK 454; YAP 939; WWJ 040; SYM 507;  YAQ 274;  XAJ 248;  SML 940/ R24271;  SWK 379;  SDO 338 /R12499; TMO 587 /R18848; TMO 557 /R36345;  UTW 897;   SPK 501/ R34584; SPK 761/R61437; LEE 333 </t>
  </si>
  <si>
    <t>SBF966, SKG543, SWE 850, UTU 600, UTW 807, WRC 854, SVF 046, VZI 119, YAQ 274, SPJ 829, SPN 307, VSJ 171, XAJ 248; SIT 300/R43364; MAI 392, KUK 344</t>
  </si>
  <si>
    <t>31240/17-07-2014;  124095/24-04-2008</t>
  </si>
  <si>
    <t>FUEL SERVICE COLOMBIA SA</t>
  </si>
  <si>
    <t xml:space="preserve">GPJ075; JTA532; SUF 275; TGM 549 </t>
  </si>
  <si>
    <t>124046/03-03-2008</t>
  </si>
  <si>
    <t>GOMEZ URREA GLADYS ELENA</t>
  </si>
  <si>
    <t>TNC 005 ; TMY 249;  TMY 250; WHM 720</t>
  </si>
  <si>
    <t>124353/06-09-2012; 124132/12-06-2008</t>
  </si>
  <si>
    <t>ICARO DIECISIETE SAS</t>
  </si>
  <si>
    <t>SUK 036;  SWL 790;  SWO 113;  UFQ 141;  SQB 592;  SOB 089;  SYU 926;  SYU 927;  R49647;  R50508;  R37567;  R37565; R43468; SPU 098/ R59347; SPU 100/ R59348</t>
  </si>
  <si>
    <t>124423/03-08-2010; 124196/26-08-2008</t>
  </si>
  <si>
    <t>CAMBIO DE LTDA. A S.A.S.</t>
  </si>
  <si>
    <t>INVERSORA DEL ORIENTE COLOMBIANO SA</t>
  </si>
  <si>
    <r>
      <t xml:space="preserve">XUF 350; OME 155; XKB 477; WZX 074; SYL357/ R55358; UUA 030; XHJ 895; UFU 999; THK 014; AKI 548; XXJ 667; WLJ 443; SKV 409; SRS-054; USC 162; ICA 157; UYA 406; SUE 403; SUE 528; SUE 536; TTG 234; XKH 535; XKE 685; INA 027; XLF 244; TTG 057; SRR 548; XVI 994; XWC 551;  UFW 931; SNF 961; LHE 481; VAA 073; SKI 813; SRO 842; SKO 726/ R43924; SPM 151; ITD 838; XWJ 537; UPP 580; SRM 046/ R53379; SNA 767; FDB 790; SKI 210; JFF 015; ZIM 501; EKA 171; SRL 169/R36816; SQB 850/ R42380; XJA 904/ R40755; TFK 490; SBV 448; VZD 521/ R58387; SMT 432; TTG 057; SXR 232; SSY 702; SPV 186; SPV 312; SWN 393 / R60848; </t>
    </r>
    <r>
      <rPr>
        <b/>
        <sz val="10"/>
        <color indexed="10"/>
        <rFont val="Arial"/>
        <family val="2"/>
      </rPr>
      <t>TTT 100; WFD439; WFD 400; SWN 023</t>
    </r>
  </si>
  <si>
    <r>
      <t>XHJ544;</t>
    </r>
    <r>
      <rPr>
        <b/>
        <sz val="10"/>
        <color indexed="36"/>
        <rFont val="Arial"/>
        <family val="2"/>
      </rPr>
      <t xml:space="preserve"> XFJ 129; SLJ268; USC 358</t>
    </r>
  </si>
  <si>
    <r>
      <rPr>
        <b/>
        <sz val="10"/>
        <color indexed="10"/>
        <rFont val="Arial"/>
        <family val="2"/>
      </rPr>
      <t>31232/06-05-2015</t>
    </r>
    <r>
      <rPr>
        <sz val="10"/>
        <rFont val="Arial"/>
        <family val="2"/>
      </rPr>
      <t>; 124059/27-02-2007</t>
    </r>
  </si>
  <si>
    <t>LUBRISTAR LTDA</t>
  </si>
  <si>
    <t xml:space="preserve"> PAB 405; UID 923; DWR 305; UAD 742; NOA 929; TQB 540; SBV 011/ R05660; SQL 911; XVI 249; YHK 169; WXG 404; UVY 000</t>
  </si>
  <si>
    <t>RHB 546</t>
  </si>
  <si>
    <t>31124/ 12-03-2015; 124093/24-04-2008</t>
  </si>
  <si>
    <t>MAXIPETROL EU</t>
  </si>
  <si>
    <t xml:space="preserve">XBE 789; LEE 071; SRE 147; INI 124; TKE 865;TNH 458; TBB 107; TTG 721; TAE 157; VJK 073;  TIV 616; TKH 935 </t>
  </si>
  <si>
    <t>ZEUSS PETROLEUM S.A.</t>
  </si>
  <si>
    <t>72502/07-12-2012; 124650/02-12-2010</t>
  </si>
  <si>
    <t>MORENO VALBUENA JOSE LINO</t>
  </si>
  <si>
    <t xml:space="preserve">WYJ 609; GMB 940 </t>
  </si>
  <si>
    <t>124112/09-05-2008</t>
  </si>
  <si>
    <t>MUNDIAL DE COMBUSTIBLES LTDA</t>
  </si>
  <si>
    <t>TNG 539</t>
  </si>
  <si>
    <t>124436/21-10-2009; 124250/22-10-2007</t>
  </si>
  <si>
    <t>SE EXCLUYO CARROTANQUE SNA-60</t>
  </si>
  <si>
    <t>SE EXCLUYO CARROTANQUE SNA-65</t>
  </si>
  <si>
    <t>SE EXCLUYO CARROTANQUE SNA-68</t>
  </si>
  <si>
    <t>PETROCOMBUSTIBLES SAS</t>
  </si>
  <si>
    <r>
      <t xml:space="preserve">SUL 533; EKI 686; FDB 790; SQZ 405; WHO 156; </t>
    </r>
    <r>
      <rPr>
        <b/>
        <sz val="10"/>
        <color indexed="36"/>
        <rFont val="Arial"/>
        <family val="2"/>
      </rPr>
      <t>TZW 932 ; WER 250</t>
    </r>
  </si>
  <si>
    <r>
      <t>UFT 109;</t>
    </r>
    <r>
      <rPr>
        <b/>
        <sz val="10"/>
        <color indexed="17"/>
        <rFont val="Arial"/>
        <family val="2"/>
      </rPr>
      <t xml:space="preserve"> UPS 116</t>
    </r>
  </si>
  <si>
    <t>31492/09-12-2014   ; 124247/17-10-2007</t>
  </si>
  <si>
    <t>OP TRANSPORTADORA LTDA</t>
  </si>
  <si>
    <r>
      <t xml:space="preserve">UVT 467; SBK 061; RHB 001; RCD 084; ORJ 177;  </t>
    </r>
    <r>
      <rPr>
        <b/>
        <sz val="10"/>
        <color indexed="10"/>
        <rFont val="Arial"/>
        <family val="2"/>
      </rPr>
      <t xml:space="preserve">ZOD 603;  TVA 415;  STR 818;  TVB 024;  TVB 032;  TVB 059; </t>
    </r>
    <r>
      <rPr>
        <b/>
        <sz val="10"/>
        <color indexed="36"/>
        <rFont val="Arial"/>
        <family val="2"/>
      </rPr>
      <t xml:space="preserve">TVC 733 </t>
    </r>
  </si>
  <si>
    <t>31011/20-01-2015; 124092/24-04-2008</t>
  </si>
  <si>
    <t xml:space="preserve">ORGANIZACION TERPEL SA </t>
  </si>
  <si>
    <t>R31399;  R31400;  R31881;  R42108;  R30219;  R30218;  R12249;  R31661; R14611;  R17632;  R23820;  R37960;  DWR 305;  JFG 389;  QGN 794;  SIT 279 /R30959;  SMG 754;  VCJ 065;  XVI 994;  TKD 033;  TOJ 469;  FHK 566;  FHK 553;  SRE 147;  TNB 808;  XAB 979; SMH 862;  USD 862;  FBD 434;  SKI 209;  SAK 089;  SWP 554;  SYL 849;  SVF 062;  GQC 797;  THK 260;  XWJ 559;  SON 124;  SOF 451;  VEO 533/R32197;  SYN 037;  XKH 535;  XLF 244;  XKB 477;  TTG 057;  OME 155;  XMD 816;  UUA 030;  XHJ 755;  SNA 705;  SKH 539;  VXG 522;  SVF 696;  THL 156;  SML 893;  KUM 620;  KUN 966;  VCK 814;  INB 899; TVA 365;  USD 618;  SRO 421;  JJJ 378;  UID 933;  TQD 752/ R41307;  TQC 266/ R35828;  XVL 143/R 22065;  RHA 079 /R52273;  REH 009/R 21908; VXG 522;</t>
  </si>
  <si>
    <r>
      <t xml:space="preserve">SLI 120; XAB 979; XHJ 533; TND 230; </t>
    </r>
    <r>
      <rPr>
        <b/>
        <sz val="10"/>
        <color indexed="36"/>
        <rFont val="Arial"/>
        <family val="2"/>
      </rPr>
      <t xml:space="preserve">SRO 415;SKO 873; SWO 370; WCS 897; USD618; </t>
    </r>
    <r>
      <rPr>
        <b/>
        <sz val="10"/>
        <color indexed="36"/>
        <rFont val="Arial"/>
        <family val="2"/>
      </rPr>
      <t xml:space="preserve">VKI 750; WBF144; SBV 434; </t>
    </r>
    <r>
      <rPr>
        <b/>
        <sz val="10"/>
        <color indexed="17"/>
        <rFont val="Arial"/>
        <family val="2"/>
      </rPr>
      <t>TRL 422</t>
    </r>
  </si>
  <si>
    <r>
      <rPr>
        <b/>
        <sz val="10"/>
        <color indexed="10"/>
        <rFont val="Arial"/>
        <family val="2"/>
      </rPr>
      <t>31342/17-07-2015</t>
    </r>
    <r>
      <rPr>
        <sz val="10"/>
        <rFont val="Arial"/>
        <family val="2"/>
      </rPr>
      <t xml:space="preserve">  124188/15-08-2008</t>
    </r>
  </si>
  <si>
    <t>SVF 696;  THL 156;  SML 893;  KUM 620;  KUN 966;  VCK 814;  INB 899;  TVA 365;  USD 618;  SRO 421;  JJJ 378;  UID 933;  TQD 752/ R41307;  TQC 266/ R35828;  XVL 143 /R22065;  RHA 079/R52273;  REH 009/R21908;  SNG 312;  SVE 722/ R11207;  SUE 403;  TMB 693/ R26839;  FLH 604;  XWC 551;  XUF 350;  GLF 382;  WYJ 660;  SNB 612;  SKA 519;  VCG 918;  SWL 632;  WTK 518;  SUE 855;  PBA 373 /R41343;   WBF 791/ R 33978;  UVX 799/ R22060;  RHA 986/R10844;  SQB 622/R44579;  SMT 432;  WNE 787;  WAJ 849;  TFV 344;  TNH 458;  TPS 379;  TBL 511;  UFP 701;  SBV 270/ R28454;  SJK 489 /R39923;  TUQ 013/R39923;  SMH 858/ R51781;  SNF 645 /R53319;  SVF 418 /R33254;  UFP 290;  ZKI 118;  XAB 926 /R58434;  SKN 951/R44907;  KUN 225;  WBF 091/R48679;  VOV 762;  YAP 406/R28627;  YAP 405;  SDM 733;  TSD 015/R28218;  SZA 009/R 34310;   SMA 443 /R35677;  SYS 254 /R36718;  SMA 444/R35830;  SMA 326/ R44521;  SYT 913/R38941;  WZC 386;  AQD 066;  SVF 275/R53500;  SQM 088/R58434;  SJK 488/ R31247;  SMB 211;  VZD 794;  XYB 323;  TBK 667;  OZD 060;  TKH 737;  FLA 200;  SDL 293;  SRE167/R39155;  VSA 102;  BUC 281;  XAB 395</t>
  </si>
  <si>
    <t>124060/02-03-2012; 124188/15-08-2008</t>
  </si>
  <si>
    <t xml:space="preserve">XMD 316;  OMF 767;  USC 162;  THK 014;  XXJ 667;  AKI 548;  WLJ 443;  UFF 380;  TBA 049;  WZX 074;  THK 057;  SRO 807;  XGD 561;  TTG 207;  XMD 048;  JRF 008;  WHH 297;  SUL 643;  VKJ 038;  SBK 573;  KUN 625;  SYK 622;  ZID 262 /R34490;  TPH 477/R38499;  SVF 212 /R43418;                       SMH 852 /R58470;  SYK 564/R27089;  SRP 290/ R55531;  SVF 695;  TMO 025;  SRE 224;  UZN 428/R40587;  KUL 357;  SRS 054;  SYL 357/ 55358;  SWK 838 /R36819;  AOA 086;  XAC 034;  MAJ 988;  TKH 735; SNI 004; NVN 037;PSE 944;  SRR 961;  WXK 046;  URC 826;  SVF 213/R51103; SND 684 /R25908;  SQB 812 /R39923;  SKG 890 /R31365;  SVF 341/R39924;  SVA 697 /R27089;  UUA 115;  SRR865;  SVF 694 /R22608;  SJK 500 /R58699;  SRP 414/R54723;  SUE 536;  UFP 723;  TDM 132;  GUC 998;  SWT 098;  TDM 159;  SND 888/R40630;  PAE 993;  SRZ 422;  SSY 222;  UAD 949;  TZX 968;  UPQ 378;  SUS 022 /R57884;  SJK 499 /R27380;  SQK 865 /R32876;  SRF 560 /R58624;  SND 789 /R36664;  XWJ 537;  SND 780/R37390;  SLH 954 /R54798;  SBB 027;  XVP 523/R47452 </t>
  </si>
  <si>
    <t xml:space="preserve">XJA 012;  ITD 838;  TBB 136;  AJB 137;  TKG 151;  SKO 725;  USC 643;  XGB 831;  SQI 645;  TTG 234;  UYA 406;  VMT 852;  UGA 680;  PFS 984;  SBV 221 /R60396;  SUG 043;  UFP 701; TQC 675;  UAA 459;  SRP 578;  PSF 891;  TKD 185; XGC 841/R43015; SQL 473/R26349; SWO 370;  SRA 159; WTB 588; SNJ 433; SRP 719; KUN 329; VOV 835; SRC 981; UFZ 751; XIA 738; SOW 012; SVB 498; TZY 408; STO 900; SSY 408; SUE 528;  WXK 135; SRN 889; UPN 345; XUF 452; SMH916; SPU 311; SWV 977/R61750; VZS 135; VZH 887/R58459; SNL 074; AIH 234; DCH 960; WAJ 849; OKD 103; SUA 104; DCU 938; UPN 367; SWV 942; SYM 268; SRN 650/R32210; SBV 457; KAG 223; DCH 960; XJA 315; KUL 791/R 44909; WBG 835; XKJ 795; UYZ 867; XMD 574; SSY 722; XMC 714; XMA 207; SRR 548; SSZ 177; TFK 830/R 40329; WFJ 857; SZQ 634; TIY 184; VDZ 577/R 58454; USA 624/R 37096; SMB 663; SWM 416 /R42190; SVM202 /R63245; XVH 849; TFK 950; SAV 251; TZX 978;  TPX 670; SMV 280; SVM 203/R59127; STR 729; SVM 201 /R59060; SZA 269; SNM 548; SVE 719; SPU 972 </t>
  </si>
  <si>
    <t>124323/31-07-2012; 124188/15-08-2008</t>
  </si>
  <si>
    <r>
      <t xml:space="preserve">WWA526; XJB355; XGD 491 /R53792; XGD 217 /R43656;  WWA 530;  XVP 893; XVO 268; SXR 382 /R62209; SPD 650;  TNG 605;  SST 081 /R78200;  SSQ 246; SPD 557; SZY 039 /R67912; THY 594; XKC 159; SYX 027; STS 175; STO 754; SZZ 677  /R69092; SSZ 735/R67203; SXS 778 /R78349; SNR 759; TQA 823; SPN 709; TNG 541; TSF 309; STS 525; THR 826; TAL 333; SXT 312; TGY 905; TAG 971; SKM 756; SBN 565; SKX 624; SNF 366; WYG 008; SZQ 893; WTQ 634; TTN757; SZQ 900; TMO 619; TEO306; SRP 622; TPX 674; SNS 545; TDZ 959; UQE 235; TVA 783; UAE 858; SXN 766; TFW 644; UZN 291; XVY 839; SRS 255; SXS 140; UTZ 581 /R83771;  SNT 059 /R72803;  SNT 864 /R72889;  WCR 679;  TGZ 345; TTR 255;  THV 056 /R 79840;  TRL 422;  TGZ 403; SST 634; THR 899; SNR 921; SNR 923; SXJ 023; VKK 590; TJV 962;  PBJ 501 /R31033; SLF 554; THK 298; SMV 987/ R27305;  STW 569/ R24773;  STW570 /R 29474;  STW571 /R28872;  STW572 /R18832;  STW 573/ R37150;  STW574 /R24730;  STW576 /R35967;  STW577 /R29480;  TAL 312 /R23398;  TPU 551/R23470;  TPX 991/ SOOO10;  TTN 011/ R74647;  TTN 474 /R75928;  TTM 976 /R75718;  TTN 175 /R18762;  TTN 473 /R27489;  WDX 367/ R18754; SNA 217; TEK962; ZKI 118; WCX 829/R72986; SRO 834;  WCW 680;  TAL 887;  UFY 022; SPK 570; WCL 195; STT 634; SVD 630;  SVD 632;  SVD 633;  SVD 634; SVC 670/ R68374; SVC 935/R70087;  SVC 595 /R69614; SVC 570/ R70086; SVC 301 /R67784; WFL 281; WFL 475; TBL 316; TGZ 874; TRM 457; STZ 892; </t>
    </r>
    <r>
      <rPr>
        <b/>
        <sz val="10"/>
        <color indexed="10"/>
        <rFont val="Arial"/>
        <family val="2"/>
      </rPr>
      <t xml:space="preserve">SXU 674/R62016; SXU 675/R61854; ZNL 306; TGU 562; </t>
    </r>
  </si>
  <si>
    <r>
      <t>SVP323; SNW 769; SRN 920; WCO 284/R84195; SVO 733; SZQ 892; UPN 933/R70235; TGZ 832; SXU 886/S21878; SRP 880/S21877;SST 393; SXO 864; SWW 008; SNU 746/S48639; XVL 395; WCO 752; TGA 159; STO 230/S48639; XMD 139; TGZ 176/R70317; VZS 115/R62418; THR 647/R69142; TEK635 /R83321; THR681/R59199; SRP 568/S21878; TEK 621/R69778; TGZ 285/R68596; TAL 008/R51181; TRJ 307/R72824; TLP 287; WLS 771; TFR 594; THK 636/R43947; TMO 978; ZNM 085/R69143; WGQ 316; WCN 825; TGZ 479; SSW 494; SNO 654; SNY 026/SO2846; SNX 963/SO2855; VKK 616; TMO 978; ZNM 085/R84195; SVO 779; WCS 897; SPN 179; UID 272; SMJ 234; WFU 852; TGN 690; WFI 243; SNS 889/R79653; SBI 217/R32876; SND 934/ R55477; STO 075/R61929; SVM 154; SVM 280/R62915; SVM 283/R80767; SXU939; SXU 941/R72808; TZR 840;</t>
    </r>
    <r>
      <rPr>
        <b/>
        <sz val="10"/>
        <color indexed="17"/>
        <rFont val="Arial"/>
        <family val="2"/>
      </rPr>
      <t xml:space="preserve"> WCU 075; SVF364/R62407; SST136; TTQ852; TTQ 854; WFI 201; SOS 929; TMA 057; SUE 864; SWK 107/S55665; TSW 191; SXR 797/R 77047; SXT 227/R 83427; XMC 829/R83311; SXS 258/R67670; SXT 335; XXA 560; SRR 943/R78348; TSW 190; XJB 282</t>
    </r>
  </si>
  <si>
    <t>SURTICOM LTDA</t>
  </si>
  <si>
    <t>FLG 411; SVA 722; SNF 984; TND 000; SRL 585; TBO 279; TNE 140; SVB 331; SRO 754; SVD 129; THX 308; SVC 768; XKG 739</t>
  </si>
  <si>
    <t>USA 728</t>
  </si>
  <si>
    <t>31376/13-11-2014    ; 124235/08-10-2007</t>
  </si>
  <si>
    <t>SURTIPETROL LTDA</t>
  </si>
  <si>
    <t xml:space="preserve">ICA 053 </t>
  </si>
  <si>
    <t>124290/19-11-2007</t>
  </si>
  <si>
    <t>TECNICOMBUSTIBLES LTDA</t>
  </si>
  <si>
    <r>
      <t xml:space="preserve"> SCF 564; SKI 210; UFW 931; SNA 767; SPV 312; SWN 393; SPV 186;  TAM175; </t>
    </r>
    <r>
      <rPr>
        <b/>
        <sz val="10"/>
        <color indexed="10"/>
        <rFont val="Arial"/>
        <family val="2"/>
      </rPr>
      <t>SOP 836</t>
    </r>
  </si>
  <si>
    <r>
      <t xml:space="preserve">SBE 463;SPL 843; </t>
    </r>
    <r>
      <rPr>
        <b/>
        <sz val="10"/>
        <color indexed="36"/>
        <rFont val="Arial"/>
        <family val="2"/>
      </rPr>
      <t>TDS 157</t>
    </r>
  </si>
  <si>
    <t>31208/14-04-2015;  124115/25-04-2007</t>
  </si>
  <si>
    <t>TRANSPORTE DE COMBUSTIBLES MANUEL GOETHE LTDA</t>
  </si>
  <si>
    <r>
      <t xml:space="preserve">SNF 724; RAI 747; SPH 034; TPG 389; </t>
    </r>
    <r>
      <rPr>
        <b/>
        <sz val="10"/>
        <color indexed="36"/>
        <rFont val="Arial"/>
        <family val="2"/>
      </rPr>
      <t>WEL 984</t>
    </r>
    <r>
      <rPr>
        <sz val="10"/>
        <color indexed="36"/>
        <rFont val="Arial"/>
        <family val="2"/>
      </rPr>
      <t xml:space="preserve">  </t>
    </r>
  </si>
  <si>
    <t>72515/19-12-2012; 124111/09-05-2008</t>
  </si>
  <si>
    <t>UNIVERSAL DE COMBUSTIBLES LTDA</t>
  </si>
  <si>
    <t xml:space="preserve">AKI 228; VLA 397; TNH 458; TKH 935; SYM 507; SPJ 876; SMG 578; SPD 506 </t>
  </si>
  <si>
    <t>31233/14-07-2014; 124102/24-04-2008</t>
  </si>
  <si>
    <t>WORLD FUEL SERVICES COMPANY LLC SUCURSAL COLOMBIA</t>
  </si>
  <si>
    <r>
      <t xml:space="preserve">UFQ 551/ R49436;  VBI 718;  XGC 841/ R43015; SRC981; SQL 473; SRF 442/ R42091; LTA 424; WXJ 300; WDJ 979; </t>
    </r>
    <r>
      <rPr>
        <b/>
        <sz val="10"/>
        <color indexed="10"/>
        <rFont val="Arial"/>
        <family val="2"/>
      </rPr>
      <t xml:space="preserve">SYK 876; SQK 530; SQL 687/ R53516; WFL 073; </t>
    </r>
    <r>
      <rPr>
        <b/>
        <sz val="10"/>
        <color indexed="36"/>
        <rFont val="Arial"/>
        <family val="2"/>
      </rPr>
      <t xml:space="preserve">WFL 472; </t>
    </r>
  </si>
  <si>
    <t>SYU 111; UFP 529</t>
  </si>
  <si>
    <r>
      <rPr>
        <b/>
        <sz val="10"/>
        <color indexed="10"/>
        <rFont val="Arial"/>
        <family val="2"/>
      </rPr>
      <t>31263/22-05-2015</t>
    </r>
    <r>
      <rPr>
        <sz val="10"/>
        <rFont val="Arial"/>
        <family val="2"/>
      </rPr>
      <t>; 124065/25-03-2008</t>
    </r>
  </si>
  <si>
    <t>BURITICA FRANCISCO ANTONIO</t>
  </si>
  <si>
    <t>SKG061; AKG 413; JRF 066; GMC 614; SUA 163</t>
  </si>
  <si>
    <t>124205/08-09-2008</t>
  </si>
  <si>
    <t>OPERADORES DEL LITORAL LTDA</t>
  </si>
  <si>
    <r>
      <t xml:space="preserve">UZC 323; JFG 389; QGN 794; VCJ 065; UAA 922; VMT 038; SNA 146; SBF 164; XVO 821; SZA 270; </t>
    </r>
    <r>
      <rPr>
        <b/>
        <sz val="10"/>
        <color indexed="36"/>
        <rFont val="Arial"/>
        <family val="2"/>
      </rPr>
      <t>STS 153; WEO 025; UVO 634/R53785; SBV 027/R56325; STS 132/R80413; SYS 510/R60360; SZK 290/R 70195</t>
    </r>
  </si>
  <si>
    <t>31239/17-07-2014;  124223/23-09-2008</t>
  </si>
  <si>
    <t>ESTACION DE SERVICIOS MAMONAL CIA LTDA</t>
  </si>
  <si>
    <t>PBB 714</t>
  </si>
  <si>
    <r>
      <t xml:space="preserve">RHB546; </t>
    </r>
    <r>
      <rPr>
        <b/>
        <sz val="10"/>
        <color indexed="10"/>
        <rFont val="Arial"/>
        <family val="2"/>
      </rPr>
      <t>UAR 412</t>
    </r>
  </si>
  <si>
    <t xml:space="preserve"> 31112 /06-03-2015 124278/15-10-2008</t>
  </si>
  <si>
    <t>GAONA ANGEL JAVIER ALBERTO</t>
  </si>
  <si>
    <r>
      <t xml:space="preserve">SYL 774; UPO 029; </t>
    </r>
    <r>
      <rPr>
        <b/>
        <sz val="10"/>
        <color indexed="17"/>
        <rFont val="Arial"/>
        <family val="2"/>
      </rPr>
      <t>USA 494</t>
    </r>
  </si>
  <si>
    <t>124221/26-04-2010; 124240/01-10-2008</t>
  </si>
  <si>
    <t>INTERAMERICANA DE TRANSPORTE LTDA</t>
  </si>
  <si>
    <t>XKC 188; TAE 254; UPA 838</t>
  </si>
  <si>
    <t>124490/26-08-2010; 124283/17-10-2008</t>
  </si>
  <si>
    <t>AEROCOMERCIAL DE SERVICIOS LTDA</t>
  </si>
  <si>
    <t xml:space="preserve">TFV 028; UPN 091; SRP 389 </t>
  </si>
  <si>
    <t>SRP 622</t>
  </si>
  <si>
    <t>COMBUSTBLES Y TRANSPORTES HERNANDEZ Y CIA LTDA.</t>
  </si>
  <si>
    <t>72607/20-12-2013; 124285/23-10-2008</t>
  </si>
  <si>
    <t>GIRALDO CASTAÑO JOSE LUBER</t>
  </si>
  <si>
    <t>FAF 313; WTA 120; TAI 927</t>
  </si>
  <si>
    <t>124494/01-09-2010; 124309/07-11-2008</t>
  </si>
  <si>
    <t>AEROFULL LTDA</t>
  </si>
  <si>
    <t>BGW 225; ZOG 459; T 7212; SMD 070; SXX 528; TFT 716</t>
  </si>
  <si>
    <t>ORGANIZACIÓN TERPEL S.A. /CHEVRON PETROLEUM COMPANY</t>
  </si>
  <si>
    <r>
      <rPr>
        <b/>
        <sz val="10"/>
        <color indexed="10"/>
        <rFont val="Arial"/>
        <family val="2"/>
      </rPr>
      <t>31306/19-06-2015</t>
    </r>
    <r>
      <rPr>
        <sz val="10"/>
        <rFont val="Arial"/>
        <family val="2"/>
      </rPr>
      <t>; 124299/05-11-2008</t>
    </r>
  </si>
  <si>
    <r>
      <t xml:space="preserve">TMW 168; SPN 291; </t>
    </r>
    <r>
      <rPr>
        <b/>
        <sz val="10"/>
        <color indexed="17"/>
        <rFont val="Arial"/>
        <family val="2"/>
      </rPr>
      <t>SPX705; SPV 738; SLJ 437; SPY 210; SPX 874; UFT 131; VEC 911; SRM 773; SRM 774; SRM 775; LAM 566; SXV 141/R58752; SXV 498/R69667; CTV 080; FTR 598</t>
    </r>
  </si>
  <si>
    <t>SFV 229, SRN 337, UFQ 551, SGO 819, AKI 281, USD 213,AMI 963</t>
  </si>
  <si>
    <t>ENERGIZAR S.A.</t>
  </si>
  <si>
    <t>31462/04-12-2014    124308/05-11-2008</t>
  </si>
  <si>
    <t>HR TRANS OIL LTDA</t>
  </si>
  <si>
    <r>
      <t xml:space="preserve">SQK 223; HAD 772; </t>
    </r>
    <r>
      <rPr>
        <b/>
        <sz val="10"/>
        <color indexed="36"/>
        <rFont val="Arial"/>
        <family val="2"/>
      </rPr>
      <t xml:space="preserve">SQK 931 </t>
    </r>
  </si>
  <si>
    <t>WFH 668</t>
  </si>
  <si>
    <r>
      <rPr>
        <sz val="10"/>
        <color indexed="10"/>
        <rFont val="Arial"/>
        <family val="2"/>
      </rPr>
      <t xml:space="preserve">31148/ 05-04-2016 </t>
    </r>
    <r>
      <rPr>
        <sz val="10"/>
        <rFont val="Arial"/>
        <family val="2"/>
      </rPr>
      <t xml:space="preserve">     124292/30-10-2008</t>
    </r>
  </si>
  <si>
    <t>RODRIGUEZ LUIS HERNANDO</t>
  </si>
  <si>
    <r>
      <t xml:space="preserve">SQB 067;  BWG 563; WXG 639; SWK 565; </t>
    </r>
    <r>
      <rPr>
        <b/>
        <sz val="10"/>
        <color indexed="36"/>
        <rFont val="Arial"/>
        <family val="2"/>
      </rPr>
      <t>SIS 186</t>
    </r>
  </si>
  <si>
    <t xml:space="preserve">72097/26-03-2013      124329/10-11-2008; </t>
  </si>
  <si>
    <t>ARGUELLES RODRIGUEZ MARIO ALBERTO</t>
  </si>
  <si>
    <t>SZV 741</t>
  </si>
  <si>
    <t>SWO353; SWO 354</t>
  </si>
  <si>
    <r>
      <rPr>
        <b/>
        <sz val="10"/>
        <color indexed="36"/>
        <rFont val="Arial"/>
        <family val="2"/>
      </rPr>
      <t xml:space="preserve">31660/ 25-10-2016 </t>
    </r>
    <r>
      <rPr>
        <sz val="10"/>
        <rFont val="Arial"/>
        <family val="2"/>
      </rPr>
      <t xml:space="preserve">     72121/04-04-2013, 124324/10-11-2008</t>
    </r>
  </si>
  <si>
    <t>DEROGAR ESTE AGENTE</t>
  </si>
  <si>
    <t>GARCIA ABRIL DANIEL</t>
  </si>
  <si>
    <t xml:space="preserve">UFT 555; SNA 441; FTF 682; XKG 573; SRS 054; XAJ 382; VOV 835; XFA 722; XGD 213; TFV 189  </t>
  </si>
  <si>
    <r>
      <t xml:space="preserve">TZR 377, TFQ131, TFQ 551, TTO 045, TFR 046, UFY 497; WCS 853; BUC 281; </t>
    </r>
    <r>
      <rPr>
        <b/>
        <sz val="10"/>
        <color indexed="36"/>
        <rFont val="Arial"/>
        <family val="2"/>
      </rPr>
      <t>KUL 178</t>
    </r>
  </si>
  <si>
    <t>31163/26-03-2015    ; 124348/01-12-2008</t>
  </si>
  <si>
    <t>GLOBE AIR FUEL LTDA</t>
  </si>
  <si>
    <r>
      <t xml:space="preserve">SVF 003; SWP 015; SYQ 850; SMK 988; SPJ 786; VKJ 482; TRB 119; XWD 123; AFD 348; SYM 601; SXY 789; SNG 747; TNB 467; </t>
    </r>
    <r>
      <rPr>
        <b/>
        <sz val="10"/>
        <color indexed="36"/>
        <rFont val="Arial"/>
        <family val="2"/>
      </rPr>
      <t>WFL 118; SPL 503</t>
    </r>
  </si>
  <si>
    <r>
      <t xml:space="preserve">SZQ 903/S46279; SRS 001; </t>
    </r>
    <r>
      <rPr>
        <b/>
        <sz val="10"/>
        <color indexed="17"/>
        <rFont val="Arial"/>
        <family val="2"/>
      </rPr>
      <t>USA 728</t>
    </r>
  </si>
  <si>
    <t>31395/26-11-2014     ; 124345/28-11-2008</t>
  </si>
  <si>
    <t>AVALON FUEL LTDA</t>
  </si>
  <si>
    <t>SVF 062; SMH 852/ R58470; XAB 926/ R58491; ZID 262/ R34490; SRP 414/R54723; SVF341/ R39924; ZKI 118; TMO 025</t>
  </si>
  <si>
    <t>124530/20-09-2010; 124343/26-11-2008</t>
  </si>
  <si>
    <t>COMBUSTIBLES DE COLOMBIA SA - COMBUSCOL</t>
  </si>
  <si>
    <r>
      <t xml:space="preserve">COM 219; TTG 721; TKH 935; TIV 616; XFJ 310; UTU 347; SYM 507; VKJ 845; YAQ 630; WXA 304; FDF 450; VCO 254; TNH 458; YAA 600; GRA 829; SYL 798; YAP 939; VZI 119; URJ 889; SPJ 786; SPJ 829;SKA 739; CHQ 751;  GCE 374; SYB 309;  TMO 971; KUM 192; KUM 895; VCG 285; VNA 427;  GGK149; THV 419; </t>
    </r>
    <r>
      <rPr>
        <b/>
        <sz val="10"/>
        <color indexed="36"/>
        <rFont val="Arial"/>
        <family val="2"/>
      </rPr>
      <t xml:space="preserve">THU 683; SEY 090; SSW 161; WDZ 550; SSW012; SWX 089; SET 397; TTM 887;  </t>
    </r>
    <r>
      <rPr>
        <b/>
        <sz val="10"/>
        <color indexed="17"/>
        <rFont val="Arial"/>
        <family val="2"/>
      </rPr>
      <t>XJB 088/R69312</t>
    </r>
  </si>
  <si>
    <r>
      <t>VAC 487;</t>
    </r>
    <r>
      <rPr>
        <b/>
        <sz val="10"/>
        <color indexed="10"/>
        <rFont val="Arial"/>
        <family val="2"/>
      </rPr>
      <t xml:space="preserve"> SOI 096; SDP 747; SYL 773; </t>
    </r>
    <r>
      <rPr>
        <b/>
        <sz val="10"/>
        <color indexed="17"/>
        <rFont val="Arial"/>
        <family val="2"/>
      </rPr>
      <t>ZAP 589; TAU 922</t>
    </r>
  </si>
  <si>
    <r>
      <rPr>
        <b/>
        <sz val="10"/>
        <color indexed="10"/>
        <rFont val="Arial"/>
        <family val="2"/>
      </rPr>
      <t xml:space="preserve">31294 /05-06-2015   </t>
    </r>
    <r>
      <rPr>
        <sz val="10"/>
        <rFont val="Arial"/>
        <family val="2"/>
      </rPr>
      <t xml:space="preserve">   124342/24-11-2008</t>
    </r>
  </si>
  <si>
    <t>COMBUSTIBLES Y TRANSPORTES HERNANDEZ SA</t>
  </si>
  <si>
    <r>
      <t xml:space="preserve"> TZR 014 /R71095; TZR 013/R 63040; SXW 060/R77623; SXU 811 /R71099;  SXW 059/ R63041;  XIK 176 /R37444;   SND 734/ R44906; UPQ 995; SRO 903/R 34937; SRP 307/ R51653; SRP 416; SRO 902; SRO 904; SRP 405; SXU 812; SXW 101 /R77622; UFF 478; </t>
    </r>
    <r>
      <rPr>
        <b/>
        <sz val="10"/>
        <color indexed="10"/>
        <rFont val="Arial"/>
        <family val="2"/>
      </rPr>
      <t xml:space="preserve">;  SRP 308/ R51654;  SRP 377/ R39972; TZQ 838; </t>
    </r>
    <r>
      <rPr>
        <b/>
        <sz val="10"/>
        <color indexed="36"/>
        <rFont val="Arial"/>
        <family val="2"/>
      </rPr>
      <t>TZR 015</t>
    </r>
  </si>
  <si>
    <r>
      <t xml:space="preserve">SRF 560, SQM 088, SQL 472, SQL 473, SND 888, SQK 922, TBO 222, R44906, R34304, R32909, R26349, R31365, R43262, R39964; VXB 480; SRP 376/ R51653; </t>
    </r>
    <r>
      <rPr>
        <b/>
        <sz val="10"/>
        <color indexed="17"/>
        <rFont val="Arial"/>
        <family val="2"/>
      </rPr>
      <t>XVP 537 /R70332; XVP 538 /R39972; SQL 858; SND 733/R51654</t>
    </r>
  </si>
  <si>
    <r>
      <t xml:space="preserve">BIOMAX   </t>
    </r>
    <r>
      <rPr>
        <b/>
        <sz val="10"/>
        <color indexed="36"/>
        <rFont val="Arial"/>
        <family val="2"/>
      </rPr>
      <t>PUMA ENERGY COLOMBIA COMBUSTIBLES SAS ( JET A1)</t>
    </r>
  </si>
  <si>
    <r>
      <rPr>
        <b/>
        <sz val="10"/>
        <color indexed="10"/>
        <rFont val="Arial"/>
        <family val="2"/>
      </rPr>
      <t xml:space="preserve">31407 /25-08-2016   </t>
    </r>
    <r>
      <rPr>
        <sz val="10"/>
        <rFont val="Arial"/>
        <family val="2"/>
      </rPr>
      <t xml:space="preserve"> ; 124341/19-11-2008</t>
    </r>
  </si>
  <si>
    <t>DISINLAV RREU</t>
  </si>
  <si>
    <t xml:space="preserve">SQM 005; </t>
  </si>
  <si>
    <t>SWK 565</t>
  </si>
  <si>
    <t>72104/26-03-2013       124339/19-11-2008</t>
  </si>
  <si>
    <t>CALDERON LAVERDE LUIS ALEJANDRO</t>
  </si>
  <si>
    <t xml:space="preserve">UFQ 155; USD 209/ R53390; SRN 568/R51971; SYU 031/R32582;  TMW 179/R57676;  WXK 075/R53403; SKN 515; SKN 981; WXK 067/ R32869; SPW 046; SYU 217 /R57648 </t>
  </si>
  <si>
    <t>SKN 895/R36043; SWN 123/R58359; TEW 119/R58653</t>
  </si>
  <si>
    <t>72185/02-05-2013; 124353/02-12-2008</t>
  </si>
  <si>
    <t>AGUIRRE VANEGAS GLADIS</t>
  </si>
  <si>
    <r>
      <t xml:space="preserve">TPE 387; WSJ 943; TKA 762; TBA 486; TMB 291;  LXF 370; TMA 376; LXD 043; SYL 747; WCO 550; </t>
    </r>
    <r>
      <rPr>
        <b/>
        <sz val="10"/>
        <color indexed="10"/>
        <rFont val="Arial"/>
        <family val="2"/>
      </rPr>
      <t xml:space="preserve">WLC 031; </t>
    </r>
    <r>
      <rPr>
        <b/>
        <sz val="10"/>
        <color indexed="36"/>
        <rFont val="Arial"/>
        <family val="2"/>
      </rPr>
      <t>WLB 823; UFP 818</t>
    </r>
  </si>
  <si>
    <t>TAD 224; WLB 800; WNJ 443; SNM 859; SCF 640; SJT 328; SUA 215</t>
  </si>
  <si>
    <r>
      <rPr>
        <b/>
        <sz val="10"/>
        <color indexed="10"/>
        <rFont val="Arial"/>
        <family val="2"/>
      </rPr>
      <t>31223/27-04-2015</t>
    </r>
    <r>
      <rPr>
        <sz val="10"/>
        <rFont val="Arial"/>
        <family val="2"/>
      </rPr>
      <t xml:space="preserve">  124352/02-12-2008</t>
    </r>
  </si>
  <si>
    <t>BARRAGAN OSPINA LUGEIRO</t>
  </si>
  <si>
    <t>UFE 935; VZD 794; XYB 139; XYB 323; PYC 239; SYN 150; WZA 425; JZE 768; TGM 812; XYB 294; FCG 796; TGM 988; TZX 968; SYR 813; YAA 600</t>
  </si>
  <si>
    <t>124354/30-06-2011 124368/22-12-2008</t>
  </si>
  <si>
    <t>MEDINA REINOZA IRMA</t>
  </si>
  <si>
    <t>NCG 020; MAA 286; MAI 093; VKK 331; SYM 507; UTU 847; SPJ 786; SMW 580</t>
  </si>
  <si>
    <r>
      <rPr>
        <b/>
        <sz val="10"/>
        <color indexed="10"/>
        <rFont val="Arial"/>
        <family val="2"/>
      </rPr>
      <t>31204/06-05-2016</t>
    </r>
    <r>
      <rPr>
        <sz val="10"/>
        <rFont val="Arial"/>
        <family val="2"/>
      </rPr>
      <t xml:space="preserve">      124557/06-10-2010; 124056/09-02-2009</t>
    </r>
  </si>
  <si>
    <t>DISTRICOMBUSTIBLES M Y M LTDA</t>
  </si>
  <si>
    <t xml:space="preserve"> SPW 383 </t>
  </si>
  <si>
    <t>SRR848,SRD 356</t>
  </si>
  <si>
    <r>
      <rPr>
        <b/>
        <sz val="10"/>
        <color indexed="10"/>
        <rFont val="Arial"/>
        <family val="2"/>
      </rPr>
      <t xml:space="preserve">31471/17-09-2015 </t>
    </r>
    <r>
      <rPr>
        <sz val="10"/>
        <rFont val="Arial"/>
        <family val="2"/>
      </rPr>
      <t xml:space="preserve">      72087/06-03-2014   ; 124066/17-02-2009</t>
    </r>
  </si>
  <si>
    <t>LUBRYCO Y CIA LTDA</t>
  </si>
  <si>
    <t>ZAP 736; ZAP 611; SMW 477; SMW 478</t>
  </si>
  <si>
    <t>124273/11-05-2011; 124364/19-12-2008</t>
  </si>
  <si>
    <t>SANCHEZ CHALARCA GLADYS</t>
  </si>
  <si>
    <t>GUD 903; KUL 773</t>
  </si>
  <si>
    <r>
      <rPr>
        <b/>
        <sz val="10"/>
        <color indexed="10"/>
        <rFont val="Arial"/>
        <family val="2"/>
      </rPr>
      <t>31266/22-05-2015</t>
    </r>
    <r>
      <rPr>
        <sz val="10"/>
        <rFont val="Arial"/>
        <family val="2"/>
      </rPr>
      <t>; 124019/19-01-2009</t>
    </r>
  </si>
  <si>
    <t>ZEUSS PETROLEUM SA</t>
  </si>
  <si>
    <r>
      <t xml:space="preserve">TRC 962; TKE 865; TBB 107; TIV 616; TTG 721; TKH 935; VJK 073; TAE 157; LFE 189; TMW 502; TMB 290; TNG 850; SNK 695; TTG 657; TOB 683; WWJ 356; TAE 254; UFE 071; SKR 792; SMG 056; TMZ 864; TNC 553; TNG 025; TNH 458; SER 147; TIV 616; TOB 332; PBA 519; XKC 188; SNT 122; SVO 496; WDY 365; </t>
    </r>
    <r>
      <rPr>
        <b/>
        <sz val="10"/>
        <color indexed="10"/>
        <rFont val="Arial"/>
        <family val="2"/>
      </rPr>
      <t>TSK 688; TAU975/R29455;</t>
    </r>
    <r>
      <rPr>
        <b/>
        <sz val="10"/>
        <color indexed="36"/>
        <rFont val="Arial"/>
        <family val="2"/>
      </rPr>
      <t xml:space="preserve"> FBB 313; WLX 481; SQB 075; TGL 194; </t>
    </r>
    <r>
      <rPr>
        <b/>
        <sz val="10"/>
        <color indexed="17"/>
        <rFont val="Arial"/>
        <family val="2"/>
      </rPr>
      <t>SKR710, SYB 383; ZTA 067; SYR 054; TPY 352</t>
    </r>
  </si>
  <si>
    <t>SBF 153</t>
  </si>
  <si>
    <r>
      <rPr>
        <b/>
        <sz val="10"/>
        <color indexed="10"/>
        <rFont val="Arial"/>
        <family val="2"/>
      </rPr>
      <t>31268/22-05-2015</t>
    </r>
    <r>
      <rPr>
        <sz val="10"/>
        <rFont val="Arial"/>
        <family val="2"/>
      </rPr>
      <t xml:space="preserve">   ; 124104/02-03-2009</t>
    </r>
  </si>
  <si>
    <t>TOBON CARO EBER CAMPO</t>
  </si>
  <si>
    <t>WFJ 295; WRJ 937; NSH 567;SWJ 232; WMA 687; KUM 913; TKB 333; WMB 260</t>
  </si>
  <si>
    <t>124321/31-07-2012; 124144/25-03-2009</t>
  </si>
  <si>
    <t>PERDOMO EDGAR</t>
  </si>
  <si>
    <t>VXJ 544</t>
  </si>
  <si>
    <t>124584/19-10-2010; 124181/12-05-2009</t>
  </si>
  <si>
    <t>ENERGIA LIMPIA DE COLOMBIA LTDA</t>
  </si>
  <si>
    <t>SRZ 422; BUC 281; XHJ 895; STO 038</t>
  </si>
  <si>
    <t>124133/24-03-2011; 124158/21-04-2009</t>
  </si>
  <si>
    <t>CAM INTERNATIONAL COLOMBIA LTDA</t>
  </si>
  <si>
    <t>SND 080</t>
  </si>
  <si>
    <t>124154/14-04-2009</t>
  </si>
  <si>
    <t>ESTACION DE SERVICIO DOÑA CLEME Y CIA LTDA</t>
  </si>
  <si>
    <t>TVA 550/ R17957; QGH 230/R04239</t>
  </si>
  <si>
    <t>124150/30-03-2009</t>
  </si>
  <si>
    <t>FACE SAS</t>
  </si>
  <si>
    <t>TVA 264/R34068; TVA 265/R33268; SKO 211; SSW 676; SSW 677</t>
  </si>
  <si>
    <t>72258/06-06-2013; 124223/04-06-2009</t>
  </si>
  <si>
    <t>SERVICIOS Y TRANSPORTES CAHERMO LTDA</t>
  </si>
  <si>
    <t>XLE 842/ R24847; OSJ 389; FTE 287/R10883; XGD 135/ R44564</t>
  </si>
  <si>
    <t>124235/12-06-2009</t>
  </si>
  <si>
    <t>A&amp;C DISTRIBUIDORA DE COMBUSTIBLES LTDA</t>
  </si>
  <si>
    <t>SKO 726; SPM 151; SZZ 835</t>
  </si>
  <si>
    <t>72073/12-03-2013    124053/08-02-2011; 124276/13-07-2009</t>
  </si>
  <si>
    <t>COMBUSTIBLES LA INDEPENDENCIA LTDA</t>
  </si>
  <si>
    <t xml:space="preserve">SWP 080; ZIA 586;  TFV 286; SWJ 718; SPM228; USB 585; </t>
  </si>
  <si>
    <r>
      <t>JTA 614;</t>
    </r>
    <r>
      <rPr>
        <b/>
        <sz val="10"/>
        <color indexed="10"/>
        <rFont val="Arial"/>
        <family val="2"/>
      </rPr>
      <t xml:space="preserve">XXB 054; SMK 041; </t>
    </r>
    <r>
      <rPr>
        <b/>
        <sz val="10"/>
        <color indexed="36"/>
        <rFont val="Arial"/>
        <family val="2"/>
      </rPr>
      <t>SQK539; SKO 873</t>
    </r>
  </si>
  <si>
    <r>
      <rPr>
        <b/>
        <sz val="10"/>
        <color indexed="10"/>
        <rFont val="Arial"/>
        <family val="2"/>
      </rPr>
      <t>31222/27-04-2015</t>
    </r>
    <r>
      <rPr>
        <sz val="10"/>
        <rFont val="Arial"/>
        <family val="2"/>
      </rPr>
      <t xml:space="preserve">   ;   124302/03-08-2009</t>
    </r>
  </si>
  <si>
    <t>SALCEDO CABALLERO MARLENE</t>
  </si>
  <si>
    <t xml:space="preserve">SRM 164; THK 374; </t>
  </si>
  <si>
    <t>USA 998; SUC 697</t>
  </si>
  <si>
    <t>72396/09-08-2013; 124309/12-08-2009</t>
  </si>
  <si>
    <t>MARTINEZ RUIZ TEMILSON</t>
  </si>
  <si>
    <t>WXK 046; SVO 954; SXT 609</t>
  </si>
  <si>
    <t>72270/12-06-2013;      124321/14-08-2009</t>
  </si>
  <si>
    <t>MELO AREVALO JHON ALEXANDER</t>
  </si>
  <si>
    <t>SYL 774; SWO 774; AKI 177</t>
  </si>
  <si>
    <t>124246/28-04-2010; 124340/31-08-2009</t>
  </si>
  <si>
    <t>PARDO URIBE JUAN MANUEL</t>
  </si>
  <si>
    <t>TOD 455; SVA 966; QUP 486</t>
  </si>
  <si>
    <t>124343/31-08-2009</t>
  </si>
  <si>
    <t>SERVICENTRO CHOCO LTDA</t>
  </si>
  <si>
    <t>SNA 196</t>
  </si>
  <si>
    <t>124351/09-09-2009</t>
  </si>
  <si>
    <t>MEGAB SA</t>
  </si>
  <si>
    <t xml:space="preserve"> YAQ 630; VKJ 845; SPJ 786; SDP 747; UTU 847; VKK 454; YAP 939; VZI 119; VSJ 171; XAJ 248;  ZAP 736; SMW 477; TKJ 383</t>
  </si>
  <si>
    <t>VCG 285; VNA 427</t>
  </si>
  <si>
    <t>72474/11-09-2013; 124353/09-09-2009</t>
  </si>
  <si>
    <t>ESTACIONES DE SERVICIO COLOMBIANAS SA</t>
  </si>
  <si>
    <t>SQK 283; SRO 420; VEO 533</t>
  </si>
  <si>
    <t>SQK 931</t>
  </si>
  <si>
    <t>72573/13-12-2013; 124362/15-09-2009</t>
  </si>
  <si>
    <t>MARQUEZ JIMENEZ Y ASOCIADOS CIA SCA</t>
  </si>
  <si>
    <r>
      <t xml:space="preserve">TPJ 862; SMG 733; SYR 310; </t>
    </r>
    <r>
      <rPr>
        <b/>
        <sz val="10"/>
        <color indexed="36"/>
        <rFont val="Arial"/>
        <family val="2"/>
      </rPr>
      <t>SZM 469</t>
    </r>
  </si>
  <si>
    <t>31242/17-07-2014; 124377/25-09-2009</t>
  </si>
  <si>
    <t>GREEN ENERGY COLOMBIA LTDA</t>
  </si>
  <si>
    <t xml:space="preserve">SDM 918; VLH 352; VLH 451; TAJ 894; SKE 501; TNG 541; SRO 420;  TBW 083; SRO 515; SRO 516; SYU 158/R36660; LZE 196; IAC 425; WRJ 930; </t>
  </si>
  <si>
    <r>
      <t xml:space="preserve">SVF 292; TNG 541; </t>
    </r>
    <r>
      <rPr>
        <b/>
        <sz val="10"/>
        <color indexed="36"/>
        <rFont val="Arial"/>
        <family val="2"/>
      </rPr>
      <t>XYB 134; SMA 916</t>
    </r>
  </si>
  <si>
    <t>72145/17-04-2013; 124394/28-09-2009</t>
  </si>
  <si>
    <t>FRANCO CADAVID JUAN ERNESTO</t>
  </si>
  <si>
    <t>TAD 958; WBA 793; SIT 220; XAB 292; UFV 992; SRC 564; SVA 716; SRJ 090; TRB 119; XUJ 373;  SVE 090; USD 073; WZA 419; FLF 521; SNF 699; THK 379; BGI 966; XXA 396; SZR 018; XVI 237; TAW 359; TLO 335; TSX 202; XVV 590;  SWE 850</t>
  </si>
  <si>
    <r>
      <t>SNF 699;</t>
    </r>
    <r>
      <rPr>
        <b/>
        <sz val="10"/>
        <color indexed="17"/>
        <rFont val="Arial"/>
        <family val="2"/>
      </rPr>
      <t xml:space="preserve"> SXX 149</t>
    </r>
  </si>
  <si>
    <t xml:space="preserve">     31389/24-11-2014    ; 124400/30-09-2009</t>
  </si>
  <si>
    <t>INVERSIONES MATIZ ALDANA LTDA</t>
  </si>
  <si>
    <t>SYT 929</t>
  </si>
  <si>
    <t>124689/22-12-2010; 124419/01-10-2009</t>
  </si>
  <si>
    <t xml:space="preserve">RESTREPO SANCHEZ JORGE EDUARDO </t>
  </si>
  <si>
    <r>
      <t xml:space="preserve">HAI 716; WBG 835; GRA 829; WZX 074; TGA 192;  UPT 610; STO 900; SYR 013; YAA 600; WBK 095; JSJ 800; TFP 415; STP 264; SMA 497 /R21347; SNR 172; </t>
    </r>
    <r>
      <rPr>
        <b/>
        <sz val="10"/>
        <color indexed="10"/>
        <rFont val="Arial"/>
        <family val="2"/>
      </rPr>
      <t xml:space="preserve">STQ 906; </t>
    </r>
    <r>
      <rPr>
        <b/>
        <sz val="10"/>
        <color indexed="36"/>
        <rFont val="Arial"/>
        <family val="2"/>
      </rPr>
      <t xml:space="preserve">; STR 356; </t>
    </r>
  </si>
  <si>
    <r>
      <t>UFX125;</t>
    </r>
    <r>
      <rPr>
        <b/>
        <sz val="10"/>
        <color indexed="36"/>
        <rFont val="Arial"/>
        <family val="2"/>
      </rPr>
      <t xml:space="preserve"> TZR 840; </t>
    </r>
    <r>
      <rPr>
        <b/>
        <sz val="10"/>
        <color indexed="17"/>
        <rFont val="Arial"/>
        <family val="2"/>
      </rPr>
      <t>STP 164; STR 357</t>
    </r>
  </si>
  <si>
    <r>
      <rPr>
        <b/>
        <sz val="10"/>
        <color indexed="10"/>
        <rFont val="Arial"/>
        <family val="2"/>
      </rPr>
      <t xml:space="preserve">31324/30-06-2015 </t>
    </r>
    <r>
      <rPr>
        <sz val="10"/>
        <rFont val="Arial"/>
        <family val="2"/>
      </rPr>
      <t xml:space="preserve">     72126/21-04-2014; 124424/07-10-2009</t>
    </r>
  </si>
  <si>
    <t>MORENO AGUALIMPIA MELQUISEDEC</t>
  </si>
  <si>
    <t>VAC 684; LDG 487; TOJ 009; VSJ 876; SPK 756</t>
  </si>
  <si>
    <t>124596/11-10-2011; 124427/07-10-2009</t>
  </si>
  <si>
    <t>TRANSOLUCIONES LTDA</t>
  </si>
  <si>
    <t xml:space="preserve">TBQ 200/R55624; SLK 001/R38128; FDG 842; JFG 389; SBV 457; AVL 897;  UGB 192; </t>
  </si>
  <si>
    <r>
      <t xml:space="preserve">QPB 616; SZL 039; </t>
    </r>
    <r>
      <rPr>
        <b/>
        <sz val="10"/>
        <color indexed="36"/>
        <rFont val="Arial"/>
        <family val="2"/>
      </rPr>
      <t>STS 153; SZM 469</t>
    </r>
  </si>
  <si>
    <t xml:space="preserve"> 31538/22-12-2014   ; 124451/23-10-2009</t>
  </si>
  <si>
    <t>LUBRICO SA</t>
  </si>
  <si>
    <t>SMW 538</t>
  </si>
  <si>
    <t>124294/23-05-2011; 124454/27-10-2009</t>
  </si>
  <si>
    <t>SE DEBE ELIMINAR ESTE COMERCIALIZADOR INDUSTRIAL YA QUE NO ES COMERCIALIZADOR INDUSTRIAL</t>
  </si>
  <si>
    <t>ROBAYO RINCON SILVIO DE JESUS</t>
  </si>
  <si>
    <t>UPF 832; UFP 832; VJK 310; KEE 258</t>
  </si>
  <si>
    <t>124212/18-05-2012; 124467/09-11-2009</t>
  </si>
  <si>
    <t>TRANSPORTES INTEGRADOS DE AMERICA LATINA SA - TRIAL</t>
  </si>
  <si>
    <t xml:space="preserve">VZI 037/R28292;  </t>
  </si>
  <si>
    <t>SSY 234</t>
  </si>
  <si>
    <r>
      <rPr>
        <b/>
        <sz val="10"/>
        <color indexed="10"/>
        <rFont val="Arial"/>
        <family val="2"/>
      </rPr>
      <t xml:space="preserve">31341/17-07-2015 </t>
    </r>
    <r>
      <rPr>
        <sz val="10"/>
        <rFont val="Arial"/>
        <family val="2"/>
      </rPr>
      <t xml:space="preserve">   ; 124470/11-11-2009</t>
    </r>
  </si>
  <si>
    <t>PETROBRAS COLOMBIA COMBUSTIBLES SA</t>
  </si>
  <si>
    <t xml:space="preserve">SLG 894/R30396; UPT 797; SWN 718; USD 862; UPN 351/R61791; UPN 898/R63930;  SPV 305/R59719; SPV 518/ R59744; SPV 690/ R61787; UPN 932/R68437; SZY 042; UPN 495 /R62158; UPN 713; SLG 208; SON 408; SVD 830/R68381; SVD 837/R70089; SVD 845/R70085; SVD 827/R70082; SVD 829/R68376; SVD 824/R68375; SVD 846/R70080; WNQ 870; WNQ 871; WNQ 872; WNQ 873; WNQ 874; WNQ 875; WNQ 876; </t>
  </si>
  <si>
    <r>
      <t xml:space="preserve">SOR 078; </t>
    </r>
    <r>
      <rPr>
        <b/>
        <sz val="10"/>
        <color indexed="36"/>
        <rFont val="Arial"/>
        <family val="2"/>
      </rPr>
      <t>SWO 872; WFI 059; SKR 789</t>
    </r>
  </si>
  <si>
    <t>31260/08-05-2014    ; 124480/18-11-2009</t>
  </si>
  <si>
    <r>
      <t>WXK 075; SND 823/R37292;   ZID 262/R34490;  SQA 919;  SWO 774; SWL 509; SYL 774;  SRO 515/R52041; TBW 083; SMA 916; EKD 794;  SVF292;  SVM 478 /R72818; SVF 592 /R11198;    SZO 312;  SRP 491; SMG 670/ R30915;  SVM 310; SXV 854; SOS 421 /R70197; TSX 600; SOR 005; TLM 557;</t>
    </r>
    <r>
      <rPr>
        <b/>
        <sz val="10"/>
        <color indexed="36"/>
        <rFont val="Arial"/>
        <family val="2"/>
      </rPr>
      <t xml:space="preserve"> SQW 710/R69581; SQW 714 /R71827/71828 /71829; USE 483 /R53509; USD 676; USD 617/ R63780; TLM 344/R69359; TLM 343 /R69340; SQW 529/R71735; SQW 530/ R71736; SQI 974 /R49657;SQI 955/ R58810; SQI 954 /R61754; SQI 953 /R61753; SQI 657 /R58809; SQI 656 /R58808; SLI 120 ; UFP 378; STP 765; SWX 083; SBI 465/R38500</t>
    </r>
    <r>
      <rPr>
        <sz val="10"/>
        <rFont val="Arial"/>
        <family val="2"/>
      </rPr>
      <t xml:space="preserve"> ; </t>
    </r>
    <r>
      <rPr>
        <b/>
        <sz val="10"/>
        <color indexed="36"/>
        <rFont val="Arial"/>
        <family val="2"/>
      </rPr>
      <t xml:space="preserve">SZP 811; SZS 913/R68748; SZS 929/R68726; TKE 539; WLB 822; TJX 102; TDS 027; SWK 936/R84197; SVD 290/R69026; SKG 429/R84198; SNZ 178; SNZ 667; SNX 794; UPT150/R73993; SSK 877; SQI 972/R62312; SQI973/R62313; SWL 363/R69770; </t>
    </r>
    <r>
      <rPr>
        <b/>
        <sz val="10"/>
        <color indexed="17"/>
        <rFont val="Arial"/>
        <family val="2"/>
      </rPr>
      <t>BBX 048/R78999; XVO 190/R69025</t>
    </r>
  </si>
  <si>
    <r>
      <t xml:space="preserve">SRO 956 , JTA 614; </t>
    </r>
    <r>
      <rPr>
        <b/>
        <sz val="10"/>
        <color indexed="36"/>
        <rFont val="Arial"/>
        <family val="2"/>
      </rPr>
      <t xml:space="preserve">SKO 873; TTX 523; </t>
    </r>
    <r>
      <rPr>
        <b/>
        <sz val="10"/>
        <color indexed="17"/>
        <rFont val="Arial"/>
        <family val="2"/>
      </rPr>
      <t>TZL 531</t>
    </r>
  </si>
  <si>
    <t xml:space="preserve">  </t>
  </si>
  <si>
    <t>31296/18-09-2014; 124482/18-11-2009</t>
  </si>
  <si>
    <t>UNIFICAR A BIOMAX Y BRIO</t>
  </si>
  <si>
    <t>SERVICOMBUSTIBLES AEREOS DEL CASANARE - SEDCA SA</t>
  </si>
  <si>
    <t xml:space="preserve"> TDK 860</t>
  </si>
  <si>
    <t>SRD 095/R20391; USE 562</t>
  </si>
  <si>
    <t>124722/19-12-2011; 124506/15-12-2009</t>
  </si>
  <si>
    <t>DISTRIBUCION MINORISTA DE COMBUSTIBLES SAS</t>
  </si>
  <si>
    <t>UTU 847; ZAP 589; VSD 794; SYM 507; SDP 747; VZI 120; SVB 101; CBN 160; CHQ 676; SRO 420; SMA 916; TBW 083; SRO 515; SRO 516; R24071; R31274; R52041; WFE 541; LZE 196; TZY 336; OVD 037; VSD 826</t>
  </si>
  <si>
    <r>
      <t xml:space="preserve">TNG541, CEH 987, </t>
    </r>
    <r>
      <rPr>
        <b/>
        <sz val="10"/>
        <color indexed="36"/>
        <rFont val="Arial"/>
        <family val="2"/>
      </rPr>
      <t>XYB 134</t>
    </r>
  </si>
  <si>
    <t>31262/14-08-2014        ; 124505/15-12-2009</t>
  </si>
  <si>
    <t>GARCIA HURTADO CENEIDA</t>
  </si>
  <si>
    <t xml:space="preserve">MOTONAVE CORREO DEL PACIFICO MC-01-0561; XAJ 248; WRC 854; VSJ 171; </t>
  </si>
  <si>
    <r>
      <rPr>
        <b/>
        <sz val="10"/>
        <color indexed="10"/>
        <rFont val="Arial"/>
        <family val="2"/>
      </rPr>
      <t>31388 / 14-08-2015;</t>
    </r>
    <r>
      <rPr>
        <sz val="10"/>
        <rFont val="Arial"/>
        <family val="2"/>
      </rPr>
      <t xml:space="preserve">    124581/31-12-2009</t>
    </r>
  </si>
  <si>
    <t>FLORIDA DISTRIBUCION DE SERVICIOS Y CIA LTDA</t>
  </si>
  <si>
    <t>QGH 230; UAR 735/R04239</t>
  </si>
  <si>
    <t>124580/31-12-2009</t>
  </si>
  <si>
    <t>LOPEZ ALZATE JESUS ANTONIO</t>
  </si>
  <si>
    <t>TKA 248</t>
  </si>
  <si>
    <t>124579/31-12-2009</t>
  </si>
  <si>
    <t>DISTROIL COLOMBIA SA</t>
  </si>
  <si>
    <t>TNF 792</t>
  </si>
  <si>
    <t>124018/28-01-2010</t>
  </si>
  <si>
    <t>COMBUSTIBLES DE COLOMBIA CCL  LTDA</t>
  </si>
  <si>
    <r>
      <t xml:space="preserve">SRC 981; SWK 251/R38500; SND 080; SWO 370; SXU 451; SXU 899; XGC 841/R43015; SQL 473; SSX 090; SSX 091; WWA 551; </t>
    </r>
    <r>
      <rPr>
        <b/>
        <sz val="10"/>
        <color indexed="36"/>
        <rFont val="Arial"/>
        <family val="2"/>
      </rPr>
      <t>WFI 334</t>
    </r>
  </si>
  <si>
    <t>SYU 111/R28102</t>
  </si>
  <si>
    <t>72393/06-08-2013     ; 124025/04-02-2010</t>
  </si>
  <si>
    <t>BARRAGAN OSPINA YEISON ARBEY</t>
  </si>
  <si>
    <t>SPK 244</t>
  </si>
  <si>
    <t>72067/12-03-2013; 124090/25-02-2010</t>
  </si>
  <si>
    <t>INVERSIONES DEL BAJO CAUCA LTDA</t>
  </si>
  <si>
    <r>
      <t xml:space="preserve"> AXL 371;  BLP 470;  TRF 987; R24796; R24678; R52152; R36840; R36838; R36834; R36833; R29455; R36835; R36836; R36837; R36839; TPV 228; TPW 266; TPV 847; TPW 265; TMA 955; TPY 425; TND 084/R28815; AXL 640; AXK 524;  OYE 188; OTD 029; SHI 571; SNR 081; SNR 083;  SNQ 894;  RNZ 696; TRI 152; SNV 321; SNV 322; TRJ 510; TRJ 508; TRJ 509;  TRI 153; </t>
    </r>
    <r>
      <rPr>
        <b/>
        <sz val="10"/>
        <color indexed="10"/>
        <rFont val="Arial"/>
        <family val="2"/>
      </rPr>
      <t xml:space="preserve">TRJ 659 /R42164; </t>
    </r>
    <r>
      <rPr>
        <sz val="10"/>
        <color indexed="36"/>
        <rFont val="Arial"/>
        <family val="2"/>
      </rPr>
      <t>TRI 939/R75442</t>
    </r>
    <r>
      <rPr>
        <b/>
        <sz val="10"/>
        <color indexed="10"/>
        <rFont val="Arial"/>
        <family val="2"/>
      </rPr>
      <t xml:space="preserve">; TRJ 624/R 42163; TRJ 660/ R42156; TRI 860/ R75444; </t>
    </r>
    <r>
      <rPr>
        <b/>
        <sz val="10"/>
        <color indexed="36"/>
        <rFont val="Arial"/>
        <family val="2"/>
      </rPr>
      <t xml:space="preserve"> WLX 609; TRI 859/R28815; TJZ085/R77615; TJZ 086/R64657; TJZ 087/R59526; TJZ 089/R36834; TJZ 092/R75444; TJZ 095/R77613; KEI 933; WCP 581; SNZ 464; TRI 151</t>
    </r>
  </si>
  <si>
    <r>
      <t xml:space="preserve">SNR 082; TPV 227; TRI 151; TRI 154; TRH 094; TSK 600; SNQ 914; TSK 562; WLX 608; </t>
    </r>
    <r>
      <rPr>
        <b/>
        <sz val="10"/>
        <color indexed="17"/>
        <rFont val="Arial"/>
        <family val="2"/>
      </rPr>
      <t>TPY 424; TPY 423; TRH 093; SNQ 915; BKA 687</t>
    </r>
  </si>
  <si>
    <t>31164/26-03-2015; 124037/11-02-2010</t>
  </si>
  <si>
    <t>GARCES RESTREPO JUAN GUILLERMO</t>
  </si>
  <si>
    <t>TAD 936</t>
  </si>
  <si>
    <t>124108/02-03-2010</t>
  </si>
  <si>
    <t>CORTES CAÑON INGENIEROS CIVILES SAS</t>
  </si>
  <si>
    <r>
      <t xml:space="preserve">SWQ 136; SYU 109/R54519; SMA 916; TNG 541; SRO 420; </t>
    </r>
    <r>
      <rPr>
        <b/>
        <sz val="10"/>
        <color indexed="10"/>
        <rFont val="Arial"/>
        <family val="2"/>
      </rPr>
      <t>WLQ 953</t>
    </r>
  </si>
  <si>
    <t>TNG541</t>
  </si>
  <si>
    <r>
      <rPr>
        <b/>
        <sz val="10"/>
        <color indexed="10"/>
        <rFont val="Arial"/>
        <family val="2"/>
      </rPr>
      <t>31295 /16-06-2015</t>
    </r>
    <r>
      <rPr>
        <sz val="10"/>
        <rFont val="Arial"/>
        <family val="2"/>
      </rPr>
      <t>; 124110/03-03-2010</t>
    </r>
  </si>
  <si>
    <t>ANTIOQUEÑA DE COMBUSTIBLES SAS</t>
  </si>
  <si>
    <r>
      <t xml:space="preserve">VJK 073; TNG 025; TAE 157; PAF 062; TKH 935; TIV 616; SER 147; TTG 721; TNH 058; TBJ 687; TBB 107; TKE 865, SNR 975; XIJ 378; TMZ 055; SNR 975; SMH 292; SMH 332; SNV 300, WCP 229, WDY 354; </t>
    </r>
    <r>
      <rPr>
        <b/>
        <sz val="10"/>
        <color indexed="36"/>
        <rFont val="Arial"/>
        <family val="2"/>
      </rPr>
      <t>SNX788</t>
    </r>
  </si>
  <si>
    <t>SNV 299</t>
  </si>
  <si>
    <t>31493/09-12-2014    124148/16-03-2010</t>
  </si>
  <si>
    <t>SUMA Y CIA SAS</t>
  </si>
  <si>
    <t>XMD 816</t>
  </si>
  <si>
    <t>124153/17-03-2010</t>
  </si>
  <si>
    <t>PETROCOMERCIALIZADORA SA</t>
  </si>
  <si>
    <r>
      <t xml:space="preserve">SQL 148; TXA 036; </t>
    </r>
    <r>
      <rPr>
        <b/>
        <sz val="10"/>
        <color indexed="10"/>
        <rFont val="Arial"/>
        <family val="2"/>
      </rPr>
      <t>SYU 137 /R31321; TFU 426</t>
    </r>
  </si>
  <si>
    <r>
      <rPr>
        <b/>
        <sz val="10"/>
        <color indexed="10"/>
        <rFont val="Arial"/>
        <family val="2"/>
      </rPr>
      <t xml:space="preserve">31368/04-08-2015 </t>
    </r>
    <r>
      <rPr>
        <sz val="10"/>
        <rFont val="Arial"/>
        <family val="2"/>
      </rPr>
      <t xml:space="preserve">     124166/23-03-2010</t>
    </r>
  </si>
  <si>
    <t>HERNÁNDEZ DÍAZ LUIS IGNACIO</t>
  </si>
  <si>
    <t>SNH 577</t>
  </si>
  <si>
    <t>PRODAIN S.A - C.I. PRODAIN</t>
  </si>
  <si>
    <t>124167/23-03-2010</t>
  </si>
  <si>
    <t>MOLINA TIRADO AMPARO</t>
  </si>
  <si>
    <t>AXK 438; TKJ 391; WHH 402; YHK 669</t>
  </si>
  <si>
    <t>124446/13-08-2010; 124171/23-03-2010</t>
  </si>
  <si>
    <t>ESTACIÓN DE SERVICIO LAS GARZAS Y CIA LTDA</t>
  </si>
  <si>
    <t>YAB 468; TVA 545/R17957</t>
  </si>
  <si>
    <t>124198/14-04-2010</t>
  </si>
  <si>
    <t xml:space="preserve">COMBUSTIBLES EQUIPOS Y SERVICIOS CES LTDA </t>
  </si>
  <si>
    <t>SQB 516; SPO 313; SXU 655; SWK 394/R53083; R53082; R53091</t>
  </si>
  <si>
    <t>124495/25-08-2011; 124205/20-04-2010</t>
  </si>
  <si>
    <t>C.I. DISTRIMAR OIL SAS</t>
  </si>
  <si>
    <t>KBE 789; SYM 507; VKK 331; KUN 329; UTU 847; KUL 791/R44909; SMA 916; MLD 315</t>
  </si>
  <si>
    <t>124411/11-10-2012; 124274/10-05-2010</t>
  </si>
  <si>
    <t>DISTRILUBRICANTES LTDA</t>
  </si>
  <si>
    <r>
      <t xml:space="preserve">TBO 031; KUK 072/R57656; SQA 775/R57657; TBL 319; </t>
    </r>
    <r>
      <rPr>
        <b/>
        <sz val="10"/>
        <color indexed="10"/>
        <rFont val="Arial"/>
        <family val="2"/>
      </rPr>
      <t>TUK 467</t>
    </r>
  </si>
  <si>
    <t>31024/28-01-2015; 124277/10-05-2010</t>
  </si>
  <si>
    <t>SIAGRO SA</t>
  </si>
  <si>
    <t>PTM 013</t>
  </si>
  <si>
    <t>124284/12-05-2010</t>
  </si>
  <si>
    <t>DISTRIBUIDORA VANGUARDIA CIA LTDA</t>
  </si>
  <si>
    <t xml:space="preserve"> SUL 442; THL 308;   SJQ 766; SXB 592; SXB 897</t>
  </si>
  <si>
    <t>SYR 054; SVF 187; AKI 377</t>
  </si>
  <si>
    <t>31544/22-12-2014  ; 124290/19-05-2010</t>
  </si>
  <si>
    <t>MURILLO LARGACHA JUAN DE DIOS</t>
  </si>
  <si>
    <t>KUM 231; VPJ 697</t>
  </si>
  <si>
    <t>124304/01-06-2010</t>
  </si>
  <si>
    <t>DAES SA</t>
  </si>
  <si>
    <t>TRD 316; SNN 159; TPV 114; TPX 946; TNG 518; R23203; R24684; R56570; R37303; STZ 253; STZ 254; STZ 393</t>
  </si>
  <si>
    <t>STZ 252</t>
  </si>
  <si>
    <t>124282/17-05-2011; 124307/01-06-2010</t>
  </si>
  <si>
    <t>INVERSIONES LA PONDEROSA SA</t>
  </si>
  <si>
    <t>SBV 007</t>
  </si>
  <si>
    <t>124310/04-06-2010</t>
  </si>
  <si>
    <t>SABIYAR INVERSIONES &amp; CIA LTDA</t>
  </si>
  <si>
    <t>SBV 246; RCJ 043; UFJ 991/R35955</t>
  </si>
  <si>
    <t>SLE 996</t>
  </si>
  <si>
    <t>C.I. CORPORACION PETROLERA S.A.</t>
  </si>
  <si>
    <t>31057/18-02-2015       124330/21-06-2010</t>
  </si>
  <si>
    <t xml:space="preserve">ACEVEDO VELEZ LUIS GONZAGA </t>
  </si>
  <si>
    <t>THK-050; SKN-411/R42053</t>
  </si>
  <si>
    <t>124334/28-06-2010</t>
  </si>
  <si>
    <t>SALAZAR GIRALDO FELIX ENRIQUE</t>
  </si>
  <si>
    <t>TKJ 383</t>
  </si>
  <si>
    <t>124336/28-06-2010</t>
  </si>
  <si>
    <t>LAZARO GARCES CARDENAS</t>
  </si>
  <si>
    <t>VBP 349; TZY 267; SPK 341</t>
  </si>
  <si>
    <t>124291/18-05-2011; 124337/28-06-2010</t>
  </si>
  <si>
    <t>GASES Y LIQUIDOS SA</t>
  </si>
  <si>
    <t>TBO 031; TGM 988; WYJ 912</t>
  </si>
  <si>
    <t>TBK 973</t>
  </si>
  <si>
    <t>124387/06-07-2011; 124349/29-06-2010</t>
  </si>
  <si>
    <t>DISTRIBUCIONES ORO NEGRO LTDA</t>
  </si>
  <si>
    <r>
      <t xml:space="preserve">AAC 511; URJ 889; SYL 798; ZIA 788; CHQ 676; </t>
    </r>
    <r>
      <rPr>
        <b/>
        <sz val="10"/>
        <color indexed="36"/>
        <rFont val="Arial"/>
        <family val="2"/>
      </rPr>
      <t xml:space="preserve">WFI 076; WFH 668; SPU 481; </t>
    </r>
    <r>
      <rPr>
        <b/>
        <sz val="10"/>
        <color indexed="17"/>
        <rFont val="Arial"/>
        <family val="2"/>
      </rPr>
      <t>UFY 573</t>
    </r>
  </si>
  <si>
    <r>
      <t xml:space="preserve"> </t>
    </r>
    <r>
      <rPr>
        <b/>
        <sz val="10"/>
        <color indexed="17"/>
        <rFont val="Arial"/>
        <family val="2"/>
      </rPr>
      <t>USC 358</t>
    </r>
  </si>
  <si>
    <r>
      <rPr>
        <b/>
        <sz val="10"/>
        <color indexed="36"/>
        <rFont val="Arial"/>
        <family val="2"/>
      </rPr>
      <t>31042 /01-02-2016</t>
    </r>
    <r>
      <rPr>
        <sz val="10"/>
        <rFont val="Arial"/>
        <family val="2"/>
      </rPr>
      <t>; 124350/29-06-2010</t>
    </r>
  </si>
  <si>
    <t>MURILLO CORTES JULIO FERNEY</t>
  </si>
  <si>
    <t>TZV 165</t>
  </si>
  <si>
    <t>LLH 240; SJK 140</t>
  </si>
  <si>
    <t>124371/13-07-2010</t>
  </si>
  <si>
    <t>INVERSIONES AVANADE &amp; CIA SAS</t>
  </si>
  <si>
    <r>
      <t xml:space="preserve">UQM 838 /R20629; ; UQP 216; TDV 416; TDV 417; TDV 418; TDV 410; TDV 411; TDV 412; TDV 413; TDV 414; SZM 445; </t>
    </r>
    <r>
      <rPr>
        <b/>
        <sz val="10"/>
        <color indexed="10"/>
        <rFont val="Arial"/>
        <family val="2"/>
      </rPr>
      <t xml:space="preserve">WGV 287/R60831; STN 209/R62867; WCP 220/R66652; WCP 423/R62868; WGV 445/R60830; </t>
    </r>
    <r>
      <rPr>
        <b/>
        <sz val="10"/>
        <color indexed="36"/>
        <rFont val="Arial"/>
        <family val="2"/>
      </rPr>
      <t>TDV 413/R66649; WCP 888/R66653; WCP 889/R72376</t>
    </r>
  </si>
  <si>
    <t>UPR 997/ R10544</t>
  </si>
  <si>
    <t>72198/13-06-2014      124370/25-09-2012; 124421/03-08-2010</t>
  </si>
  <si>
    <t>R &amp; R LUBRICANTES SA</t>
  </si>
  <si>
    <t>TPY 352; TTG 721; TNH 458; TMZ 864; SMG 056; SKR 792</t>
  </si>
  <si>
    <t>124465/16-08-2011; 124543/29-09-2010</t>
  </si>
  <si>
    <t>RIVERA MUÑOZ ENRIQUE OLAYA</t>
  </si>
  <si>
    <t>WLJ 453</t>
  </si>
  <si>
    <t>124564/11-10-2010</t>
  </si>
  <si>
    <t>COMBUAGRO SA</t>
  </si>
  <si>
    <t>WHN 790</t>
  </si>
  <si>
    <t>124561/11-10-2010</t>
  </si>
  <si>
    <t>NARVAEZ ARCINIEGAS JAIRO REMIGIO</t>
  </si>
  <si>
    <t>SVE 976; AQD 066; WZC 386</t>
  </si>
  <si>
    <t>124616/10-11-2010</t>
  </si>
  <si>
    <t>MORENO TORRES SAMUEL GUILLERMO</t>
  </si>
  <si>
    <t>XVP 907</t>
  </si>
  <si>
    <t>124594/25-10-2010</t>
  </si>
  <si>
    <t>ESTACION LOS LAGARTOS SA</t>
  </si>
  <si>
    <r>
      <t xml:space="preserve">SPV 913; SZT 539; </t>
    </r>
    <r>
      <rPr>
        <b/>
        <sz val="10"/>
        <color indexed="36"/>
        <rFont val="Arial"/>
        <family val="2"/>
      </rPr>
      <t>TFU 677</t>
    </r>
  </si>
  <si>
    <t>XXB 032/ R32897</t>
  </si>
  <si>
    <t>72072/28-02-2014       124099/02-03-2011; 124632/17-11-2010</t>
  </si>
  <si>
    <t>ESPINEL AMADO DIEGO HERNAN</t>
  </si>
  <si>
    <t>SQK-706; AAC-511; UPO 797; ; TFU 426</t>
  </si>
  <si>
    <t>ZST 539</t>
  </si>
  <si>
    <t>72152/07-05-2014       72207/09-05-2013     124682/17-12-2010</t>
  </si>
  <si>
    <t>CANCELAR AGENTE</t>
  </si>
  <si>
    <t>POSADA GONZALEZ LUIS MARIO</t>
  </si>
  <si>
    <t>ZNK 683; XAJ 248; WRC 854; VSJ 171</t>
  </si>
  <si>
    <t>124398/08-07-2011; 124693/27-12-2010</t>
  </si>
  <si>
    <t>HL COMBUSTIBLES SAS</t>
  </si>
  <si>
    <t>TTG 179; TTG 526; TTG 721; TNH 458; SZQ 488; SZQ 905; TTU 038; TTU 039; TTU 040; WCP 260</t>
  </si>
  <si>
    <t>31351/28-10-2014   ; 124035/02-02-2011</t>
  </si>
  <si>
    <t>INGENIERIA Y CONSTRUCCIONES LOPEZ LTDA</t>
  </si>
  <si>
    <t>SOD 420; TRD 643; SXD 937</t>
  </si>
  <si>
    <t>72074/12-03-2013 124066/11-02-2011</t>
  </si>
  <si>
    <t>INVERSIONES DALUMA LTDA</t>
  </si>
  <si>
    <t>XHJ 763</t>
  </si>
  <si>
    <t>124050/08-02-2011</t>
  </si>
  <si>
    <t xml:space="preserve"> SANTIAGO MAURY ALFONSO RICARDO</t>
  </si>
  <si>
    <t>QAK 845</t>
  </si>
  <si>
    <t>124043/08-02-2011</t>
  </si>
  <si>
    <t>CI  FOILS DEL NORTE SAS</t>
  </si>
  <si>
    <t xml:space="preserve">UAD 742; </t>
  </si>
  <si>
    <t>UGB192</t>
  </si>
  <si>
    <t>72136/24-04-2014; 124081/23-02-2011</t>
  </si>
  <si>
    <t>YUNIMAR LTD</t>
  </si>
  <si>
    <t>SPV 623</t>
  </si>
  <si>
    <t>124111/10-03-2011</t>
  </si>
  <si>
    <t>PROLUB COMBUSTIBLES Y LUBRICANTES SA</t>
  </si>
  <si>
    <r>
      <t xml:space="preserve">SXH 787; VZD 521/ R58387; SRM 046/R53379; SWN 393/R60848; SWN 031/R 60545; SPV 186; SKI 210; SNF 957; ZIM 501;  TLO 335; STZ 329 /R61720; SWN 015/R56327; SRN 000/R39331;  SNF 699; ZOG 738 ; </t>
    </r>
    <r>
      <rPr>
        <b/>
        <sz val="10"/>
        <color indexed="36"/>
        <rFont val="Arial"/>
        <family val="2"/>
      </rPr>
      <t xml:space="preserve">SZX 326/R68466; </t>
    </r>
  </si>
  <si>
    <r>
      <t xml:space="preserve">SPV 186, SRP 852; </t>
    </r>
    <r>
      <rPr>
        <b/>
        <sz val="10"/>
        <color indexed="36"/>
        <rFont val="Arial"/>
        <family val="2"/>
      </rPr>
      <t>WFI 076; SPU 481; UFY 573; SRO 415; SRO 956; SXU 596</t>
    </r>
  </si>
  <si>
    <t xml:space="preserve">  31361/29-10-2014  , 124141/30-03-2011</t>
  </si>
  <si>
    <t>TRANSPORTES RAID SA</t>
  </si>
  <si>
    <t>QEY 958</t>
  </si>
  <si>
    <t>124205/19-04-2011</t>
  </si>
  <si>
    <t>LIZARAZO CARREÑO HUGO ARCENIO</t>
  </si>
  <si>
    <r>
      <t xml:space="preserve">SBV 078;  TVA 366; INC 985 ; </t>
    </r>
    <r>
      <rPr>
        <b/>
        <sz val="10"/>
        <color indexed="17"/>
        <rFont val="Arial"/>
        <family val="2"/>
      </rPr>
      <t xml:space="preserve">WGV913 </t>
    </r>
  </si>
  <si>
    <r>
      <t xml:space="preserve">GNG 979, </t>
    </r>
    <r>
      <rPr>
        <b/>
        <sz val="10"/>
        <color indexed="10"/>
        <rFont val="Arial"/>
        <family val="2"/>
      </rPr>
      <t>SZK 154</t>
    </r>
  </si>
  <si>
    <t xml:space="preserve"> C.I. ECOSPETROLEO S.A.</t>
  </si>
  <si>
    <t>31022/28-01-2015   ; 124226/02-05-2011</t>
  </si>
  <si>
    <t>LUBRICOM SAS</t>
  </si>
  <si>
    <t>SRC 667; SRC 898</t>
  </si>
  <si>
    <t>124444/02-08-2011; 124257/06-05-2011</t>
  </si>
  <si>
    <t>ORDOÑEZ BOTIA SAMUEL</t>
  </si>
  <si>
    <t>ZOD 595/R20982;  SSZ 897 /R67586; XJA 846 /R56399</t>
  </si>
  <si>
    <t>124237/08-06-2012, 124258/06-05-2011</t>
  </si>
  <si>
    <t>ESTACION DE SERVICIO CARRERA 50 SAS</t>
  </si>
  <si>
    <t>SRF 452; UFY 983; UPO 295</t>
  </si>
  <si>
    <t>31232/14-07-2014; 124356/30-06-2011</t>
  </si>
  <si>
    <t>ROJAS EDGAR</t>
  </si>
  <si>
    <t xml:space="preserve">URA 579; SAK 006; XAB 395; XHJ 755; XVI 124 /R27824; XAA 262; SNG 312; SSX 950;  UPN 252;  XMC 847; WXK 143/R33906; STA 769; STA 770  </t>
  </si>
  <si>
    <t>SZZ 193/ R57617; SZX 928/R55893; SZZ 192 /R59220; SZZ 191/R 59221; SZZ 194/ R71597; SZY 342 /R55894; SZY 375 /R71601</t>
  </si>
  <si>
    <t>72031/03-02-2014       72194/06-05-2013;   124091/13-03-2012  124348/28-06-2011</t>
  </si>
  <si>
    <t>SKY FUELS AND MINERALS SAS</t>
  </si>
  <si>
    <r>
      <t xml:space="preserve">XKF 001; SIO 441; PBA 519;  VFC 288; XUF 111; SUF 486; TKK 415; QGI 415; TJW 314; STA 440; BARCAZA CRISTIAN ANDRES; SIL 698; NFB 467;  YHK 399/ R36767; </t>
    </r>
    <r>
      <rPr>
        <b/>
        <sz val="10"/>
        <color indexed="36"/>
        <rFont val="Arial"/>
        <family val="2"/>
      </rPr>
      <t xml:space="preserve">TWA 014; TAU 868; TMF 546; </t>
    </r>
    <r>
      <rPr>
        <b/>
        <sz val="10"/>
        <color indexed="17"/>
        <rFont val="Arial"/>
        <family val="2"/>
      </rPr>
      <t>WCQ 583</t>
    </r>
  </si>
  <si>
    <r>
      <t xml:space="preserve">TMZ 019; </t>
    </r>
    <r>
      <rPr>
        <b/>
        <sz val="10"/>
        <color indexed="36"/>
        <rFont val="Arial"/>
        <family val="2"/>
      </rPr>
      <t>SOS 561/R70198</t>
    </r>
  </si>
  <si>
    <t>31541/22-12-2014   ; 124164/24-04-2012</t>
  </si>
  <si>
    <t>VASQUEZ CASTILLO MARLENY ADRIANA</t>
  </si>
  <si>
    <r>
      <t>JTE 165; SRC 571; IND 258; SMD 017; SNM 292; TFK 923; SVJ 532; XMC 968; SNB 654; SRM 148; SZX 668; SZX 670; SZX 671; USE 197; SVB 982;  AJE 122; WZE 463; TSU 542; TKD 652; TSR 633; JTA 614;STO 079;  WFT 723; THL 543; UFY 082/R51600;</t>
    </r>
    <r>
      <rPr>
        <b/>
        <sz val="10"/>
        <color indexed="36"/>
        <rFont val="Arial"/>
        <family val="2"/>
      </rPr>
      <t>WDQ 978; SKZ884</t>
    </r>
  </si>
  <si>
    <r>
      <t xml:space="preserve">WHN 076;  SWK  891; </t>
    </r>
    <r>
      <rPr>
        <b/>
        <sz val="10"/>
        <color indexed="36"/>
        <rFont val="Arial"/>
        <family val="2"/>
      </rPr>
      <t>SVF 255; ARI 791; SRL 585</t>
    </r>
  </si>
  <si>
    <t>31200/10-04-2015       124455/08-08-2011</t>
  </si>
  <si>
    <t>ECHEVERRI GUTIERREZ JOSE OVIDIO</t>
  </si>
  <si>
    <t>WHN 604; TPL 449</t>
  </si>
  <si>
    <t xml:space="preserve"> 124673/24-11-2011 124506/30-08-2011</t>
  </si>
  <si>
    <t>ESTACION CARACOLI JASA SAS</t>
  </si>
  <si>
    <t xml:space="preserve">ACE 196; SOQ 585; SZZ 446; UFX 125; </t>
  </si>
  <si>
    <r>
      <t xml:space="preserve">ICA053; </t>
    </r>
    <r>
      <rPr>
        <b/>
        <sz val="10"/>
        <color indexed="36"/>
        <rFont val="Arial"/>
        <family val="2"/>
      </rPr>
      <t>WFL 638; WGY 275; SPW 046; SMO951</t>
    </r>
  </si>
  <si>
    <t>31533/16-12-2014  124545/23-09-2011</t>
  </si>
  <si>
    <t>COMERCIALIZADORA PROXXON SA</t>
  </si>
  <si>
    <t>INI 135; SNK 740; TMV 985</t>
  </si>
  <si>
    <t>COMERCIALIZADORA PROXXON S.A.</t>
  </si>
  <si>
    <t>72050/24-02-2014       124295/17-07-2012; 124580/03-10-2011</t>
  </si>
  <si>
    <t xml:space="preserve">GONZALEZ TORRES ARIOLFO ASDRUBAL </t>
  </si>
  <si>
    <r>
      <t xml:space="preserve">TNF 552; TQJ 869; </t>
    </r>
    <r>
      <rPr>
        <b/>
        <sz val="10"/>
        <color indexed="36"/>
        <rFont val="Arial"/>
        <family val="2"/>
      </rPr>
      <t>NCE 022</t>
    </r>
  </si>
  <si>
    <t>72035/07-02-2014       124624/24-10-2011</t>
  </si>
  <si>
    <t>ESTACION SERVICIO MORICHAL DEL LLANO LTDA</t>
  </si>
  <si>
    <t>UPQ 073/R40949; SPD 471/R61273;SPD 484/R63704; SWO 396/R51905; SND 024; USC 799; SJQ 786; UZC 713</t>
  </si>
  <si>
    <t>124649/11-11-2011</t>
  </si>
  <si>
    <t xml:space="preserve">GONZALEZ AYALA VICTOR LEONEL </t>
  </si>
  <si>
    <t>SYB 309; UTU 847; SYM 507; SDP 747; VSB 964; CBN 160</t>
  </si>
  <si>
    <t>124684/30-11-2011</t>
  </si>
  <si>
    <t xml:space="preserve">LEON DE SALAMANCA MARIA </t>
  </si>
  <si>
    <t>USA 483; SLJ 400; UPO 640/R58612</t>
  </si>
  <si>
    <t>124023/13-02-2012; 124692/06-12-2011</t>
  </si>
  <si>
    <t>COMERCIALIZADORA INDUSTRIAL DE COMBUSTIBLES Y DERIVADOS DEL PETROLEO LA CARDEÑOSA DE LENGUPA SAS</t>
  </si>
  <si>
    <r>
      <t xml:space="preserve">GQB 190; </t>
    </r>
    <r>
      <rPr>
        <b/>
        <sz val="10"/>
        <color indexed="36"/>
        <rFont val="Arial"/>
        <family val="2"/>
      </rPr>
      <t>TSS 113</t>
    </r>
  </si>
  <si>
    <t>124723/19-12-2011</t>
  </si>
  <si>
    <t>NOE GAMEZ CARDENAS</t>
  </si>
  <si>
    <t>XWC 551</t>
  </si>
  <si>
    <t>124746/26-12-2011</t>
  </si>
  <si>
    <t>AKWA PARTNERSHIP DEVELOPMENT SAS</t>
  </si>
  <si>
    <t>LEA 437; SNM 859; IAC 425; WRJ 930; SNB 612; INI 005</t>
  </si>
  <si>
    <t>XYB 134</t>
  </si>
  <si>
    <t>72051/25-02-2013     124166/25-04-2012</t>
  </si>
  <si>
    <t>PETRODIESEL RS SAS</t>
  </si>
  <si>
    <r>
      <t xml:space="preserve">SMO 388; </t>
    </r>
    <r>
      <rPr>
        <b/>
        <sz val="10"/>
        <color indexed="36"/>
        <rFont val="Arial"/>
        <family val="2"/>
      </rPr>
      <t xml:space="preserve">TDY 224; </t>
    </r>
    <r>
      <rPr>
        <b/>
        <sz val="10"/>
        <color indexed="17"/>
        <rFont val="Arial"/>
        <family val="2"/>
      </rPr>
      <t>SZZ 121</t>
    </r>
  </si>
  <si>
    <t>124055/28-02-2012</t>
  </si>
  <si>
    <t>ESPITIA CONTRERAS CECILIA</t>
  </si>
  <si>
    <t xml:space="preserve">XVN 429; SVO 868; </t>
  </si>
  <si>
    <t>SSY663</t>
  </si>
  <si>
    <t>MINEROIL COMBUSTIBLES S.A.S.</t>
  </si>
  <si>
    <t>31209/14-04-2015      124106/26-03-2012</t>
  </si>
  <si>
    <t>DISTRIBUIDORA PRODUCTOS Y COMBUSTIBLES LTDA DISPROCOM</t>
  </si>
  <si>
    <r>
      <t xml:space="preserve">PKJ 704; </t>
    </r>
    <r>
      <rPr>
        <b/>
        <sz val="10"/>
        <color indexed="17"/>
        <rFont val="Arial"/>
        <family val="2"/>
      </rPr>
      <t>SZL 610</t>
    </r>
  </si>
  <si>
    <t>124150/12-04-2012</t>
  </si>
  <si>
    <t>COMBUNORTE SAS</t>
  </si>
  <si>
    <t>FDG 842; SMG 578</t>
  </si>
  <si>
    <t>72560/06-12-2013;  124155/19-04-2012</t>
  </si>
  <si>
    <t>MADELSA INVERSIONES LTDA</t>
  </si>
  <si>
    <r>
      <t xml:space="preserve">RDB 147; XMA 280; </t>
    </r>
    <r>
      <rPr>
        <b/>
        <sz val="10"/>
        <color indexed="36"/>
        <rFont val="Arial"/>
        <family val="2"/>
      </rPr>
      <t>SOP 084</t>
    </r>
  </si>
  <si>
    <t>124168/25-04-2012</t>
  </si>
  <si>
    <t xml:space="preserve">ESCOBAR GLORIA MARIA </t>
  </si>
  <si>
    <t>TIV616; SNL 415</t>
  </si>
  <si>
    <t>31375/13-11-2014        124205/17-05-2012</t>
  </si>
  <si>
    <t>SATURNINO VALENCIA SANCHEZ</t>
  </si>
  <si>
    <t>MAI 392; GPC 966</t>
  </si>
  <si>
    <t>31543/22-12-2014    124222/24-05-2012</t>
  </si>
  <si>
    <t>BLUE OIL SAS</t>
  </si>
  <si>
    <t xml:space="preserve">XVW 010;  </t>
  </si>
  <si>
    <t>72568/13-12-2013      124238/08-06-2012</t>
  </si>
  <si>
    <t xml:space="preserve"> ZAPATA VALENCIA JESUS ANTONIO</t>
  </si>
  <si>
    <t>XIJ 670; SON 344; TSC 136</t>
  </si>
  <si>
    <t>124271/26-06-2012</t>
  </si>
  <si>
    <t>COMBUSTIBLES ECODIESEL SAS</t>
  </si>
  <si>
    <t xml:space="preserve"> SZU 936; USE 091; WEQ 609; WER 250</t>
  </si>
  <si>
    <t>USB 515</t>
  </si>
  <si>
    <t>PRODAIN S.A.</t>
  </si>
  <si>
    <t>31153/20-03-2015       31545/22-12-2014       72165/09-05-2014; 124274/26-06-2012</t>
  </si>
  <si>
    <t xml:space="preserve">CAMACHO MOSQUERA HUMBERTO </t>
  </si>
  <si>
    <r>
      <t xml:space="preserve">STO 332; SWL 102; </t>
    </r>
    <r>
      <rPr>
        <b/>
        <sz val="10"/>
        <color indexed="36"/>
        <rFont val="Arial"/>
        <family val="2"/>
      </rPr>
      <t>SVD 327/R48424</t>
    </r>
  </si>
  <si>
    <t>124309/26-07-2012</t>
  </si>
  <si>
    <t>EDS LA CRISTALINA SAS</t>
  </si>
  <si>
    <t>UPQ 635; SYU 458 /R72964; SRD 931/R37403; TAL 611</t>
  </si>
  <si>
    <t>31365/05-11-2014, 124320/31-07-2012</t>
  </si>
  <si>
    <t>GRUPO DE EMPRESARIOS DE COMBUSTIBLES SA</t>
  </si>
  <si>
    <r>
      <t xml:space="preserve">TDM 174; TMP 154; </t>
    </r>
    <r>
      <rPr>
        <b/>
        <sz val="10"/>
        <color indexed="36"/>
        <rFont val="Arial"/>
        <family val="2"/>
      </rPr>
      <t>WCT 132</t>
    </r>
  </si>
  <si>
    <t>72240/20-05-2013       124334/10-08-2012</t>
  </si>
  <si>
    <t>GASPETROIL SA</t>
  </si>
  <si>
    <t xml:space="preserve"> TFR 528</t>
  </si>
  <si>
    <t>UYY 184</t>
  </si>
  <si>
    <t>124410/11-10-2012; 124351/05-09-2012</t>
  </si>
  <si>
    <t>CI ECOSPETROLEO SA</t>
  </si>
  <si>
    <r>
      <t xml:space="preserve">TDV 486; UVZ 775; THL 300; </t>
    </r>
    <r>
      <rPr>
        <b/>
        <sz val="10"/>
        <color indexed="36"/>
        <rFont val="Arial"/>
        <family val="2"/>
      </rPr>
      <t>STS 926</t>
    </r>
  </si>
  <si>
    <t>C.I. ECOSPETROLEO S.A.</t>
  </si>
  <si>
    <t>72514/19-12-2012; 124407/08-10-2012</t>
  </si>
  <si>
    <t>ZORRO ZORRO JESUS ANTONIO</t>
  </si>
  <si>
    <t>XKC 186</t>
  </si>
  <si>
    <t>124436/02-11-2012</t>
  </si>
  <si>
    <t>PACHECO GARCIA MARIA VICTORIA</t>
  </si>
  <si>
    <r>
      <t xml:space="preserve">NPA 261; SBN 420; </t>
    </r>
    <r>
      <rPr>
        <b/>
        <sz val="10"/>
        <color indexed="10"/>
        <rFont val="Arial"/>
        <family val="2"/>
      </rPr>
      <t xml:space="preserve">ZNL 934; </t>
    </r>
    <r>
      <rPr>
        <b/>
        <sz val="10"/>
        <color indexed="36"/>
        <rFont val="Arial"/>
        <family val="2"/>
      </rPr>
      <t>SZA 260</t>
    </r>
  </si>
  <si>
    <r>
      <rPr>
        <b/>
        <sz val="10"/>
        <color indexed="10"/>
        <rFont val="Arial"/>
        <family val="2"/>
      </rPr>
      <t>31327 /07-07-2015</t>
    </r>
    <r>
      <rPr>
        <sz val="10"/>
        <rFont val="Arial"/>
        <family val="2"/>
      </rPr>
      <t>; 124473/16-11-2012</t>
    </r>
  </si>
  <si>
    <t>SANTA MARIA DEL MAR SAS</t>
  </si>
  <si>
    <r>
      <t xml:space="preserve">UQO 960; SJK 608; </t>
    </r>
    <r>
      <rPr>
        <b/>
        <sz val="10"/>
        <color indexed="36"/>
        <rFont val="Arial"/>
        <family val="2"/>
      </rPr>
      <t>TZK 040</t>
    </r>
  </si>
  <si>
    <t>124485/28-11-2012</t>
  </si>
  <si>
    <t>REVISAR CON EL COMERCIALIZADOR C.I. ARCAS LTDA.</t>
  </si>
  <si>
    <t>PETROCOSTA CI SA</t>
  </si>
  <si>
    <t>LLG-643</t>
  </si>
  <si>
    <t>PETROLEOS DEL MILENIO C.I. S.A.S</t>
  </si>
  <si>
    <t>72513/19-12-2012; 72497/03-12-2012</t>
  </si>
  <si>
    <t>DISTRICOMBUSTIBLES ANTIOQUIA SAS</t>
  </si>
  <si>
    <t>TBJ 687; WDY 536; TMX 735</t>
  </si>
  <si>
    <t>ZAPATA Y VELASQUEZ S.A.</t>
  </si>
  <si>
    <t>31101/ 04-03-2015     72507/07-12-2012</t>
  </si>
  <si>
    <t>FALCCON SERVICES SAS</t>
  </si>
  <si>
    <t>SRA 159; SYT 774</t>
  </si>
  <si>
    <t>COMBUSTIBLES Y TRANSPORTES HERNANDEZ</t>
  </si>
  <si>
    <t>72520/27-12-2012</t>
  </si>
  <si>
    <t>COMBUSTIBLES SAN JOSE SAS</t>
  </si>
  <si>
    <t>SUK 157; SWO 543; SWO 818</t>
  </si>
  <si>
    <t>72140/09-04-2013       72546/28-12-2012</t>
  </si>
  <si>
    <t>DISTRIBUIDORA LA MARINA LTDA - DISMARINA</t>
  </si>
  <si>
    <t xml:space="preserve"> TVB 569</t>
  </si>
  <si>
    <t>SWL 458</t>
  </si>
  <si>
    <t>C.I. PETROMIL S.A.</t>
  </si>
  <si>
    <t>72025/28-01-2014       72033/15-02-2013</t>
  </si>
  <si>
    <t>COMERCIALIZADORA DE COMBUSTIBLES DE ORIENTE LTDA</t>
  </si>
  <si>
    <t>SRO 125/ R49843; SZY 302; SYS 770; TAL 644</t>
  </si>
  <si>
    <t>72316/02-07-2013       72055/25-02-2013</t>
  </si>
  <si>
    <t>GRUPO EDS AUTOGAS SAS</t>
  </si>
  <si>
    <t>SVA 860; SVA 863; SVA702 / R26086; R30397; SNU 346; SNU 345; SVA 944/R30401; SVA 945 /R30400; SVA 946/R30398</t>
  </si>
  <si>
    <t>72570/13-12-2013 72123/04-04-2013</t>
  </si>
  <si>
    <t>INTERCARGA COLOMBIA LTDA</t>
  </si>
  <si>
    <t>NO TIENE CODIGO</t>
  </si>
  <si>
    <t>XMD 344/ R67444; XMD 343 /R52485</t>
  </si>
  <si>
    <t>72133/08-04-2013</t>
  </si>
  <si>
    <t>FRANCOMBUSTIBLES SAS</t>
  </si>
  <si>
    <r>
      <t xml:space="preserve">SWO 353; SRD 917; </t>
    </r>
    <r>
      <rPr>
        <b/>
        <sz val="10"/>
        <color indexed="36"/>
        <rFont val="Arial"/>
        <family val="2"/>
      </rPr>
      <t xml:space="preserve">VFA 379; SPN 836; </t>
    </r>
    <r>
      <rPr>
        <b/>
        <sz val="10"/>
        <color indexed="17"/>
        <rFont val="Arial"/>
        <family val="2"/>
      </rPr>
      <t>SXX 006; WGZ 957; EQQ 033</t>
    </r>
  </si>
  <si>
    <t>72484/12-09-2013        72151/23-04-2013</t>
  </si>
  <si>
    <t>COMERCIALIZADORA INDUSTRIAL  DE COMBUSTIBLES RIO VIVO SAS</t>
  </si>
  <si>
    <t>TEK 591; TEK 592; TDZ 945; TDZ 946; STJ 027; STJ 028; TMZ 019</t>
  </si>
  <si>
    <t>72149/07-05-2014       72181/02-05-2013</t>
  </si>
  <si>
    <t>AVIATION FUELS &amp; SERVICES SAS</t>
  </si>
  <si>
    <t>TAL 917</t>
  </si>
  <si>
    <r>
      <rPr>
        <b/>
        <sz val="10"/>
        <color indexed="10"/>
        <rFont val="Arial"/>
        <family val="2"/>
      </rPr>
      <t xml:space="preserve">31073/30-01-2017 </t>
    </r>
    <r>
      <rPr>
        <sz val="10"/>
        <rFont val="Arial"/>
        <family val="2"/>
      </rPr>
      <t xml:space="preserve">      72183/02-05-2013</t>
    </r>
  </si>
  <si>
    <t>SERVIYARIMA LTDA</t>
  </si>
  <si>
    <r>
      <t xml:space="preserve">ZIA 856; SXT 657 ; </t>
    </r>
    <r>
      <rPr>
        <b/>
        <sz val="10"/>
        <color indexed="17"/>
        <rFont val="Arial"/>
        <family val="2"/>
      </rPr>
      <t>TAR 121</t>
    </r>
  </si>
  <si>
    <t>TAQ 107</t>
  </si>
  <si>
    <t>31019/28-01-2015       72202 /09-05-2013</t>
  </si>
  <si>
    <t>INVERSIONES COOTRANSHUILA SA</t>
  </si>
  <si>
    <t>VXB 918; UPO 635</t>
  </si>
  <si>
    <t>72245/28-05-2013</t>
  </si>
  <si>
    <t>TRANSRAPIDO RODRIGUEZ  EU</t>
  </si>
  <si>
    <r>
      <t xml:space="preserve"> </t>
    </r>
    <r>
      <rPr>
        <b/>
        <sz val="10"/>
        <color indexed="36"/>
        <rFont val="Arial"/>
        <family val="2"/>
      </rPr>
      <t>ZNL 673; VAC 487</t>
    </r>
  </si>
  <si>
    <t>SET 397</t>
  </si>
  <si>
    <t>PETROLEOS DEL MILENIO  C.I. S.A.</t>
  </si>
  <si>
    <t>72253/30-05-2013</t>
  </si>
  <si>
    <t>ESTACIONES PRIVADAS NACIONALES</t>
  </si>
  <si>
    <t>URJ 164</t>
  </si>
  <si>
    <t>72269/12-06-2013</t>
  </si>
  <si>
    <t>INVERSIONES CRIVASI  SAS</t>
  </si>
  <si>
    <t>TBJ 831; TBB 358</t>
  </si>
  <si>
    <t>72274/14-06-2013</t>
  </si>
  <si>
    <t>COMPAÑÍA INTERNACIONAL DE MINAS SAS</t>
  </si>
  <si>
    <t>SNN 323</t>
  </si>
  <si>
    <t>72331/09-07-2013</t>
  </si>
  <si>
    <t>TRANSPORTE Y COMBUSTIBLE LA CARIBEÑA LTDA</t>
  </si>
  <si>
    <r>
      <t xml:space="preserve">SBL 476; GNG 979; SZK 154; SLE 996; UPB 259; </t>
    </r>
    <r>
      <rPr>
        <b/>
        <sz val="10"/>
        <color indexed="36"/>
        <rFont val="Arial"/>
        <family val="2"/>
      </rPr>
      <t>WGV 953</t>
    </r>
  </si>
  <si>
    <t>31058/18-02-2015       72332/09-07-2013</t>
  </si>
  <si>
    <t>COMBUSTIBLES LLANOS DEL ORIENTE SAS</t>
  </si>
  <si>
    <t>SLF 633/R51641; TTR246</t>
  </si>
  <si>
    <t>72531/28-10-2013       72433/13-08-2013</t>
  </si>
  <si>
    <t>EDS GALVIS Y JAIMES SAS</t>
  </si>
  <si>
    <r>
      <t xml:space="preserve">TAN 163; TAW 474; SRZ 975/ R38316; TAW 581; </t>
    </r>
    <r>
      <rPr>
        <b/>
        <sz val="10"/>
        <color indexed="36"/>
        <rFont val="Arial"/>
        <family val="2"/>
      </rPr>
      <t>SOZ 527; XVH 849</t>
    </r>
  </si>
  <si>
    <t>31206/14-04-2015       272439/22-08-2013</t>
  </si>
  <si>
    <t>INVERSIONES COMBGAS SAS</t>
  </si>
  <si>
    <r>
      <t xml:space="preserve">TVB 627; TDV 155; </t>
    </r>
    <r>
      <rPr>
        <b/>
        <sz val="10"/>
        <color indexed="10"/>
        <rFont val="Arial"/>
        <family val="2"/>
      </rPr>
      <t xml:space="preserve">SZM 485; </t>
    </r>
    <r>
      <rPr>
        <b/>
        <sz val="10"/>
        <color indexed="17"/>
        <rFont val="Arial"/>
        <family val="2"/>
      </rPr>
      <t>WGW 651</t>
    </r>
  </si>
  <si>
    <r>
      <rPr>
        <b/>
        <sz val="10"/>
        <color indexed="10"/>
        <rFont val="Arial"/>
        <family val="2"/>
      </rPr>
      <t>31297 /16-06-2015</t>
    </r>
    <r>
      <rPr>
        <sz val="10"/>
        <rFont val="Arial"/>
        <family val="2"/>
      </rPr>
      <t xml:space="preserve">       72477/11-09-2013</t>
    </r>
  </si>
  <si>
    <t>DISTRICOMBUSTIBLES SAS</t>
  </si>
  <si>
    <r>
      <t xml:space="preserve">SQM 160/ R78670; </t>
    </r>
    <r>
      <rPr>
        <b/>
        <sz val="10"/>
        <color indexed="10"/>
        <rFont val="Arial"/>
        <family val="2"/>
      </rPr>
      <t>SKF 571</t>
    </r>
  </si>
  <si>
    <t>31083/20-02-2015,     72503/27-09-2013</t>
  </si>
  <si>
    <t>GRUPO MARTIGO SAS</t>
  </si>
  <si>
    <r>
      <t xml:space="preserve">TVB 678; TVB 564; SOW 389; </t>
    </r>
    <r>
      <rPr>
        <b/>
        <sz val="10"/>
        <color indexed="10"/>
        <rFont val="Arial"/>
        <family val="2"/>
      </rPr>
      <t>TVC 504; TVD 031</t>
    </r>
  </si>
  <si>
    <r>
      <rPr>
        <b/>
        <sz val="10"/>
        <color indexed="10"/>
        <rFont val="Arial"/>
        <family val="2"/>
      </rPr>
      <t xml:space="preserve">31274/26-05-2015 </t>
    </r>
    <r>
      <rPr>
        <sz val="10"/>
        <rFont val="Arial"/>
        <family val="2"/>
      </rPr>
      <t xml:space="preserve">      72545/13-11-2013</t>
    </r>
  </si>
  <si>
    <t>PLUS OIL SA</t>
  </si>
  <si>
    <t>SYL905</t>
  </si>
  <si>
    <t>72564/13-12-2013</t>
  </si>
  <si>
    <t>TRANSPORTE Y LOGISTICA PETROLERA SAS</t>
  </si>
  <si>
    <t>TRD 463; SPW 208; WCT 159; THR 021/ R58923; SVD 063 /R68746; SRF 194/R83881</t>
  </si>
  <si>
    <t>72032/03-02-2014       72019/21-01-2014       72582/19-12-2013</t>
  </si>
  <si>
    <t>DISTRIBUIDORA DE COMBUSTIBLES HERMANOS SOLANO SAS</t>
  </si>
  <si>
    <r>
      <t>XKD 364,</t>
    </r>
    <r>
      <rPr>
        <b/>
        <sz val="10"/>
        <color indexed="10"/>
        <rFont val="Arial"/>
        <family val="2"/>
      </rPr>
      <t xml:space="preserve"> WGU 630; </t>
    </r>
  </si>
  <si>
    <t>ICF 266</t>
  </si>
  <si>
    <r>
      <rPr>
        <b/>
        <sz val="10"/>
        <color indexed="10"/>
        <rFont val="Arial"/>
        <family val="2"/>
      </rPr>
      <t>31214/20-04-2015;</t>
    </r>
    <r>
      <rPr>
        <sz val="10"/>
        <rFont val="Arial"/>
        <family val="2"/>
      </rPr>
      <t xml:space="preserve">        72583/19-12-2013</t>
    </r>
  </si>
  <si>
    <t>RODOLFO EMIGDIO ZAMBRANO CABRA</t>
  </si>
  <si>
    <t>SXU 808; SNQ 910</t>
  </si>
  <si>
    <t>72010/13-01-2014</t>
  </si>
  <si>
    <t>VILLA MONTOYA SAS</t>
  </si>
  <si>
    <t>HMF329</t>
  </si>
  <si>
    <t>72028/28-01-2014</t>
  </si>
  <si>
    <t>ENERTEM SAS</t>
  </si>
  <si>
    <t>TTM 887</t>
  </si>
  <si>
    <r>
      <rPr>
        <sz val="10"/>
        <color indexed="10"/>
        <rFont val="Arial"/>
        <family val="2"/>
      </rPr>
      <t>31111 / 27-02-2017</t>
    </r>
    <r>
      <rPr>
        <sz val="10"/>
        <rFont val="Arial"/>
        <family val="2"/>
      </rPr>
      <t xml:space="preserve">     72144/02-05-2014       72054/24-02-2014</t>
    </r>
  </si>
  <si>
    <t>RETBOL SAS</t>
  </si>
  <si>
    <r>
      <t xml:space="preserve">SZM 265; </t>
    </r>
    <r>
      <rPr>
        <b/>
        <sz val="10"/>
        <color indexed="36"/>
        <rFont val="Arial"/>
        <family val="2"/>
      </rPr>
      <t>XLF 829; SZK 939; WGV 316</t>
    </r>
  </si>
  <si>
    <t>72142/02-05-2014       72075/06-03-2014</t>
  </si>
  <si>
    <t>OCTANO DE COLOMBIA SA EN RESTRUCTURACION</t>
  </si>
  <si>
    <t>830031824-6</t>
  </si>
  <si>
    <r>
      <t xml:space="preserve">SRR 848; WZH 672; SZX 902; UTU 221; SVD 164; SYN 032; TKH 543; WCK 277 ; </t>
    </r>
    <r>
      <rPr>
        <b/>
        <sz val="10"/>
        <color indexed="10"/>
        <rFont val="Arial"/>
        <family val="2"/>
      </rPr>
      <t xml:space="preserve">SZY 799; </t>
    </r>
    <r>
      <rPr>
        <b/>
        <sz val="10"/>
        <color indexed="36"/>
        <rFont val="Arial"/>
        <family val="2"/>
      </rPr>
      <t>SYT 774/R69595; SYU 111/R28102; SKO 873; SOE 724</t>
    </r>
  </si>
  <si>
    <t>WNL 925</t>
  </si>
  <si>
    <t>OCTANO DE COLOMBIA S.A. EN RESTRUCTURACION</t>
  </si>
  <si>
    <r>
      <rPr>
        <b/>
        <sz val="10"/>
        <color indexed="10"/>
        <rFont val="Arial"/>
        <family val="2"/>
      </rPr>
      <t xml:space="preserve">31234/ 06-05-2015 </t>
    </r>
    <r>
      <rPr>
        <sz val="10"/>
        <rFont val="Arial"/>
        <family val="2"/>
      </rPr>
      <t xml:space="preserve">    72095/18-03-2014</t>
    </r>
  </si>
  <si>
    <t>EDS ARIZONA SAS</t>
  </si>
  <si>
    <t>SOR 267; ICA 053; SOR 078</t>
  </si>
  <si>
    <t>31265 /14-08-2014 72132/21-04-2014</t>
  </si>
  <si>
    <t>OPERADOR Y COMERCIALIZADOR INDUSTRIAL DE COLOMBIA SAS</t>
  </si>
  <si>
    <t xml:space="preserve">CYR 206; </t>
  </si>
  <si>
    <t>SZO 402</t>
  </si>
  <si>
    <t>PROLUB S.A.</t>
  </si>
  <si>
    <t>72138/24-04-2014</t>
  </si>
  <si>
    <t>MANGLA DEL GOLFO COMBUSTIBLES SAS</t>
  </si>
  <si>
    <t>AEB 444</t>
  </si>
  <si>
    <t>72150/07-05-2014</t>
  </si>
  <si>
    <t xml:space="preserve"> TORCOROMA COMERCIALIZADOR INDUSTRIAL SAS</t>
  </si>
  <si>
    <r>
      <t xml:space="preserve">SZL 039; </t>
    </r>
    <r>
      <rPr>
        <b/>
        <sz val="10"/>
        <color indexed="10"/>
        <rFont val="Arial"/>
        <family val="2"/>
      </rPr>
      <t xml:space="preserve">UPA 994; WGV 337; WGV 681; </t>
    </r>
    <r>
      <rPr>
        <b/>
        <sz val="10"/>
        <color indexed="36"/>
        <rFont val="Arial"/>
        <family val="2"/>
      </rPr>
      <t>WGW 218</t>
    </r>
  </si>
  <si>
    <r>
      <rPr>
        <b/>
        <sz val="10"/>
        <color indexed="10"/>
        <rFont val="Arial"/>
        <family val="2"/>
      </rPr>
      <t>31377/14-08-2015</t>
    </r>
    <r>
      <rPr>
        <sz val="10"/>
        <rFont val="Arial"/>
        <family val="2"/>
      </rPr>
      <t xml:space="preserve">       72177/20-05-2014</t>
    </r>
  </si>
  <si>
    <t>AMPARO ABADIA &amp; CIA SOCIEDAD EN COMANDITA POR ACCIONES</t>
  </si>
  <si>
    <r>
      <t xml:space="preserve"> KUM 192;  ZNL 447; ZAP 920; </t>
    </r>
    <r>
      <rPr>
        <b/>
        <sz val="10"/>
        <color indexed="36"/>
        <rFont val="Arial"/>
        <family val="2"/>
      </rPr>
      <t xml:space="preserve">SXE 591; TJV 877; </t>
    </r>
    <r>
      <rPr>
        <b/>
        <sz val="10"/>
        <color indexed="17"/>
        <rFont val="Arial"/>
        <family val="2"/>
      </rPr>
      <t xml:space="preserve">ZNL 544; VCJ 667; </t>
    </r>
  </si>
  <si>
    <r>
      <t xml:space="preserve">ZNL 544; </t>
    </r>
    <r>
      <rPr>
        <b/>
        <sz val="10"/>
        <color indexed="17"/>
        <rFont val="Arial"/>
        <family val="2"/>
      </rPr>
      <t>TZY 488; SOB 061</t>
    </r>
  </si>
  <si>
    <t>31539/22-12-2014   72191/05-06-2014</t>
  </si>
  <si>
    <t>LUBRITODO   EL SITIO CORRECTO SAS</t>
  </si>
  <si>
    <t>STV 375</t>
  </si>
  <si>
    <t>72194/05-06-2014</t>
  </si>
  <si>
    <t>SUMINISTRO INDUSTRIAL DE COMBUSTIBLES SUINCO SAS</t>
  </si>
  <si>
    <r>
      <t xml:space="preserve">SWL 346; SWL 347; SNT 523;  STZ 605; TZR 377/R72953; TFQ 131/R 78117;  TFQ551/ R69242; TFR 750/R69243; TFR 046; UFY 497; TTO 045; TZR 286; </t>
    </r>
    <r>
      <rPr>
        <b/>
        <sz val="10"/>
        <color indexed="10"/>
        <rFont val="Arial"/>
        <family val="2"/>
      </rPr>
      <t>WCS 853; TSX 609; WCN 989; WCN 988; WCO 005; WCN 990; WCN 986; WCN 984; WCN 987; WCN 985; WGZ 905;</t>
    </r>
    <r>
      <rPr>
        <b/>
        <sz val="10"/>
        <color indexed="36"/>
        <rFont val="Arial"/>
        <family val="2"/>
      </rPr>
      <t xml:space="preserve"> KUL 178; XIE 361; SPW 387/R62916; SPW 388/ R59124; SWM 335/R59133; SWO 391/R 38695; SWO 392/R38660; SZX 027/R49332; SZX 430/R71199; SZX431/R59130; SZX 700/R59132; SZX 701/R57686; TDZ 887/ R71144; TDZ 888/R 71145; TDZ 962/R 59131; TDZ 965/R71142; TEK 437/R 71196; TEK 439/R63044; TEK 444/R 71184; TZQ 696/R80807; TFS 290/R80814; WCW 917/R 83784; WCO 055/R 84047; WCN 605/R80774; WCO 042/R 84052; WCO 043/R84050; WCN 657/R83992; TEO 378/R 80956; TZQ 695/R80645</t>
    </r>
  </si>
  <si>
    <r>
      <rPr>
        <b/>
        <sz val="10"/>
        <color indexed="10"/>
        <rFont val="Arial"/>
        <family val="2"/>
      </rPr>
      <t>31277/28-05-2015</t>
    </r>
    <r>
      <rPr>
        <sz val="10"/>
        <rFont val="Arial"/>
        <family val="2"/>
      </rPr>
      <t xml:space="preserve">      72211/17-06-2014</t>
    </r>
  </si>
  <si>
    <t>ENERGIA Y COMBUSTIBLES DE COLOMBIA SA</t>
  </si>
  <si>
    <t>VAC 487</t>
  </si>
  <si>
    <t>PETROLEOS DEL MILENIO</t>
  </si>
  <si>
    <r>
      <rPr>
        <b/>
        <sz val="10"/>
        <color indexed="10"/>
        <rFont val="Arial"/>
        <family val="2"/>
      </rPr>
      <t xml:space="preserve">31712/28-11-2016 </t>
    </r>
    <r>
      <rPr>
        <sz val="10"/>
        <rFont val="Arial"/>
        <family val="2"/>
      </rPr>
      <t xml:space="preserve">      31219/07-07-2014</t>
    </r>
  </si>
  <si>
    <t>AIR OPERATIONS AND SUPPORT SAS</t>
  </si>
  <si>
    <t>SND 750; WDB 078</t>
  </si>
  <si>
    <r>
      <t xml:space="preserve">ICARO DIECISIETE S.A.S. </t>
    </r>
    <r>
      <rPr>
        <b/>
        <sz val="10"/>
        <color indexed="10"/>
        <rFont val="Arial"/>
        <family val="2"/>
      </rPr>
      <t xml:space="preserve">PETROLEOS DEL MILENIO </t>
    </r>
  </si>
  <si>
    <r>
      <rPr>
        <b/>
        <sz val="10"/>
        <color indexed="10"/>
        <rFont val="Arial"/>
        <family val="2"/>
      </rPr>
      <t>31207/10-05-2016</t>
    </r>
    <r>
      <rPr>
        <sz val="10"/>
        <rFont val="Arial"/>
        <family val="2"/>
      </rPr>
      <t xml:space="preserve">   31238/17-07-2014</t>
    </r>
  </si>
  <si>
    <t>CARIBBEAN VIC SAS</t>
  </si>
  <si>
    <r>
      <t xml:space="preserve">SPH 030; </t>
    </r>
    <r>
      <rPr>
        <b/>
        <sz val="10"/>
        <color indexed="17"/>
        <rFont val="Arial"/>
        <family val="2"/>
      </rPr>
      <t>WGW 350</t>
    </r>
  </si>
  <si>
    <t>31241/17-07-2014</t>
  </si>
  <si>
    <t>COMERCIAL DE COMBUSTIBLES Y LUBRICANTES SAS</t>
  </si>
  <si>
    <r>
      <t xml:space="preserve"> USB 515; SKK 939; UPO 797;  USA 557/ R64235; WCS 280; TTP 399; </t>
    </r>
    <r>
      <rPr>
        <b/>
        <sz val="10"/>
        <color indexed="36"/>
        <rFont val="Arial"/>
        <family val="2"/>
      </rPr>
      <t xml:space="preserve">LLG 060 </t>
    </r>
  </si>
  <si>
    <t>TFU 426</t>
  </si>
  <si>
    <t>31393/26-11-2014   ; 31257 /05-08-2014</t>
  </si>
  <si>
    <t>MURCIA MURCIA SA</t>
  </si>
  <si>
    <t>UFZ 187; UFZ 074</t>
  </si>
  <si>
    <t>31261/08-08-2014</t>
  </si>
  <si>
    <t>AUTO ISLAS LTDA</t>
  </si>
  <si>
    <r>
      <t xml:space="preserve">SRN 865; </t>
    </r>
    <r>
      <rPr>
        <b/>
        <sz val="10"/>
        <color indexed="36"/>
        <rFont val="Arial"/>
        <family val="2"/>
      </rPr>
      <t>XZI  471</t>
    </r>
  </si>
  <si>
    <t>31305/22-09-2014</t>
  </si>
  <si>
    <t>JULIO RAUL MONSALVE URAZAN</t>
  </si>
  <si>
    <t>SWK 891</t>
  </si>
  <si>
    <r>
      <rPr>
        <b/>
        <sz val="10"/>
        <color indexed="10"/>
        <rFont val="Arial"/>
        <family val="2"/>
      </rPr>
      <t>31761/06-09-2017</t>
    </r>
    <r>
      <rPr>
        <sz val="10"/>
        <rFont val="Arial"/>
        <family val="2"/>
      </rPr>
      <t xml:space="preserve">     31311/29-09-2014</t>
    </r>
  </si>
  <si>
    <t>DISTRIBUIDORA DE COMBUSTIBLES EL SOL SA -DICOSOL SA</t>
  </si>
  <si>
    <r>
      <t>HOA 194; XID 934/ R26711; TAU 779 /R29802; XIE 442 /R26711;</t>
    </r>
    <r>
      <rPr>
        <b/>
        <sz val="10"/>
        <color indexed="10"/>
        <rFont val="Arial"/>
        <family val="2"/>
      </rPr>
      <t xml:space="preserve"> XJA 525</t>
    </r>
  </si>
  <si>
    <r>
      <rPr>
        <b/>
        <sz val="10"/>
        <color indexed="10"/>
        <rFont val="Arial"/>
        <family val="2"/>
      </rPr>
      <t>31287/01-06-2015</t>
    </r>
    <r>
      <rPr>
        <sz val="10"/>
        <rFont val="Arial"/>
        <family val="2"/>
      </rPr>
      <t>; 31461/04-12-2014</t>
    </r>
  </si>
  <si>
    <t>DIATECO  SAS</t>
  </si>
  <si>
    <t xml:space="preserve">TAQ 107 </t>
  </si>
  <si>
    <t>TAR 121</t>
  </si>
  <si>
    <t>PUMA ENERGY COMBUSTIBLES SAS</t>
  </si>
  <si>
    <r>
      <rPr>
        <b/>
        <sz val="10"/>
        <color indexed="36"/>
        <rFont val="Arial"/>
        <family val="2"/>
      </rPr>
      <t xml:space="preserve">31557/25-10-2016       </t>
    </r>
    <r>
      <rPr>
        <b/>
        <sz val="10"/>
        <color indexed="10"/>
        <rFont val="Arial"/>
        <family val="2"/>
      </rPr>
      <t xml:space="preserve">31318/24-06-2015 </t>
    </r>
    <r>
      <rPr>
        <sz val="10"/>
        <rFont val="Arial"/>
        <family val="2"/>
      </rPr>
      <t xml:space="preserve">      31020/28-01-2015</t>
    </r>
  </si>
  <si>
    <t>JAIME ALBERTO  MADRID ARISTIZABAL</t>
  </si>
  <si>
    <t>SNT 240; STZ 686; TMX 269</t>
  </si>
  <si>
    <t>31123 /12-03-2015</t>
  </si>
  <si>
    <t>SIGA OIL SA</t>
  </si>
  <si>
    <t>TTR 093</t>
  </si>
  <si>
    <t>31129/12-03-2015</t>
  </si>
  <si>
    <t>SERVICOM INDUSTRIALES SAS</t>
  </si>
  <si>
    <t>RHB 546; UAR 412; UQE 834</t>
  </si>
  <si>
    <t>31159/26-03-2015</t>
  </si>
  <si>
    <t>INVERSIONES GUDAG SAS</t>
  </si>
  <si>
    <r>
      <t>XVW 447;</t>
    </r>
    <r>
      <rPr>
        <b/>
        <sz val="10"/>
        <color indexed="17"/>
        <rFont val="Arial"/>
        <family val="2"/>
      </rPr>
      <t xml:space="preserve"> UYU 630/R78698</t>
    </r>
  </si>
  <si>
    <t>C.I ECOS S.A.</t>
  </si>
  <si>
    <t>31226/27-04-2015</t>
  </si>
  <si>
    <t>TRANSPORTES DORADOS DE COLOMBIA SAS</t>
  </si>
  <si>
    <r>
      <t xml:space="preserve">SXL 500;  SMK 041; </t>
    </r>
    <r>
      <rPr>
        <b/>
        <sz val="10"/>
        <color indexed="36"/>
        <rFont val="Arial"/>
        <family val="2"/>
      </rPr>
      <t xml:space="preserve">SQK539; XVU 549; ARI 791 </t>
    </r>
  </si>
  <si>
    <t>XXB 054; SKN 103; SOA 274</t>
  </si>
  <si>
    <t>;</t>
  </si>
  <si>
    <t>31255/20-05-2015</t>
  </si>
  <si>
    <t>COOPERATIVA INTEGRAL DE TRANSPORTADORES DEL VALLE DE SAMACA OC</t>
  </si>
  <si>
    <t>TAU 828/R17802</t>
  </si>
  <si>
    <t>31299/ 16-06-2015</t>
  </si>
  <si>
    <t>ESTACION DE SERVICIOS COMBUSTIBLES SAN ANTONIO SAS</t>
  </si>
  <si>
    <r>
      <t xml:space="preserve">TVB 945; </t>
    </r>
    <r>
      <rPr>
        <b/>
        <sz val="10"/>
        <color indexed="36"/>
        <rFont val="Arial"/>
        <family val="2"/>
      </rPr>
      <t>WGV 346</t>
    </r>
  </si>
  <si>
    <t>31304 /18-06-2015</t>
  </si>
  <si>
    <t>BIOCOMBUSTIBLES DE COLOMBIA Y SANTANDER SAS</t>
  </si>
  <si>
    <r>
      <t xml:space="preserve">SSY 663; TAX 014; SYL 809; </t>
    </r>
    <r>
      <rPr>
        <b/>
        <sz val="10"/>
        <color indexed="17"/>
        <rFont val="Arial"/>
        <family val="2"/>
      </rPr>
      <t>WFD 649</t>
    </r>
  </si>
  <si>
    <t>31315 /24-062015</t>
  </si>
  <si>
    <t>COMBUSTIBLES DEL NORTE SAS</t>
  </si>
  <si>
    <t>WFH 303;</t>
  </si>
  <si>
    <t>WFL414</t>
  </si>
  <si>
    <t>311007 /15-12-2017    31332 /07-07-2015</t>
  </si>
  <si>
    <t>L&amp;T LOGISTICA Y TRANSPORTE SAS</t>
  </si>
  <si>
    <t>VJC 046</t>
  </si>
  <si>
    <t>31352/27-07-2015</t>
  </si>
  <si>
    <t>ROMIL DE COLOMBIA SAS</t>
  </si>
  <si>
    <r>
      <t xml:space="preserve">USE 334; </t>
    </r>
    <r>
      <rPr>
        <b/>
        <sz val="10"/>
        <color indexed="36"/>
        <rFont val="Arial"/>
        <family val="2"/>
      </rPr>
      <t>WGB 689</t>
    </r>
  </si>
  <si>
    <t>PETROBAS COLOMBIA COMBUSTIBLES S.A.</t>
  </si>
  <si>
    <t>31364/04-08-2015</t>
  </si>
  <si>
    <t>COOPERATIVA DE DISTRIBUIDORES DE DERIVADOS DEL PETROLEO COODEPETROL</t>
  </si>
  <si>
    <t>TTT 339; WFC 555</t>
  </si>
  <si>
    <t>31391/21-08-2015</t>
  </si>
  <si>
    <t>CARLOS EDUARDO PABON VERA</t>
  </si>
  <si>
    <r>
      <t>SXX 320; SWA 748;</t>
    </r>
    <r>
      <rPr>
        <b/>
        <sz val="10"/>
        <color indexed="36"/>
        <rFont val="Arial"/>
        <family val="2"/>
      </rPr>
      <t xml:space="preserve"> STA 393</t>
    </r>
  </si>
  <si>
    <t>31412/01-09-2015</t>
  </si>
  <si>
    <t>SOCIEDAD COMERCIALIZADORA DE COMBUSTIBLES SAS</t>
  </si>
  <si>
    <r>
      <t xml:space="preserve">SJK 211; TKE 935; </t>
    </r>
    <r>
      <rPr>
        <b/>
        <sz val="10"/>
        <color indexed="36"/>
        <rFont val="Arial"/>
        <family val="2"/>
      </rPr>
      <t>WLW 700; SNX 941</t>
    </r>
  </si>
  <si>
    <t>31419/03-09-2015</t>
  </si>
  <si>
    <t>BIOENERGAS SAS ESP</t>
  </si>
  <si>
    <t>WTP 820</t>
  </si>
  <si>
    <t>31472/17-09-2015</t>
  </si>
  <si>
    <t>SUPER ESTACION SAN ANTONIO SAS</t>
  </si>
  <si>
    <r>
      <t xml:space="preserve">SPW 383; </t>
    </r>
    <r>
      <rPr>
        <b/>
        <sz val="10"/>
        <color indexed="36"/>
        <rFont val="Arial"/>
        <family val="2"/>
      </rPr>
      <t xml:space="preserve">SMH 764 ; STZ 252/R 78362; </t>
    </r>
    <r>
      <rPr>
        <b/>
        <sz val="10"/>
        <color indexed="17"/>
        <rFont val="Arial"/>
        <family val="2"/>
      </rPr>
      <t>SZV 741; UPR 997/R10544</t>
    </r>
  </si>
  <si>
    <t>WGL 533</t>
  </si>
  <si>
    <t>PETROLEOS DEL MILENIO SAS</t>
  </si>
  <si>
    <t>31513/08-10-2015</t>
  </si>
  <si>
    <t>DDL INVERSIONES SAS</t>
  </si>
  <si>
    <t>WNL765</t>
  </si>
  <si>
    <t>31527/14-10-2015</t>
  </si>
  <si>
    <t>LILIANA EDITH RODRIGUEZ BERDUGO</t>
  </si>
  <si>
    <t xml:space="preserve">SQB 869/R40223; SLK 073;  </t>
  </si>
  <si>
    <t>UID 146</t>
  </si>
  <si>
    <t>PETROLEOS DEL MILENIO CI SA</t>
  </si>
  <si>
    <t>31547 /26-10-2015</t>
  </si>
  <si>
    <t>AUTO CENTRO SANTANA SAS</t>
  </si>
  <si>
    <r>
      <t xml:space="preserve">TGZ 816; SOO 593; SZV 810; </t>
    </r>
    <r>
      <rPr>
        <b/>
        <sz val="10"/>
        <color indexed="36"/>
        <rFont val="Arial"/>
        <family val="2"/>
      </rPr>
      <t>SBN 622</t>
    </r>
  </si>
  <si>
    <t>EXXONMOBIL DE COLOMBIA SA.</t>
  </si>
  <si>
    <t>31579 /12-11-2015</t>
  </si>
  <si>
    <t>JOSE LIBARDO TORRES SANCHEZ</t>
  </si>
  <si>
    <t>TGN 776</t>
  </si>
  <si>
    <t>31600/ 23-11-2015</t>
  </si>
  <si>
    <t>EDS EL GRAN TALISMAN</t>
  </si>
  <si>
    <t>TTR582</t>
  </si>
  <si>
    <t>31621 /03-12-2015</t>
  </si>
  <si>
    <t>EIDA ZUA DE PARRA</t>
  </si>
  <si>
    <t>UYT 051</t>
  </si>
  <si>
    <t>31633 /04-12-2015</t>
  </si>
  <si>
    <t>SERVICAUCA SAS</t>
  </si>
  <si>
    <r>
      <t xml:space="preserve">TRH 835/R77613; TTG 592; TPW 264; </t>
    </r>
    <r>
      <rPr>
        <b/>
        <sz val="10"/>
        <color indexed="36"/>
        <rFont val="Arial"/>
        <family val="2"/>
      </rPr>
      <t xml:space="preserve">SNR 082; TPV 227; TRI 154; WLX 607; TBK973; TRH 094; TSK 600; SNQ 914; TSK 562; SNV321; TJZ 091;SNQ  894; KEI 933;  TPW 263; TRJ 508; TRJ 509; TJZ 093; SNR 083; SNR 081; TRF 987; WIX 606; </t>
    </r>
    <r>
      <rPr>
        <b/>
        <sz val="10"/>
        <color indexed="17"/>
        <rFont val="Arial"/>
        <family val="2"/>
      </rPr>
      <t>TPY 424, TPY 423; TRH 093; TRH 832/R52152; TRI 957/R42156; BKA 687; SNQ 915</t>
    </r>
  </si>
  <si>
    <r>
      <t>TRI 151;</t>
    </r>
    <r>
      <rPr>
        <b/>
        <sz val="10"/>
        <color indexed="17"/>
        <rFont val="Arial"/>
        <family val="2"/>
      </rPr>
      <t xml:space="preserve"> WCX 280</t>
    </r>
  </si>
  <si>
    <t>31018/15-01-2016</t>
  </si>
  <si>
    <t>GLORIA INES FALAGAN TORRES</t>
  </si>
  <si>
    <t>WDC 180</t>
  </si>
  <si>
    <t>SXH 683</t>
  </si>
  <si>
    <t>31020 /19-01-2016</t>
  </si>
  <si>
    <t>MARIA ALICIA RODRIGUEZ PERILLA</t>
  </si>
  <si>
    <t>SJQ 721</t>
  </si>
  <si>
    <t>31030/ 28-01-2016</t>
  </si>
  <si>
    <t>UYT 804</t>
  </si>
  <si>
    <t>31046/09-02-2016</t>
  </si>
  <si>
    <t>LUBECOM SAS</t>
  </si>
  <si>
    <t>31119/ 22-03-2016</t>
  </si>
  <si>
    <t>COMERCIALIZADORA APOLO SAS</t>
  </si>
  <si>
    <t>SNF 649; SQY 223</t>
  </si>
  <si>
    <t>31120/22-03-2016</t>
  </si>
  <si>
    <t>GRUPO KOYO SAS</t>
  </si>
  <si>
    <t xml:space="preserve">WNO 381; SZO 402; </t>
  </si>
  <si>
    <t>WGZ 957</t>
  </si>
  <si>
    <t>31132/30-03-2016</t>
  </si>
  <si>
    <r>
      <t xml:space="preserve">SZA 256; SXS 357; SXS 899; SXS 900; SXS 325; SSZ 839; SSZ 283; SSZ 282; SSZ 795; SSZ 285; UFX706/R48901; TFQ 205/R57274; UFX 713/R57316; TTO 213/R84219; TTO 214/R59825; WCR 610/R65269; SXV 355/R80416; TTO 997/R82038; TTP 798/R65172; SXV 358/R84221; UFX 869/R84222; STA 089/R51617; TFP 318/R51618; SVM 255/R65172; TFQ 403/R57317; TTO 625/S21960; TTP 799/R65266; TTP 613/R 65393; TTO 627/R73940; TTO 993/R73941; TFR 437/ R76636; TFR 435/R76638; TTO 626/R76645; TFQ 402/R80417; TTP 397/R84220; WFH 325/R48902; TSY523; TLM 675; TLN 755; TLN 754; TLN 753; TLN 752; TLN 751; TLN 750; TGL 498; TGL 497; TFU 677; TFT 829, TBW 080; TAL 215; SXY 360; SXY 359;  SSA 001; SQM 055; </t>
    </r>
    <r>
      <rPr>
        <b/>
        <sz val="10"/>
        <color indexed="36"/>
        <rFont val="Arial"/>
        <family val="2"/>
      </rPr>
      <t>USD 618; WFC 547;</t>
    </r>
    <r>
      <rPr>
        <b/>
        <sz val="10"/>
        <color indexed="36"/>
        <rFont val="Arial"/>
        <family val="2"/>
      </rPr>
      <t xml:space="preserve"> SRO 715; SRO 956; WCO 351/R69753; WCO 093/R84247; TTS 704; SLV 259/R84249; WCW 564, SWV 924; XXB 054; SVF 255; SWN 321; SKN 103; UZN 303; SRP 852; UVF 870; TLN 467; WER 354; WCW 190; WFI 782; </t>
    </r>
    <r>
      <rPr>
        <b/>
        <sz val="10"/>
        <color indexed="17"/>
        <rFont val="Arial"/>
        <family val="2"/>
      </rPr>
      <t>WNL 925; SXX 149; SST 160; SXV 940; SMK 447; STS 741; UFQ 334</t>
    </r>
  </si>
  <si>
    <t>TSR 936; WLS 177</t>
  </si>
  <si>
    <t xml:space="preserve">     31177/26-04-2016  31141/01-04-2016</t>
  </si>
  <si>
    <t>ESTACION DE SERVICIOS LA VARIANTE DE SANTA FE DE ANTIOQUIA LTDA</t>
  </si>
  <si>
    <r>
      <t xml:space="preserve">SWX 066; INI 199; </t>
    </r>
    <r>
      <rPr>
        <b/>
        <sz val="10"/>
        <color indexed="36"/>
        <rFont val="Arial"/>
        <family val="2"/>
      </rPr>
      <t>TMH 287; UIJ 790</t>
    </r>
  </si>
  <si>
    <t>31213/12-05-2016</t>
  </si>
  <si>
    <t>MVC SA</t>
  </si>
  <si>
    <r>
      <t xml:space="preserve">WGV 659; </t>
    </r>
    <r>
      <rPr>
        <b/>
        <sz val="10"/>
        <color indexed="17"/>
        <rFont val="Arial"/>
        <family val="2"/>
      </rPr>
      <t>WGL 533</t>
    </r>
  </si>
  <si>
    <t>31214/12-05-2016</t>
  </si>
  <si>
    <t>COMERCIALIZADORA INTERNACIONAL VERDE AZUL SAS</t>
  </si>
  <si>
    <t>SWR 652</t>
  </si>
  <si>
    <t>31223/17-05-2016</t>
  </si>
  <si>
    <t>COMBURED SAS</t>
  </si>
  <si>
    <r>
      <t xml:space="preserve">TTR 660; TEK 186; SNN 914; </t>
    </r>
    <r>
      <rPr>
        <b/>
        <sz val="10"/>
        <color indexed="17"/>
        <rFont val="Arial"/>
        <family val="2"/>
      </rPr>
      <t>LUD 883; WFJ 916</t>
    </r>
  </si>
  <si>
    <t>TJX 078</t>
  </si>
  <si>
    <t>31231/24-05-2016</t>
  </si>
  <si>
    <t>ANTIOQUEÑA DE TRANSPORTES SAS</t>
  </si>
  <si>
    <t>TPV 438; SNV 299</t>
  </si>
  <si>
    <t>31232/25-05-2016</t>
  </si>
  <si>
    <t>GABRIEL CLARELL MIRA BUILES</t>
  </si>
  <si>
    <t>3550409-9</t>
  </si>
  <si>
    <t>SON 459</t>
  </si>
  <si>
    <t>31263/16-06-2016</t>
  </si>
  <si>
    <t>FASTER FUEL SAS</t>
  </si>
  <si>
    <t>UFP 529; XIK 177/R69543; UPQ 994; SYK 876</t>
  </si>
  <si>
    <t>31270/21-06-2016</t>
  </si>
  <si>
    <t>DISTRIBUDORA DE COMBUSTIBLE PETROARIARI LTDA</t>
  </si>
  <si>
    <t>TFW 933</t>
  </si>
  <si>
    <t>31344 /21-07-2016      31274 /28-06-2016</t>
  </si>
  <si>
    <t>SERVICENTRO SAN ANDRES LTDA</t>
  </si>
  <si>
    <t>SRZ 283</t>
  </si>
  <si>
    <t>31275/29-06-2016</t>
  </si>
  <si>
    <t>INVERSIONES Y REPRESENTACIONES CASA BLANCA SAS</t>
  </si>
  <si>
    <t>ARTEFACTO NAVAL: FLORIDEZZA 1; TZR 486; SBK 644</t>
  </si>
  <si>
    <t>31287/29-06-2016</t>
  </si>
  <si>
    <t>MARTHA MENESES DIAZ</t>
  </si>
  <si>
    <t>TTW 385; SXQ 858</t>
  </si>
  <si>
    <t>31297/30-06-2016</t>
  </si>
  <si>
    <t>INVERSIONES COOMOTOR SA</t>
  </si>
  <si>
    <t>WCS 897</t>
  </si>
  <si>
    <t>31300/ 30-06-2016</t>
  </si>
  <si>
    <t>ALEXANDER HARLEY BERMUDEZ LASSO</t>
  </si>
  <si>
    <t>XIE 073/R59029</t>
  </si>
  <si>
    <t>31301/30-06-2016</t>
  </si>
  <si>
    <t>INGESEP BIODIESEL SAS</t>
  </si>
  <si>
    <r>
      <t xml:space="preserve">XVA 717; XFJ 129; UAD 358; TAW 654; SNG 508; </t>
    </r>
    <r>
      <rPr>
        <b/>
        <sz val="10"/>
        <color indexed="17"/>
        <rFont val="Arial"/>
        <family val="2"/>
      </rPr>
      <t>XIA 025</t>
    </r>
  </si>
  <si>
    <t>31302/30-06-2016</t>
  </si>
  <si>
    <t>PIEDAD DIAZ BADRAN</t>
  </si>
  <si>
    <t>IYD 277</t>
  </si>
  <si>
    <t>31352/ 26-07-2016</t>
  </si>
  <si>
    <t>MULTISERVICIOS LA GRAN VIA SA</t>
  </si>
  <si>
    <t>TSR 936</t>
  </si>
  <si>
    <t>31419/01-09-2016</t>
  </si>
  <si>
    <t>GUIOCOMBUSTIBLES SAS</t>
  </si>
  <si>
    <r>
      <t xml:space="preserve">WOW 923; WGP 911; </t>
    </r>
    <r>
      <rPr>
        <b/>
        <sz val="10"/>
        <color indexed="17"/>
        <rFont val="Arial"/>
        <family val="2"/>
      </rPr>
      <t>WLR 581; TSS 026; WLS 177</t>
    </r>
  </si>
  <si>
    <t>31455/ 19-09-2016</t>
  </si>
  <si>
    <t>QUINTERO AMADO LTDA</t>
  </si>
  <si>
    <t>WFC 590</t>
  </si>
  <si>
    <t>31556/ 25-10-2016</t>
  </si>
  <si>
    <t>CASA ARANGO SAS</t>
  </si>
  <si>
    <t>SUL 275, SOI 096</t>
  </si>
  <si>
    <t>31665/27-10-2016</t>
  </si>
  <si>
    <t>SOCIEDAD AGROINDUSTRIAL EL PROGRESO SA</t>
  </si>
  <si>
    <t>XUJ 134; ZAP 661/R81179</t>
  </si>
  <si>
    <t>31739/06-12-2016</t>
  </si>
  <si>
    <t>HERMANOS ORFALE VASQUEZ ASOCIADOS SAS</t>
  </si>
  <si>
    <t>ICF 266; WGU 598</t>
  </si>
  <si>
    <t>31759/23-12-2016</t>
  </si>
  <si>
    <t>INCOLTANQUES S.A.S.</t>
  </si>
  <si>
    <t>TFP 813</t>
  </si>
  <si>
    <t>31047/16-01-2017</t>
  </si>
  <si>
    <t>COMERCIALIZADORA GENERAL DE COLOMBIA CGC SAS</t>
  </si>
  <si>
    <t>AAC618</t>
  </si>
  <si>
    <t>31092/03-02-2017</t>
  </si>
  <si>
    <t>UNICOMB COMERCIALIZADORA SAS</t>
  </si>
  <si>
    <r>
      <t xml:space="preserve">UYY 184; </t>
    </r>
    <r>
      <rPr>
        <b/>
        <sz val="10"/>
        <color indexed="17"/>
        <rFont val="Arial"/>
        <family val="2"/>
      </rPr>
      <t>TGN 395</t>
    </r>
  </si>
  <si>
    <t>31101/16-02-2017</t>
  </si>
  <si>
    <t>OSCAR AUGUSTO SANTACRUZ FAJARDO</t>
  </si>
  <si>
    <r>
      <t xml:space="preserve">WAA 531; </t>
    </r>
    <r>
      <rPr>
        <b/>
        <sz val="10"/>
        <color indexed="17"/>
        <rFont val="Arial"/>
        <family val="2"/>
      </rPr>
      <t>WFH 524</t>
    </r>
  </si>
  <si>
    <t>31106/23-02-201</t>
  </si>
  <si>
    <t>MEGAMOVIMIENTOS LTDA</t>
  </si>
  <si>
    <t>31122/03-03-2017</t>
  </si>
  <si>
    <t>OPERADOR ALIA SAS</t>
  </si>
  <si>
    <r>
      <t xml:space="preserve">SKG543; </t>
    </r>
    <r>
      <rPr>
        <b/>
        <sz val="10"/>
        <color indexed="17"/>
        <rFont val="Arial"/>
        <family val="2"/>
      </rPr>
      <t>SRO 415; SPT 803</t>
    </r>
  </si>
  <si>
    <t>31406/16-06-2017</t>
  </si>
  <si>
    <t>COMERCIALIZADORA S&amp;O SAS</t>
  </si>
  <si>
    <t>SLJ 075</t>
  </si>
  <si>
    <t>31523/06-07-2017</t>
  </si>
  <si>
    <t>COOTRASARAVITA LTDA</t>
  </si>
  <si>
    <t>XUF 320</t>
  </si>
  <si>
    <t>31565/27-07-2017</t>
  </si>
  <si>
    <t>COMERCIALIZADORA INDUSTRIAL CENTRO SAS</t>
  </si>
  <si>
    <t>STP 164</t>
  </si>
  <si>
    <t>31573/04-08-2017</t>
  </si>
  <si>
    <t>DISTRIBUIDORES DE ENERGIA Y COMBUSTIBLES SA</t>
  </si>
  <si>
    <t>VXG 455</t>
  </si>
  <si>
    <t>31665/ 17-08-2017</t>
  </si>
  <si>
    <t>ESTACION DE SERVICIOS LA 50 LIMITADA</t>
  </si>
  <si>
    <t>SMG 669; WHP 205</t>
  </si>
  <si>
    <t>31667/22-08-2017</t>
  </si>
  <si>
    <t>WILSON ALEJANDRO SUAREZ GARAVITO</t>
  </si>
  <si>
    <t>WFL 638, WGY 275, SMO 951, WFL 625, UPT 836</t>
  </si>
  <si>
    <t>31769/ 15-09-2017</t>
  </si>
  <si>
    <t>GRUPO GLM SAS</t>
  </si>
  <si>
    <r>
      <t xml:space="preserve">TZL 531; </t>
    </r>
    <r>
      <rPr>
        <b/>
        <sz val="10"/>
        <color indexed="17"/>
        <rFont val="Arial"/>
        <family val="2"/>
      </rPr>
      <t>WGV 981</t>
    </r>
  </si>
  <si>
    <t>31805/17-10-2017</t>
  </si>
  <si>
    <t>MATAGUA SAS</t>
  </si>
  <si>
    <t>EQX 772</t>
  </si>
  <si>
    <t>31879/10-11-2017</t>
  </si>
  <si>
    <t>OPERACIONES Y SERVICIOS DE COMBUSTIBLES SAS</t>
  </si>
  <si>
    <t>WGW 583</t>
  </si>
  <si>
    <t>31014/29-01-2018</t>
  </si>
  <si>
    <t>ESTACION DE SERVICIO 444 LA CANDELARIA SAS</t>
  </si>
  <si>
    <t>UQD 979</t>
  </si>
  <si>
    <t>31038/15-02-2018</t>
  </si>
  <si>
    <t>INVERSIONES COOPROCONAL SAS</t>
  </si>
  <si>
    <t>TAQ 703</t>
  </si>
  <si>
    <t>31047/23-02-2018</t>
  </si>
  <si>
    <t>BOTERO HOYOS DISTRIBUCIONES SAS</t>
  </si>
  <si>
    <t>901105828-1</t>
  </si>
  <si>
    <t>SVA 740; TPL 217; TZY 488; TJX 078</t>
  </si>
  <si>
    <t>31065/02-03-2018</t>
  </si>
  <si>
    <t>WILFER JAIME BUITRAGO NUÑEZ</t>
  </si>
  <si>
    <t>KUK 876</t>
  </si>
  <si>
    <t>31075/09-03-2018</t>
  </si>
  <si>
    <t>QUALITY DIESEL SAS</t>
  </si>
  <si>
    <t>31107 /10-04-2018</t>
  </si>
  <si>
    <t>DINO OIL SAS</t>
  </si>
  <si>
    <t>900911634-3</t>
  </si>
  <si>
    <t>TAX 617</t>
  </si>
  <si>
    <t>31109/ 12-04-2018</t>
  </si>
  <si>
    <t>COMPAÑÍA NACIONAL DE COMBUSTIBLES SAS</t>
  </si>
  <si>
    <t>SWM 937</t>
  </si>
  <si>
    <t>31120/ 19-04-2018</t>
  </si>
  <si>
    <t>ESTACION DE SERVICIO DE AVIACION</t>
  </si>
  <si>
    <t>AERO SANIDAD AGRICOLA S EN C - ASA</t>
  </si>
  <si>
    <t>ZONA BANANERA</t>
  </si>
  <si>
    <t>PISTA LA AMALIA</t>
  </si>
  <si>
    <t>124288/23-10-2008</t>
  </si>
  <si>
    <t>AEROPUERTO JOSE MARIA CORDOBA</t>
  </si>
  <si>
    <r>
      <rPr>
        <b/>
        <sz val="10"/>
        <color indexed="10"/>
        <rFont val="Arial"/>
        <family val="2"/>
      </rPr>
      <t>31783/27-09-2017</t>
    </r>
    <r>
      <rPr>
        <sz val="10"/>
        <rFont val="Arial"/>
        <family val="2"/>
      </rPr>
      <t xml:space="preserve">       124017/28-01-2008</t>
    </r>
  </si>
  <si>
    <t>AEROPUERTO GUSTAVO ROJAS PINILLA</t>
  </si>
  <si>
    <t>124018/28-01-2008</t>
  </si>
  <si>
    <t>SERVICIO DE AVIACION ALLIED COLOMBIA S.A.S PLANTA  AVENIDA EL DORADO No 113- 17/85 ENTRADA 5 Y 6</t>
  </si>
  <si>
    <t>31337 /15-10-2014; 72510/07-12-2012;</t>
  </si>
  <si>
    <t>CARTAGENA  DE INDIAS</t>
  </si>
  <si>
    <t>AEROPUERTO RAFAEL NUÑEZ CHEVRON-EXXON</t>
  </si>
  <si>
    <r>
      <rPr>
        <b/>
        <sz val="10"/>
        <color indexed="10"/>
        <rFont val="Arial"/>
        <family val="2"/>
      </rPr>
      <t>31782/27-09-2017</t>
    </r>
    <r>
      <rPr>
        <sz val="10"/>
        <rFont val="Arial"/>
        <family val="2"/>
      </rPr>
      <t xml:space="preserve">       124240/17-10-2007</t>
    </r>
  </si>
  <si>
    <t>SOLEDAD</t>
  </si>
  <si>
    <t>AEROPUERTO ERNESTO CORTISSOZ CHEVRON-EXXON</t>
  </si>
  <si>
    <r>
      <rPr>
        <b/>
        <sz val="10"/>
        <color indexed="10"/>
        <rFont val="Arial"/>
        <family val="2"/>
      </rPr>
      <t xml:space="preserve">31781/27-09-2017 </t>
    </r>
    <r>
      <rPr>
        <sz val="10"/>
        <rFont val="Arial"/>
        <family val="2"/>
      </rPr>
      <t xml:space="preserve">      124241/17-10-2007</t>
    </r>
  </si>
  <si>
    <t>AEROPUERTO ALFONSO BONILLA ARAGON CHEVRON - EXXON</t>
  </si>
  <si>
    <r>
      <rPr>
        <b/>
        <sz val="10"/>
        <color indexed="10"/>
        <rFont val="Arial"/>
        <family val="2"/>
      </rPr>
      <t>31784/27-09-2017</t>
    </r>
    <r>
      <rPr>
        <sz val="10"/>
        <rFont val="Arial"/>
        <family val="2"/>
      </rPr>
      <t xml:space="preserve">       124239/17-10-2007</t>
    </r>
  </si>
  <si>
    <t>SAN VICENTE DEL CAGUAN</t>
  </si>
  <si>
    <t>CAQUETA</t>
  </si>
  <si>
    <t>AEROPUERTO SAN VICENTE DEL CAGUAN</t>
  </si>
  <si>
    <t>124146/05-06-2007</t>
  </si>
  <si>
    <t>PLANTA BIOMAX MANSILLA</t>
  </si>
  <si>
    <t>124019/30-01-2008</t>
  </si>
  <si>
    <t>AEROPUERTO VANGUARDIA DISTRIBUIDORA VANGUARDIA</t>
  </si>
  <si>
    <t>124291/19-11-2007</t>
  </si>
  <si>
    <t>DRUMMOND LTD</t>
  </si>
  <si>
    <t>LA JAGUA DE IBIRICO</t>
  </si>
  <si>
    <t>AERODROMO EL BORREGO</t>
  </si>
  <si>
    <t>124009/24-01-2008</t>
  </si>
  <si>
    <t>AEROPUERTO ALFONSO BONILLA ARAGON ENERGIZAR</t>
  </si>
  <si>
    <t>124272/09-10-2008; 124099/20-04-2007</t>
  </si>
  <si>
    <t>CHOCO</t>
  </si>
  <si>
    <t>AEROPUERTO EL CARAÑO</t>
  </si>
  <si>
    <t>124133/07-12-2006</t>
  </si>
  <si>
    <t>AEROPUERTO EL DORADO ENERGIZAR</t>
  </si>
  <si>
    <t>124271/09-10-2008; 124080/23-03-2007</t>
  </si>
  <si>
    <t>AEROPUERTO GUSTAVO ARTUNDUAGA ENERGIZAR</t>
  </si>
  <si>
    <t>124090/20-02-2009</t>
  </si>
  <si>
    <t>CALDAS</t>
  </si>
  <si>
    <t>AEROPUERTO LA NUBIA</t>
  </si>
  <si>
    <t>124089/20-02-2009</t>
  </si>
  <si>
    <t>AEROPUERTO PERALES</t>
  </si>
  <si>
    <t>124088/20-02-2009</t>
  </si>
  <si>
    <t>QUINDIO</t>
  </si>
  <si>
    <t>AEROPUERTO EL EDEN</t>
  </si>
  <si>
    <t>124087/20-02-2009</t>
  </si>
  <si>
    <t>BREDE PEREZ HERNAN ALBERTO</t>
  </si>
  <si>
    <t>AEROPUERTO ALFONSO LOPEZ</t>
  </si>
  <si>
    <t>124098/26-02-2009</t>
  </si>
  <si>
    <t>AEROPUERTO RAFAEL NUÑEZ TERPEL</t>
  </si>
  <si>
    <t>124243/17-10-2007</t>
  </si>
  <si>
    <t>124244/17-10-2007</t>
  </si>
  <si>
    <t>124245/17-10-2007</t>
  </si>
  <si>
    <t>NARIÑO</t>
  </si>
  <si>
    <t>AEROPUERTO LA FLORIDA</t>
  </si>
  <si>
    <t>124299/25-05-2010; 124057/03-05-2006</t>
  </si>
  <si>
    <t xml:space="preserve">YOPAL </t>
  </si>
  <si>
    <t>AEROPUERTO ALCARAVAN ICARO</t>
  </si>
  <si>
    <t>124125/11-03-2010; 124147/26-12-2006</t>
  </si>
  <si>
    <t>AEROPUERTO TRES DE MAYO</t>
  </si>
  <si>
    <t>124340/28-06-2010; 124128/27-11-2006</t>
  </si>
  <si>
    <t xml:space="preserve">CAUCASIA </t>
  </si>
  <si>
    <t>AEROPUERTO JUAN H. WHITE</t>
  </si>
  <si>
    <t>124128/03-06-2008</t>
  </si>
  <si>
    <t>AEROPUERTO OLAYA HERRERA</t>
  </si>
  <si>
    <t>124056/28-04-2006</t>
  </si>
  <si>
    <t xml:space="preserve">SANTA MARTA </t>
  </si>
  <si>
    <t>AEROPUERTO SIMON BOLIVAR</t>
  </si>
  <si>
    <r>
      <t xml:space="preserve">31676 /23-12-2015      </t>
    </r>
    <r>
      <rPr>
        <sz val="10"/>
        <rFont val="Arial"/>
        <family val="2"/>
      </rPr>
      <t>124289/23-10-2008</t>
    </r>
  </si>
  <si>
    <t>MONTERIA</t>
  </si>
  <si>
    <t>CORDOBA</t>
  </si>
  <si>
    <t>AEROPUERTO LOS GARZONES</t>
  </si>
  <si>
    <t>124230/05-10-2007</t>
  </si>
  <si>
    <t xml:space="preserve">CUCUTA </t>
  </si>
  <si>
    <t>AEROPUERTO CAMILO DAZA</t>
  </si>
  <si>
    <t>124298/25-05-2010; 124077/23-03-2007</t>
  </si>
  <si>
    <t>AEROPUERTO YARIGUIES</t>
  </si>
  <si>
    <t>124273/10-05-2010; 124036/30-01-2007</t>
  </si>
  <si>
    <t xml:space="preserve">LEBRIJA </t>
  </si>
  <si>
    <t>AEROPUERTO PALONEGRO</t>
  </si>
  <si>
    <t>124276/10-05-2010; 124043/02-02-2007</t>
  </si>
  <si>
    <t xml:space="preserve">SOLEDAD </t>
  </si>
  <si>
    <t>AEROPUERTO ERNESTO CORTISSOZ TERPEL</t>
  </si>
  <si>
    <t>124123/10-03-2010; 124120/01-11-2006</t>
  </si>
  <si>
    <t>31370/10-11-2014 31338/15-10-2014 124339/28-06-2010; 124080/23-03-2007</t>
  </si>
  <si>
    <t>AEROPUERTO ALFONSO BONILLA ARAGON TERPEL</t>
  </si>
  <si>
    <t>31224/17-05-2016       124203/15-04-2010; 124460/28-12-2005</t>
  </si>
  <si>
    <t>AEROPUERTO ALFREDO VASQUEZ COBO</t>
  </si>
  <si>
    <t>124153/14-06-2007</t>
  </si>
  <si>
    <t>CARTAGENA DE INDIAS</t>
  </si>
  <si>
    <t>124109/09-05-2008</t>
  </si>
  <si>
    <t>AEROPUERTO MATECAÑA</t>
  </si>
  <si>
    <t>124099/26-02-2009</t>
  </si>
  <si>
    <t>SERVIAVIACION EL AEROPUERTO No. 1 CIA LTDA</t>
  </si>
  <si>
    <t>SAN JOSE DEL GUAVIARE</t>
  </si>
  <si>
    <t>GUAVIARE</t>
  </si>
  <si>
    <t>AEROPUERTO JORGE ENRIQUE GONZALEZ SERVIAVIACION</t>
  </si>
  <si>
    <t>124181/06-08-2008</t>
  </si>
  <si>
    <t>AEROPUERTO ALCARAVAN SEDCA</t>
  </si>
  <si>
    <t>124158/25-06-2007</t>
  </si>
  <si>
    <t xml:space="preserve">CIENAGA </t>
  </si>
  <si>
    <t>AEROPUERTO PUERTO DRUMMOND</t>
  </si>
  <si>
    <t>124233/29-09-2008</t>
  </si>
  <si>
    <t xml:space="preserve">CHIA </t>
  </si>
  <si>
    <t>AEROPUERTO GUAYMARAL</t>
  </si>
  <si>
    <t>31996/ 01-12-2017      124051/14-02-2007</t>
  </si>
  <si>
    <t>AEROPUERTO SANTIAGO VILLA GLOBE AIR FUEL</t>
  </si>
  <si>
    <t>124325/10-11-2008</t>
  </si>
  <si>
    <t>VILLA GARZON</t>
  </si>
  <si>
    <t>AEROPUERTO DE VILLA GARZON</t>
  </si>
  <si>
    <t>124347/01-12-2008</t>
  </si>
  <si>
    <t>AEROPUERTO SANTIAGO VILLA AEROFULL</t>
  </si>
  <si>
    <t>124130/11-03-2009</t>
  </si>
  <si>
    <t>AEROPUERTO GERARDO TOVAR</t>
  </si>
  <si>
    <t>124119/04-03-2009</t>
  </si>
  <si>
    <t>HUILA</t>
  </si>
  <si>
    <t>AEROPUERTO BENITO SALAS</t>
  </si>
  <si>
    <t>124118/04-03-2009</t>
  </si>
  <si>
    <t>ALDANA</t>
  </si>
  <si>
    <t>AEROPUERTO SAN LUIS DE IPIALES</t>
  </si>
  <si>
    <t>124117/04-03-2009</t>
  </si>
  <si>
    <t>AEROPUERTO GUSTAVO ARTUNDUAGA ICARO</t>
  </si>
  <si>
    <t>124116/04-03-2009</t>
  </si>
  <si>
    <t>AEROPUERTO ERNESTO CORTISSOZ ENERGIZAR</t>
  </si>
  <si>
    <t>124124/11-03-2010; 124157/25-06-2007</t>
  </si>
  <si>
    <t>AEROPUERTO ALMIRANTE PADILLA</t>
  </si>
  <si>
    <t>124107/02-03-2009</t>
  </si>
  <si>
    <t>AEROPUERTO JORGE ENRIQUE GONZALEZ ENERGIZAR</t>
  </si>
  <si>
    <t>124718/30-12-2010; 124213/24-09-2007</t>
  </si>
  <si>
    <t>AEROPUERTO VANGUARDIA ENERGIZAR</t>
  </si>
  <si>
    <t>124105/02-03-2009; 124182/16-08-2007</t>
  </si>
  <si>
    <t>SUCRE</t>
  </si>
  <si>
    <t>AEROPUERTO LAS BRUJAS</t>
  </si>
  <si>
    <t>124103/02-03-2009</t>
  </si>
  <si>
    <t>TOLU</t>
  </si>
  <si>
    <t>AEROPUERTO GOLFO DE MORROSQUILLO</t>
  </si>
  <si>
    <t>124168/28-04-2009</t>
  </si>
  <si>
    <t>124363/16-09-2009</t>
  </si>
  <si>
    <t>AEROPUERTO VANGUARDIA</t>
  </si>
  <si>
    <t>124459/30-10-2009</t>
  </si>
  <si>
    <t>PLANTA DE ABASTECIMIENTO ENERGIZAR MANSILLA</t>
  </si>
  <si>
    <t>124196/14-04-2010</t>
  </si>
  <si>
    <t>FASTER FUEL EU SAS</t>
  </si>
  <si>
    <t>PLANTA NOVENA BRIGADA</t>
  </si>
  <si>
    <t>124197/14-04-2010</t>
  </si>
  <si>
    <t>124264/07-05-2010</t>
  </si>
  <si>
    <t xml:space="preserve">META PETROLEUM CORP. SUCURSAL COLOMBIA </t>
  </si>
  <si>
    <t>AERÓDROMO DE MORELIA CAMPO RUBIALES</t>
  </si>
  <si>
    <t>124338/28-06-2010</t>
  </si>
  <si>
    <t>CHACHAGUI</t>
  </si>
  <si>
    <t>AEROPUERTO ANTONIO NARIÑO</t>
  </si>
  <si>
    <t>124343/28-06-2010</t>
  </si>
  <si>
    <t>124486/25-08-2010</t>
  </si>
  <si>
    <t>124542/29-09-2010</t>
  </si>
  <si>
    <t>AEROPUERTO SANTA ANA</t>
  </si>
  <si>
    <t>124119/09-03-2010</t>
  </si>
  <si>
    <t>FUERZA AEREA COLOMBIANA</t>
  </si>
  <si>
    <t>PUERTO SALGAR</t>
  </si>
  <si>
    <t>BASE AEREA GERMAN OLANO - PALENQUERO</t>
  </si>
  <si>
    <t>124722/30-12-2010</t>
  </si>
  <si>
    <t>NILO</t>
  </si>
  <si>
    <t>BASE MILITAR DE TOLEMAIDA</t>
  </si>
  <si>
    <t>124080/23-02-2011</t>
  </si>
  <si>
    <t>124119/17-03-2011</t>
  </si>
  <si>
    <t>AEROPUERTO ANTONIO ROLDAN BETANCOURT</t>
  </si>
  <si>
    <t>124187/12-04-2011</t>
  </si>
  <si>
    <t>JET A1 Y AVIGAS</t>
  </si>
  <si>
    <t>124516/08-09-2011</t>
  </si>
  <si>
    <t>VICHADA</t>
  </si>
  <si>
    <t>AEROPUERTO GERMAN OLANO</t>
  </si>
  <si>
    <t>124546/27-09-2011</t>
  </si>
  <si>
    <t>AEROPUERTO EL ALCARAVAN</t>
  </si>
  <si>
    <t>31763/08-09-2017       124758/27-12-2011</t>
  </si>
  <si>
    <t>AEROPUERTO JUAN CASIANO SOLIS</t>
  </si>
  <si>
    <t>124073/08-03-2012</t>
  </si>
  <si>
    <t>AEROPUERTO JORGE ENRIQUE GONZALEZ</t>
  </si>
  <si>
    <t>31313 /06-07-2016     124143/30-03-2012</t>
  </si>
  <si>
    <t>31536/12-07-2017       124165/25-04-2012</t>
  </si>
  <si>
    <t>AEROPUERTO TRES DE MAYO DE LA CIUDAD DE PUERTO ASIS</t>
  </si>
  <si>
    <t>124328/02-08-2012</t>
  </si>
  <si>
    <t>AEROPUERTO EL DORADO</t>
  </si>
  <si>
    <t>31325/03-10-2014    72243/28-05-2013</t>
  </si>
  <si>
    <t>72375/31-07-2013</t>
  </si>
  <si>
    <t>OCCIDENTAL DE COLOMBIA LLC</t>
  </si>
  <si>
    <t>ARAUQUITA</t>
  </si>
  <si>
    <t>CENTRO PETROLERO CAÑO LIMON</t>
  </si>
  <si>
    <t>72512/27-09-2013       72467/3-09-2013</t>
  </si>
  <si>
    <t>CI CHEVRON EXPORT SAS</t>
  </si>
  <si>
    <t>31327/03-10-2014       72469/04-09-2013</t>
  </si>
  <si>
    <t>PLANTA ABASTECIMIENTO DE CHEVRON</t>
  </si>
  <si>
    <t>72470/04-09-2013</t>
  </si>
  <si>
    <t>72539/12-11-2013</t>
  </si>
  <si>
    <t>PLANTA CHEVRON</t>
  </si>
  <si>
    <t>72008/10-01-2014</t>
  </si>
  <si>
    <t>72009/10-01-2014</t>
  </si>
  <si>
    <t>AEROPUERTO ERNESTO CORTISSOZ</t>
  </si>
  <si>
    <t>72023/27-01-2014</t>
  </si>
  <si>
    <t>AEROPUERTO JOSE MARIA CORDOVA</t>
  </si>
  <si>
    <t>72043/13-02-2014</t>
  </si>
  <si>
    <t>VAUPES</t>
  </si>
  <si>
    <t>AEROPUERTO FABIO ALBERTO LEON BENTLEY</t>
  </si>
  <si>
    <t>31284/03-09-2014</t>
  </si>
  <si>
    <t>INIRIDA</t>
  </si>
  <si>
    <t>GUAINIA</t>
  </si>
  <si>
    <t>AEROPUERTO CESAR GAVIRIA TRUJILLO</t>
  </si>
  <si>
    <t>31081/20-02-2015</t>
  </si>
  <si>
    <t>INSTALACION  KM 3 VIA CARTAGO- ZARAGOZA</t>
  </si>
  <si>
    <t>31349/27-07-2015</t>
  </si>
  <si>
    <t>AEROPUERTO  ALFONSO LOPEZ</t>
  </si>
  <si>
    <t>31362 /03-08-2015</t>
  </si>
  <si>
    <t>INSTALACION  PLANTA ABASTECIMIENTO  ZEUSS PETROLEUM SA</t>
  </si>
  <si>
    <t>31064/19-02-2016</t>
  </si>
  <si>
    <t>AEROPUERTO RAFAEL NUÑEZ ENTRADA I</t>
  </si>
  <si>
    <t>31140/01-04-2016</t>
  </si>
  <si>
    <t>SAVE COMBUSTIBLES SAS</t>
  </si>
  <si>
    <t xml:space="preserve">INSTALACION DE ALLIED COLOMBIA SAS AEROPUERTO EL DORADO </t>
  </si>
  <si>
    <t>31170/19-04-2016</t>
  </si>
  <si>
    <t>INSTALACION PLANTA DE ABASTECIMIENTO  DE ENERGIZAR SAS</t>
  </si>
  <si>
    <t>31266 /20-06-2016</t>
  </si>
  <si>
    <t>31701/ 09-11-2016</t>
  </si>
  <si>
    <t>PLANTA DE ABASTECIMIENTO  TERPEL RIONEGRO CONTIGUO AEROPUERTO JOSE MARIA CORDOVA</t>
  </si>
  <si>
    <t>31081/ 15-03-2018</t>
  </si>
  <si>
    <t xml:space="preserve">PETROLEOS DEL MILENIO CI SAS  – PETROMIL </t>
  </si>
  <si>
    <t>PLANTA PETROMIL CANDELARIA</t>
  </si>
  <si>
    <t>DISTRIBUIDOR MAYORISTA</t>
  </si>
  <si>
    <t>124078/23-03-2007</t>
  </si>
  <si>
    <t>GMC: 20,060 BLS; BIODIESEL: 7,120 BLS; ACEM: 7,137 BLS; JET: 14,400 BLS</t>
  </si>
  <si>
    <t>PLANTA CHEVRON PUENTE ARANDA</t>
  </si>
  <si>
    <t>124104/29-04-2008</t>
  </si>
  <si>
    <t>GMC: 36,429 BLS; GME: 4,947 BLS; BIODIESEL: 7,415; BIOACEM: 15,035 BLS; JET: 21,696 BLS; OH: 5,140 BLS</t>
  </si>
  <si>
    <t>REGION CENTRO OCCIDENTE</t>
  </si>
  <si>
    <t>PLANTA CHEVRON MEDELLIN</t>
  </si>
  <si>
    <t>GMC: 13,826 BLS; GME: 4,516 BLS; BIODIESEL: 11,742 BLS;  JET: 9,094 BLS</t>
  </si>
  <si>
    <t>PLANTA CHEVRON MAMONAL</t>
  </si>
  <si>
    <t>GMC:14,781 BLS; BIODIESEL: 10,356 BLS; GME: 5,004 BLS; DM: 14,664 BLS; JET: 8,831 BLS</t>
  </si>
  <si>
    <t>COELLO</t>
  </si>
  <si>
    <t>REGION CENTRO SUR</t>
  </si>
  <si>
    <t>PLANTA CONJUNTA EXXON CHEVRON TERPEL GUALANDAY</t>
  </si>
  <si>
    <t>GMC: 3,913 BLS; BIODIESEL: 6,103 BLS; GME: 423 BLS</t>
  </si>
  <si>
    <t>YUMBO</t>
  </si>
  <si>
    <t>REGION SUR OCCIDENTAL</t>
  </si>
  <si>
    <t>PLANTA CONJUNTA EXXON CHEVRON YUMBO</t>
  </si>
  <si>
    <t>GMC: 25,706 BLS; BIODIESEL: 20,606 BLS; GME: 4,322 BLS; JET: 5,676 BLS</t>
  </si>
  <si>
    <t>PLANTA CONJUNTA EXXON CHEVRON BUENAVENTURA</t>
  </si>
  <si>
    <t>GMC: 11,327 BLS  BIODIESEL: 8,702 BLS; DM: 378 BLS</t>
  </si>
  <si>
    <t>PLANTA CONJUNTA EXXON CHEVRON CARTAGO</t>
  </si>
  <si>
    <t>GMC: 7,842 BLS; BIODIESEL: 10,798 BLS; GME: 699 BLS</t>
  </si>
  <si>
    <t>PLANTA CONJUNTA EXXON CHEVRON GALAPA</t>
  </si>
  <si>
    <t>GMC: 6,952 BLS; BIODIESEL: 16,650 BLS; GME: 4,985 BLS</t>
  </si>
  <si>
    <t>PLANTA CHEVRON SAN ANDRES ISLAS</t>
  </si>
  <si>
    <t>GMC: 4,058 BLS; GME: 583 BLS; BIODIESEL: 3,040 BLS;  JET: 12,877 BLS; DIESEL MARINO: 11,633 BLS</t>
  </si>
  <si>
    <t>PLANTA CONJUNTA EXXON CHEVRON MANSILLA</t>
  </si>
  <si>
    <t>GMC: 17,655 BLS; GME: 2,818 BLS; BIODIESEL: 6,687 BLS;  BIOACEM: 6,672 BLS; OH: 529 BLS</t>
  </si>
  <si>
    <t>COOPERATIVA AYATAWACOOP</t>
  </si>
  <si>
    <t>124237/11-10-2007</t>
  </si>
  <si>
    <t xml:space="preserve">JAIDIS: GMC: 5,409 BLS; DIESEL: 9,155 BLS             ORIANA: GMC: 11,182 BLS; DIESEL: 6,769 BLS </t>
  </si>
  <si>
    <t>PLANTA CONJUNTA EXXON PETROBRAS PUENTE ARANDA</t>
  </si>
  <si>
    <t>124087/18-04-2008</t>
  </si>
  <si>
    <t>GMC: 61,955 BLS; GME: 5,023 BLS; BIODIESEL: 33,507 BLS; BIOACEM: 74,646 BLS; JET: 21,446 BLS; OH: 9,414 BLS; B100: 5,183 BLS</t>
  </si>
  <si>
    <t>PLANTA EXXON MEDELLIN</t>
  </si>
  <si>
    <t>GMC: 49,685 BLS; GME: 10,204 BLS; BIODIESEL: 39,383 BLS; OH: 3,950 BLS; B100: 5,240 BLS</t>
  </si>
  <si>
    <t>GIRON</t>
  </si>
  <si>
    <t>PLANTA EXXON CHIMITA</t>
  </si>
  <si>
    <t>GMC: 10,312 BLS; GME: 5,140 BLS; BIODIESEL: 20,756 BLS; OH: 2,000 BLS</t>
  </si>
  <si>
    <t>PLANTA CONJUNTA TERPEL EXXON NEIVA</t>
  </si>
  <si>
    <t>GMC: 11,736 BLS; BIODIESEL: 8,506 BLS; GME: 2,648 BLS</t>
  </si>
  <si>
    <t>PLANTA CONJUNTA EXXON TERPEL MAMONAL</t>
  </si>
  <si>
    <t>GMC: 25,523 BLS; BIODIESEL: 68,038 BLS; GME: 3,448 BLS; DM: 11,883 BLS; JET: 12,671 BLS</t>
  </si>
  <si>
    <t>GMC: 5,619 BLS; BIODIESEL: 10,865 BLS; GME: 718 BLS</t>
  </si>
  <si>
    <t>GMC: 37,285 BLS; BIODIESEL: 76,616 BLS; GME: 9,940 BLS; JET: 8,046 BLS</t>
  </si>
  <si>
    <t>GMC: 22,612 BLS; BIODIESEL: 54,393 BLS; GME: 4,400 BLS</t>
  </si>
  <si>
    <t xml:space="preserve">GMC: 66,625 BLS  BIODIESEL: 45,809 BLS; DM: 2,143 BLS </t>
  </si>
  <si>
    <t>GMC: 13,530 BLS; BIODIESEL: 20,021 BLS; GME: 1,195 BLS</t>
  </si>
  <si>
    <t>GMC: 35,655 BLS; GME:5,636 BLS; BIODIESEL: 13,376 BLS; BIOACEM: 13,345 BLS; OH: 1,058 BLS</t>
  </si>
  <si>
    <t>VILLA DEL ROSARIO</t>
  </si>
  <si>
    <t>PLANTA TERPEL VILLA DEL ROSARIO</t>
  </si>
  <si>
    <t>124057/11-03-2008</t>
  </si>
  <si>
    <t>AGUACLARA</t>
  </si>
  <si>
    <t>PLANTA TERPEL AGUACLARA</t>
  </si>
  <si>
    <t>124016/15-01-2009</t>
  </si>
  <si>
    <t>PLANTA TERPEL AGUAZUL</t>
  </si>
  <si>
    <t>124222/04-06-2009; 124014/15-01-2009</t>
  </si>
  <si>
    <t>PLANTA TERPEL ARAUCA</t>
  </si>
  <si>
    <t>124208/01-06-2009; 124031/30-01-2009</t>
  </si>
  <si>
    <t xml:space="preserve">LA GLORIA </t>
  </si>
  <si>
    <t>PLANTA TERPEL AYACUCHO</t>
  </si>
  <si>
    <t>124012/15-01-2009</t>
  </si>
  <si>
    <t>BARANOA</t>
  </si>
  <si>
    <t>PLANTA TERPEL BARANOA</t>
  </si>
  <si>
    <t>124018/19-01-2009</t>
  </si>
  <si>
    <t>GUADALAJARA DE BUGA</t>
  </si>
  <si>
    <t>PLANTA TERPEL BUGA</t>
  </si>
  <si>
    <t>124015/15-01-2009</t>
  </si>
  <si>
    <t>PLANTA TERPEL CHIMITA</t>
  </si>
  <si>
    <t>124022/23-01-2009</t>
  </si>
  <si>
    <t>PLANTA TERPEL FLORENCIA</t>
  </si>
  <si>
    <t>124032/30-01-2009</t>
  </si>
  <si>
    <t>PLANTA TERPEL LETICIA</t>
  </si>
  <si>
    <t>124154/15-06-2007</t>
  </si>
  <si>
    <t>PLANTA TERPEL LA FORTUNA</t>
  </si>
  <si>
    <t>124011/15-01-2009</t>
  </si>
  <si>
    <t>PLANTA TERPEL MANIZALES</t>
  </si>
  <si>
    <t>124007/15-01-2009</t>
  </si>
  <si>
    <t>MARIQUITA</t>
  </si>
  <si>
    <t>PLANTA TERPEL MARIQUITA</t>
  </si>
  <si>
    <t>124017/15-01-2009</t>
  </si>
  <si>
    <t>PLANTA TERPEL MEDELLIN</t>
  </si>
  <si>
    <t>124033/30-01-2009</t>
  </si>
  <si>
    <t>PLANTA TERPEL PEREIRA</t>
  </si>
  <si>
    <t>124232/12-06-2009; 124005/15-01-2009</t>
  </si>
  <si>
    <t>PLANTA TERPEL PUERTO ASIS</t>
  </si>
  <si>
    <t>124030/30-01-2009</t>
  </si>
  <si>
    <t>PLANTA TERPEL PUERTO CARREÑO</t>
  </si>
  <si>
    <t>124004/15-01-2009</t>
  </si>
  <si>
    <t>PLANTA TERPEL PUERTO INIRIDA</t>
  </si>
  <si>
    <t>124023/23-01-2009</t>
  </si>
  <si>
    <t>PLANTA TERPEL RIONEGRO</t>
  </si>
  <si>
    <t>124009/15-01-2009</t>
  </si>
  <si>
    <t>PLANTA TERPEL SAN JOSE DEL GUAVIARE</t>
  </si>
  <si>
    <t>124008/15-01-2009</t>
  </si>
  <si>
    <t>CIMITARRA</t>
  </si>
  <si>
    <t>PLANTA TERPEL SEBASTOPOL</t>
  </si>
  <si>
    <t>124006/15-01-2009</t>
  </si>
  <si>
    <t>GMC: 14,854 BLS; BIODIESEL: 23,168 BLS; GME: 1,607 BLS</t>
  </si>
  <si>
    <t>GMC: 6,497 BLS; BIODIESEL: 16,811 BLS; GME: 942 BLS; DM: 2,697 BLS; JET: 2,876 BLS</t>
  </si>
  <si>
    <t>GMC: 12,730 BLS; BIODIESEL: 10,293 BLS; GME: 2,454 BLS</t>
  </si>
  <si>
    <t>PLANTA TERPEL YUMBO</t>
  </si>
  <si>
    <t>124013/15-01-2009</t>
  </si>
  <si>
    <t>LA PINTADA</t>
  </si>
  <si>
    <t>PLANTA TERPEL LA PINTADA</t>
  </si>
  <si>
    <t>124085/20-02-2009</t>
  </si>
  <si>
    <t>124015/24-01-2007</t>
  </si>
  <si>
    <t>GMC: 21,000 BLS; BIODIESL: 20,000 BLS,; ACEM: 23,000 BLS; GME: 3,000 BLS; OH: 6,000</t>
  </si>
  <si>
    <t>PLANTA PALERMO</t>
  </si>
  <si>
    <t>124141/26-03-2012</t>
  </si>
  <si>
    <t>GMC: 15,000 BLS; BIODIESEL: 10,000 BLS; DM: 5.00O BLS; OH: 535 BLS; B-100; 357 BLS</t>
  </si>
  <si>
    <t>PUMA ENERGY COLOMBIA  COMBUSTIBLES SAS</t>
  </si>
  <si>
    <r>
      <rPr>
        <b/>
        <sz val="10"/>
        <color indexed="36"/>
        <rFont val="Arial"/>
        <family val="2"/>
      </rPr>
      <t xml:space="preserve">31262/16-06-2016 </t>
    </r>
    <r>
      <rPr>
        <sz val="10"/>
        <rFont val="Arial"/>
        <family val="2"/>
      </rPr>
      <t xml:space="preserve">31211/12-05-2016       </t>
    </r>
    <r>
      <rPr>
        <b/>
        <sz val="10"/>
        <color indexed="10"/>
        <rFont val="Arial"/>
        <family val="2"/>
      </rPr>
      <t xml:space="preserve">31193/05-05-2016 </t>
    </r>
    <r>
      <rPr>
        <sz val="10"/>
        <rFont val="Arial"/>
        <family val="2"/>
      </rPr>
      <t>31002/09-01-2015       72008/24-01-2013</t>
    </r>
  </si>
  <si>
    <t>GMC: 3100 BLS; BIODIESEL: 3200 BLS; GME: 100 BLS; JET A1: 3000BLS</t>
  </si>
  <si>
    <t>124063/25-03-2008</t>
  </si>
  <si>
    <t>BIODIESEL: 30,510 BLS; GMC: 16,910 BLS; GME: 5,000 BLS</t>
  </si>
  <si>
    <t>PLANTA ZEUSS GIRARDOTA</t>
  </si>
  <si>
    <t>124059/08-05-2006</t>
  </si>
  <si>
    <t>GMC: 13,620 BLS; BIODIESEL: 19,500 BLS; GME: 5,120 BLS; OH: 1,300 BLS</t>
  </si>
  <si>
    <t>124336/13-11-2008</t>
  </si>
  <si>
    <t>GMC: 1,400 BLS; BIODIESEL: 1,000 BLS; GME: 9 BLS</t>
  </si>
  <si>
    <r>
      <rPr>
        <b/>
        <sz val="10"/>
        <color indexed="36"/>
        <rFont val="Arial"/>
        <family val="2"/>
      </rPr>
      <t>31379/ 29-07-2016</t>
    </r>
    <r>
      <rPr>
        <sz val="10"/>
        <rFont val="Arial"/>
        <family val="2"/>
      </rPr>
      <t xml:space="preserve">      124323/07-11-2008</t>
    </r>
  </si>
  <si>
    <t xml:space="preserve">GMC: 3643BLS;  GME: 165 BLS ; DIESEL: 5115 BLS; B100: 238 BLS; ETANOL: 255 BLS </t>
  </si>
  <si>
    <t>124143/30-03-2011; 124322/07-11-2008</t>
  </si>
  <si>
    <t>GMC: 8,500 BLS; BIODIESEL: 6,500 BLS; GME: 17 BLS</t>
  </si>
  <si>
    <t>124144/30-03-2011; 124321/07-11-2008</t>
  </si>
  <si>
    <t>GMC: 1,800 BLS; BIODIESEL: 2,000 BLS; GME: 5 BLS</t>
  </si>
  <si>
    <t>124146/30-03-2011; 124320/07-11-2008</t>
  </si>
  <si>
    <t xml:space="preserve">GMC: 2,000 BLS  BIODIESEL: 2,500 BLS; GME: 2 BLS </t>
  </si>
  <si>
    <t>124319/07-11-2008</t>
  </si>
  <si>
    <t>GMC: 643 BLS; BIODIESEL: 4,000 BLS; GME: 129 BLS</t>
  </si>
  <si>
    <t>124039/30-01-2009</t>
  </si>
  <si>
    <t>GMC: 4,000 BLS; BIODIESEL: 5,000 BLS; GME: 500 BLS</t>
  </si>
  <si>
    <t>124038/30-01-2009</t>
  </si>
  <si>
    <t>124037/30-01-2009</t>
  </si>
  <si>
    <t>124036/30-01-2009</t>
  </si>
  <si>
    <t>GMC: 1,100 BLS; BIODIESEL: 1,850 BLS; GME: 200 BLS</t>
  </si>
  <si>
    <t>124318/07-11-2008</t>
  </si>
  <si>
    <t>GMC: 96 BLS; BIODIESEL: 6,107 BLS; GME: 77 BLS; OH: 2 BLS; B-100: 321 BLS</t>
  </si>
  <si>
    <t>124317/07-11-2008</t>
  </si>
  <si>
    <t>BIODIESEL: 2,171 BLS; B-100: 114 BLS</t>
  </si>
  <si>
    <t>124316/07-11-2008</t>
  </si>
  <si>
    <t>BIODIESEL: 1,600 BLS</t>
  </si>
  <si>
    <t>124315/07-11-2008</t>
  </si>
  <si>
    <t xml:space="preserve">GMC: 707 BLS; BIODIESEL: 842 BLS; GME: 129 BLS; OH: 9 BLS; B-100: 43 BLS </t>
  </si>
  <si>
    <t>124314/07-11-2008</t>
  </si>
  <si>
    <t>GMC: 1,704 BLS; BIODIESEL: 2,000 BLS; GME: 193 BLS; OH: 21 BLS; B-100: 129 BLS</t>
  </si>
  <si>
    <t>PLANTA PRODAIN MADRID</t>
  </si>
  <si>
    <t>31009/16-01-2015; 124113/02-03-2009</t>
  </si>
  <si>
    <t>GASOLINA CORRIENTE OXIGENADA, GASOLINA EXTRA OXIGENADA, BIODIESEL CORRIENTE, BIOACEM</t>
  </si>
  <si>
    <t>ZAPATA Y VELASQUEZ SA</t>
  </si>
  <si>
    <t>PLANTA ZAPATA Y VELASQUEZ TURBO</t>
  </si>
  <si>
    <t>124142/20-03-2009</t>
  </si>
  <si>
    <t>GMC: 5,000 BLS; BIODIESEL: 3,000 BLS</t>
  </si>
  <si>
    <t xml:space="preserve">PETROLEOS DEL MILENIO CI SAS – PETROMIL </t>
  </si>
  <si>
    <t>124188/31-03-2010; 124331/19-08-2009</t>
  </si>
  <si>
    <t>ACEM: 1,000 BLS; BIODIESEL: 1,929 BLS; GMC: 1,309 BLS; GME: 48 BLS</t>
  </si>
  <si>
    <t>PLANTA BIOMAX PEREIRA</t>
  </si>
  <si>
    <t>124477/17-11-2009</t>
  </si>
  <si>
    <t xml:space="preserve">GMC: 7,220 BLS  BIODIESEL: 11,642 BLS; GME: 281 BLS; KER: 1,340 BLS; B-100: 2,680 BLS; OH:2,680 BLS </t>
  </si>
  <si>
    <t>PLANTA PETROMIL YUMBO</t>
  </si>
  <si>
    <t>72565/13-12-2013      124089/25-02-2010</t>
  </si>
  <si>
    <t>GMC: 3,151 BLS; GME: 246 BLS; BIODIESEL: 2,806 BLS; KER: 245 BLS</t>
  </si>
  <si>
    <t>COOPERATIVA MULTIACTIVA DE PIMPINEROS DEL NORTE - COOMULPINORT</t>
  </si>
  <si>
    <t>124362/09-07-2010</t>
  </si>
  <si>
    <t>GMC: 6,782 BLS; BIODIESEL: 12,125 BLS</t>
  </si>
  <si>
    <t>PLANTA PROXXON</t>
  </si>
  <si>
    <t>124420/03-08-2010</t>
  </si>
  <si>
    <t>GMC: 13,119 BLS; BIODIESEL: 10,280 BLS; GME: 242 BLS; B-100: 540 BLS; OH: 245 BLS</t>
  </si>
  <si>
    <t>DISTRIBUIDORA DE COMBUSTIBLES WAYUU LTDA - DISCOWACOOP</t>
  </si>
  <si>
    <t>PLANTA DISCOWACOOP</t>
  </si>
  <si>
    <r>
      <rPr>
        <b/>
        <sz val="10"/>
        <color indexed="10"/>
        <rFont val="Arial"/>
        <family val="2"/>
      </rPr>
      <t xml:space="preserve">31390/08-08-2016      </t>
    </r>
    <r>
      <rPr>
        <sz val="10"/>
        <rFont val="Arial"/>
        <family val="2"/>
      </rPr>
      <t>; 124451/18-08-2010</t>
    </r>
  </si>
  <si>
    <t>GMC: 12,060 BLS; BIODIESEL: 12,018 BLS</t>
  </si>
  <si>
    <t>LA DORADA</t>
  </si>
  <si>
    <t>PLANTA EXXON LA DORADA</t>
  </si>
  <si>
    <t>124130/24-03-2011</t>
  </si>
  <si>
    <t>GMC: 14,655 BLS; BIODIESEL: 12,760 BLS; GME: 1,000 BLS</t>
  </si>
  <si>
    <t>124308/27-05-2011; 124145/30-03-2011; 124309/27-05-2011</t>
  </si>
  <si>
    <t>GMC: 1,000 BLS; BIODIESEL: 1,300 BLS; GME: 3 BLS; B-100: 30 BLS; OH: 30 BLS</t>
  </si>
  <si>
    <t>124318/03-06-2011; 124148/30-03-2011; 124311/27-05-2011</t>
  </si>
  <si>
    <t>GMC: 600 BLS; BIODIESEL: 600 BLS; GME: 4 BLS; B-100: 30 BLS; OH: 30 BLS</t>
  </si>
  <si>
    <t>124186/12-04-2011</t>
  </si>
  <si>
    <t>GMC: 476 BLS; BIODIESEL: 714 BLS</t>
  </si>
  <si>
    <t>124212 /19-04-2011; 124186/12-04-2011</t>
  </si>
  <si>
    <t>GMC: 6,345 BLS; BIODIESEL: 12,240 BLS</t>
  </si>
  <si>
    <t>124526/21-09-2011</t>
  </si>
  <si>
    <t>GMC: 1000 BLS; BIODIESEL: 1000 BLS; GME: 100 BLS</t>
  </si>
  <si>
    <t>124527/21-09-2011</t>
  </si>
  <si>
    <t>GMC: 1500 BLS; BIODIESEL: 1500 BLS</t>
  </si>
  <si>
    <t>124528/21-09-2011</t>
  </si>
  <si>
    <t>GMC: 1500 BLS; BIODIESEL: 1500 BLS; GME: 100 BLS</t>
  </si>
  <si>
    <t>124667/21-11-2011</t>
  </si>
  <si>
    <t>GMC:300 BLS; BIODIESEL:300 BLS; GME:150 BLS</t>
  </si>
  <si>
    <t>124072/08-03-2012</t>
  </si>
  <si>
    <t>BIODIESEL: 300 BLS; GMC: 300 BLS; GME:150 BLS</t>
  </si>
  <si>
    <t>124755/27-12-2011</t>
  </si>
  <si>
    <t>BIOCEM:357 BLS; GMC:286 BLS; GME:71BLS</t>
  </si>
  <si>
    <t>BETULIA</t>
  </si>
  <si>
    <t>PLANTA PETROMIL RIO SOGAMOSO</t>
  </si>
  <si>
    <t>72496/03-12-2012; 124067/05-03-2012</t>
  </si>
  <si>
    <t>BIODIESEL:24500 BLS; GMC:17400 BLS; GME: 7100 BLS</t>
  </si>
  <si>
    <t>124071/07-03-2012</t>
  </si>
  <si>
    <t>BIODIESEL:1143 BLS;GMC: 286 BLS</t>
  </si>
  <si>
    <t>PLANTA TERPEL MANSILLA</t>
  </si>
  <si>
    <t>124269/22-06-2012</t>
  </si>
  <si>
    <t>72501/04-12-2012</t>
  </si>
  <si>
    <t>72511/12-12-2012</t>
  </si>
  <si>
    <t>GMC: 1071 BLS; 1800 BIODIESEL ; 28,57 BLS</t>
  </si>
  <si>
    <r>
      <rPr>
        <b/>
        <sz val="10"/>
        <color indexed="36"/>
        <rFont val="Arial"/>
        <family val="2"/>
      </rPr>
      <t>31265/20-06-2016</t>
    </r>
    <r>
      <rPr>
        <b/>
        <sz val="10"/>
        <color indexed="10"/>
        <rFont val="Arial"/>
        <family val="2"/>
      </rPr>
      <t xml:space="preserve">       31212/12-05-2016       31191/05-05-2016       31003/09-01-2015       72007/24-01-2013</t>
    </r>
  </si>
  <si>
    <t>GMC:6071BLS; GME:100BLS; BIODIESEL: 12400BLS</t>
  </si>
  <si>
    <r>
      <rPr>
        <b/>
        <sz val="10"/>
        <rFont val="Arial"/>
        <family val="2"/>
      </rPr>
      <t>31224/ 14-07-2014</t>
    </r>
    <r>
      <rPr>
        <sz val="10"/>
        <rFont val="Arial"/>
        <family val="2"/>
      </rPr>
      <t xml:space="preserve">      72009/24-01-2013</t>
    </r>
  </si>
  <si>
    <t xml:space="preserve">GMC:15,120BLS; GME: 180BLS; BIODIESEL:2700BLS </t>
  </si>
  <si>
    <t>72010/24-01-2013</t>
  </si>
  <si>
    <t>GMC: 1178BLS; BIODIESEL: 1178BLS</t>
  </si>
  <si>
    <t>PLANTA BIOMAX SEBASTOPOL</t>
  </si>
  <si>
    <t>31374/13-11-2014    72148/22-04-2013</t>
  </si>
  <si>
    <r>
      <rPr>
        <b/>
        <sz val="10"/>
        <color indexed="36"/>
        <rFont val="Arial"/>
        <family val="2"/>
      </rPr>
      <t>31403/ 18-08-2016</t>
    </r>
    <r>
      <rPr>
        <sz val="10"/>
        <rFont val="Arial"/>
        <family val="2"/>
      </rPr>
      <t xml:space="preserve">      72372/31-07-2013</t>
    </r>
  </si>
  <si>
    <t xml:space="preserve">GMC:2500 BLS; BIODIESEL: 3200 BLS; </t>
  </si>
  <si>
    <t>72373/31-07-2013</t>
  </si>
  <si>
    <t>GMC: 1309 BLS;  BIODIESEL: 1309 BLS;  GME: 48 BLS</t>
  </si>
  <si>
    <t>72463/29-08-2013</t>
  </si>
  <si>
    <t>GME:120BLS; GMC: 800BLS; 1000BLS</t>
  </si>
  <si>
    <t xml:space="preserve">ZEUSS PETROLEUM SA </t>
  </si>
  <si>
    <t>PLANTA UBICADA KM 3 VIA CARTAGO- ZARAGOZA</t>
  </si>
  <si>
    <t>31281/28-05-2015</t>
  </si>
  <si>
    <t>GMC: 6229 BLS; GME:816 BLS;  B100: 816 Bls; ETANOL: 815 BLS; BIODIESEL: 10731 BLS</t>
  </si>
  <si>
    <t>PLANTA PETROMIL  UBICADA KM  9 VIA MAMONAL ENTRADA ZONA FRANCA LA CANDELARIA</t>
  </si>
  <si>
    <t>31195/ 05-05-2016      31433/09-09-2015</t>
  </si>
  <si>
    <t>BIODIESEL: 238 BLS ; DIESEL MARINO: 3095 BLS</t>
  </si>
  <si>
    <t>PLANTA  RIO SOGAMOSO PETROMIL  KM 12 VIA LA FORTUNA</t>
  </si>
  <si>
    <t>31196/05-05-2016       31434/09-09-2015</t>
  </si>
  <si>
    <t>GMC: 55,000GALONES; BIOACEM: 55.000 GALONES</t>
  </si>
  <si>
    <t>PLANTA  ABASTECIMIENTO DE CENIT</t>
  </si>
  <si>
    <t>31438/14-09-215</t>
  </si>
  <si>
    <t>GMC: 1125 BLS, GME:50 BLS; BIODIESEL: 1354 BLS; B100: 86 BLS; ALCOHOL: 102BLS</t>
  </si>
  <si>
    <t>PLANTA ABASTECIMIENTO DE CENIT</t>
  </si>
  <si>
    <t>31439 /14-09-2015</t>
  </si>
  <si>
    <t>GMC:954 BLS; BIODIESEL:1523 BLS; B100: 97 BLS; ALCOHOL: 86BLS</t>
  </si>
  <si>
    <t>31440/14-09-2015</t>
  </si>
  <si>
    <t>GMC: 7452 BLS; BIODIESEL:9306 BLS; B100:594 BLS; ALCOHOL: 648BLS</t>
  </si>
  <si>
    <t>PLANTA ABASTECIMIENTO  DE CENIT</t>
  </si>
  <si>
    <t>31192/ 05-05-2016      31441/14-09-2015</t>
  </si>
  <si>
    <t>GMC:1490BLS; GME:58 BLS; BIODIESEL:9564 BLS; B100: 61 BLS; ALCOHOL: 135 BLS</t>
  </si>
  <si>
    <t>PLANTA ABASTECIMIENTO  BRAVO PETROLEUM</t>
  </si>
  <si>
    <t>31528/15-10-2015</t>
  </si>
  <si>
    <t>DIESEL: 67000BLS</t>
  </si>
  <si>
    <t>PLANTA ABASTECIMIENTO CHEVRON MEDELLIN</t>
  </si>
  <si>
    <t>31577 /11-11-2015</t>
  </si>
  <si>
    <t>GMC:150 BLS; GME: 100 BLS; BIODIESEL: 800 BLS</t>
  </si>
  <si>
    <t>IMPORTADORA FERTIPETROLEOS TASAJERO SAS</t>
  </si>
  <si>
    <t>PLANTA ABASTECIMIENTO FERTIPETROL</t>
  </si>
  <si>
    <t>31073 /25-02-2016</t>
  </si>
  <si>
    <t>PLANTA DE ABASTECIMIENTO  BIOMAX PEREIRA</t>
  </si>
  <si>
    <t>31199/06-05-2016</t>
  </si>
  <si>
    <t>GMC:119 BLS, BIODIESEL:119BLS; GME: 8 BLS</t>
  </si>
  <si>
    <t>PLANTA DE ABASTECIMIENTO BIOMAX MANSILLA</t>
  </si>
  <si>
    <t>31200/06-05-2016</t>
  </si>
  <si>
    <t>GMC:7421 BLS, BIODIESEL:10307BLS; GME:842 BLS</t>
  </si>
  <si>
    <t>PLANTA DE ABASTECIMIENTO LA CANDELARIA - PETROMIL SAS</t>
  </si>
  <si>
    <t>31392/ 11-08-2016      31217/12-05-2016</t>
  </si>
  <si>
    <t>GMC:3680 BLS; BIODIESEL: 3600 BLS</t>
  </si>
  <si>
    <t>PLANTA DE ABASTECIMIENTO  RIO SOGAMOSO - PETROMIL SAS</t>
  </si>
  <si>
    <t>31218/12-05-2016</t>
  </si>
  <si>
    <t>GMC:1000BLS; BIODIESEL: 1000 BLS; GME: 80 BLS</t>
  </si>
  <si>
    <t>PLANTA UBICADA VEREDA EL HACHON VIA LA REFORMA</t>
  </si>
  <si>
    <t>31426/08-09-2016</t>
  </si>
  <si>
    <t>GMC :18000BLS; DIESEL: 75000BLS; GME: 1171BLS, ALCOHOL: 1171BLS; BIOCOMBUSTIBLES: 14560 BLS</t>
  </si>
  <si>
    <t>BIOMAX BIOCOMBUSTIBLES SA</t>
  </si>
  <si>
    <t>ACACIAS</t>
  </si>
  <si>
    <t>PLANTA DE ALMACENAMIENTO PLANTA LLANOS</t>
  </si>
  <si>
    <t>31342/21-04-2017</t>
  </si>
  <si>
    <t>GMC: 3301 BLS; DIESEL: 3808 BLS</t>
  </si>
  <si>
    <t>PETROLEOS DEL MILENIO CI SAS</t>
  </si>
  <si>
    <t>PLANTA CONJUNTA  EXXON CHEVRON YUMBO</t>
  </si>
  <si>
    <t>31360/05-05-2017</t>
  </si>
  <si>
    <t>GMC: 1071 BLS; DIESEL: 2500 BLS</t>
  </si>
  <si>
    <t>BIOMAX  BIOCOMBUSTIBLES SA</t>
  </si>
  <si>
    <t>31810/ 23-10-2017      31435 /27-06-2017</t>
  </si>
  <si>
    <t>GMC: 1786 BLS; DIESEL: 1500 BLS ; GME: 30 BLS</t>
  </si>
  <si>
    <t>31666/22-08-2017       31561/ 24-07-2017</t>
  </si>
  <si>
    <t>GMC: 3000BLS; BIODIESEL: 3000 BLS; GME:200 BLS</t>
  </si>
  <si>
    <t>31562/24-07-2017</t>
  </si>
  <si>
    <t>GMC:1773; GME: 23 BLS; DIESEL: 2082</t>
  </si>
  <si>
    <t>PLANTA ABASTECIMIENTO  RIO SOGAMOSO - PETROMIL SAS</t>
  </si>
  <si>
    <t>31748/01-09-2017</t>
  </si>
  <si>
    <t>GMC: 964 BLS; GME: 214 BLS; BIODIESEL: 1202 BLS</t>
  </si>
  <si>
    <t>PETRODECOL SA</t>
  </si>
  <si>
    <t>PLANTA ABASTECIMIENTO  SOCIEDAD PORTUARIA REGIONAL TUMACO PACIFIC PORT SA</t>
  </si>
  <si>
    <t>31787 /27-09-2017</t>
  </si>
  <si>
    <t>GMC: 22054 BLS; GME: 2817 BLS; DIESEL: 14983 BLS; ALCOHOL: 2799 BLS; BIOCOMBUSTIBLE: 2789 BLS</t>
  </si>
  <si>
    <t>OCEAN ENRGY SAS</t>
  </si>
  <si>
    <t>PLANTA ABASTECIMIENTO INVERSIONES JUNAD</t>
  </si>
  <si>
    <t>31871/03-11-2017</t>
  </si>
  <si>
    <t>BIODIESEL: 32900 BLS; GMC: 32,900 BLS; ETANOL: 32900 BLS</t>
  </si>
  <si>
    <t>ANEXO G. PRECIOS HISTORICOS</t>
  </si>
  <si>
    <t xml:space="preserve">MARGENES DE COMERCIALIZACION  2018  FAC </t>
  </si>
  <si>
    <t>MARGENES DE COMERCIALIZACION  2017  FAC</t>
  </si>
  <si>
    <t>MARGENES DE COMERCIALIZACION  2016  FAC</t>
  </si>
  <si>
    <t>MARGENES DE COMERCIALIZACION  2018 POLICIA NACIONAL</t>
  </si>
  <si>
    <t>MARGENES DE COMERCIALIZACION  2018 EJERCITO NACIONAL</t>
  </si>
  <si>
    <t>MARGENES DE COMERCIALIZACION  2018 ARMADA NACIONAL</t>
  </si>
  <si>
    <t>PRECIOS (GLN) JET A-1</t>
  </si>
  <si>
    <t>EMPRESA</t>
  </si>
  <si>
    <t>MARGEN DE COMERCIALIZACION</t>
  </si>
  <si>
    <t>LUGAR</t>
  </si>
  <si>
    <t>MARGEN</t>
  </si>
  <si>
    <t>TERPEL</t>
  </si>
  <si>
    <t>ALFM</t>
  </si>
  <si>
    <t>DESCA</t>
  </si>
  <si>
    <t xml:space="preserve">APARTADO </t>
  </si>
  <si>
    <t>WFS</t>
  </si>
  <si>
    <t>APARTADÓ</t>
  </si>
  <si>
    <t>aeropuerto</t>
  </si>
  <si>
    <t>Agencia</t>
  </si>
  <si>
    <t>CTHS</t>
  </si>
  <si>
    <t xml:space="preserve">ARAUCA - (ARAUCA) </t>
  </si>
  <si>
    <t xml:space="preserve">AEROPUERTOS - ALA DEL AVIÓN </t>
  </si>
  <si>
    <t xml:space="preserve">ARMENIA (QUINDIO) </t>
  </si>
  <si>
    <t>WORLD FUEL</t>
  </si>
  <si>
    <t>B/BERMEJA</t>
  </si>
  <si>
    <t xml:space="preserve">BARRANCABERMEJA (SANTANDER) </t>
  </si>
  <si>
    <t>B/MANGA</t>
  </si>
  <si>
    <t>ICARO</t>
  </si>
  <si>
    <t xml:space="preserve">BUCARAMANGA (SANTANDER) </t>
  </si>
  <si>
    <t>B/MANGA (5TA BRIGADA)</t>
  </si>
  <si>
    <t>B/QUILLA</t>
  </si>
  <si>
    <t xml:space="preserve">BARRANQUILLA - (ATLANTICO) </t>
  </si>
  <si>
    <t>ENERGIZAR SAS</t>
  </si>
  <si>
    <t xml:space="preserve">BUENAVENTURA - (VALLE DEL CAUCA) </t>
  </si>
  <si>
    <t xml:space="preserve">CALI (VALLE DEL CAUCA) </t>
  </si>
  <si>
    <t xml:space="preserve">CAREPA - (ANTIOQUIA) </t>
  </si>
  <si>
    <t xml:space="preserve">HELIPUERTOS AL ALA </t>
  </si>
  <si>
    <t xml:space="preserve">CARTAGENA- (BOLIVAR) </t>
  </si>
  <si>
    <t xml:space="preserve">CAUCASIA (ANTIOQUIA) </t>
  </si>
  <si>
    <t>WORLD</t>
  </si>
  <si>
    <t xml:space="preserve">COROZAL - (SUCRE) </t>
  </si>
  <si>
    <t xml:space="preserve">COVEÑAS (CORDOVA) </t>
  </si>
  <si>
    <t>CÚCUTA</t>
  </si>
  <si>
    <t xml:space="preserve">CÚCUTA - (NORTE SANTANDER) </t>
  </si>
  <si>
    <t xml:space="preserve">CUMARIBO (VICHADA) </t>
  </si>
  <si>
    <t xml:space="preserve">FLORENCIA </t>
  </si>
  <si>
    <t xml:space="preserve">FLORENCIA (CAQUETA) </t>
  </si>
  <si>
    <t xml:space="preserve">GRANADA (META) </t>
  </si>
  <si>
    <t>FASTER</t>
  </si>
  <si>
    <t xml:space="preserve">IPIALES (NARIÑO) </t>
  </si>
  <si>
    <t xml:space="preserve">LA URIBE (META) </t>
  </si>
  <si>
    <t xml:space="preserve">LETICIA (AMAZONAS) </t>
  </si>
  <si>
    <t xml:space="preserve">MANIZALES </t>
  </si>
  <si>
    <t xml:space="preserve">MANIZALES (CALDAS) </t>
  </si>
  <si>
    <t xml:space="preserve">MEDELLÍN - (ANTIOQUIA) </t>
  </si>
  <si>
    <t>MITÚ</t>
  </si>
  <si>
    <t xml:space="preserve">MITU (VAUPES) </t>
  </si>
  <si>
    <t>MONTERÍA</t>
  </si>
  <si>
    <t xml:space="preserve">MONTERÍA (CORDOVA) </t>
  </si>
  <si>
    <t xml:space="preserve">NEIVA (HUILA) </t>
  </si>
  <si>
    <t xml:space="preserve">PASTO </t>
  </si>
  <si>
    <t xml:space="preserve">PASTO (NARIÑO) </t>
  </si>
  <si>
    <t xml:space="preserve">PEREIRA (RISARALDA) </t>
  </si>
  <si>
    <t>POPAYAN</t>
  </si>
  <si>
    <t xml:space="preserve">POPAYÁN (CAUCA) </t>
  </si>
  <si>
    <t>PTO ASIS</t>
  </si>
  <si>
    <t>PUERTO ASÍS</t>
  </si>
  <si>
    <t xml:space="preserve">PUERTO ASÍS (PUTUMAYO) </t>
  </si>
  <si>
    <t>PTO BERRIO</t>
  </si>
  <si>
    <t xml:space="preserve">PTO. BERRIO (ANTIOQUIA) </t>
  </si>
  <si>
    <t>W</t>
  </si>
  <si>
    <t>PTO CARREÑO</t>
  </si>
  <si>
    <t xml:space="preserve">PUERTO CARREÑO (VICHADA) </t>
  </si>
  <si>
    <t>PTO INIRIDA</t>
  </si>
  <si>
    <t>PUERTO INÍRIDA</t>
  </si>
  <si>
    <t xml:space="preserve">PTO INIRIDA (GUANIA) </t>
  </si>
  <si>
    <t xml:space="preserve">QUIBDO </t>
  </si>
  <si>
    <t xml:space="preserve">QUIBDÓ (CHOCO) </t>
  </si>
  <si>
    <t>RIOACHA</t>
  </si>
  <si>
    <t xml:space="preserve">RIOHACHA-(GUAJIRA) </t>
  </si>
  <si>
    <t>SAN ANDRÉS</t>
  </si>
  <si>
    <t>SAN JOSÉ DEL G.</t>
  </si>
  <si>
    <t xml:space="preserve">SAN JOSÉ GUAVÍARE (GUAVIARE) </t>
  </si>
  <si>
    <t>BATALLON CAZADORES
SAN VICENTE DEL CAGUAN</t>
  </si>
  <si>
    <t>SAN VICENTE DEL CAGUÁN</t>
  </si>
  <si>
    <t xml:space="preserve">SAN  VICENTE DEL CAGUÁN (CAQUETA) </t>
  </si>
  <si>
    <t>SANTA MARTA - (MAGDALENA)</t>
  </si>
  <si>
    <t xml:space="preserve">SARAVENA (ARAUCA) </t>
  </si>
  <si>
    <t xml:space="preserve">VILLA GARZÓN (PUTUMAYO) </t>
  </si>
  <si>
    <t xml:space="preserve">TIBU (NORE DE SANTANDER) </t>
  </si>
  <si>
    <t xml:space="preserve">PLANTA TOLEMAIDA (CUNDINAMARCA) </t>
  </si>
  <si>
    <t xml:space="preserve">PLANTA EN ADMINISTRACION </t>
  </si>
  <si>
    <t xml:space="preserve">TUMACO (NARIÑO) </t>
  </si>
  <si>
    <t>TUNJA (HELIPUERTO)</t>
  </si>
  <si>
    <t xml:space="preserve">TUNJA (BOYACA) </t>
  </si>
  <si>
    <t xml:space="preserve">VALLEDUPAR - (CESAR) </t>
  </si>
  <si>
    <t>VILLA GARZÓN</t>
  </si>
  <si>
    <t xml:space="preserve">VILLAVICENCIO </t>
  </si>
  <si>
    <t>PRECIO  (GLN) AV-GAS</t>
  </si>
  <si>
    <t>PRECIOS (GLN) AV-GAS</t>
  </si>
  <si>
    <t>AEROPUERTO AVGAS</t>
  </si>
  <si>
    <t>PUERTO CAREÑO</t>
  </si>
  <si>
    <t>PRECIOS (GLN) JET A-1  NO COMUN</t>
  </si>
  <si>
    <t>COMPAÑIA ANTINARCOTICOS</t>
  </si>
  <si>
    <t>NECOCLI</t>
  </si>
  <si>
    <t>PTO. ESTRELLA</t>
  </si>
  <si>
    <t>HELIPUERTO</t>
  </si>
  <si>
    <t>PUERTO LEGUÍZAMO</t>
  </si>
  <si>
    <t>TOLÚ</t>
  </si>
  <si>
    <t>H. CAREPA</t>
  </si>
  <si>
    <t>H. PTO. BERRIO</t>
  </si>
  <si>
    <t>H. TIBU</t>
  </si>
  <si>
    <t>H. TUNJA</t>
  </si>
  <si>
    <t>H. BUCARAMANGA</t>
  </si>
  <si>
    <t>H. GRANADA</t>
  </si>
  <si>
    <t>PRECIO  (GLN) AV-GAS NO COMUN</t>
  </si>
  <si>
    <t>GUAYMARAL</t>
  </si>
  <si>
    <t>TULUA</t>
  </si>
  <si>
    <t>ANEXO F. MARGENES DE COMERCIALIZACIÓN FUERZA PÚBLICA</t>
  </si>
  <si>
    <t>MARGENes DE COMERCIALIZACIÓN CTOs. 113-00-FAC-COFAC-JOL-2016 AL 113-08-FAC-COFAC-JOL-2016</t>
  </si>
  <si>
    <t>Anexo D Estructura de precio del combustible por galón</t>
  </si>
  <si>
    <t>JET A-1</t>
  </si>
  <si>
    <t>PRECIO NAL CON O SIN COSTO ADICIONAL= (PE X TRM) + TI + IC + MC + FL</t>
  </si>
  <si>
    <t>PRECIO IMPORTADO= (PE X TRM) + TI + IC + MC + FL</t>
  </si>
  <si>
    <t>PRECIO PONDERADO: Poderación del precio nacional sin costo adicional con el precio nacional con costo adicional o precio importado de acuerdo al porcentaje de la mezcla del combustible entregado por ECOPETROL o el Mayorista debidamente certificada.</t>
  </si>
  <si>
    <t>Nota: Estos precios finales por galón deben estar sin decimales</t>
  </si>
  <si>
    <t>MODALIDAD AL ALA</t>
  </si>
  <si>
    <t>MODALIDAD A GRANEL</t>
  </si>
  <si>
    <t>PRECIO: PE + IC + MC</t>
  </si>
  <si>
    <t>PRECIO: PE + IC + (IVA * MC ) + MC</t>
  </si>
  <si>
    <r>
      <rPr>
        <b/>
        <sz val="11"/>
        <color theme="1"/>
        <rFont val="Calibri"/>
        <family val="2"/>
        <scheme val="minor"/>
      </rPr>
      <t>PRECIO ECOPETROL</t>
    </r>
    <r>
      <rPr>
        <sz val="11"/>
        <color theme="1"/>
        <rFont val="Calibri"/>
        <family val="2"/>
        <scheme val="minor"/>
      </rPr>
      <t xml:space="preserve"> = PE= IP + IVA</t>
    </r>
  </si>
  <si>
    <r>
      <rPr>
        <b/>
        <sz val="11"/>
        <color theme="1"/>
        <rFont val="Calibri"/>
        <family val="2"/>
        <scheme val="minor"/>
      </rPr>
      <t>IP:</t>
    </r>
    <r>
      <rPr>
        <sz val="11"/>
        <color theme="1"/>
        <rFont val="Calibri"/>
        <family val="2"/>
        <scheme val="minor"/>
      </rPr>
      <t xml:space="preserve"> Ingreso al Productor (En Colombia el precio del productor es fijado mensualmente por MinMinas apoyado en el Ministerio de Hacienda basado en una fórmula, la cual tiene como objetivo establecer una política de precios de Combustibles fundamentada en criterios de eficiencia y estabilidad, orientada a garantizar el abastecimiento de Combustible en todo el país.</t>
    </r>
  </si>
  <si>
    <r>
      <rPr>
        <b/>
        <sz val="11"/>
        <color theme="1"/>
        <rFont val="Calibri"/>
        <family val="2"/>
        <scheme val="minor"/>
      </rPr>
      <t>TI</t>
    </r>
    <r>
      <rPr>
        <sz val="11"/>
        <color theme="1"/>
        <rFont val="Calibri"/>
        <family val="2"/>
        <scheme val="minor"/>
      </rPr>
      <t>: Transporte poliducto CENIT (Pesos por galón)</t>
    </r>
  </si>
  <si>
    <r>
      <rPr>
        <b/>
        <sz val="11"/>
        <color theme="1"/>
        <rFont val="Calibri"/>
        <family val="2"/>
        <scheme val="minor"/>
      </rPr>
      <t>IC:</t>
    </r>
    <r>
      <rPr>
        <sz val="11"/>
        <color theme="1"/>
        <rFont val="Calibri"/>
        <family val="2"/>
        <scheme val="minor"/>
      </rPr>
      <t xml:space="preserve"> Impuesto al Carbono ( De acuerdo a lo establecido en la Ley y/o publicado por Ecopetrol)</t>
    </r>
  </si>
  <si>
    <t>ESCUELA DE HELICOPTEROS FLANDES</t>
  </si>
  <si>
    <t>ARARACUARA</t>
  </si>
  <si>
    <t>LA PRIMAVERA</t>
  </si>
  <si>
    <t>LA CHORRERA</t>
  </si>
  <si>
    <t>LA PEDRERA</t>
  </si>
  <si>
    <t>BARRANCO MINAS</t>
  </si>
  <si>
    <t>YUMBO / MULALO</t>
  </si>
  <si>
    <t>BOGOTÁ/ YUMBO / MULALO</t>
  </si>
  <si>
    <t>YUMBO / MULALO / BOGOTÁ</t>
  </si>
  <si>
    <t>LARANDIA</t>
  </si>
  <si>
    <t>EL BANCO</t>
  </si>
  <si>
    <t>% MARGEN DE INTERMEDIACIÓN</t>
  </si>
  <si>
    <t>BASE LEGUIZAMO</t>
  </si>
  <si>
    <t>BAHIA SOLANO</t>
  </si>
  <si>
    <t>PROMEDIO CONSUMO MENSUAL POR GL - FAC</t>
  </si>
  <si>
    <t>PROMEDIO CONSUMO MENSUAL POR GL - ARC</t>
  </si>
  <si>
    <t>PROMEDIO CONSUMO  MENSUAL POR GL - FAC</t>
  </si>
  <si>
    <t>PROMEDIO CONSUMO  MENSUAL POR GL - ARC</t>
  </si>
  <si>
    <t>PROMEDIO CONSUMO MENSUAL POR GL -FAC</t>
  </si>
  <si>
    <t>PROMEDIO CONSUMO MENSUAL POR GL -ARC</t>
  </si>
  <si>
    <t>CATAM / GATAF</t>
  </si>
  <si>
    <t xml:space="preserve">GANCA </t>
  </si>
  <si>
    <t xml:space="preserve">EANCAR </t>
  </si>
  <si>
    <t xml:space="preserve">GANPA </t>
  </si>
  <si>
    <t xml:space="preserve">JUAN CHACO </t>
  </si>
  <si>
    <t xml:space="preserve">BAHIA SOLANO </t>
  </si>
  <si>
    <t xml:space="preserve">LEGUIZAMO </t>
  </si>
  <si>
    <t>PIZARRO</t>
  </si>
  <si>
    <t xml:space="preserve">BRIM 1 </t>
  </si>
  <si>
    <t xml:space="preserve">BIM 22 </t>
  </si>
  <si>
    <t>MAGANGUÉ</t>
  </si>
  <si>
    <t>GANPA</t>
  </si>
  <si>
    <t>JUANCHACO</t>
  </si>
  <si>
    <t xml:space="preserve">MARGEN DE COMERCIALIZACIÓN
(Valor antes de IVA) </t>
  </si>
  <si>
    <r>
      <rPr>
        <b/>
        <sz val="11"/>
        <color theme="1"/>
        <rFont val="Calibri"/>
        <family val="2"/>
        <scheme val="minor"/>
      </rPr>
      <t>TRM:</t>
    </r>
    <r>
      <rPr>
        <sz val="11"/>
        <color theme="1"/>
        <rFont val="Calibri"/>
        <family val="2"/>
        <scheme val="minor"/>
      </rPr>
      <t xml:space="preserve"> TASA REPRESENTATIVA DEL MERCADO (Promedio SemanaL de miercoles a martes)</t>
    </r>
  </si>
  <si>
    <r>
      <rPr>
        <b/>
        <sz val="11"/>
        <color theme="1"/>
        <rFont val="Calibri"/>
        <family val="2"/>
        <scheme val="minor"/>
      </rPr>
      <t>MC:</t>
    </r>
    <r>
      <rPr>
        <sz val="11"/>
        <color theme="1"/>
        <rFont val="Calibri"/>
        <family val="2"/>
        <scheme val="minor"/>
      </rPr>
      <t xml:space="preserve"> Margen de Comercialización (este margen se ajustará de acuerdo a la variación de la IPC para la vigencia  2020)</t>
    </r>
  </si>
  <si>
    <r>
      <rPr>
        <b/>
        <sz val="11"/>
        <color theme="1"/>
        <rFont val="Calibri"/>
        <family val="2"/>
        <scheme val="minor"/>
      </rPr>
      <t xml:space="preserve">FL: </t>
    </r>
    <r>
      <rPr>
        <sz val="11"/>
        <color theme="1"/>
        <rFont val="Calibri"/>
        <family val="2"/>
        <scheme val="minor"/>
      </rPr>
      <t xml:space="preserve">Flete por transporte terrestre de combustible al interior del país ( en ningún caso se pagará un flete mayor a $630 para la vigencia 2018 y para las vigencias 2019 y 2020 este flete se ajustará de acuerdo a la variación de la IPC). </t>
    </r>
  </si>
  <si>
    <r>
      <rPr>
        <b/>
        <sz val="11"/>
        <color theme="1"/>
        <rFont val="Calibri"/>
        <family val="2"/>
        <scheme val="minor"/>
      </rPr>
      <t>MC:</t>
    </r>
    <r>
      <rPr>
        <sz val="11"/>
        <color theme="1"/>
        <rFont val="Calibri"/>
        <family val="2"/>
        <scheme val="minor"/>
      </rPr>
      <t xml:space="preserve"> Margen de Comercialización (este margen se ajustará de acuerdo a la variación de la IPC para la vigencia 2020)</t>
    </r>
  </si>
  <si>
    <t xml:space="preserve">Nota: De acuerdo al artículo 175 de la Ley 1819/2016 que modifica el Art 424 numeral 14, del ET – Bienes que no causan impuesto “el combustible para aviación que se suministre para el servicio de transporte aéreo nacional de pasajeros y carga con origen y destino a los departamentos de Guainía, Amazonas, Vaupés, San Andrés Islas y Providencia, Arauca y Vichada” serán excluidos del impuesto y por siguiente su venta o importación no causa el impuesto sobre las ventas”, para los puntos de suministro de combustibles que operan dentro de estas jurisdicciones suministrando combustible de aviación,  en las modalidades carrotanque a granel o al ala del avión, no les será liquidado el valor del galón la sumatoria del IVA para efecto de la elaboración de la lista de precios.
En cumplimiento del Dto 920 de 2017 y el art 1.3.1.12.15 del Dto 1625 de 2016 el CONTRATANTE remitirá los soportes de la prestación del servicio de transporte aéreo nacional de pasajeros y de carga acreditando cuya destinación del combustible para aviación sea la prestación de servicios con origen en ylo destino a los Departamentos de Guainía, Amazonas, Vaupés, San Andrés Islas y Providencia, Arauca y Vichada y en todo caso dentro del plazo estipulado por el mayorista para certificar al productor a más tardar el 5° día hábil del mes siguiente a aquel en el que el distribuidor mayorista o comercializador industrial realizó la venta del combustible. En todo caso se cumplirán y aplicarán las disposiciones tributarias vigentes durante la ejecución del presente contrato
</t>
  </si>
  <si>
    <t>BOGOTÁ / CHIMITÁ</t>
  </si>
  <si>
    <t>MEDELLIN / BOGOTÁ/YUMBO</t>
  </si>
  <si>
    <t xml:space="preserve">MEDELLIN / YUMBO </t>
  </si>
</sst>
</file>

<file path=xl/styles.xml><?xml version="1.0" encoding="utf-8"?>
<styleSheet xmlns="http://schemas.openxmlformats.org/spreadsheetml/2006/main">
  <numFmts count="11">
    <numFmt numFmtId="42" formatCode="_(&quot;$&quot;\ * #,##0_);_(&quot;$&quot;\ * \(#,##0\);_(&quot;$&quot;\ * &quot;-&quot;_);_(@_)"/>
    <numFmt numFmtId="41" formatCode="_(* #,##0_);_(* \(#,##0\);_(* &quot;-&quot;_);_(@_)"/>
    <numFmt numFmtId="43" formatCode="_(* #,##0.00_);_(* \(#,##0.00\);_(* &quot;-&quot;??_);_(@_)"/>
    <numFmt numFmtId="164" formatCode="_-&quot;$&quot;* #,##0.00_-;\-&quot;$&quot;* #,##0.00_-;_-&quot;$&quot;* &quot;-&quot;??_-;_-@_-"/>
    <numFmt numFmtId="165" formatCode="_-* #,##0.00\ &quot;€&quot;_-;\-* #,##0.00\ &quot;€&quot;_-;_-* &quot;-&quot;??\ &quot;€&quot;_-;_-@_-"/>
    <numFmt numFmtId="166" formatCode="0;[Red]0"/>
    <numFmt numFmtId="167" formatCode="_-* #,##0.00\ _€_-;\-* #,##0.00\ _€_-;_-* &quot;-&quot;??\ _€_-;_-@_-"/>
    <numFmt numFmtId="168" formatCode="#,##0.0"/>
    <numFmt numFmtId="169" formatCode="dd\-mm\-yyyy"/>
    <numFmt numFmtId="170" formatCode="_(* #,##0_);_(* \(#,##0\);_(* &quot;-&quot;??_);_(@_)"/>
    <numFmt numFmtId="171" formatCode="_([$$-240A]\ * #,##0.00_);_([$$-240A]\ * \(#,##0.00\);_([$$-240A]\ * &quot;-&quot;??_);_(@_)"/>
  </numFmts>
  <fonts count="48">
    <font>
      <sz val="11"/>
      <color theme="1"/>
      <name val="Calibri"/>
      <family val="2"/>
      <scheme val="minor"/>
    </font>
    <font>
      <sz val="11"/>
      <color theme="1"/>
      <name val="Calibri"/>
      <family val="2"/>
      <scheme val="minor"/>
    </font>
    <font>
      <b/>
      <sz val="11"/>
      <color theme="1"/>
      <name val="Calibri"/>
      <family val="2"/>
      <scheme val="minor"/>
    </font>
    <font>
      <b/>
      <sz val="10"/>
      <name val="Arial"/>
      <family val="2"/>
    </font>
    <font>
      <sz val="10"/>
      <name val="Arial"/>
      <family val="2"/>
    </font>
    <font>
      <sz val="10"/>
      <color theme="1"/>
      <name val="Arial"/>
      <family val="2"/>
    </font>
    <font>
      <sz val="10"/>
      <color rgb="FFFF0000"/>
      <name val="Arial"/>
      <family val="2"/>
    </font>
    <font>
      <sz val="12"/>
      <name val="Arial"/>
      <family val="2"/>
    </font>
    <font>
      <sz val="12"/>
      <color rgb="FFFF0000"/>
      <name val="Arial"/>
      <family val="2"/>
    </font>
    <font>
      <sz val="9"/>
      <name val="Arial"/>
      <family val="2"/>
    </font>
    <font>
      <b/>
      <sz val="10"/>
      <color rgb="FFFF0000"/>
      <name val="Arial"/>
      <family val="2"/>
    </font>
    <font>
      <b/>
      <sz val="9"/>
      <color rgb="FFFF0000"/>
      <name val="Arial"/>
      <family val="2"/>
    </font>
    <font>
      <b/>
      <sz val="10"/>
      <color indexed="10"/>
      <name val="Arial"/>
      <family val="2"/>
    </font>
    <font>
      <b/>
      <sz val="10"/>
      <color indexed="36"/>
      <name val="Arial"/>
      <family val="2"/>
    </font>
    <font>
      <b/>
      <sz val="10"/>
      <color indexed="17"/>
      <name val="Arial"/>
      <family val="2"/>
    </font>
    <font>
      <b/>
      <sz val="10"/>
      <color rgb="FF7030A0"/>
      <name val="Arial"/>
      <family val="2"/>
    </font>
    <font>
      <b/>
      <sz val="11"/>
      <color rgb="FF00B050"/>
      <name val="Arial"/>
      <family val="2"/>
    </font>
    <font>
      <b/>
      <sz val="10"/>
      <color rgb="FF00B050"/>
      <name val="Arial"/>
      <family val="2"/>
    </font>
    <font>
      <sz val="10"/>
      <color indexed="36"/>
      <name val="Arial"/>
      <family val="2"/>
    </font>
    <font>
      <sz val="10"/>
      <color indexed="10"/>
      <name val="Arial"/>
      <family val="2"/>
    </font>
    <font>
      <b/>
      <sz val="11"/>
      <color rgb="FFFF0000"/>
      <name val="Arial"/>
      <family val="2"/>
    </font>
    <font>
      <b/>
      <sz val="10"/>
      <color rgb="FF92D050"/>
      <name val="Arial"/>
      <family val="2"/>
    </font>
    <font>
      <sz val="9"/>
      <color rgb="FFFF0000"/>
      <name val="Arial"/>
      <family val="2"/>
    </font>
    <font>
      <b/>
      <sz val="11"/>
      <name val="Arial"/>
      <family val="2"/>
    </font>
    <font>
      <b/>
      <sz val="11"/>
      <color theme="0"/>
      <name val="Calibri"/>
      <family val="2"/>
      <scheme val="minor"/>
    </font>
    <font>
      <b/>
      <sz val="11"/>
      <color theme="1"/>
      <name val="Arial"/>
      <family val="2"/>
    </font>
    <font>
      <b/>
      <sz val="7.5"/>
      <color theme="1"/>
      <name val="Arial"/>
      <family val="2"/>
    </font>
    <font>
      <sz val="9"/>
      <color theme="1"/>
      <name val="Arial"/>
      <family val="2"/>
    </font>
    <font>
      <b/>
      <sz val="9"/>
      <color theme="1"/>
      <name val="Arial"/>
      <family val="2"/>
    </font>
    <font>
      <sz val="8"/>
      <color theme="1"/>
      <name val="Arial"/>
      <family val="2"/>
    </font>
    <font>
      <sz val="11"/>
      <color rgb="FF000000"/>
      <name val="Calibri"/>
      <family val="2"/>
      <scheme val="minor"/>
    </font>
    <font>
      <b/>
      <sz val="7.5"/>
      <name val="Arial"/>
      <family val="2"/>
    </font>
    <font>
      <b/>
      <sz val="10"/>
      <color theme="1"/>
      <name val="Arial"/>
      <family val="2"/>
    </font>
    <font>
      <sz val="8"/>
      <color theme="1"/>
      <name val="Calibri"/>
      <family val="2"/>
      <scheme val="minor"/>
    </font>
    <font>
      <sz val="7"/>
      <color theme="1"/>
      <name val="Arial"/>
      <family val="2"/>
    </font>
    <font>
      <sz val="8"/>
      <color rgb="FF000000"/>
      <name val="Arial"/>
      <family val="2"/>
    </font>
    <font>
      <b/>
      <sz val="8"/>
      <name val="Arial"/>
      <family val="2"/>
    </font>
    <font>
      <b/>
      <sz val="8"/>
      <color theme="1"/>
      <name val="Arial"/>
      <family val="2"/>
    </font>
    <font>
      <b/>
      <sz val="7"/>
      <color theme="1"/>
      <name val="Arial"/>
      <family val="2"/>
    </font>
    <font>
      <b/>
      <sz val="11"/>
      <name val="Calibri"/>
      <family val="2"/>
      <scheme val="minor"/>
    </font>
    <font>
      <b/>
      <sz val="11"/>
      <color rgb="FF000000"/>
      <name val="Calibri"/>
      <family val="2"/>
      <scheme val="minor"/>
    </font>
    <font>
      <sz val="11"/>
      <name val="Calibri"/>
      <family val="2"/>
      <scheme val="minor"/>
    </font>
    <font>
      <b/>
      <sz val="11"/>
      <color rgb="FF000000"/>
      <name val="Arial"/>
      <family val="2"/>
    </font>
    <font>
      <i/>
      <sz val="11"/>
      <color theme="1"/>
      <name val="Calibri"/>
      <family val="2"/>
      <scheme val="minor"/>
    </font>
    <font>
      <b/>
      <sz val="10"/>
      <color theme="1"/>
      <name val="Calibri"/>
      <family val="2"/>
      <scheme val="minor"/>
    </font>
    <font>
      <sz val="10"/>
      <color theme="1"/>
      <name val="Calibri"/>
      <family val="2"/>
      <scheme val="minor"/>
    </font>
    <font>
      <sz val="10"/>
      <name val="Calibri"/>
      <family val="2"/>
      <scheme val="minor"/>
    </font>
    <font>
      <i/>
      <sz val="11"/>
      <name val="Calibri"/>
      <family val="2"/>
      <scheme val="minor"/>
    </font>
  </fonts>
  <fills count="26">
    <fill>
      <patternFill patternType="none"/>
    </fill>
    <fill>
      <patternFill patternType="gray125"/>
    </fill>
    <fill>
      <patternFill patternType="solid">
        <fgColor theme="4" tint="0.79998168889431442"/>
        <bgColor indexed="64"/>
      </patternFill>
    </fill>
    <fill>
      <patternFill patternType="solid">
        <fgColor theme="9" tint="0.79998168889431442"/>
        <bgColor indexed="64"/>
      </patternFill>
    </fill>
    <fill>
      <patternFill patternType="solid">
        <fgColor rgb="FFFFFF00"/>
        <bgColor indexed="64"/>
      </patternFill>
    </fill>
    <fill>
      <patternFill patternType="solid">
        <fgColor theme="0" tint="-0.249977111117893"/>
        <bgColor indexed="64"/>
      </patternFill>
    </fill>
    <fill>
      <patternFill patternType="solid">
        <fgColor theme="4" tint="0.79998168889431442"/>
        <bgColor theme="4" tint="0.79998168889431442"/>
      </patternFill>
    </fill>
    <fill>
      <patternFill patternType="solid">
        <fgColor theme="9" tint="0.79998168889431442"/>
        <bgColor theme="4" tint="0.79998168889431442"/>
      </patternFill>
    </fill>
    <fill>
      <patternFill patternType="solid">
        <fgColor theme="9" tint="0.79998168889431442"/>
        <bgColor theme="0" tint="-0.14999847407452621"/>
      </patternFill>
    </fill>
    <fill>
      <patternFill patternType="solid">
        <fgColor theme="7" tint="0.79998168889431442"/>
        <bgColor theme="4" tint="0.79998168889431442"/>
      </patternFill>
    </fill>
    <fill>
      <patternFill patternType="solid">
        <fgColor theme="7" tint="0.79998168889431442"/>
        <bgColor theme="0" tint="-0.14999847407452621"/>
      </patternFill>
    </fill>
    <fill>
      <patternFill patternType="solid">
        <fgColor theme="7" tint="0.79998168889431442"/>
        <bgColor indexed="64"/>
      </patternFill>
    </fill>
    <fill>
      <patternFill patternType="solid">
        <fgColor theme="4" tint="0.79998168889431442"/>
        <bgColor theme="0" tint="-0.14999847407452621"/>
      </patternFill>
    </fill>
    <fill>
      <patternFill patternType="solid">
        <fgColor rgb="FFFFFF00"/>
        <bgColor theme="4" tint="0.79998168889431442"/>
      </patternFill>
    </fill>
    <fill>
      <patternFill patternType="solid">
        <fgColor theme="0"/>
        <bgColor theme="4" tint="0.79998168889431442"/>
      </patternFill>
    </fill>
    <fill>
      <patternFill patternType="solid">
        <fgColor theme="0"/>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5" tint="0.79998168889431442"/>
        <bgColor indexed="64"/>
      </patternFill>
    </fill>
    <fill>
      <patternFill patternType="solid">
        <fgColor theme="2"/>
        <bgColor indexed="64"/>
      </patternFill>
    </fill>
    <fill>
      <patternFill patternType="solid">
        <fgColor rgb="FF00B0F0"/>
        <bgColor indexed="64"/>
      </patternFill>
    </fill>
    <fill>
      <patternFill patternType="solid">
        <fgColor rgb="FF00B050"/>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theme="9" tint="-0.249977111117893"/>
        <bgColor indexed="64"/>
      </patternFill>
    </fill>
    <fill>
      <patternFill patternType="solid">
        <fgColor theme="1"/>
        <bgColor indexed="64"/>
      </patternFill>
    </fill>
  </fills>
  <borders count="5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thin">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style="thin">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medium">
        <color indexed="64"/>
      </left>
      <right style="thin">
        <color indexed="64"/>
      </right>
      <top style="thin">
        <color indexed="64"/>
      </top>
      <bottom/>
      <diagonal/>
    </border>
  </borders>
  <cellStyleXfs count="8">
    <xf numFmtId="0" fontId="0" fillId="0" borderId="0"/>
    <xf numFmtId="43" fontId="1" fillId="0" borderId="0" applyFont="0" applyFill="0" applyBorder="0" applyAlignment="0" applyProtection="0"/>
    <xf numFmtId="165" fontId="4" fillId="0" borderId="0" applyFont="0" applyFill="0" applyBorder="0" applyAlignment="0" applyProtection="0"/>
    <xf numFmtId="0" fontId="4" fillId="0" borderId="0"/>
    <xf numFmtId="167" fontId="4" fillId="0" borderId="0" applyFont="0" applyFill="0" applyBorder="0" applyAlignment="0" applyProtection="0"/>
    <xf numFmtId="0" fontId="4" fillId="0" borderId="0"/>
    <xf numFmtId="0" fontId="4" fillId="0" borderId="0"/>
    <xf numFmtId="164" fontId="1" fillId="0" borderId="0" applyFont="0" applyFill="0" applyBorder="0" applyAlignment="0" applyProtection="0"/>
  </cellStyleXfs>
  <cellXfs count="641">
    <xf numFmtId="0" fontId="0" fillId="0" borderId="0" xfId="0"/>
    <xf numFmtId="0" fontId="4" fillId="0" borderId="1" xfId="0" applyFont="1" applyFill="1" applyBorder="1" applyAlignment="1">
      <alignment horizontal="center" vertical="center" wrapText="1"/>
    </xf>
    <xf numFmtId="4" fontId="4" fillId="0" borderId="1" xfId="0" applyNumberFormat="1" applyFont="1" applyFill="1" applyBorder="1" applyAlignment="1">
      <alignment horizontal="right"/>
    </xf>
    <xf numFmtId="166" fontId="4" fillId="0" borderId="1" xfId="0" applyNumberFormat="1" applyFont="1" applyFill="1" applyBorder="1" applyAlignment="1">
      <alignment horizontal="left" vertical="center" wrapText="1"/>
    </xf>
    <xf numFmtId="166" fontId="4" fillId="0" borderId="1" xfId="0" applyNumberFormat="1" applyFont="1" applyFill="1" applyBorder="1" applyAlignment="1">
      <alignment horizontal="center" vertical="center" wrapText="1"/>
    </xf>
    <xf numFmtId="49" fontId="4" fillId="0" borderId="1" xfId="0" quotePrefix="1" applyNumberFormat="1" applyFont="1" applyFill="1" applyBorder="1" applyAlignment="1">
      <alignment horizontal="center" vertical="center"/>
    </xf>
    <xf numFmtId="0" fontId="6" fillId="0" borderId="1" xfId="0" applyFont="1" applyFill="1" applyBorder="1" applyAlignment="1">
      <alignment horizontal="center" vertical="center" wrapText="1"/>
    </xf>
    <xf numFmtId="166" fontId="6" fillId="0" borderId="1" xfId="0" applyNumberFormat="1" applyFont="1" applyFill="1" applyBorder="1" applyAlignment="1">
      <alignment horizontal="left" vertical="center" wrapText="1"/>
    </xf>
    <xf numFmtId="166" fontId="6" fillId="0" borderId="1" xfId="0" applyNumberFormat="1" applyFont="1" applyFill="1" applyBorder="1" applyAlignment="1">
      <alignment horizontal="center" vertical="center" wrapText="1"/>
    </xf>
    <xf numFmtId="14" fontId="4" fillId="0" borderId="1" xfId="0" applyNumberFormat="1" applyFont="1" applyFill="1" applyBorder="1" applyAlignment="1">
      <alignment horizontal="center" vertical="center" wrapText="1"/>
    </xf>
    <xf numFmtId="0" fontId="4" fillId="0" borderId="1" xfId="3"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4" fontId="4" fillId="0" borderId="1" xfId="4" applyNumberFormat="1" applyFont="1" applyFill="1" applyBorder="1" applyAlignment="1">
      <alignment horizontal="center" vertical="center" wrapText="1"/>
    </xf>
    <xf numFmtId="0" fontId="5" fillId="0" borderId="1" xfId="0" applyFont="1" applyFill="1" applyBorder="1" applyAlignment="1"/>
    <xf numFmtId="0" fontId="5" fillId="0" borderId="1" xfId="0" applyFont="1" applyFill="1" applyBorder="1" applyAlignment="1">
      <alignment horizontal="center"/>
    </xf>
    <xf numFmtId="4" fontId="6" fillId="0" borderId="1" xfId="4" applyNumberFormat="1" applyFont="1" applyFill="1" applyBorder="1" applyAlignment="1">
      <alignment horizontal="center" vertical="center" wrapText="1"/>
    </xf>
    <xf numFmtId="0" fontId="4" fillId="0" borderId="1" xfId="0" applyFont="1" applyFill="1" applyBorder="1" applyAlignment="1"/>
    <xf numFmtId="0" fontId="4" fillId="0" borderId="1" xfId="0" applyFont="1" applyFill="1" applyBorder="1" applyAlignment="1">
      <alignment horizontal="center"/>
    </xf>
    <xf numFmtId="0" fontId="4" fillId="0" borderId="1" xfId="0" applyFont="1" applyFill="1" applyBorder="1"/>
    <xf numFmtId="0" fontId="4" fillId="0" borderId="1" xfId="0" quotePrefix="1" applyFont="1" applyFill="1" applyBorder="1" applyAlignment="1">
      <alignment horizontal="right"/>
    </xf>
    <xf numFmtId="0" fontId="4" fillId="0" borderId="1" xfId="0" applyFont="1" applyFill="1" applyBorder="1" applyAlignment="1">
      <alignment horizontal="left" vertical="center" wrapText="1"/>
    </xf>
    <xf numFmtId="14" fontId="6" fillId="0" borderId="1" xfId="0" applyNumberFormat="1" applyFont="1" applyFill="1" applyBorder="1" applyAlignment="1">
      <alignment horizontal="center" vertical="center" wrapText="1"/>
    </xf>
    <xf numFmtId="0" fontId="6" fillId="0" borderId="1" xfId="0" applyFont="1" applyFill="1" applyBorder="1" applyAlignment="1">
      <alignment horizontal="center" vertical="center"/>
    </xf>
    <xf numFmtId="0" fontId="4" fillId="0" borderId="1" xfId="0" applyFont="1" applyFill="1" applyBorder="1" applyAlignment="1">
      <alignment horizontal="center" vertical="center"/>
    </xf>
    <xf numFmtId="168" fontId="6" fillId="0" borderId="1" xfId="0" applyNumberFormat="1" applyFont="1" applyFill="1" applyBorder="1" applyAlignment="1">
      <alignment horizontal="center" vertical="center"/>
    </xf>
    <xf numFmtId="168" fontId="4" fillId="0" borderId="1" xfId="0" applyNumberFormat="1" applyFont="1" applyFill="1" applyBorder="1" applyAlignment="1">
      <alignment horizontal="center" vertical="center"/>
    </xf>
    <xf numFmtId="49" fontId="4" fillId="0" borderId="1" xfId="3" applyNumberFormat="1" applyFont="1" applyFill="1" applyBorder="1" applyAlignment="1">
      <alignment horizontal="center" vertical="center" wrapText="1"/>
    </xf>
    <xf numFmtId="4" fontId="4" fillId="0" borderId="1" xfId="3" applyNumberFormat="1" applyFont="1" applyFill="1" applyBorder="1" applyAlignment="1">
      <alignment horizontal="center" vertical="center" wrapText="1"/>
    </xf>
    <xf numFmtId="0" fontId="4" fillId="0" borderId="1" xfId="0" applyFont="1" applyFill="1" applyBorder="1" applyAlignment="1">
      <alignment horizontal="left" vertical="center"/>
    </xf>
    <xf numFmtId="169" fontId="4" fillId="0" borderId="1" xfId="3" applyNumberFormat="1"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0" fontId="6" fillId="0" borderId="1" xfId="0" applyNumberFormat="1" applyFont="1" applyFill="1" applyBorder="1" applyAlignment="1">
      <alignment horizontal="center" vertical="center" wrapText="1"/>
    </xf>
    <xf numFmtId="49" fontId="6" fillId="0" borderId="1" xfId="0" applyNumberFormat="1" applyFont="1" applyFill="1" applyBorder="1" applyAlignment="1">
      <alignment horizontal="center" vertical="center" wrapText="1"/>
    </xf>
    <xf numFmtId="4" fontId="6" fillId="0" borderId="1" xfId="3" applyNumberFormat="1" applyFont="1" applyFill="1" applyBorder="1" applyAlignment="1">
      <alignment horizontal="center" vertical="center" wrapText="1"/>
    </xf>
    <xf numFmtId="0" fontId="6" fillId="0" borderId="1" xfId="0" applyFont="1" applyFill="1" applyBorder="1" applyAlignment="1">
      <alignment horizontal="left" vertical="center"/>
    </xf>
    <xf numFmtId="0" fontId="6" fillId="0" borderId="1" xfId="0" applyFont="1" applyFill="1" applyBorder="1" applyAlignment="1">
      <alignment horizontal="center"/>
    </xf>
    <xf numFmtId="0" fontId="5" fillId="0" borderId="1" xfId="0" applyFont="1" applyFill="1" applyBorder="1"/>
    <xf numFmtId="4" fontId="6" fillId="0" borderId="1" xfId="0" applyNumberFormat="1" applyFont="1" applyFill="1" applyBorder="1" applyAlignment="1">
      <alignment horizontal="right"/>
    </xf>
    <xf numFmtId="49" fontId="6" fillId="0" borderId="1" xfId="0" quotePrefix="1" applyNumberFormat="1" applyFont="1" applyFill="1" applyBorder="1" applyAlignment="1">
      <alignment horizontal="center" vertical="center"/>
    </xf>
    <xf numFmtId="0" fontId="6" fillId="0" borderId="1" xfId="0" applyFont="1" applyFill="1" applyBorder="1"/>
    <xf numFmtId="0" fontId="4" fillId="0" borderId="1" xfId="0" quotePrefix="1" applyFont="1" applyFill="1" applyBorder="1" applyAlignment="1">
      <alignment horizontal="center" vertical="center"/>
    </xf>
    <xf numFmtId="14" fontId="4" fillId="0" borderId="1" xfId="5" applyNumberFormat="1" applyFont="1" applyFill="1" applyBorder="1" applyAlignment="1">
      <alignment horizontal="center" vertical="center"/>
    </xf>
    <xf numFmtId="0" fontId="4" fillId="0" borderId="1" xfId="5" applyFont="1" applyFill="1" applyBorder="1" applyAlignment="1">
      <alignment horizontal="center" vertical="center"/>
    </xf>
    <xf numFmtId="0" fontId="4" fillId="0" borderId="1" xfId="6" applyFont="1" applyFill="1" applyBorder="1" applyAlignment="1">
      <alignment horizontal="center" vertical="center"/>
    </xf>
    <xf numFmtId="168" fontId="4" fillId="0" borderId="1" xfId="5" applyNumberFormat="1" applyFont="1" applyFill="1" applyBorder="1" applyAlignment="1">
      <alignment horizontal="center" vertical="center"/>
    </xf>
    <xf numFmtId="0" fontId="4" fillId="0" borderId="1" xfId="5" quotePrefix="1" applyNumberFormat="1" applyFont="1" applyFill="1" applyBorder="1" applyAlignment="1">
      <alignment horizontal="center" vertical="center"/>
    </xf>
    <xf numFmtId="0" fontId="4" fillId="0" borderId="1" xfId="5" quotePrefix="1" applyFont="1" applyFill="1" applyBorder="1" applyAlignment="1">
      <alignment horizontal="center" vertical="center"/>
    </xf>
    <xf numFmtId="14" fontId="4" fillId="0" borderId="1" xfId="6" applyNumberFormat="1" applyFont="1" applyFill="1" applyBorder="1" applyAlignment="1">
      <alignment horizontal="center" vertical="center"/>
    </xf>
    <xf numFmtId="2" fontId="4" fillId="0" borderId="1" xfId="6" applyNumberFormat="1" applyFont="1" applyFill="1" applyBorder="1" applyAlignment="1">
      <alignment horizontal="center" vertical="center"/>
    </xf>
    <xf numFmtId="0" fontId="4" fillId="0" borderId="1" xfId="6" quotePrefix="1" applyFont="1" applyFill="1" applyBorder="1" applyAlignment="1">
      <alignment horizontal="center" vertical="center"/>
    </xf>
    <xf numFmtId="0" fontId="6" fillId="0" borderId="1" xfId="5" applyFont="1" applyFill="1" applyBorder="1" applyAlignment="1">
      <alignment horizontal="center" vertical="center"/>
    </xf>
    <xf numFmtId="0" fontId="3" fillId="5" borderId="1" xfId="0" applyFont="1" applyFill="1" applyBorder="1" applyAlignment="1">
      <alignment horizontal="center" vertical="center" wrapText="1"/>
    </xf>
    <xf numFmtId="165" fontId="3" fillId="5" borderId="1" xfId="2" applyFont="1" applyFill="1" applyBorder="1" applyAlignment="1">
      <alignment horizontal="center" vertical="center" wrapText="1"/>
    </xf>
    <xf numFmtId="49" fontId="3" fillId="5" borderId="1" xfId="0" applyNumberFormat="1" applyFont="1" applyFill="1" applyBorder="1" applyAlignment="1">
      <alignment horizontal="center" vertical="center" wrapText="1"/>
    </xf>
    <xf numFmtId="14" fontId="4" fillId="0" borderId="1" xfId="0" applyNumberFormat="1" applyFont="1" applyFill="1" applyBorder="1" applyAlignment="1">
      <alignment horizontal="center"/>
    </xf>
    <xf numFmtId="14" fontId="6" fillId="0" borderId="1" xfId="0" applyNumberFormat="1" applyFont="1" applyFill="1" applyBorder="1" applyAlignment="1">
      <alignment horizontal="center"/>
    </xf>
    <xf numFmtId="0" fontId="0" fillId="0" borderId="0" xfId="0" applyAlignment="1">
      <alignment horizontal="center"/>
    </xf>
    <xf numFmtId="4" fontId="4" fillId="0" borderId="1" xfId="0" applyNumberFormat="1" applyFont="1" applyFill="1" applyBorder="1" applyAlignment="1">
      <alignment horizontal="center"/>
    </xf>
    <xf numFmtId="0" fontId="0" fillId="0" borderId="0" xfId="0" pivotButton="1"/>
    <xf numFmtId="0" fontId="0" fillId="0" borderId="0" xfId="0" applyAlignment="1">
      <alignment horizontal="left"/>
    </xf>
    <xf numFmtId="0" fontId="0" fillId="0" borderId="0" xfId="0" applyNumberFormat="1"/>
    <xf numFmtId="170" fontId="2" fillId="6" borderId="1" xfId="1" applyNumberFormat="1" applyFont="1" applyFill="1" applyBorder="1"/>
    <xf numFmtId="170" fontId="0" fillId="3" borderId="1" xfId="1" applyNumberFormat="1" applyFont="1" applyFill="1" applyBorder="1"/>
    <xf numFmtId="170" fontId="2" fillId="7" borderId="1" xfId="1" applyNumberFormat="1" applyFont="1" applyFill="1" applyBorder="1"/>
    <xf numFmtId="170" fontId="0" fillId="11" borderId="1" xfId="1" applyNumberFormat="1" applyFont="1" applyFill="1" applyBorder="1"/>
    <xf numFmtId="170" fontId="2" fillId="9" borderId="1" xfId="1" applyNumberFormat="1" applyFont="1" applyFill="1" applyBorder="1"/>
    <xf numFmtId="170" fontId="0" fillId="2" borderId="1" xfId="1" applyNumberFormat="1" applyFont="1" applyFill="1" applyBorder="1"/>
    <xf numFmtId="0" fontId="2" fillId="6" borderId="1" xfId="0" applyFont="1" applyFill="1" applyBorder="1" applyAlignment="1">
      <alignment horizontal="center"/>
    </xf>
    <xf numFmtId="0" fontId="2" fillId="12" borderId="1" xfId="0" applyFont="1" applyFill="1" applyBorder="1" applyAlignment="1">
      <alignment horizontal="center"/>
    </xf>
    <xf numFmtId="0" fontId="2" fillId="9" borderId="1" xfId="0" applyFont="1" applyFill="1" applyBorder="1" applyAlignment="1">
      <alignment horizontal="center"/>
    </xf>
    <xf numFmtId="0" fontId="2" fillId="10" borderId="1" xfId="0" applyFont="1" applyFill="1" applyBorder="1" applyAlignment="1">
      <alignment horizontal="center"/>
    </xf>
    <xf numFmtId="0" fontId="2" fillId="7" borderId="1" xfId="0" applyFont="1" applyFill="1" applyBorder="1" applyAlignment="1">
      <alignment horizontal="center"/>
    </xf>
    <xf numFmtId="0" fontId="2" fillId="8" borderId="1" xfId="0" applyFont="1" applyFill="1" applyBorder="1" applyAlignment="1">
      <alignment horizontal="center"/>
    </xf>
    <xf numFmtId="170" fontId="2" fillId="12" borderId="1" xfId="1" applyNumberFormat="1" applyFont="1" applyFill="1" applyBorder="1"/>
    <xf numFmtId="170" fontId="2" fillId="10" borderId="1" xfId="1" applyNumberFormat="1" applyFont="1" applyFill="1" applyBorder="1"/>
    <xf numFmtId="170" fontId="2" fillId="8" borderId="1" xfId="1" applyNumberFormat="1" applyFont="1" applyFill="1" applyBorder="1"/>
    <xf numFmtId="170" fontId="0" fillId="4" borderId="1" xfId="1" applyNumberFormat="1" applyFont="1" applyFill="1" applyBorder="1"/>
    <xf numFmtId="170" fontId="2" fillId="13" borderId="1" xfId="1" applyNumberFormat="1" applyFont="1" applyFill="1" applyBorder="1"/>
    <xf numFmtId="0" fontId="0" fillId="0" borderId="1" xfId="0" applyFill="1" applyBorder="1" applyAlignment="1">
      <alignment horizontal="left"/>
    </xf>
    <xf numFmtId="0" fontId="2" fillId="0" borderId="1" xfId="0" applyFont="1" applyFill="1" applyBorder="1" applyAlignment="1">
      <alignment horizontal="left"/>
    </xf>
    <xf numFmtId="0" fontId="0" fillId="0" borderId="0" xfId="0" applyFont="1"/>
    <xf numFmtId="0" fontId="0" fillId="0" borderId="1" xfId="0" applyFont="1" applyBorder="1"/>
    <xf numFmtId="170" fontId="0" fillId="0" borderId="1" xfId="1" applyNumberFormat="1" applyFont="1" applyBorder="1"/>
    <xf numFmtId="0" fontId="2" fillId="11" borderId="1" xfId="0" applyFont="1" applyFill="1" applyBorder="1" applyAlignment="1">
      <alignment horizontal="center"/>
    </xf>
    <xf numFmtId="0" fontId="2" fillId="2" borderId="1" xfId="0" applyFont="1" applyFill="1" applyBorder="1" applyAlignment="1">
      <alignment horizontal="center"/>
    </xf>
    <xf numFmtId="0" fontId="2" fillId="3" borderId="1" xfId="0" applyFont="1" applyFill="1" applyBorder="1" applyAlignment="1">
      <alignment horizontal="center"/>
    </xf>
    <xf numFmtId="0" fontId="2" fillId="0" borderId="1" xfId="0" applyFont="1" applyBorder="1" applyAlignment="1">
      <alignment horizontal="center"/>
    </xf>
    <xf numFmtId="0" fontId="2" fillId="0" borderId="1" xfId="0" applyFont="1" applyBorder="1"/>
    <xf numFmtId="170" fontId="2" fillId="14" borderId="1" xfId="1" applyNumberFormat="1" applyFont="1" applyFill="1" applyBorder="1"/>
    <xf numFmtId="0" fontId="2" fillId="14" borderId="4" xfId="0" applyFont="1" applyFill="1" applyBorder="1"/>
    <xf numFmtId="0" fontId="0" fillId="15" borderId="4" xfId="0" applyFill="1" applyBorder="1" applyAlignment="1">
      <alignment horizontal="left"/>
    </xf>
    <xf numFmtId="0" fontId="2" fillId="14" borderId="4" xfId="0" applyFont="1" applyFill="1" applyBorder="1" applyAlignment="1">
      <alignment horizontal="left"/>
    </xf>
    <xf numFmtId="170" fontId="0" fillId="0" borderId="0" xfId="0" applyNumberFormat="1" applyFont="1"/>
    <xf numFmtId="170" fontId="0" fillId="0" borderId="1" xfId="0" applyNumberFormat="1" applyFont="1" applyBorder="1"/>
    <xf numFmtId="0" fontId="0" fillId="0" borderId="1" xfId="0" applyFont="1" applyFill="1" applyBorder="1"/>
    <xf numFmtId="170" fontId="0" fillId="0" borderId="5" xfId="0" applyNumberFormat="1" applyFont="1" applyFill="1" applyBorder="1"/>
    <xf numFmtId="0" fontId="0" fillId="0" borderId="1" xfId="0" applyBorder="1"/>
    <xf numFmtId="0" fontId="2" fillId="0" borderId="13" xfId="0" applyFont="1" applyBorder="1" applyAlignment="1">
      <alignment horizontal="center" vertical="center" wrapText="1"/>
    </xf>
    <xf numFmtId="0" fontId="0" fillId="0" borderId="10" xfId="0" applyBorder="1"/>
    <xf numFmtId="0" fontId="0" fillId="0" borderId="0" xfId="0" applyBorder="1"/>
    <xf numFmtId="0" fontId="0" fillId="0" borderId="11" xfId="0" applyBorder="1"/>
    <xf numFmtId="170" fontId="0" fillId="0" borderId="1" xfId="0" applyNumberFormat="1" applyBorder="1"/>
    <xf numFmtId="0" fontId="4" fillId="0" borderId="0" xfId="0" applyNumberFormat="1" applyFont="1" applyAlignment="1">
      <alignment vertical="justify"/>
    </xf>
    <xf numFmtId="0" fontId="7" fillId="0" borderId="0" xfId="0" applyFont="1" applyBorder="1" applyAlignment="1">
      <alignment vertical="center"/>
    </xf>
    <xf numFmtId="0" fontId="4" fillId="0" borderId="0" xfId="0" applyNumberFormat="1" applyFont="1" applyFill="1" applyAlignment="1">
      <alignment horizontal="center" vertical="justify"/>
    </xf>
    <xf numFmtId="0" fontId="4" fillId="0" borderId="0" xfId="0" applyNumberFormat="1" applyFont="1" applyAlignment="1">
      <alignment horizontal="center" vertical="justify"/>
    </xf>
    <xf numFmtId="0" fontId="4" fillId="0" borderId="0" xfId="0" applyNumberFormat="1" applyFont="1" applyAlignment="1">
      <alignment horizontal="center" vertical="center"/>
    </xf>
    <xf numFmtId="0" fontId="4" fillId="0" borderId="24" xfId="0" applyNumberFormat="1" applyFont="1" applyBorder="1" applyAlignment="1">
      <alignment horizontal="center" vertical="justify" wrapText="1"/>
    </xf>
    <xf numFmtId="0" fontId="4" fillId="0" borderId="24" xfId="0" applyNumberFormat="1" applyFont="1" applyBorder="1" applyAlignment="1">
      <alignment horizontal="center" vertical="justify"/>
    </xf>
    <xf numFmtId="0" fontId="4" fillId="0" borderId="24" xfId="0" applyNumberFormat="1" applyFont="1" applyBorder="1" applyAlignment="1">
      <alignment horizontal="center" vertical="center"/>
    </xf>
    <xf numFmtId="0" fontId="4" fillId="0" borderId="1" xfId="0" applyNumberFormat="1" applyFont="1" applyBorder="1" applyAlignment="1">
      <alignment horizontal="center" vertical="center" wrapText="1"/>
    </xf>
    <xf numFmtId="0" fontId="9" fillId="0" borderId="1" xfId="0" applyNumberFormat="1" applyFont="1" applyBorder="1" applyAlignment="1">
      <alignment horizontal="center" vertical="center" wrapText="1"/>
    </xf>
    <xf numFmtId="0" fontId="10" fillId="0" borderId="1" xfId="0" applyNumberFormat="1" applyFont="1" applyBorder="1" applyAlignment="1">
      <alignment horizontal="center" vertical="center" wrapText="1"/>
    </xf>
    <xf numFmtId="0" fontId="11" fillId="0" borderId="1" xfId="0" applyNumberFormat="1" applyFont="1" applyBorder="1" applyAlignment="1">
      <alignment horizontal="center" vertical="center" wrapText="1"/>
    </xf>
    <xf numFmtId="0" fontId="10" fillId="0" borderId="0" xfId="0" applyNumberFormat="1" applyFont="1" applyAlignment="1">
      <alignment vertical="justify"/>
    </xf>
    <xf numFmtId="0" fontId="4" fillId="16" borderId="1" xfId="0" applyNumberFormat="1" applyFont="1" applyFill="1" applyBorder="1" applyAlignment="1">
      <alignment horizontal="center" vertical="center" wrapText="1"/>
    </xf>
    <xf numFmtId="0" fontId="9" fillId="16" borderId="1" xfId="0" applyNumberFormat="1" applyFont="1" applyFill="1" applyBorder="1" applyAlignment="1">
      <alignment horizontal="center" vertical="center" wrapText="1"/>
    </xf>
    <xf numFmtId="0" fontId="4" fillId="16" borderId="0" xfId="0" applyNumberFormat="1" applyFont="1" applyFill="1" applyAlignment="1">
      <alignment vertical="justify"/>
    </xf>
    <xf numFmtId="0" fontId="4" fillId="3" borderId="1" xfId="0" applyNumberFormat="1" applyFont="1" applyFill="1" applyBorder="1" applyAlignment="1">
      <alignment horizontal="center" vertical="center" wrapText="1"/>
    </xf>
    <xf numFmtId="0" fontId="10" fillId="3" borderId="1" xfId="0" applyNumberFormat="1" applyFont="1" applyFill="1" applyBorder="1" applyAlignment="1">
      <alignment horizontal="center" vertical="center" wrapText="1"/>
    </xf>
    <xf numFmtId="0" fontId="4" fillId="17" borderId="1" xfId="0" applyNumberFormat="1" applyFont="1" applyFill="1" applyBorder="1" applyAlignment="1">
      <alignment horizontal="center" vertical="center" wrapText="1"/>
    </xf>
    <xf numFmtId="0" fontId="9" fillId="17" borderId="1" xfId="0" applyNumberFormat="1" applyFont="1" applyFill="1" applyBorder="1" applyAlignment="1">
      <alignment horizontal="center" vertical="center" wrapText="1"/>
    </xf>
    <xf numFmtId="0" fontId="4" fillId="17" borderId="0" xfId="0" applyNumberFormat="1" applyFont="1" applyFill="1" applyAlignment="1">
      <alignment vertical="justify"/>
    </xf>
    <xf numFmtId="0" fontId="4" fillId="17" borderId="0" xfId="0" applyFont="1" applyFill="1"/>
    <xf numFmtId="0" fontId="4" fillId="17" borderId="0" xfId="0" applyFont="1" applyFill="1" applyAlignment="1">
      <alignment horizontal="center"/>
    </xf>
    <xf numFmtId="0" fontId="4" fillId="0" borderId="0" xfId="0" applyFont="1" applyAlignment="1">
      <alignment horizontal="center"/>
    </xf>
    <xf numFmtId="3" fontId="9" fillId="0" borderId="1" xfId="1" applyNumberFormat="1" applyFont="1" applyBorder="1" applyAlignment="1">
      <alignment horizontal="center" vertical="center" wrapText="1"/>
    </xf>
    <xf numFmtId="0" fontId="10" fillId="15" borderId="1" xfId="0" applyNumberFormat="1" applyFont="1" applyFill="1" applyBorder="1" applyAlignment="1">
      <alignment horizontal="center" vertical="center" wrapText="1"/>
    </xf>
    <xf numFmtId="3" fontId="10" fillId="15" borderId="1" xfId="1" applyNumberFormat="1" applyFont="1" applyFill="1" applyBorder="1" applyAlignment="1">
      <alignment horizontal="center" vertical="center" wrapText="1"/>
    </xf>
    <xf numFmtId="3" fontId="10" fillId="0" borderId="1" xfId="1" applyNumberFormat="1" applyFont="1" applyBorder="1" applyAlignment="1">
      <alignment horizontal="center" vertical="center" wrapText="1"/>
    </xf>
    <xf numFmtId="0" fontId="4" fillId="0" borderId="1" xfId="0" applyNumberFormat="1" applyFont="1" applyBorder="1" applyAlignment="1">
      <alignment horizontal="justify" vertical="top" wrapText="1"/>
    </xf>
    <xf numFmtId="0" fontId="4" fillId="0" borderId="1" xfId="0" applyNumberFormat="1" applyFont="1" applyBorder="1" applyAlignment="1">
      <alignment horizontal="center" vertical="top" wrapText="1"/>
    </xf>
    <xf numFmtId="0" fontId="4" fillId="18" borderId="1" xfId="0" applyNumberFormat="1" applyFont="1" applyFill="1" applyBorder="1" applyAlignment="1">
      <alignment horizontal="center" vertical="center" wrapText="1"/>
    </xf>
    <xf numFmtId="0" fontId="4" fillId="0" borderId="1" xfId="0" applyNumberFormat="1" applyFont="1" applyBorder="1" applyAlignment="1">
      <alignment horizontal="justify" vertical="center" wrapText="1"/>
    </xf>
    <xf numFmtId="0" fontId="4" fillId="0" borderId="3" xfId="0" applyNumberFormat="1" applyFont="1" applyBorder="1" applyAlignment="1">
      <alignment horizontal="justify" vertical="center" wrapText="1"/>
    </xf>
    <xf numFmtId="0" fontId="4" fillId="0" borderId="5" xfId="0" applyNumberFormat="1" applyFont="1" applyBorder="1" applyAlignment="1">
      <alignment horizontal="justify" vertical="center" wrapText="1"/>
    </xf>
    <xf numFmtId="0" fontId="4" fillId="0" borderId="2" xfId="0" applyNumberFormat="1" applyFont="1" applyBorder="1" applyAlignment="1">
      <alignment horizontal="justify" vertical="center" wrapText="1"/>
    </xf>
    <xf numFmtId="0" fontId="15" fillId="0" borderId="1" xfId="0" applyNumberFormat="1" applyFont="1" applyBorder="1" applyAlignment="1">
      <alignment horizontal="justify" vertical="top" wrapText="1"/>
    </xf>
    <xf numFmtId="0" fontId="15" fillId="0" borderId="1" xfId="0" applyNumberFormat="1" applyFont="1" applyBorder="1" applyAlignment="1">
      <alignment horizontal="center" vertical="center" wrapText="1"/>
    </xf>
    <xf numFmtId="0" fontId="16" fillId="0" borderId="1" xfId="0" applyNumberFormat="1" applyFont="1" applyBorder="1" applyAlignment="1">
      <alignment horizontal="justify" vertical="top" wrapText="1"/>
    </xf>
    <xf numFmtId="0" fontId="9" fillId="0" borderId="1" xfId="0" applyNumberFormat="1" applyFont="1" applyBorder="1" applyAlignment="1">
      <alignment vertical="center" wrapText="1"/>
    </xf>
    <xf numFmtId="0" fontId="4" fillId="0" borderId="1" xfId="0" applyNumberFormat="1" applyFont="1" applyBorder="1" applyAlignment="1">
      <alignment horizontal="justify" vertical="justify" wrapText="1"/>
    </xf>
    <xf numFmtId="0" fontId="15" fillId="0" borderId="1" xfId="0" applyNumberFormat="1" applyFont="1" applyBorder="1" applyAlignment="1">
      <alignment vertical="justify" wrapText="1"/>
    </xf>
    <xf numFmtId="0" fontId="4" fillId="0" borderId="2" xfId="0" applyNumberFormat="1" applyFont="1" applyBorder="1" applyAlignment="1">
      <alignment horizontal="center" vertical="center" wrapText="1"/>
    </xf>
    <xf numFmtId="0" fontId="4" fillId="18" borderId="2" xfId="0" applyNumberFormat="1" applyFont="1" applyFill="1" applyBorder="1" applyAlignment="1">
      <alignment horizontal="center" vertical="center" wrapText="1"/>
    </xf>
    <xf numFmtId="0" fontId="17" fillId="0" borderId="1" xfId="0" applyNumberFormat="1" applyFont="1" applyBorder="1" applyAlignment="1">
      <alignment horizontal="center" vertical="center" wrapText="1"/>
    </xf>
    <xf numFmtId="0" fontId="4" fillId="0" borderId="1" xfId="0" applyNumberFormat="1" applyFont="1" applyBorder="1" applyAlignment="1">
      <alignment horizontal="left" vertical="center" wrapText="1"/>
    </xf>
    <xf numFmtId="0" fontId="9" fillId="18" borderId="1" xfId="0" applyNumberFormat="1" applyFont="1" applyFill="1" applyBorder="1" applyAlignment="1">
      <alignment horizontal="center" vertical="center" wrapText="1"/>
    </xf>
    <xf numFmtId="0" fontId="4" fillId="18" borderId="0" xfId="0" applyNumberFormat="1" applyFont="1" applyFill="1" applyAlignment="1">
      <alignment vertical="justify"/>
    </xf>
    <xf numFmtId="0" fontId="6" fillId="18" borderId="0" xfId="0" applyNumberFormat="1" applyFont="1" applyFill="1" applyAlignment="1">
      <alignment vertical="justify"/>
    </xf>
    <xf numFmtId="0" fontId="20" fillId="0" borderId="1" xfId="0" applyNumberFormat="1" applyFont="1" applyBorder="1" applyAlignment="1">
      <alignment horizontal="center" vertical="center" wrapText="1"/>
    </xf>
    <xf numFmtId="0" fontId="4" fillId="0" borderId="0" xfId="0" applyFont="1" applyAlignment="1">
      <alignment horizontal="center" vertical="center"/>
    </xf>
    <xf numFmtId="0" fontId="15" fillId="0" borderId="1" xfId="0" applyNumberFormat="1" applyFont="1" applyBorder="1" applyAlignment="1">
      <alignment horizontal="justify" vertical="center" wrapText="1"/>
    </xf>
    <xf numFmtId="0" fontId="21" fillId="0" borderId="1" xfId="0" applyNumberFormat="1" applyFont="1" applyBorder="1" applyAlignment="1">
      <alignment horizontal="center" vertical="center" wrapText="1"/>
    </xf>
    <xf numFmtId="0" fontId="22" fillId="18" borderId="1" xfId="0" applyNumberFormat="1" applyFont="1" applyFill="1" applyBorder="1" applyAlignment="1">
      <alignment horizontal="center" vertical="center" wrapText="1"/>
    </xf>
    <xf numFmtId="0" fontId="10" fillId="18" borderId="1" xfId="0" applyNumberFormat="1" applyFont="1" applyFill="1" applyBorder="1" applyAlignment="1">
      <alignment horizontal="center" vertical="center" wrapText="1"/>
    </xf>
    <xf numFmtId="0" fontId="4" fillId="4" borderId="1" xfId="0" applyNumberFormat="1" applyFont="1" applyFill="1" applyBorder="1" applyAlignment="1">
      <alignment horizontal="center" vertical="center" wrapText="1"/>
    </xf>
    <xf numFmtId="0" fontId="4" fillId="15" borderId="1" xfId="0" applyNumberFormat="1" applyFont="1" applyFill="1" applyBorder="1" applyAlignment="1">
      <alignment horizontal="center" vertical="center" wrapText="1"/>
    </xf>
    <xf numFmtId="0" fontId="4" fillId="0" borderId="0" xfId="0" applyNumberFormat="1" applyFont="1" applyFill="1" applyAlignment="1">
      <alignment vertical="justify"/>
    </xf>
    <xf numFmtId="0" fontId="10" fillId="0" borderId="1" xfId="0" applyNumberFormat="1" applyFont="1" applyFill="1" applyBorder="1" applyAlignment="1">
      <alignment horizontal="center" vertical="center" wrapText="1"/>
    </xf>
    <xf numFmtId="0" fontId="15" fillId="0" borderId="1" xfId="0" applyNumberFormat="1" applyFont="1" applyFill="1" applyBorder="1" applyAlignment="1">
      <alignment horizontal="center" vertical="center" wrapText="1"/>
    </xf>
    <xf numFmtId="0" fontId="4" fillId="18" borderId="0" xfId="0" applyFont="1" applyFill="1" applyAlignment="1">
      <alignment horizontal="center"/>
    </xf>
    <xf numFmtId="0" fontId="17" fillId="0" borderId="1" xfId="0" applyNumberFormat="1" applyFont="1" applyFill="1" applyBorder="1" applyAlignment="1">
      <alignment horizontal="center" vertical="center" wrapText="1"/>
    </xf>
    <xf numFmtId="0" fontId="10" fillId="0" borderId="0" xfId="0" applyNumberFormat="1" applyFont="1" applyFill="1" applyAlignment="1">
      <alignment vertical="justify"/>
    </xf>
    <xf numFmtId="0" fontId="15" fillId="18" borderId="1" xfId="0" applyNumberFormat="1" applyFont="1" applyFill="1" applyBorder="1" applyAlignment="1">
      <alignment horizontal="center" vertical="center" wrapText="1"/>
    </xf>
    <xf numFmtId="0" fontId="10" fillId="18" borderId="0" xfId="0" applyNumberFormat="1" applyFont="1" applyFill="1" applyAlignment="1">
      <alignment vertical="justify"/>
    </xf>
    <xf numFmtId="0" fontId="10" fillId="0" borderId="0" xfId="0" applyFont="1" applyAlignment="1">
      <alignment horizontal="center" vertical="center"/>
    </xf>
    <xf numFmtId="0" fontId="10" fillId="0" borderId="1" xfId="0" applyFont="1" applyBorder="1" applyAlignment="1">
      <alignment horizontal="center" vertical="center"/>
    </xf>
    <xf numFmtId="0" fontId="10" fillId="15" borderId="1" xfId="0" applyFont="1" applyFill="1" applyBorder="1" applyAlignment="1">
      <alignment horizontal="center" vertical="center"/>
    </xf>
    <xf numFmtId="0" fontId="10" fillId="15" borderId="0" xfId="0" applyNumberFormat="1" applyFont="1" applyFill="1" applyAlignment="1">
      <alignment vertical="justify"/>
    </xf>
    <xf numFmtId="0" fontId="4" fillId="19" borderId="1" xfId="0" applyNumberFormat="1" applyFont="1" applyFill="1" applyBorder="1" applyAlignment="1">
      <alignment horizontal="center" vertical="center" wrapText="1"/>
    </xf>
    <xf numFmtId="0" fontId="4" fillId="19" borderId="0" xfId="0" applyNumberFormat="1" applyFont="1" applyFill="1" applyAlignment="1">
      <alignment vertical="justify"/>
    </xf>
    <xf numFmtId="0" fontId="6" fillId="0" borderId="1" xfId="0" applyNumberFormat="1" applyFont="1" applyBorder="1" applyAlignment="1">
      <alignment horizontal="center" vertical="center" wrapText="1"/>
    </xf>
    <xf numFmtId="0" fontId="6" fillId="0" borderId="0" xfId="0" applyNumberFormat="1" applyFont="1" applyAlignment="1">
      <alignment vertical="justify"/>
    </xf>
    <xf numFmtId="0" fontId="10" fillId="19" borderId="1" xfId="0" applyNumberFormat="1" applyFont="1" applyFill="1" applyBorder="1" applyAlignment="1">
      <alignment horizontal="center" vertical="center" wrapText="1"/>
    </xf>
    <xf numFmtId="0" fontId="15" fillId="0" borderId="0" xfId="0" applyNumberFormat="1" applyFont="1" applyFill="1" applyAlignment="1">
      <alignment vertical="justify"/>
    </xf>
    <xf numFmtId="0" fontId="10" fillId="19" borderId="0" xfId="0" applyNumberFormat="1" applyFont="1" applyFill="1" applyAlignment="1">
      <alignment vertical="justify"/>
    </xf>
    <xf numFmtId="3" fontId="4" fillId="0" borderId="1" xfId="1" applyNumberFormat="1" applyFont="1" applyBorder="1" applyAlignment="1">
      <alignment horizontal="center" vertical="center" wrapText="1"/>
    </xf>
    <xf numFmtId="3" fontId="4" fillId="0" borderId="0" xfId="0" applyNumberFormat="1" applyFont="1" applyAlignment="1">
      <alignment vertical="justify"/>
    </xf>
    <xf numFmtId="3" fontId="4" fillId="0" borderId="1" xfId="1" applyNumberFormat="1" applyFont="1" applyFill="1" applyBorder="1" applyAlignment="1">
      <alignment horizontal="center" vertical="center" wrapText="1"/>
    </xf>
    <xf numFmtId="3" fontId="4" fillId="15" borderId="1" xfId="1" applyNumberFormat="1" applyFont="1" applyFill="1" applyBorder="1" applyAlignment="1">
      <alignment horizontal="center" vertical="center" wrapText="1"/>
    </xf>
    <xf numFmtId="0" fontId="4" fillId="0" borderId="0" xfId="0" applyNumberFormat="1" applyFont="1" applyAlignment="1">
      <alignment horizontal="center" vertical="justify" wrapText="1"/>
    </xf>
    <xf numFmtId="0" fontId="0" fillId="0" borderId="1" xfId="0" applyBorder="1" applyAlignment="1">
      <alignment vertical="center"/>
    </xf>
    <xf numFmtId="0" fontId="0" fillId="0" borderId="3" xfId="0" applyBorder="1" applyAlignment="1">
      <alignment vertical="center"/>
    </xf>
    <xf numFmtId="170" fontId="0" fillId="0" borderId="1" xfId="1" applyNumberFormat="1" applyFont="1" applyBorder="1" applyAlignment="1">
      <alignment vertical="center"/>
    </xf>
    <xf numFmtId="170" fontId="0" fillId="0" borderId="3" xfId="1" applyNumberFormat="1" applyFont="1" applyBorder="1" applyAlignment="1">
      <alignment vertical="center"/>
    </xf>
    <xf numFmtId="0" fontId="0" fillId="0" borderId="12" xfId="0" applyBorder="1" applyAlignment="1">
      <alignment horizontal="center" vertical="center"/>
    </xf>
    <xf numFmtId="0" fontId="0" fillId="0" borderId="0" xfId="0" applyAlignment="1">
      <alignment vertical="center"/>
    </xf>
    <xf numFmtId="0" fontId="2" fillId="0" borderId="1" xfId="0" applyFont="1" applyBorder="1" applyAlignment="1">
      <alignment vertical="center"/>
    </xf>
    <xf numFmtId="0" fontId="2" fillId="0" borderId="3" xfId="0" applyFont="1" applyBorder="1" applyAlignment="1">
      <alignment vertical="center"/>
    </xf>
    <xf numFmtId="43" fontId="0" fillId="0" borderId="0" xfId="0" applyNumberFormat="1"/>
    <xf numFmtId="0" fontId="2" fillId="0" borderId="0" xfId="0" applyFont="1" applyFill="1" applyBorder="1" applyAlignment="1">
      <alignment vertical="center"/>
    </xf>
    <xf numFmtId="0" fontId="0" fillId="0" borderId="0" xfId="0" applyFill="1"/>
    <xf numFmtId="0" fontId="26" fillId="22" borderId="28" xfId="0" applyFont="1" applyFill="1" applyBorder="1" applyAlignment="1">
      <alignment horizontal="center" vertical="center"/>
    </xf>
    <xf numFmtId="0" fontId="26" fillId="22" borderId="29" xfId="0" applyFont="1" applyFill="1" applyBorder="1" applyAlignment="1">
      <alignment horizontal="center" vertical="center"/>
    </xf>
    <xf numFmtId="0" fontId="26" fillId="22" borderId="30" xfId="0" applyFont="1" applyFill="1" applyBorder="1" applyAlignment="1">
      <alignment horizontal="center" vertical="center"/>
    </xf>
    <xf numFmtId="0" fontId="0" fillId="0" borderId="31" xfId="0" applyFill="1" applyBorder="1"/>
    <xf numFmtId="41" fontId="27" fillId="0" borderId="32" xfId="0" applyNumberFormat="1" applyFont="1" applyFill="1" applyBorder="1" applyAlignment="1">
      <alignment horizontal="left"/>
    </xf>
    <xf numFmtId="0" fontId="0" fillId="0" borderId="1" xfId="0" applyFont="1" applyBorder="1" applyAlignment="1">
      <alignment horizontal="center" vertical="center"/>
    </xf>
    <xf numFmtId="0" fontId="0" fillId="0" borderId="12" xfId="0" applyFill="1" applyBorder="1"/>
    <xf numFmtId="0" fontId="29" fillId="0" borderId="1" xfId="0" applyFont="1" applyFill="1" applyBorder="1"/>
    <xf numFmtId="0" fontId="0" fillId="0" borderId="1" xfId="0" applyFont="1" applyFill="1" applyBorder="1" applyAlignment="1">
      <alignment horizontal="center" vertical="center"/>
    </xf>
    <xf numFmtId="0" fontId="0" fillId="0" borderId="1" xfId="0" applyFill="1" applyBorder="1"/>
    <xf numFmtId="0" fontId="30" fillId="0" borderId="1" xfId="0" applyFont="1" applyBorder="1" applyAlignment="1">
      <alignment horizontal="center" wrapText="1"/>
    </xf>
    <xf numFmtId="0" fontId="31" fillId="0" borderId="12" xfId="0" applyFont="1" applyFill="1" applyBorder="1" applyAlignment="1">
      <alignment vertical="center"/>
    </xf>
    <xf numFmtId="0" fontId="29" fillId="0" borderId="1" xfId="0" applyFont="1" applyFill="1" applyBorder="1" applyAlignment="1">
      <alignment horizontal="left" vertical="center"/>
    </xf>
    <xf numFmtId="0" fontId="26" fillId="0" borderId="12" xfId="0" applyFont="1" applyFill="1" applyBorder="1" applyAlignment="1">
      <alignment vertical="center"/>
    </xf>
    <xf numFmtId="0" fontId="30" fillId="0" borderId="1" xfId="0" applyFont="1" applyBorder="1" applyAlignment="1">
      <alignment horizontal="center" vertical="center"/>
    </xf>
    <xf numFmtId="43" fontId="30" fillId="0" borderId="1" xfId="1" applyFont="1" applyBorder="1" applyAlignment="1">
      <alignment horizontal="center" vertical="center" wrapText="1"/>
    </xf>
    <xf numFmtId="0" fontId="30" fillId="0" borderId="1" xfId="0" applyFont="1" applyFill="1" applyBorder="1" applyAlignment="1">
      <alignment horizontal="center" vertical="center"/>
    </xf>
    <xf numFmtId="43" fontId="30" fillId="0" borderId="1" xfId="1" applyNumberFormat="1" applyFont="1" applyFill="1" applyBorder="1" applyAlignment="1">
      <alignment horizontal="center" vertical="center" wrapText="1"/>
    </xf>
    <xf numFmtId="0" fontId="26" fillId="0" borderId="12" xfId="0" applyFont="1" applyFill="1" applyBorder="1" applyAlignment="1">
      <alignment vertical="center" wrapText="1"/>
    </xf>
    <xf numFmtId="0" fontId="26" fillId="0" borderId="14" xfId="0" applyFont="1" applyFill="1" applyBorder="1" applyAlignment="1">
      <alignment vertical="center"/>
    </xf>
    <xf numFmtId="0" fontId="29" fillId="0" borderId="15" xfId="0" applyFont="1" applyFill="1" applyBorder="1" applyAlignment="1">
      <alignment horizontal="left" vertical="center"/>
    </xf>
    <xf numFmtId="0" fontId="29" fillId="0" borderId="32" xfId="0" applyFont="1" applyFill="1" applyBorder="1" applyAlignment="1">
      <alignment horizontal="left" vertical="center"/>
    </xf>
    <xf numFmtId="0" fontId="30" fillId="0" borderId="32" xfId="0" applyFont="1" applyBorder="1" applyAlignment="1">
      <alignment horizontal="center" wrapText="1"/>
    </xf>
    <xf numFmtId="0" fontId="0" fillId="0" borderId="33" xfId="0" applyFont="1" applyBorder="1" applyAlignment="1">
      <alignment horizontal="center"/>
    </xf>
    <xf numFmtId="0" fontId="0" fillId="0" borderId="13" xfId="0" applyFont="1" applyBorder="1" applyAlignment="1">
      <alignment horizontal="center"/>
    </xf>
    <xf numFmtId="0" fontId="33" fillId="0" borderId="1" xfId="0" applyFont="1" applyBorder="1"/>
    <xf numFmtId="42" fontId="34" fillId="0" borderId="15" xfId="0" applyNumberFormat="1" applyFont="1" applyFill="1" applyBorder="1"/>
    <xf numFmtId="0" fontId="35" fillId="0" borderId="0" xfId="0" applyFont="1"/>
    <xf numFmtId="0" fontId="30" fillId="0" borderId="1" xfId="0" applyFont="1" applyBorder="1" applyAlignment="1">
      <alignment horizontal="center" vertical="center" wrapText="1"/>
    </xf>
    <xf numFmtId="43" fontId="30" fillId="0" borderId="1" xfId="1" applyFont="1" applyBorder="1" applyAlignment="1">
      <alignment horizontal="center" vertical="center"/>
    </xf>
    <xf numFmtId="0" fontId="36" fillId="0" borderId="31" xfId="0" applyFont="1" applyFill="1" applyBorder="1" applyAlignment="1">
      <alignment vertical="center"/>
    </xf>
    <xf numFmtId="0" fontId="36" fillId="0" borderId="12" xfId="0" applyFont="1" applyFill="1" applyBorder="1" applyAlignment="1">
      <alignment vertical="center"/>
    </xf>
    <xf numFmtId="0" fontId="37" fillId="0" borderId="12" xfId="0" applyFont="1" applyFill="1" applyBorder="1" applyAlignment="1">
      <alignment vertical="center"/>
    </xf>
    <xf numFmtId="0" fontId="36" fillId="0" borderId="12" xfId="0" applyFont="1" applyFill="1" applyBorder="1" applyAlignment="1">
      <alignment vertical="center" wrapText="1"/>
    </xf>
    <xf numFmtId="42" fontId="38" fillId="0" borderId="14" xfId="0" applyNumberFormat="1" applyFont="1" applyFill="1" applyBorder="1"/>
    <xf numFmtId="43" fontId="0" fillId="0" borderId="1" xfId="1" applyFont="1" applyBorder="1" applyAlignment="1">
      <alignment horizontal="center" vertical="center" wrapText="1"/>
    </xf>
    <xf numFmtId="43" fontId="0" fillId="0" borderId="1" xfId="1" applyNumberFormat="1" applyFont="1" applyBorder="1" applyAlignment="1">
      <alignment horizontal="center" vertical="center" wrapText="1"/>
    </xf>
    <xf numFmtId="43" fontId="0" fillId="0" borderId="1" xfId="1" applyNumberFormat="1" applyFont="1" applyFill="1" applyBorder="1" applyAlignment="1">
      <alignment horizontal="center" vertical="center" wrapText="1"/>
    </xf>
    <xf numFmtId="43" fontId="0" fillId="0" borderId="1" xfId="1" applyNumberFormat="1" applyFont="1" applyFill="1" applyBorder="1" applyAlignment="1">
      <alignment wrapText="1"/>
    </xf>
    <xf numFmtId="43" fontId="0" fillId="0" borderId="1" xfId="1" applyNumberFormat="1" applyFont="1" applyBorder="1" applyAlignment="1">
      <alignment wrapText="1"/>
    </xf>
    <xf numFmtId="43" fontId="0" fillId="0" borderId="32" xfId="1" applyNumberFormat="1" applyFont="1" applyBorder="1" applyAlignment="1">
      <alignment wrapText="1"/>
    </xf>
    <xf numFmtId="4" fontId="0" fillId="0" borderId="13" xfId="0" applyNumberFormat="1" applyFont="1" applyBorder="1" applyAlignment="1">
      <alignment horizontal="center" vertical="center" wrapText="1"/>
    </xf>
    <xf numFmtId="43" fontId="0" fillId="0" borderId="1" xfId="0" applyNumberFormat="1" applyFont="1" applyBorder="1"/>
    <xf numFmtId="0" fontId="0" fillId="0" borderId="13" xfId="0" applyFont="1" applyBorder="1"/>
    <xf numFmtId="0" fontId="0" fillId="0" borderId="15" xfId="0" applyFont="1" applyBorder="1" applyAlignment="1">
      <alignment horizontal="center" vertical="center"/>
    </xf>
    <xf numFmtId="4" fontId="0" fillId="0" borderId="16" xfId="0" applyNumberFormat="1" applyFont="1" applyBorder="1" applyAlignment="1">
      <alignment horizontal="center" vertical="center" wrapText="1"/>
    </xf>
    <xf numFmtId="43" fontId="0" fillId="0" borderId="1" xfId="0" applyNumberFormat="1" applyFont="1" applyFill="1" applyBorder="1" applyAlignment="1">
      <alignment horizontal="center" vertical="center"/>
    </xf>
    <xf numFmtId="43" fontId="0" fillId="0" borderId="1" xfId="0" applyNumberFormat="1" applyFont="1" applyFill="1" applyBorder="1" applyAlignment="1">
      <alignment horizontal="center" vertical="center" wrapText="1"/>
    </xf>
    <xf numFmtId="0" fontId="0" fillId="0" borderId="1" xfId="0" applyFont="1" applyBorder="1" applyAlignment="1">
      <alignment horizontal="left" vertical="center" wrapText="1"/>
    </xf>
    <xf numFmtId="0" fontId="2" fillId="0" borderId="12" xfId="0" applyFont="1" applyFill="1" applyBorder="1" applyAlignment="1">
      <alignment vertical="center" wrapText="1"/>
    </xf>
    <xf numFmtId="43" fontId="0" fillId="15" borderId="1" xfId="0" applyNumberFormat="1" applyFont="1" applyFill="1" applyBorder="1" applyAlignment="1">
      <alignment horizontal="center" vertical="center"/>
    </xf>
    <xf numFmtId="43" fontId="0" fillId="15" borderId="1" xfId="0" applyNumberFormat="1" applyFont="1" applyFill="1" applyBorder="1" applyAlignment="1">
      <alignment horizontal="center" vertical="center" wrapText="1"/>
    </xf>
    <xf numFmtId="0" fontId="41" fillId="0" borderId="31" xfId="0" applyFont="1" applyFill="1" applyBorder="1" applyAlignment="1">
      <alignment vertical="center"/>
    </xf>
    <xf numFmtId="0" fontId="41" fillId="0" borderId="12" xfId="0" applyFont="1" applyFill="1" applyBorder="1" applyAlignment="1">
      <alignment vertical="center"/>
    </xf>
    <xf numFmtId="0" fontId="0" fillId="0" borderId="12" xfId="0" applyFont="1" applyFill="1" applyBorder="1" applyAlignment="1">
      <alignment vertical="center"/>
    </xf>
    <xf numFmtId="4" fontId="40" fillId="0" borderId="1" xfId="0" applyNumberFormat="1" applyFont="1" applyBorder="1"/>
    <xf numFmtId="0" fontId="41" fillId="0" borderId="12" xfId="0" applyFont="1" applyFill="1" applyBorder="1" applyAlignment="1">
      <alignment vertical="center" wrapText="1"/>
    </xf>
    <xf numFmtId="43" fontId="0" fillId="0" borderId="1" xfId="1" applyFont="1" applyBorder="1" applyAlignment="1">
      <alignment vertical="center" wrapText="1"/>
    </xf>
    <xf numFmtId="0" fontId="0" fillId="0" borderId="1" xfId="0" applyFont="1" applyBorder="1" applyAlignment="1">
      <alignment vertical="center"/>
    </xf>
    <xf numFmtId="43" fontId="1" fillId="0" borderId="1" xfId="1" applyFont="1" applyBorder="1" applyAlignment="1">
      <alignment vertical="center" wrapText="1"/>
    </xf>
    <xf numFmtId="43" fontId="2" fillId="23" borderId="32" xfId="1" applyFont="1" applyFill="1" applyBorder="1" applyAlignment="1">
      <alignment horizontal="center"/>
    </xf>
    <xf numFmtId="0" fontId="2" fillId="23" borderId="33" xfId="0" applyFont="1" applyFill="1" applyBorder="1" applyAlignment="1">
      <alignment horizontal="center"/>
    </xf>
    <xf numFmtId="0" fontId="0" fillId="0" borderId="12" xfId="0" applyFont="1" applyBorder="1" applyAlignment="1">
      <alignment horizontal="center" vertical="center"/>
    </xf>
    <xf numFmtId="0" fontId="30" fillId="0" borderId="12" xfId="0" applyFont="1" applyBorder="1" applyAlignment="1">
      <alignment horizontal="center" wrapText="1"/>
    </xf>
    <xf numFmtId="0" fontId="30" fillId="0" borderId="12" xfId="0" applyFont="1" applyBorder="1" applyAlignment="1">
      <alignment horizontal="center" vertical="center"/>
    </xf>
    <xf numFmtId="0" fontId="30" fillId="0" borderId="14" xfId="0" applyFont="1" applyBorder="1" applyAlignment="1">
      <alignment horizontal="center" wrapText="1"/>
    </xf>
    <xf numFmtId="0" fontId="30" fillId="0" borderId="15" xfId="0" applyFont="1" applyBorder="1" applyAlignment="1">
      <alignment horizontal="center" wrapText="1"/>
    </xf>
    <xf numFmtId="0" fontId="0" fillId="0" borderId="16" xfId="0" applyFont="1" applyBorder="1" applyAlignment="1">
      <alignment horizontal="center"/>
    </xf>
    <xf numFmtId="0" fontId="30" fillId="0" borderId="31" xfId="0" applyFont="1" applyBorder="1" applyAlignment="1">
      <alignment horizontal="center" wrapText="1"/>
    </xf>
    <xf numFmtId="0" fontId="30" fillId="0" borderId="12" xfId="0" applyFont="1" applyBorder="1" applyAlignment="1">
      <alignment horizontal="center" vertical="center" wrapText="1"/>
    </xf>
    <xf numFmtId="0" fontId="0" fillId="0" borderId="13" xfId="0" applyFont="1" applyBorder="1" applyAlignment="1">
      <alignment horizontal="center" vertical="center"/>
    </xf>
    <xf numFmtId="0" fontId="0" fillId="0" borderId="12" xfId="0" applyFont="1" applyBorder="1" applyAlignment="1">
      <alignment vertical="center"/>
    </xf>
    <xf numFmtId="0" fontId="0" fillId="0" borderId="13" xfId="0" applyFont="1" applyBorder="1" applyAlignment="1">
      <alignment vertical="center"/>
    </xf>
    <xf numFmtId="0" fontId="0" fillId="0" borderId="10" xfId="0" applyBorder="1" applyAlignment="1">
      <alignment vertical="center"/>
    </xf>
    <xf numFmtId="0" fontId="0" fillId="0" borderId="0" xfId="0" applyBorder="1" applyAlignment="1">
      <alignment vertical="center"/>
    </xf>
    <xf numFmtId="0" fontId="0" fillId="0" borderId="11" xfId="0" applyBorder="1" applyAlignment="1">
      <alignment vertical="center"/>
    </xf>
    <xf numFmtId="0" fontId="30" fillId="0" borderId="14" xfId="0" applyFont="1" applyBorder="1" applyAlignment="1">
      <alignment horizontal="center" vertical="center" wrapText="1"/>
    </xf>
    <xf numFmtId="0" fontId="30" fillId="0" borderId="15" xfId="0" applyFont="1" applyBorder="1" applyAlignment="1">
      <alignment horizontal="center" vertical="center" wrapText="1"/>
    </xf>
    <xf numFmtId="43" fontId="1" fillId="0" borderId="15" xfId="1" applyFont="1" applyBorder="1" applyAlignment="1">
      <alignment vertical="center" wrapText="1"/>
    </xf>
    <xf numFmtId="0" fontId="0" fillId="0" borderId="16" xfId="0" applyFont="1" applyBorder="1" applyAlignment="1">
      <alignment horizontal="center" vertical="center"/>
    </xf>
    <xf numFmtId="0" fontId="30" fillId="0" borderId="31" xfId="0" applyFont="1" applyBorder="1" applyAlignment="1">
      <alignment horizontal="center" vertical="center" wrapText="1"/>
    </xf>
    <xf numFmtId="0" fontId="30" fillId="0" borderId="32" xfId="0" applyFont="1" applyBorder="1" applyAlignment="1">
      <alignment horizontal="center" vertical="center" wrapText="1"/>
    </xf>
    <xf numFmtId="43" fontId="1" fillId="0" borderId="32" xfId="1" applyFont="1" applyBorder="1" applyAlignment="1">
      <alignment vertical="center" wrapText="1"/>
    </xf>
    <xf numFmtId="0" fontId="0" fillId="0" borderId="33" xfId="0" applyFont="1" applyBorder="1" applyAlignment="1">
      <alignment horizontal="center" vertical="center"/>
    </xf>
    <xf numFmtId="171" fontId="2" fillId="0" borderId="13" xfId="0" applyNumberFormat="1" applyFont="1" applyFill="1" applyBorder="1" applyAlignment="1">
      <alignment horizontal="center" vertical="center"/>
    </xf>
    <xf numFmtId="4" fontId="0" fillId="0" borderId="13" xfId="0" applyNumberFormat="1" applyFont="1" applyFill="1" applyBorder="1" applyAlignment="1">
      <alignment horizontal="center" vertical="center" wrapText="1"/>
    </xf>
    <xf numFmtId="171" fontId="2" fillId="0" borderId="13" xfId="0" applyNumberFormat="1" applyFont="1" applyFill="1" applyBorder="1" applyAlignment="1">
      <alignment horizontal="center" vertical="center" wrapText="1"/>
    </xf>
    <xf numFmtId="0" fontId="0" fillId="0" borderId="13" xfId="0" applyFont="1" applyFill="1" applyBorder="1" applyAlignment="1">
      <alignment horizontal="center"/>
    </xf>
    <xf numFmtId="171" fontId="2" fillId="15" borderId="13" xfId="0" applyNumberFormat="1" applyFont="1" applyFill="1" applyBorder="1" applyAlignment="1">
      <alignment horizontal="center" vertical="center"/>
    </xf>
    <xf numFmtId="171" fontId="2" fillId="15" borderId="13" xfId="0" applyNumberFormat="1" applyFont="1" applyFill="1" applyBorder="1" applyAlignment="1">
      <alignment horizontal="center" vertical="center" wrapText="1"/>
    </xf>
    <xf numFmtId="43" fontId="0" fillId="0" borderId="15" xfId="1" applyNumberFormat="1" applyFont="1" applyBorder="1" applyAlignment="1">
      <alignment wrapText="1"/>
    </xf>
    <xf numFmtId="4" fontId="40" fillId="0" borderId="0" xfId="0" applyNumberFormat="1" applyFont="1" applyBorder="1"/>
    <xf numFmtId="0" fontId="0" fillId="0" borderId="12" xfId="0" applyFont="1" applyBorder="1"/>
    <xf numFmtId="0" fontId="0" fillId="0" borderId="14" xfId="0" applyFont="1" applyBorder="1"/>
    <xf numFmtId="0" fontId="0" fillId="0" borderId="15" xfId="0" applyFont="1" applyBorder="1"/>
    <xf numFmtId="43" fontId="0" fillId="0" borderId="15" xfId="0" applyNumberFormat="1" applyFont="1" applyBorder="1"/>
    <xf numFmtId="0" fontId="0" fillId="0" borderId="16" xfId="0" applyFont="1" applyBorder="1"/>
    <xf numFmtId="0" fontId="0" fillId="0" borderId="12" xfId="0" applyFont="1" applyBorder="1" applyAlignment="1">
      <alignment horizontal="center" vertical="center" wrapText="1"/>
    </xf>
    <xf numFmtId="0" fontId="0" fillId="0" borderId="1" xfId="0" applyFont="1" applyBorder="1" applyAlignment="1">
      <alignment horizontal="center" vertical="center" wrapText="1"/>
    </xf>
    <xf numFmtId="0" fontId="30" fillId="0" borderId="1" xfId="0" applyFont="1" applyFill="1" applyBorder="1" applyAlignment="1">
      <alignment horizontal="center" vertical="center" wrapText="1"/>
    </xf>
    <xf numFmtId="0" fontId="0" fillId="0" borderId="12" xfId="0" applyFont="1" applyFill="1" applyBorder="1" applyAlignment="1">
      <alignment horizontal="center" vertical="center" wrapText="1"/>
    </xf>
    <xf numFmtId="0" fontId="0" fillId="0" borderId="1" xfId="0" applyFont="1" applyFill="1" applyBorder="1" applyAlignment="1">
      <alignment horizontal="center" vertical="center" wrapText="1"/>
    </xf>
    <xf numFmtId="42" fontId="0" fillId="0" borderId="14" xfId="0" applyNumberFormat="1" applyFont="1" applyFill="1" applyBorder="1" applyAlignment="1">
      <alignment horizontal="center" vertical="center" wrapText="1"/>
    </xf>
    <xf numFmtId="4" fontId="40" fillId="0" borderId="15" xfId="0" applyNumberFormat="1" applyFont="1" applyBorder="1" applyAlignment="1">
      <alignment vertical="center"/>
    </xf>
    <xf numFmtId="0" fontId="2" fillId="0" borderId="12" xfId="0" applyFont="1" applyFill="1" applyBorder="1" applyAlignment="1">
      <alignment horizontal="center" vertical="center" wrapText="1"/>
    </xf>
    <xf numFmtId="0" fontId="2" fillId="0" borderId="14" xfId="0" applyFont="1" applyFill="1" applyBorder="1" applyAlignment="1">
      <alignment vertical="center" wrapText="1"/>
    </xf>
    <xf numFmtId="0" fontId="39" fillId="0" borderId="31" xfId="0" applyFont="1" applyFill="1" applyBorder="1" applyAlignment="1">
      <alignment vertical="center" wrapText="1"/>
    </xf>
    <xf numFmtId="0" fontId="0" fillId="0" borderId="32" xfId="0" applyFont="1" applyBorder="1" applyAlignment="1">
      <alignment horizontal="center" vertical="center" wrapText="1"/>
    </xf>
    <xf numFmtId="4" fontId="0" fillId="0" borderId="33" xfId="0" applyNumberFormat="1" applyFont="1" applyBorder="1" applyAlignment="1">
      <alignment horizontal="center" vertical="center" wrapText="1"/>
    </xf>
    <xf numFmtId="4" fontId="40" fillId="0" borderId="32" xfId="0" applyNumberFormat="1" applyFont="1" applyBorder="1" applyAlignment="1">
      <alignment vertical="center" wrapText="1"/>
    </xf>
    <xf numFmtId="4" fontId="40" fillId="0" borderId="1" xfId="0" applyNumberFormat="1" applyFont="1" applyBorder="1" applyAlignment="1">
      <alignment vertical="center" wrapText="1"/>
    </xf>
    <xf numFmtId="43" fontId="0" fillId="0" borderId="1" xfId="1" applyNumberFormat="1" applyFont="1" applyFill="1" applyBorder="1" applyAlignment="1">
      <alignment vertical="center" wrapText="1"/>
    </xf>
    <xf numFmtId="43" fontId="0" fillId="0" borderId="15" xfId="1" applyNumberFormat="1" applyFont="1" applyBorder="1" applyAlignment="1">
      <alignment vertical="center" wrapText="1"/>
    </xf>
    <xf numFmtId="0" fontId="0" fillId="0" borderId="16" xfId="0" applyFont="1" applyBorder="1" applyAlignment="1">
      <alignment horizontal="center" vertical="center" wrapText="1"/>
    </xf>
    <xf numFmtId="43" fontId="2" fillId="23" borderId="29" xfId="1" applyNumberFormat="1" applyFont="1" applyFill="1" applyBorder="1" applyAlignment="1">
      <alignment horizontal="center" vertical="center"/>
    </xf>
    <xf numFmtId="0" fontId="2" fillId="23" borderId="37" xfId="0" applyFont="1" applyFill="1" applyBorder="1" applyAlignment="1">
      <alignment horizontal="center" vertical="center"/>
    </xf>
    <xf numFmtId="43" fontId="2" fillId="23" borderId="32" xfId="1" applyNumberFormat="1" applyFont="1" applyFill="1" applyBorder="1" applyAlignment="1">
      <alignment horizontal="center" vertical="center"/>
    </xf>
    <xf numFmtId="0" fontId="2" fillId="23" borderId="33" xfId="0" applyFont="1" applyFill="1" applyBorder="1" applyAlignment="1">
      <alignment horizontal="center" vertical="center"/>
    </xf>
    <xf numFmtId="43" fontId="0" fillId="0" borderId="15" xfId="1" applyFont="1" applyBorder="1" applyAlignment="1">
      <alignment vertical="center" wrapText="1"/>
    </xf>
    <xf numFmtId="43" fontId="0" fillId="0" borderId="32" xfId="1" applyFont="1" applyBorder="1" applyAlignment="1">
      <alignment vertical="center" wrapText="1"/>
    </xf>
    <xf numFmtId="0" fontId="3" fillId="0" borderId="0" xfId="0" applyNumberFormat="1" applyFont="1" applyAlignment="1">
      <alignment horizontal="center" vertical="center"/>
    </xf>
    <xf numFmtId="0" fontId="2" fillId="0" borderId="10" xfId="0" applyFont="1" applyBorder="1"/>
    <xf numFmtId="0" fontId="2" fillId="0" borderId="0" xfId="0" applyFont="1" applyBorder="1"/>
    <xf numFmtId="0" fontId="2" fillId="0" borderId="11" xfId="0" applyFont="1" applyBorder="1"/>
    <xf numFmtId="0" fontId="43" fillId="0" borderId="10" xfId="0" applyFont="1" applyBorder="1"/>
    <xf numFmtId="164" fontId="0" fillId="0" borderId="0" xfId="7" applyFont="1" applyBorder="1"/>
    <xf numFmtId="0" fontId="0" fillId="0" borderId="0" xfId="0" applyFont="1" applyBorder="1"/>
    <xf numFmtId="0" fontId="0" fillId="0" borderId="11" xfId="0" applyFont="1" applyBorder="1"/>
    <xf numFmtId="0" fontId="0" fillId="0" borderId="10" xfId="0" applyFont="1" applyBorder="1"/>
    <xf numFmtId="0" fontId="0" fillId="0" borderId="17" xfId="0" applyFont="1" applyBorder="1"/>
    <xf numFmtId="0" fontId="0" fillId="0" borderId="18" xfId="0" applyFont="1" applyBorder="1"/>
    <xf numFmtId="0" fontId="0" fillId="0" borderId="19" xfId="0" applyFont="1" applyBorder="1"/>
    <xf numFmtId="0" fontId="0" fillId="15" borderId="4" xfId="0" applyFill="1" applyBorder="1" applyAlignment="1">
      <alignment horizontal="justify" vertical="center" wrapText="1"/>
    </xf>
    <xf numFmtId="0" fontId="2" fillId="0" borderId="20" xfId="0" applyFont="1" applyBorder="1" applyAlignment="1">
      <alignment horizontal="center" vertical="center" wrapText="1"/>
    </xf>
    <xf numFmtId="0" fontId="0" fillId="0" borderId="42" xfId="0" applyBorder="1" applyAlignment="1">
      <alignment vertical="center"/>
    </xf>
    <xf numFmtId="0" fontId="0" fillId="0" borderId="13" xfId="0" applyBorder="1" applyAlignment="1">
      <alignment vertical="center" wrapText="1"/>
    </xf>
    <xf numFmtId="0" fontId="0" fillId="0" borderId="20" xfId="0" applyBorder="1" applyAlignment="1">
      <alignment vertical="center" wrapText="1"/>
    </xf>
    <xf numFmtId="0" fontId="45" fillId="0" borderId="0" xfId="0" applyFont="1"/>
    <xf numFmtId="0" fontId="45" fillId="0" borderId="12" xfId="0" applyFont="1" applyBorder="1" applyAlignment="1">
      <alignment horizontal="center" vertical="center"/>
    </xf>
    <xf numFmtId="0" fontId="45" fillId="0" borderId="1" xfId="0" applyFont="1" applyBorder="1" applyAlignment="1">
      <alignment vertical="center"/>
    </xf>
    <xf numFmtId="170" fontId="45" fillId="0" borderId="1" xfId="1" applyNumberFormat="1" applyFont="1" applyBorder="1" applyAlignment="1">
      <alignment vertical="center"/>
    </xf>
    <xf numFmtId="0" fontId="45" fillId="0" borderId="1" xfId="0" applyFont="1" applyBorder="1" applyAlignment="1">
      <alignment horizontal="justify" vertical="center" wrapText="1"/>
    </xf>
    <xf numFmtId="0" fontId="45" fillId="0" borderId="13" xfId="0" applyFont="1" applyBorder="1"/>
    <xf numFmtId="0" fontId="45" fillId="0" borderId="14" xfId="0" applyFont="1" applyBorder="1" applyAlignment="1">
      <alignment horizontal="center" vertical="center"/>
    </xf>
    <xf numFmtId="0" fontId="45" fillId="0" borderId="15" xfId="0" applyFont="1" applyBorder="1" applyAlignment="1">
      <alignment vertical="center"/>
    </xf>
    <xf numFmtId="170" fontId="45" fillId="0" borderId="15" xfId="1" applyNumberFormat="1" applyFont="1" applyBorder="1" applyAlignment="1">
      <alignment vertical="center"/>
    </xf>
    <xf numFmtId="0" fontId="45" fillId="0" borderId="15" xfId="0" applyFont="1" applyBorder="1" applyAlignment="1">
      <alignment horizontal="justify" vertical="center" wrapText="1"/>
    </xf>
    <xf numFmtId="0" fontId="45" fillId="0" borderId="16" xfId="0" applyFont="1" applyBorder="1"/>
    <xf numFmtId="0" fontId="45" fillId="0" borderId="1" xfId="0" applyFont="1" applyBorder="1" applyAlignment="1">
      <alignment vertical="center" wrapText="1"/>
    </xf>
    <xf numFmtId="0" fontId="45" fillId="0" borderId="1" xfId="0" applyFont="1" applyBorder="1" applyAlignment="1">
      <alignment horizontal="left" vertical="center"/>
    </xf>
    <xf numFmtId="0" fontId="45" fillId="0" borderId="1" xfId="0" applyFont="1" applyBorder="1"/>
    <xf numFmtId="0" fontId="45" fillId="0" borderId="1" xfId="0" applyFont="1" applyFill="1" applyBorder="1" applyAlignment="1">
      <alignment vertical="center"/>
    </xf>
    <xf numFmtId="0" fontId="45" fillId="0" borderId="31" xfId="0" applyFont="1" applyBorder="1" applyAlignment="1">
      <alignment horizontal="center" vertical="center"/>
    </xf>
    <xf numFmtId="0" fontId="45" fillId="15" borderId="1" xfId="0" applyFont="1" applyFill="1" applyBorder="1" applyAlignment="1">
      <alignment horizontal="justify" vertical="center" wrapText="1"/>
    </xf>
    <xf numFmtId="0" fontId="44" fillId="0" borderId="1" xfId="0" applyFont="1" applyBorder="1"/>
    <xf numFmtId="170" fontId="45" fillId="0" borderId="1" xfId="1" applyNumberFormat="1" applyFont="1" applyFill="1" applyBorder="1" applyAlignment="1">
      <alignment vertical="center"/>
    </xf>
    <xf numFmtId="0" fontId="45" fillId="0" borderId="12" xfId="0" applyFont="1" applyFill="1" applyBorder="1" applyAlignment="1">
      <alignment horizontal="center" vertical="center"/>
    </xf>
    <xf numFmtId="0" fontId="46" fillId="15" borderId="1" xfId="0" applyFont="1" applyFill="1" applyBorder="1" applyAlignment="1">
      <alignment horizontal="justify" vertical="center" wrapText="1"/>
    </xf>
    <xf numFmtId="0" fontId="45" fillId="0" borderId="46" xfId="0" applyFont="1" applyBorder="1" applyAlignment="1">
      <alignment horizontal="center" vertical="center"/>
    </xf>
    <xf numFmtId="0" fontId="45" fillId="0" borderId="0" xfId="0" applyFont="1" applyAlignment="1">
      <alignment vertical="center"/>
    </xf>
    <xf numFmtId="0" fontId="45" fillId="0" borderId="13" xfId="0" applyFont="1" applyBorder="1" applyAlignment="1">
      <alignment vertical="center"/>
    </xf>
    <xf numFmtId="0" fontId="2" fillId="0" borderId="0" xfId="0" applyFont="1"/>
    <xf numFmtId="43" fontId="28" fillId="0" borderId="38" xfId="0" applyNumberFormat="1" applyFont="1" applyFill="1" applyBorder="1" applyAlignment="1"/>
    <xf numFmtId="43" fontId="28" fillId="0" borderId="39" xfId="0" applyNumberFormat="1" applyFont="1" applyFill="1" applyBorder="1" applyAlignment="1"/>
    <xf numFmtId="43" fontId="28" fillId="0" borderId="40" xfId="0" applyNumberFormat="1" applyFont="1" applyFill="1" applyBorder="1" applyAlignment="1"/>
    <xf numFmtId="43" fontId="28" fillId="0" borderId="4" xfId="0" applyNumberFormat="1" applyFont="1" applyFill="1" applyBorder="1" applyAlignment="1"/>
    <xf numFmtId="43" fontId="28" fillId="0" borderId="45" xfId="0" applyNumberFormat="1" applyFont="1" applyFill="1" applyBorder="1" applyAlignment="1"/>
    <xf numFmtId="43" fontId="28" fillId="0" borderId="49" xfId="0" applyNumberFormat="1" applyFont="1" applyFill="1" applyBorder="1" applyAlignment="1"/>
    <xf numFmtId="43" fontId="26" fillId="0" borderId="4" xfId="0" applyNumberFormat="1" applyFont="1" applyFill="1" applyBorder="1" applyAlignment="1">
      <alignment vertical="center" wrapText="1"/>
    </xf>
    <xf numFmtId="43" fontId="26" fillId="0" borderId="45" xfId="0" applyNumberFormat="1" applyFont="1" applyFill="1" applyBorder="1" applyAlignment="1">
      <alignment vertical="center" wrapText="1"/>
    </xf>
    <xf numFmtId="43" fontId="26" fillId="0" borderId="49" xfId="0" applyNumberFormat="1" applyFont="1" applyFill="1" applyBorder="1" applyAlignment="1">
      <alignment vertical="center" wrapText="1"/>
    </xf>
    <xf numFmtId="43" fontId="26" fillId="0" borderId="44" xfId="0" applyNumberFormat="1" applyFont="1" applyFill="1" applyBorder="1" applyAlignment="1">
      <alignment vertical="center" wrapText="1"/>
    </xf>
    <xf numFmtId="43" fontId="26" fillId="0" borderId="48" xfId="0" applyNumberFormat="1" applyFont="1" applyFill="1" applyBorder="1" applyAlignment="1">
      <alignment vertical="center" wrapText="1"/>
    </xf>
    <xf numFmtId="43" fontId="26" fillId="0" borderId="50" xfId="0" applyNumberFormat="1" applyFont="1" applyFill="1" applyBorder="1" applyAlignment="1">
      <alignment vertical="center" wrapText="1"/>
    </xf>
    <xf numFmtId="41" fontId="32" fillId="0" borderId="38" xfId="0" applyNumberFormat="1" applyFont="1" applyFill="1" applyBorder="1" applyAlignment="1"/>
    <xf numFmtId="41" fontId="32" fillId="0" borderId="39" xfId="0" applyNumberFormat="1" applyFont="1" applyFill="1" applyBorder="1" applyAlignment="1"/>
    <xf numFmtId="41" fontId="32" fillId="0" borderId="40" xfId="0" applyNumberFormat="1" applyFont="1" applyFill="1" applyBorder="1" applyAlignment="1"/>
    <xf numFmtId="41" fontId="32" fillId="0" borderId="4" xfId="0" applyNumberFormat="1" applyFont="1" applyFill="1" applyBorder="1" applyAlignment="1"/>
    <xf numFmtId="41" fontId="32" fillId="0" borderId="45" xfId="0" applyNumberFormat="1" applyFont="1" applyFill="1" applyBorder="1" applyAlignment="1"/>
    <xf numFmtId="41" fontId="32" fillId="0" borderId="49" xfId="0" applyNumberFormat="1" applyFont="1" applyFill="1" applyBorder="1" applyAlignment="1"/>
    <xf numFmtId="41" fontId="5" fillId="0" borderId="44" xfId="0" applyNumberFormat="1" applyFont="1" applyFill="1" applyBorder="1" applyAlignment="1"/>
    <xf numFmtId="41" fontId="5" fillId="0" borderId="48" xfId="0" applyNumberFormat="1" applyFont="1" applyFill="1" applyBorder="1" applyAlignment="1"/>
    <xf numFmtId="41" fontId="5" fillId="0" borderId="50" xfId="0" applyNumberFormat="1" applyFont="1" applyFill="1" applyBorder="1" applyAlignment="1"/>
    <xf numFmtId="0" fontId="45" fillId="0" borderId="2" xfId="0" applyFont="1" applyBorder="1" applyAlignment="1">
      <alignment vertical="center"/>
    </xf>
    <xf numFmtId="170" fontId="45" fillId="0" borderId="2" xfId="1" applyNumberFormat="1" applyFont="1" applyBorder="1" applyAlignment="1">
      <alignment vertical="center"/>
    </xf>
    <xf numFmtId="0" fontId="45" fillId="0" borderId="2" xfId="0" applyFont="1" applyBorder="1" applyAlignment="1">
      <alignment vertical="center" wrapText="1"/>
    </xf>
    <xf numFmtId="0" fontId="45" fillId="0" borderId="0" xfId="0" applyFont="1" applyBorder="1"/>
    <xf numFmtId="0" fontId="44" fillId="0" borderId="32" xfId="0" applyFont="1" applyBorder="1"/>
    <xf numFmtId="170" fontId="45" fillId="0" borderId="32" xfId="1" applyNumberFormat="1" applyFont="1" applyBorder="1" applyAlignment="1">
      <alignment vertical="center"/>
    </xf>
    <xf numFmtId="0" fontId="45" fillId="0" borderId="32" xfId="0" applyFont="1" applyBorder="1" applyAlignment="1">
      <alignment vertical="center"/>
    </xf>
    <xf numFmtId="0" fontId="45" fillId="0" borderId="32" xfId="0" applyFont="1" applyBorder="1" applyAlignment="1">
      <alignment horizontal="justify" vertical="center" wrapText="1"/>
    </xf>
    <xf numFmtId="0" fontId="45" fillId="0" borderId="32" xfId="0" applyFont="1" applyBorder="1"/>
    <xf numFmtId="0" fontId="0" fillId="0" borderId="32" xfId="0" applyBorder="1" applyAlignment="1">
      <alignment vertical="center"/>
    </xf>
    <xf numFmtId="0" fontId="45" fillId="0" borderId="55" xfId="0" applyFont="1" applyBorder="1" applyAlignment="1">
      <alignment horizontal="center" vertical="center"/>
    </xf>
    <xf numFmtId="0" fontId="45" fillId="0" borderId="3" xfId="0" applyFont="1" applyBorder="1" applyAlignment="1">
      <alignment vertical="center"/>
    </xf>
    <xf numFmtId="0" fontId="45" fillId="0" borderId="3" xfId="0" applyFont="1" applyBorder="1" applyAlignment="1">
      <alignment horizontal="left" vertical="center"/>
    </xf>
    <xf numFmtId="0" fontId="45" fillId="0" borderId="20" xfId="0" applyFont="1" applyBorder="1"/>
    <xf numFmtId="170" fontId="45" fillId="0" borderId="3" xfId="1" applyNumberFormat="1" applyFont="1" applyBorder="1" applyAlignment="1">
      <alignment vertical="center"/>
    </xf>
    <xf numFmtId="0" fontId="45" fillId="0" borderId="3" xfId="0" applyFont="1" applyBorder="1" applyAlignment="1">
      <alignment vertical="center" wrapText="1"/>
    </xf>
    <xf numFmtId="0" fontId="45" fillId="0" borderId="20" xfId="0" applyFont="1" applyBorder="1" applyAlignment="1">
      <alignment vertical="center"/>
    </xf>
    <xf numFmtId="0" fontId="2" fillId="0" borderId="5" xfId="0" applyFont="1" applyBorder="1" applyAlignment="1">
      <alignment vertical="center"/>
    </xf>
    <xf numFmtId="0" fontId="41" fillId="0" borderId="0" xfId="0" applyFont="1" applyFill="1" applyBorder="1" applyAlignment="1">
      <alignment horizontal="center" vertical="center"/>
    </xf>
    <xf numFmtId="43" fontId="41" fillId="0" borderId="0" xfId="1" applyFont="1" applyFill="1" applyBorder="1" applyAlignment="1">
      <alignment vertical="center"/>
    </xf>
    <xf numFmtId="43" fontId="41" fillId="0" borderId="0" xfId="1" applyFont="1" applyFill="1" applyBorder="1"/>
    <xf numFmtId="43" fontId="41" fillId="0" borderId="0" xfId="1" applyFont="1" applyFill="1" applyBorder="1" applyAlignment="1">
      <alignment horizontal="left" vertical="center"/>
    </xf>
    <xf numFmtId="43" fontId="0" fillId="0" borderId="0" xfId="1" applyFont="1" applyFill="1" applyBorder="1" applyAlignment="1">
      <alignment horizontal="left" vertical="center"/>
    </xf>
    <xf numFmtId="43" fontId="0" fillId="0" borderId="0" xfId="1" applyFont="1" applyFill="1" applyBorder="1"/>
    <xf numFmtId="43" fontId="41" fillId="0" borderId="0" xfId="1" applyFont="1" applyFill="1" applyBorder="1" applyAlignment="1">
      <alignment vertical="center" wrapText="1"/>
    </xf>
    <xf numFmtId="170" fontId="45" fillId="0" borderId="1" xfId="1" applyNumberFormat="1" applyFont="1" applyBorder="1" applyAlignment="1">
      <alignment horizontal="center" vertical="center"/>
    </xf>
    <xf numFmtId="0" fontId="45" fillId="0" borderId="31" xfId="0" applyFont="1" applyBorder="1" applyAlignment="1">
      <alignment horizontal="center" vertical="center" wrapText="1"/>
    </xf>
    <xf numFmtId="0" fontId="45" fillId="0" borderId="32" xfId="0" applyFont="1" applyBorder="1" applyAlignment="1">
      <alignment vertical="center" wrapText="1"/>
    </xf>
    <xf numFmtId="0" fontId="45" fillId="0" borderId="32" xfId="0" applyFont="1" applyBorder="1" applyAlignment="1">
      <alignment horizontal="left" vertical="center"/>
    </xf>
    <xf numFmtId="0" fontId="45" fillId="0" borderId="33" xfId="0" applyFont="1" applyBorder="1"/>
    <xf numFmtId="0" fontId="0" fillId="0" borderId="13" xfId="0" applyBorder="1"/>
    <xf numFmtId="0" fontId="0" fillId="0" borderId="15" xfId="0" applyBorder="1"/>
    <xf numFmtId="0" fontId="0" fillId="0" borderId="16" xfId="0" applyBorder="1"/>
    <xf numFmtId="170" fontId="45" fillId="0" borderId="32" xfId="1" applyNumberFormat="1" applyFont="1" applyBorder="1" applyAlignment="1">
      <alignment horizontal="center" vertical="center"/>
    </xf>
    <xf numFmtId="170" fontId="45" fillId="18" borderId="1" xfId="1" applyNumberFormat="1" applyFont="1" applyFill="1" applyBorder="1" applyAlignment="1">
      <alignment vertical="center"/>
    </xf>
    <xf numFmtId="0" fontId="45" fillId="18" borderId="1" xfId="0" applyFont="1" applyFill="1" applyBorder="1" applyAlignment="1">
      <alignment vertical="center"/>
    </xf>
    <xf numFmtId="0" fontId="0" fillId="0" borderId="1" xfId="0" applyBorder="1" applyAlignment="1">
      <alignment horizontal="center"/>
    </xf>
    <xf numFmtId="0" fontId="0" fillId="0" borderId="15" xfId="0" applyBorder="1" applyAlignment="1">
      <alignment horizontal="center"/>
    </xf>
    <xf numFmtId="0" fontId="45" fillId="18" borderId="12" xfId="0" applyFont="1" applyFill="1" applyBorder="1" applyAlignment="1">
      <alignment horizontal="center" vertical="center"/>
    </xf>
    <xf numFmtId="0" fontId="45" fillId="18" borderId="14" xfId="0" applyFont="1" applyFill="1" applyBorder="1" applyAlignment="1">
      <alignment horizontal="center" vertical="center"/>
    </xf>
    <xf numFmtId="170" fontId="45" fillId="18" borderId="32" xfId="1" applyNumberFormat="1" applyFont="1" applyFill="1" applyBorder="1" applyAlignment="1">
      <alignment vertical="center"/>
    </xf>
    <xf numFmtId="170" fontId="45" fillId="18" borderId="1" xfId="1" applyNumberFormat="1" applyFont="1" applyFill="1" applyBorder="1" applyAlignment="1">
      <alignment horizontal="center" vertical="center"/>
    </xf>
    <xf numFmtId="170" fontId="45" fillId="18" borderId="1" xfId="1" applyNumberFormat="1" applyFont="1" applyFill="1" applyBorder="1" applyAlignment="1">
      <alignment horizontal="right" vertical="center"/>
    </xf>
    <xf numFmtId="0" fontId="45" fillId="0" borderId="1" xfId="0" applyFont="1" applyFill="1" applyBorder="1" applyAlignment="1">
      <alignment horizontal="justify" vertical="center" wrapText="1"/>
    </xf>
    <xf numFmtId="0" fontId="0" fillId="18" borderId="1" xfId="0" applyFill="1" applyBorder="1"/>
    <xf numFmtId="0" fontId="0" fillId="18" borderId="15" xfId="0" applyFill="1" applyBorder="1"/>
    <xf numFmtId="170" fontId="45" fillId="18" borderId="2" xfId="1" applyNumberFormat="1" applyFont="1" applyFill="1" applyBorder="1" applyAlignment="1">
      <alignment horizontal="center" vertical="center"/>
    </xf>
    <xf numFmtId="0" fontId="45" fillId="0" borderId="47" xfId="0" applyFont="1" applyBorder="1" applyAlignment="1">
      <alignment vertical="center"/>
    </xf>
    <xf numFmtId="0" fontId="2" fillId="0" borderId="8" xfId="0" applyFont="1" applyBorder="1" applyAlignment="1">
      <alignment vertical="center" wrapText="1"/>
    </xf>
    <xf numFmtId="0" fontId="0" fillId="0" borderId="8" xfId="0" applyFont="1" applyBorder="1"/>
    <xf numFmtId="0" fontId="0" fillId="0" borderId="8" xfId="0" applyBorder="1"/>
    <xf numFmtId="0" fontId="2" fillId="0" borderId="8" xfId="0" applyFont="1" applyBorder="1" applyAlignment="1">
      <alignment horizontal="center" vertical="center" wrapText="1"/>
    </xf>
    <xf numFmtId="0" fontId="2" fillId="0" borderId="32" xfId="0" applyFont="1" applyBorder="1" applyAlignment="1">
      <alignment vertical="center"/>
    </xf>
    <xf numFmtId="170" fontId="0" fillId="0" borderId="32" xfId="1" applyNumberFormat="1" applyFont="1" applyBorder="1" applyAlignment="1">
      <alignment vertical="center"/>
    </xf>
    <xf numFmtId="0" fontId="0" fillId="0" borderId="33" xfId="0" applyBorder="1" applyAlignment="1">
      <alignment vertical="center" wrapText="1"/>
    </xf>
    <xf numFmtId="0" fontId="0" fillId="18" borderId="12" xfId="0" applyFill="1" applyBorder="1" applyAlignment="1">
      <alignment horizontal="center" vertical="center"/>
    </xf>
    <xf numFmtId="0" fontId="0" fillId="18" borderId="1" xfId="0" applyFill="1" applyBorder="1" applyAlignment="1">
      <alignment horizontal="justify" vertical="center" wrapText="1"/>
    </xf>
    <xf numFmtId="0" fontId="0" fillId="18" borderId="14" xfId="0" applyFill="1" applyBorder="1" applyAlignment="1">
      <alignment horizontal="center" vertical="center"/>
    </xf>
    <xf numFmtId="170" fontId="0" fillId="18" borderId="32" xfId="1" applyNumberFormat="1" applyFont="1" applyFill="1" applyBorder="1" applyAlignment="1">
      <alignment vertical="center"/>
    </xf>
    <xf numFmtId="170" fontId="0" fillId="18" borderId="1" xfId="1" applyNumberFormat="1" applyFont="1" applyFill="1" applyBorder="1" applyAlignment="1">
      <alignment vertical="center"/>
    </xf>
    <xf numFmtId="170" fontId="0" fillId="18" borderId="3" xfId="1" applyNumberFormat="1" applyFont="1" applyFill="1" applyBorder="1" applyAlignment="1">
      <alignment vertical="center"/>
    </xf>
    <xf numFmtId="0" fontId="45" fillId="18" borderId="32" xfId="0" applyFont="1" applyFill="1" applyBorder="1" applyAlignment="1">
      <alignment horizontal="center"/>
    </xf>
    <xf numFmtId="0" fontId="45" fillId="18" borderId="1" xfId="0" applyFont="1" applyFill="1" applyBorder="1" applyAlignment="1">
      <alignment horizontal="center"/>
    </xf>
    <xf numFmtId="0" fontId="45" fillId="18" borderId="3" xfId="0" applyFont="1" applyFill="1" applyBorder="1" applyAlignment="1">
      <alignment horizontal="center"/>
    </xf>
    <xf numFmtId="170" fontId="45" fillId="18" borderId="32" xfId="1" applyNumberFormat="1" applyFont="1" applyFill="1" applyBorder="1" applyAlignment="1">
      <alignment horizontal="center" vertical="center"/>
    </xf>
    <xf numFmtId="170" fontId="45" fillId="18" borderId="15" xfId="1" applyNumberFormat="1" applyFont="1" applyFill="1" applyBorder="1" applyAlignment="1">
      <alignment horizontal="center" vertical="center"/>
    </xf>
    <xf numFmtId="0" fontId="0" fillId="0" borderId="53" xfId="0" applyBorder="1"/>
    <xf numFmtId="0" fontId="45" fillId="18" borderId="51" xfId="0" applyFont="1" applyFill="1" applyBorder="1" applyAlignment="1">
      <alignment horizontal="center" vertical="center"/>
    </xf>
    <xf numFmtId="0" fontId="45" fillId="18" borderId="23" xfId="0" applyFont="1" applyFill="1" applyBorder="1" applyAlignment="1">
      <alignment vertical="center"/>
    </xf>
    <xf numFmtId="0" fontId="0" fillId="0" borderId="23" xfId="0" applyBorder="1" applyAlignment="1">
      <alignment horizontal="center"/>
    </xf>
    <xf numFmtId="170" fontId="45" fillId="18" borderId="23" xfId="1" applyNumberFormat="1" applyFont="1" applyFill="1" applyBorder="1" applyAlignment="1">
      <alignment vertical="center"/>
    </xf>
    <xf numFmtId="0" fontId="45" fillId="18" borderId="15" xfId="0" applyFont="1" applyFill="1" applyBorder="1" applyAlignment="1">
      <alignment vertical="center"/>
    </xf>
    <xf numFmtId="0" fontId="45" fillId="18" borderId="31" xfId="0" applyFont="1" applyFill="1" applyBorder="1" applyAlignment="1">
      <alignment horizontal="center" vertical="center"/>
    </xf>
    <xf numFmtId="0" fontId="45" fillId="18" borderId="32" xfId="0" applyFont="1" applyFill="1" applyBorder="1" applyAlignment="1">
      <alignment horizontal="justify" vertical="center" wrapText="1"/>
    </xf>
    <xf numFmtId="0" fontId="45" fillId="18" borderId="1" xfId="0" applyFont="1" applyFill="1" applyBorder="1" applyAlignment="1">
      <alignment horizontal="justify" vertical="center" wrapText="1"/>
    </xf>
    <xf numFmtId="0" fontId="45" fillId="0" borderId="15" xfId="0" applyFont="1" applyFill="1" applyBorder="1" applyAlignment="1">
      <alignment vertical="center"/>
    </xf>
    <xf numFmtId="170" fontId="45" fillId="0" borderId="15" xfId="1" applyNumberFormat="1" applyFont="1" applyFill="1" applyBorder="1" applyAlignment="1">
      <alignment vertical="center"/>
    </xf>
    <xf numFmtId="170" fontId="45" fillId="0" borderId="15" xfId="1" applyNumberFormat="1" applyFont="1" applyFill="1" applyBorder="1" applyAlignment="1">
      <alignment horizontal="center" vertical="center"/>
    </xf>
    <xf numFmtId="0" fontId="45" fillId="0" borderId="15" xfId="0" applyFont="1" applyFill="1" applyBorder="1" applyAlignment="1">
      <alignment horizontal="justify" vertical="center" wrapText="1"/>
    </xf>
    <xf numFmtId="0" fontId="45" fillId="0" borderId="16" xfId="0" applyFont="1" applyFill="1" applyBorder="1"/>
    <xf numFmtId="0" fontId="45" fillId="18" borderId="15" xfId="0" applyFont="1" applyFill="1" applyBorder="1" applyAlignment="1">
      <alignment horizontal="justify" vertical="center" wrapText="1"/>
    </xf>
    <xf numFmtId="0" fontId="0" fillId="18" borderId="31" xfId="0" applyFill="1" applyBorder="1" applyAlignment="1">
      <alignment horizontal="center" vertical="center"/>
    </xf>
    <xf numFmtId="0" fontId="0" fillId="18" borderId="38" xfId="0" applyFill="1" applyBorder="1" applyAlignment="1">
      <alignment horizontal="justify" vertical="center" wrapText="1"/>
    </xf>
    <xf numFmtId="0" fontId="0" fillId="18" borderId="4" xfId="0" applyFill="1" applyBorder="1" applyAlignment="1">
      <alignment horizontal="justify" vertical="center" wrapText="1"/>
    </xf>
    <xf numFmtId="0" fontId="0" fillId="18" borderId="22" xfId="0" applyFill="1" applyBorder="1" applyAlignment="1">
      <alignment horizontal="justify" vertical="center" wrapText="1"/>
    </xf>
    <xf numFmtId="0" fontId="0" fillId="18" borderId="0" xfId="0" applyFont="1" applyFill="1" applyBorder="1" applyAlignment="1">
      <alignment horizontal="justify" vertical="center" wrapText="1"/>
    </xf>
    <xf numFmtId="0" fontId="45" fillId="0" borderId="10" xfId="0" applyFont="1" applyBorder="1"/>
    <xf numFmtId="0" fontId="0" fillId="0" borderId="1" xfId="0" applyFill="1" applyBorder="1" applyAlignment="1">
      <alignment horizontal="center"/>
    </xf>
    <xf numFmtId="0" fontId="0" fillId="0" borderId="15" xfId="0" applyFill="1" applyBorder="1" applyAlignment="1">
      <alignment horizontal="center"/>
    </xf>
    <xf numFmtId="170" fontId="0" fillId="18" borderId="1" xfId="1" applyNumberFormat="1" applyFont="1" applyFill="1" applyBorder="1" applyAlignment="1">
      <alignment horizontal="center" vertical="center"/>
    </xf>
    <xf numFmtId="0" fontId="2" fillId="0" borderId="55" xfId="0" applyFont="1" applyBorder="1" applyAlignment="1">
      <alignment horizontal="center" vertical="center"/>
    </xf>
    <xf numFmtId="0" fontId="2" fillId="0" borderId="3" xfId="0" applyFont="1" applyBorder="1" applyAlignment="1">
      <alignment horizontal="center" vertical="center"/>
    </xf>
    <xf numFmtId="0" fontId="0" fillId="0" borderId="41" xfId="0" applyBorder="1" applyAlignment="1">
      <alignment horizontal="center" vertical="center"/>
    </xf>
    <xf numFmtId="0" fontId="0" fillId="0" borderId="43" xfId="0" applyBorder="1"/>
    <xf numFmtId="0" fontId="0" fillId="0" borderId="0" xfId="0" applyFont="1" applyBorder="1" applyAlignment="1">
      <alignment horizontal="justify" wrapText="1"/>
    </xf>
    <xf numFmtId="0" fontId="0" fillId="0" borderId="11" xfId="0" applyFont="1" applyBorder="1" applyAlignment="1">
      <alignment horizontal="justify" wrapText="1"/>
    </xf>
    <xf numFmtId="0" fontId="0" fillId="0" borderId="10" xfId="0" applyFont="1" applyBorder="1" applyAlignment="1">
      <alignment horizontal="justify" wrapText="1"/>
    </xf>
    <xf numFmtId="0" fontId="2" fillId="0" borderId="10" xfId="0" applyFont="1" applyBorder="1" applyAlignment="1">
      <alignment horizontal="justify" wrapText="1"/>
    </xf>
    <xf numFmtId="0" fontId="2" fillId="0" borderId="0" xfId="0" applyFont="1" applyBorder="1" applyAlignment="1">
      <alignment horizontal="justify" wrapText="1"/>
    </xf>
    <xf numFmtId="0" fontId="2" fillId="0" borderId="11" xfId="0" applyFont="1" applyBorder="1" applyAlignment="1">
      <alignment horizontal="justify" wrapText="1"/>
    </xf>
    <xf numFmtId="0" fontId="2" fillId="13" borderId="1"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2" xfId="0" applyFont="1" applyFill="1" applyBorder="1" applyAlignment="1">
      <alignment horizontal="center" vertical="center"/>
    </xf>
    <xf numFmtId="0" fontId="2" fillId="6" borderId="1" xfId="0" applyFont="1" applyFill="1" applyBorder="1" applyAlignment="1">
      <alignment horizontal="center"/>
    </xf>
    <xf numFmtId="0" fontId="2" fillId="9" borderId="1" xfId="0" applyFont="1" applyFill="1" applyBorder="1" applyAlignment="1">
      <alignment horizontal="center"/>
    </xf>
    <xf numFmtId="0" fontId="2" fillId="7" borderId="1" xfId="0" applyFont="1" applyFill="1" applyBorder="1" applyAlignment="1">
      <alignment horizontal="center"/>
    </xf>
    <xf numFmtId="0" fontId="2" fillId="11" borderId="1" xfId="0" applyFont="1" applyFill="1" applyBorder="1" applyAlignment="1">
      <alignment horizontal="center"/>
    </xf>
    <xf numFmtId="0" fontId="2" fillId="2" borderId="1" xfId="0" applyFont="1" applyFill="1" applyBorder="1" applyAlignment="1">
      <alignment horizontal="center"/>
    </xf>
    <xf numFmtId="0" fontId="2" fillId="3" borderId="1" xfId="0" applyFont="1" applyFill="1" applyBorder="1" applyAlignment="1">
      <alignment horizontal="center"/>
    </xf>
    <xf numFmtId="0" fontId="0" fillId="0" borderId="0" xfId="0" applyFont="1" applyAlignment="1">
      <alignment horizontal="center"/>
    </xf>
    <xf numFmtId="0" fontId="2" fillId="0" borderId="21" xfId="0" applyFont="1" applyBorder="1" applyAlignment="1">
      <alignment horizontal="center"/>
    </xf>
    <xf numFmtId="0" fontId="2" fillId="0" borderId="6" xfId="0" applyFont="1" applyBorder="1" applyAlignment="1">
      <alignment horizontal="center"/>
    </xf>
    <xf numFmtId="0" fontId="2" fillId="0" borderId="7" xfId="0" applyFont="1" applyBorder="1" applyAlignment="1">
      <alignment horizontal="center"/>
    </xf>
    <xf numFmtId="0" fontId="2" fillId="0" borderId="8" xfId="0" applyFont="1" applyBorder="1" applyAlignment="1">
      <alignment horizontal="center"/>
    </xf>
    <xf numFmtId="0" fontId="2" fillId="0" borderId="9" xfId="0" applyFont="1" applyBorder="1" applyAlignment="1">
      <alignment horizontal="center"/>
    </xf>
    <xf numFmtId="0" fontId="0" fillId="0" borderId="10" xfId="0" applyBorder="1" applyAlignment="1">
      <alignment horizontal="justify" vertical="center" wrapText="1"/>
    </xf>
    <xf numFmtId="0" fontId="0" fillId="0" borderId="0" xfId="0" applyBorder="1" applyAlignment="1">
      <alignment horizontal="justify" vertical="center" wrapText="1"/>
    </xf>
    <xf numFmtId="0" fontId="0" fillId="0" borderId="11" xfId="0" applyBorder="1" applyAlignment="1">
      <alignment horizontal="justify" vertical="center" wrapText="1"/>
    </xf>
    <xf numFmtId="0" fontId="0" fillId="0" borderId="17" xfId="0" applyBorder="1" applyAlignment="1">
      <alignment horizontal="justify" vertical="center" wrapText="1"/>
    </xf>
    <xf numFmtId="0" fontId="0" fillId="0" borderId="18" xfId="0" applyBorder="1" applyAlignment="1">
      <alignment horizontal="justify" vertical="center" wrapText="1"/>
    </xf>
    <xf numFmtId="0" fontId="0" fillId="0" borderId="19" xfId="0" applyBorder="1" applyAlignment="1">
      <alignment horizontal="justify" vertical="center" wrapText="1"/>
    </xf>
    <xf numFmtId="0" fontId="44" fillId="0" borderId="28" xfId="0" applyFont="1" applyBorder="1" applyAlignment="1">
      <alignment horizontal="center" vertical="center" wrapText="1"/>
    </xf>
    <xf numFmtId="0" fontId="0" fillId="0" borderId="51" xfId="0" applyBorder="1"/>
    <xf numFmtId="0" fontId="44" fillId="0" borderId="37" xfId="0" applyFont="1" applyBorder="1" applyAlignment="1">
      <alignment horizontal="center" vertical="center" wrapText="1"/>
    </xf>
    <xf numFmtId="0" fontId="0" fillId="0" borderId="53" xfId="0" applyBorder="1"/>
    <xf numFmtId="0" fontId="44" fillId="0" borderId="51" xfId="0" applyFont="1" applyBorder="1" applyAlignment="1">
      <alignment horizontal="center" vertical="center" wrapText="1"/>
    </xf>
    <xf numFmtId="0" fontId="44" fillId="0" borderId="30" xfId="0" applyFont="1" applyBorder="1" applyAlignment="1">
      <alignment horizontal="center" vertical="center" wrapText="1"/>
    </xf>
    <xf numFmtId="0" fontId="44" fillId="0" borderId="52" xfId="0" applyFont="1" applyBorder="1" applyAlignment="1">
      <alignment horizontal="center" vertical="center" wrapText="1"/>
    </xf>
    <xf numFmtId="0" fontId="44" fillId="18" borderId="29" xfId="0" applyFont="1" applyFill="1" applyBorder="1" applyAlignment="1">
      <alignment horizontal="center" vertical="center" wrapText="1"/>
    </xf>
    <xf numFmtId="0" fontId="44" fillId="18" borderId="23" xfId="0" applyFont="1" applyFill="1" applyBorder="1" applyAlignment="1">
      <alignment horizontal="center" vertical="center" wrapText="1"/>
    </xf>
    <xf numFmtId="0" fontId="44" fillId="0" borderId="29" xfId="0" applyFont="1" applyBorder="1" applyAlignment="1">
      <alignment horizontal="center" vertical="center" wrapText="1"/>
    </xf>
    <xf numFmtId="0" fontId="44" fillId="0" borderId="23" xfId="0" applyFont="1" applyBorder="1" applyAlignment="1">
      <alignment horizontal="center" vertical="center" wrapText="1"/>
    </xf>
    <xf numFmtId="0" fontId="44" fillId="0" borderId="36" xfId="0" applyFont="1" applyBorder="1" applyAlignment="1">
      <alignment horizontal="center" vertical="center" wrapText="1"/>
    </xf>
    <xf numFmtId="0" fontId="44" fillId="0" borderId="54" xfId="0" applyFont="1" applyBorder="1" applyAlignment="1">
      <alignment horizontal="center" vertical="center" wrapText="1"/>
    </xf>
    <xf numFmtId="0" fontId="0" fillId="0" borderId="23" xfId="0" applyBorder="1"/>
    <xf numFmtId="0" fontId="0" fillId="18" borderId="23" xfId="0" applyFill="1" applyBorder="1"/>
    <xf numFmtId="0" fontId="2" fillId="0" borderId="10" xfId="0" applyFont="1" applyBorder="1" applyAlignment="1">
      <alignment horizontal="center"/>
    </xf>
    <xf numFmtId="0" fontId="2" fillId="0" borderId="0" xfId="0" applyFont="1" applyBorder="1" applyAlignment="1">
      <alignment horizontal="center"/>
    </xf>
    <xf numFmtId="0" fontId="2" fillId="0" borderId="11" xfId="0" applyFont="1" applyBorder="1" applyAlignment="1">
      <alignment horizontal="center"/>
    </xf>
    <xf numFmtId="0" fontId="44" fillId="0" borderId="53" xfId="0" applyFont="1" applyBorder="1" applyAlignment="1">
      <alignment horizontal="center" vertical="center" wrapText="1"/>
    </xf>
    <xf numFmtId="0" fontId="44" fillId="0" borderId="32" xfId="0" applyFont="1" applyBorder="1" applyAlignment="1">
      <alignment horizontal="center" vertical="center" wrapText="1"/>
    </xf>
    <xf numFmtId="0" fontId="44" fillId="0" borderId="1" xfId="0" applyFont="1" applyBorder="1" applyAlignment="1">
      <alignment horizontal="center" vertical="center" wrapText="1"/>
    </xf>
    <xf numFmtId="0" fontId="44" fillId="0" borderId="15" xfId="0" applyFont="1" applyBorder="1" applyAlignment="1">
      <alignment horizontal="center" vertical="center" wrapText="1"/>
    </xf>
    <xf numFmtId="0" fontId="44" fillId="0" borderId="33" xfId="0" applyFont="1" applyBorder="1" applyAlignment="1">
      <alignment horizontal="center" vertical="center" wrapText="1"/>
    </xf>
    <xf numFmtId="0" fontId="44" fillId="0" borderId="16" xfId="0" applyFont="1" applyBorder="1" applyAlignment="1">
      <alignment horizontal="center" vertical="center" wrapText="1"/>
    </xf>
    <xf numFmtId="0" fontId="44" fillId="0" borderId="20" xfId="0" applyFont="1" applyBorder="1" applyAlignment="1">
      <alignment horizontal="center" vertical="center" wrapText="1"/>
    </xf>
    <xf numFmtId="0" fontId="44" fillId="0" borderId="3" xfId="0" applyFont="1" applyBorder="1" applyAlignment="1">
      <alignment horizontal="center" vertical="center"/>
    </xf>
    <xf numFmtId="0" fontId="44" fillId="0" borderId="23" xfId="0" applyFont="1" applyBorder="1" applyAlignment="1">
      <alignment horizontal="center" vertical="center"/>
    </xf>
    <xf numFmtId="0" fontId="44" fillId="18" borderId="32" xfId="0" applyFont="1" applyFill="1" applyBorder="1" applyAlignment="1">
      <alignment horizontal="center" vertical="center" wrapText="1"/>
    </xf>
    <xf numFmtId="0" fontId="44" fillId="18" borderId="1" xfId="0" applyFont="1" applyFill="1" applyBorder="1" applyAlignment="1">
      <alignment horizontal="center" vertical="center" wrapText="1"/>
    </xf>
    <xf numFmtId="0" fontId="44" fillId="18" borderId="15" xfId="0" applyFont="1" applyFill="1" applyBorder="1" applyAlignment="1">
      <alignment horizontal="center" vertical="center" wrapText="1"/>
    </xf>
    <xf numFmtId="0" fontId="44" fillId="0" borderId="31" xfId="0" applyFont="1" applyBorder="1" applyAlignment="1">
      <alignment horizontal="center" vertical="center" wrapText="1"/>
    </xf>
    <xf numFmtId="0" fontId="44" fillId="0" borderId="14" xfId="0" applyFont="1" applyBorder="1" applyAlignment="1">
      <alignment horizontal="center" vertical="center" wrapText="1"/>
    </xf>
    <xf numFmtId="0" fontId="44" fillId="0" borderId="12" xfId="0" applyFont="1" applyBorder="1" applyAlignment="1">
      <alignment horizontal="center" vertical="center" wrapText="1"/>
    </xf>
    <xf numFmtId="0" fontId="44" fillId="0" borderId="38" xfId="0" applyFont="1" applyBorder="1" applyAlignment="1">
      <alignment horizontal="center" vertical="center" wrapText="1"/>
    </xf>
    <xf numFmtId="0" fontId="44" fillId="0" borderId="39" xfId="0" applyFont="1" applyBorder="1" applyAlignment="1">
      <alignment horizontal="center" vertical="center" wrapText="1"/>
    </xf>
    <xf numFmtId="0" fontId="44" fillId="0" borderId="40" xfId="0" applyFont="1" applyBorder="1" applyAlignment="1">
      <alignment horizontal="center" vertical="center" wrapText="1"/>
    </xf>
    <xf numFmtId="0" fontId="0" fillId="0" borderId="10" xfId="0" applyFill="1" applyBorder="1" applyAlignment="1">
      <alignment horizontal="justify" wrapText="1"/>
    </xf>
    <xf numFmtId="0" fontId="0" fillId="0" borderId="0" xfId="0" applyFill="1" applyBorder="1" applyAlignment="1">
      <alignment horizontal="justify" wrapText="1"/>
    </xf>
    <xf numFmtId="0" fontId="0" fillId="0" borderId="11" xfId="0" applyFill="1" applyBorder="1" applyAlignment="1">
      <alignment horizontal="justify" wrapText="1"/>
    </xf>
    <xf numFmtId="0" fontId="0" fillId="0" borderId="17" xfId="0" applyFill="1" applyBorder="1" applyAlignment="1">
      <alignment horizontal="justify" wrapText="1"/>
    </xf>
    <xf numFmtId="0" fontId="0" fillId="0" borderId="18" xfId="0" applyFill="1" applyBorder="1" applyAlignment="1">
      <alignment horizontal="justify" wrapText="1"/>
    </xf>
    <xf numFmtId="0" fontId="0" fillId="0" borderId="19" xfId="0" applyFill="1" applyBorder="1" applyAlignment="1">
      <alignment horizontal="justify" wrapText="1"/>
    </xf>
    <xf numFmtId="0" fontId="2" fillId="0" borderId="17" xfId="0" applyFont="1" applyBorder="1" applyAlignment="1">
      <alignment horizontal="center"/>
    </xf>
    <xf numFmtId="0" fontId="2" fillId="0" borderId="18" xfId="0" applyFont="1" applyBorder="1" applyAlignment="1">
      <alignment horizontal="center"/>
    </xf>
    <xf numFmtId="0" fontId="2" fillId="0" borderId="19" xfId="0" applyFont="1" applyBorder="1" applyAlignment="1">
      <alignment horizontal="center"/>
    </xf>
    <xf numFmtId="43" fontId="41" fillId="0" borderId="0" xfId="1" applyFont="1" applyFill="1" applyBorder="1" applyAlignment="1">
      <alignment horizontal="left" vertical="center"/>
    </xf>
    <xf numFmtId="0" fontId="2" fillId="0" borderId="32" xfId="0" applyFont="1" applyBorder="1" applyAlignment="1">
      <alignment horizontal="center" vertical="center" wrapText="1"/>
    </xf>
    <xf numFmtId="0" fontId="2" fillId="0" borderId="15" xfId="0" applyFont="1" applyBorder="1" applyAlignment="1">
      <alignment horizontal="center" vertical="center" wrapText="1"/>
    </xf>
    <xf numFmtId="0" fontId="2" fillId="18" borderId="32" xfId="0" applyFont="1" applyFill="1" applyBorder="1" applyAlignment="1">
      <alignment horizontal="center" vertical="center" wrapText="1"/>
    </xf>
    <xf numFmtId="0" fontId="2" fillId="18" borderId="15" xfId="0" applyFont="1" applyFill="1" applyBorder="1" applyAlignment="1">
      <alignment horizontal="center" vertical="center" wrapText="1"/>
    </xf>
    <xf numFmtId="0" fontId="2" fillId="0" borderId="29" xfId="0" applyFont="1" applyBorder="1" applyAlignment="1">
      <alignment horizontal="center" vertical="center" wrapText="1"/>
    </xf>
    <xf numFmtId="0" fontId="2" fillId="0" borderId="23" xfId="0" applyFont="1" applyBorder="1" applyAlignment="1">
      <alignment horizontal="center" vertical="center" wrapText="1"/>
    </xf>
    <xf numFmtId="0" fontId="2" fillId="0" borderId="37" xfId="0" applyFont="1" applyBorder="1" applyAlignment="1">
      <alignment horizontal="center" vertical="center" wrapText="1"/>
    </xf>
    <xf numFmtId="0" fontId="2" fillId="0" borderId="53" xfId="0" applyFont="1" applyBorder="1" applyAlignment="1">
      <alignment horizontal="center" vertical="center" wrapText="1"/>
    </xf>
    <xf numFmtId="0" fontId="47" fillId="0" borderId="17" xfId="0" applyFont="1" applyBorder="1" applyAlignment="1">
      <alignment horizontal="justify" wrapText="1"/>
    </xf>
    <xf numFmtId="0" fontId="47" fillId="0" borderId="18" xfId="0" applyFont="1" applyBorder="1" applyAlignment="1">
      <alignment horizontal="justify" wrapText="1"/>
    </xf>
    <xf numFmtId="0" fontId="47" fillId="0" borderId="19" xfId="0" applyFont="1" applyBorder="1" applyAlignment="1">
      <alignment horizontal="justify" wrapText="1"/>
    </xf>
    <xf numFmtId="0" fontId="2" fillId="0" borderId="10" xfId="0" applyFont="1" applyBorder="1" applyAlignment="1">
      <alignment horizontal="center" wrapText="1"/>
    </xf>
    <xf numFmtId="0" fontId="2" fillId="0" borderId="0" xfId="0" applyFont="1" applyBorder="1" applyAlignment="1">
      <alignment horizontal="center" wrapText="1"/>
    </xf>
    <xf numFmtId="0" fontId="2" fillId="0" borderId="11" xfId="0" applyFont="1" applyBorder="1" applyAlignment="1">
      <alignment horizontal="center" wrapText="1"/>
    </xf>
    <xf numFmtId="0" fontId="42" fillId="0" borderId="25" xfId="0" applyFont="1" applyBorder="1" applyAlignment="1">
      <alignment horizontal="center"/>
    </xf>
    <xf numFmtId="0" fontId="42" fillId="0" borderId="26" xfId="0" applyFont="1" applyBorder="1" applyAlignment="1">
      <alignment horizontal="center"/>
    </xf>
    <xf numFmtId="0" fontId="42" fillId="0" borderId="27" xfId="0" applyFont="1" applyBorder="1" applyAlignment="1">
      <alignment horizontal="center"/>
    </xf>
    <xf numFmtId="0" fontId="2" fillId="0" borderId="10" xfId="0" applyFont="1" applyBorder="1" applyAlignment="1">
      <alignment horizontal="justify" wrapText="1"/>
    </xf>
    <xf numFmtId="0" fontId="2" fillId="0" borderId="0" xfId="0" applyFont="1" applyBorder="1" applyAlignment="1">
      <alignment horizontal="justify" wrapText="1"/>
    </xf>
    <xf numFmtId="0" fontId="2" fillId="0" borderId="11" xfId="0" applyFont="1" applyBorder="1" applyAlignment="1">
      <alignment horizontal="justify" wrapText="1"/>
    </xf>
    <xf numFmtId="0" fontId="0" fillId="0" borderId="10" xfId="0" applyFont="1" applyBorder="1" applyAlignment="1">
      <alignment horizontal="justify" wrapText="1"/>
    </xf>
    <xf numFmtId="0" fontId="0" fillId="0" borderId="0" xfId="0" applyFont="1" applyBorder="1" applyAlignment="1">
      <alignment horizontal="justify" wrapText="1"/>
    </xf>
    <xf numFmtId="0" fontId="0" fillId="0" borderId="11" xfId="0" applyFont="1" applyBorder="1" applyAlignment="1">
      <alignment horizontal="justify" wrapText="1"/>
    </xf>
    <xf numFmtId="0" fontId="0" fillId="0" borderId="10" xfId="0" applyBorder="1" applyAlignment="1">
      <alignment horizontal="justify" wrapText="1"/>
    </xf>
    <xf numFmtId="0" fontId="7" fillId="0" borderId="0" xfId="0" applyFont="1" applyBorder="1" applyAlignment="1">
      <alignment horizontal="center" vertical="center"/>
    </xf>
    <xf numFmtId="0" fontId="8" fillId="0" borderId="0" xfId="0" applyFont="1" applyBorder="1" applyAlignment="1">
      <alignment horizontal="center" vertical="center"/>
    </xf>
    <xf numFmtId="0" fontId="4" fillId="0" borderId="3" xfId="0" applyNumberFormat="1" applyFont="1" applyBorder="1" applyAlignment="1">
      <alignment horizontal="center" vertical="center" wrapText="1"/>
    </xf>
    <xf numFmtId="0" fontId="4" fillId="0" borderId="5"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NumberFormat="1" applyFont="1" applyBorder="1" applyAlignment="1">
      <alignment horizontal="center" vertical="center"/>
    </xf>
    <xf numFmtId="0" fontId="4" fillId="0" borderId="5" xfId="0" applyFont="1" applyBorder="1" applyAlignment="1">
      <alignment horizontal="center" vertical="center"/>
    </xf>
    <xf numFmtId="0" fontId="4" fillId="0" borderId="2" xfId="0" applyFont="1" applyBorder="1" applyAlignment="1">
      <alignment horizontal="center" vertical="center"/>
    </xf>
    <xf numFmtId="0" fontId="4" fillId="0" borderId="5" xfId="0" applyNumberFormat="1" applyFont="1" applyBorder="1" applyAlignment="1">
      <alignment horizontal="center" vertical="center"/>
    </xf>
    <xf numFmtId="0" fontId="4" fillId="0" borderId="2" xfId="0" applyNumberFormat="1" applyFont="1" applyBorder="1" applyAlignment="1">
      <alignment horizontal="center" vertical="center"/>
    </xf>
    <xf numFmtId="0" fontId="4" fillId="18" borderId="3" xfId="0" applyNumberFormat="1" applyFont="1" applyFill="1" applyBorder="1" applyAlignment="1">
      <alignment horizontal="center" vertical="center" wrapText="1"/>
    </xf>
    <xf numFmtId="0" fontId="4" fillId="18" borderId="5" xfId="0" applyFont="1" applyFill="1" applyBorder="1" applyAlignment="1">
      <alignment horizontal="center" vertical="center" wrapText="1"/>
    </xf>
    <xf numFmtId="0" fontId="4" fillId="18" borderId="2" xfId="0" applyFont="1" applyFill="1" applyBorder="1" applyAlignment="1">
      <alignment horizontal="center" vertical="center" wrapText="1"/>
    </xf>
    <xf numFmtId="0" fontId="4" fillId="0" borderId="1" xfId="0" applyNumberFormat="1" applyFont="1" applyBorder="1" applyAlignment="1">
      <alignment horizontal="center" vertical="center"/>
    </xf>
    <xf numFmtId="0" fontId="4" fillId="0" borderId="5" xfId="0" applyNumberFormat="1" applyFont="1" applyBorder="1" applyAlignment="1">
      <alignment horizontal="center" vertical="center" wrapText="1"/>
    </xf>
    <xf numFmtId="0" fontId="4" fillId="0" borderId="2" xfId="0" applyNumberFormat="1" applyFont="1" applyBorder="1" applyAlignment="1">
      <alignment horizontal="center" vertical="center" wrapText="1"/>
    </xf>
    <xf numFmtId="0" fontId="4" fillId="18" borderId="5" xfId="0" applyNumberFormat="1" applyFont="1" applyFill="1" applyBorder="1" applyAlignment="1">
      <alignment horizontal="center" vertical="center" wrapText="1"/>
    </xf>
    <xf numFmtId="0" fontId="4" fillId="18" borderId="2" xfId="0" applyNumberFormat="1" applyFont="1" applyFill="1" applyBorder="1" applyAlignment="1">
      <alignment horizontal="center" vertical="center" wrapText="1"/>
    </xf>
    <xf numFmtId="0" fontId="10" fillId="0" borderId="3" xfId="0" applyNumberFormat="1" applyFont="1" applyBorder="1" applyAlignment="1">
      <alignment horizontal="center" vertical="justify" wrapText="1"/>
    </xf>
    <xf numFmtId="0" fontId="10" fillId="0" borderId="5" xfId="0" applyNumberFormat="1" applyFont="1" applyBorder="1" applyAlignment="1">
      <alignment horizontal="center" vertical="justify" wrapText="1"/>
    </xf>
    <xf numFmtId="0" fontId="10" fillId="0" borderId="2" xfId="0" applyNumberFormat="1" applyFont="1" applyBorder="1" applyAlignment="1">
      <alignment horizontal="center" vertical="justify" wrapText="1"/>
    </xf>
    <xf numFmtId="0" fontId="25" fillId="22" borderId="25" xfId="0" applyFont="1" applyFill="1" applyBorder="1" applyAlignment="1">
      <alignment horizontal="center" vertical="center"/>
    </xf>
    <xf numFmtId="0" fontId="25" fillId="22" borderId="26" xfId="0" applyFont="1" applyFill="1" applyBorder="1" applyAlignment="1">
      <alignment horizontal="center" vertical="center"/>
    </xf>
    <xf numFmtId="0" fontId="25" fillId="22" borderId="27" xfId="0" applyFont="1" applyFill="1" applyBorder="1" applyAlignment="1">
      <alignment horizontal="center" vertical="center"/>
    </xf>
    <xf numFmtId="0" fontId="0" fillId="5" borderId="7" xfId="0" applyFill="1" applyBorder="1" applyAlignment="1">
      <alignment horizontal="center" vertical="center"/>
    </xf>
    <xf numFmtId="0" fontId="0" fillId="5" borderId="8" xfId="0" applyFill="1" applyBorder="1" applyAlignment="1">
      <alignment horizontal="center" vertical="center"/>
    </xf>
    <xf numFmtId="0" fontId="3" fillId="0" borderId="0" xfId="0" applyNumberFormat="1" applyFont="1" applyAlignment="1">
      <alignment horizontal="center" vertical="center"/>
    </xf>
    <xf numFmtId="0" fontId="0" fillId="5" borderId="25" xfId="0" applyFont="1" applyFill="1" applyBorder="1" applyAlignment="1">
      <alignment horizontal="center" vertical="center"/>
    </xf>
    <xf numFmtId="0" fontId="0" fillId="5" borderId="26" xfId="0" applyFont="1" applyFill="1" applyBorder="1" applyAlignment="1">
      <alignment horizontal="center" vertical="center"/>
    </xf>
    <xf numFmtId="0" fontId="0" fillId="5" borderId="27" xfId="0" applyFont="1" applyFill="1" applyBorder="1" applyAlignment="1">
      <alignment horizontal="center" vertical="center"/>
    </xf>
    <xf numFmtId="0" fontId="0" fillId="5" borderId="25" xfId="0" applyFont="1" applyFill="1" applyBorder="1" applyAlignment="1">
      <alignment horizontal="center"/>
    </xf>
    <xf numFmtId="0" fontId="0" fillId="5" borderId="26" xfId="0" applyFont="1" applyFill="1" applyBorder="1" applyAlignment="1">
      <alignment horizontal="center"/>
    </xf>
    <xf numFmtId="0" fontId="0" fillId="5" borderId="27" xfId="0" applyFont="1" applyFill="1" applyBorder="1" applyAlignment="1">
      <alignment horizontal="center"/>
    </xf>
    <xf numFmtId="0" fontId="0" fillId="5" borderId="17" xfId="0" applyFont="1" applyFill="1" applyBorder="1" applyAlignment="1">
      <alignment horizontal="center"/>
    </xf>
    <xf numFmtId="0" fontId="0" fillId="5" borderId="18" xfId="0" applyFont="1" applyFill="1" applyBorder="1" applyAlignment="1">
      <alignment horizontal="center"/>
    </xf>
    <xf numFmtId="0" fontId="0" fillId="5" borderId="19" xfId="0" applyFont="1" applyFill="1" applyBorder="1" applyAlignment="1">
      <alignment horizontal="center"/>
    </xf>
    <xf numFmtId="0" fontId="2" fillId="23" borderId="34" xfId="0" applyFont="1" applyFill="1" applyBorder="1" applyAlignment="1">
      <alignment horizontal="center" vertical="center" wrapText="1"/>
    </xf>
    <xf numFmtId="0" fontId="2" fillId="23" borderId="35" xfId="0" applyFont="1" applyFill="1" applyBorder="1" applyAlignment="1">
      <alignment horizontal="center" vertical="center" wrapText="1"/>
    </xf>
    <xf numFmtId="0" fontId="2" fillId="23" borderId="7" xfId="0" applyFont="1" applyFill="1" applyBorder="1" applyAlignment="1">
      <alignment horizontal="center" vertical="center" wrapText="1"/>
    </xf>
    <xf numFmtId="0" fontId="2" fillId="23" borderId="36" xfId="0" applyFont="1" applyFill="1" applyBorder="1" applyAlignment="1">
      <alignment horizontal="center" vertical="center" wrapText="1"/>
    </xf>
    <xf numFmtId="0" fontId="25" fillId="22" borderId="25" xfId="0" applyFont="1" applyFill="1" applyBorder="1" applyAlignment="1">
      <alignment horizontal="center"/>
    </xf>
    <xf numFmtId="0" fontId="25" fillId="22" borderId="26" xfId="0" applyFont="1" applyFill="1" applyBorder="1" applyAlignment="1">
      <alignment horizontal="center"/>
    </xf>
    <xf numFmtId="0" fontId="25" fillId="22" borderId="27" xfId="0" applyFont="1" applyFill="1" applyBorder="1" applyAlignment="1">
      <alignment horizontal="center"/>
    </xf>
    <xf numFmtId="0" fontId="2" fillId="21" borderId="25" xfId="0" applyFont="1" applyFill="1" applyBorder="1" applyAlignment="1">
      <alignment horizontal="center" vertical="center"/>
    </xf>
    <xf numFmtId="0" fontId="2" fillId="21" borderId="26" xfId="0" applyFont="1" applyFill="1" applyBorder="1" applyAlignment="1">
      <alignment horizontal="center" vertical="center"/>
    </xf>
    <xf numFmtId="0" fontId="2" fillId="21" borderId="27" xfId="0" applyFont="1" applyFill="1" applyBorder="1" applyAlignment="1">
      <alignment horizontal="center" vertical="center"/>
    </xf>
    <xf numFmtId="0" fontId="2" fillId="24" borderId="25" xfId="0" applyFont="1" applyFill="1" applyBorder="1" applyAlignment="1">
      <alignment horizontal="center" vertical="center"/>
    </xf>
    <xf numFmtId="0" fontId="2" fillId="24" borderId="26" xfId="0" applyFont="1" applyFill="1" applyBorder="1" applyAlignment="1">
      <alignment horizontal="center" vertical="center"/>
    </xf>
    <xf numFmtId="0" fontId="2" fillId="24" borderId="27" xfId="0" applyFont="1" applyFill="1" applyBorder="1" applyAlignment="1">
      <alignment horizontal="center" vertical="center"/>
    </xf>
    <xf numFmtId="0" fontId="24" fillId="25" borderId="25" xfId="0" applyFont="1" applyFill="1" applyBorder="1" applyAlignment="1">
      <alignment horizontal="center" vertical="center"/>
    </xf>
    <xf numFmtId="0" fontId="24" fillId="25" borderId="26" xfId="0" applyFont="1" applyFill="1" applyBorder="1" applyAlignment="1">
      <alignment horizontal="center" vertical="center"/>
    </xf>
    <xf numFmtId="0" fontId="24" fillId="25" borderId="27" xfId="0" applyFont="1" applyFill="1" applyBorder="1" applyAlignment="1">
      <alignment horizontal="center" vertical="center"/>
    </xf>
    <xf numFmtId="41" fontId="5" fillId="0" borderId="15" xfId="0" applyNumberFormat="1" applyFont="1" applyFill="1" applyBorder="1" applyAlignment="1">
      <alignment horizontal="center"/>
    </xf>
    <xf numFmtId="0" fontId="23" fillId="0" borderId="0" xfId="0" applyFont="1" applyBorder="1" applyAlignment="1">
      <alignment horizontal="center" vertical="center"/>
    </xf>
    <xf numFmtId="41" fontId="32" fillId="0" borderId="1" xfId="0" applyNumberFormat="1" applyFont="1" applyFill="1" applyBorder="1" applyAlignment="1">
      <alignment horizontal="center"/>
    </xf>
    <xf numFmtId="41" fontId="32" fillId="0" borderId="32" xfId="0" applyNumberFormat="1" applyFont="1" applyFill="1" applyBorder="1" applyAlignment="1">
      <alignment horizontal="center"/>
    </xf>
    <xf numFmtId="43" fontId="26" fillId="0" borderId="15" xfId="0" applyNumberFormat="1" applyFont="1" applyFill="1" applyBorder="1" applyAlignment="1">
      <alignment horizontal="center" vertical="center" wrapText="1"/>
    </xf>
    <xf numFmtId="0" fontId="0" fillId="5" borderId="7" xfId="0" applyFill="1" applyBorder="1" applyAlignment="1">
      <alignment horizontal="center"/>
    </xf>
    <xf numFmtId="0" fontId="0" fillId="5" borderId="8" xfId="0" applyFill="1" applyBorder="1" applyAlignment="1">
      <alignment horizontal="center"/>
    </xf>
    <xf numFmtId="0" fontId="0" fillId="5" borderId="9" xfId="0" applyFill="1" applyBorder="1" applyAlignment="1">
      <alignment horizontal="center"/>
    </xf>
    <xf numFmtId="43" fontId="26" fillId="0" borderId="1" xfId="0" applyNumberFormat="1" applyFont="1" applyFill="1" applyBorder="1" applyAlignment="1">
      <alignment horizontal="center" vertical="center" wrapText="1"/>
    </xf>
    <xf numFmtId="43" fontId="28" fillId="0" borderId="1" xfId="0" applyNumberFormat="1" applyFont="1" applyFill="1" applyBorder="1" applyAlignment="1">
      <alignment horizontal="center"/>
    </xf>
    <xf numFmtId="0" fontId="25" fillId="22" borderId="7" xfId="0" applyFont="1" applyFill="1" applyBorder="1" applyAlignment="1">
      <alignment horizontal="center"/>
    </xf>
    <xf numFmtId="0" fontId="25" fillId="22" borderId="8" xfId="0" applyFont="1" applyFill="1" applyBorder="1" applyAlignment="1">
      <alignment horizontal="center"/>
    </xf>
    <xf numFmtId="0" fontId="25" fillId="22" borderId="9" xfId="0" applyFont="1" applyFill="1" applyBorder="1" applyAlignment="1">
      <alignment horizontal="center"/>
    </xf>
    <xf numFmtId="0" fontId="2" fillId="20" borderId="25" xfId="0" applyFont="1" applyFill="1" applyBorder="1" applyAlignment="1">
      <alignment horizontal="center" vertical="center"/>
    </xf>
    <xf numFmtId="0" fontId="2" fillId="20" borderId="26" xfId="0" applyFont="1" applyFill="1" applyBorder="1" applyAlignment="1">
      <alignment horizontal="center" vertical="center"/>
    </xf>
    <xf numFmtId="0" fontId="2" fillId="20" borderId="27" xfId="0" applyFont="1" applyFill="1" applyBorder="1" applyAlignment="1">
      <alignment horizontal="center" vertical="center"/>
    </xf>
    <xf numFmtId="43" fontId="28" fillId="0" borderId="32" xfId="0" applyNumberFormat="1" applyFont="1" applyFill="1" applyBorder="1" applyAlignment="1">
      <alignment horizontal="center"/>
    </xf>
    <xf numFmtId="0" fontId="26" fillId="22" borderId="30" xfId="0" applyNumberFormat="1" applyFont="1" applyFill="1" applyBorder="1" applyAlignment="1">
      <alignment horizontal="center" vertical="center" wrapText="1"/>
    </xf>
    <xf numFmtId="0" fontId="26" fillId="22" borderId="8" xfId="0" applyNumberFormat="1" applyFont="1" applyFill="1" applyBorder="1" applyAlignment="1">
      <alignment horizontal="center" vertical="center" wrapText="1"/>
    </xf>
    <xf numFmtId="0" fontId="26" fillId="22" borderId="9" xfId="0" applyNumberFormat="1" applyFont="1" applyFill="1" applyBorder="1" applyAlignment="1">
      <alignment horizontal="center" vertical="center" wrapText="1"/>
    </xf>
    <xf numFmtId="0" fontId="26" fillId="22" borderId="25" xfId="0" applyNumberFormat="1" applyFont="1" applyFill="1" applyBorder="1" applyAlignment="1">
      <alignment horizontal="center" vertical="center" wrapText="1"/>
    </xf>
    <xf numFmtId="0" fontId="26" fillId="22" borderId="27" xfId="0" applyNumberFormat="1" applyFont="1" applyFill="1" applyBorder="1" applyAlignment="1">
      <alignment horizontal="center" vertical="center" wrapText="1"/>
    </xf>
  </cellXfs>
  <cellStyles count="8">
    <cellStyle name="Millares" xfId="1" builtinId="3"/>
    <cellStyle name="Millares 8" xfId="4"/>
    <cellStyle name="Moneda" xfId="7" builtinId="4"/>
    <cellStyle name="Moneda 2" xfId="2"/>
    <cellStyle name="Normal" xfId="0" builtinId="0"/>
    <cellStyle name="Normal 2 19" xfId="5"/>
    <cellStyle name="Normal 2 2" xfId="3"/>
    <cellStyle name="Normal 3" xfId="6"/>
  </cellStyles>
  <dxfs count="215">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2.xml"/><Relationship Id="rId18" Type="http://schemas.openxmlformats.org/officeDocument/2006/relationships/externalLink" Target="externalLinks/externalLink7.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externalLink" Target="externalLinks/externalLink6.xml"/><Relationship Id="rId2" Type="http://schemas.openxmlformats.org/officeDocument/2006/relationships/worksheet" Target="worksheets/sheet2.xml"/><Relationship Id="rId16" Type="http://schemas.openxmlformats.org/officeDocument/2006/relationships/externalLink" Target="externalLinks/externalLink5.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4.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pivotCacheDefinition" Target="pivotCache/pivotCacheDefinition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3.xml"/><Relationship Id="rId22"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JOLDCADK110\Users\viviana.cortes\Desktop\SUADM\1.CONTROL%20PRECIOS\2016\2%20FEBRERO%20CONTRATO%20237-COFAC-JOL-201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JOLDCADK110\Users\viviana.cortes\Desktop\SUADM\1.CONTROL%20PRECIOS\2016\12%20DICIEMBRE%202016%20CONTRATO%20113-COFAC-JOL%20-201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maria.sanchez/AppData/Local/Microsoft/Windows/Temporary%20Internet%20Files/Content.Outlook/1H17D1SS/Users/viviana.cortes/AppData/Local/Microsoft/Windows/Temporary%20Internet%20Files/Content.Outlook/IRN02H06/PRECIOS%202018.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JOLDCADK110\Users\viviana.cortes\Desktop\SUADM\1.CONTROL%20PRECIOS\2016\6%20JUNIO%20CONTRATO%20237-COFAC-JOL-2015.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JOLDCADK110\Users\viviana.cortes\Desktop\SUADM\1.CONTROL%20PRECIOS\2016\5%20MAYO%20CONTRATO%20237-COFAC-JOL-2015.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OLDCADK110\Users\viviana.cortes\Desktop\SUADM\1.CONTROL%20PRECIOS\2016\10%20OCTUBRE%202016%20CONTRATO%20237-COFAC-JOL.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JOLDCADK110\Users\viviana.cortes\Desktop\SUADM\1.CONTROL%20PRECIOS\2016\11%20NOVIEMBRE%202016%20CONTRATO%20113-COFAC-JOL%20-2016.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TRM"/>
      <sheetName val="ECOPETROL"/>
      <sheetName val=" AV GAS FEBRERO-16"/>
      <sheetName val="01 AL 02 FEB 2016"/>
      <sheetName val="01 AL 02 FEB 2016 REFICAR"/>
      <sheetName val="03 AL 09 FEB 2016"/>
      <sheetName val="03 AL 09 FEB 2016 REFICAR"/>
      <sheetName val="10 AL 16 FEB 2016"/>
      <sheetName val="10 AL 16 FEB 2016 REFICAR"/>
      <sheetName val="17 AL 23 FEB 2016 "/>
      <sheetName val="17 AL 23 FEB 2016 REFICAR"/>
      <sheetName val="24 FEB AL 1 MAR"/>
      <sheetName val="24 FEB AL 1 MAR REFICAR"/>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9">
          <cell r="J9">
            <v>392</v>
          </cell>
        </row>
        <row r="42">
          <cell r="T42">
            <v>4543</v>
          </cell>
        </row>
        <row r="43">
          <cell r="E43">
            <v>2812</v>
          </cell>
        </row>
      </sheetData>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PONDERADO 2016"/>
      <sheetName val="TRM"/>
      <sheetName val="ECOPETROL"/>
      <sheetName val=" AV GAS NOVIEMBRE 2016"/>
      <sheetName val=" AV GAS DICIEMBRE 2016"/>
      <sheetName val="30 NOV AL 06 DIC"/>
      <sheetName val="30 NOV AL 06 DIC IMP"/>
      <sheetName val="30 NOV AL 06 DIC REFICAR"/>
      <sheetName val="7 AL 13 DIC"/>
      <sheetName val="7 AL 13 DIC REFICAR"/>
      <sheetName val="14 AL 20 DIC"/>
      <sheetName val="14 AL 20 DIC REFICAR"/>
      <sheetName val="21 AL 27 DIC"/>
      <sheetName val="21 AL 27 DIC REFICAR"/>
      <sheetName val="28 AL 31 DIC"/>
      <sheetName val="28 AL 31 DIC REFICAR"/>
    </sheetNames>
    <sheetDataSet>
      <sheetData sheetId="0"/>
      <sheetData sheetId="1"/>
      <sheetData sheetId="2"/>
      <sheetData sheetId="3"/>
      <sheetData sheetId="4"/>
      <sheetData sheetId="5">
        <row r="19">
          <cell r="AS19">
            <v>728</v>
          </cell>
        </row>
      </sheetData>
      <sheetData sheetId="6"/>
      <sheetData sheetId="7"/>
      <sheetData sheetId="8"/>
      <sheetData sheetId="9"/>
      <sheetData sheetId="10"/>
      <sheetData sheetId="11"/>
      <sheetData sheetId="12"/>
      <sheetData sheetId="13"/>
      <sheetData sheetId="14">
        <row r="10">
          <cell r="O10">
            <v>386</v>
          </cell>
        </row>
        <row r="12">
          <cell r="AS12">
            <v>339</v>
          </cell>
        </row>
        <row r="13">
          <cell r="T13">
            <v>543</v>
          </cell>
        </row>
        <row r="14">
          <cell r="O14">
            <v>5641</v>
          </cell>
        </row>
        <row r="15">
          <cell r="AS15">
            <v>370</v>
          </cell>
        </row>
        <row r="16">
          <cell r="AS16">
            <v>335</v>
          </cell>
        </row>
        <row r="17">
          <cell r="J17">
            <v>400</v>
          </cell>
        </row>
        <row r="18">
          <cell r="J18">
            <v>5722</v>
          </cell>
        </row>
      </sheetData>
      <sheetData sheetId="15">
        <row r="11">
          <cell r="K11">
            <v>350</v>
          </cell>
        </row>
      </sheetData>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PONDERADO 2017"/>
      <sheetName val="PONDERADO TERPEL"/>
      <sheetName val="TRM"/>
      <sheetName val="ECOPETROL"/>
      <sheetName val="AV GAS ENERO 2018"/>
      <sheetName val="AV GAS FEBRERO 2018"/>
      <sheetName val="AV GAS MARZO 2018"/>
      <sheetName val="AV GAS ABRIL 2018"/>
      <sheetName val="AV GAS MAYO 2018 "/>
      <sheetName val="01 al 02  DE ENERO 2018"/>
      <sheetName val="01 AL 02 ENERO REFICAR 2018"/>
      <sheetName val="01 AL 02 ENERO IMPORTADO 2018"/>
      <sheetName val="03 al 09  DE ENERO 2018 "/>
      <sheetName val="03 AL 09 ENERO REFICAR 2018"/>
      <sheetName val="03 AL 09 ENERO IMPORTADO 2018"/>
      <sheetName val="10 al 16  DE ENERO 2018"/>
      <sheetName val="10 AL 16 ENERO REFICAR 2018"/>
      <sheetName val="10 AL 16 ENERO IMPORTADO 2018"/>
      <sheetName val="17 al 23  DE ENERO 2018"/>
      <sheetName val="17 AL 23 ENERO REFICAR 2018"/>
      <sheetName val="17 AL 23 ENERO IMPORTADO"/>
      <sheetName val="24 al 30  DE ENERO 2018"/>
      <sheetName val="24 AL 30 ENERO REFICAR 2018"/>
      <sheetName val="24 AL 30 ENERO IMPORTADO"/>
      <sheetName val="31  DE ENERO 2018"/>
      <sheetName val="31 DE ENERO REFICAR 2018"/>
      <sheetName val="31 DE ENERO IMPORTADO"/>
      <sheetName val="01 AL 06  DE FEBRERO 2018"/>
      <sheetName val="01 AL 06 DE FEBRERO 2018"/>
      <sheetName val="01 AL 06 DE FEBRERO IMPORTADO"/>
      <sheetName val="7 AL 13  DE FEBRERO 2018"/>
      <sheetName val="7 AL 13 DE FEBRERO 2018 "/>
      <sheetName val="7 AL 13 DE FEBRERO IMPORTA"/>
      <sheetName val="14 AL 20  DE FEBRERO 2018 "/>
      <sheetName val="14 AL 20 DE FEBRERO 2018"/>
      <sheetName val="14 AL 20 DE FEBRERO IMPORTA"/>
      <sheetName val="21 AL 27  DE FEBRERO 2018"/>
      <sheetName val="21 AL 27 DE FEBRERO 2018 "/>
      <sheetName val="21 AL 27 DE FEBRERO IMPORTA"/>
      <sheetName val="28 FEBRERO 2018 "/>
      <sheetName val="28 FEBRERO REF 2018 "/>
      <sheetName val="28 FEBRERO IMPORTA"/>
      <sheetName val="01 AL 06  DE MARZO 2018"/>
      <sheetName val="01 AL 06 DE MARZO REF 2018"/>
      <sheetName val="01 AL 06 DE MARZO IMPORTA"/>
      <sheetName val="07 AL 13  DE MARZO 2018"/>
      <sheetName val="07 AL 13 DE MARZO REF 2018"/>
      <sheetName val="07 AL 14 DE MARZO IMPORTA"/>
      <sheetName val="14 AL 20  DE MARZO 2018"/>
      <sheetName val="14 AL 20 DE MARZO REF 2018"/>
      <sheetName val="14 AL 20 DE MARZO IMPORTA"/>
      <sheetName val="21 AL 27  DE MARZO 2018 "/>
      <sheetName val="21 AL 27 DE MARZO REF 2018"/>
      <sheetName val="21 AL 27 DE MARZO IMPORTA"/>
      <sheetName val="28 AL 31  DE MARZO 2018 "/>
      <sheetName val="28 AL 31 DE MARZO REF 2018 "/>
      <sheetName val="28 AL 31 DE MARZO IMPORTA"/>
      <sheetName val="01 AL 03  DE ABRIL 2018"/>
      <sheetName val="01 AL 03 DE ABRIL REF 2018"/>
      <sheetName val="01 AL 03 DE ABRIL IMPORTA"/>
      <sheetName val="04 AL 10  DE ABRIL 2018"/>
      <sheetName val="04 AL 10 DE ABRIL REF 2018 "/>
      <sheetName val="04 AL 10 DE ABRIL IMPORTA"/>
      <sheetName val="11 AL 17  DE ABRIL 2018"/>
      <sheetName val="11 AL 17 DE ABRIL REF 2018"/>
      <sheetName val="11AL 17 DE ABRIL IMPORTA"/>
      <sheetName val="18 AL 24  DE ABRIL 2018"/>
      <sheetName val="18 AL 24 DE ABRIL REF 2018"/>
      <sheetName val="18 AL 24 DE ABRIL IMPORTA"/>
      <sheetName val="25 AL 30  DE ABRIL 2018"/>
      <sheetName val="25 AL 30 DE ABRIL REF 2018"/>
      <sheetName val="24 AL 30 DE ABRIL IMPORTA"/>
      <sheetName val="01 AL 01  DE mayo 2018 "/>
      <sheetName val="01 AL 01 DE MAYO REF 2018"/>
      <sheetName val="01 AL 01 DE MAYO IMPORTA"/>
      <sheetName val="02 AL 8  De MAYO 2018"/>
      <sheetName val="02 AL 08 DE MAYO REF 2018"/>
      <sheetName val="02 AL 08 MAYO IMPORTA"/>
      <sheetName val="09 AL 15  De MAYO 2018"/>
      <sheetName val="09 AL 15 DE MAYO REF 2018"/>
      <sheetName val="09 AL 15 MAYO IMPORTA"/>
      <sheetName val="16 AL 22  De MAYO 2018"/>
      <sheetName val="16 AL 22 DE MAYO REF 2018"/>
      <sheetName val="16 AL 22 MAYO IMPORT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row r="12">
          <cell r="BB12">
            <v>353</v>
          </cell>
        </row>
      </sheetData>
      <sheetData sheetId="82"/>
      <sheetData sheetId="83"/>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TRM"/>
      <sheetName val="ECOPETROL"/>
      <sheetName val=" AV GAS JUNIO-16"/>
      <sheetName val="01 AL 07 JUN "/>
      <sheetName val="01 AL 07 JUN  REFICAR"/>
      <sheetName val="08 AL 14 JUN"/>
      <sheetName val="08 AL 14 JUN REFICAR"/>
      <sheetName val="15 AL 21 JUN"/>
      <sheetName val="15 AL 21 JUN REFICAR"/>
      <sheetName val="22 AL 28 JUN "/>
      <sheetName val="22 AL 28 JUN REFICAR "/>
      <sheetName val="Hoja2"/>
    </sheetNames>
    <sheetDataSet>
      <sheetData sheetId="0"/>
      <sheetData sheetId="1"/>
      <sheetData sheetId="2"/>
      <sheetData sheetId="3"/>
      <sheetData sheetId="4"/>
      <sheetData sheetId="5">
        <row r="19">
          <cell r="AD19">
            <v>853</v>
          </cell>
        </row>
        <row r="51">
          <cell r="T51">
            <v>1190</v>
          </cell>
        </row>
        <row r="59">
          <cell r="O59">
            <v>4396</v>
          </cell>
        </row>
        <row r="92">
          <cell r="O92">
            <v>1831</v>
          </cell>
        </row>
        <row r="93">
          <cell r="O93">
            <v>1608</v>
          </cell>
        </row>
        <row r="97">
          <cell r="E97">
            <v>2750</v>
          </cell>
        </row>
        <row r="98">
          <cell r="E98">
            <v>3000</v>
          </cell>
        </row>
        <row r="99">
          <cell r="O99">
            <v>1345</v>
          </cell>
        </row>
        <row r="100">
          <cell r="Y100">
            <v>5685</v>
          </cell>
        </row>
        <row r="101">
          <cell r="Y101">
            <v>5080</v>
          </cell>
        </row>
        <row r="102">
          <cell r="T102">
            <v>2869</v>
          </cell>
        </row>
        <row r="103">
          <cell r="E103">
            <v>3200</v>
          </cell>
        </row>
      </sheetData>
      <sheetData sheetId="6"/>
      <sheetData sheetId="7">
        <row r="21">
          <cell r="J21">
            <v>7694</v>
          </cell>
        </row>
        <row r="47">
          <cell r="AI47">
            <v>2680</v>
          </cell>
        </row>
        <row r="49">
          <cell r="O49">
            <v>6720</v>
          </cell>
        </row>
        <row r="52">
          <cell r="Y52">
            <v>5580</v>
          </cell>
        </row>
        <row r="53">
          <cell r="O53">
            <v>6674</v>
          </cell>
        </row>
        <row r="56">
          <cell r="Y56">
            <v>5450</v>
          </cell>
        </row>
        <row r="57">
          <cell r="E57">
            <v>4200</v>
          </cell>
        </row>
        <row r="60">
          <cell r="Y60">
            <v>5130</v>
          </cell>
        </row>
        <row r="61">
          <cell r="AN61">
            <v>15977</v>
          </cell>
        </row>
        <row r="63">
          <cell r="O63">
            <v>6278</v>
          </cell>
        </row>
        <row r="65">
          <cell r="E65">
            <v>4700</v>
          </cell>
        </row>
        <row r="67">
          <cell r="E67">
            <v>2830</v>
          </cell>
        </row>
        <row r="69">
          <cell r="T69">
            <v>5193</v>
          </cell>
        </row>
        <row r="70">
          <cell r="O70">
            <v>6676</v>
          </cell>
        </row>
        <row r="71">
          <cell r="T71">
            <v>2861</v>
          </cell>
        </row>
        <row r="72">
          <cell r="T72">
            <v>3492</v>
          </cell>
        </row>
        <row r="73">
          <cell r="E73">
            <v>9800</v>
          </cell>
        </row>
        <row r="75">
          <cell r="Y75">
            <v>5430</v>
          </cell>
        </row>
        <row r="76">
          <cell r="AN76">
            <v>4195</v>
          </cell>
        </row>
        <row r="78">
          <cell r="T78">
            <v>6150</v>
          </cell>
        </row>
        <row r="79">
          <cell r="E79">
            <v>5650</v>
          </cell>
        </row>
        <row r="80">
          <cell r="Y80">
            <v>5535</v>
          </cell>
        </row>
        <row r="82">
          <cell r="O82">
            <v>1486</v>
          </cell>
        </row>
        <row r="83">
          <cell r="O83">
            <v>6476</v>
          </cell>
        </row>
        <row r="84">
          <cell r="Y84">
            <v>5580</v>
          </cell>
        </row>
        <row r="85">
          <cell r="Y85">
            <v>5170</v>
          </cell>
        </row>
        <row r="86">
          <cell r="AI86">
            <v>8878</v>
          </cell>
        </row>
        <row r="87">
          <cell r="E87">
            <v>9750</v>
          </cell>
        </row>
        <row r="89">
          <cell r="O89">
            <v>7175</v>
          </cell>
        </row>
        <row r="90">
          <cell r="O90">
            <v>1798</v>
          </cell>
        </row>
        <row r="91">
          <cell r="T91">
            <v>590</v>
          </cell>
        </row>
        <row r="95">
          <cell r="Y95">
            <v>5630</v>
          </cell>
        </row>
        <row r="96">
          <cell r="Y96">
            <v>3537</v>
          </cell>
        </row>
        <row r="104">
          <cell r="O104">
            <v>836</v>
          </cell>
        </row>
      </sheetData>
      <sheetData sheetId="8">
        <row r="45">
          <cell r="U45">
            <v>3919</v>
          </cell>
        </row>
        <row r="46">
          <cell r="J46">
            <v>550</v>
          </cell>
        </row>
        <row r="48">
          <cell r="J48">
            <v>1007</v>
          </cell>
        </row>
        <row r="50">
          <cell r="J50">
            <v>427</v>
          </cell>
        </row>
        <row r="58">
          <cell r="J58">
            <v>1882</v>
          </cell>
        </row>
      </sheetData>
      <sheetData sheetId="9"/>
      <sheetData sheetId="10"/>
      <sheetData sheetId="11"/>
    </sheetDataSet>
  </externalBook>
</externalLink>
</file>

<file path=xl/externalLinks/externalLink5.xml><?xml version="1.0" encoding="utf-8"?>
<externalLink xmlns="http://schemas.openxmlformats.org/spreadsheetml/2006/main">
  <externalBook xmlns:r="http://schemas.openxmlformats.org/officeDocument/2006/relationships" r:id="rId1">
    <sheetNames>
      <sheetName val="TRM"/>
      <sheetName val="ECOPETROL"/>
      <sheetName val=" AV GAS MAYO-16"/>
      <sheetName val="04 AL 10 MAY"/>
      <sheetName val="04 AL 10 MAY REFICAR"/>
      <sheetName val="11 AL 17 MAY "/>
      <sheetName val="11 AL 17 MAY  REFICAR"/>
      <sheetName val="18 AL 24 MAY"/>
      <sheetName val="18 AL 24 MAY REFICAR"/>
      <sheetName val="25 AL 31 MAY "/>
      <sheetName val="25 AL 31 MAY  REFICAR"/>
    </sheetNames>
    <sheetDataSet>
      <sheetData sheetId="0"/>
      <sheetData sheetId="1"/>
      <sheetData sheetId="2">
        <row r="8">
          <cell r="C8">
            <v>1245</v>
          </cell>
        </row>
        <row r="10">
          <cell r="C10">
            <v>7900</v>
          </cell>
        </row>
        <row r="11">
          <cell r="C11">
            <v>1300</v>
          </cell>
        </row>
        <row r="13">
          <cell r="C13">
            <v>1039</v>
          </cell>
        </row>
      </sheetData>
      <sheetData sheetId="3"/>
      <sheetData sheetId="4"/>
      <sheetData sheetId="5"/>
      <sheetData sheetId="6"/>
      <sheetData sheetId="7"/>
      <sheetData sheetId="8"/>
      <sheetData sheetId="9"/>
      <sheetData sheetId="10"/>
    </sheetDataSet>
  </externalBook>
</externalLink>
</file>

<file path=xl/externalLinks/externalLink6.xml><?xml version="1.0" encoding="utf-8"?>
<externalLink xmlns="http://schemas.openxmlformats.org/spreadsheetml/2006/main">
  <externalBook xmlns:r="http://schemas.openxmlformats.org/officeDocument/2006/relationships" r:id="rId1">
    <sheetNames>
      <sheetName val="TRM"/>
      <sheetName val="ECOPETROL"/>
      <sheetName val=" AV GAS OCTUBRE16"/>
      <sheetName val="28 SEP AL 04 OCT"/>
      <sheetName val="28 SEP AL 04 OCT IMP"/>
      <sheetName val="28 SEPT AL 04 OCT REFICAR "/>
      <sheetName val="5 AL 11 OCT "/>
      <sheetName val="5 AL 11 OCT IMP"/>
      <sheetName val="5 AL 11 OCT REFICAR"/>
      <sheetName val="12 AL 18 OCT "/>
      <sheetName val="12 AL 18 OCT IMP"/>
      <sheetName val="12 AL 18 OCT REFICAR"/>
      <sheetName val="19 AL 25 OCT "/>
      <sheetName val="19 AL 25 OCT IMP "/>
      <sheetName val="19 AL 25 OCT REFICAR"/>
      <sheetName val="26 OCT AL 01 NOV"/>
      <sheetName val="26 OCT 25 AL 01 NOV IMP"/>
      <sheetName val="26 OCT AL 01 NOV REFICAR"/>
    </sheetNames>
    <sheetDataSet>
      <sheetData sheetId="0"/>
      <sheetData sheetId="1"/>
      <sheetData sheetId="2">
        <row r="14">
          <cell r="L14">
            <v>4800</v>
          </cell>
        </row>
        <row r="15">
          <cell r="C15">
            <v>10300</v>
          </cell>
        </row>
        <row r="17">
          <cell r="C17">
            <v>4500</v>
          </cell>
        </row>
        <row r="18">
          <cell r="R18">
            <v>3878</v>
          </cell>
        </row>
        <row r="19">
          <cell r="L19">
            <v>3178</v>
          </cell>
        </row>
        <row r="20">
          <cell r="R20">
            <v>3430</v>
          </cell>
        </row>
        <row r="21">
          <cell r="L21">
            <v>4500</v>
          </cell>
        </row>
        <row r="22">
          <cell r="C22">
            <v>4750</v>
          </cell>
        </row>
        <row r="23">
          <cell r="F23">
            <v>3293</v>
          </cell>
        </row>
        <row r="24">
          <cell r="R24">
            <v>4960</v>
          </cell>
        </row>
        <row r="25">
          <cell r="L25">
            <v>5300</v>
          </cell>
        </row>
        <row r="26">
          <cell r="I26">
            <v>2778</v>
          </cell>
        </row>
        <row r="27">
          <cell r="F27">
            <v>4493</v>
          </cell>
        </row>
        <row r="28">
          <cell r="I28">
            <v>2788</v>
          </cell>
        </row>
        <row r="29">
          <cell r="F29">
            <v>4493</v>
          </cell>
        </row>
        <row r="30">
          <cell r="C30">
            <v>4550</v>
          </cell>
        </row>
        <row r="32">
          <cell r="L32">
            <v>5350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7.xml><?xml version="1.0" encoding="utf-8"?>
<externalLink xmlns="http://schemas.openxmlformats.org/spreadsheetml/2006/main">
  <externalBook xmlns:r="http://schemas.openxmlformats.org/officeDocument/2006/relationships" r:id="rId1">
    <sheetNames>
      <sheetName val="TRM"/>
      <sheetName val="ECOPETROL"/>
      <sheetName val=" AV GAS NOVIEMBRE 2016"/>
      <sheetName val="01 NOV"/>
      <sheetName val="01 NOV  IMP "/>
      <sheetName val="01 NOV  REFICAR "/>
      <sheetName val="02 AL 08 NOV "/>
      <sheetName val="02 AL 08 NOV  IMP"/>
      <sheetName val="02 AL 08 NOV REFICAR"/>
      <sheetName val="09 AL 15 NOV  "/>
      <sheetName val="09 AL 15 NOV  IMP "/>
      <sheetName val="09 AL 15 NOV REFICAR"/>
      <sheetName val="16 AL 22 NOV"/>
      <sheetName val="16 AL 22 NOV  IMP"/>
      <sheetName val="16 AL 22 NOV REFICAR"/>
      <sheetName val="23 AL 29 NOV"/>
      <sheetName val="23 AL 29 NOV  IMP"/>
      <sheetName val="23 AL 29 NOV REFICAR"/>
    </sheetNames>
    <sheetDataSet>
      <sheetData sheetId="0"/>
      <sheetData sheetId="1"/>
      <sheetData sheetId="2">
        <row r="31">
          <cell r="R31">
            <v>6250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T2. CARLOS ARIAS MORENO" refreshedDate="43297.678085185187" createdVersion="5" refreshedVersion="5" minRefreshableVersion="3" recordCount="13109">
  <cacheSource type="worksheet">
    <worksheetSource ref="A1:L13110" sheet="Hoja1"/>
  </cacheSource>
  <cacheFields count="12">
    <cacheField name="AÑO" numFmtId="0">
      <sharedItems containsSemiMixedTypes="0" containsString="0" containsNumber="1" containsInteger="1" minValue="2016" maxValue="2018" count="3">
        <n v="2016"/>
        <n v="2017"/>
        <n v="2018"/>
      </sharedItems>
    </cacheField>
    <cacheField name="MES" numFmtId="0">
      <sharedItems count="12">
        <s v="DICIEMBRE"/>
        <s v="OCTUBRE"/>
        <s v="NOVIEMBRE"/>
        <s v="ENERO"/>
        <s v="FEBRERO"/>
        <s v="MARZO"/>
        <s v="ABRIL"/>
        <s v="MAYO"/>
        <s v="JUNIO"/>
        <s v="JULIO"/>
        <s v="AGOSTO"/>
        <s v="SEPTIEMBRE"/>
      </sharedItems>
    </cacheField>
    <cacheField name="FECHA" numFmtId="0">
      <sharedItems containsSemiMixedTypes="0" containsNonDate="0" containsDate="1" containsString="0" minDate="2016-01-07T00:00:00" maxDate="2018-06-01T00:00:00"/>
    </cacheField>
    <cacheField name="COMBUSTIBLE" numFmtId="0">
      <sharedItems count="2">
        <s v="JET-A1"/>
        <s v="AVGAS"/>
      </sharedItems>
    </cacheField>
    <cacheField name="EQUIPO" numFmtId="0">
      <sharedItems/>
    </cacheField>
    <cacheField name="NUMERODECOLA" numFmtId="0">
      <sharedItems containsMixedTypes="1" containsNumber="1" containsInteger="1" minValue="1" maxValue="5765"/>
    </cacheField>
    <cacheField name="PROVEEDOR" numFmtId="0">
      <sharedItems/>
    </cacheField>
    <cacheField name="LUGAR AEROPUERTO" numFmtId="0">
      <sharedItems count="84">
        <s v="TUMACO"/>
        <s v="QUIBDO"/>
        <s v="SAN JOSE "/>
        <s v="LA URIBE"/>
        <s v="CAMPO RUBIALES"/>
        <s v="GUAPI"/>
        <s v="MITU"/>
        <s v="CUMARIBO"/>
        <s v="TOLEMAIDA"/>
        <s v="RIOHACHA"/>
        <s v="MONTERIA "/>
        <s v="CARTAGENA "/>
        <s v="VALLEDUPAR"/>
        <s v="BARRANQUILLA"/>
        <s v="BUCARAMANGA"/>
        <s v="PUERTO BOLIVAR"/>
        <s v="COVEÑAS"/>
        <s v="SANTA MARTA"/>
        <s v="BARRANCABERMEJA"/>
        <s v="SAN ANDRES"/>
        <s v="LA MACARENA"/>
        <s v="CUCUTA"/>
        <s v="NEIVA"/>
        <s v="CAUCASIA"/>
        <s v="IBAGUE"/>
        <s v="FLORENCIA"/>
        <s v="SAN VICENTE"/>
        <s v="TUNJA"/>
        <s v="OCAÑA"/>
        <s v="SARAVENA"/>
        <s v="APARTADO"/>
        <s v="TAME"/>
        <s v="VILLAGARZON"/>
        <s v="ORITO"/>
        <s v="PUERTO ASIS"/>
        <s v="NEIVA BR"/>
        <s v="TIBU"/>
        <s v="PUERTO BERRIO"/>
        <s v="CALI"/>
        <s v="BUENAVENTURA"/>
        <s v="ARAUCA"/>
        <s v="MEDELLIN "/>
        <s v="PUERTO INIRIDA"/>
        <s v="POPAYAN "/>
        <s v="PEREIRA"/>
        <s v="PUERTO CARREÑO"/>
        <s v="COROZAL"/>
        <s v="VILLAVICENCIO"/>
        <s v="ARMENIA"/>
        <s v="PASTO"/>
        <s v="GUCARAMANGA "/>
        <s v="YOPAL"/>
        <s v="LA MINA"/>
        <s v="CAREPA"/>
        <s v="IPIALES"/>
        <s v="RIONEGRO "/>
        <s v="GRANADA"/>
        <s v="MANIZALES"/>
        <s v="FLANDES"/>
        <s v="SINCELEJO"/>
        <s v="CARTAGO"/>
        <s v="PUERTO LEGUIZAMO"/>
        <s v="BUCARAMANGA BG"/>
        <s v="LA ARANDIA"/>
        <s v="GIRARDOT"/>
        <s v="BOGOTA"/>
        <s v="CONVENCION"/>
        <s v="LETICIA "/>
        <s v="CUCUTA BR"/>
        <s v="PUERTO NIRIDA "/>
        <s v="TUNJA " u="1"/>
        <s v="VILLAVICENCIO " u="1"/>
        <s v="TOLEMAIDA " u="1"/>
        <s v="SANTA MARTA " u="1"/>
        <s v="CALI " u="1"/>
        <s v="POPAYAN" u="1"/>
        <s v=" CAUCASIA" u="1"/>
        <s v="VALLEDUPAR " u="1"/>
        <s v="CUCUTA " u="1"/>
        <s v="OCAÑA " u="1"/>
        <s v="MEDELLIN" u="1"/>
        <s v="PEREIRA " u="1"/>
        <s v="BOGOTA " u="1"/>
        <s v="CAUCASIA " u="1"/>
      </sharedItems>
    </cacheField>
    <cacheField name="GALONES" numFmtId="0">
      <sharedItems containsMixedTypes="1" containsNumber="1" minValue="3" maxValue="9933"/>
    </cacheField>
    <cacheField name="PUESTO DE DESCARGA" numFmtId="0">
      <sharedItems containsMixedTypes="1" containsNumber="1" containsInteger="1" minValue="251" maxValue="1815114103"/>
    </cacheField>
    <cacheField name="TEXTO POSICION" numFmtId="0">
      <sharedItems containsBlank="1"/>
    </cacheField>
    <cacheField name="UNIDAD " numFmtId="0">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13109">
  <r>
    <x v="0"/>
    <x v="0"/>
    <d v="2016-12-04T00:00:00"/>
    <x v="0"/>
    <s v="UH-60"/>
    <n v="4104"/>
    <s v="ICARO 17"/>
    <x v="0"/>
    <n v="177.1"/>
    <s v="004911"/>
    <s v="AT BAUTISTA 1073264709"/>
    <s v="CACOM-2"/>
  </r>
  <r>
    <x v="0"/>
    <x v="0"/>
    <d v="2016-12-14T00:00:00"/>
    <x v="0"/>
    <s v="UH-60"/>
    <n v="4104"/>
    <s v="ENERGIZAR"/>
    <x v="1"/>
    <n v="176"/>
    <s v="65977"/>
    <s v="AT CELIS 1070970516"/>
    <s v="CACOM-2"/>
  </r>
  <r>
    <x v="0"/>
    <x v="0"/>
    <d v="2016-12-16T00:00:00"/>
    <x v="0"/>
    <s v="UH-60"/>
    <n v="4104"/>
    <s v="ENERGIZAR"/>
    <x v="1"/>
    <n v="204"/>
    <s v="65886"/>
    <s v="AT CELIS 1070970516"/>
    <s v="CACOM-2"/>
  </r>
  <r>
    <x v="0"/>
    <x v="0"/>
    <d v="2016-12-01T00:00:00"/>
    <x v="0"/>
    <s v="C-208"/>
    <n v="5080"/>
    <s v="ICARO 17"/>
    <x v="0"/>
    <n v="120"/>
    <s v="004521"/>
    <s v="T3 VALLEJO 1180625858"/>
    <s v="CACOM-2"/>
  </r>
  <r>
    <x v="0"/>
    <x v="0"/>
    <d v="2016-12-12T00:00:00"/>
    <x v="0"/>
    <s v="C-208"/>
    <n v="5080"/>
    <s v="SERVIAVIACION"/>
    <x v="2"/>
    <n v="124"/>
    <s v="1310"/>
    <s v="T2 CASTILLO 80191742"/>
    <s v="CACOM-2"/>
  </r>
  <r>
    <x v="0"/>
    <x v="0"/>
    <d v="2016-12-01T00:00:00"/>
    <x v="0"/>
    <s v="UH-60"/>
    <n v="4103"/>
    <s v="CTH"/>
    <x v="3"/>
    <n v="131"/>
    <s v="1194"/>
    <s v="T4 AMAYA 1014223490"/>
    <s v="CACOM-2"/>
  </r>
  <r>
    <x v="0"/>
    <x v="0"/>
    <d v="2017-12-10T00:00:00"/>
    <x v="0"/>
    <s v="UH-60"/>
    <n v="4103"/>
    <s v="CTH"/>
    <x v="4"/>
    <n v="218"/>
    <s v="11687"/>
    <s v="AT MARTINEZ 1022360509"/>
    <s v="CACOM-2"/>
  </r>
  <r>
    <x v="0"/>
    <x v="0"/>
    <d v="2017-12-06T00:00:00"/>
    <x v="0"/>
    <s v="UH-60"/>
    <n v="4104"/>
    <s v="FASTER FUEL"/>
    <x v="5"/>
    <n v="179.5"/>
    <s v="03-2682"/>
    <s v="AT BAUTISTA 1073264709"/>
    <s v="CACOM-2"/>
  </r>
  <r>
    <x v="0"/>
    <x v="0"/>
    <d v="2016-12-22T00:00:00"/>
    <x v="0"/>
    <s v="C-208"/>
    <n v="5074"/>
    <s v="CTH"/>
    <x v="6"/>
    <n v="50"/>
    <s v="8446"/>
    <s v="T2 CASTILLO 80191742"/>
    <s v="CACOM-2"/>
  </r>
  <r>
    <x v="0"/>
    <x v="0"/>
    <d v="2016-12-20T00:00:00"/>
    <x v="0"/>
    <s v="C-208"/>
    <n v="5074"/>
    <s v="CTH"/>
    <x v="7"/>
    <n v="74"/>
    <s v="8228"/>
    <s v="T3 VARON 1032460306"/>
    <s v="CACOM-2"/>
  </r>
  <r>
    <x v="0"/>
    <x v="0"/>
    <d v="2016-12-16T00:00:00"/>
    <x v="0"/>
    <s v="C-208"/>
    <n v="5074"/>
    <s v="CTH"/>
    <x v="6"/>
    <n v="53"/>
    <s v="8364"/>
    <s v="TS TORRES 80391653"/>
    <s v="CACOM-2"/>
  </r>
  <r>
    <x v="0"/>
    <x v="0"/>
    <d v="2016-12-12T00:00:00"/>
    <x v="0"/>
    <s v="T-27"/>
    <n v="2263"/>
    <s v="ENERGIZAR"/>
    <x v="8"/>
    <n v="64"/>
    <n v="35106"/>
    <s v="CT GUARIN 18263667"/>
    <s v="CACOM-2"/>
  </r>
  <r>
    <x v="0"/>
    <x v="0"/>
    <d v="2016-12-12T00:00:00"/>
    <x v="0"/>
    <s v="T-27"/>
    <n v="2256"/>
    <s v="ENERGIZAR"/>
    <x v="8"/>
    <n v="67"/>
    <n v="35107"/>
    <s v="ST CRUZ 1010206187"/>
    <s v="CACOM-2"/>
  </r>
  <r>
    <x v="0"/>
    <x v="0"/>
    <d v="2016-12-20T00:00:00"/>
    <x v="0"/>
    <s v="A-29"/>
    <n v="3112"/>
    <s v="ENERGIZAR"/>
    <x v="9"/>
    <n v="203"/>
    <n v="19900"/>
    <s v="T3 MELO VICTOR/1030546399"/>
    <s v="CACOM-3"/>
  </r>
  <r>
    <x v="0"/>
    <x v="0"/>
    <d v="2016-12-20T00:00:00"/>
    <x v="0"/>
    <s v="A-29"/>
    <n v="3110"/>
    <s v="ENERGIZAR"/>
    <x v="9"/>
    <n v="208"/>
    <n v="19899"/>
    <s v="T3 MELO VICTOR/1030546399"/>
    <s v="CACOM-3"/>
  </r>
  <r>
    <x v="0"/>
    <x v="0"/>
    <d v="2016-12-22T00:00:00"/>
    <x v="0"/>
    <s v="A-29"/>
    <n v="3112"/>
    <s v="ENERGIZAR"/>
    <x v="9"/>
    <n v="220"/>
    <n v="19902"/>
    <s v="T2 LOMBANA JUAN/5916951"/>
    <s v="CACOM-3"/>
  </r>
  <r>
    <x v="0"/>
    <x v="0"/>
    <d v="2016-12-22T00:00:00"/>
    <x v="0"/>
    <s v="A-29"/>
    <n v="3119"/>
    <s v="ENERGIZAR"/>
    <x v="9"/>
    <n v="203"/>
    <n v="19903"/>
    <s v="T2 LOMBANA JUAN/5916951"/>
    <s v="CACOM-3"/>
  </r>
  <r>
    <x v="0"/>
    <x v="0"/>
    <d v="2016-12-16T00:00:00"/>
    <x v="0"/>
    <s v="A-29"/>
    <n v="3110"/>
    <s v="TERPEL "/>
    <x v="10"/>
    <n v="182"/>
    <s v="04-489854"/>
    <s v="T1 PAKER YESID/7703044"/>
    <s v="CACOM-3"/>
  </r>
  <r>
    <x v="0"/>
    <x v="0"/>
    <d v="2016-12-16T00:00:00"/>
    <x v="0"/>
    <s v="A-29"/>
    <n v="3119"/>
    <s v="TERPEL "/>
    <x v="10"/>
    <n v="177"/>
    <s v="04-489853"/>
    <s v="T1 PAKER YESID/7703044"/>
    <s v="CACOM-3"/>
  </r>
  <r>
    <x v="0"/>
    <x v="0"/>
    <d v="2016-12-03T00:00:00"/>
    <x v="0"/>
    <s v="A-29"/>
    <n v="3110"/>
    <s v="TERPEL "/>
    <x v="11"/>
    <n v="119"/>
    <s v="04-508103"/>
    <s v="T1 PAKER YESID/7703044"/>
    <s v="CACOM-3"/>
  </r>
  <r>
    <x v="0"/>
    <x v="0"/>
    <d v="2016-12-03T00:00:00"/>
    <x v="0"/>
    <s v="A-29"/>
    <n v="3119"/>
    <s v="TERPEL "/>
    <x v="11"/>
    <n v="71"/>
    <s v="04-508104"/>
    <s v="T1 PAKER YESID/7703044"/>
    <s v="CACOM-3"/>
  </r>
  <r>
    <x v="0"/>
    <x v="0"/>
    <d v="2016-12-03T00:00:00"/>
    <x v="0"/>
    <s v="A-29"/>
    <n v="3119"/>
    <s v="TERPEL "/>
    <x v="11"/>
    <n v="40"/>
    <s v="04-508105"/>
    <s v="T1 PAKER YESID/7703044"/>
    <s v="CACOM-3"/>
  </r>
  <r>
    <x v="0"/>
    <x v="0"/>
    <d v="2016-12-08T00:00:00"/>
    <x v="0"/>
    <s v="A-29"/>
    <n v="3110"/>
    <s v="TERPEL "/>
    <x v="12"/>
    <n v="81"/>
    <s v="04-524604"/>
    <s v="T3 CHAVARRO RUBIO/83044289"/>
    <s v="CACOM-3"/>
  </r>
  <r>
    <x v="0"/>
    <x v="0"/>
    <d v="2016-12-08T00:00:00"/>
    <x v="0"/>
    <s v="A-29"/>
    <n v="3110"/>
    <s v="TERPEL "/>
    <x v="12"/>
    <n v="48"/>
    <s v="04/524601"/>
    <s v="T3 CHAVARRO RUBIO/83044289"/>
    <s v="CACOM-3"/>
  </r>
  <r>
    <x v="0"/>
    <x v="0"/>
    <d v="2016-12-08T00:00:00"/>
    <x v="0"/>
    <s v="A-29"/>
    <n v="3119"/>
    <s v="TERPEL "/>
    <x v="12"/>
    <n v="81"/>
    <s v="04-524605"/>
    <s v="T3 CHAVARRO RUBIO/83044289"/>
    <s v="CACOM-3"/>
  </r>
  <r>
    <x v="0"/>
    <x v="0"/>
    <d v="2016-12-09T00:00:00"/>
    <x v="0"/>
    <s v="A-29"/>
    <n v="3119"/>
    <s v="TERPEL "/>
    <x v="12"/>
    <n v="39"/>
    <s v="04-524602"/>
    <s v="T3 CHAVARRO RUBIO/83044289"/>
    <s v="CACOM-3"/>
  </r>
  <r>
    <x v="0"/>
    <x v="0"/>
    <d v="2016-12-09T00:00:00"/>
    <x v="0"/>
    <s v="A-29"/>
    <n v="3110"/>
    <s v="TERPEL "/>
    <x v="13"/>
    <n v="59"/>
    <s v="04-523442"/>
    <s v="AT ESPINOSA SOTO/140333172"/>
    <s v="CACOM-3"/>
  </r>
  <r>
    <x v="0"/>
    <x v="0"/>
    <d v="2016-12-10T00:00:00"/>
    <x v="0"/>
    <s v="A-29"/>
    <n v="3110"/>
    <s v="TERPEL "/>
    <x v="13"/>
    <n v="88"/>
    <s v="04-523454"/>
    <s v="AT AVELLANEDA CRISTHIAN/1014253428"/>
    <s v="CACOM-3"/>
  </r>
  <r>
    <x v="0"/>
    <x v="0"/>
    <d v="2016-12-10T00:00:00"/>
    <x v="0"/>
    <s v="A-29"/>
    <n v="3119"/>
    <s v="TERPEL "/>
    <x v="13"/>
    <n v="88"/>
    <s v="04-523453"/>
    <s v="AT GARCIA MICHAEL/1022995663"/>
    <s v="CACOM-3"/>
  </r>
  <r>
    <x v="0"/>
    <x v="0"/>
    <d v="2016-12-12T00:00:00"/>
    <x v="0"/>
    <s v="A-29"/>
    <n v="3119"/>
    <s v="TERPEL "/>
    <x v="13"/>
    <n v="122"/>
    <s v="04-523512"/>
    <s v="AT MAHECHA MONSALVE/1018481873"/>
    <s v="CACOM-3"/>
  </r>
  <r>
    <x v="0"/>
    <x v="0"/>
    <d v="2016-12-12T00:00:00"/>
    <x v="0"/>
    <s v="A-29"/>
    <n v="3112"/>
    <s v="TERPEL "/>
    <x v="13"/>
    <n v="169"/>
    <s v="04-523511"/>
    <s v="AT MUÑOZ DAVID/1061831404"/>
    <s v="CACOM-3"/>
  </r>
  <r>
    <x v="0"/>
    <x v="0"/>
    <d v="2016-12-12T00:00:00"/>
    <x v="0"/>
    <s v="A-29"/>
    <n v="3112"/>
    <s v="TERPEL "/>
    <x v="13"/>
    <n v="30"/>
    <s v="04-522243"/>
    <s v="AT MUÑOZ DAVID/1061831404"/>
    <s v="CACOM-3"/>
  </r>
  <r>
    <x v="0"/>
    <x v="0"/>
    <d v="2016-12-12T00:00:00"/>
    <x v="0"/>
    <s v="A-29"/>
    <n v="3120"/>
    <s v="TERPEL "/>
    <x v="13"/>
    <n v="72"/>
    <s v="04-522242"/>
    <s v="AT MUÑOZ DAVID/1061831404"/>
    <s v="CACOM-3"/>
  </r>
  <r>
    <x v="0"/>
    <x v="0"/>
    <d v="2016-12-13T00:00:00"/>
    <x v="0"/>
    <s v="A-29"/>
    <n v="3119"/>
    <s v="TERPEL "/>
    <x v="13"/>
    <n v="164"/>
    <s v="04-523527"/>
    <s v="AT AGUDELO MARIANA/1035434574"/>
    <s v="CACOM-3"/>
  </r>
  <r>
    <x v="0"/>
    <x v="0"/>
    <d v="2016-12-13T00:00:00"/>
    <x v="0"/>
    <s v="A-29"/>
    <n v="3110"/>
    <s v="TERPEL "/>
    <x v="13"/>
    <n v="98"/>
    <s v="04-523513"/>
    <s v="AT MUÑOZ DAVID/1061831404"/>
    <s v="CACOM-3"/>
  </r>
  <r>
    <x v="0"/>
    <x v="0"/>
    <d v="2016-12-13T00:00:00"/>
    <x v="0"/>
    <s v="A-29"/>
    <n v="3110"/>
    <s v="TERPEL "/>
    <x v="13"/>
    <n v="155"/>
    <s v="04-523525"/>
    <s v="AT MARTINEZ ROSNER/1140872109"/>
    <s v="CACOM-3"/>
  </r>
  <r>
    <x v="0"/>
    <x v="0"/>
    <d v="2016-12-13T00:00:00"/>
    <x v="0"/>
    <s v="A-29"/>
    <n v="3112"/>
    <s v="TERPEL "/>
    <x v="13"/>
    <n v="162"/>
    <s v="04-523526"/>
    <s v="AT AGUDELO MARIANA/1035434574"/>
    <s v="CACOM-3"/>
  </r>
  <r>
    <x v="0"/>
    <x v="0"/>
    <d v="2016-12-26T00:00:00"/>
    <x v="0"/>
    <s v="A-29"/>
    <n v="3110"/>
    <s v="TERPEL "/>
    <x v="14"/>
    <n v="115"/>
    <s v="02-389364"/>
    <s v="TE BUITRAGO A/1121862189"/>
    <s v="CACOM-3"/>
  </r>
  <r>
    <x v="0"/>
    <x v="0"/>
    <d v="2016-12-26T00:00:00"/>
    <x v="0"/>
    <s v="A-29"/>
    <n v="3120"/>
    <s v="ENERGIZAR"/>
    <x v="9"/>
    <n v="67"/>
    <n v="19911"/>
    <s v="T3 BELTRAN DAVID/80833530"/>
    <s v="CACOM-3"/>
  </r>
  <r>
    <x v="0"/>
    <x v="0"/>
    <d v="2016-12-26T00:00:00"/>
    <x v="0"/>
    <s v="A-29"/>
    <n v="3110"/>
    <s v="ENERGIZAR"/>
    <x v="9"/>
    <n v="67"/>
    <n v="19910"/>
    <s v="T3 BELTRAN DAVID/80833530"/>
    <s v="CACOM-3"/>
  </r>
  <r>
    <x v="0"/>
    <x v="0"/>
    <d v="2016-12-09T00:00:00"/>
    <x v="0"/>
    <s v="A-37"/>
    <n v="2186"/>
    <s v="TERPEL "/>
    <x v="13"/>
    <n v="255"/>
    <s v="04-523429"/>
    <s v="AT MARTINEZ DE LA C/1140812109"/>
    <s v="CACOM-3"/>
  </r>
  <r>
    <x v="0"/>
    <x v="0"/>
    <d v="2016-12-10T00:00:00"/>
    <x v="0"/>
    <s v="A-37"/>
    <n v="2186"/>
    <s v="TERPEL "/>
    <x v="13"/>
    <n v="400"/>
    <s v="04-522237"/>
    <s v="AT AVELLANEDA CRISTIAN/1014253428"/>
    <s v="CACOM-3"/>
  </r>
  <r>
    <x v="0"/>
    <x v="0"/>
    <d v="2016-12-10T00:00:00"/>
    <x v="0"/>
    <s v="A-37"/>
    <n v="2183"/>
    <s v="TERPEL "/>
    <x v="13"/>
    <n v="400"/>
    <s v="04-523455"/>
    <s v="AT GARCIA MICHAEL/1022995663"/>
    <s v="CACOM-3"/>
  </r>
  <r>
    <x v="0"/>
    <x v="0"/>
    <d v="2016-12-12T00:00:00"/>
    <x v="0"/>
    <s v="A-37"/>
    <n v="2183"/>
    <s v="TERPEL "/>
    <x v="13"/>
    <n v="207"/>
    <s v="04-523502"/>
    <s v=" AT CHACON TORRES/1067917235"/>
    <s v="CACOM-3"/>
  </r>
  <r>
    <x v="0"/>
    <x v="0"/>
    <d v="2016-12-12T00:00:00"/>
    <x v="0"/>
    <s v="A-37"/>
    <n v="2186"/>
    <s v="TERPEL "/>
    <x v="13"/>
    <n v="618"/>
    <s v="04-523503"/>
    <s v="AT MUÑOZ DAVID/1061781404"/>
    <s v="CACOM-3"/>
  </r>
  <r>
    <x v="0"/>
    <x v="0"/>
    <d v="2016-12-12T00:00:00"/>
    <x v="0"/>
    <s v="A-37"/>
    <n v="2183"/>
    <s v="TERPEL "/>
    <x v="13"/>
    <n v="393"/>
    <s v="04-523509"/>
    <s v="T2 FRRANCO E/2252302"/>
    <s v="CACOM-3"/>
  </r>
  <r>
    <x v="0"/>
    <x v="0"/>
    <d v="2016-12-12T00:00:00"/>
    <x v="0"/>
    <s v="A-37"/>
    <n v="2183"/>
    <s v="TERPEL "/>
    <x v="13"/>
    <n v="647"/>
    <s v="04-522244"/>
    <s v=" AT CHACON TORRES/1067917235"/>
    <s v="CACOM-3"/>
  </r>
  <r>
    <x v="0"/>
    <x v="0"/>
    <d v="2016-12-12T00:00:00"/>
    <x v="0"/>
    <s v="A-37"/>
    <n v="2186"/>
    <s v="TERPEL "/>
    <x v="13"/>
    <n v="686"/>
    <s v="04-522245"/>
    <s v="AT MUÑOZ DAVID/1061781404"/>
    <s v="CACOM-3"/>
  </r>
  <r>
    <x v="0"/>
    <x v="0"/>
    <d v="2016-12-13T00:00:00"/>
    <x v="0"/>
    <s v="A-37"/>
    <n v="2186"/>
    <s v="TERPEL "/>
    <x v="13"/>
    <n v="562"/>
    <s v="04-522264"/>
    <s v="AT MARTINEZ DE LA C/1140812109"/>
    <s v="CACOM-3"/>
  </r>
  <r>
    <x v="0"/>
    <x v="0"/>
    <d v="2016-12-13T00:00:00"/>
    <x v="0"/>
    <s v="A-37"/>
    <n v="2186"/>
    <s v="TERPEL "/>
    <x v="13"/>
    <n v="90"/>
    <s v="04-523524"/>
    <s v="AT MARTINEZ DE LA C/1140812109"/>
    <s v="CACOM-3"/>
  </r>
  <r>
    <x v="0"/>
    <x v="0"/>
    <d v="2016-12-13T00:00:00"/>
    <x v="0"/>
    <s v="A-37"/>
    <n v="2183"/>
    <s v="TERPEL "/>
    <x v="13"/>
    <n v="60"/>
    <s v="04-522263"/>
    <s v="AT AGUDELO MARIANA/1038434574"/>
    <s v="CACOM-3"/>
  </r>
  <r>
    <x v="0"/>
    <x v="0"/>
    <d v="2016-12-02T00:00:00"/>
    <x v="0"/>
    <s v="B-212"/>
    <n v="4007"/>
    <s v="ENERGIZAR"/>
    <x v="9"/>
    <n v="109"/>
    <n v="19858"/>
    <s v="T3 ALAGUNA ANDRES/1020737597"/>
    <s v="CACOM-3"/>
  </r>
  <r>
    <x v="0"/>
    <x v="0"/>
    <d v="2016-12-02T00:00:00"/>
    <x v="0"/>
    <s v="B-212"/>
    <n v="4007"/>
    <s v="ENERGIZAR"/>
    <x v="9"/>
    <n v="170"/>
    <n v="19860"/>
    <s v="T3 ALAGUNA ANDRES/1020737597"/>
    <s v="CACOM-3"/>
  </r>
  <r>
    <x v="0"/>
    <x v="0"/>
    <d v="2016-12-06T00:00:00"/>
    <x v="0"/>
    <s v="B-212"/>
    <n v="4007"/>
    <s v="ENERGIZAR"/>
    <x v="9"/>
    <n v="170"/>
    <n v="19866"/>
    <s v="T2 VILLAREAL NESTOR/73198416"/>
    <s v="CACOM-3"/>
  </r>
  <r>
    <x v="0"/>
    <x v="0"/>
    <d v="2016-12-11T00:00:00"/>
    <x v="0"/>
    <s v="B-212"/>
    <n v="4007"/>
    <s v="ENERGIZAR"/>
    <x v="9"/>
    <n v="175"/>
    <n v="19874"/>
    <s v="T3 GOMEZ GUSTAVO91185970"/>
    <s v="CACOM-3"/>
  </r>
  <r>
    <x v="0"/>
    <x v="0"/>
    <d v="2016-12-11T00:00:00"/>
    <x v="0"/>
    <s v="B-212"/>
    <n v="4007"/>
    <s v="ENERGIZAR"/>
    <x v="9"/>
    <n v="123"/>
    <n v="19875"/>
    <s v="T2 MAYORGA CAMILO/79218294"/>
    <s v="CACOM-3"/>
  </r>
  <r>
    <x v="0"/>
    <x v="0"/>
    <d v="2016-12-12T00:00:00"/>
    <x v="0"/>
    <s v="B-212"/>
    <n v="4007"/>
    <s v="ENERGIZAR"/>
    <x v="9"/>
    <n v="147"/>
    <n v="19882"/>
    <s v="T2 MAYORGA CAMILO/79218294"/>
    <s v="CACOM-3"/>
  </r>
  <r>
    <x v="0"/>
    <x v="0"/>
    <d v="2016-12-16T00:00:00"/>
    <x v="0"/>
    <s v="B-212"/>
    <n v="4007"/>
    <s v="CERREJON"/>
    <x v="15"/>
    <n v="30"/>
    <n v="2964"/>
    <s v="T2 MAYORGA CAMILO/79218294"/>
    <s v="CACOM-3"/>
  </r>
  <r>
    <x v="0"/>
    <x v="0"/>
    <d v="2016-12-16T00:00:00"/>
    <x v="0"/>
    <s v="B-212"/>
    <n v="4007"/>
    <s v="CERREJON"/>
    <x v="15"/>
    <n v="74"/>
    <n v="2963"/>
    <s v="T2 MAYORGA CAMILO/79218294"/>
    <s v="CACOM-3"/>
  </r>
  <r>
    <x v="0"/>
    <x v="0"/>
    <d v="2016-12-08T00:00:00"/>
    <x v="0"/>
    <s v="B-212"/>
    <n v="4007"/>
    <s v="TERPEL "/>
    <x v="11"/>
    <n v="90"/>
    <s v="04-508411"/>
    <s v="TS NUÑEZ DIEGO/93132094"/>
    <s v="CACOM-3"/>
  </r>
  <r>
    <x v="0"/>
    <x v="0"/>
    <d v="2016-12-08T00:00:00"/>
    <x v="0"/>
    <s v="B-212"/>
    <n v="4007"/>
    <s v="TERPEL "/>
    <x v="11"/>
    <n v="170"/>
    <s v="04-508424"/>
    <s v="TS NUÑEZ DIEGO/93132094"/>
    <s v="CACOM-3"/>
  </r>
  <r>
    <x v="0"/>
    <x v="0"/>
    <d v="2016-12-12T00:00:00"/>
    <x v="0"/>
    <s v="B-212"/>
    <n v="4007"/>
    <s v="ICARO 17"/>
    <x v="16"/>
    <n v="131"/>
    <s v="IC008-000511"/>
    <s v="T3 PEÑA ANDRES/1023861954"/>
    <s v="CACOM-3"/>
  </r>
  <r>
    <x v="0"/>
    <x v="0"/>
    <d v="2016-12-14T00:00:00"/>
    <x v="0"/>
    <s v="B-212"/>
    <n v="4007"/>
    <s v="ENERGIZAR"/>
    <x v="9"/>
    <n v="132"/>
    <n v="19884"/>
    <s v="T2 MAYORGA CAMILO/79218294"/>
    <s v="CACOM-3"/>
  </r>
  <r>
    <x v="0"/>
    <x v="0"/>
    <d v="2016-12-28T00:00:00"/>
    <x v="0"/>
    <s v="B-212"/>
    <n v="4007"/>
    <s v="CERREJON"/>
    <x v="15"/>
    <n v="146"/>
    <n v="2984"/>
    <s v="T3 PEÑA ANDRES/1023861954"/>
    <s v="CACOM-3"/>
  </r>
  <r>
    <x v="0"/>
    <x v="0"/>
    <d v="2016-12-24T00:00:00"/>
    <x v="0"/>
    <s v="B-212"/>
    <n v="4007"/>
    <s v="ICARO 17"/>
    <x v="16"/>
    <n v="160"/>
    <s v="IC008-000518"/>
    <s v="T3 AFANADOR JOSE/1098618671"/>
    <s v="CACOM-3"/>
  </r>
  <r>
    <x v="0"/>
    <x v="0"/>
    <d v="2016-12-28T00:00:00"/>
    <x v="0"/>
    <s v="B-212"/>
    <n v="4007"/>
    <s v="ENERGIZAR"/>
    <x v="9"/>
    <n v="133"/>
    <n v="19913"/>
    <s v="T3 PEÑA ANDRES/1023861954"/>
    <s v="CACOM-3"/>
  </r>
  <r>
    <x v="0"/>
    <x v="0"/>
    <d v="2016-12-28T00:00:00"/>
    <x v="0"/>
    <s v="B-212"/>
    <n v="4007"/>
    <s v="ENERGIZAR"/>
    <x v="9"/>
    <n v="169"/>
    <n v="19926"/>
    <s v="T2 VASCO JOHN/71374818"/>
    <s v="CACOM-3"/>
  </r>
  <r>
    <x v="0"/>
    <x v="0"/>
    <d v="2016-12-07T00:00:00"/>
    <x v="0"/>
    <s v="C-208"/>
    <n v="5066"/>
    <s v="ENERGIZAR"/>
    <x v="17"/>
    <n v="114"/>
    <n v="6258"/>
    <s v="T2 GUSTAVO VELA/80578167"/>
    <s v="CACOM-3"/>
  </r>
  <r>
    <x v="0"/>
    <x v="0"/>
    <d v="2016-12-09T00:00:00"/>
    <x v="0"/>
    <s v="C-208"/>
    <n v="5066"/>
    <s v="TERPEL "/>
    <x v="18"/>
    <n v="62.2"/>
    <s v="02-0383778"/>
    <s v="T3 PERDOMO JULIO/1032357799"/>
    <s v="CACOM-3"/>
  </r>
  <r>
    <x v="0"/>
    <x v="0"/>
    <d v="2016-12-09T00:00:00"/>
    <x v="0"/>
    <s v="C-208"/>
    <n v="5066"/>
    <s v="TERPEL "/>
    <x v="13"/>
    <n v="143"/>
    <s v="04-523438"/>
    <s v="T3 PERDOMO JULIO/1032357799"/>
    <s v="CACOM-3"/>
  </r>
  <r>
    <x v="0"/>
    <x v="0"/>
    <d v="2016-12-27T00:00:00"/>
    <x v="0"/>
    <s v="C-208"/>
    <n v="5066"/>
    <s v="TERPEL "/>
    <x v="18"/>
    <n v="134.69999999999999"/>
    <s v="02-383897"/>
    <s v="TS CESAR CAMACHO / 72197305"/>
    <s v="CACOM-3"/>
  </r>
  <r>
    <x v="0"/>
    <x v="0"/>
    <d v="2016-12-11T00:00:00"/>
    <x v="0"/>
    <s v="C-208"/>
    <n v="5066"/>
    <s v="TERPEL "/>
    <x v="13"/>
    <n v="159"/>
    <s v="04-523481"/>
    <s v="T2 GUSTAVO VELA/80578167"/>
    <s v="CACOM-3"/>
  </r>
  <r>
    <x v="0"/>
    <x v="0"/>
    <d v="2016-12-02T00:00:00"/>
    <x v="0"/>
    <s v="C-95"/>
    <n v="1271"/>
    <s v="ENERGIZAR"/>
    <x v="9"/>
    <n v="60"/>
    <n v="19859"/>
    <s v="T1 CASTAÑO LUIS/"/>
    <s v="CACOM-3"/>
  </r>
  <r>
    <x v="0"/>
    <x v="0"/>
    <d v="2016-12-09T00:00:00"/>
    <x v="0"/>
    <s v="C-95"/>
    <n v="1271"/>
    <s v="TERPEL "/>
    <x v="13"/>
    <n v="105"/>
    <s v="04-523430"/>
    <s v="TJ TIBAQUIRA WILLIAM/80429673"/>
    <s v="CACOM-3"/>
  </r>
  <r>
    <x v="0"/>
    <x v="0"/>
    <d v="2016-12-10T00:00:00"/>
    <x v="0"/>
    <s v="C-95"/>
    <n v="1271"/>
    <s v="TERPEL "/>
    <x v="13"/>
    <n v="270"/>
    <s v="04-523456"/>
    <s v="CT HENAO MIGUEL/80791976"/>
    <s v="CACOM-3"/>
  </r>
  <r>
    <x v="0"/>
    <x v="0"/>
    <d v="2016-12-11T00:00:00"/>
    <x v="0"/>
    <s v="C-95"/>
    <n v="1271"/>
    <s v="TERPEL "/>
    <x v="13"/>
    <n v="216"/>
    <s v="04-523472"/>
    <s v="T2 RODRIGUEZ AUGUSTO/80143837"/>
    <s v="CACOM-3"/>
  </r>
  <r>
    <x v="0"/>
    <x v="0"/>
    <d v="2016-12-12T00:00:00"/>
    <x v="0"/>
    <s v="C-95"/>
    <n v="1271"/>
    <s v="TERPEL "/>
    <x v="13"/>
    <n v="230"/>
    <s v="04-522249"/>
    <s v="T2 RODRIGUEZ AUGUSTO/80143837"/>
    <s v="CACOM-3"/>
  </r>
  <r>
    <x v="0"/>
    <x v="0"/>
    <d v="2016-12-17T00:00:00"/>
    <x v="0"/>
    <s v="C-95"/>
    <n v="1271"/>
    <s v="TERPEL "/>
    <x v="13"/>
    <n v="93"/>
    <s v="04-510336"/>
    <s v="T2 RODRIGUEZ AUGUSTO/80143837"/>
    <s v="CACOM-3"/>
  </r>
  <r>
    <x v="0"/>
    <x v="0"/>
    <d v="2016-12-10T00:00:00"/>
    <x v="0"/>
    <s v="C-95"/>
    <n v="1271"/>
    <s v="CHEVRON "/>
    <x v="19"/>
    <n v="190"/>
    <n v="921719"/>
    <s v="TJ TIBAQUIRA WILLIAM/80429673"/>
    <s v="CACOM-3"/>
  </r>
  <r>
    <x v="0"/>
    <x v="0"/>
    <d v="2016-12-12T00:00:00"/>
    <x v="0"/>
    <s v="C-95"/>
    <n v="1271"/>
    <s v="CHEVRON "/>
    <x v="19"/>
    <n v="160"/>
    <n v="921738"/>
    <s v="T2 RODRIGUEZ AUGUSTO/80143837"/>
    <s v="CACOM-3"/>
  </r>
  <r>
    <x v="0"/>
    <x v="0"/>
    <d v="2016-12-24T00:00:00"/>
    <x v="0"/>
    <s v="C-95"/>
    <n v="1271"/>
    <s v="ENERGIZAR"/>
    <x v="9"/>
    <n v="83"/>
    <n v="19905"/>
    <s v="T2 SUAREZ CESAR"/>
    <s v="CACOM-3"/>
  </r>
  <r>
    <x v="0"/>
    <x v="0"/>
    <d v="2016-12-08T00:00:00"/>
    <x v="0"/>
    <s v="C-95"/>
    <n v="1271"/>
    <s v="CHEVRON "/>
    <x v="19"/>
    <n v="143"/>
    <n v="921638"/>
    <s v="T2 RODRIGUEZ MURIEL/9772156"/>
    <s v="CACOM-3"/>
  </r>
  <r>
    <x v="0"/>
    <x v="0"/>
    <d v="2016-12-05T00:00:00"/>
    <x v="0"/>
    <s v="SR-560"/>
    <n v="5760"/>
    <s v="CHEVRON "/>
    <x v="19"/>
    <n v="369"/>
    <n v="921576"/>
    <s v="T3 GARZON OSCAR/110469580"/>
    <s v="CACOM-3"/>
  </r>
  <r>
    <x v="0"/>
    <x v="0"/>
    <d v="2016-12-06T00:00:00"/>
    <x v="0"/>
    <s v="SR-560"/>
    <n v="5760"/>
    <s v="CHEVRON "/>
    <x v="19"/>
    <n v="417"/>
    <n v="921619"/>
    <s v="T3 GARZON OSCAR/110469580"/>
    <s v="CACOM-3"/>
  </r>
  <r>
    <x v="0"/>
    <x v="0"/>
    <d v="2016-12-20T00:00:00"/>
    <x v="0"/>
    <s v="SR-560"/>
    <n v="5764"/>
    <s v="ENERGIZAR"/>
    <x v="9"/>
    <n v="560"/>
    <n v="19898"/>
    <s v="T1 BECERRA ANDRES/8607865"/>
    <s v="CACOM-3"/>
  </r>
  <r>
    <x v="0"/>
    <x v="0"/>
    <d v="2016-12-09T00:00:00"/>
    <x v="0"/>
    <s v="SR-560"/>
    <n v="5764"/>
    <s v="TERPEL "/>
    <x v="10"/>
    <n v="530"/>
    <s v="04-489914"/>
    <s v="T3 LANCHEROS WILLIAM/1070949710"/>
    <s v="CACOM-3"/>
  </r>
  <r>
    <x v="0"/>
    <x v="0"/>
    <d v="2016-12-09T00:00:00"/>
    <x v="0"/>
    <s v="SR-560"/>
    <n v="5764"/>
    <s v="TERPEL "/>
    <x v="13"/>
    <n v="395"/>
    <s v="04-523441"/>
    <s v="T3 LANCHEROS WILLIAM/1070949710"/>
    <s v="CACOM-3"/>
  </r>
  <r>
    <x v="0"/>
    <x v="0"/>
    <d v="2016-12-10T00:00:00"/>
    <x v="0"/>
    <s v="SR-560"/>
    <n v="5764"/>
    <s v="TERPEL "/>
    <x v="13"/>
    <n v="390"/>
    <s v="04-522238"/>
    <s v="T3 GARZON OSCAR/110469580"/>
    <s v="CACOM-3"/>
  </r>
  <r>
    <x v="0"/>
    <x v="0"/>
    <d v="2016-12-11T00:00:00"/>
    <x v="0"/>
    <s v="SR-560"/>
    <n v="5764"/>
    <s v="TERPEL "/>
    <x v="13"/>
    <n v="545"/>
    <s v="04-523468"/>
    <s v="T3 LANCHEROS WILLIAM/1070949710"/>
    <s v="CACOM-3"/>
  </r>
  <r>
    <x v="0"/>
    <x v="0"/>
    <d v="2016-12-12T00:00:00"/>
    <x v="0"/>
    <s v="SR-560"/>
    <n v="5764"/>
    <s v="TERPEL "/>
    <x v="13"/>
    <n v="488"/>
    <s v="04-522250"/>
    <s v="T3 LANCHEROS WILLIAM/1070949710"/>
    <s v="CACOM-3"/>
  </r>
  <r>
    <x v="0"/>
    <x v="0"/>
    <d v="2016-12-12T00:00:00"/>
    <x v="0"/>
    <s v="SR-560"/>
    <n v="5764"/>
    <s v="TERPEL "/>
    <x v="13"/>
    <n v="330"/>
    <s v="04-523510"/>
    <s v="T3 LANCHEROS WILLIAM/1070949710"/>
    <s v="CACOM-3"/>
  </r>
  <r>
    <x v="0"/>
    <x v="0"/>
    <d v="2016-12-13T00:00:00"/>
    <x v="0"/>
    <s v="SR-560"/>
    <n v="5764"/>
    <s v="TERPEL "/>
    <x v="13"/>
    <n v="521"/>
    <s v="04-524227"/>
    <s v="T3 LANCHEROS WILLIAM/1070949710"/>
    <s v="CACOM-3"/>
  </r>
  <r>
    <x v="0"/>
    <x v="0"/>
    <d v="2016-12-09T00:00:00"/>
    <x v="0"/>
    <s v="SR-560"/>
    <n v="5760"/>
    <s v="CHEVRON "/>
    <x v="19"/>
    <n v="484"/>
    <n v="921650"/>
    <s v="T3 GARZON OSCAR/110469580"/>
    <s v="CACOM-3"/>
  </r>
  <r>
    <x v="0"/>
    <x v="0"/>
    <d v="2016-12-09T00:00:00"/>
    <x v="0"/>
    <s v="SR-560"/>
    <n v="5760"/>
    <s v="CHEVRON "/>
    <x v="19"/>
    <n v="26"/>
    <n v="922151"/>
    <s v="T3 GARZON OSCAR/110469580"/>
    <s v="CACOM-3"/>
  </r>
  <r>
    <x v="0"/>
    <x v="0"/>
    <d v="2016-12-10T00:00:00"/>
    <x v="0"/>
    <s v="SR-560"/>
    <n v="5764"/>
    <s v="CHEVRON "/>
    <x v="19"/>
    <n v="340"/>
    <n v="921714"/>
    <s v="T1 MORALES JUAN/86066268"/>
    <s v="CACOM-3"/>
  </r>
  <r>
    <x v="0"/>
    <x v="0"/>
    <d v="2016-12-10T00:00:00"/>
    <x v="0"/>
    <s v="SR-560"/>
    <n v="5760"/>
    <s v="CHEVRON "/>
    <x v="19"/>
    <n v="345"/>
    <n v="921724"/>
    <s v="T1 MORALES JUAN/86066268"/>
    <s v="CACOM-3"/>
  </r>
  <r>
    <x v="0"/>
    <x v="0"/>
    <d v="2016-12-10T00:00:00"/>
    <x v="0"/>
    <s v="SR-560"/>
    <n v="5760"/>
    <s v="CHEVRON "/>
    <x v="19"/>
    <n v="101"/>
    <n v="922019"/>
    <s v="T3 GARZON OSCAR/110469580"/>
    <s v="CACOM-3"/>
  </r>
  <r>
    <x v="0"/>
    <x v="0"/>
    <d v="2016-12-10T00:00:00"/>
    <x v="0"/>
    <s v="SR-560"/>
    <n v="5760"/>
    <s v="CHEVRON "/>
    <x v="19"/>
    <n v="335"/>
    <n v="922155"/>
    <s v="T3 GARZON OSCAR/110469580"/>
    <s v="CACOM-3"/>
  </r>
  <r>
    <x v="0"/>
    <x v="0"/>
    <d v="2016-12-12T00:00:00"/>
    <x v="0"/>
    <s v="SR-560"/>
    <n v="5760"/>
    <s v="CHEVRON "/>
    <x v="19"/>
    <n v="410"/>
    <n v="922172"/>
    <s v="T1 MORALES JUAN/86066268"/>
    <s v="CACOM-3"/>
  </r>
  <r>
    <x v="0"/>
    <x v="0"/>
    <d v="2016-12-13T00:00:00"/>
    <x v="0"/>
    <s v="SR-560"/>
    <n v="5760"/>
    <s v="CHEVRON "/>
    <x v="19"/>
    <n v="400"/>
    <n v="922177"/>
    <s v="T1 MORALES JUAN/86066268"/>
    <s v="CACOM-3"/>
  </r>
  <r>
    <x v="0"/>
    <x v="0"/>
    <d v="2016-12-13T00:00:00"/>
    <x v="0"/>
    <s v="SR-560"/>
    <n v="5760"/>
    <s v="CHEVRON "/>
    <x v="19"/>
    <n v="280"/>
    <n v="922187"/>
    <s v="T1 MORALES JUAN/86066268"/>
    <s v="CACOM-3"/>
  </r>
  <r>
    <x v="0"/>
    <x v="0"/>
    <d v="2016-12-15T00:00:00"/>
    <x v="0"/>
    <s v="SR-560"/>
    <n v="5760"/>
    <s v="CHEVRON "/>
    <x v="19"/>
    <n v="405"/>
    <n v="922308"/>
    <s v="T1 MORALES JUAN/86066268"/>
    <s v="CACOM-3"/>
  </r>
  <r>
    <x v="0"/>
    <x v="0"/>
    <d v="2016-12-15T00:00:00"/>
    <x v="0"/>
    <s v="SR-560"/>
    <n v="5760"/>
    <s v="CHEVRON "/>
    <x v="19"/>
    <n v="36"/>
    <n v="922145"/>
    <s v="T1 MORALES JUAN/86066268"/>
    <s v="CACOM-3"/>
  </r>
  <r>
    <x v="0"/>
    <x v="0"/>
    <d v="2016-12-16T00:00:00"/>
    <x v="0"/>
    <s v="SR-560"/>
    <n v="5760"/>
    <s v="CHEVRON "/>
    <x v="19"/>
    <n v="400"/>
    <n v="922053"/>
    <s v="T1 MORALES JUAN/86066268"/>
    <s v="CACOM-3"/>
  </r>
  <r>
    <x v="0"/>
    <x v="0"/>
    <d v="2016-12-16T00:00:00"/>
    <x v="0"/>
    <s v="SR-560"/>
    <n v="5760"/>
    <s v="CHEVRON "/>
    <x v="19"/>
    <n v="358"/>
    <n v="922321"/>
    <s v="T1 MORALES JUAN/86066268"/>
    <s v="CACOM-3"/>
  </r>
  <r>
    <x v="0"/>
    <x v="0"/>
    <d v="2016-12-17T00:00:00"/>
    <x v="0"/>
    <s v="SR-560"/>
    <n v="5760"/>
    <s v="CHEVRON "/>
    <x v="19"/>
    <n v="395"/>
    <n v="922059"/>
    <s v="T1 MORALES JUAN/86066268"/>
    <s v="CACOM-3"/>
  </r>
  <r>
    <x v="0"/>
    <x v="0"/>
    <d v="2016-12-18T00:00:00"/>
    <x v="0"/>
    <s v="SR-560"/>
    <n v="5760"/>
    <s v="CHEVRON "/>
    <x v="19"/>
    <n v="401"/>
    <n v="922283"/>
    <s v="T1 MORALES JUAN/86066268"/>
    <s v="CACOM-3"/>
  </r>
  <r>
    <x v="0"/>
    <x v="0"/>
    <d v="2016-12-26T00:00:00"/>
    <x v="0"/>
    <s v="SR-560"/>
    <n v="5762"/>
    <s v="TERPEL "/>
    <x v="14"/>
    <n v="545"/>
    <s v="02-389306"/>
    <s v="T1 BECERRA ANDRES/8607865"/>
    <s v="CACOM-3"/>
  </r>
  <r>
    <x v="0"/>
    <x v="0"/>
    <d v="2016-12-22T00:00:00"/>
    <x v="0"/>
    <s v="SR-560"/>
    <n v="5764"/>
    <s v="ENERGIZAR"/>
    <x v="9"/>
    <n v="495"/>
    <n v="19901"/>
    <s v="T1 BECERRA ANDRES/8607865"/>
    <s v="CACOM-3"/>
  </r>
  <r>
    <x v="0"/>
    <x v="0"/>
    <d v="2016-12-25T00:00:00"/>
    <x v="0"/>
    <s v="SR-560"/>
    <n v="5762"/>
    <s v="ENERGIZAR"/>
    <x v="9"/>
    <n v="491"/>
    <n v="19906"/>
    <s v="T1 BECERRA ANDRES/8607865"/>
    <s v="CACOM-3"/>
  </r>
  <r>
    <x v="0"/>
    <x v="0"/>
    <d v="2016-12-26T00:00:00"/>
    <x v="0"/>
    <s v="SR-560"/>
    <n v="5764"/>
    <s v="ENERGIZAR"/>
    <x v="9"/>
    <n v="264"/>
    <n v="19909"/>
    <s v="T1 BECERRA ANDRES/8607865"/>
    <s v="CACOM-3"/>
  </r>
  <r>
    <x v="0"/>
    <x v="0"/>
    <d v="2016-12-20T00:00:00"/>
    <x v="0"/>
    <s v="SR-560"/>
    <n v="5760"/>
    <s v="CHEVRON "/>
    <x v="19"/>
    <n v="350"/>
    <n v="922293"/>
    <s v="T2 MONTALVO OTALVARO/78033818"/>
    <s v="CACOM-3"/>
  </r>
  <r>
    <x v="0"/>
    <x v="0"/>
    <d v="2016-12-21T00:00:00"/>
    <x v="0"/>
    <s v="SR-560"/>
    <n v="5760"/>
    <s v="CHEVRON "/>
    <x v="19"/>
    <n v="401"/>
    <n v="922373"/>
    <s v="T2 MONTALVO OTALVARO/78033818"/>
    <s v="CACOM-3"/>
  </r>
  <r>
    <x v="0"/>
    <x v="0"/>
    <d v="2016-12-22T00:00:00"/>
    <x v="0"/>
    <s v="SR-560"/>
    <n v="5760"/>
    <s v="CHEVRON "/>
    <x v="19"/>
    <n v="441"/>
    <n v="922097"/>
    <s v="T2 MONTALVO OTALVARO/78033818"/>
    <s v="CACOM-3"/>
  </r>
  <r>
    <x v="0"/>
    <x v="0"/>
    <d v="2016-12-22T00:00:00"/>
    <x v="0"/>
    <s v="SR-560"/>
    <n v="5760"/>
    <s v="CHEVRON "/>
    <x v="19"/>
    <n v="405"/>
    <n v="922507"/>
    <s v="T2 MONTALVO OTALVARO/78033818"/>
    <s v="CACOM-3"/>
  </r>
  <r>
    <x v="0"/>
    <x v="0"/>
    <d v="2016-12-23T00:00:00"/>
    <x v="0"/>
    <s v="SR-560"/>
    <n v="5760"/>
    <s v="CHEVRON "/>
    <x v="19"/>
    <n v="350"/>
    <n v="922376"/>
    <s v="T2 MONTALVO OTALVARO/78033818"/>
    <s v="CACOM-3"/>
  </r>
  <r>
    <x v="0"/>
    <x v="0"/>
    <d v="2016-12-23T00:00:00"/>
    <x v="0"/>
    <s v="SR-560"/>
    <n v="5760"/>
    <s v="CHEVRON "/>
    <x v="19"/>
    <n v="365"/>
    <n v="922511"/>
    <s v="T2 MONTALVO OTALVARO/78033818"/>
    <s v="CACOM-3"/>
  </r>
  <r>
    <x v="0"/>
    <x v="0"/>
    <d v="2016-12-23T00:00:00"/>
    <x v="0"/>
    <s v="SR-560"/>
    <n v="5760"/>
    <s v="CHEVRON "/>
    <x v="19"/>
    <n v="380"/>
    <n v="922516"/>
    <s v="T2 MONTALVO OTALVARO/78033818"/>
    <s v="CACOM-3"/>
  </r>
  <r>
    <x v="0"/>
    <x v="0"/>
    <d v="2016-12-21T00:00:00"/>
    <x v="0"/>
    <s v="SR-560"/>
    <n v="5762"/>
    <s v="CHEVRON "/>
    <x v="19"/>
    <n v="302"/>
    <n v="922594"/>
    <s v="T3 GARZON OSCAR/110469580"/>
    <s v="CACOM-3"/>
  </r>
  <r>
    <x v="0"/>
    <x v="0"/>
    <d v="2016-12-29T00:00:00"/>
    <x v="0"/>
    <s v="SR-560"/>
    <n v="5762"/>
    <s v="CHEVRON "/>
    <x v="19"/>
    <n v="409"/>
    <n v="922665"/>
    <s v="T3 GARZON OSCAR/110469580"/>
    <s v="CACOM-3"/>
  </r>
  <r>
    <x v="0"/>
    <x v="0"/>
    <d v="2016-12-30T00:00:00"/>
    <x v="0"/>
    <s v="SR-560"/>
    <n v="5762"/>
    <s v="CHEVRON "/>
    <x v="19"/>
    <n v="423"/>
    <n v="922635"/>
    <s v="T3 GARZON OSCAR/110469580"/>
    <s v="CACOM-3"/>
  </r>
  <r>
    <x v="0"/>
    <x v="0"/>
    <d v="2016-12-28T00:00:00"/>
    <x v="0"/>
    <s v="C-208"/>
    <n v="5069"/>
    <s v="CTH"/>
    <x v="20"/>
    <n v="55"/>
    <s v="*2901"/>
    <s v="RECIBE: T4. VALVUENA WINERC.C1055710301"/>
    <s v="CACOM-4"/>
  </r>
  <r>
    <x v="0"/>
    <x v="0"/>
    <d v="2016-12-28T00:00:00"/>
    <x v="0"/>
    <s v="C-208"/>
    <n v="5069"/>
    <s v="CTH"/>
    <x v="20"/>
    <n v="74"/>
    <s v="*2898"/>
    <s v="RECIBE: T4. VALVUENA WINERC.C1055710301"/>
    <s v="CACOM-4"/>
  </r>
  <r>
    <x v="0"/>
    <x v="0"/>
    <d v="2016-12-19T00:00:00"/>
    <x v="0"/>
    <s v="C-208"/>
    <n v="5069"/>
    <s v="TERPEL "/>
    <x v="21"/>
    <n v="100"/>
    <s v="02-0394799"/>
    <s v="RECIBE: T3. BURBANO JHON C.C1032358036"/>
    <s v="CACOM-4"/>
  </r>
  <r>
    <x v="0"/>
    <x v="0"/>
    <d v="2016-12-22T00:00:00"/>
    <x v="0"/>
    <s v="C-208"/>
    <n v="5069"/>
    <s v="TERPEL "/>
    <x v="18"/>
    <n v="87.2"/>
    <s v="02-0383881"/>
    <s v="RECIBE: T2. CRISTANCHO HENRYC.C79954135"/>
    <s v="CACOM-4"/>
  </r>
  <r>
    <x v="0"/>
    <x v="0"/>
    <d v="2016-12-26T00:00:00"/>
    <x v="0"/>
    <s v="B-206"/>
    <n v="4477"/>
    <s v="FASTER FUEL"/>
    <x v="22"/>
    <n v="37"/>
    <s v="02-15668"/>
    <s v="RECIBE: T3. MALAGON GABRIEL C.C1022333086"/>
    <s v="CACOM-4"/>
  </r>
  <r>
    <x v="0"/>
    <x v="0"/>
    <d v="2016-12-26T00:00:00"/>
    <x v="0"/>
    <s v="B-206"/>
    <n v="4477"/>
    <s v="FASTER FUEL"/>
    <x v="22"/>
    <n v="26"/>
    <s v="02-15670"/>
    <s v="RECIBE: T3. MALAGON GABRIEL C.C1022333086"/>
    <s v="CACOM-4"/>
  </r>
  <r>
    <x v="0"/>
    <x v="0"/>
    <d v="2016-12-30T00:00:00"/>
    <x v="0"/>
    <s v="B-206"/>
    <n v="4476"/>
    <s v="FASTER FUEL"/>
    <x v="22"/>
    <n v="32"/>
    <s v="02-15675"/>
    <s v="RECIBE: T3. BARONA VICTOR C.C1113632193"/>
    <s v="CACOM-4"/>
  </r>
  <r>
    <x v="0"/>
    <x v="0"/>
    <d v="2016-12-15T00:00:00"/>
    <x v="0"/>
    <s v="B-206"/>
    <n v="4473"/>
    <s v="ICARO 17"/>
    <x v="23"/>
    <n v="63"/>
    <s v="IC007-03553"/>
    <s v="RECIBE: T3. PEREZ JEFERSON C.C1019054974"/>
    <s v="CACOM-4"/>
  </r>
  <r>
    <x v="0"/>
    <x v="0"/>
    <d v="2016-12-16T00:00:00"/>
    <x v="0"/>
    <s v="B-206"/>
    <n v="4473"/>
    <s v="ICARO 17"/>
    <x v="23"/>
    <n v="52"/>
    <s v="IC007-03555"/>
    <s v="RECIBE: T3. PEREZ JEFERSON C.C1019054974"/>
    <s v="CACOM-4"/>
  </r>
  <r>
    <x v="0"/>
    <x v="0"/>
    <d v="2016-12-12T00:00:00"/>
    <x v="0"/>
    <s v="B-206"/>
    <n v="4477"/>
    <s v="ICARO 17"/>
    <x v="23"/>
    <n v="65"/>
    <s v="IC007-03544"/>
    <s v="RECIBE: T4. VALDERRAMA ELIC.C1140831836"/>
    <s v="CACOM-4"/>
  </r>
  <r>
    <x v="0"/>
    <x v="0"/>
    <d v="2016-12-13T00:00:00"/>
    <x v="0"/>
    <s v="B-206"/>
    <n v="4477"/>
    <s v="ICARO 17"/>
    <x v="23"/>
    <n v="56"/>
    <s v="IC007-03548"/>
    <s v="RECIBE: T4. VALDERRAMA ELIC.C1140831836"/>
    <s v="CACOM-4"/>
  </r>
  <r>
    <x v="0"/>
    <x v="0"/>
    <d v="2016-12-12T00:00:00"/>
    <x v="0"/>
    <s v="B-206"/>
    <n v="4481"/>
    <s v="ICARO 17"/>
    <x v="23"/>
    <n v="60"/>
    <s v="IC007-03542"/>
    <s v="RECIBE: TS. RODRIGUEZ FERNEY C.C17418430"/>
    <s v="CACOM-4"/>
  </r>
  <r>
    <x v="0"/>
    <x v="0"/>
    <d v="2016-12-13T00:00:00"/>
    <x v="0"/>
    <s v="B-206"/>
    <n v="4481"/>
    <s v="ICARO 17"/>
    <x v="23"/>
    <n v="60"/>
    <s v="IC007-03550"/>
    <s v="RECIBE: TS. RODRIGUEZ FERNEY C.C17418430"/>
    <s v="CACOM-4"/>
  </r>
  <r>
    <x v="0"/>
    <x v="0"/>
    <d v="2016-12-12T00:00:00"/>
    <x v="0"/>
    <s v="B-206"/>
    <n v="4478"/>
    <s v="ICARO 17"/>
    <x v="23"/>
    <n v="60"/>
    <s v="IC007-03543"/>
    <s v="RECIBE: T2. BONILLA JULIAN  C.C4929308"/>
    <s v="CACOM-4"/>
  </r>
  <r>
    <x v="0"/>
    <x v="0"/>
    <d v="2016-12-13T00:00:00"/>
    <x v="0"/>
    <s v="B-206"/>
    <n v="4478"/>
    <s v="ICARO 17"/>
    <x v="23"/>
    <n v="54"/>
    <s v="IC007-03549"/>
    <s v="RECIBE: T2. BONILLA JULIAN  C.C4929308"/>
    <s v="CACOM-4"/>
  </r>
  <r>
    <x v="0"/>
    <x v="0"/>
    <d v="2016-12-15T00:00:00"/>
    <x v="0"/>
    <s v="B-206"/>
    <n v="4478"/>
    <s v="ICARO 17"/>
    <x v="23"/>
    <n v="65"/>
    <s v="IC007-03554"/>
    <s v="RECIBE: T2. GUTIERREZ JORGEC.C80219431"/>
    <s v="CACOM-4"/>
  </r>
  <r>
    <x v="0"/>
    <x v="0"/>
    <d v="2016-12-16T00:00:00"/>
    <x v="0"/>
    <s v="B-206"/>
    <n v="4478"/>
    <s v="ICARO 17"/>
    <x v="23"/>
    <n v="54"/>
    <s v="IC007-03556"/>
    <s v="RECIBE: T2. GUTIERREZ JORGEC.C80219431"/>
    <s v="CACOM-4"/>
  </r>
  <r>
    <x v="0"/>
    <x v="0"/>
    <d v="2016-12-08T00:00:00"/>
    <x v="0"/>
    <s v="B-206"/>
    <n v="4470"/>
    <s v="TERPEL "/>
    <x v="18"/>
    <n v="10"/>
    <s v="02-0383770"/>
    <s v="RECIBE: TS. MEDINA ALEJANDRO C.C80008870"/>
    <s v="CACOM-4"/>
  </r>
  <r>
    <x v="0"/>
    <x v="0"/>
    <d v="2016-12-08T00:00:00"/>
    <x v="0"/>
    <s v="B-206"/>
    <n v="4470"/>
    <s v="TERPEL "/>
    <x v="18"/>
    <n v="25.9"/>
    <s v="02-0383769"/>
    <s v="RECIBE: TS. MEDINA ALEJANDRO C.C80008870"/>
    <s v="CACOM-4"/>
  </r>
  <r>
    <x v="0"/>
    <x v="0"/>
    <d v="2016-12-08T00:00:00"/>
    <x v="0"/>
    <s v="B-206"/>
    <n v="4475"/>
    <s v="TERPEL "/>
    <x v="18"/>
    <n v="31"/>
    <s v="02-0383768"/>
    <s v="RECIBE: T4. CASTRO CRISTIAN C.C1069736307"/>
    <s v="CACOM-4"/>
  </r>
  <r>
    <x v="0"/>
    <x v="0"/>
    <d v="2016-12-08T00:00:00"/>
    <x v="0"/>
    <s v="B-206"/>
    <n v="4477"/>
    <s v="TERPEL "/>
    <x v="18"/>
    <n v="40.200000000000003"/>
    <s v="02-0383767"/>
    <s v="RECIBE: T2. LOZANO JOHN C.C80109559"/>
    <s v="CACOM-4"/>
  </r>
  <r>
    <x v="0"/>
    <x v="0"/>
    <d v="2016-12-19T00:00:00"/>
    <x v="0"/>
    <s v="B-206"/>
    <n v="4473"/>
    <s v="ENERGIZAR"/>
    <x v="24"/>
    <n v="22"/>
    <n v="56334"/>
    <s v="RECIBE: T3. BARONA VICTOR C.C1113632193"/>
    <s v="CACOM-4"/>
  </r>
  <r>
    <x v="0"/>
    <x v="0"/>
    <d v="2016-12-16T00:00:00"/>
    <x v="0"/>
    <s v="B-212"/>
    <n v="4002"/>
    <s v="ENERGIZAR"/>
    <x v="8"/>
    <n v="83"/>
    <n v="35184"/>
    <s v="RECIBE: T4. BARRERO ANDRES C.C1110469178"/>
    <s v="CACOM-4"/>
  </r>
  <r>
    <x v="0"/>
    <x v="0"/>
    <d v="2016-12-27T00:00:00"/>
    <x v="0"/>
    <s v="B-212"/>
    <n v="4003"/>
    <s v="ENERGIZAR"/>
    <x v="25"/>
    <n v="107"/>
    <n v="27371"/>
    <s v="RECIBE: T2. PUERTO EDWAR CC. C.C74381506"/>
    <s v="CACOM-4"/>
  </r>
  <r>
    <x v="0"/>
    <x v="0"/>
    <d v="2016-12-04T00:00:00"/>
    <x v="0"/>
    <s v="B-212"/>
    <n v="4018"/>
    <s v="CTH"/>
    <x v="3"/>
    <n v="63"/>
    <s v="*1197"/>
    <s v="RECIBE: T3. SANDOVAL SC.C1072643311"/>
    <s v="CACOM-4"/>
  </r>
  <r>
    <x v="0"/>
    <x v="0"/>
    <d v="2016-12-04T00:00:00"/>
    <x v="0"/>
    <s v="B-212"/>
    <n v="4018"/>
    <s v="CTH"/>
    <x v="3"/>
    <n v="136"/>
    <s v="*1196"/>
    <s v="RECIBE: T3. SANDOVAL SC.C1072643311"/>
    <s v="CACOM-4"/>
  </r>
  <r>
    <x v="0"/>
    <x v="0"/>
    <d v="2016-12-04T00:00:00"/>
    <x v="0"/>
    <s v="B-212"/>
    <n v="4018"/>
    <s v="CTH"/>
    <x v="20"/>
    <n v="90.1"/>
    <s v="*0979"/>
    <s v="RECIBE: T3. SANDOVAL SC.C1072643311"/>
    <s v="CACOM-4"/>
  </r>
  <r>
    <x v="0"/>
    <x v="0"/>
    <d v="2016-12-05T00:00:00"/>
    <x v="0"/>
    <s v="B-212"/>
    <n v="4010"/>
    <s v="CTH"/>
    <x v="3"/>
    <n v="120"/>
    <s v="*1198"/>
    <s v="RECIBE: T3. SANDOVAL SC.C1072643311"/>
    <s v="CACOM-4"/>
  </r>
  <r>
    <x v="0"/>
    <x v="0"/>
    <d v="2016-12-06T00:00:00"/>
    <x v="0"/>
    <s v="B-212"/>
    <n v="4018"/>
    <s v="CTH"/>
    <x v="3"/>
    <n v="54"/>
    <s v="*1199"/>
    <s v="RECIBE: T2. RESTREPO MANUELC.C83043189"/>
    <s v="CACOM-4"/>
  </r>
  <r>
    <x v="0"/>
    <x v="0"/>
    <d v="2016-12-22T00:00:00"/>
    <x v="0"/>
    <s v="B-212"/>
    <n v="4003"/>
    <s v="CTH"/>
    <x v="20"/>
    <n v="62.5"/>
    <s v="*1001"/>
    <s v="RECIBE: T2. PUERTO EDWAR C.C74381506"/>
    <s v="CACOM-4"/>
  </r>
  <r>
    <x v="0"/>
    <x v="0"/>
    <d v="2016-12-22T00:00:00"/>
    <x v="0"/>
    <s v="B-212"/>
    <n v="4003"/>
    <s v="CTH"/>
    <x v="20"/>
    <n v="71"/>
    <s v="*1002"/>
    <s v="RECIBE: T2. PUERTO EDWAR C.C74381506"/>
    <s v="CACOM-4"/>
  </r>
  <r>
    <x v="0"/>
    <x v="0"/>
    <d v="2016-12-23T00:00:00"/>
    <x v="0"/>
    <s v="B-212"/>
    <n v="4003"/>
    <s v="CTH"/>
    <x v="20"/>
    <n v="95"/>
    <s v="*1003"/>
    <s v="RECIBE: T2. PUERTO EDWAR C.C74381506"/>
    <s v="CACOM-4"/>
  </r>
  <r>
    <x v="0"/>
    <x v="0"/>
    <d v="2016-12-26T00:00:00"/>
    <x v="0"/>
    <s v="B-212"/>
    <n v="4003"/>
    <s v="CTH"/>
    <x v="20"/>
    <n v="73.2"/>
    <s v="*1004"/>
    <s v="RECIBE: AT. LEGUIZAMON JAVIER C.C1026571491"/>
    <s v="CACOM-4"/>
  </r>
  <r>
    <x v="0"/>
    <x v="0"/>
    <d v="2016-12-27T00:00:00"/>
    <x v="0"/>
    <s v="B-212"/>
    <n v="4003"/>
    <s v="CTH"/>
    <x v="20"/>
    <n v="107.4"/>
    <s v="*1008"/>
    <s v="RECIBE: T2. PUERTO EDWAR C.C74381506"/>
    <s v="CACOM-4"/>
  </r>
  <r>
    <x v="0"/>
    <x v="0"/>
    <d v="2016-12-22T00:00:00"/>
    <x v="0"/>
    <s v="B-212"/>
    <n v="4003"/>
    <s v="CTH"/>
    <x v="3"/>
    <n v="107"/>
    <s v="*1207"/>
    <s v="RECIBE: T3. MEDINA CAMILOC.C1077082699"/>
    <s v="CACOM-4"/>
  </r>
  <r>
    <x v="0"/>
    <x v="0"/>
    <d v="2016-12-22T00:00:00"/>
    <x v="0"/>
    <s v="B-212"/>
    <n v="4003"/>
    <s v="ICARO 17"/>
    <x v="26"/>
    <n v="69"/>
    <s v="IC100-004338"/>
    <s v="RECIBE: T2. PUERTO EDWAR C.C74381506"/>
    <s v="CACOM-4"/>
  </r>
  <r>
    <x v="0"/>
    <x v="0"/>
    <d v="2016-12-26T00:00:00"/>
    <x v="0"/>
    <s v="B-212"/>
    <n v="4003"/>
    <s v="ICARO 17"/>
    <x v="26"/>
    <n v="74"/>
    <s v="IC100-004344"/>
    <s v="RECIBE: T2. PUERTO EDWAR C.C74381506"/>
    <s v="CACOM-4"/>
  </r>
  <r>
    <x v="0"/>
    <x v="0"/>
    <d v="2016-12-26T00:00:00"/>
    <x v="0"/>
    <s v="B-212"/>
    <n v="4003"/>
    <s v="ICARO 17"/>
    <x v="26"/>
    <n v="85"/>
    <s v="IC100-004345"/>
    <s v="RECIBE: T2. PUERTO EDWAR C.C74381506"/>
    <s v="CACOM-4"/>
  </r>
  <r>
    <x v="0"/>
    <x v="0"/>
    <d v="2016-12-18T00:00:00"/>
    <x v="0"/>
    <s v="B-212"/>
    <n v="4010"/>
    <s v="TERPEL "/>
    <x v="18"/>
    <n v="178.9"/>
    <s v="02-0383822"/>
    <s v="RECIBE: T2. SANCHEZ OSCARC.C13068150"/>
    <s v="CACOM-4"/>
  </r>
  <r>
    <x v="0"/>
    <x v="0"/>
    <d v="2016-12-19T00:00:00"/>
    <x v="0"/>
    <s v="B-212"/>
    <n v="4010"/>
    <s v="TERPEL "/>
    <x v="18"/>
    <n v="139.6"/>
    <s v="02-0383788"/>
    <s v="RECIBE: T2. SANCHEZ OSCARC.C13068150"/>
    <s v="CACOM-4"/>
  </r>
  <r>
    <x v="0"/>
    <x v="0"/>
    <d v="2017-12-29T00:00:00"/>
    <x v="0"/>
    <s v="B-212"/>
    <n v="4003"/>
    <s v="CTH"/>
    <x v="20"/>
    <n v="86.3"/>
    <n v="1010"/>
    <s v="RECIBE: T3. SANDOVAL SC.C1072643311"/>
    <s v="CACOM-4"/>
  </r>
  <r>
    <x v="0"/>
    <x v="0"/>
    <d v="2017-12-30T00:00:00"/>
    <x v="0"/>
    <s v="B-212"/>
    <n v="4003"/>
    <s v="CTH"/>
    <x v="20"/>
    <n v="82"/>
    <n v="1012"/>
    <s v="RECIBE: T3. SANDOVAL SC.C1072643311"/>
    <s v="CACOM-4"/>
  </r>
  <r>
    <x v="0"/>
    <x v="0"/>
    <d v="2017-12-30T00:00:00"/>
    <x v="0"/>
    <s v="B-212"/>
    <n v="4003"/>
    <s v="ICARO 17"/>
    <x v="26"/>
    <n v="76"/>
    <s v="IC100-004354"/>
    <s v="RECIBE: AT. SUAREZ  DIEGOC.C1096952408"/>
    <s v="CACOM-4"/>
  </r>
  <r>
    <x v="0"/>
    <x v="0"/>
    <d v="2017-12-05T00:00:00"/>
    <x v="0"/>
    <s v="B-212"/>
    <n v="4002"/>
    <s v="ICARO 17"/>
    <x v="27"/>
    <n v="113.6"/>
    <s v="IC103-001596"/>
    <s v="RECIBE: T3. TOCANCIPA CESARC.C1070596112"/>
    <s v="CACOM-4"/>
  </r>
  <r>
    <x v="0"/>
    <x v="0"/>
    <d v="2017-12-05T00:00:00"/>
    <x v="0"/>
    <s v="B-212"/>
    <n v="4002"/>
    <s v="ICARO 17"/>
    <x v="27"/>
    <n v="117.5"/>
    <s v="IC103-001597"/>
    <s v="RECIBE: T3. TOCANCIPA CESARC.C1070596112"/>
    <s v="CACOM-4"/>
  </r>
  <r>
    <x v="0"/>
    <x v="0"/>
    <d v="2016-12-10T00:00:00"/>
    <x v="0"/>
    <s v="H-500"/>
    <n v="4252"/>
    <s v="FALCCON"/>
    <x v="28"/>
    <n v="18"/>
    <s v="01-1425"/>
    <s v="RECIBE: T4. CARDENAS NELSON C.C1026256524"/>
    <s v="CACOM-4"/>
  </r>
  <r>
    <x v="0"/>
    <x v="0"/>
    <d v="2016-12-11T00:00:00"/>
    <x v="0"/>
    <s v="H-500"/>
    <n v="4252"/>
    <s v="ICARO 17"/>
    <x v="22"/>
    <n v="40"/>
    <s v="IC002-044977"/>
    <s v="RECIBE: T3. MALAGON GABRIEL C.C1022333086"/>
    <s v="CACOM-4"/>
  </r>
  <r>
    <x v="0"/>
    <x v="0"/>
    <d v="2016-12-15T00:00:00"/>
    <x v="0"/>
    <s v="H-500"/>
    <n v="4252"/>
    <s v="CTH"/>
    <x v="3"/>
    <n v="31"/>
    <s v="*1203"/>
    <s v="RECIBE: T4. CARDENAS NELSON C.C1026256524"/>
    <s v="CACOM-4"/>
  </r>
  <r>
    <x v="0"/>
    <x v="0"/>
    <d v="2016-12-15T00:00:00"/>
    <x v="0"/>
    <s v="H-500"/>
    <n v="4252"/>
    <s v="CTH"/>
    <x v="3"/>
    <n v="16"/>
    <s v="*1204"/>
    <s v="RECIBE: T4. CARDENAS NELSON C.C1026256524"/>
    <s v="CACOM-4"/>
  </r>
  <r>
    <x v="0"/>
    <x v="0"/>
    <d v="2016-12-10T00:00:00"/>
    <x v="0"/>
    <s v="H-500"/>
    <n v="4252"/>
    <s v="TERPEL "/>
    <x v="18"/>
    <n v="27.2"/>
    <s v="02-0383801"/>
    <s v="RECIBE: T4. CARDENAS NELSON C.C1026256524"/>
    <s v="CACOM-4"/>
  </r>
  <r>
    <x v="0"/>
    <x v="0"/>
    <d v="2016-12-11T00:00:00"/>
    <x v="0"/>
    <s v="H-500"/>
    <n v="4252"/>
    <s v="TERPEL "/>
    <x v="18"/>
    <n v="31.2"/>
    <s v="02-0383806"/>
    <s v="RECIBE: T4. CARDENAS NELSON C.C1026256524"/>
    <s v="CACOM-4"/>
  </r>
  <r>
    <x v="0"/>
    <x v="0"/>
    <d v="2017-12-16T00:00:00"/>
    <x v="0"/>
    <s v="TH-67"/>
    <n v="4567"/>
    <s v="ICARO 17"/>
    <x v="22"/>
    <n v="61"/>
    <s v="IC002-045057"/>
    <m/>
    <s v="CACOM-4"/>
  </r>
  <r>
    <x v="0"/>
    <x v="0"/>
    <d v="2017-12-16T00:00:00"/>
    <x v="0"/>
    <s v="TH-67"/>
    <n v="4574"/>
    <s v="ICARO 17"/>
    <x v="22"/>
    <n v="38"/>
    <s v="IC002-045058"/>
    <m/>
    <s v="CACOM-4"/>
  </r>
  <r>
    <x v="0"/>
    <x v="0"/>
    <d v="2017-12-16T00:00:00"/>
    <x v="0"/>
    <s v="TH-67"/>
    <n v="4572"/>
    <s v="ICARO 17"/>
    <x v="22"/>
    <n v="30"/>
    <s v="IC002-045065"/>
    <m/>
    <s v="CACOM-4"/>
  </r>
  <r>
    <x v="0"/>
    <x v="0"/>
    <d v="2017-12-16T00:00:00"/>
    <x v="0"/>
    <s v="TH-67"/>
    <n v="4574"/>
    <s v="ICARO 17"/>
    <x v="22"/>
    <n v="31"/>
    <s v="IC002-045070"/>
    <m/>
    <s v="CACOM-4"/>
  </r>
  <r>
    <x v="0"/>
    <x v="0"/>
    <d v="2017-12-16T00:00:00"/>
    <x v="0"/>
    <s v="TH-67"/>
    <n v="4592"/>
    <s v="ICARO 17"/>
    <x v="22"/>
    <n v="31"/>
    <s v="IC002-045071"/>
    <m/>
    <s v="CACOM-4"/>
  </r>
  <r>
    <x v="0"/>
    <x v="0"/>
    <d v="2016-12-16T00:00:00"/>
    <x v="0"/>
    <s v="TH-67"/>
    <n v="4567"/>
    <s v="ICARO 17"/>
    <x v="22"/>
    <n v="40"/>
    <s v="IC002-045067"/>
    <s v="RECIBE: MY. VELANDIA OMAR C.C80054561"/>
    <s v="CACOM-4"/>
  </r>
  <r>
    <x v="0"/>
    <x v="0"/>
    <d v="2016-12-07T00:00:00"/>
    <x v="0"/>
    <s v="HUEY II"/>
    <n v="4422"/>
    <s v="ICARO 17"/>
    <x v="26"/>
    <n v="71"/>
    <s v="IC100-004309"/>
    <s v="RECIBE: T3. HERRERA EDISONC.C1111194306"/>
    <s v="CACOM-4"/>
  </r>
  <r>
    <x v="0"/>
    <x v="0"/>
    <d v="2016-12-16T00:00:00"/>
    <x v="0"/>
    <s v="HUEY II"/>
    <n v="4422"/>
    <s v="ICARO 17"/>
    <x v="26"/>
    <n v="88"/>
    <s v="IC100-004322"/>
    <s v="RECIBE: T3. HERRERA EDISONC.C1111194306"/>
    <s v="CACOM-4"/>
  </r>
  <r>
    <x v="0"/>
    <x v="0"/>
    <d v="2016-12-19T00:00:00"/>
    <x v="0"/>
    <s v="HUEY II"/>
    <n v="4422"/>
    <s v="ICARO 17"/>
    <x v="26"/>
    <n v="56"/>
    <s v="IC100-004328"/>
    <s v="RECIBE: T3. HERRERA EDISONC.C1111194306"/>
    <s v="CACOM-4"/>
  </r>
  <r>
    <x v="0"/>
    <x v="0"/>
    <d v="2016-12-20T00:00:00"/>
    <x v="0"/>
    <s v="HUEY II"/>
    <n v="4422"/>
    <s v="ICARO 17"/>
    <x v="26"/>
    <n v="73"/>
    <s v="IC100-004327"/>
    <s v="RECIBE: T3. HERRERA EDISONC.C1111194306"/>
    <s v="CACOM-4"/>
  </r>
  <r>
    <x v="0"/>
    <x v="0"/>
    <d v="2016-12-15T00:00:00"/>
    <x v="0"/>
    <s v="HUEY II"/>
    <n v="4529"/>
    <s v="ICARO 17"/>
    <x v="26"/>
    <n v="45"/>
    <s v="IC100-004319"/>
    <s v="RECIBE: T2. MORENO LUIS C.C80738750"/>
    <s v="CACOM-4"/>
  </r>
  <r>
    <x v="0"/>
    <x v="0"/>
    <d v="2016-12-05T00:00:00"/>
    <x v="0"/>
    <s v="HUEY II"/>
    <n v="4415"/>
    <s v="ICARO 17"/>
    <x v="25"/>
    <n v="82"/>
    <s v="IC003-007106"/>
    <s v="RECIBE: T3. FRANKY DUBANC.C1049617124"/>
    <s v="CACOM-4"/>
  </r>
  <r>
    <x v="0"/>
    <x v="0"/>
    <d v="2016-12-16T00:00:00"/>
    <x v="0"/>
    <s v="HUEY II"/>
    <n v="4530"/>
    <s v="ICARO 17"/>
    <x v="22"/>
    <n v="137"/>
    <s v="IC002-045072"/>
    <s v="RECIBE: AT. NIÑO ANDRES C.C1058229595"/>
    <s v="CACOM-4"/>
  </r>
  <r>
    <x v="0"/>
    <x v="0"/>
    <d v="2016-12-16T00:00:00"/>
    <x v="0"/>
    <s v="HUEY II"/>
    <n v="4530"/>
    <s v="ICARO 17"/>
    <x v="26"/>
    <n v="38"/>
    <s v="IC100-004324"/>
    <s v="RECIBE: T2. MORENO LUIS C.C80738750"/>
    <s v="CACOM-4"/>
  </r>
  <r>
    <x v="0"/>
    <x v="0"/>
    <d v="2016-12-05T00:00:00"/>
    <x v="0"/>
    <s v="HUEY II"/>
    <n v="4415"/>
    <s v="FASTER FUEL"/>
    <x v="22"/>
    <n v="108"/>
    <s v="02-15643"/>
    <s v="RECIBE: T3. FRANKY DUBANC.C1049617124"/>
    <s v="CACOM-4"/>
  </r>
  <r>
    <x v="0"/>
    <x v="0"/>
    <d v="2016-12-09T00:00:00"/>
    <x v="0"/>
    <s v="HUEY II"/>
    <n v="4421"/>
    <s v="FASTER FUEL"/>
    <x v="22"/>
    <n v="114"/>
    <s v="02-15649"/>
    <s v="RECIBE: T4. CORTECERO DAVID C.C1053801197"/>
    <s v="CACOM-4"/>
  </r>
  <r>
    <x v="0"/>
    <x v="0"/>
    <d v="2016-12-09T00:00:00"/>
    <x v="0"/>
    <s v="HUEY II"/>
    <n v="4421"/>
    <s v="FASTER FUEL"/>
    <x v="22"/>
    <n v="70"/>
    <s v="02-15648"/>
    <s v="RECIBE: T3. SANDOVAL EDWIN C.C1015406462"/>
    <s v="CACOM-4"/>
  </r>
  <r>
    <x v="0"/>
    <x v="0"/>
    <d v="2016-12-20T00:00:00"/>
    <x v="0"/>
    <s v="HUEY II"/>
    <n v="4422"/>
    <s v="FASTER FUEL"/>
    <x v="22"/>
    <n v="82"/>
    <s v="02-15660"/>
    <s v="RECIBE: T3. HERRERA EDISONC.C1111194306"/>
    <s v="CACOM-4"/>
  </r>
  <r>
    <x v="0"/>
    <x v="0"/>
    <d v="2016-12-15T00:00:00"/>
    <x v="0"/>
    <s v="HUEY II"/>
    <n v="4529"/>
    <s v="CTH"/>
    <x v="3"/>
    <n v="107"/>
    <s v="*1202"/>
    <s v="RECIBE: T2. MORENO LUIS C.C80738750"/>
    <s v="CACOM-4"/>
  </r>
  <r>
    <x v="0"/>
    <x v="0"/>
    <d v="2016-12-10T00:00:00"/>
    <x v="0"/>
    <s v="HUEY II"/>
    <n v="4521"/>
    <s v="CTH"/>
    <x v="3"/>
    <n v="113"/>
    <s v="*1200"/>
    <s v="RECIBE: T3. MARTINEZ JORGE C.C74380469"/>
    <s v="CACOM-4"/>
  </r>
  <r>
    <x v="0"/>
    <x v="0"/>
    <d v="2016-12-12T00:00:00"/>
    <x v="0"/>
    <s v="HUEY II"/>
    <n v="4521"/>
    <s v="CTH"/>
    <x v="3"/>
    <n v="84"/>
    <s v="*1201"/>
    <s v="RECIBE: AT. HERRERA JHONATAN C.C1088311049"/>
    <s v="CACOM-4"/>
  </r>
  <r>
    <x v="0"/>
    <x v="0"/>
    <d v="2016-12-20T00:00:00"/>
    <x v="0"/>
    <s v="HUEY II"/>
    <n v="4521"/>
    <s v="CTH"/>
    <x v="3"/>
    <n v="80"/>
    <s v="*1205"/>
    <s v="RECIBE: T2. PUERTO EDWAR C.C74381506"/>
    <s v="CACOM-4"/>
  </r>
  <r>
    <x v="0"/>
    <x v="0"/>
    <d v="2016-12-26T00:00:00"/>
    <x v="0"/>
    <s v="HUEY II"/>
    <n v="4521"/>
    <s v="CTH"/>
    <x v="3"/>
    <n v="60"/>
    <s v="*1208"/>
    <s v="RECIBE: T4. ESTEVEZ ERWINC.C1095926749"/>
    <s v="CACOM-4"/>
  </r>
  <r>
    <x v="0"/>
    <x v="0"/>
    <d v="2016-12-06T00:00:00"/>
    <x v="0"/>
    <s v="HUEY II"/>
    <n v="4422"/>
    <s v="CTH"/>
    <x v="20"/>
    <n v="76"/>
    <n v="2866"/>
    <s v="RECIBE: T3. HERRERA EDISONC.C1111194306"/>
    <s v="CACOM-4"/>
  </r>
  <r>
    <x v="0"/>
    <x v="0"/>
    <d v="2016-12-21T00:00:00"/>
    <x v="0"/>
    <s v="HUEY II"/>
    <n v="4527"/>
    <s v="CTH"/>
    <x v="20"/>
    <n v="116.8"/>
    <n v="1000"/>
    <s v="RECIBE: T3. CUTIVA JHONATHAN C.C80919279"/>
    <s v="CACOM-4"/>
  </r>
  <r>
    <x v="0"/>
    <x v="0"/>
    <d v="2016-12-26T00:00:00"/>
    <x v="0"/>
    <s v="HUEY II"/>
    <n v="4527"/>
    <s v="CTH"/>
    <x v="20"/>
    <n v="36.4"/>
    <n v="1005"/>
    <s v="RECIBE: T3. CUTIVA JHONATHAN C.C1070920891"/>
    <s v="CACOM-4"/>
  </r>
  <r>
    <x v="0"/>
    <x v="0"/>
    <d v="2016-12-04T00:00:00"/>
    <x v="0"/>
    <s v="HUEY II"/>
    <n v="4527"/>
    <s v="CTH"/>
    <x v="20"/>
    <n v="149.6"/>
    <s v="*0977"/>
    <s v="RECIBE: T3. PEREZ JUAN C.C80933021"/>
    <s v="CACOM-4"/>
  </r>
  <r>
    <x v="0"/>
    <x v="0"/>
    <d v="2016-12-06T00:00:00"/>
    <x v="0"/>
    <s v="HUEY II"/>
    <n v="4527"/>
    <s v="CTH"/>
    <x v="20"/>
    <n v="146.5"/>
    <s v="*0983"/>
    <s v="RECIBE: T4. RIAÑO ANDRES C.C1030579721"/>
    <s v="CACOM-4"/>
  </r>
  <r>
    <x v="0"/>
    <x v="0"/>
    <d v="2016-12-07T00:00:00"/>
    <x v="0"/>
    <s v="HUEY II"/>
    <n v="4422"/>
    <s v="CTH"/>
    <x v="20"/>
    <n v="82.7"/>
    <s v="*0985"/>
    <s v="RECIBE: T3. HERRERA EDISONC.C1111194306"/>
    <s v="CACOM-4"/>
  </r>
  <r>
    <x v="0"/>
    <x v="0"/>
    <d v="2016-12-07T00:00:00"/>
    <x v="0"/>
    <s v="HUEY II"/>
    <n v="4527"/>
    <s v="CTH"/>
    <x v="20"/>
    <n v="58.7"/>
    <s v="*0986"/>
    <s v="RECIBE: T4. RIAÑO ANDRES C.C1030579721"/>
    <s v="CACOM-4"/>
  </r>
  <r>
    <x v="0"/>
    <x v="0"/>
    <d v="2016-12-07T00:00:00"/>
    <x v="0"/>
    <s v="HUEY II"/>
    <n v="4422"/>
    <s v="CTH"/>
    <x v="20"/>
    <n v="90.5"/>
    <s v="*0987"/>
    <s v="RECIBE: T3. HERRERA EDISONC.C1111194306"/>
    <s v="CACOM-4"/>
  </r>
  <r>
    <x v="0"/>
    <x v="0"/>
    <d v="2016-12-09T00:00:00"/>
    <x v="0"/>
    <s v="HUEY II"/>
    <n v="4422"/>
    <s v="CTH"/>
    <x v="20"/>
    <n v="78.7"/>
    <s v="*0992"/>
    <s v="RECIBE: T3. HERRERA EDISONC.C1111194306"/>
    <s v="CACOM-4"/>
  </r>
  <r>
    <x v="0"/>
    <x v="0"/>
    <d v="2016-12-10T00:00:00"/>
    <x v="0"/>
    <s v="HUEY II"/>
    <n v="4527"/>
    <s v="CTH"/>
    <x v="20"/>
    <n v="100.1"/>
    <s v="*0993"/>
    <s v="RECIBE: T4. RIAÑO ANDRES C.C1030579721"/>
    <s v="CACOM-4"/>
  </r>
  <r>
    <x v="0"/>
    <x v="0"/>
    <d v="2016-12-13T00:00:00"/>
    <x v="0"/>
    <s v="HUEY II"/>
    <n v="4527"/>
    <s v="CTH"/>
    <x v="20"/>
    <n v="73.7"/>
    <s v="*0994"/>
    <s v="RECIBE: T3. HERRERA EDISONC.C1111194306"/>
    <s v="CACOM-4"/>
  </r>
  <r>
    <x v="0"/>
    <x v="0"/>
    <d v="2016-12-19T00:00:00"/>
    <x v="0"/>
    <s v="HUEY II"/>
    <n v="4527"/>
    <s v="CTH"/>
    <x v="20"/>
    <n v="142.1"/>
    <s v="*0997"/>
    <s v="RECIBE: T3. CUTIVA JHONATHAN C.C80919279"/>
    <s v="CACOM-4"/>
  </r>
  <r>
    <x v="0"/>
    <x v="0"/>
    <d v="2016-12-19T00:00:00"/>
    <x v="0"/>
    <s v="HUEY II"/>
    <n v="4422"/>
    <s v="CTH"/>
    <x v="20"/>
    <n v="70.599999999999994"/>
    <s v="*0998"/>
    <s v="RECIBE: T3. HERRERA EDISONC.C1111194306"/>
    <s v="CACOM-4"/>
  </r>
  <r>
    <x v="0"/>
    <x v="0"/>
    <d v="2016-01-07T00:00:00"/>
    <x v="0"/>
    <s v="C-208"/>
    <n v="5055"/>
    <s v="ICARO 17"/>
    <x v="0"/>
    <n v="60.3"/>
    <s v="IC009-004925"/>
    <s v="TS. GUEVARA ARY C.C. 79777655"/>
    <s v="CACOM-5"/>
  </r>
  <r>
    <x v="0"/>
    <x v="0"/>
    <d v="2016-12-04T00:00:00"/>
    <x v="0"/>
    <s v="C-208"/>
    <n v="5064"/>
    <s v="TERPEL "/>
    <x v="10"/>
    <n v="80"/>
    <s v="04-489862"/>
    <s v="TJ. CUITIVA JUAN C.C. 11189814"/>
    <s v="CACOM-5"/>
  </r>
  <r>
    <x v="0"/>
    <x v="0"/>
    <d v="2016-12-04T00:00:00"/>
    <x v="0"/>
    <s v="C-208"/>
    <n v="5064"/>
    <s v="TERPEL "/>
    <x v="10"/>
    <n v="45"/>
    <s v="04-491567"/>
    <s v="TJ. CUITIVA JUAN C.C. 11189814"/>
    <s v="CACOM-5"/>
  </r>
  <r>
    <x v="0"/>
    <x v="0"/>
    <d v="2016-12-05T00:00:00"/>
    <x v="0"/>
    <s v="C-208"/>
    <n v="5064"/>
    <s v="TERPEL "/>
    <x v="10"/>
    <n v="71"/>
    <s v="04-491571"/>
    <s v="TJ. CUITIVA JUAN C.C. 11189814"/>
    <s v="CACOM-5"/>
  </r>
  <r>
    <x v="0"/>
    <x v="0"/>
    <d v="2016-12-03T00:00:00"/>
    <x v="0"/>
    <s v="C-208"/>
    <n v="5075"/>
    <s v="TERPEL "/>
    <x v="11"/>
    <n v="83"/>
    <s v="04-507918"/>
    <s v="TS. GUEVARA ARY C.C. 79777655"/>
    <s v="CACOM-5"/>
  </r>
  <r>
    <x v="0"/>
    <x v="0"/>
    <d v="2016-12-16T00:00:00"/>
    <x v="0"/>
    <s v="C-208"/>
    <n v="5064"/>
    <s v="ENERGIZAR"/>
    <x v="1"/>
    <n v="90"/>
    <n v="66026"/>
    <s v="T2. BECERRA WILSON C.C. 74379119"/>
    <s v="CACOM-5"/>
  </r>
  <r>
    <x v="0"/>
    <x v="0"/>
    <d v="2016-12-08T00:00:00"/>
    <x v="0"/>
    <s v="UH-60"/>
    <n v="4109"/>
    <s v="CTH"/>
    <x v="29"/>
    <n v="149"/>
    <n v="11539"/>
    <s v="AT. DAZA S EDUAR C.C. 1111194977"/>
    <s v="CACOM-5"/>
  </r>
  <r>
    <x v="0"/>
    <x v="0"/>
    <d v="2016-12-03T00:00:00"/>
    <x v="0"/>
    <s v="UH-60"/>
    <n v="4109"/>
    <s v="ICARO 17"/>
    <x v="27"/>
    <n v="173.9"/>
    <s v="IC103-001594"/>
    <s v="AT. DAZA S EDUAR C.C. 1111194977"/>
    <s v="CACOM-5"/>
  </r>
  <r>
    <x v="0"/>
    <x v="0"/>
    <d v="2016-12-17T00:00:00"/>
    <x v="0"/>
    <s v="UH-60"/>
    <n v="4137"/>
    <s v="ICARO 17"/>
    <x v="26"/>
    <n v="156"/>
    <s v="IC100-004326"/>
    <s v="T4. CORREA FABIAN C.C. 1035426252"/>
    <s v="CACOM-5"/>
  </r>
  <r>
    <x v="0"/>
    <x v="0"/>
    <d v="2017-12-05T00:00:00"/>
    <x v="0"/>
    <s v="UH-60"/>
    <n v="4106"/>
    <s v="ICARO 17"/>
    <x v="0"/>
    <n v="142.1"/>
    <s v="IC009-004917"/>
    <s v="AT. ALMARIO CARLOS  C.C. 1079389859"/>
    <s v="CACOM-5"/>
  </r>
  <r>
    <x v="0"/>
    <x v="0"/>
    <d v="2016-12-08T00:00:00"/>
    <x v="0"/>
    <s v="UH-60"/>
    <n v="4109"/>
    <s v="TERPEL "/>
    <x v="21"/>
    <n v="146"/>
    <s v="02-0394621"/>
    <s v="AT. DAZA S EDUAR C.C. 1111194977"/>
    <s v="CACOM-5"/>
  </r>
  <r>
    <x v="0"/>
    <x v="0"/>
    <d v="2016-12-09T00:00:00"/>
    <x v="0"/>
    <s v="UH-60"/>
    <n v="4109"/>
    <s v="TERPEL "/>
    <x v="21"/>
    <n v="230"/>
    <s v="02-0394677"/>
    <s v="AT. DAZA S EDUAR C.C. 1111194977"/>
    <s v="CACOM-5"/>
  </r>
  <r>
    <x v="0"/>
    <x v="0"/>
    <d v="2017-12-28T00:00:00"/>
    <x v="0"/>
    <s v="UH-60"/>
    <n v="4110"/>
    <s v="TERPEL "/>
    <x v="30"/>
    <n v="279"/>
    <s v="01-0836240"/>
    <s v="AT. CUESTA ROBER C.C. 1121910155"/>
    <s v="CACOM-5"/>
  </r>
  <r>
    <x v="0"/>
    <x v="0"/>
    <d v="2016-12-03T00:00:00"/>
    <x v="0"/>
    <s v="UH-60"/>
    <n v="4120"/>
    <s v="CTH"/>
    <x v="7"/>
    <n v="215.8"/>
    <n v="8133"/>
    <s v="T4. GARCIA DANIEL C.C. 1036635137"/>
    <s v="CACOM-5"/>
  </r>
  <r>
    <x v="0"/>
    <x v="0"/>
    <d v="2016-12-04T00:00:00"/>
    <x v="0"/>
    <s v="UH-60"/>
    <n v="4120"/>
    <s v="CTH"/>
    <x v="7"/>
    <n v="215.8"/>
    <n v="8140"/>
    <s v="T4. GARCIA DANIEL C.C. 1036635137"/>
    <s v="CACOM-5"/>
  </r>
  <r>
    <x v="0"/>
    <x v="0"/>
    <d v="2016-12-05T00:00:00"/>
    <x v="0"/>
    <s v="UH-60"/>
    <n v="4120"/>
    <s v="CTH"/>
    <x v="7"/>
    <n v="141.69999999999999"/>
    <n v="8151"/>
    <s v="T4. GARCIA DANIEL C.C. 1036635137"/>
    <s v="CACOM-5"/>
  </r>
  <r>
    <x v="0"/>
    <x v="0"/>
    <d v="2016-12-06T00:00:00"/>
    <x v="0"/>
    <s v="UH-60"/>
    <n v="4120"/>
    <s v="CTH"/>
    <x v="7"/>
    <n v="172.1"/>
    <n v="8155"/>
    <s v="T4. GARCIA DANIEL C.C. 1036635137"/>
    <s v="CACOM-5"/>
  </r>
  <r>
    <x v="0"/>
    <x v="0"/>
    <d v="2016-12-06T00:00:00"/>
    <x v="0"/>
    <s v="UH-60"/>
    <n v="4120"/>
    <s v="CTH"/>
    <x v="7"/>
    <n v="127.2"/>
    <n v="8159"/>
    <s v="T4. GARCIA DANIEL C.C. 1036635137"/>
    <s v="CACOM-5"/>
  </r>
  <r>
    <x v="0"/>
    <x v="0"/>
    <d v="2016-12-07T00:00:00"/>
    <x v="0"/>
    <s v="UH-60"/>
    <n v="4120"/>
    <s v="CTH"/>
    <x v="7"/>
    <n v="235.4"/>
    <n v="8167"/>
    <s v="T4. GARCIA DANIEL C.C. 1036635137"/>
    <s v="CACOM-5"/>
  </r>
  <r>
    <x v="0"/>
    <x v="0"/>
    <d v="2016-12-08T00:00:00"/>
    <x v="0"/>
    <s v="UH-60"/>
    <n v="4120"/>
    <s v="CTH"/>
    <x v="7"/>
    <n v="181.4"/>
    <n v="8170"/>
    <s v="T4. GARCIA DANIEL C.C. 1036635137"/>
    <s v="CACOM-5"/>
  </r>
  <r>
    <x v="0"/>
    <x v="0"/>
    <d v="2016-12-08T00:00:00"/>
    <x v="0"/>
    <s v="UH-60"/>
    <n v="4120"/>
    <s v="CTH"/>
    <x v="7"/>
    <n v="134.6"/>
    <n v="8173"/>
    <s v="T4. GARCIA DANIEL C.C. 1036635137"/>
    <s v="CACOM-5"/>
  </r>
  <r>
    <x v="0"/>
    <x v="0"/>
    <d v="2016-12-08T00:00:00"/>
    <x v="0"/>
    <s v="UH-60"/>
    <n v="4120"/>
    <s v="CTH"/>
    <x v="7"/>
    <n v="208.8"/>
    <n v="8175"/>
    <s v="T4. GARCIA DANIEL C.C. 1036635137"/>
    <s v="CACOM-5"/>
  </r>
  <r>
    <x v="0"/>
    <x v="0"/>
    <d v="2016-12-08T00:00:00"/>
    <x v="0"/>
    <s v="UH-60"/>
    <n v="4120"/>
    <s v="CTH"/>
    <x v="7"/>
    <n v="200.8"/>
    <n v="8176"/>
    <s v="T4. GARCIA DANIEL C.C. 1036635137"/>
    <s v="CACOM-5"/>
  </r>
  <r>
    <x v="0"/>
    <x v="0"/>
    <d v="2016-12-08T00:00:00"/>
    <x v="0"/>
    <s v="UH-60"/>
    <n v="4120"/>
    <s v="CTH"/>
    <x v="7"/>
    <n v="158"/>
    <n v="8178"/>
    <s v="T4. GARCIA DANIEL C.C. 1036635137"/>
    <s v="CACOM-5"/>
  </r>
  <r>
    <x v="0"/>
    <x v="0"/>
    <d v="2016-12-09T00:00:00"/>
    <x v="0"/>
    <s v="UH-60"/>
    <n v="4120"/>
    <s v="CTH"/>
    <x v="7"/>
    <n v="251.5"/>
    <n v="8184"/>
    <s v="T4. GARCIA DANIEL C.C. 1036635137"/>
    <s v="CACOM-5"/>
  </r>
  <r>
    <x v="0"/>
    <x v="0"/>
    <d v="2016-12-10T00:00:00"/>
    <x v="0"/>
    <s v="UH-60"/>
    <n v="4120"/>
    <s v="CTH"/>
    <x v="7"/>
    <n v="227.6"/>
    <n v="8186"/>
    <s v="T4. GARCIA DANIEL C.C. 1036635137"/>
    <s v="CACOM-5"/>
  </r>
  <r>
    <x v="0"/>
    <x v="0"/>
    <d v="2016-12-10T00:00:00"/>
    <x v="0"/>
    <s v="UH-60"/>
    <n v="4120"/>
    <s v="CTH"/>
    <x v="7"/>
    <n v="157.5"/>
    <n v="8189"/>
    <s v="T4. GARCIA DANIEL C.C. 1036635137"/>
    <s v="CACOM-5"/>
  </r>
  <r>
    <x v="0"/>
    <x v="0"/>
    <d v="2016-12-12T00:00:00"/>
    <x v="0"/>
    <s v="UH-60"/>
    <n v="4120"/>
    <s v="CTH"/>
    <x v="7"/>
    <n v="213.5"/>
    <n v="8204"/>
    <s v="T4. GARCIA DANIEL C.C. 1036635137"/>
    <s v="CACOM-5"/>
  </r>
  <r>
    <x v="0"/>
    <x v="0"/>
    <d v="2016-12-15T00:00:00"/>
    <x v="0"/>
    <s v="UH-60"/>
    <n v="4120"/>
    <s v="CTH"/>
    <x v="7"/>
    <n v="116.3"/>
    <n v="8213"/>
    <s v="T4. GUAJE ANDRES C.C. 1049627735"/>
    <s v="CACOM-5"/>
  </r>
  <r>
    <x v="0"/>
    <x v="0"/>
    <d v="2016-12-15T00:00:00"/>
    <x v="0"/>
    <s v="UH-60"/>
    <n v="4120"/>
    <s v="CTH"/>
    <x v="7"/>
    <n v="229.5"/>
    <n v="8215"/>
    <s v="T4. GUAJE ANDRES C.C. 1049627735"/>
    <s v="CACOM-5"/>
  </r>
  <r>
    <x v="0"/>
    <x v="0"/>
    <d v="2016-12-15T00:00:00"/>
    <x v="0"/>
    <s v="UH-60"/>
    <n v="4120"/>
    <s v="CTH"/>
    <x v="7"/>
    <n v="235.3"/>
    <n v="8217"/>
    <s v="T4. GUAJE ANDRES C.C. 1049627735"/>
    <s v="CACOM-5"/>
  </r>
  <r>
    <x v="0"/>
    <x v="0"/>
    <d v="2017-12-18T00:00:00"/>
    <x v="0"/>
    <s v="UH-60"/>
    <n v="4134"/>
    <s v="CTH"/>
    <x v="31"/>
    <n v="120"/>
    <n v="800"/>
    <s v="T4. MEJIA VICTOR C.C. 1037608855"/>
    <s v="CACOM-5"/>
  </r>
  <r>
    <x v="0"/>
    <x v="0"/>
    <d v="2016-12-13T00:00:00"/>
    <x v="0"/>
    <s v="UH-60"/>
    <n v="4106"/>
    <s v="CTH"/>
    <x v="32"/>
    <n v="175"/>
    <n v="8385"/>
    <s v="AT. FUQUENE CRISTIAN C.C. 1073505751"/>
    <s v="CACOM-5"/>
  </r>
  <r>
    <x v="0"/>
    <x v="0"/>
    <d v="2016-12-14T00:00:00"/>
    <x v="0"/>
    <s v="UH-60"/>
    <n v="4106"/>
    <s v="CTH"/>
    <x v="32"/>
    <n v="171"/>
    <n v="8388"/>
    <s v="AT. FUQUENE CRISTIAN C.C. 1073505751"/>
    <s v="CACOM-5"/>
  </r>
  <r>
    <x v="0"/>
    <x v="0"/>
    <d v="2016-12-14T00:00:00"/>
    <x v="0"/>
    <s v="UH-60"/>
    <n v="4106"/>
    <s v="CTH"/>
    <x v="32"/>
    <n v="160"/>
    <n v="8394"/>
    <s v="AT. FUQUENE CRISTIAN C.C. 1073505751"/>
    <s v="CACOM-5"/>
  </r>
  <r>
    <x v="0"/>
    <x v="0"/>
    <d v="2016-12-14T00:00:00"/>
    <x v="0"/>
    <s v="UH-60"/>
    <n v="4106"/>
    <s v="CTH"/>
    <x v="32"/>
    <n v="99"/>
    <n v="8396"/>
    <s v="AT. FUQUENE CRISTIAN C.C. 1073505751"/>
    <s v="CACOM-5"/>
  </r>
  <r>
    <x v="0"/>
    <x v="0"/>
    <d v="2016-12-14T00:00:00"/>
    <x v="0"/>
    <s v="UH-60"/>
    <n v="4106"/>
    <s v="CTH"/>
    <x v="32"/>
    <n v="129"/>
    <n v="8399"/>
    <s v="AT. FUQUENE CRISTIAN C.C. 1073505751"/>
    <s v="CACOM-5"/>
  </r>
  <r>
    <x v="0"/>
    <x v="0"/>
    <d v="2016-12-15T00:00:00"/>
    <x v="0"/>
    <s v="UH-60"/>
    <n v="4106"/>
    <s v="CTH"/>
    <x v="32"/>
    <n v="276"/>
    <n v="8406"/>
    <s v="AT. FUQUENE CRISTIAN C.C. 1073505751"/>
    <s v="CACOM-5"/>
  </r>
  <r>
    <x v="0"/>
    <x v="0"/>
    <d v="2016-12-13T00:00:00"/>
    <x v="0"/>
    <s v="UH-60"/>
    <n v="4106"/>
    <s v="FASTER FUEL"/>
    <x v="22"/>
    <n v="260"/>
    <s v="02-15655"/>
    <s v="AT. FUQUENE CRISTIAN C.C. 1073505751"/>
    <s v="CACOM-5"/>
  </r>
  <r>
    <x v="0"/>
    <x v="0"/>
    <d v="2016-12-15T00:00:00"/>
    <x v="0"/>
    <s v="UH-60"/>
    <n v="4106"/>
    <s v="FASTER FUEL"/>
    <x v="22"/>
    <n v="146"/>
    <s v="02-15657"/>
    <s v="AT. FUQUENE CRISTIAN C.C. 1073505751"/>
    <s v="CACOM-5"/>
  </r>
  <r>
    <x v="0"/>
    <x v="0"/>
    <d v="2016-12-15T00:00:00"/>
    <x v="0"/>
    <s v="UH-60"/>
    <n v="4106"/>
    <s v="FASTER FUEL"/>
    <x v="22"/>
    <n v="35"/>
    <s v="02-15658"/>
    <s v="AT. FUQUENE CRISTIAN C.C. 1073505751"/>
    <s v="CACOM-5"/>
  </r>
  <r>
    <x v="0"/>
    <x v="0"/>
    <d v="2016-12-16T00:00:00"/>
    <x v="0"/>
    <s v="UH-60"/>
    <n v="4110"/>
    <s v="ENERGIZAR"/>
    <x v="1"/>
    <n v="152"/>
    <n v="66040"/>
    <s v="T2. CARDONA DIDIER C.C. 1094879522"/>
    <s v="CACOM-5"/>
  </r>
  <r>
    <x v="0"/>
    <x v="0"/>
    <d v="2016-12-16T00:00:00"/>
    <x v="0"/>
    <s v="UH-60"/>
    <n v="4135"/>
    <s v="ENERGIZAR"/>
    <x v="1"/>
    <n v="159"/>
    <n v="66046"/>
    <s v="T4. RAMIREZ JEFREY C.C. 1053816473"/>
    <s v="CACOM-5"/>
  </r>
  <r>
    <x v="0"/>
    <x v="0"/>
    <d v="2016-12-16T00:00:00"/>
    <x v="0"/>
    <s v="UH-60"/>
    <n v="4110"/>
    <s v="ENERGIZAR"/>
    <x v="1"/>
    <n v="177"/>
    <n v="66049"/>
    <s v="T2. CARDONA DIDIER C.C. 1094879522"/>
    <s v="CACOM-5"/>
  </r>
  <r>
    <x v="0"/>
    <x v="0"/>
    <d v="2016-12-16T00:00:00"/>
    <x v="0"/>
    <s v="UH-60"/>
    <n v="4110"/>
    <s v="ENERGIZAR"/>
    <x v="1"/>
    <n v="53"/>
    <n v="66076"/>
    <s v="T2. CARDONA DIDIER C.C. 1094879522"/>
    <s v="CACOM-5"/>
  </r>
  <r>
    <x v="0"/>
    <x v="0"/>
    <d v="2016-12-16T00:00:00"/>
    <x v="0"/>
    <s v="UH-60"/>
    <n v="4135"/>
    <s v="ENERGIZAR"/>
    <x v="1"/>
    <n v="119"/>
    <n v="66081"/>
    <s v="T4. RAMIREZ JEFREY C.C. 1053816473"/>
    <s v="CACOM-5"/>
  </r>
  <r>
    <x v="0"/>
    <x v="0"/>
    <d v="2016-12-16T00:00:00"/>
    <x v="0"/>
    <s v="UH-60"/>
    <n v="4110"/>
    <s v="ENERGIZAR"/>
    <x v="1"/>
    <n v="152"/>
    <n v="66083"/>
    <s v="T2. CARDONA DIDIER C.C. 1094879522"/>
    <s v="CACOM-5"/>
  </r>
  <r>
    <x v="0"/>
    <x v="0"/>
    <d v="2016-12-14T00:00:00"/>
    <x v="0"/>
    <s v="HUEY II"/>
    <n v="4530"/>
    <s v="CTH"/>
    <x v="32"/>
    <n v="119"/>
    <n v="8389"/>
    <s v="T3. DIAZ LOPEZ SERGIO CC. 1018403811"/>
    <s v="CACOM-6"/>
  </r>
  <r>
    <x v="0"/>
    <x v="0"/>
    <d v="2016-12-14T00:00:00"/>
    <x v="0"/>
    <s v="HUEY II"/>
    <n v="4530"/>
    <s v="CTH"/>
    <x v="32"/>
    <n v="167"/>
    <n v="8395"/>
    <s v="T3. DIAZ LOPEZ SERGIO CC. 1018403811"/>
    <s v="CACOM-6"/>
  </r>
  <r>
    <x v="0"/>
    <x v="0"/>
    <d v="2016-12-14T00:00:00"/>
    <x v="0"/>
    <s v="HUEY II"/>
    <n v="4530"/>
    <s v="CTH"/>
    <x v="32"/>
    <n v="21"/>
    <n v="8400"/>
    <s v="T3. DIAZ LOPEZ SERGIO CC. 1018403811"/>
    <s v="CACOM-6"/>
  </r>
  <r>
    <x v="0"/>
    <x v="0"/>
    <d v="2016-12-15T00:00:00"/>
    <x v="0"/>
    <s v="HUEY II"/>
    <n v="4530"/>
    <s v="CTH"/>
    <x v="32"/>
    <n v="168"/>
    <n v="8405"/>
    <s v="T3. DIAZ LOPEZ SERGIO CC. 1018403811"/>
    <s v="CACOM-6"/>
  </r>
  <r>
    <x v="0"/>
    <x v="0"/>
    <d v="2016-12-13T00:00:00"/>
    <x v="0"/>
    <s v="HUEY II"/>
    <n v="4530"/>
    <s v="CTH"/>
    <x v="32"/>
    <n v="88"/>
    <n v="8386"/>
    <s v="T3. DIAZ LOPEZ SERGIO CC. 1018403811"/>
    <s v="CACOM-6"/>
  </r>
  <r>
    <x v="0"/>
    <x v="0"/>
    <d v="2016-12-30T00:00:00"/>
    <x v="0"/>
    <s v="HUEY II"/>
    <n v="4415"/>
    <s v="ENERGIZAR"/>
    <x v="25"/>
    <n v="120"/>
    <n v="27379"/>
    <s v="T2. HIGUERA LEONARDO CC. 7185255"/>
    <s v="CACOM-6"/>
  </r>
  <r>
    <x v="0"/>
    <x v="0"/>
    <d v="2016-12-17T00:00:00"/>
    <x v="0"/>
    <s v="HUEY II"/>
    <n v="4415"/>
    <s v="CTH"/>
    <x v="33"/>
    <n v="135"/>
    <n v="261"/>
    <s v="T3. HENAO ZULETA JORGE CC. 1113419343"/>
    <s v="CACOM-6"/>
  </r>
  <r>
    <x v="0"/>
    <x v="0"/>
    <d v="2016-12-13T00:00:00"/>
    <x v="0"/>
    <s v="HUEY II"/>
    <n v="4415"/>
    <s v="ENERGIZAR"/>
    <x v="25"/>
    <n v="43"/>
    <n v="27335"/>
    <s v="T3. CAICEDO JHON CC. 11257738"/>
    <s v="CACOM-6"/>
  </r>
  <r>
    <x v="0"/>
    <x v="0"/>
    <d v="2016-12-07T00:00:00"/>
    <x v="0"/>
    <s v="HUEY II"/>
    <n v="4415"/>
    <s v="ICARO 17"/>
    <x v="25"/>
    <n v="45"/>
    <s v="IC003-007118"/>
    <s v="T2. QUIMBAYO CC. 80792208"/>
    <s v="CACOM-6"/>
  </r>
  <r>
    <x v="0"/>
    <x v="0"/>
    <d v="2016-12-07T00:00:00"/>
    <x v="0"/>
    <s v="HUEY II"/>
    <n v="4415"/>
    <s v="ICARO 17"/>
    <x v="25"/>
    <n v="68"/>
    <s v="IC003-007122"/>
    <s v="TS. GAONA ROBERTO CC. 91494730"/>
    <s v="CACOM-6"/>
  </r>
  <r>
    <x v="0"/>
    <x v="0"/>
    <d v="2016-12-10T00:00:00"/>
    <x v="0"/>
    <s v="HUEY II"/>
    <n v="4415"/>
    <s v="ICARO 17"/>
    <x v="25"/>
    <n v="81.3"/>
    <s v="IC003-007138"/>
    <s v="T3. CAICEDO JHON CC. 11257738"/>
    <s v="CACOM-6"/>
  </r>
  <r>
    <x v="0"/>
    <x v="0"/>
    <d v="2016-12-10T00:00:00"/>
    <x v="0"/>
    <s v="HUEY II"/>
    <n v="4415"/>
    <s v="ICARO 17"/>
    <x v="25"/>
    <n v="71"/>
    <s v="IC003-007144"/>
    <s v="T3. CAICEDO JHON CC. 11257738"/>
    <s v="CACOM-6"/>
  </r>
  <r>
    <x v="0"/>
    <x v="0"/>
    <d v="2016-12-27T00:00:00"/>
    <x v="0"/>
    <s v="HUEY II"/>
    <n v="4415"/>
    <s v="ENERGIZAR"/>
    <x v="25"/>
    <n v="46"/>
    <n v="27368"/>
    <s v="T3. DIAZ LOPEZ SERGIO CC. 1018403811"/>
    <s v="CACOM-6"/>
  </r>
  <r>
    <x v="0"/>
    <x v="0"/>
    <d v="2016-12-12T00:00:00"/>
    <x v="0"/>
    <s v="HUEY II"/>
    <n v="4415"/>
    <s v="ICARO 17"/>
    <x v="25"/>
    <n v="76"/>
    <s v="IC003-007151"/>
    <s v="T3. CAICEDO JHON CC. 11257738"/>
    <s v="CACOM-6"/>
  </r>
  <r>
    <x v="0"/>
    <x v="0"/>
    <d v="2016-12-19T00:00:00"/>
    <x v="0"/>
    <s v="HUEY II"/>
    <n v="4415"/>
    <s v="ENERGIZAR"/>
    <x v="25"/>
    <n v="100"/>
    <n v="27352"/>
    <s v="AT. SOTELO MORA JHON CC. 1014241811"/>
    <s v="CACOM-6"/>
  </r>
  <r>
    <x v="0"/>
    <x v="0"/>
    <d v="2016-12-20T00:00:00"/>
    <x v="0"/>
    <s v="HUEY II"/>
    <n v="4415"/>
    <s v="ENERGIZAR"/>
    <x v="25"/>
    <n v="32"/>
    <n v="27353"/>
    <s v="AT. SOTELO MORA JHON CC. 1014241811"/>
    <s v="CACOM-6"/>
  </r>
  <r>
    <x v="0"/>
    <x v="0"/>
    <d v="2016-12-20T00:00:00"/>
    <x v="0"/>
    <s v="HUEY II"/>
    <n v="4415"/>
    <s v="ENERGIZAR"/>
    <x v="25"/>
    <n v="44"/>
    <n v="27356"/>
    <s v="AT. SOTELO MORA JHON CC. 1014241811"/>
    <s v="CACOM-6"/>
  </r>
  <r>
    <x v="0"/>
    <x v="0"/>
    <d v="2016-12-22T00:00:00"/>
    <x v="0"/>
    <s v="HUEY II"/>
    <n v="4415"/>
    <s v="ENERGIZAR"/>
    <x v="25"/>
    <n v="83"/>
    <n v="27359"/>
    <s v="T3. DIAZ LOPEZ SERGIO CC. 1018403811"/>
    <s v="CACOM-6"/>
  </r>
  <r>
    <x v="0"/>
    <x v="0"/>
    <d v="2016-12-23T00:00:00"/>
    <x v="0"/>
    <s v="HUEY II"/>
    <n v="4415"/>
    <s v="ENERGIZAR"/>
    <x v="25"/>
    <n v="58"/>
    <n v="27362"/>
    <s v="AT. SOTELO MORA JHON CC. 1014241811"/>
    <s v="CACOM-6"/>
  </r>
  <r>
    <x v="0"/>
    <x v="0"/>
    <d v="2016-12-05T00:00:00"/>
    <x v="0"/>
    <s v="HUEY II"/>
    <n v="4417"/>
    <s v="ICARO 17"/>
    <x v="25"/>
    <n v="40"/>
    <s v="IC003-007107"/>
    <s v="T2. QUIMBAYO CC. 80792208"/>
    <s v="CACOM-6"/>
  </r>
  <r>
    <x v="0"/>
    <x v="0"/>
    <d v="2016-12-06T00:00:00"/>
    <x v="0"/>
    <s v="HUEY II"/>
    <n v="4415"/>
    <s v="CTH"/>
    <x v="33"/>
    <n v="123"/>
    <n v="254"/>
    <s v="TS. GAONA ROBERTO CC. 91494730"/>
    <s v="CACOM-6"/>
  </r>
  <r>
    <x v="0"/>
    <x v="0"/>
    <d v="2016-12-15T00:00:00"/>
    <x v="0"/>
    <s v="HUEY II"/>
    <n v="4415"/>
    <s v="ICARO 17"/>
    <x v="34"/>
    <n v="119"/>
    <s v="IC006-017908"/>
    <s v="T2. FERNANDEZ JUAN CC. 1299443"/>
    <s v="CACOM-6"/>
  </r>
  <r>
    <x v="0"/>
    <x v="0"/>
    <d v="2016-12-15T00:00:00"/>
    <x v="0"/>
    <s v="HUEY II"/>
    <n v="4415"/>
    <s v="ICARO 17"/>
    <x v="34"/>
    <n v="66"/>
    <s v="IC006-017917"/>
    <s v="T2. FERNANDEZ JUAN CC. 1299443"/>
    <s v="CACOM-6"/>
  </r>
  <r>
    <x v="0"/>
    <x v="0"/>
    <d v="2016-12-28T00:00:00"/>
    <x v="0"/>
    <s v="HUEY II"/>
    <n v="4415"/>
    <s v="CTH"/>
    <x v="33"/>
    <n v="106"/>
    <n v="272"/>
    <s v="T2. HIGUERA LEONARDO CC. 7185255"/>
    <s v="CACOM-6"/>
  </r>
  <r>
    <x v="0"/>
    <x v="0"/>
    <d v="2016-12-22T00:00:00"/>
    <x v="0"/>
    <s v="HUEY II"/>
    <n v="4417"/>
    <s v="ICARO 17"/>
    <x v="25"/>
    <n v="93"/>
    <s v="IC003-007111"/>
    <s v="T3.FRAMKY DUBAN 104961"/>
    <s v="CACOM-6"/>
  </r>
  <r>
    <x v="0"/>
    <x v="0"/>
    <d v="2016-12-22T00:00:00"/>
    <x v="0"/>
    <s v="HUEY II"/>
    <n v="4417"/>
    <s v="FASTER FUEL"/>
    <x v="35"/>
    <n v="129"/>
    <s v="IC002-15645"/>
    <s v="T4. MEJIA LUIS CC. 1114825867"/>
    <s v="CACOM-6"/>
  </r>
  <r>
    <x v="0"/>
    <x v="0"/>
    <d v="2016-12-05T00:00:00"/>
    <x v="0"/>
    <s v="C-208"/>
    <n v="5067"/>
    <s v="TERPEL "/>
    <x v="21"/>
    <n v="105"/>
    <s v="02-0394607"/>
    <s v="TS FEULLETH  C.C. 79653631"/>
    <s v="CACOM-1"/>
  </r>
  <r>
    <x v="0"/>
    <x v="0"/>
    <d v="2016-12-18T00:00:00"/>
    <x v="0"/>
    <s v="C-208"/>
    <n v="5067"/>
    <s v="TERPEL "/>
    <x v="21"/>
    <n v="72"/>
    <s v="02-0394792"/>
    <s v="T2. BARRAGAN C.C. 88002805"/>
    <s v="CACOM-1"/>
  </r>
  <r>
    <x v="0"/>
    <x v="0"/>
    <d v="2016-12-23T00:00:00"/>
    <x v="0"/>
    <s v="C-208"/>
    <n v="5067"/>
    <s v="TERPEL "/>
    <x v="21"/>
    <n v="134"/>
    <s v="02-0394877"/>
    <s v="T2. OSPINA  C.C. 86072777"/>
    <s v="CACOM-1"/>
  </r>
  <r>
    <x v="0"/>
    <x v="0"/>
    <d v="2016-12-05T00:00:00"/>
    <x v="0"/>
    <s v="C-208"/>
    <n v="5067"/>
    <s v="TERPEL "/>
    <x v="18"/>
    <n v="53.7"/>
    <s v="02-0383753"/>
    <s v="TS FEULLETH  C.C. 79653631"/>
    <s v="CACOM-1"/>
  </r>
  <r>
    <x v="0"/>
    <x v="0"/>
    <d v="2016-12-22T00:00:00"/>
    <x v="0"/>
    <s v="C-208"/>
    <n v="5067"/>
    <s v="TERPEL "/>
    <x v="18"/>
    <n v="110"/>
    <s v="02-0383879"/>
    <s v="T2. OSPINA  C.C. 86072777"/>
    <s v="CACOM-1"/>
  </r>
  <r>
    <x v="0"/>
    <x v="0"/>
    <d v="2016-12-23T00:00:00"/>
    <x v="0"/>
    <s v="C-208"/>
    <n v="5067"/>
    <s v="TERPEL "/>
    <x v="18"/>
    <n v="60.2"/>
    <s v="02-0383887"/>
    <s v="T2. OSPINA  C.C. 86072777"/>
    <s v="CACOM-1"/>
  </r>
  <r>
    <x v="0"/>
    <x v="0"/>
    <d v="2016-12-29T00:00:00"/>
    <x v="0"/>
    <s v="C-208"/>
    <n v="5071"/>
    <s v="TERPEL "/>
    <x v="18"/>
    <n v="118.3"/>
    <s v="02-0383951"/>
    <s v="T3 MURILLO  C.C. 14800543"/>
    <s v="CACOM-1"/>
  </r>
  <r>
    <x v="0"/>
    <x v="0"/>
    <d v="2016-12-29T00:00:00"/>
    <x v="0"/>
    <s v="C-208"/>
    <n v="5071"/>
    <s v="TERPEL "/>
    <x v="18"/>
    <n v="55.2"/>
    <s v="02-0383899"/>
    <s v="T3 MURILLO C.C. 14800543"/>
    <s v="CACOM-1"/>
  </r>
  <r>
    <x v="0"/>
    <x v="0"/>
    <d v="2016-12-18T00:00:00"/>
    <x v="0"/>
    <s v="AC-47T"/>
    <n v="1686"/>
    <s v="TERPEL "/>
    <x v="21"/>
    <n v="472"/>
    <s v="02-0394794"/>
    <s v="TP. OLIVEROS C.C. 14326972"/>
    <s v="CACOM-1"/>
  </r>
  <r>
    <x v="0"/>
    <x v="0"/>
    <d v="2016-12-31T00:00:00"/>
    <x v="0"/>
    <s v="AC-47T"/>
    <n v="1686"/>
    <s v="TERPEL "/>
    <x v="18"/>
    <n v="550.9"/>
    <s v="02-0383954"/>
    <s v="T3.BELTRAN C.C. 1073155657"/>
    <s v="CACOM-1"/>
  </r>
  <r>
    <x v="0"/>
    <x v="0"/>
    <d v="2016-12-14T00:00:00"/>
    <x v="0"/>
    <s v="T-37"/>
    <n v="2135"/>
    <s v="TERPEL "/>
    <x v="21"/>
    <n v="213"/>
    <s v="02-0394690"/>
    <s v="CT. TAMAYO  C.C. 75101012"/>
    <s v="CACOM-1"/>
  </r>
  <r>
    <x v="0"/>
    <x v="0"/>
    <d v="2016-12-12T00:00:00"/>
    <x v="0"/>
    <s v="T-37"/>
    <n v="2126"/>
    <s v="TERPEL "/>
    <x v="11"/>
    <n v="212"/>
    <s v="04-510498"/>
    <s v="ST. TORRES C.C. 1073515818"/>
    <s v="CACOM-1"/>
  </r>
  <r>
    <x v="0"/>
    <x v="0"/>
    <d v="2016-12-12T00:00:00"/>
    <x v="0"/>
    <s v="T-37"/>
    <n v="2132"/>
    <s v="TERPEL "/>
    <x v="11"/>
    <n v="213"/>
    <s v="04-510499"/>
    <s v="ST. GARCIA C.C. 1053803214"/>
    <s v="CACOM-1"/>
  </r>
  <r>
    <x v="0"/>
    <x v="0"/>
    <d v="2016-12-13T00:00:00"/>
    <x v="0"/>
    <s v="T-37"/>
    <n v="2126"/>
    <s v="TERPEL "/>
    <x v="14"/>
    <n v="174"/>
    <s v="02-388598"/>
    <s v="ST. NIETO C.C. 1110503723"/>
    <s v="CACOM-1"/>
  </r>
  <r>
    <x v="0"/>
    <x v="0"/>
    <d v="2016-12-13T00:00:00"/>
    <x v="0"/>
    <s v="T-37"/>
    <n v="2126"/>
    <s v="TERPEL "/>
    <x v="14"/>
    <n v="152"/>
    <s v="02-388779"/>
    <s v="ST. GARCIA C.C. 1053803214"/>
    <s v="CACOM-1"/>
  </r>
  <r>
    <x v="0"/>
    <x v="0"/>
    <d v="2016-12-13T00:00:00"/>
    <x v="0"/>
    <s v="T-37"/>
    <n v="2132"/>
    <s v="TERPEL "/>
    <x v="14"/>
    <n v="187"/>
    <s v="02-388783"/>
    <s v="ST. GARCIA C.C. 1053803214"/>
    <s v="CACOM-1"/>
  </r>
  <r>
    <x v="0"/>
    <x v="0"/>
    <d v="2016-12-14T00:00:00"/>
    <x v="0"/>
    <s v="T-37"/>
    <n v="2135"/>
    <s v="TERPEL "/>
    <x v="14"/>
    <n v="129"/>
    <s v="02-388834"/>
    <s v="CT. TAMAYO  C.C. 75101012"/>
    <s v="CACOM-1"/>
  </r>
  <r>
    <x v="0"/>
    <x v="0"/>
    <d v="2016-12-13T00:00:00"/>
    <x v="0"/>
    <s v="T-37"/>
    <n v="2132"/>
    <s v="TERPEL "/>
    <x v="14"/>
    <n v="176"/>
    <s v="02-388963"/>
    <s v="ST. GARCIA C.C. 1053803214"/>
    <s v="CACOM-1"/>
  </r>
  <r>
    <x v="0"/>
    <x v="0"/>
    <d v="2016-12-20T00:00:00"/>
    <x v="0"/>
    <s v="T-37"/>
    <n v="2132"/>
    <s v="TERPEL "/>
    <x v="14"/>
    <n v="225"/>
    <s v="02-389042"/>
    <s v="ST. GOMEZ C.C. 1151955217"/>
    <s v="CACOM-1"/>
  </r>
  <r>
    <x v="0"/>
    <x v="0"/>
    <d v="2016-12-20T00:00:00"/>
    <x v="0"/>
    <s v="T-37"/>
    <n v="2126"/>
    <s v="TERPEL "/>
    <x v="14"/>
    <n v="209"/>
    <s v="02-389078"/>
    <s v="TE. CAÑON C.C. 1107050789"/>
    <s v="CACOM-1"/>
  </r>
  <r>
    <x v="0"/>
    <x v="0"/>
    <d v="2016-12-20T00:00:00"/>
    <x v="0"/>
    <s v="T-37"/>
    <n v="2129"/>
    <s v="TERPEL "/>
    <x v="14"/>
    <n v="217"/>
    <s v="02-389079"/>
    <s v="ST. FAVRA C.C. 10553144634"/>
    <s v="CACOM-1"/>
  </r>
  <r>
    <x v="0"/>
    <x v="0"/>
    <d v="2016-12-20T00:00:00"/>
    <x v="0"/>
    <s v="T-37"/>
    <n v="2129"/>
    <s v="TERPEL "/>
    <x v="14"/>
    <n v="180"/>
    <s v="02-389083"/>
    <s v="ST. FAVRA C.C. 10553144634"/>
    <s v="CACOM-1"/>
  </r>
  <r>
    <x v="0"/>
    <x v="0"/>
    <d v="2016-12-20T00:00:00"/>
    <x v="0"/>
    <s v="T-37"/>
    <n v="2132"/>
    <s v="TERPEL "/>
    <x v="14"/>
    <n v="155"/>
    <s v="02-389115"/>
    <s v="ST. FAVRA C.C. 10553144634"/>
    <s v="CACOM-1"/>
  </r>
  <r>
    <x v="0"/>
    <x v="0"/>
    <d v="2016-12-20T00:00:00"/>
    <x v="0"/>
    <s v="T-37"/>
    <n v="2126"/>
    <s v="TERPEL "/>
    <x v="14"/>
    <n v="191"/>
    <s v="02-389126"/>
    <s v="ST. FAVRA C.C. 10553144634"/>
    <s v="CACOM-1"/>
  </r>
  <r>
    <x v="0"/>
    <x v="0"/>
    <d v="2016-12-27T00:00:00"/>
    <x v="0"/>
    <s v="T-37"/>
    <n v="2127"/>
    <s v="TERPEL "/>
    <x v="14"/>
    <n v="203"/>
    <s v="02-399317"/>
    <s v="ST. PULIDO C.C. 1026573617"/>
    <s v="CACOM-1"/>
  </r>
  <r>
    <x v="0"/>
    <x v="0"/>
    <d v="2016-12-27T00:00:00"/>
    <x v="0"/>
    <s v="T-37"/>
    <n v="2132"/>
    <s v="TERPEL "/>
    <x v="14"/>
    <n v="205"/>
    <s v="02-389325"/>
    <s v="ST. PULIDO C.C. 1026573617"/>
    <s v="CACOM-1"/>
  </r>
  <r>
    <x v="0"/>
    <x v="0"/>
    <d v="2016-12-27T00:00:00"/>
    <x v="0"/>
    <s v="T-37"/>
    <n v="2132"/>
    <s v="TERPEL "/>
    <x v="14"/>
    <n v="215"/>
    <s v="02-389375"/>
    <s v="ST. FAVRA C.C. 10553144634"/>
    <s v="CACOM-1"/>
  </r>
  <r>
    <x v="0"/>
    <x v="0"/>
    <d v="2016-12-23T00:00:00"/>
    <x v="0"/>
    <s v="RV-01"/>
    <n v="1952"/>
    <s v="ENERGIZAR"/>
    <x v="2"/>
    <n v="96"/>
    <n v="14288"/>
    <s v="T4. GOMEZ C.C. 1032407800"/>
    <s v="CACOM-1"/>
  </r>
  <r>
    <x v="0"/>
    <x v="0"/>
    <d v="2016-12-16T00:00:00"/>
    <x v="0"/>
    <s v="RV-01"/>
    <n v="1952"/>
    <s v="ENERGIZAR"/>
    <x v="8"/>
    <n v="118"/>
    <n v="35178"/>
    <s v="TS. GOMEZ C.C. 79788092"/>
    <s v="CACOM-1"/>
  </r>
  <r>
    <x v="0"/>
    <x v="0"/>
    <d v="2016-12-20T00:00:00"/>
    <x v="0"/>
    <s v="RV-01"/>
    <n v="1952"/>
    <s v="ENERGIZAR"/>
    <x v="8"/>
    <n v="105"/>
    <n v="35241"/>
    <s v="T4. GOMEZ C.C. 1032407800"/>
    <s v="CACOM-1"/>
  </r>
  <r>
    <x v="0"/>
    <x v="0"/>
    <d v="2016-12-27T00:00:00"/>
    <x v="0"/>
    <s v="RV-01"/>
    <n v="1952"/>
    <s v="ENERGIZAR"/>
    <x v="8"/>
    <n v="195"/>
    <n v="35324"/>
    <s v="TS. GOMEZ C.C. 79788092"/>
    <s v="CACOM-1"/>
  </r>
  <r>
    <x v="0"/>
    <x v="0"/>
    <d v="2016-12-16T00:00:00"/>
    <x v="0"/>
    <s v="RV-01"/>
    <n v="1952"/>
    <s v="CTH"/>
    <x v="20"/>
    <n v="171"/>
    <n v="2880"/>
    <s v="T4. GAMBOA C.C. 1024510671"/>
    <s v="CACOM-1"/>
  </r>
  <r>
    <x v="0"/>
    <x v="0"/>
    <d v="2016-12-22T00:00:00"/>
    <x v="0"/>
    <s v="RV-01"/>
    <n v="1952"/>
    <s v="CTH"/>
    <x v="20"/>
    <n v="107"/>
    <n v="2892"/>
    <s v="T4. GOMEZ C.C. 1032407800"/>
    <s v="CACOM-1"/>
  </r>
  <r>
    <x v="0"/>
    <x v="0"/>
    <d v="2016-12-23T00:00:00"/>
    <x v="0"/>
    <s v="RV-01"/>
    <n v="1952"/>
    <s v="CTH"/>
    <x v="20"/>
    <n v="58"/>
    <n v="2894"/>
    <s v="TS. GOMEZ C.C. 79788092"/>
    <s v="CACOM-1"/>
  </r>
  <r>
    <x v="0"/>
    <x v="0"/>
    <d v="2016-12-26T00:00:00"/>
    <x v="0"/>
    <s v="RV-01"/>
    <n v="1952"/>
    <s v="CTH"/>
    <x v="20"/>
    <n v="155"/>
    <n v="2895"/>
    <s v="T4. GOMEZ C.C. 1032407800"/>
    <s v="CACOM-1"/>
  </r>
  <r>
    <x v="0"/>
    <x v="0"/>
    <d v="2016-12-27T00:00:00"/>
    <x v="0"/>
    <s v="RV-01"/>
    <n v="1952"/>
    <s v="CTH"/>
    <x v="20"/>
    <n v="132"/>
    <n v="2896"/>
    <s v="TS. GOMEZ C.C. 79788092"/>
    <s v="CACOM-1"/>
  </r>
  <r>
    <x v="0"/>
    <x v="0"/>
    <d v="2016-12-15T00:00:00"/>
    <x v="0"/>
    <s v="RV-01"/>
    <n v="1952"/>
    <s v="TERPEL "/>
    <x v="18"/>
    <n v="248.8"/>
    <s v="02-0383780"/>
    <s v="TS. GOMEZ C.C. 79788092"/>
    <s v="CACOM-1"/>
  </r>
  <r>
    <x v="0"/>
    <x v="0"/>
    <d v="2016-12-01T00:00:00"/>
    <x v="0"/>
    <s v="RV-01"/>
    <n v="1952"/>
    <s v="TERPEL "/>
    <x v="21"/>
    <n v="201"/>
    <s v="02-0394556"/>
    <s v="T4. GOMEZ C.C. 1032407800"/>
    <s v="CACOM-1"/>
  </r>
  <r>
    <x v="0"/>
    <x v="0"/>
    <d v="2016-12-02T00:00:00"/>
    <x v="0"/>
    <s v="RV-01"/>
    <n v="1952"/>
    <s v="TERPEL "/>
    <x v="21"/>
    <n v="110"/>
    <s v="02-0394562"/>
    <s v="TP. SANCHEZ C.C. 83090958"/>
    <s v="CACOM-1"/>
  </r>
  <r>
    <x v="0"/>
    <x v="0"/>
    <d v="2016-12-06T00:00:00"/>
    <x v="0"/>
    <s v="RV-01"/>
    <n v="1952"/>
    <s v="TERPEL "/>
    <x v="21"/>
    <n v="122"/>
    <s v="02-0394613"/>
    <s v="T4. GUTIERREZ  C.C. 80804541"/>
    <s v="CACOM-1"/>
  </r>
  <r>
    <x v="0"/>
    <x v="0"/>
    <d v="2016-12-07T00:00:00"/>
    <x v="0"/>
    <s v="RV-01"/>
    <n v="1952"/>
    <s v="TERPEL "/>
    <x v="21"/>
    <n v="136"/>
    <s v="02-0394616"/>
    <s v="T4. GUTIERREZ  C.C. 80804541"/>
    <s v="CACOM-1"/>
  </r>
  <r>
    <x v="0"/>
    <x v="0"/>
    <d v="2016-12-09T00:00:00"/>
    <x v="0"/>
    <s v="RV-01"/>
    <n v="1952"/>
    <s v="TERPEL "/>
    <x v="21"/>
    <n v="173"/>
    <s v="02-0394679"/>
    <s v="T4. GUTIERREZ  C.C. 80804541"/>
    <s v="CACOM-1"/>
  </r>
  <r>
    <x v="0"/>
    <x v="0"/>
    <d v="2016-12-15T00:00:00"/>
    <x v="0"/>
    <s v="RV-01"/>
    <n v="1952"/>
    <s v="TERPEL "/>
    <x v="21"/>
    <n v="156"/>
    <s v="02-0394699"/>
    <s v="T4. GAMBOA C.C. 1024510671"/>
    <s v="CACOM-1"/>
  </r>
  <r>
    <x v="0"/>
    <x v="0"/>
    <d v="2016-12-10T00:00:00"/>
    <x v="0"/>
    <s v="HUEY II"/>
    <n v="4520"/>
    <s v="CCL"/>
    <x v="21"/>
    <n v="73.8"/>
    <s v="19736"/>
    <s v="T2. RESTREPO  C.C. 18617451"/>
    <s v="CACOM-1"/>
  </r>
  <r>
    <x v="0"/>
    <x v="0"/>
    <d v="2016-12-10T00:00:00"/>
    <x v="0"/>
    <s v="HUEY II"/>
    <n v="4520"/>
    <s v="CCL"/>
    <x v="21"/>
    <n v="102"/>
    <s v="19741"/>
    <s v="T2. RESTREPO  C.C. 18617451"/>
    <s v="CACOM-1"/>
  </r>
  <r>
    <x v="0"/>
    <x v="0"/>
    <d v="2016-12-11T00:00:00"/>
    <x v="0"/>
    <s v="HUEY II"/>
    <n v="4520"/>
    <s v="CCL"/>
    <x v="21"/>
    <n v="139.69999999999999"/>
    <s v="19751"/>
    <s v="T2. RESTREPO  C.C. 18617451"/>
    <s v="CACOM-1"/>
  </r>
  <r>
    <x v="0"/>
    <x v="0"/>
    <d v="2016-12-12T00:00:00"/>
    <x v="0"/>
    <s v="HUEY II"/>
    <n v="4520"/>
    <s v="CCL"/>
    <x v="21"/>
    <n v="162.4"/>
    <s v="19754"/>
    <s v="T2. RESTREPO  C.C. 18617451"/>
    <s v="CACOM-1"/>
  </r>
  <r>
    <x v="0"/>
    <x v="0"/>
    <d v="2016-12-14T00:00:00"/>
    <x v="0"/>
    <s v="HUEY II"/>
    <n v="4520"/>
    <s v="CCL"/>
    <x v="21"/>
    <n v="69.400000000000006"/>
    <s v="19762"/>
    <s v="T2. RESTREPO  C.C. 18617451"/>
    <s v="CACOM-1"/>
  </r>
  <r>
    <x v="0"/>
    <x v="0"/>
    <d v="2016-12-02T00:00:00"/>
    <x v="0"/>
    <s v="HUEY II"/>
    <n v="4520"/>
    <s v="CCL"/>
    <x v="36"/>
    <n v="86.1"/>
    <s v="19489"/>
    <s v="T2. RESTREPO  C.C. 18617451"/>
    <s v="CACOM-1"/>
  </r>
  <r>
    <x v="0"/>
    <x v="0"/>
    <d v="2016-12-02T00:00:00"/>
    <x v="0"/>
    <s v="HUEY II"/>
    <n v="4520"/>
    <s v="CCL"/>
    <x v="36"/>
    <n v="140"/>
    <s v="19494"/>
    <s v="T2. RESTREPO  C.C. 18617451"/>
    <s v="CACOM-1"/>
  </r>
  <r>
    <x v="0"/>
    <x v="0"/>
    <d v="2016-12-03T00:00:00"/>
    <x v="0"/>
    <s v="HUEY II"/>
    <n v="4520"/>
    <s v="CCL"/>
    <x v="36"/>
    <n v="72.400000000000006"/>
    <s v="19497"/>
    <s v="T2. RESTREPO  C.C. 18617451"/>
    <s v="CACOM-1"/>
  </r>
  <r>
    <x v="0"/>
    <x v="0"/>
    <d v="2016-12-03T00:00:00"/>
    <x v="0"/>
    <s v="HUEY II"/>
    <n v="4520"/>
    <s v="CCL"/>
    <x v="36"/>
    <n v="81.599999999999994"/>
    <s v="19503"/>
    <s v="T2. RESTREPO  C.C. 18617451"/>
    <s v="CACOM-1"/>
  </r>
  <r>
    <x v="0"/>
    <x v="0"/>
    <d v="2016-12-03T00:00:00"/>
    <x v="0"/>
    <s v="HUEY II"/>
    <n v="4520"/>
    <s v="CCL"/>
    <x v="36"/>
    <n v="77.099999999999994"/>
    <s v="19504"/>
    <s v="T2. RESTREPO  C.C. 18617451"/>
    <s v="CACOM-1"/>
  </r>
  <r>
    <x v="0"/>
    <x v="0"/>
    <d v="2016-12-03T00:00:00"/>
    <x v="0"/>
    <s v="HUEY II"/>
    <n v="4520"/>
    <s v="CCL"/>
    <x v="36"/>
    <n v="84.4"/>
    <s v="19506"/>
    <s v="T2. RESTREPO  C.C. 18617451"/>
    <s v="CACOM-1"/>
  </r>
  <r>
    <x v="0"/>
    <x v="0"/>
    <d v="2016-12-06T00:00:00"/>
    <x v="0"/>
    <s v="HUEY II"/>
    <n v="4520"/>
    <s v="CCL"/>
    <x v="36"/>
    <n v="120.6"/>
    <s v="19515"/>
    <s v="T2. RESTREPO  C.C. 18617451"/>
    <s v="CACOM-1"/>
  </r>
  <r>
    <x v="0"/>
    <x v="0"/>
    <d v="2016-12-10T00:00:00"/>
    <x v="0"/>
    <s v="HUEY II"/>
    <n v="4520"/>
    <s v="CCL"/>
    <x v="36"/>
    <n v="156.30000000000001"/>
    <s v="19540"/>
    <s v="T2. RESTREPO  C.C. 18617451"/>
    <s v="CACOM-1"/>
  </r>
  <r>
    <x v="0"/>
    <x v="0"/>
    <d v="2016-12-10T00:00:00"/>
    <x v="0"/>
    <s v="HUEY II"/>
    <n v="4520"/>
    <s v="CCL"/>
    <x v="36"/>
    <n v="159.19999999999999"/>
    <s v="19543"/>
    <s v="T2. RESTREPO  C.C. 18617451"/>
    <s v="CACOM-1"/>
  </r>
  <r>
    <x v="0"/>
    <x v="0"/>
    <d v="2016-12-10T00:00:00"/>
    <x v="0"/>
    <s v="HUEY II"/>
    <n v="4520"/>
    <s v="CCL"/>
    <x v="36"/>
    <n v="139"/>
    <s v="19546"/>
    <s v="T2. RESTREPO  C.C. 18617451"/>
    <s v="CACOM-1"/>
  </r>
  <r>
    <x v="0"/>
    <x v="0"/>
    <d v="2016-12-11T00:00:00"/>
    <x v="0"/>
    <s v="HUEY II"/>
    <n v="4520"/>
    <s v="CCL"/>
    <x v="36"/>
    <n v="128"/>
    <s v="19549"/>
    <s v="T2. RESTREPO  C.C. 18617451"/>
    <s v="CACOM-1"/>
  </r>
  <r>
    <x v="0"/>
    <x v="0"/>
    <d v="2016-12-14T00:00:00"/>
    <x v="0"/>
    <s v="HUEY II"/>
    <n v="4520"/>
    <s v="FALCCON"/>
    <x v="36"/>
    <n v="74.7"/>
    <s v="19558"/>
    <s v="T2. RESTREPO  C.C. 18617451"/>
    <s v="CACOM-1"/>
  </r>
  <r>
    <x v="0"/>
    <x v="0"/>
    <d v="2016-12-14T00:00:00"/>
    <x v="0"/>
    <s v="HUEY II"/>
    <n v="4520"/>
    <s v="FALCCON"/>
    <x v="36"/>
    <n v="122"/>
    <s v="19559"/>
    <s v="T2. RESTREPO  C.C. 18617451"/>
    <s v="CACOM-1"/>
  </r>
  <r>
    <x v="0"/>
    <x v="0"/>
    <d v="2016-12-15T00:00:00"/>
    <x v="0"/>
    <s v="HUEY II"/>
    <n v="4520"/>
    <s v="FALCCON"/>
    <x v="36"/>
    <n v="88"/>
    <s v="19560"/>
    <s v="T2. RESTREPO  C.C. 18617451"/>
    <s v="CACOM-1"/>
  </r>
  <r>
    <x v="0"/>
    <x v="0"/>
    <d v="2016-12-15T00:00:00"/>
    <x v="0"/>
    <s v="HUEY II"/>
    <n v="4520"/>
    <s v="FALCCON"/>
    <x v="36"/>
    <n v="145.6"/>
    <s v="19561"/>
    <s v="T3. OVALLE C.C. 1073155617"/>
    <s v="CACOM-1"/>
  </r>
  <r>
    <x v="0"/>
    <x v="0"/>
    <d v="2016-12-01T00:00:00"/>
    <x v="0"/>
    <s v="HUEY II"/>
    <n v="4520"/>
    <s v="TERPEL "/>
    <x v="21"/>
    <n v="48"/>
    <s v="02-0394554"/>
    <s v="T3. RODRIGUEZ C.C. 83250547"/>
    <s v="CACOM-1"/>
  </r>
  <r>
    <x v="0"/>
    <x v="0"/>
    <d v="2016-12-02T00:00:00"/>
    <x v="0"/>
    <s v="HUEY II"/>
    <n v="4520"/>
    <s v="TERPEL "/>
    <x v="21"/>
    <n v="109"/>
    <s v="02-0394566"/>
    <s v="T2. RESTREPO  C.C. 18617451"/>
    <s v="CACOM-1"/>
  </r>
  <r>
    <x v="0"/>
    <x v="0"/>
    <d v="2016-12-09T00:00:00"/>
    <x v="0"/>
    <s v="HUEY II"/>
    <n v="4520"/>
    <s v="TERPEL "/>
    <x v="21"/>
    <n v="130"/>
    <s v="02-0394625"/>
    <s v="T2. RESTREPO  C.C. 18617451"/>
    <s v="CACOM-1"/>
  </r>
  <r>
    <x v="0"/>
    <x v="0"/>
    <d v="2016-12-28T00:00:00"/>
    <x v="0"/>
    <s v="HUEY II"/>
    <n v="4520"/>
    <s v="TERPEL "/>
    <x v="21"/>
    <n v="103"/>
    <s v="02-0394951"/>
    <s v="T3. OVALLE C.C. 1073155617"/>
    <s v="CACOM-1"/>
  </r>
  <r>
    <x v="0"/>
    <x v="0"/>
    <d v="2016-12-16T00:00:00"/>
    <x v="0"/>
    <s v="HUEY II"/>
    <n v="4525"/>
    <s v="CCL"/>
    <x v="21"/>
    <n v="84"/>
    <s v="19769"/>
    <s v="TP. PACHECO C.C. 88283741"/>
    <s v="CACOM-1"/>
  </r>
  <r>
    <x v="0"/>
    <x v="0"/>
    <d v="2016-12-17T00:00:00"/>
    <x v="0"/>
    <s v="HUEY II"/>
    <n v="4525"/>
    <s v="CCL"/>
    <x v="21"/>
    <n v="93"/>
    <s v="19775"/>
    <s v="TP. PACHECO C.C. 88283741"/>
    <s v="CACOM-1"/>
  </r>
  <r>
    <x v="0"/>
    <x v="0"/>
    <d v="2016-12-18T00:00:00"/>
    <x v="0"/>
    <s v="HUEY II"/>
    <n v="4525"/>
    <s v="CCL"/>
    <x v="21"/>
    <n v="107.3"/>
    <s v="19784"/>
    <s v="TP. PACHECO C.C. 88283741"/>
    <s v="CACOM-1"/>
  </r>
  <r>
    <x v="0"/>
    <x v="0"/>
    <d v="2016-12-20T00:00:00"/>
    <x v="0"/>
    <s v="HUEY II"/>
    <n v="4525"/>
    <s v="CCL"/>
    <x v="21"/>
    <n v="120"/>
    <s v="19793"/>
    <s v="TP. PACHECO C.C. 88283741"/>
    <s v="CACOM-1"/>
  </r>
  <r>
    <x v="0"/>
    <x v="0"/>
    <d v="2016-12-20T00:00:00"/>
    <x v="0"/>
    <s v="HUEY II"/>
    <n v="4525"/>
    <s v="CCL"/>
    <x v="21"/>
    <n v="76.400000000000006"/>
    <s v="19794"/>
    <s v="TP. PACHECO C.C. 88283741"/>
    <s v="CACOM-1"/>
  </r>
  <r>
    <x v="0"/>
    <x v="0"/>
    <d v="2016-12-01T00:00:00"/>
    <x v="0"/>
    <s v="HUEY II"/>
    <n v="4525"/>
    <s v="CCL"/>
    <x v="36"/>
    <n v="111.7"/>
    <s v="19488"/>
    <s v="T3. HERNANDEZ C.C. 1015396307"/>
    <s v="CACOM-1"/>
  </r>
  <r>
    <x v="0"/>
    <x v="0"/>
    <d v="2016-12-03T00:00:00"/>
    <x v="0"/>
    <s v="HUEY II"/>
    <n v="4525"/>
    <s v="CCL"/>
    <x v="36"/>
    <n v="134"/>
    <s v="19502"/>
    <s v="T3. HERNANDEZ C.C. 1015396307"/>
    <s v="CACOM-1"/>
  </r>
  <r>
    <x v="0"/>
    <x v="0"/>
    <d v="2016-12-04T00:00:00"/>
    <x v="0"/>
    <s v="HUEY II"/>
    <n v="4525"/>
    <s v="CCL"/>
    <x v="36"/>
    <n v="98.6"/>
    <s v="19507"/>
    <s v="T3. HERNANDEZ C.C. 1015396307"/>
    <s v="CACOM-1"/>
  </r>
  <r>
    <x v="0"/>
    <x v="0"/>
    <d v="2016-12-12T00:00:00"/>
    <x v="0"/>
    <s v="HUEY II"/>
    <n v="4525"/>
    <s v="CCL"/>
    <x v="36"/>
    <n v="142.19999999999999"/>
    <s v="19551"/>
    <s v="T3. HERNANDEZ C.C. 1015396307"/>
    <s v="CACOM-1"/>
  </r>
  <r>
    <x v="0"/>
    <x v="0"/>
    <d v="2016-12-16T00:00:00"/>
    <x v="0"/>
    <s v="HUEY II"/>
    <n v="4525"/>
    <s v="CCL"/>
    <x v="36"/>
    <n v="90.9"/>
    <s v="19564"/>
    <s v="TP. PACHECO C.C. 88283741"/>
    <s v="CACOM-1"/>
  </r>
  <r>
    <x v="0"/>
    <x v="0"/>
    <d v="2016-12-01T00:00:00"/>
    <x v="0"/>
    <s v="HUEY II"/>
    <n v="4525"/>
    <s v="FALCCON"/>
    <x v="28"/>
    <n v="136"/>
    <s v="01-1406"/>
    <s v="TS. SABOYA C.C. 79166675"/>
    <s v="CACOM-1"/>
  </r>
  <r>
    <x v="0"/>
    <x v="0"/>
    <d v="2016-12-03T00:00:00"/>
    <x v="0"/>
    <s v="HUEY II"/>
    <n v="4525"/>
    <s v="FALCCON"/>
    <x v="28"/>
    <n v="129.19999999999999"/>
    <s v="01-1413"/>
    <s v="TP. VELANDIA C.C. 9399977"/>
    <s v="CACOM-1"/>
  </r>
  <r>
    <x v="0"/>
    <x v="0"/>
    <d v="2016-12-04T00:00:00"/>
    <x v="0"/>
    <s v="HUEY II"/>
    <n v="4525"/>
    <s v="FALCCON"/>
    <x v="28"/>
    <n v="67.599999999999994"/>
    <s v="01-1414"/>
    <s v="TP. VELANDIA C.C. 9399977"/>
    <s v="CACOM-1"/>
  </r>
  <r>
    <x v="0"/>
    <x v="0"/>
    <d v="2016-12-04T00:00:00"/>
    <x v="0"/>
    <s v="HUEY II"/>
    <n v="4525"/>
    <s v="FALCCON"/>
    <x v="28"/>
    <n v="133"/>
    <s v="01-1415"/>
    <s v="TP. VELANDIA C.C. 9399977"/>
    <s v="CACOM-1"/>
  </r>
  <r>
    <x v="0"/>
    <x v="0"/>
    <d v="2016-12-05T00:00:00"/>
    <x v="0"/>
    <s v="HUEY II"/>
    <n v="4525"/>
    <s v="FALCCON"/>
    <x v="28"/>
    <n v="70.2"/>
    <s v="01-1416"/>
    <s v="TP. VELANDIA C.C. 9399977"/>
    <s v="CACOM-1"/>
  </r>
  <r>
    <x v="0"/>
    <x v="0"/>
    <d v="2016-12-05T00:00:00"/>
    <x v="0"/>
    <s v="HUEY II"/>
    <n v="4525"/>
    <s v="FALCCON"/>
    <x v="28"/>
    <n v="120.7"/>
    <s v="01-1417"/>
    <s v="TP. VELANDIA C.C. 9399977"/>
    <s v="CACOM-1"/>
  </r>
  <r>
    <x v="0"/>
    <x v="0"/>
    <d v="2016-12-07T00:00:00"/>
    <x v="0"/>
    <s v="HUEY II"/>
    <n v="4525"/>
    <s v="FALCCON"/>
    <x v="28"/>
    <n v="137.1"/>
    <s v="01-1421"/>
    <s v="TP. VELANDIA C.C. 9399977"/>
    <s v="CACOM-1"/>
  </r>
  <r>
    <x v="0"/>
    <x v="0"/>
    <d v="2016-12-08T00:00:00"/>
    <x v="0"/>
    <s v="HUEY II"/>
    <n v="4525"/>
    <s v="FALCCON"/>
    <x v="28"/>
    <n v="54.9"/>
    <s v="01-1423"/>
    <s v="TP. VELANDIA C.C. 9399977"/>
    <s v="CACOM-1"/>
  </r>
  <r>
    <x v="0"/>
    <x v="0"/>
    <d v="2016-12-09T00:00:00"/>
    <x v="0"/>
    <s v="HUEY II"/>
    <n v="4525"/>
    <s v="FALCCON"/>
    <x v="28"/>
    <n v="125.5"/>
    <s v="01-1424"/>
    <s v="TP. VELANDIA C.C. 9399977"/>
    <s v="CACOM-1"/>
  </r>
  <r>
    <x v="0"/>
    <x v="0"/>
    <d v="2016-12-12T00:00:00"/>
    <x v="0"/>
    <s v="HUEY II"/>
    <n v="4525"/>
    <s v="FALCCON"/>
    <x v="28"/>
    <n v="126.8"/>
    <s v="01-1426"/>
    <s v="T3. HERNANDEZ C.C. 1015396307"/>
    <s v="CACOM-1"/>
  </r>
  <r>
    <x v="0"/>
    <x v="0"/>
    <d v="2016-12-12T00:00:00"/>
    <x v="0"/>
    <s v="HUEY II"/>
    <n v="4525"/>
    <s v="FALCCON"/>
    <x v="28"/>
    <n v="167"/>
    <s v="01-1427"/>
    <s v="TP. VELANDIA C.C. 9399977"/>
    <s v="CACOM-1"/>
  </r>
  <r>
    <x v="0"/>
    <x v="0"/>
    <d v="2016-12-16T00:00:00"/>
    <x v="0"/>
    <s v="HUEY II"/>
    <n v="4420"/>
    <s v="ICARO 17"/>
    <x v="37"/>
    <n v="102.6"/>
    <s v="IC104-001802"/>
    <s v="T3.CARDENAS C.C. 13275487"/>
    <s v="CACOM-1"/>
  </r>
  <r>
    <x v="0"/>
    <x v="0"/>
    <d v="2016-12-17T00:00:00"/>
    <x v="0"/>
    <s v="HUEY II"/>
    <n v="4420"/>
    <s v="ICARO 17"/>
    <x v="37"/>
    <n v="53.6"/>
    <s v="IC104-001804"/>
    <s v="TJ. HURTADO C.C. 10131132"/>
    <s v="CACOM-1"/>
  </r>
  <r>
    <x v="0"/>
    <x v="0"/>
    <d v="2016-12-08T00:00:00"/>
    <x v="0"/>
    <s v="HUEY II"/>
    <n v="4520"/>
    <s v="TERPEL "/>
    <x v="18"/>
    <n v="114.2"/>
    <s v="02-0383771"/>
    <s v="T3. OVALLE C.C. 1073155617"/>
    <s v="CACOM-1"/>
  </r>
  <r>
    <x v="0"/>
    <x v="0"/>
    <d v="2016-12-08T00:00:00"/>
    <x v="0"/>
    <s v="HUEY II"/>
    <n v="4520"/>
    <s v="TERPEL "/>
    <x v="18"/>
    <n v="121.6"/>
    <s v="02-0383774"/>
    <s v="T3. OVALLE C.C. 1073155617"/>
    <s v="CACOM-1"/>
  </r>
  <r>
    <x v="0"/>
    <x v="0"/>
    <d v="2016-12-15T00:00:00"/>
    <x v="0"/>
    <s v="HUEY II"/>
    <n v="4520"/>
    <s v="TERPEL "/>
    <x v="18"/>
    <n v="125.8"/>
    <s v="02-0383781"/>
    <s v="TP. PACHECO C.C. 88283741"/>
    <s v="CACOM-1"/>
  </r>
  <r>
    <x v="0"/>
    <x v="0"/>
    <d v="2016-12-15T00:00:00"/>
    <x v="0"/>
    <s v="HUEY II"/>
    <n v="4520"/>
    <s v="TERPEL "/>
    <x v="18"/>
    <n v="95.9"/>
    <s v="02-0383784"/>
    <s v="TP. VELANDIA C.C. 9399977"/>
    <s v="CACOM-1"/>
  </r>
  <r>
    <x v="0"/>
    <x v="0"/>
    <d v="2016-12-01T00:00:00"/>
    <x v="0"/>
    <s v="C-212"/>
    <n v="1257"/>
    <s v="TERPEL "/>
    <x v="38"/>
    <n v="104"/>
    <s v="01-0836104"/>
    <s v="T2 MONTOYA ADOLFO CC.9873682"/>
    <s v="EMAVI"/>
  </r>
  <r>
    <x v="0"/>
    <x v="0"/>
    <d v="2016-12-06T00:00:00"/>
    <x v="0"/>
    <s v="C-212"/>
    <n v="1257"/>
    <s v="CTH"/>
    <x v="20"/>
    <n v="95"/>
    <n v="2865"/>
    <s v="T3 DAZA DAVID CC."/>
    <s v="EMAVI"/>
  </r>
  <r>
    <x v="0"/>
    <x v="0"/>
    <d v="2016-12-08T00:00:00"/>
    <x v="0"/>
    <s v="C-212"/>
    <n v="1257"/>
    <s v="CTH"/>
    <x v="20"/>
    <n v="110"/>
    <n v="2870"/>
    <s v="T2 QUINTERO ANDERSON CC.1060646558"/>
    <s v="EMAVI"/>
  </r>
  <r>
    <x v="0"/>
    <x v="0"/>
    <d v="2016-12-11T00:00:00"/>
    <x v="0"/>
    <s v="C-212"/>
    <n v="1257"/>
    <s v="CTH"/>
    <x v="20"/>
    <n v="130"/>
    <n v="2873"/>
    <s v="T2 QUINTERO ANDERSON CC.1060646558"/>
    <s v="EMAVI"/>
  </r>
  <r>
    <x v="0"/>
    <x v="0"/>
    <d v="2016-12-16T00:00:00"/>
    <x v="0"/>
    <s v="C-212"/>
    <n v="1257"/>
    <s v="CTH"/>
    <x v="20"/>
    <n v="80"/>
    <n v="2882"/>
    <s v="T2 QUINTERO ANDERSON CC.1060646558"/>
    <s v="EMAVI"/>
  </r>
  <r>
    <x v="0"/>
    <x v="0"/>
    <d v="2016-12-16T00:00:00"/>
    <x v="0"/>
    <s v="C-212"/>
    <n v="1257"/>
    <s v="CTH"/>
    <x v="20"/>
    <n v="120"/>
    <n v="2883"/>
    <s v="T2 QUINTERO ANDERSON CC.1060646558"/>
    <s v="EMAVI"/>
  </r>
  <r>
    <x v="0"/>
    <x v="0"/>
    <d v="2016-12-18T00:00:00"/>
    <x v="0"/>
    <s v="C-212"/>
    <n v="1257"/>
    <s v="CTH"/>
    <x v="20"/>
    <n v="60"/>
    <n v="2887"/>
    <s v="T2 QUINTERO ANDERSON CC.1060646558"/>
    <s v="EMAVI"/>
  </r>
  <r>
    <x v="0"/>
    <x v="0"/>
    <d v="2016-12-20T00:00:00"/>
    <x v="0"/>
    <s v="C-212"/>
    <n v="1257"/>
    <s v="CTH"/>
    <x v="20"/>
    <n v="251"/>
    <n v="2890"/>
    <s v="T2 QUINTERO ANDERSON CC.1060646558"/>
    <s v="EMAVI"/>
  </r>
  <r>
    <x v="0"/>
    <x v="0"/>
    <d v="2016-12-12T00:00:00"/>
    <x v="0"/>
    <s v="C-212"/>
    <n v="1257"/>
    <s v="ICARO 17"/>
    <x v="25"/>
    <n v="112"/>
    <s v="IC003-007152"/>
    <s v="T2 QUINTERO ANDERSON CC.1060646558"/>
    <s v="EMAVI"/>
  </r>
  <r>
    <x v="0"/>
    <x v="0"/>
    <d v="2016-12-16T00:00:00"/>
    <x v="0"/>
    <s v="C-212"/>
    <n v="1257"/>
    <s v="ENERGIZAR"/>
    <x v="25"/>
    <n v="180"/>
    <s v="FL N° 27333"/>
    <s v="T2 QUINTERO ANDERSON CC.1060646558"/>
    <s v="EMAVI"/>
  </r>
  <r>
    <x v="0"/>
    <x v="0"/>
    <d v="2016-12-15T00:00:00"/>
    <x v="0"/>
    <s v="C-212"/>
    <n v="1257"/>
    <s v="ENERGIZAR"/>
    <x v="2"/>
    <n v="111"/>
    <s v="SJ N° 14264"/>
    <s v="T2 QUINTERO ANDERSON CC.1060646558"/>
    <s v="EMAVI"/>
  </r>
  <r>
    <x v="0"/>
    <x v="0"/>
    <d v="2016-12-16T00:00:00"/>
    <x v="0"/>
    <s v="C-212"/>
    <n v="1257"/>
    <s v="ENERGIZAR"/>
    <x v="8"/>
    <n v="101"/>
    <s v="TOL N° 35192"/>
    <s v="T2 QUINTERO ANDERSON CC.1060646558"/>
    <s v="EMAVI"/>
  </r>
  <r>
    <x v="0"/>
    <x v="0"/>
    <d v="2016-12-16T00:00:00"/>
    <x v="0"/>
    <s v="C-212"/>
    <n v="1257"/>
    <s v="ENERGIZAR"/>
    <x v="8"/>
    <n v="150"/>
    <s v="TOL N° 35182"/>
    <s v="T2 QUINTERO ANDERSON CC.1060646558"/>
    <s v="EMAVI"/>
  </r>
  <r>
    <x v="0"/>
    <x v="0"/>
    <d v="2016-12-17T00:00:00"/>
    <x v="0"/>
    <s v="C-212"/>
    <n v="1257"/>
    <s v="ENERGIZAR"/>
    <x v="25"/>
    <n v="197"/>
    <s v="FL N° 27370"/>
    <s v="T2 QUINTERO ANDERSON CC.1060646558"/>
    <s v="EMAVI"/>
  </r>
  <r>
    <x v="0"/>
    <x v="0"/>
    <d v="2016-12-17T00:00:00"/>
    <x v="0"/>
    <s v="C-212"/>
    <n v="1257"/>
    <s v="ENERGIZAR"/>
    <x v="25"/>
    <n v="60"/>
    <s v="FL N° 27342"/>
    <s v="T2 QUINTERO ANDERSON CC.1060646558"/>
    <s v="EMAVI"/>
  </r>
  <r>
    <x v="0"/>
    <x v="0"/>
    <d v="2016-12-18T00:00:00"/>
    <x v="0"/>
    <s v="C-212"/>
    <n v="1257"/>
    <s v="ENERGIZAR"/>
    <x v="25"/>
    <n v="176"/>
    <s v="FL N° 27348"/>
    <s v="T2 QUINTERO ANDERSON CC.1060646558"/>
    <s v="EMAVI"/>
  </r>
  <r>
    <x v="0"/>
    <x v="0"/>
    <d v="2016-12-22T00:00:00"/>
    <x v="0"/>
    <s v="C-212"/>
    <n v="1257"/>
    <s v="ENERGIZAR"/>
    <x v="8"/>
    <n v="362"/>
    <s v="TOL N° 35285"/>
    <s v="T2 JIMENEZ MARTINEZ CC.79748509"/>
    <s v="EMAVI"/>
  </r>
  <r>
    <x v="0"/>
    <x v="0"/>
    <d v="2016-12-27T00:00:00"/>
    <x v="0"/>
    <s v="C-212"/>
    <n v="1257"/>
    <s v="ENERGIZAR"/>
    <x v="8"/>
    <n v="40"/>
    <s v="TOL N° 35333"/>
    <s v="T2 JIMENEZ MARTINEZ CC.79748509"/>
    <s v="EMAVI"/>
  </r>
  <r>
    <x v="0"/>
    <x v="0"/>
    <d v="2016-12-06T00:00:00"/>
    <x v="0"/>
    <s v="SR-26"/>
    <n v="5741"/>
    <s v="TERPEL "/>
    <x v="38"/>
    <n v="252"/>
    <s v="05-0251997"/>
    <s v="T3 CARDENAS MAURICIO CC.6229440"/>
    <s v="EMAVI"/>
  </r>
  <r>
    <x v="0"/>
    <x v="0"/>
    <d v="2016-12-07T00:00:00"/>
    <x v="0"/>
    <s v="SR-26"/>
    <n v="5741"/>
    <s v="TERPEL "/>
    <x v="38"/>
    <n v="242"/>
    <s v="05-0251885"/>
    <s v="T1 ESLAVA ALEXANDER CC.79855735"/>
    <s v="EMAVI"/>
  </r>
  <r>
    <x v="0"/>
    <x v="0"/>
    <d v="2016-12-08T00:00:00"/>
    <x v="0"/>
    <s v="SR-26"/>
    <n v="5741"/>
    <s v="TERPEL "/>
    <x v="38"/>
    <n v="250"/>
    <s v="05-0251621"/>
    <s v="T3 CARDENAS MAURICIO CC.6229440"/>
    <s v="EMAVI"/>
  </r>
  <r>
    <x v="0"/>
    <x v="0"/>
    <d v="2016-12-12T00:00:00"/>
    <x v="0"/>
    <s v="SR-26"/>
    <n v="5741"/>
    <s v="TERPEL "/>
    <x v="38"/>
    <n v="245"/>
    <s v="05-253269"/>
    <s v="T1 ESLAVA ALEXANDER CC.79855735"/>
    <s v="EMAVI"/>
  </r>
  <r>
    <x v="0"/>
    <x v="0"/>
    <d v="2016-12-13T00:00:00"/>
    <x v="0"/>
    <s v="SR-26"/>
    <n v="5741"/>
    <s v="TERPEL "/>
    <x v="38"/>
    <n v="254"/>
    <s v="05-253048"/>
    <s v="T1 ESLAVA ALEXANDER CC.79855735"/>
    <s v="EMAVI"/>
  </r>
  <r>
    <x v="0"/>
    <x v="0"/>
    <d v="2016-12-14T00:00:00"/>
    <x v="0"/>
    <s v="SR-26"/>
    <n v="5741"/>
    <s v="TERPEL "/>
    <x v="38"/>
    <n v="254"/>
    <s v="05-253477"/>
    <s v="T1 ESLAVA ALEXANDER CC.79855735"/>
    <s v="EMAVI"/>
  </r>
  <r>
    <x v="0"/>
    <x v="0"/>
    <d v="2016-12-15T00:00:00"/>
    <x v="0"/>
    <s v="SR-26"/>
    <n v="5741"/>
    <s v="TERPEL "/>
    <x v="38"/>
    <n v="256"/>
    <s v="05-253163"/>
    <s v="T1 ESLAVA ALEXANDER CC.79855735"/>
    <s v="EMAVI"/>
  </r>
  <r>
    <x v="0"/>
    <x v="0"/>
    <d v="2016-12-16T00:00:00"/>
    <x v="0"/>
    <s v="SR-26"/>
    <n v="5741"/>
    <s v="TERPEL "/>
    <x v="38"/>
    <n v="250"/>
    <s v="05-253375"/>
    <s v="T1 ESLAVA ALEXANDER CC.79855735"/>
    <s v="EMAVI"/>
  </r>
  <r>
    <x v="0"/>
    <x v="0"/>
    <d v="2016-12-17T00:00:00"/>
    <x v="0"/>
    <s v="SR-26"/>
    <n v="5741"/>
    <s v="TERPEL "/>
    <x v="38"/>
    <n v="270"/>
    <s v="05-253736"/>
    <s v="T1 ESLAVA ALEXANDER CC.79855735"/>
    <s v="EMAVI"/>
  </r>
  <r>
    <x v="0"/>
    <x v="0"/>
    <d v="2016-12-19T00:00:00"/>
    <x v="0"/>
    <s v="SR-26"/>
    <n v="5741"/>
    <s v="TERPEL "/>
    <x v="38"/>
    <n v="245"/>
    <s v="05-253555"/>
    <s v="T3 BAHOS EDGAR CC.10306837"/>
    <s v="EMAVI"/>
  </r>
  <r>
    <x v="0"/>
    <x v="0"/>
    <d v="2016-12-20T00:00:00"/>
    <x v="0"/>
    <s v="SR-26"/>
    <n v="5741"/>
    <s v="TERPEL "/>
    <x v="38"/>
    <n v="238"/>
    <s v="05-254026"/>
    <s v="T3 BAHOS EDGAR CC.10306837"/>
    <s v="EMAVI"/>
  </r>
  <r>
    <x v="0"/>
    <x v="0"/>
    <d v="2016-12-22T00:00:00"/>
    <x v="0"/>
    <s v="SR-26"/>
    <n v="5741"/>
    <s v="TERPEL "/>
    <x v="38"/>
    <n v="226"/>
    <s v="05-254132"/>
    <s v="T2 BALLESTEROS ABRAHAM CC.80033813"/>
    <s v="EMAVI"/>
  </r>
  <r>
    <x v="0"/>
    <x v="0"/>
    <d v="2016-12-23T00:00:00"/>
    <x v="0"/>
    <s v="SR-26"/>
    <n v="5741"/>
    <s v="TERPEL "/>
    <x v="38"/>
    <n v="234"/>
    <s v="05-254148"/>
    <s v="T3 BAHOS EDGAR CC.10306837"/>
    <s v="EMAVI"/>
  </r>
  <r>
    <x v="0"/>
    <x v="0"/>
    <d v="2016-12-26T00:00:00"/>
    <x v="0"/>
    <s v="SR-26"/>
    <n v="5741"/>
    <s v="TERPEL "/>
    <x v="38"/>
    <n v="246"/>
    <s v="05-254493"/>
    <s v="T3 BAHOS EDGAR CC.10306837"/>
    <s v="EMAVI"/>
  </r>
  <r>
    <x v="0"/>
    <x v="0"/>
    <d v="2016-12-28T00:00:00"/>
    <x v="0"/>
    <s v="SR-26"/>
    <n v="5741"/>
    <s v="TERPEL "/>
    <x v="38"/>
    <n v="258"/>
    <s v="05-254628"/>
    <s v="T3 CARDENAS MAURICIO CC.6229440"/>
    <s v="EMAVI"/>
  </r>
  <r>
    <x v="0"/>
    <x v="0"/>
    <d v="2016-12-14T00:00:00"/>
    <x v="0"/>
    <s v="C-208"/>
    <n v="5068"/>
    <s v="ICARO 17"/>
    <x v="0"/>
    <n v="154.1"/>
    <s v="IC009-004550"/>
    <s v="T3 VILLANUEVA GEUDI CC.94539946"/>
    <s v="EMAVI"/>
  </r>
  <r>
    <x v="0"/>
    <x v="0"/>
    <d v="2016-12-21T00:00:00"/>
    <x v="0"/>
    <s v="C-208"/>
    <n v="5068"/>
    <s v="ICARO 17"/>
    <x v="0"/>
    <n v="30.2"/>
    <s v="IC009-004584"/>
    <s v="T3 BENAVIDES WILLIAM CC.16462666"/>
    <s v="EMAVI"/>
  </r>
  <r>
    <x v="0"/>
    <x v="0"/>
    <d v="2016-12-30T00:00:00"/>
    <x v="0"/>
    <s v="AC-47T"/>
    <n v="1658"/>
    <s v="ICARO 17"/>
    <x v="0"/>
    <n v="441.2"/>
    <s v="IC009-004626"/>
    <s v="TS GERSON SANTIAGO CC.86050201"/>
    <s v="EMAVI"/>
  </r>
  <r>
    <x v="0"/>
    <x v="0"/>
    <d v="2016-12-07T00:00:00"/>
    <x v="0"/>
    <s v="UH-60"/>
    <n v="4108"/>
    <s v="ICARO 17"/>
    <x v="0"/>
    <n v="267.10000000000002"/>
    <s v="IC009-004526"/>
    <s v="T2 CORREA ANDRES CC.71270355"/>
    <s v="EMAVI"/>
  </r>
  <r>
    <x v="0"/>
    <x v="0"/>
    <d v="2016-12-09T00:00:00"/>
    <x v="0"/>
    <s v="UH-60"/>
    <n v="4108"/>
    <s v="ENERGIZAR"/>
    <x v="39"/>
    <n v="71.400000000000006"/>
    <s v="BU N°7603"/>
    <s v="AT OSPINA MALDONADO CC.1061424614"/>
    <s v="EMAVI"/>
  </r>
  <r>
    <x v="0"/>
    <x v="0"/>
    <d v="2016-12-09T00:00:00"/>
    <x v="0"/>
    <s v="UH-60"/>
    <n v="4108"/>
    <s v="FASTER FUEL"/>
    <x v="5"/>
    <n v="320.2"/>
    <s v="03-2691"/>
    <s v="AT OSPINA MALDONADO CC.1061424614"/>
    <s v="EMAVI"/>
  </r>
  <r>
    <x v="0"/>
    <x v="0"/>
    <d v="2016-12-04T00:00:00"/>
    <x v="0"/>
    <s v="UH-60"/>
    <n v="4125"/>
    <s v="ICARO 17"/>
    <x v="0"/>
    <n v="178.1"/>
    <s v="IC009-004910"/>
    <s v="T4 ROJAS CAMILO CC.1083400150"/>
    <s v="EMAVI"/>
  </r>
  <r>
    <x v="0"/>
    <x v="0"/>
    <d v="2016-12-09T00:00:00"/>
    <x v="0"/>
    <s v="UH-60"/>
    <n v="4125"/>
    <s v="FASTER FUEL"/>
    <x v="5"/>
    <n v="123.4"/>
    <s v="03-2684"/>
    <s v="AT GOMEZ ELKIN CC.1102367532"/>
    <s v="EMAVI"/>
  </r>
  <r>
    <x v="0"/>
    <x v="0"/>
    <d v="2016-12-09T00:00:00"/>
    <x v="0"/>
    <s v="UH-60"/>
    <n v="4125"/>
    <s v="FASTER FUEL"/>
    <x v="5"/>
    <n v="321.39999999999998"/>
    <s v="03-2690"/>
    <s v="AT GOMEZ ELKIN CC.1102367532"/>
    <s v="EMAVI"/>
  </r>
  <r>
    <x v="0"/>
    <x v="0"/>
    <d v="2016-12-05T00:00:00"/>
    <x v="0"/>
    <s v="C-212"/>
    <n v="1256"/>
    <s v="ENERGIZAR"/>
    <x v="8"/>
    <n v="136"/>
    <n v="35007"/>
    <s v="T2 GUZMAN JAVIER CM 11367177"/>
    <s v="CAMAN"/>
  </r>
  <r>
    <x v="0"/>
    <x v="0"/>
    <d v="2016-12-14T00:00:00"/>
    <x v="0"/>
    <s v="C-212"/>
    <n v="1256"/>
    <s v="ENERGIZAR"/>
    <x v="8"/>
    <n v="130"/>
    <n v="35146"/>
    <s v="T2 RUIZ ROGER CM 16941085"/>
    <s v="CAMAN"/>
  </r>
  <r>
    <x v="0"/>
    <x v="0"/>
    <d v="2016-12-22T00:00:00"/>
    <x v="0"/>
    <s v="C-212"/>
    <n v="1256"/>
    <s v="SERVIAVIACION"/>
    <x v="2"/>
    <n v="60"/>
    <s v="N.V 1303 // 01.12.2016"/>
    <s v="T3 DAZA DAVID CM 1010160967"/>
    <s v="CAMAN"/>
  </r>
  <r>
    <x v="0"/>
    <x v="0"/>
    <d v="2016-12-27T00:00:00"/>
    <x v="0"/>
    <s v="C-212"/>
    <n v="1256"/>
    <s v="CTH"/>
    <x v="20"/>
    <n v="121"/>
    <s v="N.V 2852 / 01.12.2016"/>
    <s v="T2 GUZMAN JAVIER CM 11367177"/>
    <s v="CAMAN"/>
  </r>
  <r>
    <x v="0"/>
    <x v="0"/>
    <d v="2016-12-27T00:00:00"/>
    <x v="0"/>
    <s v="C-212"/>
    <n v="1256"/>
    <s v="CTH"/>
    <x v="20"/>
    <n v="150"/>
    <s v="N.V 2853 / 02.12.2016"/>
    <s v="T2 GUZMAN JAVIER CM 11367177"/>
    <s v="CAMAN"/>
  </r>
  <r>
    <x v="0"/>
    <x v="0"/>
    <d v="2016-12-27T00:00:00"/>
    <x v="0"/>
    <s v="C-212"/>
    <n v="1256"/>
    <s v="CTH"/>
    <x v="20"/>
    <n v="327"/>
    <s v="N.V 2864 / 06.12.2016"/>
    <s v="T2 JIMENEZ CESAR CM 79748509"/>
    <s v="CAMAN"/>
  </r>
  <r>
    <x v="0"/>
    <x v="0"/>
    <d v="2016-12-29T00:00:00"/>
    <x v="0"/>
    <s v="C-212"/>
    <n v="1256"/>
    <s v="ENERGIZAR"/>
    <x v="8"/>
    <n v="90"/>
    <s v="N.V 34970 / 02.12.2016"/>
    <s v="T2 GUZMAN JAVIER CM 11367177"/>
    <s v="CAMAN"/>
  </r>
  <r>
    <x v="0"/>
    <x v="0"/>
    <d v="2016-12-31T00:00:00"/>
    <x v="0"/>
    <s v="C-212"/>
    <n v="1256"/>
    <s v="TERPEL "/>
    <x v="21"/>
    <n v="125"/>
    <s v="V.N 02-0394953 // TERPEL"/>
    <s v="T2 MONTOYA ADOLFO CM 9873682"/>
    <s v="CAMAN"/>
  </r>
  <r>
    <x v="0"/>
    <x v="0"/>
    <d v="2016-12-04T00:00:00"/>
    <x v="0"/>
    <s v="C-208"/>
    <n v="5057"/>
    <s v="CTH"/>
    <x v="7"/>
    <n v="50"/>
    <s v="8138"/>
    <s v="T3 GARNICA DIGO CC 80927648"/>
    <s v="GACAS"/>
  </r>
  <r>
    <x v="0"/>
    <x v="0"/>
    <d v="2016-12-05T00:00:00"/>
    <x v="0"/>
    <s v="C-208"/>
    <n v="5057"/>
    <s v="CTH"/>
    <x v="7"/>
    <n v="30"/>
    <s v="8145"/>
    <s v="T3 GARNICA DIGO CC 80927648"/>
    <s v="GACAS"/>
  </r>
  <r>
    <x v="0"/>
    <x v="0"/>
    <d v="2016-12-05T00:00:00"/>
    <x v="0"/>
    <s v="C-208"/>
    <n v="5057"/>
    <s v="CTH"/>
    <x v="7"/>
    <n v="109"/>
    <s v="8144"/>
    <s v="T3 GARNICA DIGO CC 80927648"/>
    <s v="GACAS"/>
  </r>
  <r>
    <x v="0"/>
    <x v="0"/>
    <d v="2016-12-06T00:00:00"/>
    <x v="0"/>
    <s v="C-208"/>
    <n v="5057"/>
    <s v="CTH"/>
    <x v="7"/>
    <n v="112"/>
    <s v="8158"/>
    <s v="T3 GARNICA DIGO CC 80927648"/>
    <s v="GACAS"/>
  </r>
  <r>
    <x v="0"/>
    <x v="0"/>
    <d v="2016-12-07T00:00:00"/>
    <x v="0"/>
    <s v="C-208"/>
    <n v="5057"/>
    <s v="CTH"/>
    <x v="7"/>
    <n v="153"/>
    <s v="8166"/>
    <s v="T3 GARNICA DIGO CC 80927648"/>
    <s v="GACAS"/>
  </r>
  <r>
    <x v="0"/>
    <x v="0"/>
    <d v="2016-12-08T00:00:00"/>
    <x v="0"/>
    <s v="C-208"/>
    <n v="5057"/>
    <s v="CTH"/>
    <x v="7"/>
    <n v="36"/>
    <s v="8174"/>
    <s v="T3 GARNICA DIGO CC 80927648"/>
    <s v="GACAS"/>
  </r>
  <r>
    <x v="0"/>
    <x v="0"/>
    <d v="2016-12-10T00:00:00"/>
    <x v="0"/>
    <s v="C-208"/>
    <n v="5057"/>
    <s v="CTH"/>
    <x v="7"/>
    <n v="145"/>
    <s v="8191"/>
    <s v="T2 VELOZA DIEGO 80799562"/>
    <s v="GACAS"/>
  </r>
  <r>
    <x v="0"/>
    <x v="0"/>
    <d v="2016-12-12T00:00:00"/>
    <x v="0"/>
    <s v="C-208"/>
    <n v="5057"/>
    <s v="CTH"/>
    <x v="7"/>
    <n v="125"/>
    <s v="8205"/>
    <s v="T2 VELOZA DIEGO 80799562"/>
    <s v="GACAS"/>
  </r>
  <r>
    <x v="0"/>
    <x v="0"/>
    <d v="2016-12-02T00:00:00"/>
    <x v="0"/>
    <s v="C-208"/>
    <n v="5072"/>
    <s v="TERPEL "/>
    <x v="18"/>
    <n v="190"/>
    <s v="02-0383646"/>
    <s v="T2 ESPINOSA ANGEL CC 87103669"/>
    <s v="GACAS"/>
  </r>
  <r>
    <x v="0"/>
    <x v="0"/>
    <d v="2016-12-02T00:00:00"/>
    <x v="0"/>
    <s v="C-208"/>
    <n v="5072"/>
    <s v="TERPEL "/>
    <x v="18"/>
    <n v="92.3"/>
    <s v="02-0383717"/>
    <s v="T2 ESPINOSA ANGEL CC 87103669"/>
    <s v="GACAS"/>
  </r>
  <r>
    <x v="0"/>
    <x v="0"/>
    <d v="2016-12-08T00:00:00"/>
    <x v="0"/>
    <s v="C-208"/>
    <n v="5072"/>
    <s v="CTH"/>
    <x v="29"/>
    <n v="48"/>
    <s v="2148"/>
    <s v="T2 HURTADO JORGE CC 80132549 "/>
    <s v="GACAS"/>
  </r>
  <r>
    <x v="0"/>
    <x v="0"/>
    <d v="2016-12-28T00:00:00"/>
    <x v="0"/>
    <s v="C-208"/>
    <n v="5072"/>
    <s v="CTH"/>
    <x v="31"/>
    <n v="44"/>
    <s v="0804"/>
    <s v="T2 HURTADO JORGE CC 80132549 "/>
    <s v="GACAS"/>
  </r>
  <r>
    <x v="0"/>
    <x v="0"/>
    <d v="2016-12-02T00:00:00"/>
    <x v="0"/>
    <s v="HUEY II"/>
    <n v="4523"/>
    <s v="CTH"/>
    <x v="31"/>
    <n v="132"/>
    <s v="0781"/>
    <s v="TP. HURTADO JOHAN CC 74144663"/>
    <s v="GACAS"/>
  </r>
  <r>
    <x v="0"/>
    <x v="0"/>
    <d v="2016-12-02T00:00:00"/>
    <x v="0"/>
    <s v="HUEY II"/>
    <n v="4523"/>
    <s v="CTH"/>
    <x v="31"/>
    <n v="103"/>
    <s v="0782"/>
    <s v="TP. HURTADO JOHAN CC 74144663"/>
    <s v="GACAS"/>
  </r>
  <r>
    <x v="0"/>
    <x v="0"/>
    <d v="2016-12-03T00:00:00"/>
    <x v="0"/>
    <s v="HUEY II"/>
    <n v="4523"/>
    <s v="CTH"/>
    <x v="31"/>
    <n v="128"/>
    <s v="0783"/>
    <s v="AT FERNADEZ CC. 10142248803"/>
    <s v="GACAS"/>
  </r>
  <r>
    <x v="0"/>
    <x v="0"/>
    <d v="2016-12-03T00:00:00"/>
    <x v="0"/>
    <s v="HUEY II"/>
    <n v="4523"/>
    <s v="CTH"/>
    <x v="31"/>
    <n v="112"/>
    <s v="0784"/>
    <s v="T3. MENMDEZ PERDOMO CC. 14214368"/>
    <s v="GACAS"/>
  </r>
  <r>
    <x v="0"/>
    <x v="0"/>
    <d v="2016-12-04T00:00:00"/>
    <x v="0"/>
    <s v="HUEY II"/>
    <n v="4523"/>
    <s v="CTH"/>
    <x v="31"/>
    <n v="137"/>
    <s v="0785"/>
    <s v="T2. MEDINA CRUZ CC. 3164423"/>
    <s v="GACAS"/>
  </r>
  <r>
    <x v="0"/>
    <x v="0"/>
    <d v="2016-12-04T00:00:00"/>
    <x v="0"/>
    <s v="HUEY II"/>
    <n v="4523"/>
    <s v="CTH"/>
    <x v="31"/>
    <n v="129"/>
    <s v="0786"/>
    <s v="T2. MEDINA CRUZ CC. 3164423"/>
    <s v="GACAS"/>
  </r>
  <r>
    <x v="0"/>
    <x v="0"/>
    <d v="2016-12-06T00:00:00"/>
    <x v="0"/>
    <s v="HUEY II"/>
    <n v="4523"/>
    <s v="CTH"/>
    <x v="31"/>
    <n v="140"/>
    <s v="0787"/>
    <s v="T3. MENMDEZ PERDOMO CC. 14214368"/>
    <s v="GACAS"/>
  </r>
  <r>
    <x v="0"/>
    <x v="0"/>
    <d v="2016-12-06T00:00:00"/>
    <x v="0"/>
    <s v="HUEY II"/>
    <n v="4523"/>
    <s v="CTH"/>
    <x v="31"/>
    <n v="85"/>
    <s v="0788"/>
    <s v="T3. MENMDEZ PERDOMO CC. 14214368"/>
    <s v="GACAS"/>
  </r>
  <r>
    <x v="0"/>
    <x v="0"/>
    <d v="2016-12-05T00:00:00"/>
    <x v="0"/>
    <s v="HUEY II"/>
    <n v="4523"/>
    <s v="CTH"/>
    <x v="29"/>
    <n v="169"/>
    <s v="11536"/>
    <s v="T2. MEDINA CRUZ CC. 3164423"/>
    <s v="GACAS"/>
  </r>
  <r>
    <x v="0"/>
    <x v="0"/>
    <d v="2016-12-04T00:00:00"/>
    <x v="0"/>
    <s v="HUEY II"/>
    <n v="4523"/>
    <s v="CTH"/>
    <x v="40"/>
    <n v="128"/>
    <s v="2260"/>
    <s v="T2. MEDINA CRUZ CC. 3164423"/>
    <s v="GACAS"/>
  </r>
  <r>
    <x v="0"/>
    <x v="0"/>
    <d v="2016-12-06T00:00:00"/>
    <x v="0"/>
    <s v="HUEY II"/>
    <n v="4523"/>
    <s v="CTH"/>
    <x v="40"/>
    <n v="149"/>
    <s v="2266"/>
    <s v="T3. MENMDEZ PERDOMO CC. 14214368"/>
    <s v="GACAS"/>
  </r>
  <r>
    <x v="0"/>
    <x v="0"/>
    <d v="2016-12-09T00:00:00"/>
    <x v="0"/>
    <s v="HUEY II"/>
    <n v="4523"/>
    <s v="CTH"/>
    <x v="31"/>
    <n v="172"/>
    <s v="0792"/>
    <s v="T4 RIASCOS JORGE CC. 1085168340"/>
    <s v="GACAS"/>
  </r>
  <r>
    <x v="0"/>
    <x v="0"/>
    <d v="2016-12-10T00:00:00"/>
    <x v="0"/>
    <s v="HUEY II"/>
    <n v="4523"/>
    <s v="CTH"/>
    <x v="31"/>
    <n v="167"/>
    <s v="0793"/>
    <s v="T4 RIASCOS JORGE CC. 1085168340"/>
    <s v="GACAS"/>
  </r>
  <r>
    <x v="0"/>
    <x v="0"/>
    <d v="2016-12-11T00:00:00"/>
    <x v="0"/>
    <s v="HUEY II"/>
    <n v="4523"/>
    <s v="CTH"/>
    <x v="31"/>
    <n v="173"/>
    <s v="0794"/>
    <s v="T4 RIASCOS JORGE CC. 1085168340"/>
    <s v="GACAS"/>
  </r>
  <r>
    <x v="0"/>
    <x v="0"/>
    <d v="2016-12-11T00:00:00"/>
    <x v="0"/>
    <s v="HUEY II"/>
    <n v="4523"/>
    <s v="CTH"/>
    <x v="40"/>
    <n v="131"/>
    <s v="2280"/>
    <s v="T4 RIASCOS JORGE CC. 1085168340"/>
    <s v="GACAS"/>
  </r>
  <r>
    <x v="0"/>
    <x v="0"/>
    <d v="2016-12-12T00:00:00"/>
    <x v="0"/>
    <s v="HUEY II"/>
    <n v="4523"/>
    <s v="CTH"/>
    <x v="31"/>
    <n v="128"/>
    <s v="0795"/>
    <s v="T4 RIASCOS JORGE CC. 1085168340"/>
    <s v="GACAS"/>
  </r>
  <r>
    <x v="0"/>
    <x v="0"/>
    <d v="2016-12-12T00:00:00"/>
    <x v="0"/>
    <s v="HUEY II"/>
    <n v="4523"/>
    <s v="CTH"/>
    <x v="29"/>
    <n v="152"/>
    <s v="11543"/>
    <s v="T4 RIASCOS JORGE CC. 1085168340"/>
    <s v="GACAS"/>
  </r>
  <r>
    <x v="0"/>
    <x v="0"/>
    <d v="2016-12-12T00:00:00"/>
    <x v="0"/>
    <s v="HUEY II"/>
    <n v="4523"/>
    <s v="CTH"/>
    <x v="40"/>
    <n v="97"/>
    <s v="2282"/>
    <s v="T4 RIASCOS JORGE CC. 1085168340"/>
    <s v="GACAS"/>
  </r>
  <r>
    <x v="0"/>
    <x v="0"/>
    <d v="2016-12-13T00:00:00"/>
    <x v="0"/>
    <s v="HUEY II"/>
    <n v="4523"/>
    <s v="CTH"/>
    <x v="40"/>
    <n v="83"/>
    <s v="2287"/>
    <s v="T4 RIASCOS JORGE CC. 1085168340"/>
    <s v="GACAS"/>
  </r>
  <r>
    <x v="0"/>
    <x v="0"/>
    <d v="2016-12-13T00:00:00"/>
    <x v="0"/>
    <s v="HUEY II"/>
    <n v="4523"/>
    <s v="CTH"/>
    <x v="29"/>
    <n v="146"/>
    <s v="11544"/>
    <s v="T4 RIASCOS JORGE CC. 1085168340"/>
    <s v="GACAS"/>
  </r>
  <r>
    <x v="0"/>
    <x v="0"/>
    <d v="2016-12-13T00:00:00"/>
    <x v="0"/>
    <s v="HUEY II"/>
    <n v="4523"/>
    <s v="CTH"/>
    <x v="31"/>
    <n v="120"/>
    <s v="0797"/>
    <s v="T4 CRISTANCHO JHON CC. 1052368000"/>
    <s v="GACAS"/>
  </r>
  <r>
    <x v="0"/>
    <x v="0"/>
    <d v="2016-12-14T00:00:00"/>
    <x v="0"/>
    <s v="HUEY II"/>
    <n v="4523"/>
    <s v="CTH"/>
    <x v="40"/>
    <n v="79"/>
    <s v="2291"/>
    <s v="T4 RIASCOS JORGE CC. 1085168340"/>
    <s v="GACAS"/>
  </r>
  <r>
    <x v="0"/>
    <x v="0"/>
    <d v="2016-12-14T00:00:00"/>
    <x v="0"/>
    <s v="HUEY II"/>
    <n v="4523"/>
    <s v="CTH"/>
    <x v="31"/>
    <n v="125"/>
    <s v="0798"/>
    <s v="T4 RIASCOS JORGE CC. 1085168340"/>
    <s v="GACAS"/>
  </r>
  <r>
    <x v="0"/>
    <x v="0"/>
    <d v="2016-12-14T00:00:00"/>
    <x v="0"/>
    <s v="HUEY II"/>
    <n v="4523"/>
    <s v="CTH"/>
    <x v="29"/>
    <n v="148"/>
    <s v="11545"/>
    <s v="T4 RIASCOS JORGE CC. 1085168340"/>
    <s v="GACAS"/>
  </r>
  <r>
    <x v="0"/>
    <x v="0"/>
    <d v="2016-12-17T00:00:00"/>
    <x v="0"/>
    <s v="HUEY II"/>
    <n v="4523"/>
    <s v="CTH"/>
    <x v="29"/>
    <n v="58"/>
    <s v="11551"/>
    <s v="T2 LOPEZ GERMAN CC. 7438284"/>
    <s v="GACAS"/>
  </r>
  <r>
    <x v="0"/>
    <x v="0"/>
    <d v="2016-12-17T00:00:00"/>
    <x v="0"/>
    <s v="HUEY II"/>
    <n v="4523"/>
    <s v="CTH"/>
    <x v="29"/>
    <n v="147"/>
    <s v="11550"/>
    <s v="T2 LOPEZ GERMAN CC. 7438284"/>
    <s v="GACAS"/>
  </r>
  <r>
    <x v="0"/>
    <x v="0"/>
    <d v="2016-12-18T00:00:00"/>
    <x v="0"/>
    <s v="HUEY II"/>
    <n v="4523"/>
    <s v="CTH"/>
    <x v="29"/>
    <n v="142"/>
    <s v="11552"/>
    <s v="T2 LOPEZ GERMAN CC. 7438284"/>
    <s v="GACAS"/>
  </r>
  <r>
    <x v="0"/>
    <x v="0"/>
    <d v="2016-12-19T00:00:00"/>
    <x v="0"/>
    <s v="HUEY II"/>
    <n v="4523"/>
    <s v="CTH"/>
    <x v="29"/>
    <n v="155"/>
    <s v="11553"/>
    <s v="T3. MENDEZ PERDOMO CC. 14214368"/>
    <s v="GACAS"/>
  </r>
  <r>
    <x v="0"/>
    <x v="0"/>
    <d v="2016-12-19T00:00:00"/>
    <x v="0"/>
    <s v="HUEY II"/>
    <n v="4523"/>
    <s v="CTH"/>
    <x v="40"/>
    <n v="88"/>
    <s v="2302"/>
    <s v="T3. MENDEZ PERDOMO CC. 14214368"/>
    <s v="GACAS"/>
  </r>
  <r>
    <x v="0"/>
    <x v="0"/>
    <d v="2016-12-20T00:00:00"/>
    <x v="0"/>
    <s v="HUEY II"/>
    <n v="4523"/>
    <s v="CTH"/>
    <x v="29"/>
    <n v="165"/>
    <s v="11554"/>
    <s v="T3. MENDEZ PERDOMO CC. 14214368"/>
    <s v="GACAS"/>
  </r>
  <r>
    <x v="0"/>
    <x v="0"/>
    <d v="2016-12-20T00:00:00"/>
    <x v="0"/>
    <s v="HUEY II"/>
    <n v="4523"/>
    <s v="CTH"/>
    <x v="40"/>
    <n v="91"/>
    <s v="2304"/>
    <s v="T2 LOPEZ GERMAN CC. 7438284"/>
    <s v="GACAS"/>
  </r>
  <r>
    <x v="0"/>
    <x v="0"/>
    <d v="2016-12-01T00:00:00"/>
    <x v="0"/>
    <s v="B-412"/>
    <s v="0006"/>
    <s v="TERPEL "/>
    <x v="11"/>
    <n v="90"/>
    <s v="04-508416"/>
    <s v="TS OVIEDO E. C.C. 7709518"/>
    <s v="CATAM"/>
  </r>
  <r>
    <x v="0"/>
    <x v="0"/>
    <d v="2016-12-01T00:00:00"/>
    <x v="0"/>
    <s v="B-412"/>
    <s v="0006"/>
    <s v="ICARO 17"/>
    <x v="23"/>
    <n v="182"/>
    <s v="IC007-03525"/>
    <s v="TJ TORRES C.C. 79503113"/>
    <s v="CATAM"/>
  </r>
  <r>
    <x v="0"/>
    <x v="0"/>
    <d v="2016-12-01T00:00:00"/>
    <x v="0"/>
    <s v="B-412"/>
    <s v="0006"/>
    <s v="TERPEL "/>
    <x v="11"/>
    <n v="105"/>
    <s v="04-507926"/>
    <s v="TJ TORRES C.C. 79503113"/>
    <s v="CATAM"/>
  </r>
  <r>
    <x v="0"/>
    <x v="0"/>
    <d v="2016-12-01T00:00:00"/>
    <x v="0"/>
    <s v="B-412"/>
    <s v="0006"/>
    <s v="TERPEL "/>
    <x v="11"/>
    <n v="31"/>
    <s v="04-507825"/>
    <s v="TJ TORRES C.C. 79503113"/>
    <s v="CATAM"/>
  </r>
  <r>
    <x v="0"/>
    <x v="0"/>
    <d v="2016-12-02T00:00:00"/>
    <x v="0"/>
    <s v="B-412"/>
    <s v="0006"/>
    <s v="TERPEL "/>
    <x v="11"/>
    <n v="110"/>
    <s v="04-507954"/>
    <s v="TJ TORRES C.C. 79503113"/>
    <s v="CATAM"/>
  </r>
  <r>
    <x v="0"/>
    <x v="0"/>
    <d v="2016-12-04T00:00:00"/>
    <x v="0"/>
    <s v="B-412"/>
    <s v="0006"/>
    <s v="ICARO 17"/>
    <x v="23"/>
    <n v="172"/>
    <s v="IC007-03533"/>
    <s v="TJ TORRES C.C. 79503113"/>
    <s v="CATAM"/>
  </r>
  <r>
    <x v="0"/>
    <x v="0"/>
    <d v="2016-12-04T00:00:00"/>
    <x v="0"/>
    <s v="B-412"/>
    <s v="0006"/>
    <s v="TERPEL "/>
    <x v="11"/>
    <n v="164"/>
    <s v="04-508631"/>
    <s v="TJ TORRES C.C. 79503113"/>
    <s v="CATAM"/>
  </r>
  <r>
    <x v="0"/>
    <x v="0"/>
    <d v="2016-12-07T00:00:00"/>
    <x v="0"/>
    <s v="B-412"/>
    <s v="0006"/>
    <s v="TERPEL "/>
    <x v="18"/>
    <n v="206"/>
    <s v="02-383764"/>
    <s v="TS OVIEDO E. C.C. 7709518"/>
    <s v="CATAM"/>
  </r>
  <r>
    <x v="0"/>
    <x v="0"/>
    <d v="2016-12-08T00:00:00"/>
    <x v="0"/>
    <s v="B-412"/>
    <s v="0006"/>
    <s v="TERPEL "/>
    <x v="11"/>
    <n v="160"/>
    <s v="04-508522"/>
    <s v="TS OVIEDO E. C.C. 7709518"/>
    <s v="CATAM"/>
  </r>
  <r>
    <x v="0"/>
    <x v="0"/>
    <d v="2016-12-25T00:00:00"/>
    <x v="0"/>
    <s v="B-412"/>
    <s v="0006"/>
    <s v="ENERGIZAR"/>
    <x v="8"/>
    <n v="119"/>
    <s v="35301"/>
    <s v="TS OVIEDO E. C.C. 7709518"/>
    <s v="CATAM"/>
  </r>
  <r>
    <x v="0"/>
    <x v="0"/>
    <d v="2016-12-01T00:00:00"/>
    <x v="0"/>
    <s v="B-727"/>
    <s v="1204"/>
    <s v="TERPEL "/>
    <x v="14"/>
    <n v="2908"/>
    <s v="02-0385517"/>
    <s v="T2 BEJARANO C C.C. 11412823"/>
    <s v="CATAM"/>
  </r>
  <r>
    <x v="0"/>
    <x v="0"/>
    <d v="2016-12-01T00:00:00"/>
    <x v="0"/>
    <s v="B-727"/>
    <s v="1204"/>
    <s v="TERPEL "/>
    <x v="14"/>
    <n v="810"/>
    <s v="02-0385486"/>
    <s v="T3 CASALLAS E .C.C. 1073150997"/>
    <s v="CATAM"/>
  </r>
  <r>
    <x v="0"/>
    <x v="0"/>
    <d v="2016-12-03T00:00:00"/>
    <x v="0"/>
    <s v="B-727"/>
    <s v="1204"/>
    <s v="TERPEL "/>
    <x v="38"/>
    <n v="539"/>
    <s v="05-0251733"/>
    <s v="T3 MIKAN A .C.C. 11073152151"/>
    <s v="CATAM"/>
  </r>
  <r>
    <x v="0"/>
    <x v="0"/>
    <d v="2016-12-15T00:00:00"/>
    <x v="0"/>
    <s v="B-727"/>
    <s v="1204"/>
    <s v="TERPEL "/>
    <x v="21"/>
    <n v="3175"/>
    <s v="02-0394752"/>
    <s v="TP GUTIERREZ  C.C. 79988547"/>
    <s v="CATAM"/>
  </r>
  <r>
    <x v="0"/>
    <x v="0"/>
    <d v="2016-12-14T00:00:00"/>
    <x v="0"/>
    <s v="B-727"/>
    <s v="1204"/>
    <s v="TERPEL "/>
    <x v="21"/>
    <n v="3347"/>
    <s v="02-0394746"/>
    <s v="TP GUTIERREZ  C.C. 79988547"/>
    <s v="CATAM"/>
  </r>
  <r>
    <x v="0"/>
    <x v="0"/>
    <d v="2016-12-18T00:00:00"/>
    <x v="0"/>
    <s v="B-727"/>
    <s v="1204"/>
    <s v="TERPEL "/>
    <x v="38"/>
    <n v="1921"/>
    <s v="05-253767"/>
    <s v="TP GUTIERREZ  C.C. 79988547"/>
    <s v="CATAM"/>
  </r>
  <r>
    <x v="0"/>
    <x v="0"/>
    <d v="2016-12-01T00:00:00"/>
    <x v="0"/>
    <s v=" B-767"/>
    <s v="1202"/>
    <s v="TERPEL "/>
    <x v="11"/>
    <n v="9398"/>
    <s v="04-508382"/>
    <s v="TS ALFONSO R. C.C. 79608146"/>
    <s v="CATAM"/>
  </r>
  <r>
    <x v="0"/>
    <x v="0"/>
    <d v="2016-12-07T00:00:00"/>
    <x v="0"/>
    <s v=" B-767"/>
    <s v="1202"/>
    <s v="TERPEL "/>
    <x v="11"/>
    <n v="2137"/>
    <s v="04-508352"/>
    <s v="TS ALFONSO R. C.C. 79608146"/>
    <s v="CATAM"/>
  </r>
  <r>
    <x v="0"/>
    <x v="0"/>
    <d v="2016-12-03T00:00:00"/>
    <x v="0"/>
    <s v="C-130"/>
    <s v="1001"/>
    <s v="TERPEL "/>
    <x v="14"/>
    <n v="453"/>
    <s v="02-388389"/>
    <s v="T2 MONJE C. CC.C 7924038"/>
    <s v="CATAM"/>
  </r>
  <r>
    <x v="0"/>
    <x v="0"/>
    <d v="2016-12-14T00:00:00"/>
    <x v="0"/>
    <s v="C-130"/>
    <s v="1001"/>
    <s v="ENERGIZAR"/>
    <x v="25"/>
    <n v="350"/>
    <s v="27337"/>
    <s v="T3. LEGUIZAMON C C.C. 80215431"/>
    <s v="CATAM"/>
  </r>
  <r>
    <x v="0"/>
    <x v="0"/>
    <d v="2016-12-14T00:00:00"/>
    <x v="0"/>
    <s v="C-130"/>
    <s v="1001"/>
    <s v="ENERGIZAR"/>
    <x v="8"/>
    <n v="1215"/>
    <s v="35144"/>
    <s v="T3. LEGUIZAMON C C.C. 80215431"/>
    <s v="CATAM"/>
  </r>
  <r>
    <x v="0"/>
    <x v="0"/>
    <d v="2016-12-14T00:00:00"/>
    <x v="0"/>
    <s v="C-130"/>
    <s v="1001"/>
    <s v="ENERGIZAR"/>
    <x v="8"/>
    <n v="1164"/>
    <s v="35153"/>
    <s v="T3. LEGUIZAMON C C.C. 80215431"/>
    <s v="CATAM"/>
  </r>
  <r>
    <x v="0"/>
    <x v="0"/>
    <d v="2016-12-15T00:00:00"/>
    <x v="0"/>
    <s v="C-130"/>
    <s v="1001"/>
    <s v="ENERGIZAR"/>
    <x v="25"/>
    <n v="304"/>
    <s v="27339"/>
    <s v="TJ. CASTAÑEDA F. C.C. 79385998"/>
    <s v="CATAM"/>
  </r>
  <r>
    <x v="0"/>
    <x v="0"/>
    <d v="2016-12-16T00:00:00"/>
    <x v="0"/>
    <s v="C-130"/>
    <s v="1001"/>
    <s v="TERPEL "/>
    <x v="21"/>
    <n v="2211"/>
    <s v="02-0394763"/>
    <s v="T3 LEGUIZAMON C CC.80215431"/>
    <s v="CATAM"/>
  </r>
  <r>
    <x v="0"/>
    <x v="0"/>
    <d v="2016-12-17T00:00:00"/>
    <x v="0"/>
    <s v="C-130"/>
    <s v="1001"/>
    <s v="TERPEL "/>
    <x v="10"/>
    <n v="867"/>
    <s v="04-489964"/>
    <s v="TJ CASTAÑEDA F. C.C. 79385998"/>
    <s v="CATAM"/>
  </r>
  <r>
    <x v="0"/>
    <x v="0"/>
    <d v="2016-12-18T00:00:00"/>
    <x v="0"/>
    <s v="C-130"/>
    <s v="1001"/>
    <s v="ENERGIZAR"/>
    <x v="8"/>
    <n v="1386"/>
    <n v="35224"/>
    <s v="TP PARRA E .C.C. 80064259"/>
    <s v="CATAM"/>
  </r>
  <r>
    <x v="0"/>
    <x v="0"/>
    <d v="2016-12-18T00:00:00"/>
    <x v="0"/>
    <s v="C-130"/>
    <s v="1001"/>
    <s v="ENERGIZAR"/>
    <x v="8"/>
    <n v="704"/>
    <n v="35221"/>
    <s v="TP PARRA E .C.C. 80064259"/>
    <s v="CATAM"/>
  </r>
  <r>
    <x v="0"/>
    <x v="0"/>
    <d v="2016-12-21T00:00:00"/>
    <x v="0"/>
    <s v="C-130"/>
    <s v="1001"/>
    <s v="ENERGIZAR"/>
    <x v="2"/>
    <n v="546"/>
    <n v="14281"/>
    <s v="TJ CASTAÑEDA F. C.C. 79385998"/>
    <s v="CATAM"/>
  </r>
  <r>
    <x v="0"/>
    <x v="0"/>
    <d v="2016-12-21T00:00:00"/>
    <x v="0"/>
    <s v="C-130"/>
    <s v="1001"/>
    <s v="ICARO 17"/>
    <x v="22"/>
    <n v="1140"/>
    <s v="IC002-045135"/>
    <s v="TJ CASTAÑEDA F. C.C. 79385998"/>
    <s v="CATAM"/>
  </r>
  <r>
    <x v="0"/>
    <x v="0"/>
    <d v="2016-12-23T00:00:00"/>
    <x v="0"/>
    <s v="C-130"/>
    <s v="1001"/>
    <s v="TERPEL "/>
    <x v="10"/>
    <n v="961"/>
    <s v="04-490016"/>
    <s v="T2. TRUJILLO O .C.C. 7704999"/>
    <s v="CATAM"/>
  </r>
  <r>
    <x v="0"/>
    <x v="0"/>
    <d v="2016-12-26T00:00:00"/>
    <x v="0"/>
    <s v="C-130"/>
    <s v="1001"/>
    <s v="ENERGIZAR"/>
    <x v="8"/>
    <n v="522"/>
    <n v="35314"/>
    <s v="T2. TRUJILLO O .C.C. 7704999"/>
    <s v="CATAM"/>
  </r>
  <r>
    <x v="0"/>
    <x v="0"/>
    <d v="2016-12-08T00:00:00"/>
    <x v="0"/>
    <s v="C-130"/>
    <s v="1005"/>
    <s v="ICARO 17"/>
    <x v="22"/>
    <n v="1727"/>
    <s v="IC002-044929"/>
    <s v="T2 MONJE C. CC.C 7924038"/>
    <s v="CATAM"/>
  </r>
  <r>
    <x v="0"/>
    <x v="0"/>
    <d v="2016-12-08T00:00:00"/>
    <x v="0"/>
    <s v="C-130"/>
    <s v="1005"/>
    <s v="ICARO 17"/>
    <x v="22"/>
    <n v="1457"/>
    <s v="IC002-044932"/>
    <s v="T2 MONJE C. CC.C 7924038"/>
    <s v="CATAM"/>
  </r>
  <r>
    <x v="0"/>
    <x v="0"/>
    <d v="2016-12-09T00:00:00"/>
    <x v="0"/>
    <s v="C-130"/>
    <s v="1005"/>
    <s v="ICARO 17"/>
    <x v="22"/>
    <n v="1608"/>
    <s v="IC002-044943"/>
    <s v="T3 ROJAS O. C.C. 80163142"/>
    <s v="CATAM"/>
  </r>
  <r>
    <x v="0"/>
    <x v="0"/>
    <d v="2016-12-09T00:00:00"/>
    <x v="0"/>
    <s v="C-130"/>
    <s v="1005"/>
    <s v="ICARO 17"/>
    <x v="22"/>
    <n v="1179"/>
    <s v="IC002-044944"/>
    <s v="T3 ROJAS O. C.C. 80163142"/>
    <s v="CATAM"/>
  </r>
  <r>
    <x v="0"/>
    <x v="0"/>
    <d v="2016-12-22T00:00:00"/>
    <x v="0"/>
    <s v="C-130"/>
    <s v="1005"/>
    <s v="ICARO 17"/>
    <x v="22"/>
    <n v="1881"/>
    <s v="IC002-045147"/>
    <s v="T2 TRUJILLO O. C.C. 7704999"/>
    <s v="CATAM"/>
  </r>
  <r>
    <x v="0"/>
    <x v="0"/>
    <d v="2016-12-23T00:00:00"/>
    <x v="0"/>
    <s v="C-130"/>
    <s v="1005"/>
    <s v="ENERGIZAR"/>
    <x v="8"/>
    <n v="1451"/>
    <n v="35299"/>
    <s v="TJ CASTAÑEDA F. C.C. 79385998"/>
    <s v="CATAM"/>
  </r>
  <r>
    <x v="0"/>
    <x v="0"/>
    <d v="2016-12-26T00:00:00"/>
    <x v="0"/>
    <s v="C-130"/>
    <s v="1005"/>
    <s v="ICARO 17"/>
    <x v="22"/>
    <n v="1838"/>
    <s v="IC002-045197"/>
    <s v="TJ CASTAÑEDA F. C.C. 79385998"/>
    <s v="CATAM"/>
  </r>
  <r>
    <x v="0"/>
    <x v="0"/>
    <d v="2016-12-29T00:00:00"/>
    <x v="0"/>
    <s v="C-130"/>
    <s v="1005"/>
    <s v="CTH"/>
    <x v="6"/>
    <n v="793"/>
    <n v="8525"/>
    <s v="T3 LEGUIZAMON C CC.80215431"/>
    <s v="CATAM"/>
  </r>
  <r>
    <x v="0"/>
    <x v="0"/>
    <d v="2016-12-29T00:00:00"/>
    <x v="0"/>
    <s v="C-130"/>
    <s v="1005"/>
    <s v="CTH"/>
    <x v="6"/>
    <n v="774"/>
    <n v="8526"/>
    <s v="T3 LEGUIZAMON C CC.80215431"/>
    <s v="CATAM"/>
  </r>
  <r>
    <x v="0"/>
    <x v="0"/>
    <d v="2016-12-29T00:00:00"/>
    <x v="0"/>
    <s v="C-130"/>
    <s v="1005"/>
    <s v="ENERGIZAR"/>
    <x v="2"/>
    <n v="2130"/>
    <n v="14301"/>
    <s v="T3 LEGUIZAMON C CC.80215431"/>
    <s v="CATAM"/>
  </r>
  <r>
    <x v="0"/>
    <x v="0"/>
    <d v="2016-12-02T00:00:00"/>
    <x v="0"/>
    <s v="C-295"/>
    <s v="1280"/>
    <s v="TERPEL "/>
    <x v="14"/>
    <n v="147"/>
    <s v="02-388378"/>
    <s v="TS AGUILERA Y. C.C. 79841506"/>
    <s v="CATAM"/>
  </r>
  <r>
    <x v="0"/>
    <x v="0"/>
    <d v="2016-12-06T00:00:00"/>
    <x v="0"/>
    <s v="C-295"/>
    <s v="1280"/>
    <s v="ENERGIZAR"/>
    <x v="1"/>
    <n v="220"/>
    <n v="65846"/>
    <s v="T3 MATEUS C. C.C 1144126647"/>
    <s v="CATAM"/>
  </r>
  <r>
    <x v="0"/>
    <x v="0"/>
    <d v="2016-12-06T00:00:00"/>
    <x v="0"/>
    <s v="C-295"/>
    <s v="1280"/>
    <s v="TERPEL "/>
    <x v="30"/>
    <n v="330"/>
    <s v="01-0836132"/>
    <s v="T3 MATEUS C. C.C 1144126647"/>
    <s v="CATAM"/>
  </r>
  <r>
    <x v="0"/>
    <x v="0"/>
    <d v="2016-12-06T00:00:00"/>
    <x v="0"/>
    <s v="C-295"/>
    <s v="1280"/>
    <s v="TERPEL "/>
    <x v="30"/>
    <n v="341"/>
    <s v="01-0836134"/>
    <s v="T3 MATEUS C. C.C 1144126647"/>
    <s v="CATAM"/>
  </r>
  <r>
    <x v="0"/>
    <x v="0"/>
    <d v="2016-12-09T00:00:00"/>
    <x v="0"/>
    <s v="C-295"/>
    <s v="1280"/>
    <s v="ENERGIZAR"/>
    <x v="1"/>
    <n v="271"/>
    <n v="65902"/>
    <s v="T3 MOLINA S. C.C. 1023887028"/>
    <s v="CATAM"/>
  </r>
  <r>
    <x v="0"/>
    <x v="0"/>
    <d v="2016-12-10T00:00:00"/>
    <x v="0"/>
    <s v="C-295"/>
    <s v="1280"/>
    <s v="TERPEL "/>
    <x v="13"/>
    <n v="529"/>
    <s v="04-524171"/>
    <s v="TJ MARTINEZ W. C.C.  79582276"/>
    <s v="CATAM"/>
  </r>
  <r>
    <x v="0"/>
    <x v="0"/>
    <d v="2016-12-11T00:00:00"/>
    <x v="0"/>
    <s v="C-295"/>
    <s v="1280"/>
    <s v="ENERGIZAR"/>
    <x v="8"/>
    <n v="240"/>
    <n v="35093"/>
    <s v="T3 FLOREZ S .C.C. 80160686"/>
    <s v="CATAM"/>
  </r>
  <r>
    <x v="0"/>
    <x v="0"/>
    <d v="2016-12-11T00:00:00"/>
    <x v="0"/>
    <s v="C-295"/>
    <s v="1280"/>
    <s v="ENERGIZAR"/>
    <x v="8"/>
    <n v="230"/>
    <n v="35097"/>
    <s v="T3 FLOREZ S .C.C. 80160686"/>
    <s v="CATAM"/>
  </r>
  <r>
    <x v="0"/>
    <x v="0"/>
    <d v="2016-12-12T00:00:00"/>
    <x v="0"/>
    <s v="C-295"/>
    <s v="1280"/>
    <s v="TERPEL "/>
    <x v="41"/>
    <n v="600"/>
    <s v="01-0839316"/>
    <s v="T3 FLOREZ S .C.C. 80160686"/>
    <s v="CATAM"/>
  </r>
  <r>
    <x v="0"/>
    <x v="0"/>
    <d v="2016-12-13T00:00:00"/>
    <x v="0"/>
    <s v="C-295"/>
    <s v="1280"/>
    <s v="TERPEL "/>
    <x v="10"/>
    <n v="331"/>
    <s v="04-489947"/>
    <s v="T3 FLOREZ S .C.C. 80160686"/>
    <s v="CATAM"/>
  </r>
  <r>
    <x v="0"/>
    <x v="0"/>
    <d v="2016-12-13T00:00:00"/>
    <x v="0"/>
    <s v="C-295"/>
    <s v="1280"/>
    <s v="ENERGIZAR"/>
    <x v="8"/>
    <n v="330"/>
    <n v="35123"/>
    <s v="T3 FLOREZ S .C.C. 80160686"/>
    <s v="CATAM"/>
  </r>
  <r>
    <x v="0"/>
    <x v="0"/>
    <d v="2016-12-15T00:00:00"/>
    <x v="0"/>
    <s v="C-295"/>
    <s v="1280"/>
    <s v="CTH"/>
    <x v="42"/>
    <n v="438"/>
    <n v="1807"/>
    <s v="T3 CAMARGO R CC.1121853304"/>
    <s v="CATAM"/>
  </r>
  <r>
    <x v="0"/>
    <x v="0"/>
    <d v="2016-12-17T00:00:00"/>
    <x v="0"/>
    <s v="C-295"/>
    <s v="1280"/>
    <s v="ENERGIZAR"/>
    <x v="8"/>
    <n v="238"/>
    <n v="35210"/>
    <s v="T3 CAMARGO R CC.1121853304"/>
    <s v="CATAM"/>
  </r>
  <r>
    <x v="0"/>
    <x v="0"/>
    <d v="2016-12-17T00:00:00"/>
    <x v="0"/>
    <s v="C-295"/>
    <s v="1280"/>
    <s v="ENERGIZAR"/>
    <x v="8"/>
    <n v="265"/>
    <n v="35214"/>
    <s v="T3 CAMARGO R CC.1121853304"/>
    <s v="CATAM"/>
  </r>
  <r>
    <x v="0"/>
    <x v="0"/>
    <d v="2016-12-17T00:00:00"/>
    <x v="0"/>
    <s v="C-295"/>
    <s v="1280"/>
    <s v="ENERGIZAR"/>
    <x v="8"/>
    <n v="191"/>
    <n v="35203"/>
    <s v="T3 CAMARGO R CC.1121853304"/>
    <s v="CATAM"/>
  </r>
  <r>
    <x v="0"/>
    <x v="0"/>
    <d v="2016-12-18T00:00:00"/>
    <x v="0"/>
    <s v="C-295"/>
    <s v="1280"/>
    <s v="ENERGIZAR"/>
    <x v="8"/>
    <n v="191"/>
    <n v="35227"/>
    <s v="T3 CAMARGO R CC.1121853304"/>
    <s v="CATAM"/>
  </r>
  <r>
    <x v="0"/>
    <x v="0"/>
    <d v="2016-12-18T00:00:00"/>
    <x v="0"/>
    <s v="C-295"/>
    <s v="1280"/>
    <s v="ENERGIZAR"/>
    <x v="8"/>
    <n v="346"/>
    <n v="35222"/>
    <s v="T3 CAMARGO R CC.1121853304"/>
    <s v="CATAM"/>
  </r>
  <r>
    <x v="0"/>
    <x v="0"/>
    <d v="2016-12-18T00:00:00"/>
    <x v="0"/>
    <s v="C-295"/>
    <s v="1280"/>
    <s v="CTH"/>
    <x v="20"/>
    <n v="100"/>
    <n v="2885"/>
    <s v="T3 CAMARGO R CC.1121853304"/>
    <s v="CATAM"/>
  </r>
  <r>
    <x v="0"/>
    <x v="0"/>
    <d v="2016-12-19T00:00:00"/>
    <x v="0"/>
    <s v="C-295"/>
    <s v="1280"/>
    <s v="ENERGIZAR"/>
    <x v="1"/>
    <n v="672"/>
    <n v="66027"/>
    <s v="TS. MORALES D C.C. 82340754"/>
    <s v="CATAM"/>
  </r>
  <r>
    <x v="0"/>
    <x v="0"/>
    <d v="2016-12-19T00:00:00"/>
    <x v="0"/>
    <s v="C-295"/>
    <s v="1280"/>
    <s v="ENERGIZAR"/>
    <x v="39"/>
    <n v="580"/>
    <n v="7621"/>
    <s v="TS. MORALES D C.C. 82340754"/>
    <s v="CATAM"/>
  </r>
  <r>
    <x v="0"/>
    <x v="0"/>
    <d v="2016-12-20T00:00:00"/>
    <x v="0"/>
    <s v="C-295"/>
    <s v="1280"/>
    <s v="ENERGIZAR"/>
    <x v="8"/>
    <n v="250"/>
    <n v="35246"/>
    <s v="T2 COLMENARES J. C.C. 80207515"/>
    <s v="CATAM"/>
  </r>
  <r>
    <x v="0"/>
    <x v="0"/>
    <d v="2016-12-20T00:00:00"/>
    <x v="0"/>
    <s v="C-295"/>
    <s v="1280"/>
    <s v="ENERGIZAR"/>
    <x v="8"/>
    <n v="327"/>
    <n v="35239"/>
    <s v="T2 COLMENARES J. C.C. 80207515"/>
    <s v="CATAM"/>
  </r>
  <r>
    <x v="0"/>
    <x v="0"/>
    <d v="2016-12-20T00:00:00"/>
    <x v="0"/>
    <s v="C-295"/>
    <s v="1280"/>
    <s v="ENERGIZAR"/>
    <x v="8"/>
    <n v="236"/>
    <n v="35245"/>
    <s v="T2 COLMENARES J. C.C. 80207515"/>
    <s v="CATAM"/>
  </r>
  <r>
    <x v="0"/>
    <x v="0"/>
    <d v="2016-12-21T00:00:00"/>
    <x v="0"/>
    <s v="C-295"/>
    <s v="1280"/>
    <s v="ENERGIZAR"/>
    <x v="8"/>
    <n v="217"/>
    <n v="35261"/>
    <s v="T2 COLMENARES J. C.C. 80207515"/>
    <s v="CATAM"/>
  </r>
  <r>
    <x v="0"/>
    <x v="0"/>
    <d v="2016-12-21T00:00:00"/>
    <x v="0"/>
    <s v="C-295"/>
    <s v="1280"/>
    <s v="ENERGIZAR"/>
    <x v="8"/>
    <n v="326"/>
    <n v="35259"/>
    <s v="T2 COLMENARES J. C.C. 80207515"/>
    <s v="CATAM"/>
  </r>
  <r>
    <x v="0"/>
    <x v="0"/>
    <d v="2016-12-21T00:00:00"/>
    <x v="0"/>
    <s v="C-295"/>
    <s v="1280"/>
    <s v="ENERGIZAR"/>
    <x v="8"/>
    <n v="317"/>
    <s v="35263"/>
    <s v="T2 COLMENARES J. C.C. 80207515"/>
    <s v="CATAM"/>
  </r>
  <r>
    <x v="0"/>
    <x v="0"/>
    <d v="2016-12-23T00:00:00"/>
    <x v="0"/>
    <s v="C-295"/>
    <s v="1280"/>
    <s v="CTH"/>
    <x v="42"/>
    <n v="470"/>
    <n v="1833"/>
    <s v="TS MORALES D. C.C. 82395734"/>
    <s v="CATAM"/>
  </r>
  <r>
    <x v="0"/>
    <x v="0"/>
    <d v="2016-12-28T00:00:00"/>
    <x v="0"/>
    <s v="C-295"/>
    <s v="1280"/>
    <s v="ENERGIZAR"/>
    <x v="8"/>
    <n v="301"/>
    <n v="35349"/>
    <s v="T3 CUELLAR J .C.C. 1015402028"/>
    <s v="CATAM"/>
  </r>
  <r>
    <x v="0"/>
    <x v="0"/>
    <d v="2016-12-28T00:00:00"/>
    <x v="0"/>
    <s v="C-295"/>
    <s v="1280"/>
    <s v="CTH"/>
    <x v="20"/>
    <n v="311"/>
    <n v="2899"/>
    <s v="T3 CUELLAR J .C.C. 1015402028"/>
    <s v="CATAM"/>
  </r>
  <r>
    <x v="0"/>
    <x v="0"/>
    <d v="2016-12-29T00:00:00"/>
    <x v="0"/>
    <s v="C-295"/>
    <s v="1280"/>
    <s v="ICARO 17"/>
    <x v="23"/>
    <n v="230"/>
    <s v="IC007-03573"/>
    <s v="TJ TRIVIÑO C C.C 80390728"/>
    <s v="CATAM"/>
  </r>
  <r>
    <x v="0"/>
    <x v="0"/>
    <d v="2016-12-30T00:00:00"/>
    <x v="0"/>
    <s v="C-295"/>
    <s v="1280"/>
    <s v="CTH"/>
    <x v="42"/>
    <n v="522"/>
    <n v="1844"/>
    <s v="TS MORALES D. C.C. 82395734"/>
    <s v="CATAM"/>
  </r>
  <r>
    <x v="0"/>
    <x v="0"/>
    <d v="2016-12-01T00:00:00"/>
    <x v="0"/>
    <s v="C-295"/>
    <s v="1280"/>
    <s v="ENERGIZAR"/>
    <x v="8"/>
    <n v="255"/>
    <n v="35090"/>
    <s v="T3 FLOREZ S .C.C. 80160686"/>
    <s v="CATAM"/>
  </r>
  <r>
    <x v="0"/>
    <x v="0"/>
    <d v="2016-12-02T00:00:00"/>
    <x v="0"/>
    <s v="C-295"/>
    <s v="1282"/>
    <s v="ICARO 17"/>
    <x v="25"/>
    <n v="513"/>
    <s v="IC003-007093"/>
    <s v="T3 MATEUS C. C.C 1144126647"/>
    <s v="CATAM"/>
  </r>
  <r>
    <x v="0"/>
    <x v="0"/>
    <d v="2016-12-04T00:00:00"/>
    <x v="0"/>
    <s v="C-295"/>
    <s v="1282"/>
    <s v="ENERGIZAR"/>
    <x v="8"/>
    <n v="366"/>
    <n v="34992"/>
    <s v="T3 CUELLAR J .C.C. 1015402028"/>
    <s v="CATAM"/>
  </r>
  <r>
    <x v="0"/>
    <x v="0"/>
    <d v="2016-12-04T00:00:00"/>
    <x v="0"/>
    <s v="C-295"/>
    <s v="1282"/>
    <s v="ENERGIZAR"/>
    <x v="8"/>
    <n v="500"/>
    <n v="34993"/>
    <s v="T3 CUELLAR J .C.C. 1015402028"/>
    <s v="CATAM"/>
  </r>
  <r>
    <x v="0"/>
    <x v="0"/>
    <d v="2016-12-05T00:00:00"/>
    <x v="0"/>
    <s v="C-295"/>
    <s v="1282"/>
    <s v="ENERGIZAR"/>
    <x v="8"/>
    <n v="236"/>
    <n v="35005"/>
    <s v="T2 HERNANDEZ J. C.C. 11228164"/>
    <s v="CATAM"/>
  </r>
  <r>
    <x v="0"/>
    <x v="0"/>
    <d v="2016-12-06T00:00:00"/>
    <x v="0"/>
    <s v="C-295"/>
    <s v="1282"/>
    <s v="ICARO 17"/>
    <x v="0"/>
    <n v="346"/>
    <s v="IC009-004922"/>
    <s v="T2 HERNANDEZ J. C.C. 11228164"/>
    <s v="CATAM"/>
  </r>
  <r>
    <x v="0"/>
    <x v="0"/>
    <d v="2016-12-14T00:00:00"/>
    <x v="0"/>
    <s v="C-295"/>
    <s v="1282"/>
    <s v="CTH"/>
    <x v="20"/>
    <n v="326"/>
    <s v="2879"/>
    <s v="TS GOMEZ F. C.C. 93436074"/>
    <s v="CATAM"/>
  </r>
  <r>
    <x v="0"/>
    <x v="0"/>
    <d v="2016-12-14T00:00:00"/>
    <x v="0"/>
    <s v="C-295"/>
    <s v="1282"/>
    <s v="ENERGIZAR"/>
    <x v="8"/>
    <n v="176"/>
    <n v="35145"/>
    <s v="TS GOMEZ F. C.C. 93436074"/>
    <s v="CATAM"/>
  </r>
  <r>
    <x v="0"/>
    <x v="0"/>
    <d v="2016-12-14T00:00:00"/>
    <x v="0"/>
    <s v="C-295"/>
    <s v="1282"/>
    <s v="CTH"/>
    <x v="20"/>
    <n v="201"/>
    <s v="2878"/>
    <s v="TS GOMEZ F. C.C. 93436074"/>
    <s v="CATAM"/>
  </r>
  <r>
    <x v="0"/>
    <x v="0"/>
    <d v="2016-12-14T00:00:00"/>
    <x v="0"/>
    <s v="C-295"/>
    <s v="1282"/>
    <s v="ENERGIZAR"/>
    <x v="8"/>
    <n v="170"/>
    <n v="35142"/>
    <s v="TS GOMEZ F. C.C. 93436074"/>
    <s v="CATAM"/>
  </r>
  <r>
    <x v="0"/>
    <x v="0"/>
    <d v="2016-12-14T00:00:00"/>
    <x v="0"/>
    <s v="C-295"/>
    <s v="1282"/>
    <s v="CTH"/>
    <x v="20"/>
    <n v="145"/>
    <n v="2875"/>
    <s v="TS GOMEZ F. C.C. 93436074"/>
    <s v="CATAM"/>
  </r>
  <r>
    <x v="0"/>
    <x v="0"/>
    <d v="2016-12-15T00:00:00"/>
    <x v="0"/>
    <s v="C-295"/>
    <s v="1282"/>
    <s v="CTH"/>
    <x v="32"/>
    <n v="275"/>
    <n v="8404"/>
    <s v="TS GOMEZ F. C.C. 93436074"/>
    <s v="CATAM"/>
  </r>
  <r>
    <x v="0"/>
    <x v="0"/>
    <d v="2016-12-16T00:00:00"/>
    <x v="0"/>
    <s v="C-295"/>
    <s v="1282"/>
    <s v="ENERGIZAR"/>
    <x v="43"/>
    <n v="255"/>
    <n v="39595"/>
    <s v="TS SANCHEZ L. C,C, 79650106"/>
    <s v="CATAM"/>
  </r>
  <r>
    <x v="0"/>
    <x v="0"/>
    <d v="2016-12-18T00:00:00"/>
    <x v="0"/>
    <s v="C-295"/>
    <s v="1282"/>
    <s v="TERPEL "/>
    <x v="21"/>
    <n v="510"/>
    <s v="02-0394791"/>
    <s v="T3 CUELLAR J .C.C. 1015402028"/>
    <s v="CATAM"/>
  </r>
  <r>
    <x v="0"/>
    <x v="0"/>
    <d v="2016-12-18T00:00:00"/>
    <x v="0"/>
    <s v="C-295"/>
    <s v="1282"/>
    <s v="TERPEL "/>
    <x v="10"/>
    <n v="323"/>
    <s v="04-489970"/>
    <s v="T3 CUELLAR J .C.C. 1015402028"/>
    <s v="CATAM"/>
  </r>
  <r>
    <x v="0"/>
    <x v="0"/>
    <d v="2016-12-18T00:00:00"/>
    <x v="0"/>
    <s v="C-295"/>
    <s v="1282"/>
    <s v="TERPEL "/>
    <x v="38"/>
    <n v="162"/>
    <s v="05-253510"/>
    <s v="T3 CUELLAR J .C.C. 1015402028"/>
    <s v="CATAM"/>
  </r>
  <r>
    <x v="0"/>
    <x v="0"/>
    <d v="2016-12-19T00:00:00"/>
    <x v="0"/>
    <s v="C-295"/>
    <s v="1282"/>
    <s v="ENERGIZAR"/>
    <x v="39"/>
    <n v="420"/>
    <n v="7623"/>
    <s v="TS GOMEZ F. C.C. 93436074"/>
    <s v="CATAM"/>
  </r>
  <r>
    <x v="0"/>
    <x v="0"/>
    <d v="2016-12-19T00:00:00"/>
    <x v="0"/>
    <s v="C-295"/>
    <s v="1282"/>
    <s v="TERPEL "/>
    <x v="10"/>
    <n v="280"/>
    <s v="04-489977"/>
    <s v="TS GOMEZ F. C.C. 93436074"/>
    <s v="CATAM"/>
  </r>
  <r>
    <x v="0"/>
    <x v="0"/>
    <d v="2016-12-19T00:00:00"/>
    <x v="0"/>
    <s v="C-295"/>
    <s v="1282"/>
    <s v="ENERGIZAR"/>
    <x v="1"/>
    <n v="254"/>
    <n v="66028"/>
    <s v="TS GOMEZ F. C.C. 93436074"/>
    <s v="CATAM"/>
  </r>
  <r>
    <x v="0"/>
    <x v="0"/>
    <d v="2016-12-20T00:00:00"/>
    <x v="0"/>
    <s v="C-295"/>
    <s v="1282"/>
    <s v="TERPEL "/>
    <x v="21"/>
    <n v="274"/>
    <s v="02-0394833"/>
    <s v="T3 CUELLAR J .C.C. 1015402028"/>
    <s v="CATAM"/>
  </r>
  <r>
    <x v="0"/>
    <x v="0"/>
    <d v="2016-12-27T00:00:00"/>
    <x v="0"/>
    <s v="C-295"/>
    <s v="1282"/>
    <s v="ENERGIZAR"/>
    <x v="8"/>
    <n v="141"/>
    <n v="35327"/>
    <s v="TS AGUILERA Y. C.C. 79841506"/>
    <s v="CATAM"/>
  </r>
  <r>
    <x v="0"/>
    <x v="0"/>
    <d v="2016-12-27T00:00:00"/>
    <x v="0"/>
    <s v="C-295"/>
    <s v="1282"/>
    <s v="ENERGIZAR"/>
    <x v="8"/>
    <n v="301"/>
    <n v="35332"/>
    <s v="TS AGUILERA Y. C.C. 79841506"/>
    <s v="CATAM"/>
  </r>
  <r>
    <x v="0"/>
    <x v="0"/>
    <d v="2016-12-30T00:00:00"/>
    <x v="0"/>
    <s v="C-295"/>
    <s v="1282"/>
    <s v="ENERGIZAR"/>
    <x v="1"/>
    <n v="271"/>
    <n v="66186"/>
    <s v="T3 FLOREZ S .C.C. 80160686"/>
    <s v="CATAM"/>
  </r>
  <r>
    <x v="0"/>
    <x v="0"/>
    <d v="2016-12-02T00:00:00"/>
    <x v="0"/>
    <s v="C-295"/>
    <s v="1283"/>
    <s v="ICARO 17"/>
    <x v="25"/>
    <n v="351"/>
    <s v="IC003-007088"/>
    <s v="TJ SANCHEZ A. C.C. 80427824"/>
    <s v="CATAM"/>
  </r>
  <r>
    <x v="0"/>
    <x v="0"/>
    <d v="2016-12-12T00:00:00"/>
    <x v="0"/>
    <s v="C-295"/>
    <s v="1283"/>
    <s v="TERPEL "/>
    <x v="14"/>
    <n v="382"/>
    <s v="04-524203"/>
    <s v="T3 MOLINA S. C.C. 1023887028"/>
    <s v="CATAM"/>
  </r>
  <r>
    <x v="0"/>
    <x v="0"/>
    <d v="2016-12-17T00:00:00"/>
    <x v="0"/>
    <s v="C-295"/>
    <s v="1283"/>
    <s v="ENERGIZAR"/>
    <x v="8"/>
    <n v="300"/>
    <n v="35204"/>
    <s v="TS MORALES D. C.C. 82395734"/>
    <s v="CATAM"/>
  </r>
  <r>
    <x v="0"/>
    <x v="0"/>
    <d v="2016-12-17T00:00:00"/>
    <x v="0"/>
    <s v="C-295"/>
    <s v="1283"/>
    <s v="ENERGIZAR"/>
    <x v="8"/>
    <n v="230"/>
    <n v="35201"/>
    <s v="TS MORALES D. C.C. 82395734"/>
    <s v="CATAM"/>
  </r>
  <r>
    <x v="0"/>
    <x v="0"/>
    <d v="2016-12-20T00:00:00"/>
    <x v="0"/>
    <s v="C-295"/>
    <s v="1283"/>
    <s v="TERPEL "/>
    <x v="11"/>
    <n v="485"/>
    <s v="04-510562"/>
    <s v="T3 MATEUS C. C.C 1144126647"/>
    <s v="CATAM"/>
  </r>
  <r>
    <x v="0"/>
    <x v="0"/>
    <d v="2016-12-14T00:00:00"/>
    <x v="0"/>
    <s v="C-295"/>
    <s v="1284"/>
    <s v="ENERGIZAR"/>
    <x v="2"/>
    <n v="200"/>
    <n v="14259"/>
    <s v="T3 MOLINA S. C.C. 1023887028"/>
    <s v="CATAM"/>
  </r>
  <r>
    <x v="0"/>
    <x v="0"/>
    <d v="2016-12-15T00:00:00"/>
    <x v="0"/>
    <s v="C-295"/>
    <s v="1284"/>
    <s v="TERPEL "/>
    <x v="12"/>
    <n v="244"/>
    <s v="04-524667"/>
    <s v="T3 MOLINA S. C.C. 1023887028"/>
    <s v="CATAM"/>
  </r>
  <r>
    <x v="0"/>
    <x v="0"/>
    <d v="2016-12-22T00:00:00"/>
    <x v="0"/>
    <s v="C-295"/>
    <s v="1284"/>
    <s v="ENERGIZAR"/>
    <x v="1"/>
    <n v="120"/>
    <n v="66097"/>
    <s v="T3 MATEUS C. C.C 1144126647"/>
    <s v="CATAM"/>
  </r>
  <r>
    <x v="0"/>
    <x v="0"/>
    <d v="2016-12-04T00:00:00"/>
    <x v="0"/>
    <s v="C-40"/>
    <s v="1208"/>
    <s v="CTH"/>
    <x v="42"/>
    <n v="972"/>
    <n v="1763"/>
    <s v="T2 MEDINA C.C. 80144137"/>
    <s v="CATAM"/>
  </r>
  <r>
    <x v="0"/>
    <x v="0"/>
    <d v="2016-12-04T00:00:00"/>
    <x v="0"/>
    <s v="C-40"/>
    <s v="1208"/>
    <s v="TERPEL "/>
    <x v="14"/>
    <n v="933"/>
    <s v="02-388428"/>
    <s v="TP. LONDOÑO L. C.C. 80607418"/>
    <s v="CATAM"/>
  </r>
  <r>
    <x v="0"/>
    <x v="0"/>
    <d v="2016-12-05T00:00:00"/>
    <x v="0"/>
    <s v="C-40"/>
    <s v="1208"/>
    <s v="ENERGIZAR"/>
    <x v="8"/>
    <n v="486"/>
    <n v="35010"/>
    <s v="T2 MEDINA C.C. 80144137"/>
    <s v="CATAM"/>
  </r>
  <r>
    <x v="0"/>
    <x v="0"/>
    <d v="2016-12-05T00:00:00"/>
    <x v="0"/>
    <s v="C-40"/>
    <s v="1208"/>
    <s v="CTH"/>
    <x v="40"/>
    <n v="1123"/>
    <n v="2264"/>
    <s v="T2 MEDINA C.C. 80144137"/>
    <s v="CATAM"/>
  </r>
  <r>
    <x v="0"/>
    <x v="0"/>
    <d v="2016-12-08T00:00:00"/>
    <x v="0"/>
    <s v="C-40"/>
    <s v="1208"/>
    <s v="TERPEL "/>
    <x v="10"/>
    <n v="665"/>
    <s v="04-491586"/>
    <s v="TS REYES M C.C. 93436919"/>
    <s v="CATAM"/>
  </r>
  <r>
    <x v="0"/>
    <x v="0"/>
    <d v="2016-12-09T00:00:00"/>
    <x v="0"/>
    <s v="C-40"/>
    <s v="1208"/>
    <s v="TERPEL "/>
    <x v="44"/>
    <n v="224"/>
    <s v="03-202977"/>
    <s v="TS REYES M C.C. 93436919"/>
    <s v="CATAM"/>
  </r>
  <r>
    <x v="0"/>
    <x v="0"/>
    <d v="2016-12-09T00:00:00"/>
    <x v="0"/>
    <s v="C-40"/>
    <s v="1208"/>
    <s v="ICARO 17"/>
    <x v="22"/>
    <n v="635"/>
    <s v="IC002-044941"/>
    <s v="TS REYES M C.C. 93436919"/>
    <s v="CATAM"/>
  </r>
  <r>
    <x v="0"/>
    <x v="0"/>
    <d v="2016-12-10T00:00:00"/>
    <x v="0"/>
    <s v="C-40"/>
    <s v="1208"/>
    <s v="TERPEL "/>
    <x v="10"/>
    <n v="281"/>
    <s v="04-491600"/>
    <s v="T2 MEDINA C.C. 80144137"/>
    <s v="CATAM"/>
  </r>
  <r>
    <x v="0"/>
    <x v="0"/>
    <d v="2016-12-10T00:00:00"/>
    <x v="0"/>
    <s v="C-40"/>
    <s v="1208"/>
    <s v="ICARO 17"/>
    <x v="0"/>
    <n v="902"/>
    <s v="IC009-004537"/>
    <s v="T2 MEDINA C.C. 80144137"/>
    <s v="CATAM"/>
  </r>
  <r>
    <x v="0"/>
    <x v="0"/>
    <d v="2016-12-12T00:00:00"/>
    <x v="0"/>
    <s v="C-40"/>
    <s v="1208"/>
    <s v="ENERGIZAR"/>
    <x v="8"/>
    <n v="684"/>
    <n v="35104"/>
    <s v="T2 MEDINA C.C. 80144137"/>
    <s v="CATAM"/>
  </r>
  <r>
    <x v="0"/>
    <x v="0"/>
    <d v="2016-12-14T00:00:00"/>
    <x v="0"/>
    <s v="C-40"/>
    <s v="1208"/>
    <s v="CHEVRON "/>
    <x v="19"/>
    <n v="1556"/>
    <n v="922038"/>
    <s v="T2 LEMOS G. CC. 94154252"/>
    <s v="CATAM"/>
  </r>
  <r>
    <x v="0"/>
    <x v="0"/>
    <d v="2016-12-15T00:00:00"/>
    <x v="0"/>
    <s v="C-40"/>
    <s v="1208"/>
    <s v="CTH"/>
    <x v="42"/>
    <n v="911"/>
    <n v="1806"/>
    <s v="T2 LEMOS G. CC. 94154252"/>
    <s v="CATAM"/>
  </r>
  <r>
    <x v="0"/>
    <x v="0"/>
    <d v="2016-12-20T00:00:00"/>
    <x v="0"/>
    <s v="C-40"/>
    <s v="1208"/>
    <s v="CTH"/>
    <x v="42"/>
    <n v="991"/>
    <n v="1819"/>
    <s v="T2 MEDINA C.C. 80144137"/>
    <s v="CATAM"/>
  </r>
  <r>
    <x v="0"/>
    <x v="0"/>
    <d v="2016-12-26T00:00:00"/>
    <x v="0"/>
    <s v="C-40"/>
    <s v="1208"/>
    <s v="ENERGIZAR"/>
    <x v="8"/>
    <n v="2161"/>
    <n v="35312"/>
    <s v="TP. LONDOÑO L. C.C. 80607418"/>
    <s v="CATAM"/>
  </r>
  <r>
    <x v="0"/>
    <x v="0"/>
    <d v="2016-12-16T00:00:00"/>
    <x v="0"/>
    <s v="C-40"/>
    <s v="1209"/>
    <s v="CHEVRON "/>
    <x v="19"/>
    <n v="1575"/>
    <n v="922315"/>
    <s v="TP CARREÑO S C.C. 5630654"/>
    <s v="CATAM"/>
  </r>
  <r>
    <x v="0"/>
    <x v="0"/>
    <d v="2016-12-22T00:00:00"/>
    <x v="0"/>
    <s v="C-40"/>
    <s v="1209"/>
    <s v="ENERGIZAR"/>
    <x v="8"/>
    <n v="432"/>
    <n v="35279"/>
    <s v="T2 MEDINA C.C. 80144137"/>
    <s v="CATAM"/>
  </r>
  <r>
    <x v="0"/>
    <x v="0"/>
    <d v="2016-12-22T00:00:00"/>
    <x v="0"/>
    <s v="C-40"/>
    <s v="1209"/>
    <s v="CTH"/>
    <x v="40"/>
    <n v="724"/>
    <n v="801"/>
    <s v="T2 MEDINA C.C. 80144137"/>
    <s v="CATAM"/>
  </r>
  <r>
    <x v="0"/>
    <x v="0"/>
    <d v="2016-12-22T00:00:00"/>
    <x v="0"/>
    <s v="C-40"/>
    <s v="1209"/>
    <s v="ENERGIZAR"/>
    <x v="8"/>
    <n v="1230"/>
    <n v="35286"/>
    <s v="T2 MEDINA C.C. 80144137"/>
    <s v="CATAM"/>
  </r>
  <r>
    <x v="0"/>
    <x v="0"/>
    <d v="2016-12-23T00:00:00"/>
    <x v="0"/>
    <s v="C-40"/>
    <s v="1209"/>
    <s v="ENERGIZAR"/>
    <x v="8"/>
    <n v="150"/>
    <n v="35298"/>
    <s v="TP. LONDOÑO L. C.C. 80607418"/>
    <s v="CATAM"/>
  </r>
  <r>
    <x v="0"/>
    <x v="0"/>
    <d v="2016-12-09T00:00:00"/>
    <x v="0"/>
    <s v="C-90"/>
    <s v="5759"/>
    <s v="AEROFULL"/>
    <x v="45"/>
    <n v="140"/>
    <n v="4927"/>
    <s v="T2 HINCAPIE ALEX C.C. 79561950"/>
    <s v="CATAM"/>
  </r>
  <r>
    <x v="0"/>
    <x v="0"/>
    <d v="2016-12-16T00:00:00"/>
    <x v="0"/>
    <s v="C-90"/>
    <s v="5759"/>
    <s v="ENERGIZAR"/>
    <x v="9"/>
    <n v="90"/>
    <n v="19887"/>
    <s v="T2 SOTO O. C.C. 80764345"/>
    <s v="CATAM"/>
  </r>
  <r>
    <x v="0"/>
    <x v="0"/>
    <d v="2016-12-16T00:00:00"/>
    <x v="0"/>
    <s v="C-90"/>
    <s v="5759"/>
    <s v="TERPEL "/>
    <x v="12"/>
    <n v="112"/>
    <s v="04-524675"/>
    <s v="T2 SOTO O. C.C. 80764345"/>
    <s v="CATAM"/>
  </r>
  <r>
    <x v="0"/>
    <x v="0"/>
    <d v="2016-12-22T00:00:00"/>
    <x v="0"/>
    <s v="C-90"/>
    <s v="5759"/>
    <s v="ENERGIZAR"/>
    <x v="1"/>
    <n v="30"/>
    <n v="66105"/>
    <s v="T3 GONZALES D C.C 10262542176"/>
    <s v="CATAM"/>
  </r>
  <r>
    <x v="0"/>
    <x v="0"/>
    <d v="2016-12-22T00:00:00"/>
    <x v="0"/>
    <s v="C-90"/>
    <s v="5759"/>
    <s v="ENERGIZAR"/>
    <x v="1"/>
    <n v="46"/>
    <n v="66101"/>
    <s v="T3 GONZALES D C.C 1026254176"/>
    <s v="CATAM"/>
  </r>
  <r>
    <x v="0"/>
    <x v="0"/>
    <d v="2016-12-02T00:00:00"/>
    <x v="0"/>
    <s v="C-90"/>
    <s v="5765"/>
    <s v="TERPEL "/>
    <x v="30"/>
    <n v="120"/>
    <s v="01-0836115"/>
    <s v="TS. MORENO E. C.C. 79486040"/>
    <s v="CATAM"/>
  </r>
  <r>
    <x v="0"/>
    <x v="0"/>
    <d v="2016-12-05T00:00:00"/>
    <x v="0"/>
    <s v="C-90"/>
    <s v="5765"/>
    <s v="ICARO 17"/>
    <x v="0"/>
    <n v="180"/>
    <s v="IC009-004915"/>
    <s v="T2 ALIPIO A. C.C. 80094150"/>
    <s v="CATAM"/>
  </r>
  <r>
    <x v="0"/>
    <x v="0"/>
    <d v="2016-12-06T00:00:00"/>
    <x v="0"/>
    <s v="C-90"/>
    <s v="5765"/>
    <s v="ICARO 17"/>
    <x v="0"/>
    <n v="129"/>
    <s v="IC009-004919"/>
    <s v="T2 ALIPIO A. C.C. 80094150"/>
    <s v="CATAM"/>
  </r>
  <r>
    <x v="0"/>
    <x v="0"/>
    <d v="2016-12-07T00:00:00"/>
    <x v="0"/>
    <s v="C-90"/>
    <s v="5765"/>
    <s v="TERPEL "/>
    <x v="11"/>
    <n v="7"/>
    <s v="04-508500"/>
    <s v="T2 HINCAPIE ALEX C.C. 79561950"/>
    <s v="CATAM"/>
  </r>
  <r>
    <x v="0"/>
    <x v="0"/>
    <d v="2016-12-07T00:00:00"/>
    <x v="0"/>
    <s v="C-90"/>
    <s v="5765"/>
    <s v="TERPEL "/>
    <x v="11"/>
    <n v="120"/>
    <s v="04-508499"/>
    <s v="T2 HINCAPIE ALEX C.C. 79561950"/>
    <s v="CATAM"/>
  </r>
  <r>
    <x v="0"/>
    <x v="0"/>
    <d v="2016-12-07T00:00:00"/>
    <x v="0"/>
    <s v="C-90"/>
    <s v="5765"/>
    <s v="ICARO 17"/>
    <x v="25"/>
    <n v="87"/>
    <s v="IC003-007120"/>
    <s v="T3. BARRETO LUIS C.C. 1010164206"/>
    <s v="CATAM"/>
  </r>
  <r>
    <x v="0"/>
    <x v="0"/>
    <d v="2016-12-10T00:00:00"/>
    <x v="0"/>
    <s v="E-135"/>
    <n v="1215"/>
    <s v="TERPEL "/>
    <x v="41"/>
    <n v="837"/>
    <s v="01-0839141"/>
    <s v="TS LEIVA A C.C. 7706566"/>
    <s v="CATAM"/>
  </r>
  <r>
    <x v="0"/>
    <x v="0"/>
    <d v="2016-12-28T00:00:00"/>
    <x v="0"/>
    <s v="E-135"/>
    <n v="1215"/>
    <s v="ENERGIZAR"/>
    <x v="8"/>
    <n v="221"/>
    <n v="35348"/>
    <s v="TP BURGOS C. C. C. 800298998"/>
    <s v="CATAM"/>
  </r>
  <r>
    <x v="0"/>
    <x v="0"/>
    <d v="2016-12-23T00:00:00"/>
    <x v="0"/>
    <s v="E-135"/>
    <n v="1215"/>
    <s v="TERPEL "/>
    <x v="44"/>
    <n v="234.7"/>
    <s v="03-203272"/>
    <s v="T3 DAZA C C.C 80932619"/>
    <s v="CATAM"/>
  </r>
  <r>
    <x v="0"/>
    <x v="0"/>
    <d v="2016-12-15T00:00:00"/>
    <x v="0"/>
    <s v="E-135"/>
    <n v="1215"/>
    <s v="TERPEL "/>
    <x v="41"/>
    <n v="701"/>
    <s v="01-0839627"/>
    <s v="TS LEIVA A C.C. 7706566"/>
    <s v="CATAM"/>
  </r>
  <r>
    <x v="0"/>
    <x v="0"/>
    <d v="2016-12-11T00:00:00"/>
    <x v="0"/>
    <s v="E-135"/>
    <n v="1215"/>
    <s v="ICARO 17"/>
    <x v="22"/>
    <n v="406"/>
    <s v="IC002-044971"/>
    <s v="TS LEIVA A C.C. 7706566"/>
    <s v="CATAM"/>
  </r>
  <r>
    <x v="0"/>
    <x v="0"/>
    <d v="2016-12-19T00:00:00"/>
    <x v="0"/>
    <s v="E-135"/>
    <n v="1215"/>
    <s v="ICARO 17"/>
    <x v="0"/>
    <n v="582"/>
    <s v="IC009-004575"/>
    <s v="TP BURGOS C. C. C. 800298998"/>
    <s v="CATAM"/>
  </r>
  <r>
    <x v="0"/>
    <x v="0"/>
    <d v="2016-12-01T00:00:00"/>
    <x v="0"/>
    <s v="F-28"/>
    <s v="0002"/>
    <s v="TERPEL "/>
    <x v="11"/>
    <n v="824"/>
    <s v="04-507928"/>
    <s v="T2 BENAVIDES C.C. 80036170"/>
    <s v="CATAM"/>
  </r>
  <r>
    <x v="0"/>
    <x v="0"/>
    <d v="2016-12-03T00:00:00"/>
    <x v="0"/>
    <s v="F-28"/>
    <s v="0002"/>
    <s v="TERPEL "/>
    <x v="11"/>
    <n v="1096"/>
    <s v="04-507917"/>
    <s v="T2 BENAVIDES C.C. 80036170"/>
    <s v="CATAM"/>
  </r>
  <r>
    <x v="0"/>
    <x v="0"/>
    <d v="2016-12-06T00:00:00"/>
    <x v="0"/>
    <s v="F-28"/>
    <s v="0002"/>
    <s v="ENERGIZAR"/>
    <x v="17"/>
    <n v="964"/>
    <n v="6253"/>
    <s v="TS REYES L. C.C. 93436599"/>
    <s v="CATAM"/>
  </r>
  <r>
    <x v="0"/>
    <x v="0"/>
    <d v="2016-12-14T00:00:00"/>
    <x v="0"/>
    <s v="F-28"/>
    <s v="0002"/>
    <s v="TERPEL "/>
    <x v="14"/>
    <n v="275"/>
    <s v="02-388833"/>
    <s v="TJ PEDRAZA J. C.C. 80429590"/>
    <s v="CATAM"/>
  </r>
  <r>
    <x v="0"/>
    <x v="0"/>
    <d v="2016-12-20T00:00:00"/>
    <x v="0"/>
    <s v="F-28"/>
    <s v="0002"/>
    <s v="ENERGIZAR"/>
    <x v="46"/>
    <n v="941"/>
    <n v="20478"/>
    <s v="T3 GARCIA A C.C. 1024468839"/>
    <s v="CATAM"/>
  </r>
  <r>
    <x v="0"/>
    <x v="0"/>
    <d v="2016-12-21T00:00:00"/>
    <x v="0"/>
    <s v="F-28"/>
    <s v="0002"/>
    <s v="ENERGIZAR"/>
    <x v="1"/>
    <n v="314"/>
    <n v="66078"/>
    <s v="T3 GARCIA A C.C. 1024468839"/>
    <s v="CATAM"/>
  </r>
  <r>
    <x v="0"/>
    <x v="0"/>
    <d v="2016-12-29T00:00:00"/>
    <x v="0"/>
    <s v="F-28"/>
    <s v="0002"/>
    <s v="ENERGIZAR"/>
    <x v="8"/>
    <n v="822"/>
    <n v="35370"/>
    <s v="T2 BENAVIDES C.C. 80036170"/>
    <s v="CATAM"/>
  </r>
  <r>
    <x v="0"/>
    <x v="0"/>
    <d v="2016-12-22T00:00:00"/>
    <x v="0"/>
    <s v="F-28"/>
    <s v="1041"/>
    <s v="ENERGIZAR"/>
    <x v="1"/>
    <n v="440"/>
    <n v="66103"/>
    <s v="TJ PEDRAZA J. C.C. 80429590"/>
    <s v="CATAM"/>
  </r>
  <r>
    <x v="0"/>
    <x v="0"/>
    <d v="2016-12-09T00:00:00"/>
    <x v="0"/>
    <s v="LR-60"/>
    <n v="1216"/>
    <s v="TERPEL "/>
    <x v="11"/>
    <n v="285"/>
    <s v="04-508361"/>
    <s v="TJ SANTA J. C.C. 79473147"/>
    <s v="CATAM"/>
  </r>
  <r>
    <x v="0"/>
    <x v="0"/>
    <d v="2016-12-15T00:00:00"/>
    <x v="0"/>
    <s v="LR-60"/>
    <n v="1216"/>
    <s v="TERPEL "/>
    <x v="10"/>
    <n v="301"/>
    <s v="04-491634"/>
    <s v="TJ SANTA J. C.C. 79473147"/>
    <s v="CATAM"/>
  </r>
  <r>
    <x v="0"/>
    <x v="0"/>
    <d v="2016-12-15T00:00:00"/>
    <x v="0"/>
    <s v="LR-60"/>
    <n v="1216"/>
    <s v="ENERGIZAR"/>
    <x v="9"/>
    <n v="358"/>
    <n v="19885"/>
    <s v="TJ SANTA J. C.C. 79473147"/>
    <s v="CATAM"/>
  </r>
  <r>
    <x v="0"/>
    <x v="0"/>
    <d v="2016-12-27T00:00:00"/>
    <x v="0"/>
    <s v="LR-60"/>
    <n v="1216"/>
    <s v="TERPEL "/>
    <x v="44"/>
    <n v="120"/>
    <s v="03-203350"/>
    <s v="T2 GOMEZ E C.C. 80011767"/>
    <s v="CATAM"/>
  </r>
  <r>
    <x v="0"/>
    <x v="0"/>
    <d v="2016-12-31T00:00:00"/>
    <x v="0"/>
    <s v="SK-350"/>
    <s v="5733"/>
    <s v="ICARO 17"/>
    <x v="16"/>
    <n v="158"/>
    <s v="IC008-000522"/>
    <s v="T3 BUITRAGO P C.C. 1014214998"/>
    <s v="CATAM"/>
  </r>
  <r>
    <x v="0"/>
    <x v="0"/>
    <d v="2016-12-02T00:00:00"/>
    <x v="0"/>
    <s v="SK-350"/>
    <s v="5732"/>
    <s v="TERPEL "/>
    <x v="30"/>
    <n v="289"/>
    <s v="01-0836114"/>
    <s v="T3 TARAZONA C.C. 80932296"/>
    <s v="CATAM"/>
  </r>
  <r>
    <x v="0"/>
    <x v="0"/>
    <d v="2016-12-14T00:00:00"/>
    <x v="0"/>
    <s v="SK-350"/>
    <s v="5732"/>
    <s v="FASTER FUEL"/>
    <x v="47"/>
    <n v="97"/>
    <n v="10450"/>
    <s v="T3 GALVEZ M. C.C. 1104695324"/>
    <s v="CATAM"/>
  </r>
  <r>
    <x v="0"/>
    <x v="0"/>
    <d v="2016-12-26T00:00:00"/>
    <x v="0"/>
    <s v="SK-350"/>
    <s v="5732"/>
    <s v="ENERGIZAR"/>
    <x v="48"/>
    <n v="109"/>
    <n v="42625"/>
    <s v="TP MENDOZA H. C.C. 79876868"/>
    <s v="CATAM"/>
  </r>
  <r>
    <x v="0"/>
    <x v="0"/>
    <d v="2016-12-28T00:00:00"/>
    <x v="0"/>
    <s v="SK-350"/>
    <s v="5732"/>
    <s v="ICARO 17"/>
    <x v="49"/>
    <n v="205"/>
    <s v="IC004-017239"/>
    <s v="T3 TARAZONA C.C. 80932296"/>
    <s v="CATAM"/>
  </r>
  <r>
    <x v="0"/>
    <x v="0"/>
    <d v="2016-12-28T00:00:00"/>
    <x v="0"/>
    <s v="SK-350"/>
    <s v="5732"/>
    <s v="ICARO 17"/>
    <x v="49"/>
    <n v="78"/>
    <s v="IC004-017241"/>
    <s v="T3 LEGUIZAMON A C.C 80932290"/>
    <s v="CATAM"/>
  </r>
  <r>
    <x v="0"/>
    <x v="0"/>
    <d v="2016-12-02T00:00:00"/>
    <x v="0"/>
    <s v="SK-350"/>
    <s v="5727"/>
    <s v="TERPEL "/>
    <x v="44"/>
    <n v="219"/>
    <s v="03-202843"/>
    <s v="T3 PULIDO H. C.C. 1032375062"/>
    <s v="CATAM"/>
  </r>
  <r>
    <x v="0"/>
    <x v="0"/>
    <d v="2016-12-03T00:00:00"/>
    <x v="0"/>
    <s v="SK-350"/>
    <s v="5727"/>
    <s v="TERPEL "/>
    <x v="44"/>
    <n v="51"/>
    <s v="03-202858"/>
    <s v="T3 PULIDO H. C.C. 1032375062"/>
    <s v="CATAM"/>
  </r>
  <r>
    <x v="0"/>
    <x v="0"/>
    <d v="2016-12-07T00:00:00"/>
    <x v="0"/>
    <s v="SK-350"/>
    <s v="5727"/>
    <s v="CTH"/>
    <x v="29"/>
    <n v="189"/>
    <n v="2143"/>
    <s v="TS SANTAFE 79626864"/>
    <s v="CATAM"/>
  </r>
  <r>
    <x v="0"/>
    <x v="0"/>
    <d v="2016-12-09T00:00:00"/>
    <x v="0"/>
    <s v="SK-350"/>
    <s v="5727"/>
    <s v="ENERGIZAR"/>
    <x v="8"/>
    <n v="153"/>
    <n v="35062"/>
    <s v="T3 GALVEZ M. C.C. 1104695324"/>
    <s v="CATAM"/>
  </r>
  <r>
    <x v="0"/>
    <x v="0"/>
    <d v="2016-12-15T00:00:00"/>
    <x v="0"/>
    <s v="SK-350"/>
    <s v="5727"/>
    <s v="ICARO 17"/>
    <x v="34"/>
    <n v="145"/>
    <s v="IC006-017911"/>
    <s v="T3 GALVEZ M. C.C. 1104695324"/>
    <s v="CATAM"/>
  </r>
  <r>
    <x v="0"/>
    <x v="0"/>
    <d v="2016-12-16T00:00:00"/>
    <x v="0"/>
    <s v="SK-350"/>
    <s v="5727"/>
    <s v="TERPEL "/>
    <x v="41"/>
    <n v="176"/>
    <s v="04-510269"/>
    <s v="T3 GALVEZ M. C.C. 1104695324"/>
    <s v="CATAM"/>
  </r>
  <r>
    <x v="0"/>
    <x v="0"/>
    <d v="2016-12-19T00:00:00"/>
    <x v="0"/>
    <s v="SK-350"/>
    <s v="5727"/>
    <s v="ENERGIZAR"/>
    <x v="25"/>
    <n v="105"/>
    <n v="27350"/>
    <s v="T3 MUÑOZ A. C.C. 1014196800"/>
    <s v="CATAM"/>
  </r>
  <r>
    <x v="0"/>
    <x v="0"/>
    <d v="2016-12-20T00:00:00"/>
    <x v="0"/>
    <s v="SK-350"/>
    <s v="5727"/>
    <s v="ICARO 17"/>
    <x v="2"/>
    <n v="104"/>
    <n v="14279"/>
    <s v="T3 PULIDO H. C.C. 1032375062"/>
    <s v="CATAM"/>
  </r>
  <r>
    <x v="0"/>
    <x v="0"/>
    <d v="2016-12-27T00:00:00"/>
    <x v="0"/>
    <s v="SK-350"/>
    <s v="5727"/>
    <s v="TERPEL "/>
    <x v="10"/>
    <n v="149"/>
    <s v="04-490040"/>
    <s v="TP MENDOZA H. C.C. 79876868"/>
    <s v="CATAM"/>
  </r>
  <r>
    <x v="0"/>
    <x v="0"/>
    <d v="2016-12-30T00:00:00"/>
    <x v="0"/>
    <s v="SK-350"/>
    <s v="5727"/>
    <s v="ENERGIZAR"/>
    <x v="48"/>
    <n v="102"/>
    <n v="42676"/>
    <s v="T3 BUITRAGO P C.C. 1014214998"/>
    <s v="CATAM"/>
  </r>
  <r>
    <x v="0"/>
    <x v="0"/>
    <d v="2016-12-04T00:00:00"/>
    <x v="0"/>
    <s v="SK-350"/>
    <s v="5077"/>
    <s v="TERPEL "/>
    <x v="38"/>
    <n v="156"/>
    <s v="05-0251725"/>
    <s v="T4 ALVAREZ A. C.C. 1122648675"/>
    <s v="CATAM"/>
  </r>
  <r>
    <x v="0"/>
    <x v="0"/>
    <d v="2016-12-07T00:00:00"/>
    <x v="0"/>
    <s v="SK-350"/>
    <s v="5077"/>
    <s v="TERPEL "/>
    <x v="41"/>
    <n v="77"/>
    <s v="01-0838270"/>
    <s v="T3 GALVEZ M. C.C. 1104695324"/>
    <s v="CATAM"/>
  </r>
  <r>
    <x v="0"/>
    <x v="0"/>
    <d v="2016-12-18T00:00:00"/>
    <x v="0"/>
    <s v="SK-350"/>
    <s v="5077"/>
    <s v="TERPEL "/>
    <x v="12"/>
    <n v="206"/>
    <s v="04-524694"/>
    <s v="T3 MUÑOZ A. C.C. 1014196800"/>
    <s v="CATAM"/>
  </r>
  <r>
    <x v="0"/>
    <x v="0"/>
    <d v="2016-12-22T00:00:00"/>
    <x v="0"/>
    <s v="SK-350"/>
    <s v="5077"/>
    <s v="CTH"/>
    <x v="40"/>
    <n v="125"/>
    <n v="2309"/>
    <s v="T2 PULIDO N C.C 11448903"/>
    <s v="CATAM"/>
  </r>
  <r>
    <x v="0"/>
    <x v="0"/>
    <d v="2016-12-22T00:00:00"/>
    <x v="0"/>
    <s v="SK-350"/>
    <s v="5077"/>
    <s v="TERPEL "/>
    <x v="12"/>
    <n v="143"/>
    <s v="04-524727"/>
    <s v="T2 PULIDO N C.C 11448903"/>
    <s v="CATAM"/>
  </r>
  <r>
    <x v="0"/>
    <x v="0"/>
    <d v="2016-12-23T00:00:00"/>
    <x v="0"/>
    <s v="SK-350"/>
    <s v="5077"/>
    <s v="TERPEL "/>
    <x v="11"/>
    <n v="135"/>
    <s v="04-510736"/>
    <s v="T3 PULIDO H. C.C. 1032375062"/>
    <s v="CATAM"/>
  </r>
  <r>
    <x v="0"/>
    <x v="0"/>
    <d v="2016-12-02T00:00:00"/>
    <x v="0"/>
    <s v="SK-350"/>
    <s v="5076"/>
    <s v="TERPEL "/>
    <x v="41"/>
    <n v="105"/>
    <s v="01-0838229"/>
    <s v="T3 GALVEZ M. C.C. 1104695324"/>
    <s v="CATAM"/>
  </r>
  <r>
    <x v="0"/>
    <x v="0"/>
    <d v="2016-12-03T00:00:00"/>
    <x v="0"/>
    <s v="SK-350"/>
    <s v="5076"/>
    <s v="TERPEL "/>
    <x v="14"/>
    <n v="154"/>
    <s v="02-388415"/>
    <s v="TP MENDOZA H. C.C. 79876868"/>
    <s v="CATAM"/>
  </r>
  <r>
    <x v="0"/>
    <x v="0"/>
    <d v="2016-12-10T00:00:00"/>
    <x v="0"/>
    <s v="SK-350"/>
    <s v="5076"/>
    <s v="TERPEL "/>
    <x v="12"/>
    <n v="143"/>
    <s v="04-524622"/>
    <s v="TS SANTAFE E. C.C. 79626864"/>
    <s v="CATAM"/>
  </r>
  <r>
    <x v="0"/>
    <x v="0"/>
    <d v="2016-12-10T00:00:00"/>
    <x v="0"/>
    <s v="SK-350"/>
    <s v="5076"/>
    <s v="TERPEL "/>
    <x v="10"/>
    <n v="133"/>
    <s v="04-489918"/>
    <s v="TS SANTAFE E. C.C. 79626864"/>
    <s v="CATAM"/>
  </r>
  <r>
    <x v="0"/>
    <x v="0"/>
    <d v="2016-12-15T00:00:00"/>
    <x v="0"/>
    <s v="SK-350"/>
    <s v="5076"/>
    <s v="TERPEL "/>
    <x v="50"/>
    <n v="116"/>
    <s v="02-388795"/>
    <s v="T3 BUITRAGO P C.C. 1014214998"/>
    <s v="CATAM"/>
  </r>
  <r>
    <x v="0"/>
    <x v="0"/>
    <d v="2016-12-15T00:00:00"/>
    <x v="0"/>
    <s v="SK-350"/>
    <s v="5076"/>
    <s v="TERPEL "/>
    <x v="50"/>
    <n v="77"/>
    <s v="02-388796"/>
    <s v="T3 BUITRAGO P C.C. 1014214998"/>
    <s v="CATAM"/>
  </r>
  <r>
    <x v="0"/>
    <x v="0"/>
    <d v="2016-12-15T00:00:00"/>
    <x v="0"/>
    <s v="SK-350"/>
    <s v="5076"/>
    <s v="CTH"/>
    <x v="40"/>
    <n v="123"/>
    <n v="2293"/>
    <s v="T3 BUITRAGO P C.C. 1014214998"/>
    <s v="CATAM"/>
  </r>
  <r>
    <x v="0"/>
    <x v="0"/>
    <d v="2016-12-16T00:00:00"/>
    <x v="0"/>
    <s v="SK-350"/>
    <s v="5076"/>
    <s v="ENERGIZAR"/>
    <x v="43"/>
    <n v="106"/>
    <n v="39601"/>
    <s v="T3 MUÑOZ A. C.C. 1014196800"/>
    <s v="CATAM"/>
  </r>
  <r>
    <x v="0"/>
    <x v="0"/>
    <d v="2016-12-27T00:00:00"/>
    <x v="0"/>
    <s v="SK-350"/>
    <s v="5076"/>
    <s v="CHEVRON "/>
    <x v="19"/>
    <n v="217"/>
    <n v="922584"/>
    <s v="T3 ALBARRACIN D C.C 1032421154"/>
    <s v="CATAM"/>
  </r>
  <r>
    <x v="0"/>
    <x v="0"/>
    <d v="2016-12-03T00:00:00"/>
    <x v="0"/>
    <s v="UH-60"/>
    <s v="0007"/>
    <s v="TERPEL "/>
    <x v="11"/>
    <n v="91"/>
    <s v="04-507960"/>
    <s v="TS RAMIREZ A. 79938074"/>
    <s v="CATAM"/>
  </r>
  <r>
    <x v="0"/>
    <x v="0"/>
    <d v="2016-12-02T00:00:00"/>
    <x v="0"/>
    <s v="UH-60"/>
    <s v="0007"/>
    <s v="TERPEL "/>
    <x v="11"/>
    <n v="92"/>
    <s v="04-507946"/>
    <s v="T2 VARGAS L. C.C. 11365489"/>
    <s v="CATAM"/>
  </r>
  <r>
    <x v="0"/>
    <x v="0"/>
    <d v="2016-12-02T00:00:00"/>
    <x v="0"/>
    <s v="UH-60"/>
    <s v="0007"/>
    <s v="ENERGIZAR"/>
    <x v="46"/>
    <n v="286"/>
    <n v="20393"/>
    <s v="T2 VARGAS L. C.C. 11365489"/>
    <s v="CATAM"/>
  </r>
  <r>
    <x v="0"/>
    <x v="0"/>
    <d v="2016-12-02T00:00:00"/>
    <x v="0"/>
    <s v="UH-60"/>
    <s v="0007"/>
    <s v="ENERGIZAR"/>
    <x v="46"/>
    <n v="124"/>
    <n v="20392"/>
    <s v="TS RAMIREZ A. 79938074"/>
    <s v="CATAM"/>
  </r>
  <r>
    <x v="0"/>
    <x v="0"/>
    <d v="2016-12-03T00:00:00"/>
    <x v="0"/>
    <s v="UH-60"/>
    <s v="0007"/>
    <s v="TERPEL "/>
    <x v="11"/>
    <n v="206"/>
    <s v="04-507921"/>
    <s v="TS RAMIREZ A. 79938074"/>
    <s v="CATAM"/>
  </r>
  <r>
    <x v="0"/>
    <x v="0"/>
    <d v="2016-12-03T00:00:00"/>
    <x v="0"/>
    <s v="UH-60"/>
    <s v="0007"/>
    <s v="TERPEL "/>
    <x v="11"/>
    <n v="141"/>
    <s v="04-508521"/>
    <s v="T2 VARGAS L. C.C. 11365489"/>
    <s v="CATAM"/>
  </r>
  <r>
    <x v="0"/>
    <x v="0"/>
    <d v="2016-12-06T00:00:00"/>
    <x v="0"/>
    <s v="UH-60"/>
    <s v="0007"/>
    <s v="ENERGIZAR"/>
    <x v="17"/>
    <n v="81"/>
    <n v="6252"/>
    <s v="TS RAMIREZ A. 79938074"/>
    <s v="CATAM"/>
  </r>
  <r>
    <x v="0"/>
    <x v="0"/>
    <d v="2016-12-19T00:00:00"/>
    <x v="0"/>
    <s v="UH-60"/>
    <s v="0007"/>
    <s v="TERPEL "/>
    <x v="14"/>
    <n v="173"/>
    <s v="02-388925"/>
    <s v="T2 AGOSTA P. C.C. 80240068"/>
    <s v="CATAM"/>
  </r>
  <r>
    <x v="0"/>
    <x v="0"/>
    <d v="2016-12-19T00:00:00"/>
    <x v="0"/>
    <s v="UH-60"/>
    <s v="0007"/>
    <s v="CCL"/>
    <x v="21"/>
    <n v="144"/>
    <n v="19788"/>
    <s v="T2 AGOSTA P. C.C. 80240068"/>
    <s v="CATAM"/>
  </r>
  <r>
    <x v="0"/>
    <x v="0"/>
    <d v="2016-12-20T00:00:00"/>
    <x v="0"/>
    <s v="UH-60"/>
    <s v="0007"/>
    <s v="CCL"/>
    <x v="21"/>
    <n v="96"/>
    <n v="19797"/>
    <s v="T2 AGOSTA P. C.C. 80240068"/>
    <s v="CATAM"/>
  </r>
  <r>
    <x v="0"/>
    <x v="0"/>
    <d v="2016-12-21T00:00:00"/>
    <x v="0"/>
    <s v="UH-60"/>
    <s v="0007"/>
    <s v="TERPEL "/>
    <x v="18"/>
    <n v="167.1"/>
    <s v="02-0383824"/>
    <s v="T2 AGOSTA P. C.C. 80240068"/>
    <s v="CATAM"/>
  </r>
  <r>
    <x v="0"/>
    <x v="0"/>
    <d v="2016-12-01T00:00:00"/>
    <x v="0"/>
    <s v="HUEY II"/>
    <n v="4405"/>
    <s v="AEROFULL"/>
    <x v="45"/>
    <n v="88"/>
    <s v="A4921"/>
    <s v="RECIBE T3. HERNANDEZ C.C. 1073155655"/>
    <s v="GAORI"/>
  </r>
  <r>
    <x v="0"/>
    <x v="0"/>
    <d v="2016-12-01T00:00:00"/>
    <x v="0"/>
    <s v="HUEY II"/>
    <n v="4418"/>
    <s v="CTH"/>
    <x v="7"/>
    <n v="94"/>
    <n v="8125"/>
    <s v="RECIBE T2. RIVERA C.C. 12264252"/>
    <s v="GAORI"/>
  </r>
  <r>
    <x v="0"/>
    <x v="0"/>
    <d v="2016-12-01T00:00:00"/>
    <x v="0"/>
    <s v="HUEY II"/>
    <n v="4418"/>
    <s v="CTH"/>
    <x v="7"/>
    <n v="129"/>
    <n v="8126"/>
    <s v="RECIBE T2. RIVERA C.C. 12264252"/>
    <s v="GAORI"/>
  </r>
  <r>
    <x v="0"/>
    <x v="0"/>
    <d v="2016-12-02T00:00:00"/>
    <x v="0"/>
    <s v="HUEY II"/>
    <n v="4418"/>
    <s v="AEROFULL"/>
    <x v="45"/>
    <n v="87"/>
    <s v="A4923"/>
    <s v="RECIBE T2. RIVERA C.C. 12264252"/>
    <s v="GAORI"/>
  </r>
  <r>
    <x v="0"/>
    <x v="0"/>
    <d v="2016-12-03T00:00:00"/>
    <x v="0"/>
    <s v="HUEY II"/>
    <n v="4418"/>
    <s v="CTH"/>
    <x v="7"/>
    <n v="88.9"/>
    <n v="8131"/>
    <s v="RECIBE T2. RIVERA C.C. 12264252"/>
    <s v="GAORI"/>
  </r>
  <r>
    <x v="0"/>
    <x v="0"/>
    <d v="2016-12-03T00:00:00"/>
    <x v="0"/>
    <s v="HUEY II"/>
    <n v="4418"/>
    <s v="CTH"/>
    <x v="7"/>
    <n v="124.3"/>
    <n v="8132"/>
    <s v="RECIBE T2. RIVERA C.C. 12264252"/>
    <s v="GAORI"/>
  </r>
  <r>
    <x v="0"/>
    <x v="0"/>
    <d v="2016-12-04T00:00:00"/>
    <x v="0"/>
    <s v="HUEY II"/>
    <n v="4524"/>
    <s v="CTH"/>
    <x v="7"/>
    <n v="88"/>
    <n v="8136"/>
    <s v="RECIBE T3. RINCON C.C. 1016104102"/>
    <s v="GAORI"/>
  </r>
  <r>
    <x v="0"/>
    <x v="0"/>
    <d v="2016-12-04T00:00:00"/>
    <x v="0"/>
    <s v="HUEY II"/>
    <n v="4418"/>
    <s v="CTH"/>
    <x v="7"/>
    <n v="134"/>
    <n v="8137"/>
    <s v="RECIBE T2. RIVERA C.C. 12264252"/>
    <s v="GAORI"/>
  </r>
  <r>
    <x v="0"/>
    <x v="0"/>
    <d v="2016-12-05T00:00:00"/>
    <x v="0"/>
    <s v="HUEY II"/>
    <n v="4405"/>
    <s v="AEROFULL"/>
    <x v="45"/>
    <n v="116"/>
    <s v="A4925"/>
    <s v="RECIBE T3. HERNANDEZ C.C. 1073155655"/>
    <s v="GAORI"/>
  </r>
  <r>
    <x v="0"/>
    <x v="0"/>
    <d v="2016-12-06T00:00:00"/>
    <x v="0"/>
    <s v="HUEY II"/>
    <n v="4405"/>
    <s v="AEROFULL"/>
    <x v="45"/>
    <n v="96"/>
    <s v="A4926"/>
    <s v="RECIBE T2. VERGEL C.C. 91538472"/>
    <s v="GAORI"/>
  </r>
  <r>
    <x v="0"/>
    <x v="0"/>
    <d v="2016-12-06T00:00:00"/>
    <x v="0"/>
    <s v="HUEY II"/>
    <n v="4405"/>
    <s v="CTH"/>
    <x v="7"/>
    <n v="97.3"/>
    <n v="8157"/>
    <s v="RECIBE T3. HERNANDEZ C.C. 1073155655"/>
    <s v="GAORI"/>
  </r>
  <r>
    <x v="0"/>
    <x v="0"/>
    <d v="2016-12-07T00:00:00"/>
    <x v="0"/>
    <s v="HUEY II"/>
    <n v="4524"/>
    <s v="CTH"/>
    <x v="7"/>
    <n v="99.5"/>
    <n v="8468"/>
    <s v="RECIBE T3. RINCON C.C. 1016104102"/>
    <s v="GAORI"/>
  </r>
  <r>
    <x v="0"/>
    <x v="0"/>
    <d v="2016-12-08T00:00:00"/>
    <x v="0"/>
    <s v="HUEY II"/>
    <n v="4418"/>
    <s v="CTH"/>
    <x v="7"/>
    <n v="131.30000000000001"/>
    <n v="8171"/>
    <s v="RECIBE T2. RIVERA C.C. 12264252"/>
    <s v="GAORI"/>
  </r>
  <r>
    <x v="0"/>
    <x v="0"/>
    <d v="2016-12-08T00:00:00"/>
    <x v="0"/>
    <s v="HUEY II"/>
    <n v="4524"/>
    <s v="CTH"/>
    <x v="7"/>
    <n v="219.3"/>
    <n v="8172"/>
    <s v="RECIBE T3. RINCON C.C. 1016104102"/>
    <s v="GAORI"/>
  </r>
  <r>
    <x v="0"/>
    <x v="0"/>
    <d v="2016-12-08T00:00:00"/>
    <x v="0"/>
    <s v="HUEY II"/>
    <n v="4418"/>
    <s v="CTH"/>
    <x v="7"/>
    <n v="139.80000000000001"/>
    <n v="8177"/>
    <s v="RECIBE T2. RIVERA C.C. 12264252"/>
    <s v="GAORI"/>
  </r>
  <r>
    <x v="0"/>
    <x v="0"/>
    <d v="2016-12-08T00:00:00"/>
    <x v="0"/>
    <s v="HUEY II"/>
    <n v="4418"/>
    <s v="CTH"/>
    <x v="7"/>
    <n v="90.1"/>
    <n v="8179"/>
    <s v="RECIBE T2. RIVERA C.C. 12264252"/>
    <s v="GAORI"/>
  </r>
  <r>
    <x v="0"/>
    <x v="0"/>
    <d v="2016-12-09T00:00:00"/>
    <x v="0"/>
    <s v="HUEY II"/>
    <n v="4405"/>
    <s v="CTH"/>
    <x v="7"/>
    <n v="92.6"/>
    <n v="8181"/>
    <s v="RECIBE T3. CORTES C.C. 1014219421"/>
    <s v="GAORI"/>
  </r>
  <r>
    <x v="0"/>
    <x v="0"/>
    <d v="2016-12-10T00:00:00"/>
    <x v="0"/>
    <s v="HUEY II"/>
    <n v="4524"/>
    <s v="CTH"/>
    <x v="7"/>
    <n v="199"/>
    <n v="8187"/>
    <s v="RECIBE T3. RINCON C.C. 1016104102"/>
    <s v="GAORI"/>
  </r>
  <r>
    <x v="0"/>
    <x v="0"/>
    <d v="2016-12-10T00:00:00"/>
    <x v="0"/>
    <s v="HUEY II"/>
    <n v="4418"/>
    <s v="CTH"/>
    <x v="7"/>
    <n v="95.9"/>
    <n v="8190"/>
    <s v="RECIBE T2. RIVERA C.C. 12264252"/>
    <s v="GAORI"/>
  </r>
  <r>
    <x v="0"/>
    <x v="0"/>
    <d v="2016-12-10T00:00:00"/>
    <x v="0"/>
    <s v="HUEY II"/>
    <n v="4418"/>
    <s v="CTH"/>
    <x v="7"/>
    <n v="130.69999999999999"/>
    <n v="8192"/>
    <s v="RECIBE T2. RIVERA C.C. 12264252"/>
    <s v="GAORI"/>
  </r>
  <r>
    <x v="0"/>
    <x v="0"/>
    <d v="2016-12-10T00:00:00"/>
    <x v="0"/>
    <s v="HUEY II"/>
    <n v="4405"/>
    <s v="AEROFULL"/>
    <x v="45"/>
    <n v="118"/>
    <s v="A4929"/>
    <s v="RECIBE T3. CORTES C.C. 1014219421"/>
    <s v="GAORI"/>
  </r>
  <r>
    <x v="0"/>
    <x v="0"/>
    <d v="2016-12-12T00:00:00"/>
    <x v="0"/>
    <s v="HUEY II"/>
    <n v="4418"/>
    <s v="CTH"/>
    <x v="7"/>
    <n v="39.9"/>
    <n v="8201"/>
    <s v="RECIBE T2. RIVERA C.C. 12264252"/>
    <s v="GAORI"/>
  </r>
  <r>
    <x v="0"/>
    <x v="0"/>
    <d v="2016-12-12T00:00:00"/>
    <x v="0"/>
    <s v="HUEY II"/>
    <n v="4418"/>
    <s v="CTH"/>
    <x v="7"/>
    <n v="162.1"/>
    <n v="8202"/>
    <s v="RECIBE T2. RIVERA C.C. 12264252"/>
    <s v="GAORI"/>
  </r>
  <r>
    <x v="0"/>
    <x v="0"/>
    <d v="2016-12-12T00:00:00"/>
    <x v="0"/>
    <s v="HUEY II"/>
    <n v="4418"/>
    <s v="CTH"/>
    <x v="7"/>
    <n v="144.19999999999999"/>
    <n v="8203"/>
    <s v="RECIBE T2. RIVERA C.C. 12264252"/>
    <s v="GAORI"/>
  </r>
  <r>
    <x v="0"/>
    <x v="0"/>
    <d v="2016-12-13T00:00:00"/>
    <x v="0"/>
    <s v="HUEY II"/>
    <n v="4524"/>
    <s v="CTH"/>
    <x v="7"/>
    <n v="132.19999999999999"/>
    <n v="8207"/>
    <s v="RECIBE T3. RINCON C.C. 1016104102"/>
    <s v="GAORI"/>
  </r>
  <r>
    <x v="0"/>
    <x v="0"/>
    <d v="2016-12-14T00:00:00"/>
    <x v="0"/>
    <s v="HUEY II"/>
    <n v="4405"/>
    <s v="CTH"/>
    <x v="7"/>
    <n v="85.8"/>
    <n v="8209"/>
    <s v="RECIBE T3. CORTES C.C. 1014219421"/>
    <s v="GAORI"/>
  </r>
  <r>
    <x v="0"/>
    <x v="0"/>
    <d v="2016-12-14T00:00:00"/>
    <x v="0"/>
    <s v="HUEY II"/>
    <n v="4405"/>
    <s v="CTH"/>
    <x v="7"/>
    <n v="89.4"/>
    <n v="8210"/>
    <s v="RECIBE T3. CORTES C.C. 1014219421"/>
    <s v="GAORI"/>
  </r>
  <r>
    <x v="0"/>
    <x v="0"/>
    <d v="2016-12-14T00:00:00"/>
    <x v="0"/>
    <s v="HUEY II"/>
    <n v="4405"/>
    <s v="CTH"/>
    <x v="7"/>
    <n v="99.5"/>
    <n v="8212"/>
    <s v="RECIBE T3. CORTES C.C. 1014219421"/>
    <s v="GAORI"/>
  </r>
  <r>
    <x v="0"/>
    <x v="0"/>
    <d v="2016-12-16T00:00:00"/>
    <x v="0"/>
    <s v="HUEY II"/>
    <n v="4405"/>
    <s v="CTH"/>
    <x v="7"/>
    <n v="88.5"/>
    <n v="8218"/>
    <s v="RECIBE T3. HERNANDEZ C.C. 1073155655"/>
    <s v="GAORI"/>
  </r>
  <r>
    <x v="0"/>
    <x v="0"/>
    <d v="2016-12-16T00:00:00"/>
    <x v="0"/>
    <s v="HUEY II"/>
    <n v="4405"/>
    <s v="CTH"/>
    <x v="7"/>
    <n v="123.7"/>
    <n v="8220"/>
    <s v="RECIBE T3. HERNANDEZ C.C. 1073155655"/>
    <s v="GAORI"/>
  </r>
  <r>
    <x v="0"/>
    <x v="0"/>
    <d v="2016-12-16T00:00:00"/>
    <x v="0"/>
    <s v="HUEY II"/>
    <n v="4405"/>
    <s v="CTH"/>
    <x v="7"/>
    <n v="145.19999999999999"/>
    <n v="8222"/>
    <s v="RECIBE T3. HERNANDEZ C.C. 1073155655"/>
    <s v="GAORI"/>
  </r>
  <r>
    <x v="0"/>
    <x v="0"/>
    <d v="2016-12-20T00:00:00"/>
    <x v="0"/>
    <s v="HUEY II"/>
    <n v="4405"/>
    <s v="AEROFULL"/>
    <x v="45"/>
    <n v="110"/>
    <s v="A4931"/>
    <s v="RECIBE T3. HERNANDEZ C.C. 1073155655"/>
    <s v="GAORI"/>
  </r>
  <r>
    <x v="0"/>
    <x v="0"/>
    <d v="2016-12-02T00:00:00"/>
    <x v="0"/>
    <s v="C-208"/>
    <n v="5070"/>
    <s v="AEROFULL"/>
    <x v="45"/>
    <n v="46"/>
    <s v="A4922"/>
    <s v="RECIBE T3. MUÑOZ C.C. 1090371755"/>
    <s v="GAORI"/>
  </r>
  <r>
    <x v="0"/>
    <x v="0"/>
    <d v="2016-12-09T00:00:00"/>
    <x v="0"/>
    <s v="C-208"/>
    <n v="5070"/>
    <s v="ICARO 17"/>
    <x v="25"/>
    <n v="107"/>
    <s v="IC003-007134"/>
    <s v="RECIBE T3. MUÑOZ C.C. 1090371755"/>
    <s v="GAORI"/>
  </r>
  <r>
    <x v="0"/>
    <x v="0"/>
    <d v="2016-12-16T00:00:00"/>
    <x v="0"/>
    <s v="C-208"/>
    <n v="5070"/>
    <s v="CTH"/>
    <x v="7"/>
    <n v="126"/>
    <n v="8221"/>
    <s v="RECIBE T2. VELOZA C.C. 80799562"/>
    <s v="GAORI"/>
  </r>
  <r>
    <x v="0"/>
    <x v="0"/>
    <d v="2016-12-16T00:00:00"/>
    <x v="0"/>
    <s v="C-208"/>
    <n v="5070"/>
    <s v="ENERGIZAR"/>
    <x v="25"/>
    <n v="90"/>
    <n v="27334"/>
    <s v="RECIBE T3. MUÑOZ C.C. 1090371755"/>
    <s v="GAORI"/>
  </r>
  <r>
    <x v="0"/>
    <x v="0"/>
    <d v="2016-12-01T00:00:00"/>
    <x v="1"/>
    <s v="C-182R"/>
    <n v="5723"/>
    <s v="CTH"/>
    <x v="7"/>
    <n v="38.4"/>
    <n v="8127"/>
    <s v="RECIBE TS URREGO C.C. 79614395"/>
    <s v="GAORI"/>
  </r>
  <r>
    <x v="0"/>
    <x v="0"/>
    <d v="2016-12-31T00:00:00"/>
    <x v="1"/>
    <s v="C-182R"/>
    <n v="5723"/>
    <s v="CTH"/>
    <x v="7"/>
    <n v="18.600000000000001"/>
    <n v="8251"/>
    <s v="RECIBE T3. SAMBONI C.C. 1121847805"/>
    <s v="GAORI"/>
  </r>
  <r>
    <x v="0"/>
    <x v="1"/>
    <d v="2016-10-03T00:00:00"/>
    <x v="0"/>
    <s v="C-208"/>
    <n v="5067"/>
    <s v="ICARO 17"/>
    <x v="21"/>
    <n v="90"/>
    <s v="IC012-007327"/>
    <s v="TJ GARZON JAVIER C.C. 14321380"/>
    <s v="CACOM-1"/>
  </r>
  <r>
    <x v="0"/>
    <x v="1"/>
    <d v="2016-10-30T00:00:00"/>
    <x v="0"/>
    <s v="C-208"/>
    <n v="5067"/>
    <s v="ICARO 17"/>
    <x v="21"/>
    <n v="120"/>
    <s v="IC012-007501"/>
    <s v="T2.VALDES ALCIDEZ"/>
    <s v="CACOM-1"/>
  </r>
  <r>
    <x v="0"/>
    <x v="1"/>
    <d v="2016-10-30T00:00:00"/>
    <x v="0"/>
    <s v="C-208"/>
    <n v="5067"/>
    <s v="ICARO 17"/>
    <x v="21"/>
    <n v="150"/>
    <s v="IC012-007496"/>
    <s v="T2.VALDES ALCIDEZ"/>
    <s v="CACOM-1"/>
  </r>
  <r>
    <x v="0"/>
    <x v="1"/>
    <d v="2016-10-05T00:00:00"/>
    <x v="0"/>
    <s v="RV-01"/>
    <n v="1952"/>
    <s v="ICARO 17"/>
    <x v="21"/>
    <n v="174"/>
    <s v="IC012-007337"/>
    <s v="T4 GOMEZ DIEGO C.C. 1032407800"/>
    <s v="CACOM-1"/>
  </r>
  <r>
    <x v="0"/>
    <x v="1"/>
    <d v="2016-10-19T00:00:00"/>
    <x v="0"/>
    <s v="RV-01"/>
    <n v="1952"/>
    <s v="CTH"/>
    <x v="20"/>
    <n v="160.5"/>
    <s v="2761"/>
    <s v="TP SANCHEZ ESTEBAN C.C. 83010958"/>
    <s v="CACOM-1"/>
  </r>
  <r>
    <x v="0"/>
    <x v="1"/>
    <d v="2016-10-19T00:00:00"/>
    <x v="0"/>
    <s v="RV-01"/>
    <n v="1952"/>
    <s v="CTH"/>
    <x v="20"/>
    <n v="149.19999999999999"/>
    <s v="2767"/>
    <s v="T4GOMEZ DIEGO C.C. 1032407800"/>
    <s v="CACOM-1"/>
  </r>
  <r>
    <x v="0"/>
    <x v="1"/>
    <d v="2016-10-28T00:00:00"/>
    <x v="0"/>
    <s v="RV-01"/>
    <n v="1952"/>
    <s v="ICARO 17"/>
    <x v="22"/>
    <n v="228"/>
    <s v="IC002-044304"/>
    <s v="T4GOMEZ DIEGO C.C. 1032407800"/>
    <s v="CACOM-1"/>
  </r>
  <r>
    <x v="0"/>
    <x v="1"/>
    <d v="2016-10-29T00:00:00"/>
    <x v="0"/>
    <s v="RV-01"/>
    <n v="1952"/>
    <s v="TERPEL "/>
    <x v="18"/>
    <n v="135.4"/>
    <s v="02-0383470"/>
    <s v="TS GOMEZ JAVIER C.C. 79788092"/>
    <s v="CACOM-1"/>
  </r>
  <r>
    <x v="0"/>
    <x v="1"/>
    <d v="2016-10-29T00:00:00"/>
    <x v="0"/>
    <s v="RV-01"/>
    <n v="1952"/>
    <s v="TERPEL "/>
    <x v="18"/>
    <n v="48.3"/>
    <s v="02-0383471"/>
    <s v="TS GOMEZ JAVIER C.C. 79788092"/>
    <s v="CACOM-1"/>
  </r>
  <r>
    <x v="0"/>
    <x v="1"/>
    <d v="2016-10-02T00:00:00"/>
    <x v="0"/>
    <s v="HUEY II"/>
    <n v="4525"/>
    <s v="FALCCON"/>
    <x v="28"/>
    <n v="85.3"/>
    <s v="01-2604"/>
    <s v="T2 CEBALLOS URIBE R. C.C. 1036925166"/>
    <s v="CACOM-1"/>
  </r>
  <r>
    <x v="0"/>
    <x v="1"/>
    <d v="2016-10-05T00:00:00"/>
    <x v="0"/>
    <s v="HUEY II"/>
    <n v="4525"/>
    <s v="FALCCON"/>
    <x v="28"/>
    <n v="49.4"/>
    <s v="01-2605"/>
    <s v="T2 MAYORGA JUAN C.C. 93239451"/>
    <s v="CACOM-1"/>
  </r>
  <r>
    <x v="0"/>
    <x v="1"/>
    <d v="2016-10-06T00:00:00"/>
    <x v="0"/>
    <s v="HUEY II"/>
    <n v="4525"/>
    <s v="FALCCON"/>
    <x v="28"/>
    <n v="153.4"/>
    <s v="01-2608"/>
    <s v="TS WALTER OTALVARO C.C. 93010891"/>
    <s v="CACOM-1"/>
  </r>
  <r>
    <x v="0"/>
    <x v="1"/>
    <d v="2016-10-06T00:00:00"/>
    <x v="0"/>
    <s v="HUEY II"/>
    <n v="4525"/>
    <s v="FALCCON"/>
    <x v="28"/>
    <n v="111.3"/>
    <s v="01-2609"/>
    <s v="TS WALTER OTALVARO C.C. 93010891"/>
    <s v="CACOM-1"/>
  </r>
  <r>
    <x v="0"/>
    <x v="1"/>
    <d v="2016-10-06T00:00:00"/>
    <x v="0"/>
    <s v="HUEY II"/>
    <n v="4525"/>
    <s v="FALCCON"/>
    <x v="28"/>
    <n v="103.8"/>
    <s v="01-2610"/>
    <s v="TS WALTER OTALVARO C.C. 93010891"/>
    <s v="CACOM-1"/>
  </r>
  <r>
    <x v="0"/>
    <x v="1"/>
    <d v="2016-10-07T00:00:00"/>
    <x v="0"/>
    <s v="HUEY II"/>
    <n v="4525"/>
    <s v="FALCCON"/>
    <x v="28"/>
    <n v="99.3"/>
    <s v="01-2612"/>
    <s v="TS WALTER OTALVARO C.C. 93010891"/>
    <s v="CACOM-1"/>
  </r>
  <r>
    <x v="0"/>
    <x v="1"/>
    <d v="2016-10-09T00:00:00"/>
    <x v="0"/>
    <s v="HUEY II"/>
    <n v="4525"/>
    <s v="FALCCON"/>
    <x v="28"/>
    <n v="58"/>
    <s v="01-2613"/>
    <s v="TS WALTER OTALVARO C.C. 93010891"/>
    <s v="CACOM-1"/>
  </r>
  <r>
    <x v="0"/>
    <x v="1"/>
    <d v="2016-10-09T00:00:00"/>
    <x v="0"/>
    <s v="HUEY II"/>
    <n v="4525"/>
    <s v="FALCCON"/>
    <x v="28"/>
    <n v="96.3"/>
    <s v="01-2614"/>
    <s v="TS WALTER OTALVARO C.C. 93010891"/>
    <s v="CACOM-1"/>
  </r>
  <r>
    <x v="0"/>
    <x v="1"/>
    <d v="2016-10-09T00:00:00"/>
    <x v="0"/>
    <s v="HUEY II"/>
    <n v="4525"/>
    <s v="FALCCON"/>
    <x v="28"/>
    <n v="139"/>
    <s v="01-2616"/>
    <s v="TS WALTER OTALVARO C.C. 93010891"/>
    <s v="CACOM-1"/>
  </r>
  <r>
    <x v="0"/>
    <x v="1"/>
    <d v="2016-10-10T00:00:00"/>
    <x v="0"/>
    <s v="HUEY II"/>
    <n v="4525"/>
    <s v="FALCCON"/>
    <x v="28"/>
    <n v="142"/>
    <s v="01-2618"/>
    <s v="TS WALTER OTALVARO C.C. 93010891"/>
    <s v="CACOM-1"/>
  </r>
  <r>
    <x v="0"/>
    <x v="1"/>
    <d v="2016-10-10T00:00:00"/>
    <x v="0"/>
    <s v="HUEY II"/>
    <n v="4525"/>
    <s v="FALCCON"/>
    <x v="28"/>
    <n v="90.5"/>
    <s v="01-2832"/>
    <s v="T2 MAYORGA JUAN C.C. 93239451"/>
    <s v="CACOM-1"/>
  </r>
  <r>
    <x v="0"/>
    <x v="1"/>
    <d v="2016-10-11T00:00:00"/>
    <x v="0"/>
    <s v="HUEY II"/>
    <n v="4525"/>
    <s v="FALCCON"/>
    <x v="28"/>
    <n v="162.5"/>
    <s v="01-2619"/>
    <s v="TS WALTER OTALVARO C.C. 93010891"/>
    <s v="CACOM-1"/>
  </r>
  <r>
    <x v="0"/>
    <x v="1"/>
    <d v="2016-10-11T00:00:00"/>
    <x v="0"/>
    <s v="HUEY II"/>
    <n v="4525"/>
    <s v="FALCCON"/>
    <x v="28"/>
    <n v="98.3"/>
    <s v="01-2620"/>
    <s v="TS WALTER OTALVARO C.C. 93010891"/>
    <s v="CACOM-1"/>
  </r>
  <r>
    <x v="0"/>
    <x v="1"/>
    <d v="2016-10-12T00:00:00"/>
    <x v="0"/>
    <s v="HUEY II"/>
    <n v="4525"/>
    <s v="FALCCON"/>
    <x v="28"/>
    <n v="99.4"/>
    <s v="01-2621"/>
    <s v="TS WALTER OTALVARO C.C. 93010891"/>
    <s v="CACOM-1"/>
  </r>
  <r>
    <x v="0"/>
    <x v="1"/>
    <d v="2016-10-14T00:00:00"/>
    <x v="0"/>
    <s v="HUEY II"/>
    <n v="4525"/>
    <s v="FALCCON"/>
    <x v="28"/>
    <n v="95.1"/>
    <s v="01-2622"/>
    <s v="TS WALTER OTALVARO C.C. 93010891"/>
    <s v="CACOM-1"/>
  </r>
  <r>
    <x v="0"/>
    <x v="1"/>
    <d v="2016-10-15T00:00:00"/>
    <x v="0"/>
    <s v="HUEY II"/>
    <n v="4525"/>
    <s v="FALCCON"/>
    <x v="28"/>
    <n v="48.8"/>
    <s v="01-2624"/>
    <s v="ST DUQUE KEVIN C.C. 1020742150"/>
    <s v="CACOM-1"/>
  </r>
  <r>
    <x v="0"/>
    <x v="1"/>
    <d v="2016-10-16T00:00:00"/>
    <x v="0"/>
    <s v="HUEY II"/>
    <n v="4525"/>
    <s v="FALCCON"/>
    <x v="28"/>
    <n v="75.599999999999994"/>
    <s v="01-2625"/>
    <s v="TS WALTER OTALVARO C.C. 93010891"/>
    <s v="CACOM-1"/>
  </r>
  <r>
    <x v="0"/>
    <x v="1"/>
    <d v="2016-10-22T00:00:00"/>
    <x v="0"/>
    <s v="HUEY II"/>
    <n v="4525"/>
    <s v="FALCCON"/>
    <x v="28"/>
    <n v="104.3"/>
    <s v="01-2629"/>
    <s v="T2. RESTREPO JOSE  C.C. 18617451"/>
    <s v="CACOM-1"/>
  </r>
  <r>
    <x v="0"/>
    <x v="1"/>
    <d v="2016-10-27T00:00:00"/>
    <x v="0"/>
    <s v="HUEY II"/>
    <n v="4525"/>
    <s v="FALCCON"/>
    <x v="28"/>
    <n v="54.8"/>
    <s v="01-2632"/>
    <s v="T2. RESTREPO JOSE  C.C. 18617451"/>
    <s v="CACOM-1"/>
  </r>
  <r>
    <x v="0"/>
    <x v="1"/>
    <d v="2016-10-28T00:00:00"/>
    <x v="0"/>
    <s v="HUEY II"/>
    <n v="4525"/>
    <s v="FALCCON"/>
    <x v="28"/>
    <n v="83.1"/>
    <s v="01-2633"/>
    <s v="T2. RESTREPO JOSE  C.C. 18617451"/>
    <s v="CACOM-1"/>
  </r>
  <r>
    <x v="0"/>
    <x v="1"/>
    <d v="2016-10-29T00:00:00"/>
    <x v="0"/>
    <s v="HUEY II"/>
    <n v="4525"/>
    <s v="FALCCON"/>
    <x v="28"/>
    <n v="99.7"/>
    <s v="01-2636"/>
    <s v="T2. RESTREPO JOSE  C.C. 18617451"/>
    <s v="CACOM-1"/>
  </r>
  <r>
    <x v="0"/>
    <x v="1"/>
    <d v="2016-10-29T00:00:00"/>
    <x v="0"/>
    <s v="HUEY II"/>
    <n v="4525"/>
    <s v="FALCCON"/>
    <x v="28"/>
    <n v="63.8"/>
    <s v="01-2637"/>
    <s v="T2. RESTREPO JOSE  C.C. 18617451"/>
    <s v="CACOM-1"/>
  </r>
  <r>
    <x v="0"/>
    <x v="1"/>
    <d v="2016-10-30T00:00:00"/>
    <x v="0"/>
    <s v="HUEY II"/>
    <n v="4525"/>
    <s v="FALCCON"/>
    <x v="28"/>
    <n v="78"/>
    <s v="01-2638"/>
    <s v="T2. RESTREPO JOSE  C.C. 18617451"/>
    <s v="CACOM-1"/>
  </r>
  <r>
    <x v="0"/>
    <x v="1"/>
    <d v="2016-10-30T00:00:00"/>
    <x v="0"/>
    <s v="HUEY II"/>
    <n v="4525"/>
    <s v="FALCCON"/>
    <x v="28"/>
    <n v="141.80000000000001"/>
    <s v="01-2639"/>
    <s v="T2. RESTREPO JOSE  C.C. 18617451"/>
    <s v="CACOM-1"/>
  </r>
  <r>
    <x v="0"/>
    <x v="1"/>
    <d v="2016-10-30T00:00:00"/>
    <x v="0"/>
    <s v="HUEY II"/>
    <n v="4525"/>
    <s v="FALCCON"/>
    <x v="28"/>
    <n v="107.2"/>
    <s v="01-2640"/>
    <s v="T2. RESTREPO JOSE  C.C. 18617451"/>
    <s v="CACOM-1"/>
  </r>
  <r>
    <x v="0"/>
    <x v="1"/>
    <d v="2016-10-14T00:00:00"/>
    <x v="0"/>
    <s v="HUEY II"/>
    <n v="4525"/>
    <s v="CCL"/>
    <x v="36"/>
    <n v="100.6"/>
    <s v="19066"/>
    <s v="T2 MAYORGA JUAN C.C. 93239451"/>
    <s v="CACOM-1"/>
  </r>
  <r>
    <x v="0"/>
    <x v="1"/>
    <d v="2016-10-28T00:00:00"/>
    <x v="0"/>
    <s v="HUEY II"/>
    <n v="4525"/>
    <s v="CCL"/>
    <x v="36"/>
    <n v="156.6"/>
    <s v="19361"/>
    <s v="T2. RESTREPO JOSE  C.C. 18617451"/>
    <s v="CACOM-1"/>
  </r>
  <r>
    <x v="0"/>
    <x v="1"/>
    <d v="2016-10-22T00:00:00"/>
    <x v="0"/>
    <s v="HUEY II"/>
    <n v="4525"/>
    <s v="CCL"/>
    <x v="36"/>
    <n v="30.4"/>
    <s v="19091"/>
    <s v="T2. RESTREPO JOSE  C.C. 18617451"/>
    <s v="CACOM-1"/>
  </r>
  <r>
    <x v="0"/>
    <x v="1"/>
    <d v="2016-10-22T00:00:00"/>
    <x v="0"/>
    <s v="HUEY II"/>
    <n v="4525"/>
    <s v="CCL"/>
    <x v="36"/>
    <n v="114.3"/>
    <s v="19093"/>
    <s v="T2. RESTREPO JOSE  C.C. 18617451"/>
    <s v="CACOM-1"/>
  </r>
  <r>
    <x v="0"/>
    <x v="1"/>
    <d v="2016-10-22T00:00:00"/>
    <x v="0"/>
    <s v="HUEY II"/>
    <n v="4525"/>
    <s v="CCL"/>
    <x v="36"/>
    <n v="88.5"/>
    <s v="19094"/>
    <s v="T2. RESTREPO JOSE  C.C. 18617451"/>
    <s v="CACOM-1"/>
  </r>
  <r>
    <x v="0"/>
    <x v="1"/>
    <d v="2016-10-22T00:00:00"/>
    <x v="0"/>
    <s v="HUEY II"/>
    <n v="4525"/>
    <s v="CCL"/>
    <x v="36"/>
    <n v="161.4"/>
    <s v="19096"/>
    <s v="T2. RESTREPO JOSE  C.C. 18617451"/>
    <s v="CACOM-1"/>
  </r>
  <r>
    <x v="0"/>
    <x v="1"/>
    <d v="2016-10-22T00:00:00"/>
    <x v="0"/>
    <s v="HUEY II"/>
    <n v="4525"/>
    <s v="CCL"/>
    <x v="36"/>
    <n v="106.1"/>
    <s v="19097"/>
    <s v="T2. RESTREPO JOSE  C.C. 18617451"/>
    <s v="CACOM-1"/>
  </r>
  <r>
    <x v="0"/>
    <x v="1"/>
    <d v="2016-10-02T00:00:00"/>
    <x v="0"/>
    <s v="HUEY II"/>
    <n v="4520"/>
    <s v="CCL"/>
    <x v="21"/>
    <n v="155.19999999999999"/>
    <s v="19286"/>
    <s v="TS SABOYA LUIS C.C. 79166675"/>
    <s v="CACOM-1"/>
  </r>
  <r>
    <x v="0"/>
    <x v="1"/>
    <d v="2016-10-04T00:00:00"/>
    <x v="0"/>
    <s v="HUEY II"/>
    <n v="4520"/>
    <s v="CCL"/>
    <x v="36"/>
    <n v="67.7"/>
    <s v="19019"/>
    <s v="TS SABOYA LUIS C.C. 79166675"/>
    <s v="CACOM-1"/>
  </r>
  <r>
    <x v="0"/>
    <x v="1"/>
    <d v="2016-10-04T00:00:00"/>
    <x v="0"/>
    <s v="HUEY II"/>
    <n v="4520"/>
    <s v="CCL"/>
    <x v="21"/>
    <n v="86.3"/>
    <s v="19291"/>
    <s v="TS SABOYA LUIS C.C. 79166675"/>
    <s v="CACOM-1"/>
  </r>
  <r>
    <x v="0"/>
    <x v="1"/>
    <d v="2016-10-07T00:00:00"/>
    <x v="0"/>
    <s v="HUEY II"/>
    <n v="4520"/>
    <s v="CCL"/>
    <x v="36"/>
    <n v="64.2"/>
    <s v="19041"/>
    <s v="TJ HURTADO MARIO C.C. 10131132"/>
    <s v="CACOM-1"/>
  </r>
  <r>
    <x v="0"/>
    <x v="1"/>
    <d v="2016-10-07T00:00:00"/>
    <x v="0"/>
    <s v="HUEY II"/>
    <n v="4520"/>
    <s v="CCL"/>
    <x v="36"/>
    <n v="152"/>
    <s v="19045"/>
    <s v="TJ HURTADO MARIO C.C. 10131132"/>
    <s v="CACOM-1"/>
  </r>
  <r>
    <x v="0"/>
    <x v="1"/>
    <d v="2016-10-07T00:00:00"/>
    <x v="0"/>
    <s v="HUEY II"/>
    <n v="4520"/>
    <s v="CCL"/>
    <x v="21"/>
    <n v="103.2"/>
    <s v="19300"/>
    <s v="TJ HURTADO MARIO C.C. 10131132"/>
    <s v="CACOM-1"/>
  </r>
  <r>
    <x v="0"/>
    <x v="1"/>
    <d v="2016-10-09T00:00:00"/>
    <x v="0"/>
    <s v="HUEY II"/>
    <n v="4520"/>
    <s v="CCL"/>
    <x v="21"/>
    <n v="67.8"/>
    <s v="19306"/>
    <s v="TJ HURTADO MARIO C.C. 10131132"/>
    <s v="CACOM-1"/>
  </r>
  <r>
    <x v="0"/>
    <x v="1"/>
    <d v="2016-10-10T00:00:00"/>
    <x v="0"/>
    <s v="HUEY II"/>
    <n v="4520"/>
    <s v="CCL"/>
    <x v="36"/>
    <n v="68.7"/>
    <s v="19048"/>
    <s v="TJ HURTADO MARIO C.C. 10131132"/>
    <s v="CACOM-1"/>
  </r>
  <r>
    <x v="0"/>
    <x v="1"/>
    <d v="2016-10-10T00:00:00"/>
    <x v="0"/>
    <s v="HUEY II"/>
    <n v="4520"/>
    <s v="CCL"/>
    <x v="36"/>
    <n v="122.3"/>
    <s v="19050"/>
    <s v="TJ HURTADO MARIO C.C. 10131132"/>
    <s v="CACOM-1"/>
  </r>
  <r>
    <x v="0"/>
    <x v="1"/>
    <d v="2016-10-10T00:00:00"/>
    <x v="0"/>
    <s v="HUEY II"/>
    <n v="4520"/>
    <s v="CCL"/>
    <x v="21"/>
    <n v="61.1"/>
    <s v="19308"/>
    <s v="TJ HURTADO MARIO C.C. 10131132"/>
    <s v="CACOM-1"/>
  </r>
  <r>
    <x v="0"/>
    <x v="1"/>
    <d v="2016-10-15T00:00:00"/>
    <x v="0"/>
    <s v="HUEY II"/>
    <n v="4520"/>
    <s v="CCL"/>
    <x v="36"/>
    <n v="87.5"/>
    <s v="19068"/>
    <s v="TJ HURTADO MARIO C.C. 10131132"/>
    <s v="CACOM-1"/>
  </r>
  <r>
    <x v="0"/>
    <x v="1"/>
    <d v="2016-10-15T00:00:00"/>
    <x v="0"/>
    <s v="HUEY II"/>
    <n v="4520"/>
    <s v="CCL"/>
    <x v="21"/>
    <n v="112"/>
    <s v="19329"/>
    <s v="TJ HURTADO MARIO C.C. 10131132"/>
    <s v="CACOM-1"/>
  </r>
  <r>
    <x v="0"/>
    <x v="1"/>
    <d v="2016-10-19T00:00:00"/>
    <x v="0"/>
    <s v="HUEY II"/>
    <n v="4520"/>
    <s v="CCL"/>
    <x v="36"/>
    <n v="70.8"/>
    <s v="19074"/>
    <s v="TJ HURTADO MARIO C.C. 10131132"/>
    <s v="CACOM-1"/>
  </r>
  <r>
    <x v="0"/>
    <x v="1"/>
    <d v="2016-10-26T00:00:00"/>
    <x v="0"/>
    <s v="HUEY II"/>
    <n v="4520"/>
    <s v="ICARO 17"/>
    <x v="21"/>
    <n v="72"/>
    <s v="IC012-007460"/>
    <s v="T3 CARDENAS F. C.C. 13275487"/>
    <s v="CACOM-1"/>
  </r>
  <r>
    <x v="0"/>
    <x v="1"/>
    <d v="2016-10-30T00:00:00"/>
    <x v="0"/>
    <s v="HUEY II"/>
    <n v="4520"/>
    <s v="ICARO 17"/>
    <x v="21"/>
    <n v="59"/>
    <s v="IC012-007503"/>
    <s v="T3 CARDENAS F. C.C. 13275487"/>
    <s v="CACOM-1"/>
  </r>
  <r>
    <x v="0"/>
    <x v="1"/>
    <d v="2016-10-29T00:00:00"/>
    <x v="0"/>
    <s v="HUEY II"/>
    <n v="4520"/>
    <s v="ICARO 17"/>
    <x v="21"/>
    <n v="122"/>
    <s v="IC012-007491"/>
    <s v="T3 CARDENAS F. C.C. 13275487"/>
    <s v="CACOM-1"/>
  </r>
  <r>
    <x v="0"/>
    <x v="1"/>
    <d v="2016-10-26T00:00:00"/>
    <x v="0"/>
    <s v="HUEY II"/>
    <n v="4520"/>
    <s v="FALCCON"/>
    <x v="28"/>
    <n v="158.9"/>
    <s v="01-2630"/>
    <s v="T3 HERNANDEZ LOAIZA C.C. 1015396307"/>
    <s v="CACOM-1"/>
  </r>
  <r>
    <x v="0"/>
    <x v="1"/>
    <d v="2016-10-26T00:00:00"/>
    <x v="0"/>
    <s v="HUEY II"/>
    <n v="4520"/>
    <s v="FALCCON"/>
    <x v="28"/>
    <n v="138.6"/>
    <s v="01-2631"/>
    <s v="T3 HERNANDEZ LOAIZA C.C. 1015396307"/>
    <s v="CACOM-1"/>
  </r>
  <r>
    <x v="0"/>
    <x v="1"/>
    <d v="2016-10-19T00:00:00"/>
    <x v="0"/>
    <s v="HUEY II"/>
    <n v="4520"/>
    <s v="CCL"/>
    <x v="21"/>
    <n v="75.5"/>
    <s v="19332"/>
    <s v="T3 HERNANDEZ LOAIZA C.C. 1015396307"/>
    <s v="CACOM-1"/>
  </r>
  <r>
    <x v="0"/>
    <x v="1"/>
    <d v="2016-10-29T00:00:00"/>
    <x v="0"/>
    <s v="HUEY II"/>
    <n v="4520"/>
    <s v="CCL"/>
    <x v="36"/>
    <n v="69.099999999999994"/>
    <s v="19365"/>
    <s v="T3 HERNANDEZ LOAIZA C.C. 1015396307"/>
    <s v="CACOM-1"/>
  </r>
  <r>
    <x v="0"/>
    <x v="1"/>
    <d v="2016-10-29T00:00:00"/>
    <x v="0"/>
    <s v="HUEY II"/>
    <n v="4520"/>
    <s v="CCL"/>
    <x v="36"/>
    <n v="141.5"/>
    <s v="19372"/>
    <s v="T3 CARDENAS F. C.C. 13275487"/>
    <s v="CACOM-1"/>
  </r>
  <r>
    <x v="0"/>
    <x v="1"/>
    <d v="2016-10-29T00:00:00"/>
    <x v="0"/>
    <s v="HUEY II"/>
    <n v="4520"/>
    <s v="CCL"/>
    <x v="36"/>
    <n v="54.2"/>
    <s v="19380"/>
    <s v="T3 HERNANDEZ LOAIZA C.C. 1015396307"/>
    <s v="CACOM-1"/>
  </r>
  <r>
    <x v="0"/>
    <x v="1"/>
    <d v="2016-10-30T00:00:00"/>
    <x v="0"/>
    <s v="HUEY II"/>
    <n v="4520"/>
    <s v="CCL"/>
    <x v="36"/>
    <n v="151.4"/>
    <s v="19386"/>
    <s v="T3 HERNANDEZ LOAIZA C.C. 1015396307"/>
    <s v="CACOM-1"/>
  </r>
  <r>
    <x v="0"/>
    <x v="1"/>
    <d v="2016-10-19T00:00:00"/>
    <x v="0"/>
    <s v="HUEY II"/>
    <n v="4415"/>
    <s v="CCL"/>
    <x v="36"/>
    <n v="56.6"/>
    <s v="19075"/>
    <s v="T3 CARDENAS F. C.C. 13275487"/>
    <s v="CACOM-1"/>
  </r>
  <r>
    <x v="0"/>
    <x v="1"/>
    <d v="2016-10-19T00:00:00"/>
    <x v="0"/>
    <s v="HUEY II"/>
    <n v="4415"/>
    <s v="CCL"/>
    <x v="36"/>
    <n v="105.6"/>
    <s v="19077"/>
    <s v="TJ MARIO HURTADO C.C. 1013132"/>
    <s v="CACOM-1"/>
  </r>
  <r>
    <x v="0"/>
    <x v="1"/>
    <d v="2016-10-19T00:00:00"/>
    <x v="0"/>
    <s v="HUEY II"/>
    <n v="4415"/>
    <s v="FALCCON"/>
    <x v="28"/>
    <n v="89.7"/>
    <s v="01-2626"/>
    <s v="T3 CARDENAS F. C.C. 13275487"/>
    <s v="CACOM-1"/>
  </r>
  <r>
    <x v="0"/>
    <x v="1"/>
    <d v="2016-10-19T00:00:00"/>
    <x v="0"/>
    <s v="HUEY II"/>
    <n v="4415"/>
    <s v="FALCCON"/>
    <x v="28"/>
    <n v="49"/>
    <s v="01-2627"/>
    <s v="TP SALDARRIAGA  C.C. 80656105"/>
    <s v="CACOM-1"/>
  </r>
  <r>
    <x v="0"/>
    <x v="1"/>
    <d v="2016-10-19T00:00:00"/>
    <x v="0"/>
    <s v="HUEY II"/>
    <n v="4415"/>
    <s v="FALCCON"/>
    <x v="28"/>
    <n v="33.4"/>
    <s v="01-2628"/>
    <s v="TJ MARIO HURTADO C.C. 1013132"/>
    <s v="CACOM-1"/>
  </r>
  <r>
    <x v="0"/>
    <x v="1"/>
    <d v="2016-10-19T00:00:00"/>
    <x v="0"/>
    <s v="HUEY II"/>
    <n v="4415"/>
    <s v="TERPEL "/>
    <x v="18"/>
    <n v="90"/>
    <s v="02-0383401"/>
    <s v="T3 CARDENAS F. C.C. 13275487"/>
    <s v="CACOM-1"/>
  </r>
  <r>
    <x v="0"/>
    <x v="1"/>
    <d v="2016-10-19T00:00:00"/>
    <x v="0"/>
    <s v="HUEY II"/>
    <n v="4415"/>
    <s v="TERPEL "/>
    <x v="18"/>
    <n v="88.3"/>
    <s v="02-0383404"/>
    <s v="TJ MARIO HURTADO C.C. 1013132"/>
    <s v="CACOM-1"/>
  </r>
  <r>
    <x v="0"/>
    <x v="1"/>
    <d v="2016-10-01T00:00:00"/>
    <x v="0"/>
    <s v="C-208"/>
    <n v="5080"/>
    <s v="CTH"/>
    <x v="40"/>
    <n v="45"/>
    <n v="2078"/>
    <s v="TS TORRES CC 80391658"/>
    <s v="CACOM-2"/>
  </r>
  <r>
    <x v="0"/>
    <x v="1"/>
    <d v="2016-10-06T00:00:00"/>
    <x v="0"/>
    <s v="C-208"/>
    <n v="5080"/>
    <s v="CTH"/>
    <x v="6"/>
    <n v="45"/>
    <n v="7269"/>
    <s v="TS MORALES 86095542"/>
    <s v="CACOM-2"/>
  </r>
  <r>
    <x v="0"/>
    <x v="1"/>
    <d v="2016-10-06T00:00:00"/>
    <x v="0"/>
    <s v="C-208"/>
    <n v="5080"/>
    <s v="CTH"/>
    <x v="6"/>
    <n v="30"/>
    <n v="7270"/>
    <s v="TS MORALES 86095542"/>
    <s v="CACOM-2"/>
  </r>
  <r>
    <x v="0"/>
    <x v="1"/>
    <d v="2016-10-25T00:00:00"/>
    <x v="0"/>
    <s v="C-208"/>
    <n v="5074"/>
    <s v="SEDCA"/>
    <x v="51"/>
    <n v="210"/>
    <n v="15178"/>
    <s v="T3 VARON 1032430906"/>
    <s v="CACOM-2"/>
  </r>
  <r>
    <x v="0"/>
    <x v="1"/>
    <d v="2016-10-19T00:00:00"/>
    <x v="0"/>
    <s v="C-208"/>
    <n v="5080"/>
    <s v="CTH"/>
    <x v="20"/>
    <n v="56.1"/>
    <n v="2768"/>
    <s v="TS TORRES CC 80391658"/>
    <s v="CACOM-2"/>
  </r>
  <r>
    <x v="0"/>
    <x v="1"/>
    <d v="2016-10-30T00:00:00"/>
    <x v="0"/>
    <s v="C-208"/>
    <n v="5080"/>
    <s v="ENERGIZAR"/>
    <x v="2"/>
    <n v="60"/>
    <n v="14126"/>
    <s v="TS MORALES 86095542"/>
    <s v="CACOM-2"/>
  </r>
  <r>
    <x v="0"/>
    <x v="1"/>
    <d v="2016-10-18T00:00:00"/>
    <x v="0"/>
    <s v="C-208"/>
    <n v="5080"/>
    <s v="ENERGIZAR"/>
    <x v="2"/>
    <n v="95"/>
    <n v="14098"/>
    <s v="TS TORRES CC 80391658"/>
    <s v="CACOM-2"/>
  </r>
  <r>
    <x v="0"/>
    <x v="1"/>
    <d v="2016-10-29T00:00:00"/>
    <x v="0"/>
    <s v="C-208"/>
    <n v="5074"/>
    <s v="ENERGIZAR"/>
    <x v="2"/>
    <n v="139"/>
    <n v="14062"/>
    <s v="T2 LOPEZ 80734640"/>
    <s v="CACOM-2"/>
  </r>
  <r>
    <x v="0"/>
    <x v="1"/>
    <d v="2016-10-05T00:00:00"/>
    <x v="0"/>
    <s v="UH-60"/>
    <n v="4103"/>
    <s v="ICARO 17"/>
    <x v="26"/>
    <n v="164"/>
    <s v="004219"/>
    <s v="T4 LEAL CC  1014223440"/>
    <s v="CACOM-2"/>
  </r>
  <r>
    <x v="0"/>
    <x v="1"/>
    <d v="2016-10-08T00:00:00"/>
    <x v="0"/>
    <s v="UH-60"/>
    <n v="4121"/>
    <s v="SEDCA"/>
    <x v="51"/>
    <n v="141"/>
    <n v="15038"/>
    <s v="AT SILVA 1073168258"/>
    <s v="CACOM-2"/>
  </r>
  <r>
    <x v="0"/>
    <x v="1"/>
    <d v="2016-10-21T00:00:00"/>
    <x v="0"/>
    <s v="UH-60"/>
    <n v="4126"/>
    <s v="SEDCA"/>
    <x v="51"/>
    <n v="190"/>
    <s v="15145"/>
    <s v="AT MARTINEZ 1022360509"/>
    <s v="CACOM-2"/>
  </r>
  <r>
    <x v="0"/>
    <x v="1"/>
    <d v="2016-10-21T00:00:00"/>
    <x v="0"/>
    <s v="UH-60"/>
    <n v="4126"/>
    <s v="SEDCA"/>
    <x v="51"/>
    <n v="249"/>
    <s v="15147"/>
    <s v="AT MARTINEZ 1022360509"/>
    <s v="CACOM-2"/>
  </r>
  <r>
    <x v="0"/>
    <x v="1"/>
    <d v="2016-10-14T00:00:00"/>
    <x v="1"/>
    <s v="SA2-37"/>
    <n v="5753"/>
    <s v="ENERGIZAR"/>
    <x v="2"/>
    <n v="18"/>
    <s v="14076"/>
    <s v="AT CELIS 1070970516"/>
    <s v="CACOM-2"/>
  </r>
  <r>
    <x v="0"/>
    <x v="1"/>
    <d v="2016-10-13T00:00:00"/>
    <x v="1"/>
    <s v="SA2-37"/>
    <n v="5753"/>
    <s v="ENERGIZAR"/>
    <x v="2"/>
    <n v="22"/>
    <s v="14068"/>
    <s v="AT CELIS 1070970516"/>
    <s v="CACOM-2"/>
  </r>
  <r>
    <x v="0"/>
    <x v="1"/>
    <d v="2016-10-13T00:00:00"/>
    <x v="1"/>
    <s v="SA2-37"/>
    <n v="5753"/>
    <s v="ENERGIZAR"/>
    <x v="2"/>
    <n v="34"/>
    <s v="14072"/>
    <s v="AT CELIS 1070970516"/>
    <s v="CACOM-2"/>
  </r>
  <r>
    <x v="0"/>
    <x v="1"/>
    <d v="2016-10-12T00:00:00"/>
    <x v="1"/>
    <s v="SA2-37"/>
    <n v="5753"/>
    <s v="ENERGIZAR"/>
    <x v="2"/>
    <n v="15"/>
    <s v="14066"/>
    <s v="AT CELIS 1070970516"/>
    <s v="CACOM-2"/>
  </r>
  <r>
    <x v="0"/>
    <x v="1"/>
    <d v="2016-10-08T00:00:00"/>
    <x v="1"/>
    <s v="SA2-37"/>
    <n v="5753"/>
    <s v="ENERGIZAR"/>
    <x v="2"/>
    <n v="40"/>
    <s v="14057"/>
    <s v="AT CELIS 1070970516"/>
    <s v="CACOM-2"/>
  </r>
  <r>
    <x v="0"/>
    <x v="1"/>
    <d v="2016-10-06T00:00:00"/>
    <x v="1"/>
    <s v="SA2-37"/>
    <n v="5753"/>
    <s v="ENERGIZAR"/>
    <x v="2"/>
    <n v="13"/>
    <s v="14051"/>
    <s v="AT CELIS 1070970516"/>
    <s v="CACOM-2"/>
  </r>
  <r>
    <x v="0"/>
    <x v="1"/>
    <d v="2016-10-05T00:00:00"/>
    <x v="1"/>
    <s v="SA2-37"/>
    <n v="5753"/>
    <s v="ENERGIZAR"/>
    <x v="2"/>
    <n v="23"/>
    <s v="14046"/>
    <s v="AT CELIS 1070970516"/>
    <s v="CACOM-2"/>
  </r>
  <r>
    <x v="0"/>
    <x v="1"/>
    <d v="2016-10-04T00:00:00"/>
    <x v="0"/>
    <s v="UH-60"/>
    <n v="4104"/>
    <s v="ICARO 17"/>
    <x v="26"/>
    <n v="125"/>
    <s v="004217"/>
    <s v="T4 VEGA  CC 1016036524"/>
    <s v="CACOM-2"/>
  </r>
  <r>
    <x v="0"/>
    <x v="1"/>
    <d v="2016-10-10T00:00:00"/>
    <x v="0"/>
    <s v="UH-60"/>
    <n v="4104"/>
    <s v="ICARO 17"/>
    <x v="26"/>
    <n v="127"/>
    <s v="004215"/>
    <s v="T4 VEGA  CC 1016036524"/>
    <s v="CACOM-2"/>
  </r>
  <r>
    <x v="0"/>
    <x v="1"/>
    <d v="2016-10-20T00:00:00"/>
    <x v="0"/>
    <s v="UH-60"/>
    <n v="4104"/>
    <s v="CTH"/>
    <x v="20"/>
    <n v="152.9"/>
    <s v="0899"/>
    <s v="T4 LEAL CC  1014223440"/>
    <s v="CACOM-2"/>
  </r>
  <r>
    <x v="0"/>
    <x v="1"/>
    <d v="2016-10-20T00:00:00"/>
    <x v="0"/>
    <s v="UH-60"/>
    <n v="4104"/>
    <s v="CTH"/>
    <x v="20"/>
    <n v="63"/>
    <s v="0901"/>
    <s v="T4 LEAL CC  1014223440"/>
    <s v="CACOM-2"/>
  </r>
  <r>
    <x v="0"/>
    <x v="1"/>
    <d v="2016-10-16T00:00:00"/>
    <x v="0"/>
    <s v="C-208"/>
    <n v="5080"/>
    <s v="ENERGIZAR"/>
    <x v="25"/>
    <n v="50"/>
    <n v="27166"/>
    <s v="T3 VALLEJO CC 1130625858"/>
    <s v="CACOM-2"/>
  </r>
  <r>
    <x v="0"/>
    <x v="1"/>
    <d v="2016-10-30T00:00:00"/>
    <x v="0"/>
    <s v="C-208"/>
    <n v="5074"/>
    <s v="SEDCA"/>
    <x v="51"/>
    <n v="153"/>
    <n v="15216"/>
    <s v="T3 VALLEJO CC 1130625858"/>
    <s v="CACOM-2"/>
  </r>
  <r>
    <x v="0"/>
    <x v="1"/>
    <d v="2016-10-29T00:00:00"/>
    <x v="0"/>
    <s v="C-208"/>
    <n v="5074"/>
    <s v="SEDCA"/>
    <x v="51"/>
    <n v="105"/>
    <n v="15206"/>
    <s v="T3 VARON 1032430906"/>
    <s v="CACOM-2"/>
  </r>
  <r>
    <x v="0"/>
    <x v="1"/>
    <d v="2016-10-06T00:00:00"/>
    <x v="0"/>
    <s v="B-212"/>
    <n v="4001"/>
    <s v="ENERGIZAR"/>
    <x v="9"/>
    <n v="100"/>
    <n v="19764"/>
    <s v="T1 MENDOZA ROQUE/80238698"/>
    <s v="CACOM-3"/>
  </r>
  <r>
    <x v="0"/>
    <x v="1"/>
    <d v="2016-10-08T00:00:00"/>
    <x v="0"/>
    <s v="B-212"/>
    <n v="4001"/>
    <s v="ENERGIZAR"/>
    <x v="9"/>
    <n v="176"/>
    <n v="19763"/>
    <s v="T1 MENDOZA ROQUE/80238698"/>
    <s v="CACOM-3"/>
  </r>
  <r>
    <x v="0"/>
    <x v="1"/>
    <d v="2016-10-19T00:00:00"/>
    <x v="0"/>
    <s v="B-212"/>
    <n v="4001"/>
    <s v="ENERGIZAR"/>
    <x v="9"/>
    <n v="199"/>
    <n v="19783"/>
    <s v="T3 PEÑA ANDRES/1023861954"/>
    <s v="CACOM-3"/>
  </r>
  <r>
    <x v="0"/>
    <x v="1"/>
    <d v="2016-10-19T00:00:00"/>
    <x v="0"/>
    <s v="B-212"/>
    <n v="4001"/>
    <s v="ENERGIZAR"/>
    <x v="9"/>
    <n v="183"/>
    <n v="19784"/>
    <s v="T3 PEÑA ANDRES/1023861954"/>
    <s v="CACOM-3"/>
  </r>
  <r>
    <x v="0"/>
    <x v="1"/>
    <d v="2016-10-21T00:00:00"/>
    <x v="0"/>
    <s v="B-212"/>
    <n v="4001"/>
    <s v="ENERGIZAR"/>
    <x v="9"/>
    <n v="139"/>
    <n v="19787"/>
    <s v="T2 MAYORGA CAMILO/7948288"/>
    <s v="CACOM-3"/>
  </r>
  <r>
    <x v="0"/>
    <x v="1"/>
    <d v="2016-10-21T00:00:00"/>
    <x v="0"/>
    <s v="B-212"/>
    <n v="4001"/>
    <s v="ENERGIZAR"/>
    <x v="9"/>
    <n v="182"/>
    <n v="19788"/>
    <s v="T2 MAYORGA CAMILO/7948288"/>
    <s v="CACOM-3"/>
  </r>
  <r>
    <x v="0"/>
    <x v="1"/>
    <d v="2016-10-05T00:00:00"/>
    <x v="0"/>
    <s v="B-212"/>
    <n v="4001"/>
    <s v="TERPEL "/>
    <x v="12"/>
    <n v="111"/>
    <s v="04-498855"/>
    <s v="TJ RIAÑO WILSON / 11348975"/>
    <s v="CACOM-3"/>
  </r>
  <r>
    <x v="0"/>
    <x v="1"/>
    <d v="2016-10-05T00:00:00"/>
    <x v="0"/>
    <s v="B-212"/>
    <n v="4001"/>
    <s v="CERREJON"/>
    <x v="52"/>
    <n v="71"/>
    <n v="395"/>
    <s v="TJ RIAÑO WILSON / 11348975"/>
    <s v="CACOM-3"/>
  </r>
  <r>
    <x v="0"/>
    <x v="1"/>
    <d v="2016-10-06T00:00:00"/>
    <x v="0"/>
    <s v="B-212"/>
    <n v="4001"/>
    <s v="CERREJON"/>
    <x v="15"/>
    <n v="90"/>
    <n v="2892"/>
    <s v="T1 MENDOZA ROQUE/80238698"/>
    <s v="CACOM-3"/>
  </r>
  <r>
    <x v="0"/>
    <x v="1"/>
    <d v="2016-10-28T00:00:00"/>
    <x v="0"/>
    <s v="B-212"/>
    <n v="4001"/>
    <s v="TERPEL "/>
    <x v="11"/>
    <n v="121"/>
    <s v="04-504657"/>
    <s v="T3 AVILA JORGE/72338039"/>
    <s v="CACOM-3"/>
  </r>
  <r>
    <x v="0"/>
    <x v="1"/>
    <d v="2016-10-30T00:00:00"/>
    <x v="0"/>
    <s v="B-212"/>
    <n v="4001"/>
    <s v="TERPEL "/>
    <x v="11"/>
    <n v="89"/>
    <s v="04-504771"/>
    <s v="T3 LUGO JUAN/72433229"/>
    <s v="CACOM-3"/>
  </r>
  <r>
    <x v="0"/>
    <x v="1"/>
    <d v="2016-10-06T00:00:00"/>
    <x v="0"/>
    <s v="C-208"/>
    <n v="5066"/>
    <s v="TERPEL "/>
    <x v="18"/>
    <n v="150.30000000000001"/>
    <s v="02-0383311"/>
    <s v="T2 CALDERON FAYBER/80062003"/>
    <s v="CACOM-3"/>
  </r>
  <r>
    <x v="0"/>
    <x v="1"/>
    <d v="2016-10-22T00:00:00"/>
    <x v="0"/>
    <s v="C-208"/>
    <n v="5066"/>
    <s v="TERPEL "/>
    <x v="18"/>
    <n v="104.1"/>
    <s v="02-0383412"/>
    <s v="T3 PERDOMO JULIO/1032357799"/>
    <s v="CACOM-3"/>
  </r>
  <r>
    <x v="0"/>
    <x v="1"/>
    <d v="2016-10-03T00:00:00"/>
    <x v="0"/>
    <s v="SR-560"/>
    <n v="5762"/>
    <s v="CHEVRON "/>
    <x v="19"/>
    <n v="376"/>
    <n v="919981"/>
    <s v="T2 MAHECHA ANDRES/80859461"/>
    <s v="CACOM-3"/>
  </r>
  <r>
    <x v="0"/>
    <x v="1"/>
    <d v="2016-10-06T00:00:00"/>
    <x v="0"/>
    <s v="SR-560"/>
    <n v="5762"/>
    <s v="CHEVRON "/>
    <x v="19"/>
    <n v="410"/>
    <n v="920054"/>
    <s v="T2 MAHECHA ANDRES/80859461"/>
    <s v="CACOM-3"/>
  </r>
  <r>
    <x v="0"/>
    <x v="1"/>
    <d v="2016-10-09T00:00:00"/>
    <x v="0"/>
    <s v="SR-560"/>
    <n v="5762"/>
    <s v="CHEVRON "/>
    <x v="19"/>
    <n v="445"/>
    <n v="920122"/>
    <s v="T2 MAHECHA ANDRES/80859461"/>
    <s v="CACOM-3"/>
  </r>
  <r>
    <x v="0"/>
    <x v="1"/>
    <d v="2016-10-12T00:00:00"/>
    <x v="0"/>
    <s v="SR-560"/>
    <n v="5762"/>
    <s v="CHEVRON "/>
    <x v="19"/>
    <n v="351"/>
    <n v="920171"/>
    <s v="T2 MAHECHA ANDRES/80859461"/>
    <s v="CACOM-3"/>
  </r>
  <r>
    <x v="0"/>
    <x v="1"/>
    <d v="2016-10-13T00:00:00"/>
    <x v="0"/>
    <s v="SR-560"/>
    <n v="5761"/>
    <s v="CHEVRON "/>
    <x v="19"/>
    <n v="323"/>
    <n v="920150"/>
    <s v="T3 PINZON OSCAR / 2970260"/>
    <s v="CACOM-3"/>
  </r>
  <r>
    <x v="0"/>
    <x v="1"/>
    <d v="2016-10-14T00:00:00"/>
    <x v="0"/>
    <s v="SR-560"/>
    <n v="5762"/>
    <s v="CHEVRON "/>
    <x v="19"/>
    <n v="316"/>
    <n v="920246"/>
    <s v="T3 PINZON OSCAR / 2970260"/>
    <s v="CACOM-3"/>
  </r>
  <r>
    <x v="0"/>
    <x v="1"/>
    <d v="2016-10-17T00:00:00"/>
    <x v="0"/>
    <s v="SR-560"/>
    <n v="5762"/>
    <s v="CHEVRON "/>
    <x v="19"/>
    <n v="300"/>
    <n v="920339"/>
    <s v="T3 PINZON OSCAR / 2970260"/>
    <s v="CACOM-3"/>
  </r>
  <r>
    <x v="0"/>
    <x v="1"/>
    <d v="2016-10-11T00:00:00"/>
    <x v="0"/>
    <s v="SR-560"/>
    <n v="5760"/>
    <s v="ENERGIZAR"/>
    <x v="9"/>
    <n v="310"/>
    <n v="19768"/>
    <s v="T2 OSORIO JORGE / 80074081"/>
    <s v="CACOM-3"/>
  </r>
  <r>
    <x v="0"/>
    <x v="1"/>
    <d v="2016-10-20T00:00:00"/>
    <x v="0"/>
    <s v="SR-560"/>
    <n v="5760"/>
    <s v="TERPEL "/>
    <x v="11"/>
    <n v="114"/>
    <s v="04-504091"/>
    <s v="TJ AGUDELO EDIER/17349715"/>
    <s v="CACOM-3"/>
  </r>
  <r>
    <x v="0"/>
    <x v="1"/>
    <d v="2016-10-22T00:00:00"/>
    <x v="0"/>
    <s v="SR-560"/>
    <n v="5762"/>
    <s v="CHEVRON "/>
    <x v="19"/>
    <n v="426"/>
    <n v="921498"/>
    <s v="T3 PINZON OSCAR / 2970260"/>
    <s v="CACOM-3"/>
  </r>
  <r>
    <x v="0"/>
    <x v="1"/>
    <d v="2016-10-22T00:00:00"/>
    <x v="0"/>
    <s v="SR-560"/>
    <n v="5762"/>
    <s v="CHEVRON "/>
    <x v="19"/>
    <n v="359"/>
    <n v="921429"/>
    <s v="T3 PINZON OSCAR / 2970260"/>
    <s v="CACOM-3"/>
  </r>
  <r>
    <x v="0"/>
    <x v="1"/>
    <d v="2016-10-26T00:00:00"/>
    <x v="0"/>
    <s v="SR-560"/>
    <n v="5762"/>
    <s v="CHEVRON "/>
    <x v="19"/>
    <n v="416"/>
    <n v="921306"/>
    <s v="T3 PINZON OSCAR / 2970260"/>
    <s v="CACOM-3"/>
  </r>
  <r>
    <x v="0"/>
    <x v="1"/>
    <d v="2016-10-28T00:00:00"/>
    <x v="0"/>
    <s v="SR-560"/>
    <n v="5762"/>
    <s v="CHEVRON "/>
    <x v="19"/>
    <n v="362"/>
    <n v="921024"/>
    <s v="T3 PINZON OSCAR / 2970260"/>
    <s v="CACOM-3"/>
  </r>
  <r>
    <x v="0"/>
    <x v="1"/>
    <d v="2016-10-31T00:00:00"/>
    <x v="0"/>
    <s v="SR-560"/>
    <n v="5760"/>
    <s v="CHEVRON "/>
    <x v="19"/>
    <n v="381"/>
    <n v="921337"/>
    <s v="T3 LANCHEROS WILLIAM/1070949710"/>
    <s v="CACOM-3"/>
  </r>
  <r>
    <x v="0"/>
    <x v="1"/>
    <d v="2016-10-07T00:00:00"/>
    <x v="0"/>
    <s v="C-208"/>
    <n v="5069"/>
    <s v="CTH"/>
    <x v="20"/>
    <n v="71"/>
    <s v="*2719"/>
    <s v="RECIBE: T2. ESLAVA GARCIA C.C80803993"/>
    <s v="CACOM-4"/>
  </r>
  <r>
    <x v="0"/>
    <x v="1"/>
    <d v="2016-10-08T00:00:00"/>
    <x v="0"/>
    <s v="C-208"/>
    <n v="5069"/>
    <s v="CTH"/>
    <x v="3"/>
    <n v="20"/>
    <s v="*1163"/>
    <s v="RECIBE: T2. FOCECA JUAN C.C7999872"/>
    <s v="CACOM-4"/>
  </r>
  <r>
    <x v="0"/>
    <x v="1"/>
    <d v="2016-10-08T00:00:00"/>
    <x v="0"/>
    <s v="C-208"/>
    <n v="5069"/>
    <s v="CTH"/>
    <x v="20"/>
    <n v="48"/>
    <s v="*2725"/>
    <s v="RECIBE: T2. ESLAVA GARCIA C.C80803993"/>
    <s v="CACOM-4"/>
  </r>
  <r>
    <x v="0"/>
    <x v="1"/>
    <d v="2016-10-11T00:00:00"/>
    <x v="0"/>
    <s v="C-208"/>
    <n v="5069"/>
    <s v="CTH"/>
    <x v="20"/>
    <n v="69"/>
    <s v="*2739"/>
    <s v="RECIBE: T2. FOCECA JUAN C.C7999872"/>
    <s v="CACOM-4"/>
  </r>
  <r>
    <x v="0"/>
    <x v="1"/>
    <d v="2016-10-15T00:00:00"/>
    <x v="0"/>
    <s v="C-208"/>
    <n v="5069"/>
    <s v="SEDCA"/>
    <x v="51"/>
    <n v="141"/>
    <s v="B15097"/>
    <s v="RECIBE: T3. BURBANO JHONC.C1032358036"/>
    <s v="CACOM-4"/>
  </r>
  <r>
    <x v="0"/>
    <x v="1"/>
    <d v="2016-10-17T00:00:00"/>
    <x v="0"/>
    <s v="C-208"/>
    <n v="5069"/>
    <s v="SEDCA"/>
    <x v="51"/>
    <n v="67"/>
    <s v="B15111"/>
    <s v="RECIBE: T3. BURBANO JHONC.C1032358036"/>
    <s v="CACOM-4"/>
  </r>
  <r>
    <x v="0"/>
    <x v="1"/>
    <d v="2016-10-19T00:00:00"/>
    <x v="0"/>
    <s v="C-208"/>
    <n v="5069"/>
    <s v="CTH"/>
    <x v="20"/>
    <n v="37.5"/>
    <n v="2771"/>
    <s v="RECIBE: T4. VALVUENA WINERC.C1055710301"/>
    <s v="CACOM-4"/>
  </r>
  <r>
    <x v="0"/>
    <x v="1"/>
    <d v="2016-10-18T00:00:00"/>
    <x v="0"/>
    <s v="C-208"/>
    <n v="5069"/>
    <s v="CTH"/>
    <x v="3"/>
    <n v="15"/>
    <n v="1166"/>
    <s v="RECIBE: T2. CRISTANCHO HENRYC.C79954135"/>
    <s v="CACOM-4"/>
  </r>
  <r>
    <x v="0"/>
    <x v="1"/>
    <d v="2016-10-23T00:00:00"/>
    <x v="0"/>
    <s v="C-208"/>
    <n v="5069"/>
    <s v="CTH"/>
    <x v="20"/>
    <n v="60.7"/>
    <n v="2781"/>
    <s v="RECIBE: T4. VALVUENA WINERC.C1055710301"/>
    <s v="CACOM-4"/>
  </r>
  <r>
    <x v="0"/>
    <x v="1"/>
    <d v="2016-10-18T00:00:00"/>
    <x v="0"/>
    <s v="C-208"/>
    <n v="5069"/>
    <s v="ICARO 17"/>
    <x v="21"/>
    <n v="66"/>
    <s v="IC012-007409"/>
    <s v="RECIBE: T4. VALVUENA WINERC.C1055710301"/>
    <s v="CACOM-4"/>
  </r>
  <r>
    <x v="0"/>
    <x v="1"/>
    <d v="2016-10-26T00:00:00"/>
    <x v="0"/>
    <s v="C-208"/>
    <n v="5059"/>
    <s v="SEDCA"/>
    <x v="51"/>
    <n v="79"/>
    <s v="B 15185"/>
    <s v="RECIBE: T2. CRISTANCHO HENRYC.C79954135"/>
    <s v="CACOM-4"/>
  </r>
  <r>
    <x v="0"/>
    <x v="1"/>
    <d v="2016-10-26T00:00:00"/>
    <x v="0"/>
    <s v="C-208"/>
    <n v="5069"/>
    <s v="ICARO 17"/>
    <x v="22"/>
    <n v="50"/>
    <s v="IC002-044266"/>
    <s v="RECIBE: T3. BURBANO JHONC.C1032358036"/>
    <s v="CACOM-4"/>
  </r>
  <r>
    <x v="0"/>
    <x v="1"/>
    <d v="2016-10-31T00:00:00"/>
    <x v="0"/>
    <s v="C-208"/>
    <n v="5069"/>
    <s v="CTH"/>
    <x v="20"/>
    <n v="44"/>
    <n v="2792"/>
    <s v="RECIBE: T2. FOCECA JUAN C.C7999872"/>
    <s v="CACOM-4"/>
  </r>
  <r>
    <x v="0"/>
    <x v="1"/>
    <d v="2016-10-30T00:00:00"/>
    <x v="0"/>
    <s v="C-208"/>
    <n v="5069"/>
    <s v="CTH"/>
    <x v="3"/>
    <n v="8"/>
    <n v="1170"/>
    <s v="RECIBE: T2. FOCECA JUAN C.C7999872"/>
    <s v="CACOM-4"/>
  </r>
  <r>
    <x v="0"/>
    <x v="1"/>
    <d v="2016-10-19T00:00:00"/>
    <x v="0"/>
    <s v="C-208"/>
    <n v="5059"/>
    <s v="SEDCA"/>
    <x v="51"/>
    <n v="70"/>
    <s v="B 15124"/>
    <s v="RECIBE: T3. BURBANO JHONC.C1032358036"/>
    <s v="CACOM-4"/>
  </r>
  <r>
    <x v="0"/>
    <x v="1"/>
    <d v="2016-10-31T00:00:00"/>
    <x v="0"/>
    <s v="C-208"/>
    <n v="5069"/>
    <s v="ENERGIZAR"/>
    <x v="2"/>
    <n v="44"/>
    <n v="14128"/>
    <s v="RECIBE: T2. FOCECA JUAN C.C7999872"/>
    <s v="CACOM-4"/>
  </r>
  <r>
    <x v="0"/>
    <x v="1"/>
    <d v="2016-10-14T00:00:00"/>
    <x v="0"/>
    <s v="B-206"/>
    <n v="4475"/>
    <s v="FASTER FUEL"/>
    <x v="22"/>
    <n v="30"/>
    <s v="02-15613"/>
    <s v="RECIBE: T3. VANEGAS CARLOSC.C1098639896"/>
    <s v="CACOM-4"/>
  </r>
  <r>
    <x v="0"/>
    <x v="1"/>
    <d v="2016-10-22T00:00:00"/>
    <x v="0"/>
    <s v="B-206"/>
    <n v="4478"/>
    <s v="FASTER FUEL"/>
    <x v="22"/>
    <n v="36"/>
    <s v="02-15620"/>
    <s v="RECIBE: T3. VANEGAS CARLOSC.C1098639896"/>
    <s v="CACOM-4"/>
  </r>
  <r>
    <x v="0"/>
    <x v="1"/>
    <d v="2016-10-23T00:00:00"/>
    <x v="0"/>
    <s v="B-206"/>
    <n v="4470"/>
    <s v="FASTER FUEL"/>
    <x v="22"/>
    <n v="14"/>
    <s v=","/>
    <s v="RECIBE: T3. ACHURY MARIO C.C1075244706"/>
    <s v="CACOM-4"/>
  </r>
  <r>
    <x v="0"/>
    <x v="1"/>
    <d v="2016-10-27T00:00:00"/>
    <x v="0"/>
    <s v="B-206"/>
    <n v="4477"/>
    <s v="FASTER FUEL"/>
    <x v="22"/>
    <n v="13"/>
    <s v="02-15625"/>
    <s v="RECIBE: T3. ACEBEDO JAIME C.C1031474344"/>
    <s v="CACOM-4"/>
  </r>
  <r>
    <x v="0"/>
    <x v="1"/>
    <d v="2016-10-16T00:00:00"/>
    <x v="0"/>
    <s v="B-212"/>
    <n v="4018"/>
    <s v="ENERGIZAR"/>
    <x v="8"/>
    <n v="152"/>
    <n v="34027"/>
    <s v="RECIBE: T4. BARRIOS MARTIN C.C1106888268"/>
    <s v="CACOM-4"/>
  </r>
  <r>
    <x v="0"/>
    <x v="1"/>
    <d v="2016-10-16T00:00:00"/>
    <x v="0"/>
    <s v="B-212"/>
    <n v="4018"/>
    <s v="ENERGIZAR"/>
    <x v="8"/>
    <n v="174"/>
    <n v="34173"/>
    <s v="RECIBE: T3. CARDENAS JOSEC.C1090411919"/>
    <s v="CACOM-4"/>
  </r>
  <r>
    <x v="0"/>
    <x v="1"/>
    <d v="2016-10-31T00:00:00"/>
    <x v="0"/>
    <s v="B-212"/>
    <n v="4010"/>
    <s v="CTH"/>
    <x v="3"/>
    <n v="147"/>
    <n v="1171"/>
    <s v="RECIBE: T3. CARDENAS JOSEC.C1090411919"/>
    <s v="CACOM-4"/>
  </r>
  <r>
    <x v="0"/>
    <x v="1"/>
    <d v="2016-10-31T00:00:00"/>
    <x v="0"/>
    <s v="B-212"/>
    <n v="4010"/>
    <s v="CTH"/>
    <x v="20"/>
    <n v="167"/>
    <n v="2797"/>
    <s v="RECIBE: T3. CARDENAS JOSEC.C1090411919"/>
    <s v="CACOM-4"/>
  </r>
  <r>
    <x v="0"/>
    <x v="1"/>
    <d v="2016-10-18T00:00:00"/>
    <x v="0"/>
    <s v="B-212"/>
    <n v="4010"/>
    <s v="CTH"/>
    <x v="3"/>
    <n v="56"/>
    <n v="1167"/>
    <s v="RECIBE: T3. TOCANCIPA CESARC.C1070596112"/>
    <s v="CACOM-4"/>
  </r>
  <r>
    <x v="0"/>
    <x v="1"/>
    <d v="2016-10-18T00:00:00"/>
    <x v="0"/>
    <s v="B-212"/>
    <n v="4010"/>
    <s v="CTH"/>
    <x v="3"/>
    <n v="58"/>
    <n v="1168"/>
    <s v="RECIBE: T3. TOCANCIPA CESARC.C1070596112"/>
    <s v="CACOM-4"/>
  </r>
  <r>
    <x v="0"/>
    <x v="1"/>
    <d v="2016-10-18T00:00:00"/>
    <x v="0"/>
    <s v="B-212"/>
    <n v="4010"/>
    <s v="CTH"/>
    <x v="3"/>
    <n v="102"/>
    <n v="1169"/>
    <s v="RECIBE: T3. TOCANCIPA CESARC.C1070596112"/>
    <s v="CACOM-4"/>
  </r>
  <r>
    <x v="0"/>
    <x v="1"/>
    <d v="2016-10-16T00:00:00"/>
    <x v="0"/>
    <s v="B-212"/>
    <n v="4002"/>
    <s v="ENERGIZAR"/>
    <x v="24"/>
    <n v="18"/>
    <n v="55904"/>
    <s v="RECIBE: T2. RESTREPO MANUELC.C83043189"/>
    <s v="CACOM-4"/>
  </r>
  <r>
    <x v="0"/>
    <x v="1"/>
    <d v="2016-10-18T00:00:00"/>
    <x v="0"/>
    <s v="H-500"/>
    <n v="4252"/>
    <s v="ICARO 17"/>
    <x v="26"/>
    <n v="25"/>
    <s v="IC100-004239"/>
    <s v="RECIBE: T4. CARDENAS NELSON C.C1026256524"/>
    <s v="CACOM-4"/>
  </r>
  <r>
    <x v="0"/>
    <x v="1"/>
    <d v="2016-10-04T00:00:00"/>
    <x v="0"/>
    <s v="H-500"/>
    <n v="4252"/>
    <s v="SEDCA"/>
    <x v="51"/>
    <n v="60"/>
    <s v="B 15007"/>
    <s v="RECIBE: T4. CASTRO CRISTIAN C.C1069736307"/>
    <s v="CACOM-4"/>
  </r>
  <r>
    <x v="0"/>
    <x v="1"/>
    <d v="2016-10-18T00:00:00"/>
    <x v="0"/>
    <s v="H-500"/>
    <n v="4252"/>
    <s v="FASTER FUEL"/>
    <x v="22"/>
    <n v="31"/>
    <s v="02-15615"/>
    <s v="RECIBE: T4. CARDENAS NELSON C.C1026256524"/>
    <s v="CACOM-4"/>
  </r>
  <r>
    <x v="0"/>
    <x v="1"/>
    <d v="2016-10-19T00:00:00"/>
    <x v="0"/>
    <s v="H-500"/>
    <n v="4252"/>
    <s v="FASTER FUEL"/>
    <x v="22"/>
    <n v="42"/>
    <s v="02-15616"/>
    <s v="RECIBE: T4. CARDENAS NELSON C.C1026256524"/>
    <s v="CACOM-4"/>
  </r>
  <r>
    <x v="0"/>
    <x v="1"/>
    <d v="2016-10-19T00:00:00"/>
    <x v="0"/>
    <s v="H-500"/>
    <n v="4252"/>
    <s v="FASTER FUEL"/>
    <x v="22"/>
    <n v="30"/>
    <s v="02-15617"/>
    <s v="RECIBE: T4. CARDENAS NELSON C.C1026256524"/>
    <s v="CACOM-4"/>
  </r>
  <r>
    <x v="0"/>
    <x v="1"/>
    <d v="2016-10-01T00:00:00"/>
    <x v="0"/>
    <s v="HUEY II"/>
    <n v="4422"/>
    <s v="CTH"/>
    <x v="20"/>
    <n v="73"/>
    <s v="*0865"/>
    <s v="RECIBE: T3. DICELIS ROGGERC.C1019040526"/>
    <s v="CACOM-4"/>
  </r>
  <r>
    <x v="0"/>
    <x v="1"/>
    <d v="2016-10-01T00:00:00"/>
    <x v="0"/>
    <s v="HUEY II"/>
    <n v="4422"/>
    <s v="CTH"/>
    <x v="20"/>
    <n v="105.7"/>
    <s v="*0867"/>
    <s v="RECIBE: T3. DICELIS ROGGERC.C1019040526"/>
    <s v="CACOM-4"/>
  </r>
  <r>
    <x v="0"/>
    <x v="1"/>
    <d v="2016-10-02T00:00:00"/>
    <x v="0"/>
    <s v="HUEY II"/>
    <n v="4422"/>
    <s v="CTH"/>
    <x v="20"/>
    <n v="86.6"/>
    <s v="*0868"/>
    <s v="RECIBE: T3. DICELIS ROGGERC.C1019040526"/>
    <s v="CACOM-4"/>
  </r>
  <r>
    <x v="0"/>
    <x v="1"/>
    <d v="2016-10-03T00:00:00"/>
    <x v="0"/>
    <s v="HUEY II"/>
    <n v="4422"/>
    <s v="CTH"/>
    <x v="20"/>
    <n v="111.5"/>
    <s v="*0869"/>
    <s v="RECIBE: T3. DICELIS ROGGERC.C1019040526"/>
    <s v="CACOM-4"/>
  </r>
  <r>
    <x v="0"/>
    <x v="1"/>
    <d v="2016-10-04T00:00:00"/>
    <x v="0"/>
    <s v="HUEY II"/>
    <n v="4422"/>
    <s v="CTH"/>
    <x v="20"/>
    <n v="97.7"/>
    <s v="*0870"/>
    <s v="RECIBE: T4. CARO JHONATTANC.C1070920891"/>
    <s v="CACOM-4"/>
  </r>
  <r>
    <x v="0"/>
    <x v="1"/>
    <d v="2016-10-04T00:00:00"/>
    <x v="0"/>
    <s v="HUEY II"/>
    <n v="4422"/>
    <s v="CTH"/>
    <x v="20"/>
    <n v="71.5"/>
    <s v="*0871"/>
    <s v="RECIBE: T3. DICELIS ROGGERC.C1019040526"/>
    <s v="CACOM-4"/>
  </r>
  <r>
    <x v="0"/>
    <x v="1"/>
    <d v="2016-10-05T00:00:00"/>
    <x v="0"/>
    <s v="HUEY II"/>
    <n v="4422"/>
    <s v="CTH"/>
    <x v="20"/>
    <n v="92.4"/>
    <s v="*0873"/>
    <s v="RECIBE: T4. MONSALVE YEISON C.C1024492111"/>
    <s v="CACOM-4"/>
  </r>
  <r>
    <x v="0"/>
    <x v="1"/>
    <d v="2016-10-06T00:00:00"/>
    <x v="0"/>
    <s v="HUEY II"/>
    <n v="4422"/>
    <s v="CTH"/>
    <x v="20"/>
    <n v="35.4"/>
    <s v="*0874"/>
    <s v="RECIBE: T3. DICELIS ROGGERC.C1019040526"/>
    <s v="CACOM-4"/>
  </r>
  <r>
    <x v="0"/>
    <x v="1"/>
    <d v="2016-10-08T00:00:00"/>
    <x v="0"/>
    <s v="HUEY II"/>
    <n v="4422"/>
    <s v="CTH"/>
    <x v="20"/>
    <n v="160"/>
    <s v="*0875"/>
    <s v="RECIBE: T4. GONZALEZ RIOSC.C1024519635"/>
    <s v="CACOM-4"/>
  </r>
  <r>
    <x v="0"/>
    <x v="1"/>
    <d v="2016-10-08T00:00:00"/>
    <x v="0"/>
    <s v="HUEY II"/>
    <n v="4422"/>
    <s v="CTH"/>
    <x v="20"/>
    <n v="28.5"/>
    <s v="*0876"/>
    <s v="RECIBE: T4. GONZALEZ RIOSC.C1024519635"/>
    <s v="CACOM-4"/>
  </r>
  <r>
    <x v="0"/>
    <x v="1"/>
    <d v="2016-10-11T00:00:00"/>
    <x v="0"/>
    <s v="HUEY II"/>
    <n v="4422"/>
    <s v="CTH"/>
    <x v="20"/>
    <n v="100.6"/>
    <s v="*0881"/>
    <s v="RECIBE: T4. GONZALEZ RIOSC.C1024519635"/>
    <s v="CACOM-4"/>
  </r>
  <r>
    <x v="0"/>
    <x v="1"/>
    <d v="2016-10-12T00:00:00"/>
    <x v="0"/>
    <s v="HUEY II"/>
    <n v="4422"/>
    <s v="CTH"/>
    <x v="20"/>
    <n v="98.8"/>
    <s v="*0882"/>
    <s v="RECIBE: T4. GONZALEZ RIOSC.C1024519635"/>
    <s v="CACOM-4"/>
  </r>
  <r>
    <x v="0"/>
    <x v="1"/>
    <d v="2016-10-12T00:00:00"/>
    <x v="0"/>
    <s v="HUEY II"/>
    <n v="4422"/>
    <s v="CTH"/>
    <x v="20"/>
    <n v="46.8"/>
    <s v="*0883"/>
    <s v="RECIBE: T4. GONZALEZ RIOSC.C1024519635"/>
    <s v="CACOM-4"/>
  </r>
  <r>
    <x v="0"/>
    <x v="1"/>
    <d v="2016-10-18T00:00:00"/>
    <x v="0"/>
    <s v="HUEY II"/>
    <n v="4422"/>
    <s v="CTH"/>
    <x v="20"/>
    <n v="87.3"/>
    <s v="*0891"/>
    <s v="RECIBE: T4. CORTECERO DAVID C.C1053801197"/>
    <s v="CACOM-4"/>
  </r>
  <r>
    <x v="0"/>
    <x v="1"/>
    <d v="2016-10-19T00:00:00"/>
    <x v="0"/>
    <s v="HUEY II"/>
    <n v="4422"/>
    <s v="CTH"/>
    <x v="20"/>
    <n v="66.8"/>
    <s v="*0892"/>
    <s v="RECIBE: T4. GONZALEZ RIOSC.C1024519635"/>
    <s v="CACOM-4"/>
  </r>
  <r>
    <x v="0"/>
    <x v="1"/>
    <d v="2016-10-19T00:00:00"/>
    <x v="0"/>
    <s v="HUEY II"/>
    <n v="4422"/>
    <s v="CTH"/>
    <x v="20"/>
    <n v="76.8"/>
    <s v="*0885"/>
    <s v="RECIBE: T4. GONZALEZ RIOSC.C1024519635"/>
    <s v="CACOM-4"/>
  </r>
  <r>
    <x v="0"/>
    <x v="1"/>
    <d v="2016-10-01T00:00:00"/>
    <x v="0"/>
    <s v="HUEY II"/>
    <n v="4529"/>
    <s v="CTH"/>
    <x v="20"/>
    <n v="64.2"/>
    <s v="*0864"/>
    <s v="RECIBE: T4. MONSALVE YEISON C.C1024492111"/>
    <s v="CACOM-4"/>
  </r>
  <r>
    <x v="0"/>
    <x v="1"/>
    <d v="2016-10-04T00:00:00"/>
    <x v="0"/>
    <s v="HUEY II"/>
    <n v="4529"/>
    <s v="CTH"/>
    <x v="20"/>
    <n v="105.8"/>
    <s v="*0872"/>
    <s v="RECIBE: T4. MONSALVE YEISON C.C1024492111"/>
    <s v="CACOM-4"/>
  </r>
  <r>
    <x v="0"/>
    <x v="1"/>
    <d v="2016-10-08T00:00:00"/>
    <x v="0"/>
    <s v="HUEY II"/>
    <n v="4529"/>
    <s v="CTH"/>
    <x v="20"/>
    <n v="72.900000000000006"/>
    <s v="*0877"/>
    <s v="RECIBE: T3. MAHECHA WILMER C.C1013601602"/>
    <s v="CACOM-4"/>
  </r>
  <r>
    <x v="0"/>
    <x v="1"/>
    <d v="2016-10-09T00:00:00"/>
    <x v="0"/>
    <s v="HUEY II"/>
    <n v="4529"/>
    <s v="CTH"/>
    <x v="20"/>
    <n v="94.4"/>
    <s v="*0878"/>
    <s v="RECIBE: T3. MAHECHA WILMER C.C1013601602"/>
    <s v="CACOM-4"/>
  </r>
  <r>
    <x v="0"/>
    <x v="1"/>
    <d v="2016-10-14T00:00:00"/>
    <x v="0"/>
    <s v="HUEY II"/>
    <n v="4529"/>
    <s v="CTH"/>
    <x v="20"/>
    <n v="102.5"/>
    <s v="*0887"/>
    <s v="RECIBE: T4. CORTECERO DAVID C.C1053801197"/>
    <s v="CACOM-4"/>
  </r>
  <r>
    <x v="0"/>
    <x v="1"/>
    <d v="2016-10-17T00:00:00"/>
    <x v="0"/>
    <s v="HUEY II"/>
    <n v="4527"/>
    <s v="ICARO 17"/>
    <x v="0"/>
    <n v="98.8"/>
    <s v="IC009-004190"/>
    <s v="RECIBE: T4. RIAÑO ANDRES C.C1030579721"/>
    <s v="CACOM-4"/>
  </r>
  <r>
    <x v="0"/>
    <x v="1"/>
    <d v="2016-10-20T00:00:00"/>
    <x v="0"/>
    <s v="HUEY II"/>
    <n v="4527"/>
    <s v="ICARO 17"/>
    <x v="0"/>
    <n v="145.19999999999999"/>
    <s v="IC009-004206"/>
    <s v="RECIBE: T4. RIAÑO ANDRES C.C1030579721"/>
    <s v="CACOM-4"/>
  </r>
  <r>
    <x v="0"/>
    <x v="1"/>
    <d v="2016-10-20T00:00:00"/>
    <x v="0"/>
    <s v="HUEY II"/>
    <n v="4527"/>
    <s v="ICARO 17"/>
    <x v="0"/>
    <n v="149.30000000000001"/>
    <s v="IC009-004208"/>
    <s v="RECIBE: T4. RIAÑO ANDRES C.C1030579721"/>
    <s v="CACOM-4"/>
  </r>
  <r>
    <x v="0"/>
    <x v="1"/>
    <d v="2016-10-17T00:00:00"/>
    <x v="0"/>
    <s v="HUEY II"/>
    <n v="4422"/>
    <s v="ICARO 17"/>
    <x v="26"/>
    <n v="82"/>
    <s v="IC100-004236"/>
    <s v="RECIBE: T4. CORTECERO DAVID C.C1053801197"/>
    <s v="CACOM-4"/>
  </r>
  <r>
    <x v="0"/>
    <x v="1"/>
    <d v="2016-10-16T00:00:00"/>
    <x v="0"/>
    <s v="HUEY II"/>
    <n v="4422"/>
    <s v="ICARO 17"/>
    <x v="26"/>
    <n v="125"/>
    <s v="IC100-004235"/>
    <s v="RECIBE: T4. CORTECERO DAVID C.C1053801197"/>
    <s v="CACOM-4"/>
  </r>
  <r>
    <x v="0"/>
    <x v="1"/>
    <d v="2016-10-19T00:00:00"/>
    <x v="0"/>
    <s v="HUEY II"/>
    <n v="4422"/>
    <s v="ICARO 17"/>
    <x v="26"/>
    <n v="67"/>
    <s v="IC100-004242"/>
    <s v="RECIBE: T4. GONZALEZ RIOSC.C1024519635"/>
    <s v="CACOM-4"/>
  </r>
  <r>
    <x v="0"/>
    <x v="1"/>
    <d v="2016-10-13T00:00:00"/>
    <x v="0"/>
    <s v="HUEY II"/>
    <n v="4421"/>
    <s v="FASTER FUEL"/>
    <x v="22"/>
    <n v="121"/>
    <s v="02-15609"/>
    <s v="RECIBE: T4. MONSALVE YEISON C.C1024492111"/>
    <s v="CACOM-4"/>
  </r>
  <r>
    <x v="0"/>
    <x v="1"/>
    <d v="2016-10-17T00:00:00"/>
    <x v="0"/>
    <s v="HUEY II"/>
    <n v="4527"/>
    <s v="FASTER FUEL"/>
    <x v="5"/>
    <n v="125.5"/>
    <s v="*03-2615"/>
    <s v="RECIBE: T4. RIAÑO ANDRES C.C1030579721"/>
    <s v="CACOM-4"/>
  </r>
  <r>
    <x v="0"/>
    <x v="1"/>
    <d v="2016-10-13T00:00:00"/>
    <x v="0"/>
    <s v="HUEY II"/>
    <n v="4527"/>
    <s v="ENERGIZAR"/>
    <x v="43"/>
    <n v="126"/>
    <s v="PON 39184"/>
    <s v="RECIBE: T4. RIAÑO ANDRES C.C1030579721"/>
    <s v="CACOM-4"/>
  </r>
  <r>
    <x v="0"/>
    <x v="1"/>
    <d v="2016-10-19T00:00:00"/>
    <x v="0"/>
    <s v="HUEY II"/>
    <n v="4408"/>
    <s v="ENERGIZAR"/>
    <x v="24"/>
    <n v="141"/>
    <s v="IBN 55818"/>
    <s v="RECIBE: T4. CARO JHONATTANC.C1070920891"/>
    <s v="CACOM-4"/>
  </r>
  <r>
    <x v="0"/>
    <x v="1"/>
    <d v="2016-10-21T00:00:00"/>
    <x v="0"/>
    <s v="HUEY II"/>
    <n v="4527"/>
    <s v="FASTER FUEL"/>
    <x v="22"/>
    <n v="110"/>
    <s v="02-15618"/>
    <s v="RECIBE: T3. HERRERA EDISONC.C1111194306"/>
    <s v="CACOM-4"/>
  </r>
  <r>
    <x v="0"/>
    <x v="1"/>
    <d v="2016-10-22T00:00:00"/>
    <x v="0"/>
    <s v="HUEY II"/>
    <n v="4527"/>
    <s v="FASTER FUEL"/>
    <x v="22"/>
    <n v="135"/>
    <s v="02-15619"/>
    <s v="RECIBE: T3. HERRERA EDISONC.C1111194306"/>
    <s v="CACOM-4"/>
  </r>
  <r>
    <x v="0"/>
    <x v="1"/>
    <d v="2016-10-23T00:00:00"/>
    <x v="0"/>
    <s v="HUEY II"/>
    <n v="4527"/>
    <s v="FASTER FUEL"/>
    <x v="22"/>
    <n v="127"/>
    <s v="02-15621"/>
    <s v="RECIBE: TS. CARDENAS WILDERC.C79907631"/>
    <s v="CACOM-4"/>
  </r>
  <r>
    <x v="0"/>
    <x v="1"/>
    <d v="2016-10-26T00:00:00"/>
    <x v="0"/>
    <s v="HUEY II"/>
    <n v="4527"/>
    <s v="FASTER FUEL"/>
    <x v="22"/>
    <n v="130"/>
    <s v="02-15624"/>
    <s v="RECIBE: TS. BOSCH JUAN C.C71830295"/>
    <s v="CACOM-4"/>
  </r>
  <r>
    <x v="0"/>
    <x v="1"/>
    <d v="2016-10-30T00:00:00"/>
    <x v="0"/>
    <s v="HUEY II"/>
    <n v="4422"/>
    <s v="CTH"/>
    <x v="20"/>
    <n v="95.7"/>
    <s v="*0917"/>
    <s v="RECIBE: T3. ROJAS JOHN C.C1073602000"/>
    <s v="CACOM-4"/>
  </r>
  <r>
    <x v="0"/>
    <x v="1"/>
    <d v="2016-10-26T00:00:00"/>
    <x v="0"/>
    <s v="HUEY II"/>
    <n v="4422"/>
    <s v="ICARO 17"/>
    <x v="26"/>
    <n v="142"/>
    <s v="IC100-004257"/>
    <s v="RECIBE: T4. ORTIZ ROCHA OSCARC.C1075659929"/>
    <s v="CACOM-4"/>
  </r>
  <r>
    <x v="0"/>
    <x v="1"/>
    <d v="2016-10-24T00:00:00"/>
    <x v="0"/>
    <s v="HUEY II"/>
    <n v="4422"/>
    <s v="ICARO 17"/>
    <x v="26"/>
    <n v="58"/>
    <s v="IC100-004253"/>
    <s v="RECIBE: T4. ORTIZ ROCHA OSCARC.C1075659929"/>
    <s v="CACOM-4"/>
  </r>
  <r>
    <x v="0"/>
    <x v="1"/>
    <d v="2016-10-16T00:00:00"/>
    <x v="0"/>
    <s v="HUEY II"/>
    <n v="4529"/>
    <s v="CTH"/>
    <x v="20"/>
    <n v="103.8"/>
    <s v="*0898"/>
    <s v="RECIBE: T2. OYOLA CARLOSC.C14254542"/>
    <s v="CACOM-4"/>
  </r>
  <r>
    <x v="0"/>
    <x v="1"/>
    <d v="2016-10-20T00:00:00"/>
    <x v="0"/>
    <s v="HUEY II"/>
    <n v="4529"/>
    <s v="CTH"/>
    <x v="20"/>
    <n v="130.80000000000001"/>
    <s v="*0903"/>
    <s v="RECIBE: T2. OYOLA CARLOSC.C14254542"/>
    <s v="CACOM-4"/>
  </r>
  <r>
    <x v="0"/>
    <x v="1"/>
    <d v="2016-10-22T00:00:00"/>
    <x v="0"/>
    <s v="HUEY II"/>
    <n v="4529"/>
    <s v="CTH"/>
    <x v="20"/>
    <n v="59.6"/>
    <s v="*0908"/>
    <s v="RECIBE: T2. OYOLA CARLOSC.C14254542"/>
    <s v="CACOM-4"/>
  </r>
  <r>
    <x v="0"/>
    <x v="1"/>
    <d v="2016-10-21T00:00:00"/>
    <x v="0"/>
    <s v="HUEY II"/>
    <n v="4422"/>
    <s v="CTH"/>
    <x v="20"/>
    <n v="100"/>
    <n v="2777"/>
    <s v="RECIBE: T4. ORTIZ ROCHA OSCARC.C1075659929"/>
    <s v="CACOM-4"/>
  </r>
  <r>
    <x v="0"/>
    <x v="1"/>
    <d v="2016-10-22T00:00:00"/>
    <x v="0"/>
    <s v="HUEY II"/>
    <n v="4422"/>
    <s v="CTH"/>
    <x v="20"/>
    <n v="103.5"/>
    <s v="*0907"/>
    <s v="RECIBE: T4. ORTIZ ROCHA OSCARC.C1075659929"/>
    <s v="CACOM-4"/>
  </r>
  <r>
    <x v="0"/>
    <x v="1"/>
    <d v="2016-10-24T00:00:00"/>
    <x v="0"/>
    <s v="HUEY II"/>
    <n v="4422"/>
    <s v="CTH"/>
    <x v="20"/>
    <n v="70.8"/>
    <s v="*0911"/>
    <s v="RECIBE: T4. ORTIZ ROCHA OSCARC.C1075659929"/>
    <s v="CACOM-4"/>
  </r>
  <r>
    <x v="0"/>
    <x v="1"/>
    <d v="2016-10-26T00:00:00"/>
    <x v="0"/>
    <s v="HUEY II"/>
    <n v="4422"/>
    <s v="CTH"/>
    <x v="20"/>
    <n v="110.7"/>
    <s v="*0912"/>
    <s v="RECIBE: T4. ORTIZ ROCHA OSCARC.C1075659929"/>
    <s v="CACOM-4"/>
  </r>
  <r>
    <x v="0"/>
    <x v="1"/>
    <d v="2016-10-27T00:00:00"/>
    <x v="0"/>
    <s v="HUEY II"/>
    <n v="4422"/>
    <s v="CTH"/>
    <x v="20"/>
    <n v="99"/>
    <s v="*0913"/>
    <s v="RECIBE: T2. OYOLA CARLOSC.C14254542"/>
    <s v="CACOM-4"/>
  </r>
  <r>
    <x v="0"/>
    <x v="1"/>
    <d v="2016-10-29T00:00:00"/>
    <x v="0"/>
    <s v="HUEY II"/>
    <n v="4422"/>
    <s v="CTH"/>
    <x v="20"/>
    <n v="105"/>
    <s v="*0915"/>
    <s v="RECIBE: T2. OYOLA CARLOSC.C14254542"/>
    <s v="CACOM-4"/>
  </r>
  <r>
    <x v="0"/>
    <x v="1"/>
    <d v="2016-10-13T00:00:00"/>
    <x v="0"/>
    <s v="OH-58"/>
    <n v="4558"/>
    <s v="FASTER FUEL"/>
    <x v="22"/>
    <n v="29"/>
    <s v="02-15607"/>
    <s v="RECIBE: TS. PORRAS HECTOR C.C72212539"/>
    <s v="CACOM-4"/>
  </r>
  <r>
    <x v="0"/>
    <x v="1"/>
    <d v="2016-10-13T00:00:00"/>
    <x v="0"/>
    <s v="OH-58"/>
    <n v="4557"/>
    <s v="FASTER FUEL"/>
    <x v="22"/>
    <n v="31"/>
    <s v="02-15606"/>
    <s v="RECIBE: T3. MONTAÑO DIEGOC.C1070304646"/>
    <s v="CACOM-4"/>
  </r>
  <r>
    <x v="0"/>
    <x v="1"/>
    <d v="2016-10-13T00:00:00"/>
    <x v="0"/>
    <s v="OH-58"/>
    <n v="4563"/>
    <s v="FASTER FUEL"/>
    <x v="22"/>
    <n v="29"/>
    <s v="02-15605"/>
    <s v="RECIBE: TS. CARMONA JUAN C.C934366390"/>
    <s v="CACOM-4"/>
  </r>
  <r>
    <x v="0"/>
    <x v="1"/>
    <d v="2016-10-14T00:00:00"/>
    <x v="0"/>
    <s v="OH-58"/>
    <n v="4558"/>
    <s v="FASTER FUEL"/>
    <x v="22"/>
    <n v="31"/>
    <s v="02-15612"/>
    <s v="RECIBE: T3. PEREZ JEFERSONC.C1019054974"/>
    <s v="CACOM-4"/>
  </r>
  <r>
    <x v="0"/>
    <x v="1"/>
    <d v="2016-10-14T00:00:00"/>
    <x v="0"/>
    <s v="OH-58"/>
    <n v="4557"/>
    <s v="FASTER FUEL"/>
    <x v="22"/>
    <n v="31"/>
    <s v="02-15611"/>
    <s v="RECIBE: T3. MALAGON GABRIEL C.C1022333086"/>
    <s v="CACOM-4"/>
  </r>
  <r>
    <x v="0"/>
    <x v="1"/>
    <d v="2016-10-19T00:00:00"/>
    <x v="0"/>
    <s v="OH-58"/>
    <n v="4563"/>
    <s v="FASTER FUEL"/>
    <x v="22"/>
    <n v="30"/>
    <s v="02-15610"/>
    <s v="RECIBE: TS. VELASQUEZ WILLIAMC.C79700472"/>
    <s v="CACOM-4"/>
  </r>
  <r>
    <x v="0"/>
    <x v="1"/>
    <d v="2016-10-13T00:00:00"/>
    <x v="0"/>
    <s v="OH-58"/>
    <n v="4559"/>
    <s v="FASTER FUEL"/>
    <x v="22"/>
    <n v="29"/>
    <s v="02-15608"/>
    <s v="RECIBE: TS. BUCURU JOHAN C.C79715263"/>
    <s v="CACOM-4"/>
  </r>
  <r>
    <x v="0"/>
    <x v="1"/>
    <d v="2016-10-10T00:00:00"/>
    <x v="0"/>
    <s v="C-208"/>
    <n v="5055"/>
    <s v="CTH"/>
    <x v="20"/>
    <n v="76.099999999999994"/>
    <n v="2734"/>
    <s v="TS. DULCEY ANGEL C.C. 88191182"/>
    <s v="CACOM-5"/>
  </r>
  <r>
    <x v="0"/>
    <x v="1"/>
    <d v="2016-10-20T00:00:00"/>
    <x v="0"/>
    <s v="C-208"/>
    <n v="5055"/>
    <s v="CTH"/>
    <x v="20"/>
    <n v="92.6"/>
    <n v="2774"/>
    <s v="T2. ROZO CARLOS  C.C. 79989948"/>
    <s v="CACOM-5"/>
  </r>
  <r>
    <x v="0"/>
    <x v="1"/>
    <d v="2016-10-23T00:00:00"/>
    <x v="0"/>
    <s v="C-208"/>
    <n v="5055"/>
    <s v="CTH"/>
    <x v="20"/>
    <n v="37"/>
    <n v="742"/>
    <s v="TJ. CUITIVA JUAN C.C. 11189814"/>
    <s v="CACOM-5"/>
  </r>
  <r>
    <x v="0"/>
    <x v="1"/>
    <d v="2016-10-22T00:00:00"/>
    <x v="0"/>
    <s v="C-208"/>
    <n v="5055"/>
    <s v="ENERGIZAR"/>
    <x v="1"/>
    <n v="106"/>
    <n v="65322"/>
    <s v="TJ. CUITIVA JUAN C.C. 11189814"/>
    <s v="CACOM-5"/>
  </r>
  <r>
    <x v="0"/>
    <x v="1"/>
    <d v="2016-10-25T00:00:00"/>
    <x v="0"/>
    <s v="C-208"/>
    <n v="5075"/>
    <s v="ENERGIZAR"/>
    <x v="17"/>
    <n v="76"/>
    <n v="6057"/>
    <s v="TS. GUEVARA ARY C.C. 79777655"/>
    <s v="CACOM-5"/>
  </r>
  <r>
    <x v="0"/>
    <x v="1"/>
    <d v="2016-10-31T00:00:00"/>
    <x v="0"/>
    <s v="C-208"/>
    <n v="5055"/>
    <s v="ENERGIZAR"/>
    <x v="2"/>
    <n v="61"/>
    <n v="14129"/>
    <s v="TJ. CUITIVA JUAN C.C. 11189814"/>
    <s v="CACOM-5"/>
  </r>
  <r>
    <x v="0"/>
    <x v="1"/>
    <d v="2016-10-21T00:00:00"/>
    <x v="0"/>
    <s v="C-208"/>
    <n v="5055"/>
    <s v="SEDCA"/>
    <x v="51"/>
    <n v="47"/>
    <n v="15146"/>
    <s v="T2. BARRERA MARIO C.C. 80758445"/>
    <s v="CACOM-5"/>
  </r>
  <r>
    <x v="0"/>
    <x v="1"/>
    <d v="2016-10-16T00:00:00"/>
    <x v="0"/>
    <s v="C-208"/>
    <n v="5055"/>
    <s v="TERPEL "/>
    <x v="30"/>
    <n v="63"/>
    <s v="01-0820266"/>
    <s v="T2. ROZO CARLOS  C.C. 79989948"/>
    <s v="CACOM-5"/>
  </r>
  <r>
    <x v="0"/>
    <x v="1"/>
    <d v="2016-10-22T00:00:00"/>
    <x v="0"/>
    <s v="C-208"/>
    <n v="5055"/>
    <s v="TERPEL "/>
    <x v="30"/>
    <n v="91"/>
    <s v="01-0820303"/>
    <s v="TJ. CUITIVA JUAN C.C. 11189814"/>
    <s v="CACOM-5"/>
  </r>
  <r>
    <x v="0"/>
    <x v="1"/>
    <d v="2016-10-11T00:00:00"/>
    <x v="0"/>
    <s v="UH-60"/>
    <n v="4110"/>
    <s v="CCL"/>
    <x v="53"/>
    <n v="147.30000000000001"/>
    <n v="18457"/>
    <s v="AT. DAZA EDUAR C.C. 1111194977"/>
    <s v="CACOM-5"/>
  </r>
  <r>
    <x v="0"/>
    <x v="1"/>
    <d v="2016-10-11T00:00:00"/>
    <x v="0"/>
    <s v="UH-60"/>
    <n v="4110"/>
    <s v="CCL"/>
    <x v="53"/>
    <n v="127.3"/>
    <n v="18458"/>
    <s v="AT. DAZA EDUAR C.C. 1111194977"/>
    <s v="CACOM-5"/>
  </r>
  <r>
    <x v="0"/>
    <x v="1"/>
    <d v="2016-10-16T00:00:00"/>
    <x v="0"/>
    <s v="UH-60"/>
    <n v="4108"/>
    <s v="CCL"/>
    <x v="53"/>
    <n v="240"/>
    <n v="18471"/>
    <s v="AT. BERNAL OSMAR C.C. 1019047787"/>
    <s v="CACOM-5"/>
  </r>
  <r>
    <x v="0"/>
    <x v="1"/>
    <d v="2016-10-25T00:00:00"/>
    <x v="0"/>
    <s v="UH-60"/>
    <n v="4108"/>
    <s v="CCL"/>
    <x v="53"/>
    <n v="225"/>
    <n v="18483"/>
    <s v="T3. ARIAS DIEGO  C.C. 1114118371"/>
    <s v="CACOM-5"/>
  </r>
  <r>
    <x v="0"/>
    <x v="1"/>
    <d v="2016-10-27T00:00:00"/>
    <x v="0"/>
    <s v="UH-60"/>
    <n v="4108"/>
    <s v="CCL"/>
    <x v="53"/>
    <n v="229.8"/>
    <n v="18490"/>
    <s v="AT. LEON JHONATAN  C.C. 1023876010"/>
    <s v="CACOM-5"/>
  </r>
  <r>
    <x v="0"/>
    <x v="1"/>
    <d v="2016-10-03T00:00:00"/>
    <x v="0"/>
    <s v="UH-60"/>
    <n v="4133"/>
    <s v="CTH"/>
    <x v="29"/>
    <n v="176"/>
    <n v="1953"/>
    <s v="AT. SUAREZ BRAYAN  C.C. 1015428962"/>
    <s v="CACOM-5"/>
  </r>
  <r>
    <x v="0"/>
    <x v="1"/>
    <d v="2016-10-08T00:00:00"/>
    <x v="0"/>
    <s v="UH-60"/>
    <n v="4134"/>
    <s v="CTH"/>
    <x v="29"/>
    <n v="190"/>
    <n v="1973"/>
    <s v="AT. SUAREZ BRAYAN  C.C. 1015428962"/>
    <s v="CACOM-5"/>
  </r>
  <r>
    <x v="0"/>
    <x v="1"/>
    <d v="2016-10-10T00:00:00"/>
    <x v="0"/>
    <s v="UH-60"/>
    <n v="4121"/>
    <s v="CTH"/>
    <x v="29"/>
    <n v="143"/>
    <n v="11487"/>
    <s v="CT. CHARRY MARIA  C.C. 1130635809"/>
    <s v="CACOM-5"/>
  </r>
  <r>
    <x v="0"/>
    <x v="1"/>
    <d v="2016-10-19T00:00:00"/>
    <x v="0"/>
    <s v="UH-60"/>
    <n v="4134"/>
    <s v="CTH"/>
    <x v="29"/>
    <n v="156"/>
    <n v="2003"/>
    <s v="AT. CASTRO RONAN C.C. 1050200380"/>
    <s v="CACOM-5"/>
  </r>
  <r>
    <x v="0"/>
    <x v="1"/>
    <d v="2016-10-10T00:00:00"/>
    <x v="0"/>
    <s v="UH-60"/>
    <n v="4137"/>
    <s v="CTH"/>
    <x v="20"/>
    <n v="114.4"/>
    <n v="879"/>
    <s v="AT. ROJAS OSCAR C.C. 1012417195"/>
    <s v="CACOM-5"/>
  </r>
  <r>
    <x v="0"/>
    <x v="1"/>
    <d v="2016-10-20T00:00:00"/>
    <x v="0"/>
    <s v="UH-60"/>
    <n v="4137"/>
    <s v="CTH"/>
    <x v="20"/>
    <n v="156.5"/>
    <n v="894"/>
    <s v="AT. FUQUENE CRISTIAN C.C. 1073505751"/>
    <s v="CACOM-5"/>
  </r>
  <r>
    <x v="0"/>
    <x v="1"/>
    <d v="2016-10-20T00:00:00"/>
    <x v="0"/>
    <s v="UH-60"/>
    <n v="4137"/>
    <s v="CTH"/>
    <x v="20"/>
    <n v="90.8"/>
    <n v="904"/>
    <s v="AT. RAMOS KEVIN  C.C. 1030634700"/>
    <s v="CACOM-5"/>
  </r>
  <r>
    <x v="0"/>
    <x v="1"/>
    <d v="2016-10-21T00:00:00"/>
    <x v="0"/>
    <s v="UH-60"/>
    <n v="4137"/>
    <s v="CTH"/>
    <x v="20"/>
    <n v="239.1"/>
    <n v="905"/>
    <s v="AT. RAMOS KEVIN  C.C. 1030634700"/>
    <s v="CACOM-5"/>
  </r>
  <r>
    <x v="0"/>
    <x v="1"/>
    <d v="2016-10-22T00:00:00"/>
    <x v="0"/>
    <s v="UH-60"/>
    <n v="4134"/>
    <s v="CTH"/>
    <x v="31"/>
    <n v="285"/>
    <n v="738"/>
    <s v="AT. CASTRO RONAN C.C. 1050200380"/>
    <s v="CACOM-5"/>
  </r>
  <r>
    <x v="0"/>
    <x v="1"/>
    <d v="2016-10-22T00:00:00"/>
    <x v="0"/>
    <s v="UH-60"/>
    <n v="4134"/>
    <s v="CTH"/>
    <x v="31"/>
    <n v="258"/>
    <n v="740"/>
    <s v="T3. CORTES JUAN  C.C. 1022952034"/>
    <s v="CACOM-5"/>
  </r>
  <r>
    <x v="0"/>
    <x v="1"/>
    <d v="2016-10-01T00:00:00"/>
    <x v="0"/>
    <s v="UH-60"/>
    <n v="4110"/>
    <s v="ENERGIZAR"/>
    <x v="1"/>
    <n v="188"/>
    <n v="65056"/>
    <s v="AT. NATANJO DANIEL  C.C. 1059812145"/>
    <s v="CACOM-5"/>
  </r>
  <r>
    <x v="0"/>
    <x v="1"/>
    <d v="2016-10-01T00:00:00"/>
    <x v="0"/>
    <s v="UH-60"/>
    <n v="4124"/>
    <s v="ENERGIZAR"/>
    <x v="1"/>
    <n v="238"/>
    <n v="65057"/>
    <s v="AT. ARDILA JHON  C.C. 1023889190"/>
    <s v="CACOM-5"/>
  </r>
  <r>
    <x v="0"/>
    <x v="1"/>
    <d v="2016-10-02T00:00:00"/>
    <x v="0"/>
    <s v="UH-60"/>
    <n v="4110"/>
    <s v="ENERGIZAR"/>
    <x v="1"/>
    <n v="198"/>
    <n v="65067"/>
    <s v="AT. NARANJO DANIEL C.C. 1059812145"/>
    <s v="CACOM-5"/>
  </r>
  <r>
    <x v="0"/>
    <x v="1"/>
    <d v="2016-10-03T00:00:00"/>
    <x v="0"/>
    <s v="UH-60"/>
    <n v="4124"/>
    <s v="ENERGIZAR"/>
    <x v="1"/>
    <n v="204"/>
    <n v="65068"/>
    <s v="AT. ARDILA JHON  C.C. 1023889190"/>
    <s v="CACOM-5"/>
  </r>
  <r>
    <x v="0"/>
    <x v="1"/>
    <d v="2016-10-05T00:00:00"/>
    <x v="0"/>
    <s v="UH-60"/>
    <n v="4134"/>
    <s v="ENERGIZAR"/>
    <x v="1"/>
    <n v="155"/>
    <n v="65097"/>
    <s v="AT. CUEVAS JESUS  C.C. 1024485102"/>
    <s v="CACOM-5"/>
  </r>
  <r>
    <x v="0"/>
    <x v="1"/>
    <d v="2016-10-08T00:00:00"/>
    <x v="0"/>
    <s v="UH-60"/>
    <n v="4124"/>
    <s v="ENERGIZAR"/>
    <x v="1"/>
    <n v="191"/>
    <n v="65141"/>
    <s v="T3. GARCIA WILMAR  C.C. 16071240"/>
    <s v="CACOM-5"/>
  </r>
  <r>
    <x v="0"/>
    <x v="1"/>
    <d v="2016-10-09T00:00:00"/>
    <x v="0"/>
    <s v="UH-60"/>
    <n v="4124"/>
    <s v="ENERGIZAR"/>
    <x v="1"/>
    <n v="301"/>
    <n v="65156"/>
    <s v="T3. GARCIA WILMAR  C.C. 16071240"/>
    <s v="CACOM-5"/>
  </r>
  <r>
    <x v="0"/>
    <x v="1"/>
    <d v="2016-10-09T00:00:00"/>
    <x v="0"/>
    <s v="UH-60"/>
    <n v="4120"/>
    <s v="ENERGIZAR"/>
    <x v="1"/>
    <n v="201"/>
    <n v="65159"/>
    <s v="AT. ZAMBRANO NELSON C.C. 1068928814"/>
    <s v="CACOM-5"/>
  </r>
  <r>
    <x v="0"/>
    <x v="1"/>
    <d v="2016-10-09T00:00:00"/>
    <x v="0"/>
    <s v="UH-60"/>
    <n v="4124"/>
    <s v="ENERGIZAR"/>
    <x v="1"/>
    <n v="231"/>
    <n v="65160"/>
    <s v="T3. GARCIA WILMAR  C.C. 16071240"/>
    <s v="CACOM-5"/>
  </r>
  <r>
    <x v="0"/>
    <x v="1"/>
    <d v="2016-10-16T00:00:00"/>
    <x v="0"/>
    <s v="UH-60"/>
    <n v="4110"/>
    <s v="ENERGIZAR"/>
    <x v="1"/>
    <n v="127"/>
    <n v="65236"/>
    <s v="AT. DAZA EDUAR C.C. 1111194977"/>
    <s v="CACOM-5"/>
  </r>
  <r>
    <x v="0"/>
    <x v="1"/>
    <d v="2016-10-16T00:00:00"/>
    <x v="0"/>
    <s v="UH-60"/>
    <n v="4133"/>
    <s v="ENERGIZAR"/>
    <x v="1"/>
    <n v="183"/>
    <n v="65238"/>
    <s v="AT. MEDINA CARLOS C.C. 1045715937"/>
    <s v="CACOM-5"/>
  </r>
  <r>
    <x v="0"/>
    <x v="1"/>
    <d v="2016-10-16T00:00:00"/>
    <x v="0"/>
    <s v="UH-60"/>
    <n v="4110"/>
    <s v="ENERGIZAR"/>
    <x v="1"/>
    <n v="233"/>
    <n v="65247"/>
    <s v="AT. DAZA EDUAR C.C. 1111194977"/>
    <s v="CACOM-5"/>
  </r>
  <r>
    <x v="0"/>
    <x v="1"/>
    <d v="2016-10-16T00:00:00"/>
    <x v="0"/>
    <s v="UH-60"/>
    <n v="4133"/>
    <s v="ENERGIZAR"/>
    <x v="1"/>
    <n v="110"/>
    <n v="65248"/>
    <s v="T3. GONZALEZ JAIRO C.C. 5905809"/>
    <s v="CACOM-5"/>
  </r>
  <r>
    <x v="0"/>
    <x v="1"/>
    <d v="2016-10-16T00:00:00"/>
    <x v="0"/>
    <s v="UH-60"/>
    <n v="4110"/>
    <s v="ENERGIZAR"/>
    <x v="1"/>
    <n v="79"/>
    <n v="65249"/>
    <s v="AT. DAZA EDUAR C.C. 1111194977"/>
    <s v="CACOM-5"/>
  </r>
  <r>
    <x v="0"/>
    <x v="1"/>
    <d v="2016-10-17T00:00:00"/>
    <x v="0"/>
    <s v="UH-60"/>
    <n v="4110"/>
    <s v="ENERGIZAR"/>
    <x v="1"/>
    <n v="242"/>
    <n v="65277"/>
    <s v="AT. DAZA EDUAR C.C. 1111194977"/>
    <s v="CACOM-5"/>
  </r>
  <r>
    <x v="0"/>
    <x v="1"/>
    <d v="2016-10-17T00:00:00"/>
    <x v="0"/>
    <s v="UH-60"/>
    <n v="4133"/>
    <s v="ENERGIZAR"/>
    <x v="1"/>
    <n v="124"/>
    <n v="65279"/>
    <s v="T3. GONZALEZ JAIRO C.C. 5905809"/>
    <s v="CACOM-5"/>
  </r>
  <r>
    <x v="0"/>
    <x v="1"/>
    <d v="2016-10-23T00:00:00"/>
    <x v="0"/>
    <s v="UH-60"/>
    <n v="4124"/>
    <s v="ENERGIZAR"/>
    <x v="1"/>
    <n v="160"/>
    <n v="65323"/>
    <s v="AT. QUINTANA HECTOR C.C. 1051316554"/>
    <s v="CACOM-5"/>
  </r>
  <r>
    <x v="0"/>
    <x v="1"/>
    <d v="2016-10-26T00:00:00"/>
    <x v="0"/>
    <s v="UH-60"/>
    <n v="4124"/>
    <s v="ENERGIZAR"/>
    <x v="1"/>
    <n v="206"/>
    <n v="65375"/>
    <s v="AT. QUINTANA HECTOR C.C. 1051316554"/>
    <s v="CACOM-5"/>
  </r>
  <r>
    <x v="0"/>
    <x v="1"/>
    <d v="2016-10-27T00:00:00"/>
    <x v="0"/>
    <s v="UH-60"/>
    <n v="4124"/>
    <s v="ENERGIZAR"/>
    <x v="1"/>
    <n v="285"/>
    <n v="65382"/>
    <s v="AT. QUINTANA HECTOR C.C. 1051316554"/>
    <s v="CACOM-5"/>
  </r>
  <r>
    <x v="0"/>
    <x v="1"/>
    <d v="2016-10-27T00:00:00"/>
    <x v="0"/>
    <s v="UH-60"/>
    <n v="4110"/>
    <s v="ICARO 17"/>
    <x v="23"/>
    <n v="180"/>
    <n v="3447"/>
    <s v="AT. NARANJO DANIEL  C.C. 1059812145"/>
    <s v="CACOM-5"/>
  </r>
  <r>
    <x v="0"/>
    <x v="1"/>
    <d v="2016-10-06T00:00:00"/>
    <x v="0"/>
    <s v="UH-60"/>
    <n v="4137"/>
    <s v="ICARO 17"/>
    <x v="26"/>
    <n v="104"/>
    <n v="4221"/>
    <s v="AT. ROJAS OSCAR C.C. 1012417195"/>
    <s v="CACOM-5"/>
  </r>
  <r>
    <x v="0"/>
    <x v="1"/>
    <d v="2016-10-08T00:00:00"/>
    <x v="0"/>
    <s v="UH-60"/>
    <n v="4121"/>
    <s v="ICARO 17"/>
    <x v="26"/>
    <n v="178"/>
    <n v="4224"/>
    <s v="AT. CUERVO LUIS  C.C. 1024547243"/>
    <s v="CACOM-5"/>
  </r>
  <r>
    <x v="0"/>
    <x v="1"/>
    <d v="2016-10-10T00:00:00"/>
    <x v="0"/>
    <s v="UH-60"/>
    <n v="4137"/>
    <s v="ICARO 17"/>
    <x v="26"/>
    <n v="89"/>
    <n v="4228"/>
    <s v="AT. FUQUENE CRISTIAN C.C. 1073505751"/>
    <s v="CACOM-5"/>
  </r>
  <r>
    <x v="0"/>
    <x v="1"/>
    <d v="2016-10-11T00:00:00"/>
    <x v="0"/>
    <s v="UH-60"/>
    <n v="4137"/>
    <s v="ICARO 17"/>
    <x v="26"/>
    <n v="80"/>
    <n v="4230"/>
    <s v="AT. FUQUENE CRISTIAN C.C. 1073505751"/>
    <s v="CACOM-5"/>
  </r>
  <r>
    <x v="0"/>
    <x v="1"/>
    <d v="2016-10-13T00:00:00"/>
    <x v="0"/>
    <s v="UH-60"/>
    <n v="4137"/>
    <s v="ICARO 17"/>
    <x v="26"/>
    <n v="94"/>
    <n v="4233"/>
    <s v="AT. FUQUENE CRISTIAN C.C. 1073505751"/>
    <s v="CACOM-5"/>
  </r>
  <r>
    <x v="0"/>
    <x v="1"/>
    <d v="2016-10-18T00:00:00"/>
    <x v="0"/>
    <s v="UH-60"/>
    <n v="4137"/>
    <s v="ICARO 17"/>
    <x v="26"/>
    <n v="158"/>
    <n v="4238"/>
    <s v="AT. FUQUENE CRISTIAN C.C. 1073505751"/>
    <s v="CACOM-5"/>
  </r>
  <r>
    <x v="0"/>
    <x v="1"/>
    <d v="2016-10-19T00:00:00"/>
    <x v="0"/>
    <s v="UH-60"/>
    <n v="4137"/>
    <s v="ICARO 17"/>
    <x v="26"/>
    <n v="86"/>
    <n v="4240"/>
    <s v="AT. FUQUENE CRISTIAN C.C. 1073505751"/>
    <s v="CACOM-5"/>
  </r>
  <r>
    <x v="0"/>
    <x v="1"/>
    <d v="2016-10-20T00:00:00"/>
    <x v="0"/>
    <s v="UH-60"/>
    <n v="4137"/>
    <s v="ICARO 17"/>
    <x v="26"/>
    <n v="103"/>
    <n v="4249"/>
    <s v="AT. RAMOS KEVIN  C.C. 1030634700"/>
    <s v="CACOM-5"/>
  </r>
  <r>
    <x v="0"/>
    <x v="1"/>
    <d v="2016-10-21T00:00:00"/>
    <x v="0"/>
    <s v="UH-60"/>
    <n v="4137"/>
    <s v="ICARO 17"/>
    <x v="26"/>
    <n v="104"/>
    <n v="4251"/>
    <s v="AT. RAMOS KEVIN  C.C. 1030634700"/>
    <s v="CACOM-5"/>
  </r>
  <r>
    <x v="0"/>
    <x v="1"/>
    <d v="2016-10-26T00:00:00"/>
    <x v="0"/>
    <s v="UH-60"/>
    <n v="4137"/>
    <s v="ICARO 17"/>
    <x v="26"/>
    <n v="190"/>
    <n v="4259"/>
    <s v="AT. RAMOS KEVIN  C.C. 1030634700"/>
    <s v="CACOM-5"/>
  </r>
  <r>
    <x v="0"/>
    <x v="1"/>
    <d v="2016-10-27T00:00:00"/>
    <x v="0"/>
    <s v="UH-60"/>
    <n v="4137"/>
    <s v="ICARO 17"/>
    <x v="26"/>
    <n v="201"/>
    <n v="4260"/>
    <s v="AT. RAMOS KEVIN  C.C. 1030634700"/>
    <s v="CACOM-5"/>
  </r>
  <r>
    <x v="0"/>
    <x v="1"/>
    <d v="2016-10-15T00:00:00"/>
    <x v="0"/>
    <s v="UH-60"/>
    <n v="4124"/>
    <s v="ICARO 17"/>
    <x v="37"/>
    <n v="98"/>
    <n v="1736"/>
    <s v="T3. GARCIA WILMAR  C.C. 16071240"/>
    <s v="CACOM-5"/>
  </r>
  <r>
    <x v="0"/>
    <x v="1"/>
    <d v="2016-10-04T00:00:00"/>
    <x v="0"/>
    <s v="UH-60"/>
    <n v="4121"/>
    <s v="SEDCA"/>
    <x v="51"/>
    <n v="257"/>
    <n v="15006"/>
    <s v="AT. SILVA DILAN C.C. 1073168258"/>
    <s v="CACOM-5"/>
  </r>
  <r>
    <x v="0"/>
    <x v="1"/>
    <d v="2016-10-07T00:00:00"/>
    <x v="0"/>
    <s v="UH-60"/>
    <n v="4121"/>
    <s v="SEDCA"/>
    <x v="51"/>
    <n v="213"/>
    <n v="15028"/>
    <s v="AT. SILVA DILAN C.C. 1073168258"/>
    <s v="CACOM-5"/>
  </r>
  <r>
    <x v="0"/>
    <x v="1"/>
    <d v="2016-10-07T00:00:00"/>
    <x v="0"/>
    <s v="UH-60"/>
    <n v="4133"/>
    <s v="SEDCA"/>
    <x v="51"/>
    <n v="172"/>
    <n v="15029"/>
    <s v="AT. SUAREZ BRAYAN  C.C. 1015428962"/>
    <s v="CACOM-5"/>
  </r>
  <r>
    <x v="0"/>
    <x v="1"/>
    <d v="2016-10-08T00:00:00"/>
    <x v="0"/>
    <s v="UH-60"/>
    <n v="4134"/>
    <s v="SEDCA"/>
    <x v="51"/>
    <n v="248"/>
    <n v="15032"/>
    <s v="AT. SUAREZ BRAYAN  C.C. 1015428962"/>
    <s v="CACOM-5"/>
  </r>
  <r>
    <x v="0"/>
    <x v="1"/>
    <d v="2016-10-08T00:00:00"/>
    <x v="0"/>
    <s v="UH-60"/>
    <n v="4121"/>
    <s v="SEDCA"/>
    <x v="51"/>
    <n v="141"/>
    <n v="15038"/>
    <s v="AT. SILVA DILAN C.C. 1073168258"/>
    <s v="CACOM-5"/>
  </r>
  <r>
    <x v="0"/>
    <x v="1"/>
    <d v="2016-10-10T00:00:00"/>
    <x v="0"/>
    <s v="UH-60"/>
    <n v="4109"/>
    <s v="SEDCA"/>
    <x v="51"/>
    <n v="195"/>
    <n v="15050"/>
    <s v="T4. CORREA FABIAN  C.C. 1035426252"/>
    <s v="CACOM-5"/>
  </r>
  <r>
    <x v="0"/>
    <x v="1"/>
    <d v="2016-10-10T00:00:00"/>
    <x v="0"/>
    <s v="UH-60"/>
    <n v="4121"/>
    <s v="SEDCA"/>
    <x v="51"/>
    <n v="142"/>
    <n v="15054"/>
    <s v="AT. SILVA DILAN C.C. 1073168258"/>
    <s v="CACOM-5"/>
  </r>
  <r>
    <x v="0"/>
    <x v="1"/>
    <d v="2016-10-12T00:00:00"/>
    <x v="0"/>
    <s v="UH-60"/>
    <n v="4109"/>
    <s v="SEDCA"/>
    <x v="51"/>
    <n v="158"/>
    <n v="15069"/>
    <s v="T4. CORREA FABIAN  C.C. 1035426252"/>
    <s v="CACOM-5"/>
  </r>
  <r>
    <x v="0"/>
    <x v="1"/>
    <d v="2016-10-14T00:00:00"/>
    <x v="0"/>
    <s v="UH-60"/>
    <n v="4109"/>
    <s v="SEDCA"/>
    <x v="51"/>
    <n v="150"/>
    <n v="15087"/>
    <s v="T4. CORREA FABIAN  C.C. 1035426252"/>
    <s v="CACOM-5"/>
  </r>
  <r>
    <x v="0"/>
    <x v="1"/>
    <d v="2016-10-13T00:00:00"/>
    <x v="0"/>
    <s v="UH-60"/>
    <n v="4109"/>
    <s v="SEDCA"/>
    <x v="51"/>
    <n v="104"/>
    <n v="15119"/>
    <s v="T4. CORREA FABIAN  C.C. 1035426252"/>
    <s v="CACOM-5"/>
  </r>
  <r>
    <x v="0"/>
    <x v="1"/>
    <d v="2016-10-22T00:00:00"/>
    <x v="0"/>
    <s v="UH-60"/>
    <n v="4134"/>
    <s v="SEDCA"/>
    <x v="51"/>
    <n v="205"/>
    <n v="15152"/>
    <s v="AT. CASTRO RONAN C.C. 1050200380"/>
    <s v="CACOM-5"/>
  </r>
  <r>
    <x v="0"/>
    <x v="1"/>
    <d v="2016-10-22T00:00:00"/>
    <x v="0"/>
    <s v="UH-60"/>
    <n v="4109"/>
    <s v="SEDCA"/>
    <x v="51"/>
    <n v="221"/>
    <n v="15158"/>
    <s v="T2. CARDONA DIDIER  C.C. 1094879522"/>
    <s v="CACOM-5"/>
  </r>
  <r>
    <x v="0"/>
    <x v="1"/>
    <d v="2016-10-22T00:00:00"/>
    <x v="0"/>
    <s v="UH-60"/>
    <n v="4109"/>
    <s v="SEDCA"/>
    <x v="51"/>
    <n v="151"/>
    <n v="15163"/>
    <s v="T2. CARDONA DIDIER  C.C. 1094879522"/>
    <s v="CACOM-5"/>
  </r>
  <r>
    <x v="0"/>
    <x v="1"/>
    <d v="2016-10-23T00:00:00"/>
    <x v="0"/>
    <s v="UH-60"/>
    <n v="4109"/>
    <s v="SEDCA"/>
    <x v="51"/>
    <n v="211"/>
    <n v="15169"/>
    <s v="T2. CARDONA DIDIER  C.C. 1094879522"/>
    <s v="CACOM-5"/>
  </r>
  <r>
    <x v="0"/>
    <x v="1"/>
    <d v="2016-10-26T00:00:00"/>
    <x v="0"/>
    <s v="UH-60"/>
    <n v="4109"/>
    <s v="SEDCA"/>
    <x v="51"/>
    <n v="136"/>
    <n v="15189"/>
    <s v="T2. CARDONA DIDIER  C.C. 1094879522"/>
    <s v="CACOM-5"/>
  </r>
  <r>
    <x v="0"/>
    <x v="1"/>
    <d v="2016-10-28T00:00:00"/>
    <x v="0"/>
    <s v="UH-60"/>
    <n v="4109"/>
    <s v="SEDCA"/>
    <x v="51"/>
    <n v="136"/>
    <n v="15202"/>
    <s v="T2. CARDONA DIDIER  C.C. 1094879522"/>
    <s v="CACOM-5"/>
  </r>
  <r>
    <x v="0"/>
    <x v="1"/>
    <d v="2016-10-31T00:00:00"/>
    <x v="0"/>
    <s v="UH-60"/>
    <n v="4109"/>
    <s v="SEDCA"/>
    <x v="51"/>
    <n v="163"/>
    <n v="15232"/>
    <s v="T2. CARDONA DIDIER  C.C. 1094879522"/>
    <s v="CACOM-5"/>
  </r>
  <r>
    <x v="0"/>
    <x v="1"/>
    <d v="2016-10-03T00:00:00"/>
    <x v="0"/>
    <s v="HUEY II"/>
    <n v="4417"/>
    <s v="ENERGIZAR"/>
    <x v="25"/>
    <n v="51"/>
    <n v="27133"/>
    <s v="TE. GUIO CRISTIAN CC. 1049616045"/>
    <s v="CACOM-6"/>
  </r>
  <r>
    <x v="0"/>
    <x v="1"/>
    <d v="2016-10-04T00:00:00"/>
    <x v="0"/>
    <s v="HUEY II"/>
    <n v="4417"/>
    <s v="ENERGIZAR"/>
    <x v="25"/>
    <n v="71"/>
    <n v="27134"/>
    <s v="T3. DEVIA LUIS CC. 1110474114"/>
    <s v="CACOM-6"/>
  </r>
  <r>
    <x v="0"/>
    <x v="1"/>
    <d v="2016-10-11T00:00:00"/>
    <x v="0"/>
    <s v="HUEY II"/>
    <n v="4417"/>
    <s v="ENERGIZAR"/>
    <x v="25"/>
    <n v="77"/>
    <n v="27152"/>
    <s v="TS . CARDENAS WILDER CC. 79907631"/>
    <s v="CACOM-6"/>
  </r>
  <r>
    <x v="0"/>
    <x v="1"/>
    <d v="2016-10-12T00:00:00"/>
    <x v="0"/>
    <s v="HUEY II"/>
    <n v="4417"/>
    <s v="ENERGIZAR"/>
    <x v="25"/>
    <n v="100"/>
    <n v="27159"/>
    <s v="T3. HENAO JORGE CC. 1115419345"/>
    <s v="CACOM-6"/>
  </r>
  <r>
    <x v="0"/>
    <x v="1"/>
    <d v="2016-10-12T00:00:00"/>
    <x v="0"/>
    <s v="HUEY II"/>
    <n v="4417"/>
    <s v="ENERGIZAR"/>
    <x v="25"/>
    <n v="88"/>
    <n v="27160"/>
    <s v="T3. HENAO JORGE CC. 1115419345"/>
    <s v="CACOM-6"/>
  </r>
  <r>
    <x v="0"/>
    <x v="1"/>
    <d v="2016-10-21T00:00:00"/>
    <x v="0"/>
    <s v="HUEY II"/>
    <n v="4417"/>
    <s v="ENERGIZAR"/>
    <x v="25"/>
    <n v="45"/>
    <n v="27189"/>
    <s v="T3. CAICEDO JOHN CC. 11257738"/>
    <s v="CACOM-6"/>
  </r>
  <r>
    <x v="0"/>
    <x v="1"/>
    <d v="2016-10-30T00:00:00"/>
    <x v="0"/>
    <s v="HUEY II"/>
    <n v="4417"/>
    <s v="ENERGIZAR"/>
    <x v="25"/>
    <n v="30"/>
    <n v="27223"/>
    <s v="T2. QUIMBAYO DIEGO CC.80792208"/>
    <s v="CACOM-6"/>
  </r>
  <r>
    <x v="0"/>
    <x v="1"/>
    <d v="2016-10-30T00:00:00"/>
    <x v="0"/>
    <s v="HUEY II"/>
    <n v="4417"/>
    <s v="ENERGIZAR"/>
    <x v="25"/>
    <n v="75"/>
    <n v="27226"/>
    <s v="CT. RUSSI CARLOS CC. 1054090458"/>
    <s v="CACOM-6"/>
  </r>
  <r>
    <x v="0"/>
    <x v="1"/>
    <d v="2016-10-30T00:00:00"/>
    <x v="0"/>
    <s v="HUEY II"/>
    <n v="4417"/>
    <s v="ENERGIZAR"/>
    <x v="25"/>
    <n v="90"/>
    <n v="27235"/>
    <s v="CT. RUSSI CARLOS CC. 1054090458"/>
    <s v="CACOM-6"/>
  </r>
  <r>
    <x v="0"/>
    <x v="1"/>
    <d v="2016-10-31T00:00:00"/>
    <x v="0"/>
    <s v="HUEY II"/>
    <n v="4417"/>
    <s v="ENERGIZAR"/>
    <x v="25"/>
    <n v="70"/>
    <n v="27236"/>
    <s v="CT. RUSSI CARLOS CC. 1054090458"/>
    <s v="CACOM-6"/>
  </r>
  <r>
    <x v="0"/>
    <x v="1"/>
    <d v="2016-10-24T00:00:00"/>
    <x v="0"/>
    <s v="HUEY II"/>
    <n v="4530"/>
    <s v="CTH"/>
    <x v="32"/>
    <n v="104"/>
    <n v="8200"/>
    <s v="TS. CARDENAS WILDER CC.79907631"/>
    <s v="CACOM-6"/>
  </r>
  <r>
    <x v="0"/>
    <x v="1"/>
    <d v="2016-10-28T00:00:00"/>
    <x v="0"/>
    <s v="C-208"/>
    <n v="5079"/>
    <s v="ENERGIZAR"/>
    <x v="2"/>
    <n v="160"/>
    <n v="14118"/>
    <s v="T2. ESPINOSA ANGEL CC.87103669"/>
    <s v="CACOM-6"/>
  </r>
  <r>
    <x v="0"/>
    <x v="1"/>
    <d v="2016-10-01T00:00:00"/>
    <x v="0"/>
    <s v="C-212"/>
    <n v="1257"/>
    <s v="ENERGIZAR"/>
    <x v="2"/>
    <n v="36"/>
    <s v="SJ N° 14038"/>
    <s v="T2 MONTOYA ADOLFO CC.9873682"/>
    <s v="EMAVI"/>
  </r>
  <r>
    <x v="0"/>
    <x v="1"/>
    <d v="2016-10-01T00:00:00"/>
    <x v="0"/>
    <s v="C-212"/>
    <n v="1257"/>
    <s v="CTH"/>
    <x v="20"/>
    <n v="188.7"/>
    <n v="2704"/>
    <s v="T2 MONTOYA ADOLFO CC.9873682"/>
    <s v="EMAVI"/>
  </r>
  <r>
    <x v="0"/>
    <x v="1"/>
    <d v="2016-10-03T00:00:00"/>
    <x v="0"/>
    <s v="C-212"/>
    <n v="1257"/>
    <s v="ENERGIZAR"/>
    <x v="2"/>
    <n v="140"/>
    <s v="SJ N° 14050"/>
    <s v="T2 GUZMAN ENCISO CC.11367177"/>
    <s v="EMAVI"/>
  </r>
  <r>
    <x v="0"/>
    <x v="1"/>
    <d v="2016-10-05T00:00:00"/>
    <x v="0"/>
    <s v="C-212"/>
    <n v="1257"/>
    <s v="CTH"/>
    <x v="20"/>
    <n v="200.8"/>
    <n v="2713"/>
    <s v="T2 GUZMAN ENCISO CC.11367177"/>
    <s v="EMAVI"/>
  </r>
  <r>
    <x v="0"/>
    <x v="1"/>
    <d v="2016-10-08T00:00:00"/>
    <x v="0"/>
    <s v="C-212"/>
    <n v="1257"/>
    <s v="CTH"/>
    <x v="20"/>
    <n v="72"/>
    <n v="2727"/>
    <s v="T2 GUZMAN ENCISO CC.11367177"/>
    <s v="EMAVI"/>
  </r>
  <r>
    <x v="0"/>
    <x v="1"/>
    <d v="2016-10-13T00:00:00"/>
    <x v="0"/>
    <s v="C-212"/>
    <n v="1257"/>
    <s v="ENERGIZAR"/>
    <x v="8"/>
    <n v="218"/>
    <s v="TOL N° 34181"/>
    <s v="T2 JIMENEZ MARTINEZ CC.79748509"/>
    <s v="EMAVI"/>
  </r>
  <r>
    <x v="0"/>
    <x v="1"/>
    <d v="2016-10-14T00:00:00"/>
    <x v="0"/>
    <s v="C-212"/>
    <n v="1257"/>
    <s v="ENERGIZAR"/>
    <x v="8"/>
    <n v="114"/>
    <s v="TOL N° 34196"/>
    <s v="T2 JIMENEZ MARTINEZ CC.79748509"/>
    <s v="EMAVI"/>
  </r>
  <r>
    <x v="0"/>
    <x v="1"/>
    <d v="2016-10-14T00:00:00"/>
    <x v="0"/>
    <s v="C-212"/>
    <n v="1257"/>
    <s v="ENERGIZAR"/>
    <x v="8"/>
    <n v="160"/>
    <s v="TOL N° 34207"/>
    <s v="T2 JIMENEZ MARTINEZ CC.79748509"/>
    <s v="EMAVI"/>
  </r>
  <r>
    <x v="0"/>
    <x v="1"/>
    <d v="2016-10-16T00:00:00"/>
    <x v="0"/>
    <s v="C-212"/>
    <n v="1257"/>
    <s v="ENERGIZAR"/>
    <x v="8"/>
    <n v="170"/>
    <s v="TOL N° 34215"/>
    <s v="T2 QUINTERO ANDERSON CC.1060646558"/>
    <s v="EMAVI"/>
  </r>
  <r>
    <x v="0"/>
    <x v="1"/>
    <d v="2016-10-16T00:00:00"/>
    <x v="0"/>
    <s v="C-212"/>
    <n v="1257"/>
    <s v="ENERGIZAR"/>
    <x v="25"/>
    <n v="50"/>
    <s v="FL N° 27175"/>
    <s v="T2 QUINTERO ANDERSON CC.1060646558"/>
    <s v="EMAVI"/>
  </r>
  <r>
    <x v="0"/>
    <x v="1"/>
    <d v="2016-10-02T00:00:00"/>
    <x v="0"/>
    <s v="UH-60"/>
    <n v="4106"/>
    <s v="ENERGIZAR"/>
    <x v="43"/>
    <n v="147"/>
    <s v="PO N° 39102"/>
    <s v="AT ALMARIO ANDRES CC.1079389859"/>
    <s v="EMAVI"/>
  </r>
  <r>
    <x v="0"/>
    <x v="1"/>
    <d v="2016-10-16T00:00:00"/>
    <x v="0"/>
    <s v="UH-60"/>
    <n v="4106"/>
    <s v="ENERGIZAR"/>
    <x v="43"/>
    <n v="196"/>
    <s v="PO N° 39177"/>
    <s v="AT VEGA MARTINEZ JULIAN CC.1016036524"/>
    <s v="EMAVI"/>
  </r>
  <r>
    <x v="0"/>
    <x v="1"/>
    <d v="2016-10-24T00:00:00"/>
    <x v="0"/>
    <s v="UH-60"/>
    <n v="4106"/>
    <s v="ENERGIZAR"/>
    <x v="39"/>
    <n v="155.4"/>
    <s v="BU N° 7561"/>
    <s v="AT OSPINA MALDONADO CC.1061424614"/>
    <s v="EMAVI"/>
  </r>
  <r>
    <x v="0"/>
    <x v="1"/>
    <d v="2016-10-24T00:00:00"/>
    <x v="0"/>
    <s v="UH-60"/>
    <n v="4106"/>
    <s v="ENERGIZAR"/>
    <x v="39"/>
    <n v="237"/>
    <s v="BU N° 7563"/>
    <s v="AT OSPINA MALDONADO CC.1061424614"/>
    <s v="EMAVI"/>
  </r>
  <r>
    <x v="0"/>
    <x v="1"/>
    <d v="2016-10-15T00:00:00"/>
    <x v="0"/>
    <s v="SR-26"/>
    <n v="5741"/>
    <s v="TERPEL "/>
    <x v="38"/>
    <n v="193"/>
    <s v="05-0246843"/>
    <s v="T3 BAHOS EDGAR CC.10306837"/>
    <s v="EMAVI"/>
  </r>
  <r>
    <x v="0"/>
    <x v="1"/>
    <d v="2016-10-16T00:00:00"/>
    <x v="0"/>
    <s v="SR-26"/>
    <n v="5741"/>
    <s v="TERPEL "/>
    <x v="38"/>
    <n v="187"/>
    <s v="05-0247047"/>
    <s v="T3 VARGAS JOSE CC.1030575039"/>
    <s v="EMAVI"/>
  </r>
  <r>
    <x v="0"/>
    <x v="1"/>
    <d v="2016-10-13T00:00:00"/>
    <x v="0"/>
    <s v="C-208"/>
    <n v="5068"/>
    <s v="ICARO 17"/>
    <x v="0"/>
    <n v="167.1"/>
    <s v="IC009-004168"/>
    <s v="TS SANCHEZ PEDRO CC.11320415"/>
    <s v="EMAVI"/>
  </r>
  <r>
    <x v="0"/>
    <x v="1"/>
    <d v="2016-10-15T00:00:00"/>
    <x v="0"/>
    <s v="C-208"/>
    <n v="5068"/>
    <s v="ICARO 17"/>
    <x v="0"/>
    <n v="140.1"/>
    <s v="IC009-004176"/>
    <s v="T3 OROZCO JULIAN CC.1053799926"/>
    <s v="EMAVI"/>
  </r>
  <r>
    <x v="0"/>
    <x v="1"/>
    <d v="2016-10-30T00:00:00"/>
    <x v="0"/>
    <s v="C-208"/>
    <n v="5068"/>
    <s v="FASTER FUEL"/>
    <x v="5"/>
    <n v="60.1"/>
    <s v="03-2620"/>
    <s v="T3 OROZCO JULIAN CC.1053799926"/>
    <s v="EMAVI"/>
  </r>
  <r>
    <x v="0"/>
    <x v="1"/>
    <d v="2016-10-07T00:00:00"/>
    <x v="0"/>
    <s v="UH-60"/>
    <n v="4125"/>
    <s v="FASTER FUEL"/>
    <x v="5"/>
    <n v="265.39999999999998"/>
    <s v="03-2611"/>
    <s v="AT OSPINA MALDONADO CC.1061424614"/>
    <s v="EMAVI"/>
  </r>
  <r>
    <x v="0"/>
    <x v="1"/>
    <d v="2016-10-12T00:00:00"/>
    <x v="0"/>
    <s v="UH-60"/>
    <n v="4125"/>
    <s v="FASTER FUEL"/>
    <x v="5"/>
    <n v="270.60000000000002"/>
    <s v="03-2614"/>
    <s v="AT OSPINA MALDONADO CC.1061424614"/>
    <s v="EMAVI"/>
  </r>
  <r>
    <x v="0"/>
    <x v="1"/>
    <d v="2016-10-21T00:00:00"/>
    <x v="0"/>
    <s v="UH-60"/>
    <n v="4125"/>
    <s v="FASTER FUEL"/>
    <x v="5"/>
    <n v="230.7"/>
    <s v="03-2619"/>
    <s v="T3 CAICEDO JUAN CC.80735124"/>
    <s v="EMAVI"/>
  </r>
  <r>
    <x v="0"/>
    <x v="1"/>
    <d v="2016-10-23T00:00:00"/>
    <x v="0"/>
    <s v="UH-60"/>
    <n v="4125"/>
    <s v="ICARO 17"/>
    <x v="0"/>
    <n v="296.2"/>
    <s v="IC009-004221"/>
    <s v="T3 CAICEDO JUAN CC.80735124"/>
    <s v="EMAVI"/>
  </r>
  <r>
    <x v="0"/>
    <x v="1"/>
    <d v="2016-10-23T00:00:00"/>
    <x v="0"/>
    <s v="UH-60"/>
    <n v="4125"/>
    <s v="ICARO 17"/>
    <x v="0"/>
    <n v="278.10000000000002"/>
    <s v="IC009-004222"/>
    <s v="T3 CAICEDO JUAN CC.80735124"/>
    <s v="EMAVI"/>
  </r>
  <r>
    <x v="0"/>
    <x v="1"/>
    <d v="2016-10-26T00:00:00"/>
    <x v="0"/>
    <s v="UH-60"/>
    <n v="4125"/>
    <s v="ICARO 17"/>
    <x v="0"/>
    <n v="317.60000000000002"/>
    <s v="IC009-004247"/>
    <s v="T3 CAICEDO JUAN CC.80735124"/>
    <s v="EMAVI"/>
  </r>
  <r>
    <x v="0"/>
    <x v="1"/>
    <d v="2016-10-26T00:00:00"/>
    <x v="0"/>
    <s v="UH-60"/>
    <n v="4125"/>
    <s v="ICARO 17"/>
    <x v="0"/>
    <n v="73.5"/>
    <s v="IC009-004259"/>
    <s v="T2 MOLINA OSCAR CC.9771158"/>
    <s v="EMAVI"/>
  </r>
  <r>
    <x v="0"/>
    <x v="1"/>
    <d v="2016-10-27T00:00:00"/>
    <x v="0"/>
    <s v="UH-60"/>
    <n v="4125"/>
    <s v="ICARO 17"/>
    <x v="0"/>
    <n v="93.8"/>
    <s v="IC009-004275"/>
    <s v="T3 CAICEDO JUAN CC.80735124"/>
    <s v="EMAVI"/>
  </r>
  <r>
    <x v="0"/>
    <x v="1"/>
    <d v="2016-10-28T00:00:00"/>
    <x v="0"/>
    <s v="UH-60"/>
    <n v="4125"/>
    <s v="ICARO 17"/>
    <x v="0"/>
    <n v="302.39999999999998"/>
    <s v="IC009-004286"/>
    <s v="T3 CAICEDO JUAN CC.80735124"/>
    <s v="EMAVI"/>
  </r>
  <r>
    <x v="0"/>
    <x v="1"/>
    <d v="2016-10-28T00:00:00"/>
    <x v="0"/>
    <s v="UH-60"/>
    <n v="4125"/>
    <s v="ICARO 17"/>
    <x v="0"/>
    <n v="276.3"/>
    <s v="IC009-004293"/>
    <s v="T3 CAICEDO JUAN CC.80735124"/>
    <s v="EMAVI"/>
  </r>
  <r>
    <x v="0"/>
    <x v="1"/>
    <d v="2016-10-31T00:00:00"/>
    <x v="0"/>
    <s v="UH-60"/>
    <n v="4125"/>
    <s v="ICARO 17"/>
    <x v="0"/>
    <n v="221.7"/>
    <s v="IC009-004305"/>
    <s v="AT CARVAJAL CAMPOS CC.1110548271"/>
    <s v="EMAVI"/>
  </r>
  <r>
    <x v="0"/>
    <x v="1"/>
    <d v="2016-10-31T00:00:00"/>
    <x v="0"/>
    <s v="UH-60"/>
    <n v="4125"/>
    <s v="FASTER FUEL"/>
    <x v="5"/>
    <n v="242.7"/>
    <s v="03-2623"/>
    <s v="AT CARVAJAL CAMPOS CC.1110548271"/>
    <s v="EMAVI"/>
  </r>
  <r>
    <x v="0"/>
    <x v="1"/>
    <d v="2016-10-27T00:00:00"/>
    <x v="0"/>
    <s v="B-412"/>
    <s v="0006"/>
    <s v="ICARO 17"/>
    <x v="23"/>
    <n v="204"/>
    <s v="IC007-03446"/>
    <s v="TJ TORRES E C.C. 71665299"/>
    <s v="CATAM"/>
  </r>
  <r>
    <x v="0"/>
    <x v="1"/>
    <d v="2016-10-27T00:00:00"/>
    <x v="0"/>
    <s v="B-412"/>
    <s v="0006"/>
    <s v="TERPEL "/>
    <x v="11"/>
    <n v="60"/>
    <s v="04-504595"/>
    <s v="TJ TORRES E C.C. 71665299"/>
    <s v="CATAM"/>
  </r>
  <r>
    <x v="0"/>
    <x v="1"/>
    <d v="2016-10-30T00:00:00"/>
    <x v="0"/>
    <s v="B-412"/>
    <s v="0006"/>
    <s v="TERPEL "/>
    <x v="11"/>
    <n v="214"/>
    <s v="04-504828"/>
    <s v="TJ TORRES E C.C. 71665299"/>
    <s v="CATAM"/>
  </r>
  <r>
    <x v="0"/>
    <x v="1"/>
    <d v="2016-10-31T00:00:00"/>
    <x v="0"/>
    <s v="B-412"/>
    <s v="0006"/>
    <s v="ICARO 17"/>
    <x v="23"/>
    <n v="191"/>
    <s v="IC007-03452"/>
    <s v="TJ TORRES E C.C. 71665299"/>
    <s v="CATAM"/>
  </r>
  <r>
    <x v="0"/>
    <x v="1"/>
    <d v="2016-10-13T00:00:00"/>
    <x v="0"/>
    <s v="B-727"/>
    <s v="1204"/>
    <s v="TERPEL "/>
    <x v="18"/>
    <n v="736"/>
    <s v="02-0383358"/>
    <s v="T3 CASALLAS M C.C. 1073150997"/>
    <s v="CATAM"/>
  </r>
  <r>
    <x v="0"/>
    <x v="1"/>
    <d v="2016-10-14T00:00:00"/>
    <x v="0"/>
    <s v="B-727"/>
    <s v="1204"/>
    <s v="ENERGIZAR"/>
    <x v="8"/>
    <n v="899"/>
    <s v="34203"/>
    <s v="TS REYES N. C.C. 79887850"/>
    <s v="CATAM"/>
  </r>
  <r>
    <x v="0"/>
    <x v="1"/>
    <d v="2016-10-14T00:00:00"/>
    <x v="0"/>
    <s v="B-727"/>
    <s v="1204"/>
    <s v="ICARO 17"/>
    <x v="14"/>
    <n v="1224"/>
    <s v="IC013-009568"/>
    <s v="TS REYES N. C.C. 79887850"/>
    <s v="CATAM"/>
  </r>
  <r>
    <x v="0"/>
    <x v="1"/>
    <d v="2016-10-14T00:00:00"/>
    <x v="0"/>
    <s v="B-727"/>
    <s v="1204"/>
    <s v="TERPEL "/>
    <x v="18"/>
    <n v="497"/>
    <s v="02-0383365"/>
    <s v="TS REYES N. C.C. 79887850"/>
    <s v="CATAM"/>
  </r>
  <r>
    <x v="0"/>
    <x v="1"/>
    <d v="2016-10-17T00:00:00"/>
    <x v="0"/>
    <s v="B-727"/>
    <s v="1204"/>
    <s v="SEDCA"/>
    <x v="51"/>
    <n v="1967"/>
    <s v="15112"/>
    <s v="TS REYES N. C.C. 79887850"/>
    <s v="CATAM"/>
  </r>
  <r>
    <x v="0"/>
    <x v="1"/>
    <d v="2016-10-17T00:00:00"/>
    <x v="0"/>
    <s v="B-727"/>
    <s v="1204"/>
    <s v="SEDCA"/>
    <x v="51"/>
    <n v="1700"/>
    <s v="186740"/>
    <s v="T4 ORTIZ J. C.C. 1053799630"/>
    <s v="CATAM"/>
  </r>
  <r>
    <x v="0"/>
    <x v="1"/>
    <d v="2016-10-17T00:00:00"/>
    <x v="0"/>
    <s v="B-727"/>
    <s v="1204"/>
    <s v="TERPEL "/>
    <x v="38"/>
    <n v="1179"/>
    <s v="05-0247208"/>
    <s v="T3 CASALLAS M C.C. 1073150997"/>
    <s v="CATAM"/>
  </r>
  <r>
    <x v="0"/>
    <x v="1"/>
    <d v="2016-10-18T00:00:00"/>
    <x v="0"/>
    <s v="B-727"/>
    <s v="1204"/>
    <s v="ENERGIZAR"/>
    <x v="8"/>
    <n v="3279"/>
    <s v="34261"/>
    <s v="T4 CARDONA C C.C. 1026266035"/>
    <s v="CATAM"/>
  </r>
  <r>
    <x v="0"/>
    <x v="1"/>
    <d v="2016-10-18T00:00:00"/>
    <x v="0"/>
    <s v="B-727"/>
    <s v="1204"/>
    <s v="ENERGIZAR"/>
    <x v="8"/>
    <n v="3117"/>
    <s v="34270"/>
    <s v="TS REYES N. C.C. 79887850"/>
    <s v="CATAM"/>
  </r>
  <r>
    <x v="0"/>
    <x v="1"/>
    <d v="2016-10-24T00:00:00"/>
    <x v="0"/>
    <s v="B-727"/>
    <s v="1204"/>
    <s v="CHEVRON "/>
    <x v="19"/>
    <n v="348"/>
    <s v="921229"/>
    <s v="T3 MIKAN A. C.C. 1073152151"/>
    <s v="CATAM"/>
  </r>
  <r>
    <x v="0"/>
    <x v="1"/>
    <d v="2016-10-26T00:00:00"/>
    <x v="0"/>
    <s v="B-727"/>
    <s v="1204"/>
    <s v="TERPEL "/>
    <x v="11"/>
    <n v="1479"/>
    <s v="04-504580"/>
    <s v="T3 MIKAN A. C.C. 1073152151"/>
    <s v="CATAM"/>
  </r>
  <r>
    <x v="0"/>
    <x v="1"/>
    <d v="2016-10-26T00:00:00"/>
    <x v="0"/>
    <s v="B-727"/>
    <s v="1204"/>
    <s v="TERPEL "/>
    <x v="11"/>
    <n v="1520"/>
    <s v="04-504585"/>
    <s v="T3 MIKAN A. C.C. 1073152151"/>
    <s v="CATAM"/>
  </r>
  <r>
    <x v="0"/>
    <x v="1"/>
    <d v="2016-10-27T00:00:00"/>
    <x v="0"/>
    <s v="B-727"/>
    <s v="1204"/>
    <s v="TERPEL "/>
    <x v="11"/>
    <n v="1867"/>
    <s v="04-504616"/>
    <s v="T4 CARDONA C C.C. 1026266035"/>
    <s v="CATAM"/>
  </r>
  <r>
    <x v="0"/>
    <x v="1"/>
    <d v="2016-10-30T00:00:00"/>
    <x v="0"/>
    <s v=" B-737"/>
    <s v="0001"/>
    <s v="TERPEL "/>
    <x v="11"/>
    <n v="6804"/>
    <s v="04-504748"/>
    <s v="TS SANCHEZ M C.C. 77626870"/>
    <s v="CATAM"/>
  </r>
  <r>
    <x v="0"/>
    <x v="1"/>
    <d v="2016-10-04T00:00:00"/>
    <x v="0"/>
    <s v="C-130"/>
    <s v="1001"/>
    <s v="TERPEL "/>
    <x v="12"/>
    <n v="1066"/>
    <s v="04-498848"/>
    <s v="T3. LEGUIZAMON C C.C. 80215431"/>
    <s v="CATAM"/>
  </r>
  <r>
    <x v="0"/>
    <x v="1"/>
    <d v="2016-10-07T00:00:00"/>
    <x v="0"/>
    <s v="C-130"/>
    <s v="1001"/>
    <s v="ENERGIZAR"/>
    <x v="25"/>
    <n v="564"/>
    <n v="27144"/>
    <s v="T2. TRUJILLO O .C.C. 7704999"/>
    <s v="CATAM"/>
  </r>
  <r>
    <x v="0"/>
    <x v="1"/>
    <d v="2016-10-10T00:00:00"/>
    <x v="0"/>
    <s v="C-130"/>
    <s v="1001"/>
    <s v="ENERGIZAR"/>
    <x v="17"/>
    <n v="328"/>
    <n v="5976"/>
    <s v="T3. ROJAS  P. C.C. 80163142"/>
    <s v="CATAM"/>
  </r>
  <r>
    <x v="0"/>
    <x v="1"/>
    <d v="2016-10-12T00:00:00"/>
    <x v="0"/>
    <s v="C-130"/>
    <s v="1001"/>
    <s v="ICARO 17"/>
    <x v="22"/>
    <n v="1370"/>
    <s v="IC002-044100"/>
    <s v="T3. ROJAS  P. C.C. 80163142"/>
    <s v="CATAM"/>
  </r>
  <r>
    <x v="0"/>
    <x v="1"/>
    <d v="2016-10-12T00:00:00"/>
    <x v="0"/>
    <s v="C-130"/>
    <s v="1001"/>
    <s v="ICARO 17"/>
    <x v="34"/>
    <n v="1256"/>
    <s v="IC006-018096"/>
    <s v="T3. ROJAS  P. C.C. 80163142"/>
    <s v="CATAM"/>
  </r>
  <r>
    <x v="0"/>
    <x v="1"/>
    <d v="2016-10-15T00:00:00"/>
    <x v="0"/>
    <s v="C-130"/>
    <s v="1001"/>
    <s v="ENERGIZAR"/>
    <x v="25"/>
    <n v="1189"/>
    <n v="27172"/>
    <s v="TJ. RUEDA J. C.C. 94313329"/>
    <s v="CATAM"/>
  </r>
  <r>
    <x v="0"/>
    <x v="1"/>
    <d v="2016-10-24T00:00:00"/>
    <x v="0"/>
    <s v="C-130"/>
    <s v="1001"/>
    <s v="TERPEL "/>
    <x v="11"/>
    <n v="1293"/>
    <s v="04-504393"/>
    <s v="T3. LEGUIZAMON C C.C. 80215431"/>
    <s v="CATAM"/>
  </r>
  <r>
    <x v="0"/>
    <x v="1"/>
    <d v="2016-10-25T00:00:00"/>
    <x v="0"/>
    <s v="C-130"/>
    <s v="1001"/>
    <s v="CTH"/>
    <x v="6"/>
    <n v="1062"/>
    <n v="7575"/>
    <s v="T3. LEGUIZAMON C C.C. 80215431"/>
    <s v="CATAM"/>
  </r>
  <r>
    <x v="0"/>
    <x v="1"/>
    <d v="2016-10-02T00:00:00"/>
    <x v="0"/>
    <s v="C-130"/>
    <s v="1005"/>
    <s v="AEROFULL"/>
    <x v="45"/>
    <n v="1600"/>
    <n v="4627"/>
    <s v="T2. MONJE C. C.C. 4924038"/>
    <s v="CATAM"/>
  </r>
  <r>
    <x v="0"/>
    <x v="1"/>
    <d v="2016-10-06T00:00:00"/>
    <x v="0"/>
    <s v="C-130"/>
    <s v="1005"/>
    <s v="ICARO 17"/>
    <x v="49"/>
    <n v="1554"/>
    <s v="IC004-016789"/>
    <s v="T3. LEGUIZAMON C C.C. 80215431"/>
    <s v="CATAM"/>
  </r>
  <r>
    <x v="0"/>
    <x v="1"/>
    <d v="2016-10-07T00:00:00"/>
    <x v="0"/>
    <s v="C-130"/>
    <s v="1005"/>
    <s v="TERPEL "/>
    <x v="21"/>
    <n v="1185"/>
    <s v="01-0772485"/>
    <s v="T2. MONJE C. C.C. 4924038"/>
    <s v="CATAM"/>
  </r>
  <r>
    <x v="0"/>
    <x v="1"/>
    <d v="2016-10-07T00:00:00"/>
    <x v="0"/>
    <s v="C-130"/>
    <s v="1005"/>
    <s v="ENERGIZAR"/>
    <x v="25"/>
    <n v="1455"/>
    <n v="27146"/>
    <s v="T2. MONJE C. C.C. 4924038"/>
    <s v="CATAM"/>
  </r>
  <r>
    <x v="0"/>
    <x v="1"/>
    <d v="2016-10-08T00:00:00"/>
    <x v="0"/>
    <s v="C-130"/>
    <s v="1005"/>
    <s v="TERPEL "/>
    <x v="30"/>
    <n v="472"/>
    <s v="01-0820230"/>
    <s v="T2. TRUJILLO O .C.C. 7704999"/>
    <s v="CATAM"/>
  </r>
  <r>
    <x v="0"/>
    <x v="1"/>
    <d v="2016-10-09T00:00:00"/>
    <x v="0"/>
    <s v="C-130"/>
    <s v="1005"/>
    <s v="ENERGIZAR"/>
    <x v="8"/>
    <n v="1252"/>
    <n v="34129"/>
    <s v="T2. MONJE C. C.C. 4924038"/>
    <s v="CATAM"/>
  </r>
  <r>
    <x v="0"/>
    <x v="1"/>
    <d v="2016-10-11T00:00:00"/>
    <x v="0"/>
    <s v="C-130"/>
    <s v="1005"/>
    <s v="ICARO 17"/>
    <x v="22"/>
    <n v="1322"/>
    <s v="IC002-044090"/>
    <s v="T1. PARRA E. C.C. 80064259"/>
    <s v="CATAM"/>
  </r>
  <r>
    <x v="0"/>
    <x v="1"/>
    <d v="2016-10-12T00:00:00"/>
    <x v="0"/>
    <s v="C-130"/>
    <s v="1005"/>
    <s v="ENERGIZAR"/>
    <x v="25"/>
    <n v="1478"/>
    <n v="27156"/>
    <s v="T1. PARRA E. C.C. 80064259"/>
    <s v="CATAM"/>
  </r>
  <r>
    <x v="0"/>
    <x v="1"/>
    <d v="2016-10-20T00:00:00"/>
    <x v="0"/>
    <s v="C-130"/>
    <s v="1005"/>
    <s v="TERPEL "/>
    <x v="11"/>
    <n v="702"/>
    <s v="04-504813"/>
    <s v="T1. PARRA E. C.C. 80064259"/>
    <s v="CATAM"/>
  </r>
  <r>
    <x v="0"/>
    <x v="1"/>
    <d v="2016-10-28T00:00:00"/>
    <x v="0"/>
    <s v="C-130"/>
    <s v="1005"/>
    <s v="ICARO 17"/>
    <x v="54"/>
    <n v="759"/>
    <s v="IC010-000125"/>
    <s v="T3. LEGUIZAMON C C.C. 80215431"/>
    <s v="CATAM"/>
  </r>
  <r>
    <x v="0"/>
    <x v="1"/>
    <d v="2016-10-28T00:00:00"/>
    <x v="0"/>
    <s v="C-130"/>
    <s v="1005"/>
    <s v="ICARO 17"/>
    <x v="0"/>
    <n v="999.9"/>
    <s v="IC009-004299"/>
    <s v="T3. LEGUIZAMON C C.C. 80215431"/>
    <s v="CATAM"/>
  </r>
  <r>
    <x v="0"/>
    <x v="1"/>
    <d v="2016-10-29T00:00:00"/>
    <x v="0"/>
    <s v="C-130"/>
    <s v="1005"/>
    <s v="ENERGIZAR"/>
    <x v="25"/>
    <n v="2004"/>
    <n v="27214"/>
    <s v="T3. ROJAS  P. C.C. 80163143"/>
    <s v="CATAM"/>
  </r>
  <r>
    <x v="0"/>
    <x v="1"/>
    <d v="2016-10-29T00:00:00"/>
    <x v="0"/>
    <s v="C-130"/>
    <s v="1005"/>
    <s v="ENERGIZAR"/>
    <x v="25"/>
    <n v="1240"/>
    <n v="27218"/>
    <s v="T3. ROJAS  P. C.C. 80163143"/>
    <s v="CATAM"/>
  </r>
  <r>
    <x v="0"/>
    <x v="1"/>
    <d v="2016-10-31T00:00:00"/>
    <x v="0"/>
    <s v="C-130"/>
    <s v="1005"/>
    <s v="ICARO 17"/>
    <x v="22"/>
    <n v="2656"/>
    <s v="IC002-044342"/>
    <s v="T2. MARTINEZ J C.C. 7719493"/>
    <s v="CATAM"/>
  </r>
  <r>
    <x v="0"/>
    <x v="1"/>
    <d v="2016-10-02T00:00:00"/>
    <x v="0"/>
    <s v="C-130"/>
    <s v="1014"/>
    <s v="ICARO 17"/>
    <x v="22"/>
    <n v="1478"/>
    <s v="IC002-043989"/>
    <s v="T2. TRUJILLO O .C.C. 7704999"/>
    <s v="CATAM"/>
  </r>
  <r>
    <x v="0"/>
    <x v="1"/>
    <d v="2016-10-04T00:00:00"/>
    <x v="0"/>
    <s v="C-130"/>
    <s v="1014"/>
    <s v="ENERGIZAR"/>
    <x v="25"/>
    <n v="681"/>
    <n v="27137"/>
    <s v="T2. TRUJILLO O .C.C. 7704999"/>
    <s v="CATAM"/>
  </r>
  <r>
    <x v="0"/>
    <x v="1"/>
    <d v="2016-10-05T00:00:00"/>
    <x v="0"/>
    <s v="C-130"/>
    <s v="1014"/>
    <s v="TERPEL "/>
    <x v="38"/>
    <n v="1630"/>
    <s v="05-246095"/>
    <s v="T2. MARTINEZ J .C.C. 7719423"/>
    <s v="CATAM"/>
  </r>
  <r>
    <x v="0"/>
    <x v="1"/>
    <d v="2016-10-05T00:00:00"/>
    <x v="0"/>
    <s v="C-130"/>
    <s v="1014"/>
    <s v="TERPEL "/>
    <x v="38"/>
    <n v="1464"/>
    <s v="05-0246243"/>
    <s v="T2. MARTINEZ J .C.C. 7719423"/>
    <s v="CATAM"/>
  </r>
  <r>
    <x v="0"/>
    <x v="1"/>
    <d v="2016-10-09T00:00:00"/>
    <x v="0"/>
    <s v="C-130"/>
    <s v="1014"/>
    <s v="TERPEL "/>
    <x v="30"/>
    <n v="1038"/>
    <s v="01-0820237"/>
    <s v="T3. ROJAS  P. C.C. 80163143"/>
    <s v="CATAM"/>
  </r>
  <r>
    <x v="0"/>
    <x v="1"/>
    <d v="2016-10-19T00:00:00"/>
    <x v="0"/>
    <s v="C-130"/>
    <s v="1014"/>
    <s v="ENERGIZAR"/>
    <x v="25"/>
    <n v="1005"/>
    <n v="27183"/>
    <s v="T1. PARRA E. C.C. 80064259"/>
    <s v="CATAM"/>
  </r>
  <r>
    <x v="0"/>
    <x v="1"/>
    <d v="2016-10-03T00:00:00"/>
    <x v="0"/>
    <s v="C-295"/>
    <s v="1280"/>
    <s v="ENERGIZAR"/>
    <x v="8"/>
    <n v="150"/>
    <n v="34005"/>
    <s v="TJ JIMENEZ N. C.C. 10278167"/>
    <s v="CATAM"/>
  </r>
  <r>
    <x v="0"/>
    <x v="1"/>
    <d v="2016-10-03T00:00:00"/>
    <x v="0"/>
    <s v="C-295"/>
    <s v="1280"/>
    <s v="CTH"/>
    <x v="20"/>
    <n v="180"/>
    <n v="2711"/>
    <s v="TJ JIMENEZ N. C.C. 10278167"/>
    <s v="CATAM"/>
  </r>
  <r>
    <x v="0"/>
    <x v="1"/>
    <d v="2016-10-03T00:00:00"/>
    <x v="0"/>
    <s v="C-295"/>
    <s v="1280"/>
    <s v="ENERGIZAR"/>
    <x v="8"/>
    <n v="10"/>
    <n v="34006"/>
    <s v="TJ JIMENEZ N. C.C. 10278167"/>
    <s v="CATAM"/>
  </r>
  <r>
    <x v="0"/>
    <x v="1"/>
    <d v="2016-10-04T00:00:00"/>
    <x v="0"/>
    <s v="C-295"/>
    <s v="1280"/>
    <s v="ENERGIZAR"/>
    <x v="8"/>
    <n v="610"/>
    <n v="34025"/>
    <s v="TJ JIMENEZ N. C.C. 10278167"/>
    <s v="CATAM"/>
  </r>
  <r>
    <x v="0"/>
    <x v="1"/>
    <d v="2016-10-04T00:00:00"/>
    <x v="0"/>
    <s v="C-295"/>
    <s v="1280"/>
    <s v="ENERGIZAR"/>
    <x v="8"/>
    <n v="390"/>
    <n v="34020"/>
    <s v="TJ JIMENEZ N. C.C. 10278167"/>
    <s v="CATAM"/>
  </r>
  <r>
    <x v="0"/>
    <x v="1"/>
    <d v="2016-10-05T00:00:00"/>
    <x v="0"/>
    <s v="C-295"/>
    <s v="1280"/>
    <s v="ENERGIZAR"/>
    <x v="1"/>
    <n v="314"/>
    <n v="65079"/>
    <s v="TS. CASALLAS E. C.C. 80540264"/>
    <s v="CATAM"/>
  </r>
  <r>
    <x v="0"/>
    <x v="1"/>
    <d v="2016-10-05T00:00:00"/>
    <x v="0"/>
    <s v="C-295"/>
    <s v="1280"/>
    <s v="CHEVRON "/>
    <x v="19"/>
    <n v="201"/>
    <n v="920040"/>
    <s v="T3 ROSO J. C.C 1032358260"/>
    <s v="CATAM"/>
  </r>
  <r>
    <x v="0"/>
    <x v="1"/>
    <d v="2016-10-07T00:00:00"/>
    <x v="0"/>
    <s v="C-295"/>
    <s v="1280"/>
    <s v="CHEVRON "/>
    <x v="19"/>
    <n v="225"/>
    <n v="920484"/>
    <s v="TS. CASALLAS E. C.C. 80540264"/>
    <s v="CATAM"/>
  </r>
  <r>
    <x v="0"/>
    <x v="1"/>
    <d v="2016-10-09T00:00:00"/>
    <x v="0"/>
    <s v="C-295"/>
    <s v="1280"/>
    <s v="CHEVRON "/>
    <x v="19"/>
    <n v="728"/>
    <n v="920075"/>
    <s v="TS. CASALLAS E. C.C. 80540264"/>
    <s v="CATAM"/>
  </r>
  <r>
    <x v="0"/>
    <x v="1"/>
    <d v="2016-10-10T00:00:00"/>
    <x v="0"/>
    <s v="C-295"/>
    <s v="1280"/>
    <s v="ENERGIZAR"/>
    <x v="8"/>
    <n v="461"/>
    <n v="34144"/>
    <s v="T3 FLOREZ S C.C. 80160606"/>
    <s v="CATAM"/>
  </r>
  <r>
    <x v="0"/>
    <x v="1"/>
    <d v="2016-10-04T00:00:00"/>
    <x v="0"/>
    <s v="C-295"/>
    <s v="1281"/>
    <s v="TERPEL "/>
    <x v="10"/>
    <n v="110"/>
    <s v="04-489383"/>
    <s v="T4. MORENO A C.C. 1121841934"/>
    <s v="CATAM"/>
  </r>
  <r>
    <x v="0"/>
    <x v="1"/>
    <d v="2016-10-04T00:00:00"/>
    <x v="0"/>
    <s v="C-295"/>
    <s v="1281"/>
    <s v="TERPEL "/>
    <x v="10"/>
    <n v="211"/>
    <s v="04-491237"/>
    <s v="T4. MORENO A C.C. 1121841934"/>
    <s v="CATAM"/>
  </r>
  <r>
    <x v="0"/>
    <x v="1"/>
    <d v="2016-10-04T00:00:00"/>
    <x v="0"/>
    <s v="C-295"/>
    <s v="1281"/>
    <s v="ICARO 17"/>
    <x v="13"/>
    <n v="511"/>
    <s v="IC018-003166"/>
    <s v="T4. MORENO A C.C. 1121841934"/>
    <s v="CATAM"/>
  </r>
  <r>
    <x v="0"/>
    <x v="1"/>
    <d v="2016-10-05T00:00:00"/>
    <x v="0"/>
    <s v="C-295"/>
    <s v="1281"/>
    <s v="ENERGIZAR"/>
    <x v="8"/>
    <n v="300"/>
    <n v="34042"/>
    <s v="TS. CASALLAS E. C.C. 80540264"/>
    <s v="CATAM"/>
  </r>
  <r>
    <x v="0"/>
    <x v="1"/>
    <d v="2016-10-05T00:00:00"/>
    <x v="0"/>
    <s v="C-295"/>
    <s v="1281"/>
    <s v="ENERGIZAR"/>
    <x v="8"/>
    <n v="237"/>
    <n v="34040"/>
    <s v="TS. CASALLAS E. C.C. 80540264"/>
    <s v="CATAM"/>
  </r>
  <r>
    <x v="0"/>
    <x v="1"/>
    <d v="2016-10-06T00:00:00"/>
    <x v="0"/>
    <s v="C-295"/>
    <s v="1281"/>
    <s v="AEROFULL "/>
    <x v="45"/>
    <n v="585"/>
    <n v="4635"/>
    <s v="TS. MORALES D C.C. 82340754"/>
    <s v="CATAM"/>
  </r>
  <r>
    <x v="0"/>
    <x v="1"/>
    <d v="2016-10-06T00:00:00"/>
    <x v="0"/>
    <s v="C-295"/>
    <s v="1281"/>
    <s v="ENERGIZAR"/>
    <x v="25"/>
    <n v="380"/>
    <n v="27141"/>
    <s v="TS. CASALLAS E. C.C. 80540264"/>
    <s v="CATAM"/>
  </r>
  <r>
    <x v="0"/>
    <x v="1"/>
    <d v="2016-10-09T00:00:00"/>
    <x v="0"/>
    <s v="C-295"/>
    <s v="1281"/>
    <s v="CTH"/>
    <x v="42"/>
    <n v="581"/>
    <n v="1589"/>
    <s v="TS. MORALES D C.C. 82340754"/>
    <s v="CATAM"/>
  </r>
  <r>
    <x v="0"/>
    <x v="1"/>
    <d v="2016-10-09T00:00:00"/>
    <x v="0"/>
    <s v="C-295"/>
    <s v="1281"/>
    <s v="CTH"/>
    <x v="42"/>
    <n v="132"/>
    <n v="1587"/>
    <s v="TS. MORALES D C.C. 82340754"/>
    <s v="CATAM"/>
  </r>
  <r>
    <x v="0"/>
    <x v="1"/>
    <d v="2016-10-13T00:00:00"/>
    <x v="0"/>
    <s v="C-295"/>
    <s v="1281"/>
    <s v="ENERGIZAR"/>
    <x v="8"/>
    <n v="180"/>
    <n v="34190"/>
    <s v="TS CRISTANCHO H. C.C. 74396881"/>
    <s v="CATAM"/>
  </r>
  <r>
    <x v="0"/>
    <x v="1"/>
    <d v="2016-10-18T00:00:00"/>
    <x v="0"/>
    <s v="C-295"/>
    <s v="1281"/>
    <s v="ENERGIZAR"/>
    <x v="8"/>
    <n v="310"/>
    <n v="34259"/>
    <s v="TS. MORALES D C.C. 82340754"/>
    <s v="CATAM"/>
  </r>
  <r>
    <x v="0"/>
    <x v="1"/>
    <d v="2016-10-18T00:00:00"/>
    <x v="0"/>
    <s v="C-295"/>
    <s v="1281"/>
    <s v="ENERGIZAR"/>
    <x v="8"/>
    <n v="6"/>
    <n v="34267"/>
    <s v="TS. MORALES D C.C. 82340754"/>
    <s v="CATAM"/>
  </r>
  <r>
    <x v="0"/>
    <x v="1"/>
    <d v="2016-10-18T00:00:00"/>
    <x v="0"/>
    <s v="C-295"/>
    <s v="1281"/>
    <s v="ENERGIZAR"/>
    <x v="8"/>
    <n v="340"/>
    <n v="34266"/>
    <s v="TS. MORALES D C.C. 82340754"/>
    <s v="CATAM"/>
  </r>
  <r>
    <x v="0"/>
    <x v="1"/>
    <d v="2016-10-19T00:00:00"/>
    <x v="0"/>
    <s v="C-295"/>
    <s v="1281"/>
    <s v="ICARO 17"/>
    <x v="21"/>
    <n v="220"/>
    <s v="IC002-007416"/>
    <s v="TS. MORALES D C.C. 82340754"/>
    <s v="CATAM"/>
  </r>
  <r>
    <x v="0"/>
    <x v="1"/>
    <d v="2016-10-19T00:00:00"/>
    <x v="0"/>
    <s v="C-295"/>
    <s v="1281"/>
    <s v="ICARO 17"/>
    <x v="21"/>
    <n v="152"/>
    <s v="IC012-007412"/>
    <s v="TS MORALES D. C.C. 82390754"/>
    <s v="CATAM"/>
  </r>
  <r>
    <x v="0"/>
    <x v="1"/>
    <d v="2016-10-22T00:00:00"/>
    <x v="0"/>
    <s v="C-295"/>
    <s v="1281"/>
    <s v="ENERGIZAR"/>
    <x v="8"/>
    <n v="453"/>
    <n v="34311"/>
    <s v="TJ TRIVIÑO C C.C. 80390728"/>
    <s v="CATAM"/>
  </r>
  <r>
    <x v="0"/>
    <x v="1"/>
    <d v="2016-10-22T00:00:00"/>
    <x v="0"/>
    <s v="C-295"/>
    <s v="1281"/>
    <s v="ENERGIZAR"/>
    <x v="8"/>
    <n v="429"/>
    <n v="34310"/>
    <s v="TJ TRIVIÑO C C.C. 80390728"/>
    <s v="CATAM"/>
  </r>
  <r>
    <x v="0"/>
    <x v="1"/>
    <d v="2016-10-26T00:00:00"/>
    <x v="0"/>
    <s v="C-295"/>
    <s v="1281"/>
    <s v="ENERGIZAR"/>
    <x v="2"/>
    <n v="300"/>
    <n v="14117"/>
    <s v="TJ HECTOR CRISTANCHO  C.C. 74396781"/>
    <s v="CATAM"/>
  </r>
  <r>
    <x v="0"/>
    <x v="1"/>
    <d v="2016-10-26T00:00:00"/>
    <x v="0"/>
    <s v="C-295"/>
    <s v="1281"/>
    <s v="ENERGIZAR"/>
    <x v="2"/>
    <n v="360"/>
    <n v="14114"/>
    <s v="TJ HECTOR CRISTANCHO  C.C. 74396781"/>
    <s v="CATAM"/>
  </r>
  <r>
    <x v="0"/>
    <x v="1"/>
    <d v="2016-10-29T00:00:00"/>
    <x v="0"/>
    <s v="C-295"/>
    <s v="1281"/>
    <s v="ENERGIZAR"/>
    <x v="8"/>
    <n v="385"/>
    <n v="34415"/>
    <s v="T1. FRANCO D. C.C. 80234316"/>
    <s v="CATAM"/>
  </r>
  <r>
    <x v="0"/>
    <x v="1"/>
    <d v="2016-10-29T00:00:00"/>
    <x v="0"/>
    <s v="C-295"/>
    <s v="1281"/>
    <s v="ENERGIZAR"/>
    <x v="8"/>
    <n v="296"/>
    <n v="34410"/>
    <s v="TS. GOMEZ F. C.C. 93436074"/>
    <s v="CATAM"/>
  </r>
  <r>
    <x v="0"/>
    <x v="1"/>
    <d v="2016-10-29T00:00:00"/>
    <x v="0"/>
    <s v="C-295"/>
    <s v="1281"/>
    <s v="ENERGIZAR"/>
    <x v="8"/>
    <n v="370"/>
    <n v="34408"/>
    <s v="TS. GOMEZ F. C.C. 93436074"/>
    <s v="CATAM"/>
  </r>
  <r>
    <x v="0"/>
    <x v="1"/>
    <d v="2016-10-30T00:00:00"/>
    <x v="0"/>
    <s v="C-295"/>
    <s v="1281"/>
    <s v="ENERGIZAR"/>
    <x v="8"/>
    <n v="369"/>
    <n v="34419"/>
    <s v="T1. FRANCO D. C.C. 80234316"/>
    <s v="CATAM"/>
  </r>
  <r>
    <x v="0"/>
    <x v="1"/>
    <d v="2016-10-30T00:00:00"/>
    <x v="0"/>
    <s v="C-295"/>
    <s v="1281"/>
    <s v="ENERGIZAR"/>
    <x v="8"/>
    <n v="550"/>
    <n v="34425"/>
    <s v="TS. GOMEZ F. C.C. 93436074"/>
    <s v="CATAM"/>
  </r>
  <r>
    <x v="0"/>
    <x v="1"/>
    <d v="2016-10-30T00:00:00"/>
    <x v="0"/>
    <s v="C-295"/>
    <s v="1281"/>
    <s v="ENERGIZAR"/>
    <x v="8"/>
    <n v="330"/>
    <n v="34421"/>
    <s v="TS. GOMEZ F. C.C. 93436074"/>
    <s v="CATAM"/>
  </r>
  <r>
    <x v="0"/>
    <x v="1"/>
    <d v="2016-10-30T00:00:00"/>
    <x v="0"/>
    <s v="C-295"/>
    <s v="1281"/>
    <s v="ENERGIZAR"/>
    <x v="2"/>
    <n v="242"/>
    <n v="14124"/>
    <s v="TS. GOMEZ F. C.C. 93436074"/>
    <s v="CATAM"/>
  </r>
  <r>
    <x v="0"/>
    <x v="1"/>
    <d v="2016-10-30T00:00:00"/>
    <x v="0"/>
    <s v="C-295"/>
    <s v="1281"/>
    <s v="ENERGIZAR"/>
    <x v="8"/>
    <n v="35"/>
    <n v="34422"/>
    <s v="TS. GOMEZ F. C.C. 93436074"/>
    <s v="CATAM"/>
  </r>
  <r>
    <x v="0"/>
    <x v="1"/>
    <d v="2016-10-15T00:00:00"/>
    <x v="0"/>
    <s v="C-295"/>
    <s v="1282"/>
    <s v="ENERGIZAR"/>
    <x v="8"/>
    <n v="200"/>
    <n v="34219"/>
    <s v="T3 CAMARGO R C.C. 1121853304"/>
    <s v="CATAM"/>
  </r>
  <r>
    <x v="0"/>
    <x v="1"/>
    <d v="2016-10-15T00:00:00"/>
    <x v="0"/>
    <s v="C-295"/>
    <s v="1282"/>
    <s v="ENERGIZAR"/>
    <x v="8"/>
    <n v="81"/>
    <n v="34220"/>
    <s v="T3 CAMARGO R C.C. 1121853304"/>
    <s v="CATAM"/>
  </r>
  <r>
    <x v="0"/>
    <x v="1"/>
    <d v="2016-10-20T00:00:00"/>
    <x v="0"/>
    <s v="C-295"/>
    <s v="1282"/>
    <s v="ENERGIZAR"/>
    <x v="25"/>
    <n v="298"/>
    <n v="27186"/>
    <s v="T3. MATEUS C. C.C. 11441266451"/>
    <s v="CATAM"/>
  </r>
  <r>
    <x v="0"/>
    <x v="1"/>
    <d v="2016-10-20T00:00:00"/>
    <x v="0"/>
    <s v="C-295"/>
    <s v="1282"/>
    <s v="SEDCA"/>
    <x v="51"/>
    <n v="625"/>
    <n v="15141"/>
    <s v="T3. MATEUS C. C.C. 11441266451"/>
    <s v="CATAM"/>
  </r>
  <r>
    <x v="0"/>
    <x v="1"/>
    <d v="2016-10-22T00:00:00"/>
    <x v="0"/>
    <s v="C-295"/>
    <s v="1282"/>
    <s v="ICARO 17"/>
    <x v="21"/>
    <n v="225"/>
    <s v="IC012-007434"/>
    <s v="T3. FLOREZ S. C.C. 80160680"/>
    <s v="CATAM"/>
  </r>
  <r>
    <x v="0"/>
    <x v="1"/>
    <d v="2016-10-25T00:00:00"/>
    <x v="0"/>
    <s v="C-295"/>
    <s v="1282"/>
    <s v="TERPEL "/>
    <x v="11"/>
    <n v="152"/>
    <s v="04-504488"/>
    <s v="TS. MORALES D C.C. 82340754"/>
    <s v="CATAM"/>
  </r>
  <r>
    <x v="0"/>
    <x v="1"/>
    <d v="2016-10-26T00:00:00"/>
    <x v="0"/>
    <s v="C-295"/>
    <s v="1282"/>
    <s v="ENERGIZAR"/>
    <x v="8"/>
    <n v="264"/>
    <n v="34359"/>
    <s v="T3 MATEUS C. C.C. 1144126647"/>
    <s v="CATAM"/>
  </r>
  <r>
    <x v="0"/>
    <x v="1"/>
    <d v="2016-10-31T00:00:00"/>
    <x v="0"/>
    <s v="C-295"/>
    <s v="1282"/>
    <s v="ENERGIZAR"/>
    <x v="8"/>
    <n v="225"/>
    <n v="34435"/>
    <s v="TS SANCHEZ L. C,C, 79850106"/>
    <s v="CATAM"/>
  </r>
  <r>
    <x v="0"/>
    <x v="1"/>
    <d v="2016-10-31T00:00:00"/>
    <x v="0"/>
    <s v="C-295"/>
    <s v="1282"/>
    <s v="ENERGIZAR"/>
    <x v="8"/>
    <n v="245"/>
    <n v="34438"/>
    <s v="TS SANCHEZ L. C,C, 79850106"/>
    <s v="CATAM"/>
  </r>
  <r>
    <x v="0"/>
    <x v="1"/>
    <d v="2016-10-31T00:00:00"/>
    <x v="0"/>
    <s v="C-295"/>
    <s v="1282"/>
    <s v="ENERGIZAR"/>
    <x v="8"/>
    <n v="192"/>
    <n v="34433"/>
    <s v="TS SANCHEZ L. C,C, 79850106"/>
    <s v="CATAM"/>
  </r>
  <r>
    <x v="0"/>
    <x v="1"/>
    <d v="2016-10-04T00:00:00"/>
    <x v="0"/>
    <s v="C-295"/>
    <s v="1283"/>
    <s v="ICARO 17"/>
    <x v="14"/>
    <n v="76"/>
    <s v="IC013-009497"/>
    <s v="TS. CASALLAS E. C.C. 80540264"/>
    <s v="CATAM"/>
  </r>
  <r>
    <x v="0"/>
    <x v="1"/>
    <d v="2016-10-09T00:00:00"/>
    <x v="0"/>
    <s v="C-295"/>
    <s v="1283"/>
    <s v="ENERGIZAR"/>
    <x v="1"/>
    <n v="170"/>
    <n v="65155"/>
    <s v="T3 CAMARGO R C.C. 1121853304"/>
    <s v="CATAM"/>
  </r>
  <r>
    <x v="0"/>
    <x v="1"/>
    <d v="2016-10-17T00:00:00"/>
    <x v="0"/>
    <s v="C-295"/>
    <s v="1283"/>
    <s v="ENERGIZAR"/>
    <x v="8"/>
    <n v="169"/>
    <n v="34241"/>
    <s v="TS GOMEZ F C.C. 93436074"/>
    <s v="CATAM"/>
  </r>
  <r>
    <x v="0"/>
    <x v="1"/>
    <d v="2016-10-17T00:00:00"/>
    <x v="0"/>
    <s v="C-295"/>
    <s v="1283"/>
    <s v="ENERGIZAR"/>
    <x v="8"/>
    <n v="340"/>
    <n v="34245"/>
    <s v="TS GOMEZ F C.C. 93436074"/>
    <s v="CATAM"/>
  </r>
  <r>
    <x v="0"/>
    <x v="1"/>
    <d v="2016-10-17T00:00:00"/>
    <x v="0"/>
    <s v="C-295"/>
    <s v="1283"/>
    <s v="ENERGIZAR"/>
    <x v="8"/>
    <n v="460"/>
    <n v="34246"/>
    <s v="TS GOMEZ F C.C. 93436074"/>
    <s v="CATAM"/>
  </r>
  <r>
    <x v="0"/>
    <x v="1"/>
    <d v="2016-10-18T00:00:00"/>
    <x v="0"/>
    <s v="C-295"/>
    <s v="1283"/>
    <s v="ENERGIZAR"/>
    <x v="25"/>
    <n v="147"/>
    <n v="27181"/>
    <s v="T2 HERNANDEZ J C.C. 11228164"/>
    <s v="CATAM"/>
  </r>
  <r>
    <x v="0"/>
    <x v="1"/>
    <d v="2016-10-18T00:00:00"/>
    <x v="0"/>
    <s v="C-295"/>
    <s v="1283"/>
    <s v="ENERGIZAR"/>
    <x v="8"/>
    <n v="306"/>
    <n v="34258"/>
    <s v="T2 HERNANDEZ J C.C. 11228164"/>
    <s v="CATAM"/>
  </r>
  <r>
    <x v="0"/>
    <x v="1"/>
    <d v="2016-10-18T00:00:00"/>
    <x v="0"/>
    <s v="C-295"/>
    <s v="1283"/>
    <s v="ENERGIZAR"/>
    <x v="8"/>
    <n v="574"/>
    <n v="34271"/>
    <s v="T2 HERNANDEZ J C.C. 11228164"/>
    <s v="CATAM"/>
  </r>
  <r>
    <x v="0"/>
    <x v="1"/>
    <d v="2016-10-19T00:00:00"/>
    <x v="0"/>
    <s v="C-295"/>
    <s v="1283"/>
    <s v="ICARO 17"/>
    <x v="21"/>
    <n v="411"/>
    <s v="IC012-007414"/>
    <s v="T3. CUELLAR J. C.C. 1015402028"/>
    <s v="CATAM"/>
  </r>
  <r>
    <x v="0"/>
    <x v="1"/>
    <d v="2016-10-20T00:00:00"/>
    <x v="0"/>
    <s v="C-295"/>
    <s v="1283"/>
    <s v="CHEVRON "/>
    <x v="19"/>
    <n v="180"/>
    <n v="921411"/>
    <s v="TS SERRANO D C.C. 13500356"/>
    <s v="CATAM"/>
  </r>
  <r>
    <x v="0"/>
    <x v="1"/>
    <d v="2016-10-21T00:00:00"/>
    <x v="0"/>
    <s v="C-295"/>
    <s v="1283"/>
    <s v="CHEVRON "/>
    <x v="19"/>
    <n v="520"/>
    <n v="921485"/>
    <s v="T3 MARIN R. C.C. 80111039"/>
    <s v="CATAM"/>
  </r>
  <r>
    <x v="0"/>
    <x v="1"/>
    <d v="2016-10-21T00:00:00"/>
    <x v="0"/>
    <s v="C-295"/>
    <s v="1283"/>
    <s v="CHEVRON "/>
    <x v="19"/>
    <n v="189"/>
    <n v="921489"/>
    <s v="TS SERRANO D C.C. 13500356"/>
    <s v="CATAM"/>
  </r>
  <r>
    <x v="0"/>
    <x v="1"/>
    <d v="2016-10-22T00:00:00"/>
    <x v="0"/>
    <s v="C-295"/>
    <s v="1283"/>
    <s v="TERPEL "/>
    <x v="21"/>
    <n v="280"/>
    <s v="02-0393996"/>
    <s v="T1. FRANCO D. C.C. 80234316"/>
    <s v="CATAM"/>
  </r>
  <r>
    <x v="0"/>
    <x v="1"/>
    <d v="2016-10-26T00:00:00"/>
    <x v="0"/>
    <s v="C-295"/>
    <s v="1283"/>
    <s v="TERPEL "/>
    <x v="30"/>
    <n v="285"/>
    <s v="01-0820320"/>
    <s v="TS MORALES D. C.C. 82390754"/>
    <s v="CATAM"/>
  </r>
  <r>
    <x v="0"/>
    <x v="1"/>
    <d v="2016-10-27T00:00:00"/>
    <x v="0"/>
    <s v="C-295"/>
    <s v="1283"/>
    <s v="TERPEL "/>
    <x v="12"/>
    <n v="490"/>
    <s v="04-499064"/>
    <s v="T3 CUELLAR J C.C. 1015402028"/>
    <s v="CATAM"/>
  </r>
  <r>
    <x v="0"/>
    <x v="1"/>
    <d v="2016-10-27T00:00:00"/>
    <x v="0"/>
    <s v="C-295"/>
    <s v="1283"/>
    <s v="TERPEL "/>
    <x v="12"/>
    <n v="200"/>
    <s v="04-499067"/>
    <s v="T2 RUBIO JOAQUIN C,C, 80352068"/>
    <s v="CATAM"/>
  </r>
  <r>
    <x v="0"/>
    <x v="1"/>
    <d v="2016-10-28T00:00:00"/>
    <x v="0"/>
    <s v="C-295"/>
    <s v="1283"/>
    <s v="ENERGIZAR"/>
    <x v="13"/>
    <n v="250"/>
    <n v="31057"/>
    <s v="TS. CRISTANCHO H. C.C.74326181"/>
    <s v="CATAM"/>
  </r>
  <r>
    <x v="0"/>
    <x v="1"/>
    <d v="2016-10-08T00:00:00"/>
    <x v="0"/>
    <s v="C-295"/>
    <s v="1284"/>
    <s v="ENERGIZAR"/>
    <x v="2"/>
    <n v="760"/>
    <n v="14056"/>
    <s v="T2 MARTINEZ C. C.C. 93298699"/>
    <s v="CATAM"/>
  </r>
  <r>
    <x v="0"/>
    <x v="1"/>
    <d v="2016-10-10T00:00:00"/>
    <x v="0"/>
    <s v="C-295"/>
    <s v="1284"/>
    <s v="ENERGIZAR"/>
    <x v="8"/>
    <n v="281"/>
    <n v="34143"/>
    <s v="T3. MOLINA S. C.C 1023887828"/>
    <s v="CATAM"/>
  </r>
  <r>
    <x v="0"/>
    <x v="1"/>
    <d v="2016-10-10T00:00:00"/>
    <x v="0"/>
    <s v="C-295"/>
    <s v="1284"/>
    <s v="ENERGIZAR"/>
    <x v="8"/>
    <n v="282"/>
    <n v="34147"/>
    <s v="T3. MOLINA S. C.C 1023887828"/>
    <s v="CATAM"/>
  </r>
  <r>
    <x v="0"/>
    <x v="1"/>
    <d v="2016-10-11T00:00:00"/>
    <x v="0"/>
    <s v="C-295"/>
    <s v="1284"/>
    <s v="ENERGIZAR"/>
    <x v="8"/>
    <n v="284"/>
    <n v="34155"/>
    <s v="T3. MOLINA S. C.C 1023887828"/>
    <s v="CATAM"/>
  </r>
  <r>
    <x v="0"/>
    <x v="1"/>
    <d v="2016-10-11T00:00:00"/>
    <x v="0"/>
    <s v="C-295"/>
    <s v="1284"/>
    <s v="ENERGIZAR"/>
    <x v="8"/>
    <n v="200"/>
    <n v="34161"/>
    <s v="T3. MOLINA S. C.C 1023887828"/>
    <s v="CATAM"/>
  </r>
  <r>
    <x v="0"/>
    <x v="1"/>
    <d v="2016-10-11T00:00:00"/>
    <x v="0"/>
    <s v="C-295"/>
    <s v="1284"/>
    <s v="ENERGIZAR"/>
    <x v="8"/>
    <n v="294"/>
    <n v="34165"/>
    <s v="T3. MOLINA S. C.C 1023887828"/>
    <s v="CATAM"/>
  </r>
  <r>
    <x v="0"/>
    <x v="1"/>
    <d v="2016-10-22T00:00:00"/>
    <x v="0"/>
    <s v="C-295"/>
    <s v="1284"/>
    <s v="SEDCA"/>
    <x v="51"/>
    <n v="345"/>
    <n v="15170"/>
    <s v="T3. MATEUS C. C.C. 11441266451"/>
    <s v="CATAM"/>
  </r>
  <r>
    <x v="0"/>
    <x v="1"/>
    <d v="2016-10-23T00:00:00"/>
    <x v="0"/>
    <s v="C-295"/>
    <s v="1284"/>
    <s v="ENERGIZAR"/>
    <x v="25"/>
    <n v="308"/>
    <n v="27197"/>
    <s v="T3 MATEUS C. C.C. 1144126647"/>
    <s v="CATAM"/>
  </r>
  <r>
    <x v="0"/>
    <x v="1"/>
    <d v="2016-10-27T00:00:00"/>
    <x v="0"/>
    <s v="C-295"/>
    <s v="1284"/>
    <s v="TERPEL "/>
    <x v="11"/>
    <n v="360"/>
    <s v="04-504589"/>
    <s v="TJ. MARTINEZ W. C.C. 79582276"/>
    <s v="CATAM"/>
  </r>
  <r>
    <x v="0"/>
    <x v="1"/>
    <d v="2016-10-27T00:00:00"/>
    <x v="0"/>
    <s v="C-295"/>
    <s v="1284"/>
    <s v="ENERGIZAR"/>
    <x v="8"/>
    <n v="350"/>
    <n v="34382"/>
    <s v="TJ MARTINEZ W. C.C. 79582276"/>
    <s v="CATAM"/>
  </r>
  <r>
    <x v="0"/>
    <x v="1"/>
    <d v="2016-10-27T00:00:00"/>
    <x v="0"/>
    <s v="C-295"/>
    <s v="1284"/>
    <s v="ENERGIZAR"/>
    <x v="8"/>
    <n v="330"/>
    <n v="34384"/>
    <s v="TJ MARTINEZ W. C.C. 79582276"/>
    <s v="CATAM"/>
  </r>
  <r>
    <x v="0"/>
    <x v="1"/>
    <d v="2016-10-28T00:00:00"/>
    <x v="0"/>
    <s v="C-295"/>
    <s v="1284"/>
    <s v="ICARO 17"/>
    <x v="16"/>
    <n v="390.7"/>
    <s v="IC008-000591"/>
    <s v="TS. GOMEZ F. C.C. 93436074"/>
    <s v="CATAM"/>
  </r>
  <r>
    <x v="0"/>
    <x v="1"/>
    <d v="2016-10-28T00:00:00"/>
    <x v="0"/>
    <s v="C-295"/>
    <s v="1284"/>
    <s v="ENERGIZAR"/>
    <x v="8"/>
    <n v="230"/>
    <n v="34389"/>
    <s v="TJ. MARTINEZ W. C.C. 79582276"/>
    <s v="CATAM"/>
  </r>
  <r>
    <x v="0"/>
    <x v="1"/>
    <d v="2016-10-29T00:00:00"/>
    <x v="0"/>
    <s v="C-295"/>
    <s v="1284"/>
    <s v="CHEVRON "/>
    <x v="19"/>
    <n v="201"/>
    <n v="921032"/>
    <s v="T3. CUELLAR J. C.C. 1015402028"/>
    <s v="CATAM"/>
  </r>
  <r>
    <x v="0"/>
    <x v="1"/>
    <d v="2016-10-31T00:00:00"/>
    <x v="0"/>
    <s v="C-295"/>
    <s v="1284"/>
    <s v="ENERGIZAR"/>
    <x v="1"/>
    <n v="201"/>
    <n v="65445"/>
    <s v="TS. GOMEZ F. C.C. 93436074"/>
    <s v="CATAM"/>
  </r>
  <r>
    <x v="0"/>
    <x v="1"/>
    <d v="2016-10-03T00:00:00"/>
    <x v="0"/>
    <s v="C-40"/>
    <s v="1208"/>
    <s v="AEROFULL"/>
    <x v="45"/>
    <n v="1124"/>
    <n v="4631"/>
    <s v="T2. MEDINA A C.C. 80144137"/>
    <s v="CATAM"/>
  </r>
  <r>
    <x v="0"/>
    <x v="1"/>
    <d v="2016-10-08T00:00:00"/>
    <x v="0"/>
    <s v="C-90"/>
    <s v="5758"/>
    <s v="ICARO 17"/>
    <x v="21"/>
    <n v="188"/>
    <s v="IC012-007355"/>
    <s v="T2 ALIPIO A. C.C. 80094150"/>
    <s v="CATAM"/>
  </r>
  <r>
    <x v="0"/>
    <x v="1"/>
    <d v="2016-10-09T00:00:00"/>
    <x v="0"/>
    <s v="C-90"/>
    <s v="5758"/>
    <s v="ICARO 17"/>
    <x v="21"/>
    <n v="147"/>
    <s v="IC012-007362"/>
    <s v="T2 ALIPIO A. C.C. 80094150"/>
    <s v="CATAM"/>
  </r>
  <r>
    <x v="0"/>
    <x v="1"/>
    <d v="2016-10-07T00:00:00"/>
    <x v="0"/>
    <s v="C-90"/>
    <s v="5759"/>
    <s v="TERPEL "/>
    <x v="11"/>
    <n v="46"/>
    <s v="04-502338"/>
    <s v="T3 GONZALES D. C.C. 1026251176"/>
    <s v="CATAM"/>
  </r>
  <r>
    <x v="0"/>
    <x v="1"/>
    <d v="2016-10-10T00:00:00"/>
    <x v="0"/>
    <s v="C-90"/>
    <s v="5759"/>
    <s v="TERPEL "/>
    <x v="11"/>
    <n v="90"/>
    <s v="04-502375"/>
    <s v="T3 GONZALES D. C.C. 1026251176"/>
    <s v="CATAM"/>
  </r>
  <r>
    <x v="0"/>
    <x v="1"/>
    <d v="2016-10-16T00:00:00"/>
    <x v="0"/>
    <s v="C-90"/>
    <s v="5765"/>
    <s v="ICARO 17"/>
    <x v="0"/>
    <n v="113"/>
    <s v="IC009-004187"/>
    <s v="T2 ALIPIO A. C.C. 80094150"/>
    <s v="CATAM"/>
  </r>
  <r>
    <x v="0"/>
    <x v="1"/>
    <d v="2016-10-26T00:00:00"/>
    <x v="0"/>
    <s v="C-90"/>
    <s v="5765"/>
    <s v="TERPEL "/>
    <x v="41"/>
    <n v="110"/>
    <s v="01-0827955"/>
    <s v="TS MORENO E. C.C. 79846040"/>
    <s v="CATAM"/>
  </r>
  <r>
    <x v="0"/>
    <x v="1"/>
    <d v="2016-10-29T00:00:00"/>
    <x v="0"/>
    <s v="C-90"/>
    <s v="5765"/>
    <s v="ENERGIZAR"/>
    <x v="8"/>
    <n v="38"/>
    <n v="34412"/>
    <s v="T2 ALIPIO A. C.C. 80094150"/>
    <s v="CATAM"/>
  </r>
  <r>
    <x v="0"/>
    <x v="1"/>
    <d v="2016-10-05T00:00:00"/>
    <x v="0"/>
    <s v="F-28"/>
    <s v="0002"/>
    <s v="ICARO 17"/>
    <x v="0"/>
    <n v="579"/>
    <s v="IC009-004142"/>
    <s v="T2. BENAVIDEZ W. C.C. 80036170"/>
    <s v="CATAM"/>
  </r>
  <r>
    <x v="0"/>
    <x v="1"/>
    <d v="2016-10-06T00:00:00"/>
    <x v="0"/>
    <s v="F-28"/>
    <s v="0002"/>
    <s v="TERPEL "/>
    <x v="11"/>
    <n v="1070"/>
    <s v="04-502141"/>
    <s v="TS PEÑUELA L C.C. 79907948"/>
    <s v="CATAM"/>
  </r>
  <r>
    <x v="0"/>
    <x v="1"/>
    <d v="2016-10-09T00:00:00"/>
    <x v="0"/>
    <s v="F-28"/>
    <s v="0002"/>
    <s v="ENERGIZAR"/>
    <x v="1"/>
    <n v="352"/>
    <n v="65153"/>
    <s v="T2. BENAVIDEZ W. C.C. 80036170"/>
    <s v="CATAM"/>
  </r>
  <r>
    <x v="0"/>
    <x v="1"/>
    <d v="2016-10-17T00:00:00"/>
    <x v="0"/>
    <s v="F-28"/>
    <s v="0002"/>
    <s v="ENERGIZAR"/>
    <x v="8"/>
    <n v="404"/>
    <n v="34247"/>
    <s v="T2. BENAVIDEZ W. C.C. 80036170"/>
    <s v="CATAM"/>
  </r>
  <r>
    <x v="0"/>
    <x v="1"/>
    <d v="2016-10-19T00:00:00"/>
    <x v="0"/>
    <s v="F-28"/>
    <s v="0002"/>
    <s v="TERPEL "/>
    <x v="11"/>
    <n v="1103"/>
    <s v="04-504207"/>
    <s v="T2. BENAVIDEZ W. C.C. 80036170"/>
    <s v="CATAM"/>
  </r>
  <r>
    <x v="0"/>
    <x v="1"/>
    <d v="2016-10-21T00:00:00"/>
    <x v="0"/>
    <s v="F-28"/>
    <s v="0002"/>
    <s v="ENERGIZAR"/>
    <x v="1"/>
    <n v="597"/>
    <n v="65305"/>
    <s v="T2. BENAVIDEZ W. C.C. 80036170"/>
    <s v="CATAM"/>
  </r>
  <r>
    <x v="0"/>
    <x v="1"/>
    <d v="2016-10-22T00:00:00"/>
    <x v="0"/>
    <s v="F-28"/>
    <s v="0002"/>
    <s v="ICARO 17"/>
    <x v="21"/>
    <n v="725"/>
    <s v="IC012-007432"/>
    <s v="TJ PEDRAZA J. C.C. 80429590"/>
    <s v="CATAM"/>
  </r>
  <r>
    <x v="0"/>
    <x v="1"/>
    <d v="2016-10-27T00:00:00"/>
    <x v="0"/>
    <s v="F-28"/>
    <s v="0002"/>
    <s v="TERPEL "/>
    <x v="11"/>
    <n v="894"/>
    <s v="04-504475"/>
    <s v="TJ BELTRAN W .C.C. 79517246"/>
    <s v="CATAM"/>
  </r>
  <r>
    <x v="0"/>
    <x v="1"/>
    <d v="2016-10-03T00:00:00"/>
    <x v="0"/>
    <s v="F-28"/>
    <s v="1041"/>
    <s v="CHEVRON "/>
    <x v="19"/>
    <n v="2142"/>
    <s v="919933"/>
    <s v="T2. BENAVIDEZ W. C.C. 80036170"/>
    <s v="CATAM"/>
  </r>
  <r>
    <x v="0"/>
    <x v="1"/>
    <d v="2016-10-05T00:00:00"/>
    <x v="0"/>
    <s v="F-28"/>
    <s v="1041"/>
    <s v="CHEVRON "/>
    <x v="19"/>
    <n v="1353"/>
    <n v="919992"/>
    <s v="TJ BELTRAN W .C.C. 79517246"/>
    <s v="CATAM"/>
  </r>
  <r>
    <x v="0"/>
    <x v="1"/>
    <d v="2016-10-16T00:00:00"/>
    <x v="0"/>
    <s v="F-28"/>
    <s v="1041"/>
    <s v="TERPEL "/>
    <x v="11"/>
    <n v="682"/>
    <s v="04-502263"/>
    <s v="TS REYES L. C.C. 93436599"/>
    <s v="CATAM"/>
  </r>
  <r>
    <x v="0"/>
    <x v="1"/>
    <d v="2016-10-21T00:00:00"/>
    <x v="0"/>
    <s v="F-28"/>
    <s v="1041"/>
    <s v="TERPEL "/>
    <x v="12"/>
    <n v="1529"/>
    <s v="04-499005"/>
    <s v="TJ BELTRAN W .C.C. 79517246"/>
    <s v="CATAM"/>
  </r>
  <r>
    <x v="0"/>
    <x v="1"/>
    <d v="2016-10-23T00:00:00"/>
    <x v="0"/>
    <s v="F-28"/>
    <s v="1041"/>
    <s v="ENERGIZAR"/>
    <x v="17"/>
    <n v="795"/>
    <n v="6045"/>
    <s v="TJ PEDRAZA J. C.C. 80429590"/>
    <s v="CATAM"/>
  </r>
  <r>
    <x v="0"/>
    <x v="1"/>
    <d v="2016-10-29T00:00:00"/>
    <x v="0"/>
    <s v="F-28"/>
    <s v="1041"/>
    <s v="ENERGIZAR"/>
    <x v="17"/>
    <n v="1078"/>
    <n v="6077"/>
    <s v="TJ BELTRAN W .C.C. 79517246"/>
    <s v="CATAM"/>
  </r>
  <r>
    <x v="0"/>
    <x v="1"/>
    <d v="2016-10-27T00:00:00"/>
    <x v="0"/>
    <s v="LR-60"/>
    <n v="1216"/>
    <s v="TERPEL "/>
    <x v="10"/>
    <n v="201"/>
    <s v="04-489569"/>
    <s v="T2 GOMEZ C.C. 80011767"/>
    <s v="CATAM"/>
  </r>
  <r>
    <x v="0"/>
    <x v="1"/>
    <d v="2016-10-02T00:00:00"/>
    <x v="0"/>
    <s v="SK-350"/>
    <s v="5076"/>
    <s v="ENERGIZAR"/>
    <x v="1"/>
    <n v="138"/>
    <s v="65065"/>
    <s v="T3. BUITRAGO P C.C. 1014214998"/>
    <s v="CATAM"/>
  </r>
  <r>
    <x v="0"/>
    <x v="1"/>
    <d v="2016-10-07T00:00:00"/>
    <x v="0"/>
    <s v="SK-350"/>
    <s v="5076"/>
    <s v="CTH"/>
    <x v="6"/>
    <n v="145"/>
    <n v="7288"/>
    <s v="T3. BUITRAGO P C.C. 1014214998"/>
    <s v="CATAM"/>
  </r>
  <r>
    <x v="0"/>
    <x v="1"/>
    <d v="2016-10-19T00:00:00"/>
    <x v="0"/>
    <s v="SK-350"/>
    <s v="5076"/>
    <s v="CTH"/>
    <x v="42"/>
    <n v="46"/>
    <n v="1614"/>
    <s v="T3 ALBARRACIN D. C.C. 103241154"/>
    <s v="CATAM"/>
  </r>
  <r>
    <x v="0"/>
    <x v="1"/>
    <d v="2016-10-27T00:00:00"/>
    <x v="0"/>
    <s v="SK-350"/>
    <s v="5076"/>
    <s v="TERPEL "/>
    <x v="10"/>
    <n v="70"/>
    <s v="04-489571"/>
    <s v="T2. ORTIZ M C.C. 80844721"/>
    <s v="CATAM"/>
  </r>
  <r>
    <x v="0"/>
    <x v="1"/>
    <d v="2016-10-20T00:00:00"/>
    <x v="0"/>
    <s v="SK-350"/>
    <s v="5077"/>
    <s v="TERPEL "/>
    <x v="11"/>
    <n v="170"/>
    <s v="04-504232"/>
    <s v="T3. BUITRAGO P C.C. 1014214998"/>
    <s v="CATAM"/>
  </r>
  <r>
    <x v="0"/>
    <x v="1"/>
    <d v="2016-10-14T00:00:00"/>
    <x v="0"/>
    <s v="SK-350"/>
    <s v="5727"/>
    <s v="TERPEL "/>
    <x v="11"/>
    <n v="160"/>
    <s v="04-502828"/>
    <s v="T2. PULIDO C C.C. 11448903"/>
    <s v="CATAM"/>
  </r>
  <r>
    <x v="0"/>
    <x v="1"/>
    <d v="2016-10-19T00:00:00"/>
    <x v="0"/>
    <s v="SK-350"/>
    <s v="5727"/>
    <s v="TERPEL "/>
    <x v="11"/>
    <n v="162"/>
    <s v="04-504142"/>
    <s v="TS SANTAFE E .C.C. 79626864"/>
    <s v="CATAM"/>
  </r>
  <r>
    <x v="0"/>
    <x v="1"/>
    <d v="2016-10-20T00:00:00"/>
    <x v="0"/>
    <s v="SK-350"/>
    <s v="5727"/>
    <s v="ENERGIZAR"/>
    <x v="25"/>
    <n v="117"/>
    <n v="27185"/>
    <s v="T2 DONATO J. C.C. 14325377"/>
    <s v="CATAM"/>
  </r>
  <r>
    <x v="0"/>
    <x v="1"/>
    <d v="2016-10-01T00:00:00"/>
    <x v="0"/>
    <s v="SK-350"/>
    <s v="5732"/>
    <s v="TERPEL "/>
    <x v="38"/>
    <n v="100"/>
    <s v="05-0245213"/>
    <s v="T2. RUIZ A C.C. 5829579"/>
    <s v="CATAM"/>
  </r>
  <r>
    <x v="0"/>
    <x v="1"/>
    <d v="2016-10-05T00:00:00"/>
    <x v="0"/>
    <s v="SK-350"/>
    <s v="5732"/>
    <s v="ICARO 17"/>
    <x v="0"/>
    <n v="149"/>
    <s v="IC009-004141"/>
    <s v="T3 PULIDO M. C.C. 1032376062"/>
    <s v="CATAM"/>
  </r>
  <r>
    <x v="0"/>
    <x v="1"/>
    <d v="2016-10-09T00:00:00"/>
    <x v="0"/>
    <s v="SK-350"/>
    <s v="5732"/>
    <s v="CHEVRON "/>
    <x v="19"/>
    <n v="147"/>
    <n v="920076"/>
    <s v="T3 PULIDO M. C.C. 1032376062"/>
    <s v="CATAM"/>
  </r>
  <r>
    <x v="0"/>
    <x v="1"/>
    <d v="2016-10-06T00:00:00"/>
    <x v="0"/>
    <s v="UH-60"/>
    <s v="0007"/>
    <s v="ENERGIZAR"/>
    <x v="17"/>
    <n v="215"/>
    <n v="5957"/>
    <s v="T2 ACOSTA P. C.C. 80240068"/>
    <s v="CATAM"/>
  </r>
  <r>
    <x v="0"/>
    <x v="1"/>
    <d v="2016-10-07T00:00:00"/>
    <x v="0"/>
    <s v="UH-60"/>
    <s v="0007"/>
    <s v="ICARO 17"/>
    <x v="23"/>
    <n v="250"/>
    <s v="IC007-003350"/>
    <s v="T2 VARGAS A. C.C. 11365489"/>
    <s v="CATAM"/>
  </r>
  <r>
    <x v="0"/>
    <x v="1"/>
    <d v="2016-10-09T00:00:00"/>
    <x v="0"/>
    <s v="UH-60"/>
    <s v="0007"/>
    <s v="ENERGIZAR"/>
    <x v="1"/>
    <n v="179"/>
    <n v="65158"/>
    <s v="T2 VARGAS A. C.C. 11365489"/>
    <s v="CATAM"/>
  </r>
  <r>
    <x v="0"/>
    <x v="1"/>
    <d v="2016-10-21T00:00:00"/>
    <x v="0"/>
    <s v="UH-60"/>
    <s v="0007"/>
    <s v="ENERGIZAR"/>
    <x v="1"/>
    <n v="129"/>
    <n v="65307"/>
    <s v="T2. GONZALEZ J. C,C, 80059228"/>
    <s v="CATAM"/>
  </r>
  <r>
    <x v="0"/>
    <x v="1"/>
    <d v="2016-10-24T00:00:00"/>
    <x v="0"/>
    <s v="UH-60"/>
    <s v="0007"/>
    <s v="TERPEL "/>
    <x v="30"/>
    <n v="153"/>
    <s v="01-0820311"/>
    <s v="TS. RAMIREZ A. C,C,79938024"/>
    <s v="CATAM"/>
  </r>
  <r>
    <x v="0"/>
    <x v="1"/>
    <d v="2016-10-25T00:00:00"/>
    <x v="0"/>
    <s v="UH-60"/>
    <s v="0007"/>
    <s v="TERPEL "/>
    <x v="30"/>
    <n v="128"/>
    <s v="01-0820316"/>
    <s v="TS. RAMIREZ A. C,C,79938024"/>
    <s v="CATAM"/>
  </r>
  <r>
    <x v="0"/>
    <x v="1"/>
    <d v="2016-10-27T00:00:00"/>
    <x v="0"/>
    <s v="UH-60"/>
    <s v="0007"/>
    <s v="TERPEL "/>
    <x v="11"/>
    <n v="121"/>
    <s v="04-504591"/>
    <s v="T2. GONZALEZ J. C,C, 80059228"/>
    <s v="CATAM"/>
  </r>
  <r>
    <x v="0"/>
    <x v="1"/>
    <d v="2016-10-27T00:00:00"/>
    <x v="0"/>
    <s v="UH-60"/>
    <s v="0007"/>
    <s v="TERPEL "/>
    <x v="10"/>
    <n v="178"/>
    <s v="04-491357"/>
    <s v="T2. GONZALEZ J. C,C, 80059228"/>
    <s v="CATAM"/>
  </r>
  <r>
    <x v="0"/>
    <x v="1"/>
    <d v="2016-10-29T00:00:00"/>
    <x v="0"/>
    <s v="UH-60"/>
    <s v="0007"/>
    <s v="TERPEL "/>
    <x v="11"/>
    <n v="118"/>
    <s v="04-504666"/>
    <s v="T2. GONZALEZ J. C,C, 80059228"/>
    <s v="CATAM"/>
  </r>
  <r>
    <x v="0"/>
    <x v="1"/>
    <d v="2016-10-29T00:00:00"/>
    <x v="0"/>
    <s v="UH-60"/>
    <s v="0007"/>
    <s v="TERPEL "/>
    <x v="11"/>
    <n v="78"/>
    <s v="04-504700"/>
    <s v="T2. GONZALEZ J. C,C, 80059228"/>
    <s v="CATAM"/>
  </r>
  <r>
    <x v="0"/>
    <x v="1"/>
    <d v="2016-10-30T00:00:00"/>
    <x v="0"/>
    <s v="UH-60"/>
    <s v="0007"/>
    <s v="TERPEL "/>
    <x v="11"/>
    <n v="222"/>
    <s v="04-504770"/>
    <s v="TS. RAMIREZ A. C,C,79938024"/>
    <s v="CATAM"/>
  </r>
  <r>
    <x v="0"/>
    <x v="1"/>
    <d v="2016-10-31T00:00:00"/>
    <x v="0"/>
    <s v="UH-60"/>
    <s v="0007"/>
    <s v="ICARO 17"/>
    <x v="23"/>
    <n v="213"/>
    <s v="IC007-03451"/>
    <s v="T2. GONZALEZ J. C,C, 80059228"/>
    <s v="CATAM"/>
  </r>
  <r>
    <x v="0"/>
    <x v="1"/>
    <d v="2016-10-10T00:00:00"/>
    <x v="0"/>
    <s v="HUEY II"/>
    <n v="4418"/>
    <s v="CTH"/>
    <x v="7"/>
    <n v="127.6"/>
    <n v="8002"/>
    <s v="RECIBE T2. RIVERA C.C. 12264252"/>
    <s v="GAORI"/>
  </r>
  <r>
    <x v="0"/>
    <x v="1"/>
    <d v="2016-10-10T00:00:00"/>
    <x v="0"/>
    <s v="HUEY II"/>
    <n v="4418"/>
    <s v="CTH"/>
    <x v="7"/>
    <n v="100.3"/>
    <n v="8001"/>
    <s v="RECIBE T2. RIVERA C.C. 12264252"/>
    <s v="GAORI"/>
  </r>
  <r>
    <x v="0"/>
    <x v="1"/>
    <d v="2016-10-12T00:00:00"/>
    <x v="0"/>
    <s v="HUEY II"/>
    <n v="4418"/>
    <s v="CTH"/>
    <x v="7"/>
    <n v="82.5"/>
    <n v="8007"/>
    <s v="RECIBE T3. CORTES C.C. 1014219429"/>
    <s v="GAORI"/>
  </r>
  <r>
    <x v="0"/>
    <x v="1"/>
    <d v="2016-10-12T00:00:00"/>
    <x v="0"/>
    <s v="HUEY II"/>
    <n v="4418"/>
    <s v="CTH"/>
    <x v="7"/>
    <n v="109.2"/>
    <n v="8006"/>
    <s v="RECIBE T3. CORTES C.C. 1014219429"/>
    <s v="GAORI"/>
  </r>
  <r>
    <x v="0"/>
    <x v="1"/>
    <d v="2016-10-13T00:00:00"/>
    <x v="0"/>
    <s v="HUEY II"/>
    <n v="4418"/>
    <s v="CTH"/>
    <x v="7"/>
    <n v="163.5"/>
    <n v="8008"/>
    <s v="RECIBE T3. CORTES C.C. 1014219429"/>
    <s v="GAORI"/>
  </r>
  <r>
    <x v="0"/>
    <x v="1"/>
    <d v="2016-10-13T00:00:00"/>
    <x v="0"/>
    <s v="HUEY II"/>
    <n v="4418"/>
    <s v="CTH"/>
    <x v="7"/>
    <n v="59.8"/>
    <n v="8010"/>
    <s v="RECIBE T3. CORTES C.C. 1014219429"/>
    <s v="GAORI"/>
  </r>
  <r>
    <x v="0"/>
    <x v="1"/>
    <d v="2016-10-14T00:00:00"/>
    <x v="0"/>
    <s v="HUEY II"/>
    <n v="4418"/>
    <s v="CTH"/>
    <x v="7"/>
    <n v="128.80000000000001"/>
    <n v="8015"/>
    <s v="RECIBE T3. CORTES C.C. 1014219429"/>
    <s v="GAORI"/>
  </r>
  <r>
    <x v="0"/>
    <x v="1"/>
    <d v="2016-10-14T00:00:00"/>
    <x v="0"/>
    <s v="HUEY II"/>
    <n v="4524"/>
    <s v="CTH"/>
    <x v="7"/>
    <n v="75.3"/>
    <n v="8014"/>
    <s v="RECIBE T2. VERGEL  C.C. 91538472"/>
    <s v="GAORI"/>
  </r>
  <r>
    <x v="0"/>
    <x v="1"/>
    <d v="2016-10-20T00:00:00"/>
    <x v="0"/>
    <s v="HUEY II"/>
    <n v="4405"/>
    <s v="AEROFULL"/>
    <x v="45"/>
    <n v="110"/>
    <s v="A 4644"/>
    <s v="RECIBE T3. RINCON  C.C. 101614102"/>
    <s v="GAORI"/>
  </r>
  <r>
    <x v="0"/>
    <x v="1"/>
    <d v="2016-10-10T00:00:00"/>
    <x v="0"/>
    <s v="HUEY II"/>
    <n v="4405"/>
    <s v="AEROFULL"/>
    <x v="45"/>
    <n v="96"/>
    <s v="A 4636"/>
    <s v="RECIBE T3. CORTES C.C. 1014219429"/>
    <s v="GAORI"/>
  </r>
  <r>
    <x v="0"/>
    <x v="1"/>
    <d v="2016-10-06T00:00:00"/>
    <x v="0"/>
    <s v="HUEY II"/>
    <n v="4418"/>
    <s v="AEROFULL"/>
    <x v="45"/>
    <n v="99"/>
    <s v="A 4634"/>
    <s v="RECIBE T2. RIVERA C.C. 12264252"/>
    <s v="GAORI"/>
  </r>
  <r>
    <x v="0"/>
    <x v="1"/>
    <d v="2016-10-06T00:00:00"/>
    <x v="0"/>
    <s v="HUEY II"/>
    <n v="4418"/>
    <s v="AEROFULL"/>
    <x v="45"/>
    <n v="113"/>
    <s v="A 4633"/>
    <s v="RECIBE T2. RIVERA C.C. 12264252"/>
    <s v="GAORI"/>
  </r>
  <r>
    <x v="0"/>
    <x v="1"/>
    <d v="2016-10-11T00:00:00"/>
    <x v="0"/>
    <s v="HUEY II"/>
    <n v="4405"/>
    <s v="AEROFULL"/>
    <x v="45"/>
    <n v="107"/>
    <s v="A 4637"/>
    <s v="RECIBE T3. CORTES C.C. 1014219429"/>
    <s v="GAORI"/>
  </r>
  <r>
    <x v="0"/>
    <x v="1"/>
    <d v="2016-10-02T00:00:00"/>
    <x v="0"/>
    <s v="HUEY II"/>
    <n v="4418"/>
    <s v="AEROFULL"/>
    <x v="45"/>
    <n v="114"/>
    <s v="A 4625"/>
    <s v="RECIBE T3. HERNANDEZ C.C. 1073155655"/>
    <s v="GAORI"/>
  </r>
  <r>
    <x v="0"/>
    <x v="1"/>
    <d v="2016-10-02T00:00:00"/>
    <x v="0"/>
    <s v="HUEY II"/>
    <n v="4418"/>
    <s v="AEROFULL"/>
    <x v="45"/>
    <n v="111"/>
    <s v="A 4626"/>
    <s v="RECIBE T3. HERNANDEZ C.C. 1073155655"/>
    <s v="GAORI"/>
  </r>
  <r>
    <x v="0"/>
    <x v="1"/>
    <d v="2016-10-02T00:00:00"/>
    <x v="0"/>
    <s v="HUEY II"/>
    <n v="4418"/>
    <s v="AEROFULL"/>
    <x v="45"/>
    <n v="118"/>
    <s v="A 4628"/>
    <s v="RECIBE T3. HERNANDEZ C.C. 1073155655"/>
    <s v="GAORI"/>
  </r>
  <r>
    <x v="0"/>
    <x v="1"/>
    <d v="2016-10-28T00:00:00"/>
    <x v="0"/>
    <s v="HUEY II"/>
    <n v="4405"/>
    <s v="CTH"/>
    <x v="7"/>
    <n v="124.9"/>
    <n v="8035"/>
    <s v="RECIBE T3. HERNANDEZ C.C. 1073155655"/>
    <s v="GAORI"/>
  </r>
  <r>
    <x v="0"/>
    <x v="1"/>
    <d v="2016-10-22T00:00:00"/>
    <x v="0"/>
    <s v="HUEY II"/>
    <n v="4418"/>
    <s v="AEROFULL"/>
    <x v="45"/>
    <n v="89"/>
    <s v="A 4645"/>
    <s v="RECIBE T3. HERNANDEZ C.C. 1073155655"/>
    <s v="GAORI"/>
  </r>
  <r>
    <x v="0"/>
    <x v="1"/>
    <d v="2016-10-22T00:00:00"/>
    <x v="0"/>
    <s v="HUEY II"/>
    <n v="4418"/>
    <s v="AEROFULL"/>
    <x v="45"/>
    <n v="99"/>
    <s v="A 4646"/>
    <s v="RECIBE T3. RINCON  C.C. 101614102"/>
    <s v="GAORI"/>
  </r>
  <r>
    <x v="0"/>
    <x v="1"/>
    <d v="2016-10-31T00:00:00"/>
    <x v="0"/>
    <s v="HUEY II"/>
    <n v="4418"/>
    <s v="AEROFULL"/>
    <x v="45"/>
    <n v="94"/>
    <s v="A 4901"/>
    <s v="RECIBE T3. RINCON  C.C. 101614102"/>
    <s v="GAORI"/>
  </r>
  <r>
    <x v="0"/>
    <x v="1"/>
    <d v="2016-10-29T00:00:00"/>
    <x v="0"/>
    <s v="HUEY II"/>
    <n v="4418"/>
    <s v="AEROFULL"/>
    <x v="45"/>
    <n v="101"/>
    <s v="A 4650"/>
    <s v="RECIBE T2. RIVERA C.C. 12264252"/>
    <s v="GAORI"/>
  </r>
  <r>
    <x v="0"/>
    <x v="1"/>
    <d v="2016-10-27T00:00:00"/>
    <x v="0"/>
    <s v="HUEY II"/>
    <n v="4418"/>
    <s v="AEROFULL"/>
    <x v="45"/>
    <n v="95"/>
    <s v="A 4648"/>
    <s v="RECIBE T2. RIVERA C.C. 12264252"/>
    <s v="GAORI"/>
  </r>
  <r>
    <x v="0"/>
    <x v="1"/>
    <d v="2016-10-27T00:00:00"/>
    <x v="0"/>
    <s v="HUEY II"/>
    <n v="4418"/>
    <s v="AEROFULL"/>
    <x v="45"/>
    <n v="121"/>
    <s v="A 4649"/>
    <s v="RECIBE T2. RIVERA C.C. 12264252"/>
    <s v="GAORI"/>
  </r>
  <r>
    <x v="0"/>
    <x v="1"/>
    <d v="2016-10-05T00:00:00"/>
    <x v="0"/>
    <s v="C-208"/>
    <n v="5070"/>
    <s v="AEROFULL"/>
    <x v="45"/>
    <n v="33"/>
    <s v="A 4632"/>
    <s v="RECIBE T2. VELOZA C.C. 80799562"/>
    <s v="GAORI"/>
  </r>
  <r>
    <x v="0"/>
    <x v="1"/>
    <d v="2016-10-15T00:00:00"/>
    <x v="0"/>
    <s v="C-208"/>
    <n v="5070"/>
    <s v="AEROFULL"/>
    <x v="45"/>
    <n v="66"/>
    <s v="A 4640"/>
    <s v="RECIBE T2. VELOZA C.C. 80799562"/>
    <s v="GAORI"/>
  </r>
  <r>
    <x v="0"/>
    <x v="1"/>
    <d v="2016-10-14T00:00:00"/>
    <x v="0"/>
    <s v="C-208"/>
    <n v="5070"/>
    <s v="AEROFULL"/>
    <x v="45"/>
    <n v="34"/>
    <s v="A 4639"/>
    <s v="RECIBE T3. MUÑOZ C.C. 1090371755"/>
    <s v="GAORI"/>
  </r>
  <r>
    <x v="0"/>
    <x v="1"/>
    <d v="2016-10-12T00:00:00"/>
    <x v="0"/>
    <s v="C-208"/>
    <n v="5070"/>
    <s v="SEDCA"/>
    <x v="51"/>
    <n v="93"/>
    <s v="B 15066"/>
    <s v="RECIBE T2. VELOZA C.C. 80799562"/>
    <s v="GAORI"/>
  </r>
  <r>
    <x v="0"/>
    <x v="1"/>
    <d v="2016-10-13T00:00:00"/>
    <x v="0"/>
    <s v="C-208"/>
    <n v="5070"/>
    <s v="SEDCA"/>
    <x v="51"/>
    <n v="59"/>
    <s v="B 15078"/>
    <s v="RECIBE T2. VELOZA C.C. 80799562"/>
    <s v="GAORI"/>
  </r>
  <r>
    <x v="0"/>
    <x v="1"/>
    <d v="2016-10-13T00:00:00"/>
    <x v="0"/>
    <s v="C-208"/>
    <n v="5070"/>
    <s v="SEDCA"/>
    <x v="51"/>
    <n v="78"/>
    <s v="B 15079"/>
    <s v="RECIBE T2. VELOZA C.C. 80799562"/>
    <s v="GAORI"/>
  </r>
  <r>
    <x v="0"/>
    <x v="1"/>
    <d v="2016-10-06T00:00:00"/>
    <x v="0"/>
    <s v="C-208"/>
    <n v="5070"/>
    <s v="CTH"/>
    <x v="7"/>
    <n v="44"/>
    <n v="7992"/>
    <s v="RECIBE T3. GARNICA C.C. 80927698"/>
    <s v="GAORI"/>
  </r>
  <r>
    <x v="0"/>
    <x v="1"/>
    <d v="2016-10-20T00:00:00"/>
    <x v="0"/>
    <s v="C-208"/>
    <n v="5070"/>
    <s v="CTH"/>
    <x v="42"/>
    <n v="93"/>
    <n v="1625"/>
    <s v="RECIBE T2. VELOZA C.C. 80799562"/>
    <s v="GAORI"/>
  </r>
  <r>
    <x v="0"/>
    <x v="1"/>
    <d v="2016-10-20T00:00:00"/>
    <x v="0"/>
    <s v="C-208"/>
    <n v="5070"/>
    <s v="CTH"/>
    <x v="42"/>
    <n v="123"/>
    <n v="1622"/>
    <s v="RECIBE T2. VELOZA C.C. 80799562"/>
    <s v="GAORI"/>
  </r>
  <r>
    <x v="0"/>
    <x v="1"/>
    <d v="2016-10-01T00:00:00"/>
    <x v="0"/>
    <s v="C-208"/>
    <n v="5065"/>
    <s v="CTH"/>
    <x v="6"/>
    <n v="143"/>
    <n v="7197"/>
    <s v="RECIBE T2. GUERRERO C.C. 3133518"/>
    <s v="GAORI"/>
  </r>
  <r>
    <x v="0"/>
    <x v="1"/>
    <d v="2016-10-27T00:00:00"/>
    <x v="0"/>
    <s v="C-208"/>
    <n v="5070"/>
    <s v="CTH"/>
    <x v="7"/>
    <n v="84"/>
    <n v="8034"/>
    <s v="RECIBE T3. MUÑOZ C.C. 1090371755"/>
    <s v="GAORI"/>
  </r>
  <r>
    <x v="0"/>
    <x v="1"/>
    <d v="2016-10-26T00:00:00"/>
    <x v="0"/>
    <s v="C-208"/>
    <n v="5070"/>
    <s v="AEROFULL"/>
    <x v="45"/>
    <n v="67"/>
    <s v="A 4647"/>
    <s v="RECIBE T3. MUÑOZ C.C. 1090371755"/>
    <s v="GAORI"/>
  </r>
  <r>
    <x v="0"/>
    <x v="1"/>
    <d v="2016-10-30T00:00:00"/>
    <x v="0"/>
    <s v="C-208"/>
    <n v="5070"/>
    <s v="SEDCA"/>
    <x v="51"/>
    <n v="130"/>
    <s v="B 15222"/>
    <s v="RECIBE T2. GUERRERO C.C. 3133518"/>
    <s v="GAORI"/>
  </r>
  <r>
    <x v="0"/>
    <x v="1"/>
    <d v="2016-10-31T00:00:00"/>
    <x v="0"/>
    <s v="C-208"/>
    <n v="5070"/>
    <s v="SEDCA"/>
    <x v="51"/>
    <n v="32"/>
    <s v="B 15225"/>
    <s v="RECIBE T2. GUERRERO C.C. 3133518"/>
    <s v="GAORI"/>
  </r>
  <r>
    <x v="0"/>
    <x v="1"/>
    <d v="2016-10-31T00:00:00"/>
    <x v="0"/>
    <s v="C-208"/>
    <n v="5070"/>
    <s v="SEDCA"/>
    <x v="51"/>
    <n v="130"/>
    <s v="B 15230"/>
    <s v="RECIBE T3. MUÑOZ C.C. 1090371755"/>
    <s v="GAORI"/>
  </r>
  <r>
    <x v="0"/>
    <x v="1"/>
    <d v="2016-10-22T00:00:00"/>
    <x v="0"/>
    <s v="C-208"/>
    <n v="5065"/>
    <s v="SEDCA"/>
    <x v="51"/>
    <n v="111"/>
    <s v="B 15154"/>
    <s v="RECIBE T3. GARNICA C.C. 80927698"/>
    <s v="GAORI"/>
  </r>
  <r>
    <x v="0"/>
    <x v="1"/>
    <d v="2016-10-02T00:00:00"/>
    <x v="1"/>
    <s v="C-182R"/>
    <n v="5723"/>
    <s v="ICARO 17"/>
    <x v="45"/>
    <n v="22"/>
    <n v="2591"/>
    <s v="RECIBE TS URREGO C.C. 79614395"/>
    <s v="GAORI"/>
  </r>
  <r>
    <x v="0"/>
    <x v="1"/>
    <d v="2016-10-01T00:00:00"/>
    <x v="0"/>
    <s v="HUEY II"/>
    <n v="4522"/>
    <s v="A.L.F.M"/>
    <x v="51"/>
    <n v="147"/>
    <n v="14994"/>
    <s v="T3 MENDEZ PERDOMO CC 14254368"/>
    <s v="GACAS"/>
  </r>
  <r>
    <x v="0"/>
    <x v="1"/>
    <d v="2016-10-03T00:00:00"/>
    <x v="0"/>
    <s v="HUEY II"/>
    <n v="4522"/>
    <s v="CTH"/>
    <x v="29"/>
    <n v="122"/>
    <n v="11476"/>
    <s v="AT FERNANDEZ  CC 1014248803 "/>
    <s v="GACAS"/>
  </r>
  <r>
    <x v="0"/>
    <x v="1"/>
    <d v="2016-10-03T00:00:00"/>
    <x v="0"/>
    <s v="HUEY II"/>
    <n v="4522"/>
    <s v="A.L.F.M"/>
    <x v="51"/>
    <n v="126"/>
    <n v="14999"/>
    <s v="AT FERNANDEZ  CC 1014248803 "/>
    <s v="GACAS"/>
  </r>
  <r>
    <x v="0"/>
    <x v="1"/>
    <d v="2016-10-04T00:00:00"/>
    <x v="0"/>
    <s v="HUEY II"/>
    <n v="4522"/>
    <s v="A.L.F.M"/>
    <x v="51"/>
    <n v="8"/>
    <n v="15009"/>
    <s v="T3 MENDEZ PERDOMO CC 14254368"/>
    <s v="GACAS"/>
  </r>
  <r>
    <x v="0"/>
    <x v="1"/>
    <d v="2016-10-04T00:00:00"/>
    <x v="0"/>
    <s v="HUEY II"/>
    <n v="4522"/>
    <s v="A.L.F.M"/>
    <x v="51"/>
    <n v="94"/>
    <n v="15011"/>
    <s v="T3 MENDEZ PERDOMO CC 14254368"/>
    <s v="GACAS"/>
  </r>
  <r>
    <x v="0"/>
    <x v="1"/>
    <d v="2016-10-05T00:00:00"/>
    <x v="0"/>
    <s v="HUEY II"/>
    <n v="4522"/>
    <s v="A.L.F.M"/>
    <x v="51"/>
    <n v="102"/>
    <n v="15018"/>
    <s v="T3 MENDEZ PERDOMO CC 14254368"/>
    <s v="GACAS"/>
  </r>
  <r>
    <x v="0"/>
    <x v="1"/>
    <d v="2016-10-06T00:00:00"/>
    <x v="0"/>
    <s v="HUEY II"/>
    <n v="4522"/>
    <s v="A.L.F.M"/>
    <x v="51"/>
    <n v="119"/>
    <n v="15024"/>
    <s v="T2 LOPEZ GERMAN CC 74382084"/>
    <s v="GACAS"/>
  </r>
  <r>
    <x v="0"/>
    <x v="1"/>
    <d v="2016-10-06T00:00:00"/>
    <x v="0"/>
    <s v="HUEY II"/>
    <n v="4522"/>
    <s v="CTH"/>
    <x v="29"/>
    <n v="137"/>
    <n v="11480"/>
    <s v="T2 LOPEZ GERMAN CC 74382084"/>
    <s v="GACAS"/>
  </r>
  <r>
    <x v="0"/>
    <x v="1"/>
    <d v="2016-10-08T00:00:00"/>
    <x v="0"/>
    <s v="HUEY II"/>
    <n v="4522"/>
    <s v="A.L.F.M"/>
    <x v="51"/>
    <n v="156"/>
    <n v="15034"/>
    <s v="T3 MENDEZ PERDOMO CC 14254368"/>
    <s v="GACAS"/>
  </r>
  <r>
    <x v="0"/>
    <x v="1"/>
    <d v="2016-10-10T00:00:00"/>
    <x v="0"/>
    <s v="HUEY II"/>
    <n v="4522"/>
    <s v="A.L.F.M"/>
    <x v="51"/>
    <n v="188"/>
    <n v="15055"/>
    <s v="T2 LOPEZ GERMAN CC 74382084"/>
    <s v="GACAS"/>
  </r>
  <r>
    <x v="0"/>
    <x v="1"/>
    <d v="2016-10-12T00:00:00"/>
    <x v="0"/>
    <s v="HUEY II"/>
    <n v="4522"/>
    <s v="A.L.F.M"/>
    <x v="51"/>
    <n v="132"/>
    <n v="15070"/>
    <s v="T2 LOPEZ GERMAN CC 74382084"/>
    <s v="GACAS"/>
  </r>
  <r>
    <x v="0"/>
    <x v="1"/>
    <d v="2016-10-13T00:00:00"/>
    <x v="0"/>
    <s v="HUEY II"/>
    <n v="4522"/>
    <s v="CTH"/>
    <x v="29"/>
    <n v="150"/>
    <n v="11492"/>
    <s v="AT FERNANDEZ  CC 1014248803 "/>
    <s v="GACAS"/>
  </r>
  <r>
    <x v="0"/>
    <x v="1"/>
    <d v="2016-10-13T00:00:00"/>
    <x v="0"/>
    <s v="HUEY II"/>
    <n v="4522"/>
    <s v="A.L.F.M"/>
    <x v="51"/>
    <n v="124"/>
    <n v="15080"/>
    <s v="T1 HURTADO JOHAN CC 74184665"/>
    <s v="GACAS"/>
  </r>
  <r>
    <x v="0"/>
    <x v="1"/>
    <d v="2016-10-15T00:00:00"/>
    <x v="0"/>
    <s v="HUEY II"/>
    <n v="4522"/>
    <s v="A.L.F.M"/>
    <x v="51"/>
    <n v="148"/>
    <n v="15088"/>
    <s v="T1 HURTADO JOHAN CC 74184665"/>
    <s v="GACAS"/>
  </r>
  <r>
    <x v="0"/>
    <x v="1"/>
    <d v="2016-10-15T00:00:00"/>
    <x v="0"/>
    <s v="HUEY II"/>
    <n v="4522"/>
    <s v="A.L.F.M"/>
    <x v="51"/>
    <n v="153"/>
    <n v="15101"/>
    <s v="T1 HURTADO JOHAN CC 74184665"/>
    <s v="GACAS"/>
  </r>
  <r>
    <x v="0"/>
    <x v="1"/>
    <d v="2016-10-16T00:00:00"/>
    <x v="0"/>
    <s v="HUEY II"/>
    <n v="4522"/>
    <s v="A.L.F.M"/>
    <x v="51"/>
    <n v="124"/>
    <n v="15103"/>
    <s v="T1 HURTADO JOHAN CC 74184665"/>
    <s v="GACAS"/>
  </r>
  <r>
    <x v="0"/>
    <x v="1"/>
    <d v="2016-10-16T00:00:00"/>
    <x v="0"/>
    <s v="HUEY II"/>
    <n v="4522"/>
    <s v="A.L.F.M"/>
    <x v="51"/>
    <n v="62"/>
    <n v="15015"/>
    <s v="T1 HURTADO JOHAN CC 74184665"/>
    <s v="GACAS"/>
  </r>
  <r>
    <x v="0"/>
    <x v="1"/>
    <d v="2016-10-17T00:00:00"/>
    <x v="0"/>
    <s v="HUEY II"/>
    <n v="4522"/>
    <s v="A.L.F.M"/>
    <x v="51"/>
    <n v="120"/>
    <n v="15115"/>
    <s v="T1 HURTADO JOHAN CC 74184665"/>
    <s v="GACAS"/>
  </r>
  <r>
    <x v="0"/>
    <x v="1"/>
    <d v="2016-10-18T00:00:00"/>
    <x v="0"/>
    <s v="HUEY II"/>
    <n v="4522"/>
    <s v="A.L.F.M"/>
    <x v="51"/>
    <n v="76"/>
    <n v="15117"/>
    <s v="T1 HURTADO JOHAN CC 74184665"/>
    <s v="GACAS"/>
  </r>
  <r>
    <x v="0"/>
    <x v="1"/>
    <d v="2016-10-19T00:00:00"/>
    <x v="0"/>
    <s v="HUEY II"/>
    <n v="4522"/>
    <s v="A.L.F.M"/>
    <x v="51"/>
    <n v="88"/>
    <n v="15130"/>
    <s v="T1 HURTADO JOHAN CC 74184665"/>
    <s v="GACAS"/>
  </r>
  <r>
    <x v="0"/>
    <x v="1"/>
    <d v="2016-10-19T00:00:00"/>
    <x v="0"/>
    <s v="HUEY II"/>
    <n v="4522"/>
    <s v="A.L.F.M"/>
    <x v="51"/>
    <n v="79"/>
    <n v="15135"/>
    <s v="T1 HURTADO JOHAN CC 74184665"/>
    <s v="GACAS"/>
  </r>
  <r>
    <x v="0"/>
    <x v="1"/>
    <d v="2016-10-20T00:00:00"/>
    <x v="0"/>
    <s v="HUEY II"/>
    <n v="4522"/>
    <s v="CTH"/>
    <x v="29"/>
    <n v="144"/>
    <n v="11494"/>
    <s v="T3 MENDEZ PERDOMO CC 14254368"/>
    <s v="GACAS"/>
  </r>
  <r>
    <x v="0"/>
    <x v="1"/>
    <d v="2016-10-20T00:00:00"/>
    <x v="0"/>
    <s v="HUEY II"/>
    <n v="4522"/>
    <s v="A.L.F.M"/>
    <x v="51"/>
    <n v="136"/>
    <n v="15143"/>
    <s v="T3 MENDEZ PERDOMO CC 14254368"/>
    <s v="GACAS"/>
  </r>
  <r>
    <x v="0"/>
    <x v="1"/>
    <d v="2016-10-21T00:00:00"/>
    <x v="0"/>
    <s v="HUEY II"/>
    <n v="4522"/>
    <s v="CTH"/>
    <x v="29"/>
    <n v="181"/>
    <n v="2006"/>
    <s v="T3 VALENCIA MAICOL CC 94074282"/>
    <s v="GACAS"/>
  </r>
  <r>
    <x v="0"/>
    <x v="1"/>
    <d v="2016-10-21T00:00:00"/>
    <x v="0"/>
    <s v="HUEY II"/>
    <n v="4522"/>
    <s v="CTH"/>
    <x v="29"/>
    <n v="71"/>
    <n v="11499"/>
    <s v="T3 VALENCIA MAICOL CC 94074282"/>
    <s v="GACAS"/>
  </r>
  <r>
    <x v="0"/>
    <x v="1"/>
    <d v="2016-10-21T00:00:00"/>
    <x v="0"/>
    <s v="HUEY II"/>
    <n v="4522"/>
    <s v="A.L.F.M"/>
    <x v="51"/>
    <n v="110"/>
    <n v="15150"/>
    <s v="T3 VALENCIA MAICOL CC 94074282"/>
    <s v="GACAS"/>
  </r>
  <r>
    <x v="0"/>
    <x v="1"/>
    <d v="2016-10-22T00:00:00"/>
    <x v="0"/>
    <s v="HUEY II"/>
    <n v="4522"/>
    <s v="CTH"/>
    <x v="31"/>
    <n v="119"/>
    <n v="739"/>
    <s v="T3 VALENCIA MAICOL CC 94074282"/>
    <s v="GACAS"/>
  </r>
  <r>
    <x v="0"/>
    <x v="1"/>
    <d v="2016-10-22T00:00:00"/>
    <x v="0"/>
    <s v="HUEY II"/>
    <n v="4522"/>
    <s v="CTH"/>
    <x v="31"/>
    <n v="162"/>
    <n v="741"/>
    <s v="T3 VALENCIA MAICOL CC 94074282"/>
    <s v="GACAS"/>
  </r>
  <r>
    <x v="0"/>
    <x v="1"/>
    <d v="2016-10-22T00:00:00"/>
    <x v="0"/>
    <s v="HUEY II"/>
    <n v="4522"/>
    <s v="A.L.F.M"/>
    <x v="51"/>
    <n v="84"/>
    <n v="15162"/>
    <s v="T3 VALENCIA MAICOL CC 94074282"/>
    <s v="GACAS"/>
  </r>
  <r>
    <x v="0"/>
    <x v="1"/>
    <d v="2016-10-25T00:00:00"/>
    <x v="0"/>
    <s v="HUEY II"/>
    <n v="4522"/>
    <s v="A.L.F.M"/>
    <x v="51"/>
    <n v="153"/>
    <n v="15176"/>
    <s v="T3 VALENCIA MAICOL CC 94074282"/>
    <s v="GACAS"/>
  </r>
  <r>
    <x v="0"/>
    <x v="1"/>
    <d v="2016-10-26T00:00:00"/>
    <x v="0"/>
    <s v="HUEY II"/>
    <n v="4522"/>
    <s v="A.L.F.M"/>
    <x v="51"/>
    <n v="113"/>
    <n v="15188"/>
    <s v="T4 CRISTANCHO JOHAN CC 1012368800"/>
    <s v="GACAS"/>
  </r>
  <r>
    <x v="0"/>
    <x v="1"/>
    <d v="2016-10-27T00:00:00"/>
    <x v="0"/>
    <s v="HUEY II"/>
    <n v="4522"/>
    <s v="CTH"/>
    <x v="31"/>
    <n v="158"/>
    <n v="744"/>
    <s v="T1 HURTADO JOHAN CC 74184665"/>
    <s v="GACAS"/>
  </r>
  <r>
    <x v="0"/>
    <x v="1"/>
    <d v="2016-10-27T00:00:00"/>
    <x v="0"/>
    <s v="HUEY II"/>
    <n v="4522"/>
    <s v="CTH"/>
    <x v="29"/>
    <n v="72"/>
    <n v="11508"/>
    <s v="T1 HURTADO JOHAN CC 74184665"/>
    <s v="GACAS"/>
  </r>
  <r>
    <x v="0"/>
    <x v="1"/>
    <d v="2016-10-27T00:00:00"/>
    <x v="0"/>
    <s v="HUEY II"/>
    <n v="4522"/>
    <s v="A.L.F.M"/>
    <x v="51"/>
    <n v="139"/>
    <n v="15196"/>
    <s v="T1 HURTADO JOHAN CC 74184665"/>
    <s v="GACAS"/>
  </r>
  <r>
    <x v="0"/>
    <x v="1"/>
    <d v="2016-10-28T00:00:00"/>
    <x v="0"/>
    <s v="HUEY II"/>
    <n v="4522"/>
    <s v="A.L.F.M"/>
    <x v="51"/>
    <n v="148"/>
    <n v="15201"/>
    <s v="T1 HURTADO JOHAN CC 74184665"/>
    <s v="GACAS"/>
  </r>
  <r>
    <x v="0"/>
    <x v="1"/>
    <d v="2016-10-28T00:00:00"/>
    <x v="0"/>
    <s v="HUEY II"/>
    <n v="4522"/>
    <s v="A.L.F.M"/>
    <x v="51"/>
    <n v="100"/>
    <n v="15203"/>
    <s v="T1 HURTADO JOHAN CC 74184665"/>
    <s v="GACAS"/>
  </r>
  <r>
    <x v="0"/>
    <x v="1"/>
    <d v="2016-10-29T00:00:00"/>
    <x v="0"/>
    <s v="HUEY II"/>
    <n v="4522"/>
    <s v="CTH"/>
    <x v="31"/>
    <n v="138"/>
    <n v="745"/>
    <s v="T1 HURTADO JOHAN CC 74184665"/>
    <s v="GACAS"/>
  </r>
  <r>
    <x v="0"/>
    <x v="1"/>
    <d v="2016-10-29T00:00:00"/>
    <x v="0"/>
    <s v="HUEY II"/>
    <n v="4522"/>
    <s v="CTH"/>
    <x v="31"/>
    <n v="106"/>
    <n v="746"/>
    <s v="T1 HURTADO JOHAN CC 74184665"/>
    <s v="GACAS"/>
  </r>
  <r>
    <x v="0"/>
    <x v="1"/>
    <d v="2016-10-29T00:00:00"/>
    <x v="0"/>
    <s v="HUEY II"/>
    <n v="4522"/>
    <s v="A.L.F.M"/>
    <x v="51"/>
    <n v="118"/>
    <n v="15210"/>
    <s v="T1 HURTADO JOHAN CC 74184665"/>
    <s v="GACAS"/>
  </r>
  <r>
    <x v="0"/>
    <x v="1"/>
    <d v="2016-10-30T00:00:00"/>
    <x v="0"/>
    <s v="HUEY II"/>
    <n v="4522"/>
    <s v="CTH"/>
    <x v="29"/>
    <n v="140"/>
    <n v="11510"/>
    <s v="T1 HURTADO JOHAN CC 74184665"/>
    <s v="GACAS"/>
  </r>
  <r>
    <x v="0"/>
    <x v="1"/>
    <d v="2016-10-30T00:00:00"/>
    <x v="0"/>
    <s v="HUEY II"/>
    <n v="4522"/>
    <s v="A.L.F.M"/>
    <x v="51"/>
    <n v="83"/>
    <n v="15215"/>
    <s v="T1 HURTADO JOHAN CC 74184665"/>
    <s v="GACAS"/>
  </r>
  <r>
    <x v="0"/>
    <x v="1"/>
    <d v="2016-10-30T00:00:00"/>
    <x v="0"/>
    <s v="HUEY II"/>
    <n v="4522"/>
    <s v="A.L.F.M"/>
    <x v="51"/>
    <n v="145"/>
    <n v="15223"/>
    <s v="T1 HURTADO JOHAN CC 74184665"/>
    <s v="GACAS"/>
  </r>
  <r>
    <x v="0"/>
    <x v="1"/>
    <d v="2016-10-30T00:00:00"/>
    <x v="0"/>
    <s v="HUEY II"/>
    <n v="4522"/>
    <s v="CTH"/>
    <x v="40"/>
    <n v="86"/>
    <n v="2164"/>
    <s v="T1 HURTADO JOHAN CC 74184665"/>
    <s v="GACAS"/>
  </r>
  <r>
    <x v="0"/>
    <x v="1"/>
    <d v="2016-10-31T00:00:00"/>
    <x v="0"/>
    <s v="HUEY II"/>
    <n v="4522"/>
    <s v="A.L.F.M"/>
    <x v="51"/>
    <n v="156"/>
    <n v="15226"/>
    <s v="T1 HURTADO JOHAN CC 74184665"/>
    <s v="GACAS"/>
  </r>
  <r>
    <x v="0"/>
    <x v="1"/>
    <d v="2016-10-31T00:00:00"/>
    <x v="0"/>
    <s v="HUEY II"/>
    <n v="4522"/>
    <s v="A.L.F.M"/>
    <x v="51"/>
    <n v="84"/>
    <n v="15228"/>
    <s v="T1 HURTADO JOHAN CC 74184665"/>
    <s v="GACAS"/>
  </r>
  <r>
    <x v="0"/>
    <x v="1"/>
    <d v="2016-10-31T00:00:00"/>
    <x v="0"/>
    <s v="HUEY II"/>
    <n v="4522"/>
    <s v="A.L.F.M"/>
    <x v="51"/>
    <n v="119"/>
    <n v="15233"/>
    <s v="T1 HURTADO JOHAN CC 74184665"/>
    <s v="GACAS"/>
  </r>
  <r>
    <x v="0"/>
    <x v="1"/>
    <d v="2016-10-31T00:00:00"/>
    <x v="0"/>
    <s v="HUEY II"/>
    <n v="4522"/>
    <s v="CTH"/>
    <x v="31"/>
    <n v="136"/>
    <n v="747"/>
    <s v="T1 HURTADO JOHAN CC 74184665"/>
    <s v="GACAS"/>
  </r>
  <r>
    <x v="0"/>
    <x v="1"/>
    <d v="2016-10-04T00:00:00"/>
    <x v="0"/>
    <s v="A-29"/>
    <n v="3114"/>
    <s v="A.L.F.M"/>
    <x v="51"/>
    <n v="66"/>
    <s v="15002"/>
    <s v="AT RAMIREZ ZULETA CC 1098711179"/>
    <s v="GACAS"/>
  </r>
  <r>
    <x v="0"/>
    <x v="1"/>
    <d v="2016-10-04T00:00:00"/>
    <x v="0"/>
    <s v="A-29"/>
    <n v="3123"/>
    <s v="A.L.F.M"/>
    <x v="51"/>
    <n v="64"/>
    <s v="15003"/>
    <s v="AT RAMIREZ ZULETA CC 1098711179"/>
    <s v="GACAS"/>
  </r>
  <r>
    <x v="0"/>
    <x v="1"/>
    <d v="2016-10-04T00:00:00"/>
    <x v="0"/>
    <s v="A-29"/>
    <n v="3114"/>
    <s v="A.L.F.M"/>
    <x v="51"/>
    <n v="59"/>
    <s v="15010"/>
    <s v="AT RAMIREZ ZULETA CC 1098711179"/>
    <s v="GACAS"/>
  </r>
  <r>
    <x v="0"/>
    <x v="1"/>
    <d v="2016-10-05T00:00:00"/>
    <x v="0"/>
    <s v="A-29"/>
    <n v="3114"/>
    <s v="A.L.F.M"/>
    <x v="51"/>
    <n v="60"/>
    <s v="15014"/>
    <s v="AT NAVARRETE CC 1098751450"/>
    <s v="GACAS"/>
  </r>
  <r>
    <x v="0"/>
    <x v="1"/>
    <d v="2016-10-05T00:00:00"/>
    <x v="0"/>
    <s v="A-29"/>
    <n v="3114"/>
    <s v="A.L.F.M"/>
    <x v="51"/>
    <n v="87"/>
    <s v="15017"/>
    <s v="AT NAVARRETE CC 1098751450"/>
    <s v="GACAS"/>
  </r>
  <r>
    <x v="0"/>
    <x v="1"/>
    <d v="2016-10-06T00:00:00"/>
    <x v="0"/>
    <s v="A-29"/>
    <n v="3114"/>
    <s v="A.L.F.M"/>
    <x v="51"/>
    <n v="88"/>
    <s v="15023"/>
    <s v="AT RAMIREZ ZULETA CC 1098711179"/>
    <s v="GACAS"/>
  </r>
  <r>
    <x v="0"/>
    <x v="1"/>
    <d v="2016-10-08T00:00:00"/>
    <x v="0"/>
    <s v="A-29"/>
    <n v="3114"/>
    <s v="A.L.F.M"/>
    <x v="51"/>
    <n v="52"/>
    <s v="15039"/>
    <s v="AT CRUZ GONZALES CC 1024578682"/>
    <s v="GACAS"/>
  </r>
  <r>
    <x v="0"/>
    <x v="1"/>
    <d v="2016-10-08T00:00:00"/>
    <x v="0"/>
    <s v="A-29"/>
    <n v="3123"/>
    <s v="A.L.F.M"/>
    <x v="51"/>
    <n v="64"/>
    <s v="15040"/>
    <s v="AT CRUZ GONZALES CC 1024578682"/>
    <s v="GACAS"/>
  </r>
  <r>
    <x v="0"/>
    <x v="1"/>
    <d v="2016-10-10T00:00:00"/>
    <x v="0"/>
    <s v="A-29"/>
    <n v="3123"/>
    <s v="A.L.F.M"/>
    <x v="51"/>
    <n v="91"/>
    <s v="15052"/>
    <s v="AT RAMIREZ ZULETA CC 1098711179"/>
    <s v="GACAS"/>
  </r>
  <r>
    <x v="0"/>
    <x v="1"/>
    <d v="2016-10-10T00:00:00"/>
    <x v="0"/>
    <s v="A-29"/>
    <n v="3114"/>
    <s v="A.L.F.M"/>
    <x v="51"/>
    <n v="83"/>
    <s v="15053"/>
    <s v="AT RAMIREZ ZULETA CC 1098711179"/>
    <s v="GACAS"/>
  </r>
  <r>
    <x v="0"/>
    <x v="1"/>
    <d v="2016-10-10T00:00:00"/>
    <x v="0"/>
    <s v="A-29"/>
    <n v="3114"/>
    <s v="A.L.F.M"/>
    <x v="51"/>
    <n v="81"/>
    <s v="15056"/>
    <s v="AT RAMIREZ ZULETA CC 1098711179"/>
    <s v="GACAS"/>
  </r>
  <r>
    <x v="0"/>
    <x v="1"/>
    <d v="2016-10-11T00:00:00"/>
    <x v="0"/>
    <s v="A-29"/>
    <n v="3114"/>
    <s v="A.L.F.M"/>
    <x v="51"/>
    <n v="145"/>
    <s v="15063"/>
    <s v="AT GARCIA JORGE CC 1017168785"/>
    <s v="GACAS"/>
  </r>
  <r>
    <x v="0"/>
    <x v="1"/>
    <d v="2016-10-11T00:00:00"/>
    <x v="0"/>
    <s v="A-29"/>
    <n v="3123"/>
    <s v="A.L.F.M"/>
    <x v="51"/>
    <n v="136"/>
    <s v="15064"/>
    <s v="AT GARCIA JORGE CC 1017168785"/>
    <s v="GACAS"/>
  </r>
  <r>
    <x v="0"/>
    <x v="1"/>
    <d v="2016-10-15T00:00:00"/>
    <x v="0"/>
    <s v="A-29"/>
    <n v="3123"/>
    <s v="A.L.F.M"/>
    <x v="51"/>
    <n v="146"/>
    <s v="15094"/>
    <s v="T4 RAMIREZ FABIAN CC 1098687915"/>
    <s v="GACAS"/>
  </r>
  <r>
    <x v="0"/>
    <x v="1"/>
    <d v="2016-10-15T00:00:00"/>
    <x v="0"/>
    <s v="A-29"/>
    <n v="3114"/>
    <s v="A.L.F.M"/>
    <x v="51"/>
    <n v="145"/>
    <s v="15095"/>
    <s v="T4 RAMIREZ FABIAN CC 1098687915"/>
    <s v="GACAS"/>
  </r>
  <r>
    <x v="0"/>
    <x v="1"/>
    <d v="2016-10-18T00:00:00"/>
    <x v="0"/>
    <s v="A-29"/>
    <n v="3123"/>
    <s v="A.L.F.M"/>
    <x v="51"/>
    <n v="99"/>
    <s v="15121"/>
    <s v="T4 CRISTANCHO JOHAN CC 1012360800"/>
    <s v="GACAS"/>
  </r>
  <r>
    <x v="0"/>
    <x v="1"/>
    <d v="2016-10-18T00:00:00"/>
    <x v="0"/>
    <s v="A-29"/>
    <n v="3114"/>
    <s v="A.L.F.M"/>
    <x v="51"/>
    <n v="95"/>
    <s v="15122"/>
    <s v="T4 CRISTANCHO JOHAN CC 1012360800"/>
    <s v="GACAS"/>
  </r>
  <r>
    <x v="0"/>
    <x v="1"/>
    <d v="2016-10-19T00:00:00"/>
    <x v="0"/>
    <s v="A-29"/>
    <n v="3101"/>
    <s v="A.L.F.M"/>
    <x v="51"/>
    <n v="23"/>
    <s v="15131"/>
    <s v="AT JORGE OTERO CC 1073168255"/>
    <s v="GACAS"/>
  </r>
  <r>
    <x v="0"/>
    <x v="1"/>
    <d v="2016-10-19T00:00:00"/>
    <x v="0"/>
    <s v="A-29"/>
    <n v="3114"/>
    <s v="A.L.F.M"/>
    <x v="51"/>
    <n v="87"/>
    <s v="15132"/>
    <s v="AT JORGE OTERO CC 1073168255"/>
    <s v="GACAS"/>
  </r>
  <r>
    <x v="0"/>
    <x v="1"/>
    <d v="2016-10-19T00:00:00"/>
    <x v="0"/>
    <s v="A-29"/>
    <n v="3123"/>
    <s v="A.L.F.M"/>
    <x v="51"/>
    <n v="85"/>
    <s v="15133"/>
    <s v="AT JORGE OTERO CC 1073168255"/>
    <s v="GACAS"/>
  </r>
  <r>
    <x v="0"/>
    <x v="1"/>
    <d v="2016-10-20T00:00:00"/>
    <x v="0"/>
    <s v="A-29"/>
    <n v="3101"/>
    <s v="A.L.F.M"/>
    <x v="51"/>
    <n v="60"/>
    <s v="15137"/>
    <s v="AT JORGE OTERO CC 1073168255"/>
    <s v="GACAS"/>
  </r>
  <r>
    <x v="0"/>
    <x v="1"/>
    <d v="2016-10-20T00:00:00"/>
    <x v="0"/>
    <s v="A-29"/>
    <n v="3123"/>
    <s v="A.L.F.M"/>
    <x v="51"/>
    <n v="75"/>
    <s v="15138"/>
    <s v="T4 HERNANDEZ  CC 1121871408"/>
    <s v="GACAS"/>
  </r>
  <r>
    <x v="0"/>
    <x v="1"/>
    <d v="2016-10-20T00:00:00"/>
    <x v="0"/>
    <s v="A-29"/>
    <n v="3114"/>
    <s v="A.L.F.M"/>
    <x v="51"/>
    <n v="70"/>
    <s v="15139"/>
    <s v="T4 HERNANDEZ  CC 1121871408"/>
    <s v="GACAS"/>
  </r>
  <r>
    <x v="0"/>
    <x v="1"/>
    <d v="2016-10-20T00:00:00"/>
    <x v="0"/>
    <s v="A-29"/>
    <n v="3101"/>
    <s v="A.L.F.M"/>
    <x v="51"/>
    <n v="75"/>
    <n v="15140"/>
    <s v="T4 HERNANDEZ  CC 1121871408"/>
    <s v="GACAS"/>
  </r>
  <r>
    <x v="0"/>
    <x v="1"/>
    <d v="2016-10-22T00:00:00"/>
    <x v="0"/>
    <s v="A-29"/>
    <n v="3101"/>
    <s v="A.L.F.M"/>
    <x v="51"/>
    <n v="147"/>
    <n v="15155"/>
    <s v="AT GUZMAN JERSON CC 1127922044"/>
    <s v="GACAS"/>
  </r>
  <r>
    <x v="0"/>
    <x v="1"/>
    <d v="2016-10-22T00:00:00"/>
    <x v="0"/>
    <s v="A-29"/>
    <n v="3123"/>
    <s v="A.L.F.M"/>
    <x v="51"/>
    <n v="146"/>
    <n v="15156"/>
    <s v="AT GUZMAN JERSON CC 1127922044"/>
    <s v="GACAS"/>
  </r>
  <r>
    <x v="0"/>
    <x v="1"/>
    <d v="2016-10-23T00:00:00"/>
    <x v="0"/>
    <s v="A-29"/>
    <n v="3101"/>
    <s v="A.L.F.M"/>
    <x v="51"/>
    <n v="51"/>
    <n v="15166"/>
    <s v="AT GUZMAN JERSON CC 1127922044"/>
    <s v="GACAS"/>
  </r>
  <r>
    <x v="0"/>
    <x v="1"/>
    <d v="2016-10-23T00:00:00"/>
    <x v="0"/>
    <s v="A-29"/>
    <n v="3123"/>
    <s v="A.L.F.M"/>
    <x v="51"/>
    <n v="49"/>
    <n v="15167"/>
    <s v="AT GUZMAN JERSON CC 1127922044"/>
    <s v="GACAS"/>
  </r>
  <r>
    <x v="0"/>
    <x v="1"/>
    <d v="2016-10-24T00:00:00"/>
    <x v="0"/>
    <s v="A-29"/>
    <n v="3123"/>
    <s v="A.L.F.M"/>
    <x v="51"/>
    <n v="117"/>
    <n v="15174"/>
    <s v="AT MONTERO ANDRES CC 1014277875"/>
    <s v="GACAS"/>
  </r>
  <r>
    <x v="0"/>
    <x v="1"/>
    <d v="2016-10-26T00:00:00"/>
    <x v="0"/>
    <s v="A-29"/>
    <n v="3114"/>
    <s v="A.L.F.M"/>
    <x v="51"/>
    <n v="80"/>
    <n v="15182"/>
    <s v="T4 MACIAS WILLIAN CC 1121878529"/>
    <s v="GACAS"/>
  </r>
  <r>
    <x v="0"/>
    <x v="1"/>
    <d v="2016-10-26T00:00:00"/>
    <x v="0"/>
    <s v="A-29"/>
    <n v="3114"/>
    <s v="A.L.F.M"/>
    <x v="51"/>
    <n v="10"/>
    <n v="15183"/>
    <s v="T4 MACIAS WILLIAN CC 1121878529"/>
    <s v="GACAS"/>
  </r>
  <r>
    <x v="0"/>
    <x v="1"/>
    <d v="2016-10-28T00:00:00"/>
    <x v="0"/>
    <s v="A-29"/>
    <n v="3123"/>
    <s v="A.L.F.M"/>
    <x v="51"/>
    <n v="80"/>
    <n v="15199"/>
    <s v="AT MARTINEZ 1031150103"/>
    <s v="GACAS"/>
  </r>
  <r>
    <x v="0"/>
    <x v="1"/>
    <d v="2016-10-29T00:00:00"/>
    <x v="0"/>
    <s v="A-29"/>
    <n v="3114"/>
    <s v="A.L.F.M"/>
    <x v="51"/>
    <n v="80"/>
    <n v="15207"/>
    <s v="AT NAVARRETE CC 1098751450"/>
    <s v="GACAS"/>
  </r>
  <r>
    <x v="0"/>
    <x v="1"/>
    <d v="2016-10-29T00:00:00"/>
    <x v="0"/>
    <s v="A-29"/>
    <n v="3114"/>
    <s v="A.L.F.M"/>
    <x v="51"/>
    <n v="216"/>
    <n v="15208"/>
    <s v="AT NAVARRETE CC 1098751450"/>
    <s v="GACAS"/>
  </r>
  <r>
    <x v="0"/>
    <x v="1"/>
    <d v="2016-10-29T00:00:00"/>
    <x v="0"/>
    <s v="A-29"/>
    <n v="3101"/>
    <s v="A.L.F.M"/>
    <x v="51"/>
    <n v="144"/>
    <n v="15209"/>
    <s v="AT NAVARRETE CC 1098751450"/>
    <s v="GACAS"/>
  </r>
  <r>
    <x v="0"/>
    <x v="1"/>
    <d v="2016-10-30T00:00:00"/>
    <x v="0"/>
    <s v="A-29"/>
    <n v="3101"/>
    <s v="A.L.F.M"/>
    <x v="51"/>
    <n v="132"/>
    <n v="15217"/>
    <s v="AT GUZMAN JERSON CC 1127922044"/>
    <s v="GACAS"/>
  </r>
  <r>
    <x v="0"/>
    <x v="1"/>
    <d v="2016-10-30T00:00:00"/>
    <x v="0"/>
    <s v="A-29"/>
    <n v="3114"/>
    <s v="A.L.F.M"/>
    <x v="51"/>
    <n v="128"/>
    <n v="15218"/>
    <s v="AT GUZMAN JERSON CC 1127922044"/>
    <s v="GACAS"/>
  </r>
  <r>
    <x v="0"/>
    <x v="1"/>
    <d v="2016-10-31T00:00:00"/>
    <x v="0"/>
    <s v="A-29"/>
    <n v="3123"/>
    <s v="A.L.F.M"/>
    <x v="51"/>
    <n v="113"/>
    <n v="15227"/>
    <s v="T4 CRISTANCHO JOHAN CC 1012360800"/>
    <s v="GACAS"/>
  </r>
  <r>
    <x v="0"/>
    <x v="1"/>
    <d v="2016-10-31T00:00:00"/>
    <x v="0"/>
    <s v="A-29"/>
    <n v="3101"/>
    <s v="A.L.F.M"/>
    <x v="51"/>
    <n v="142"/>
    <n v="15234"/>
    <s v="T4 CRISTANCHO JOHAN CC 1012360800"/>
    <s v="GACAS"/>
  </r>
  <r>
    <x v="0"/>
    <x v="1"/>
    <d v="2016-10-31T00:00:00"/>
    <x v="0"/>
    <s v="A-29"/>
    <n v="3123"/>
    <s v="A.L.F.M"/>
    <x v="51"/>
    <n v="135"/>
    <n v="15235"/>
    <s v="T4 CRISTANCHO JOHAN CC 1012360800"/>
    <s v="GACAS"/>
  </r>
  <r>
    <x v="0"/>
    <x v="1"/>
    <d v="2016-10-12T00:00:00"/>
    <x v="1"/>
    <s v="C-337"/>
    <n v="5201"/>
    <s v="CTH"/>
    <x v="40"/>
    <n v="40"/>
    <s v="2129"/>
    <s v="T4 MACIAS WILLIAN CC 1121878529"/>
    <s v="GACAS"/>
  </r>
  <r>
    <x v="0"/>
    <x v="1"/>
    <d v="2016-10-15T00:00:00"/>
    <x v="1"/>
    <s v="C-337"/>
    <n v="5205"/>
    <s v="CTH"/>
    <x v="40"/>
    <n v="56"/>
    <s v="2141"/>
    <s v="T4 MACIAS WILLIAN CC 1121878529"/>
    <s v="GACAS"/>
  </r>
  <r>
    <x v="0"/>
    <x v="1"/>
    <d v="2016-10-20T00:00:00"/>
    <x v="1"/>
    <s v="C-337"/>
    <n v="5205"/>
    <s v="CTH"/>
    <x v="40"/>
    <n v="33"/>
    <s v="2150"/>
    <s v="T4 ALVAREZ FORERO CC 1032385625"/>
    <s v="GACAS"/>
  </r>
  <r>
    <x v="0"/>
    <x v="1"/>
    <d v="2016-10-01T00:00:00"/>
    <x v="0"/>
    <s v="C-208"/>
    <n v="5057"/>
    <s v="A.L.F.M"/>
    <x v="51"/>
    <n v="140"/>
    <s v="14995"/>
    <s v="TS ARENAS ALEJANDRO CC 79857618"/>
    <s v="GACAS"/>
  </r>
  <r>
    <x v="0"/>
    <x v="1"/>
    <d v="2016-10-04T00:00:00"/>
    <x v="0"/>
    <s v="C-208"/>
    <n v="5057"/>
    <s v="A.L.F.M"/>
    <x v="51"/>
    <n v="90"/>
    <s v="15008"/>
    <s v="TS ARENAS ALEJANDRO CC 79857618"/>
    <s v="GACAS"/>
  </r>
  <r>
    <x v="0"/>
    <x v="1"/>
    <d v="2016-10-10T00:00:00"/>
    <x v="0"/>
    <s v="C-208"/>
    <n v="5057"/>
    <s v="CTH"/>
    <x v="40"/>
    <n v="23"/>
    <s v="2121"/>
    <s v="T2 MEJIA JHON CC 93438350"/>
    <s v="GACAS"/>
  </r>
  <r>
    <x v="0"/>
    <x v="1"/>
    <d v="2016-10-10T00:00:00"/>
    <x v="0"/>
    <s v="C-208"/>
    <n v="5057"/>
    <s v="A.L.F.M"/>
    <x v="51"/>
    <n v="37"/>
    <s v="15048"/>
    <s v="T2 MEJIA JHON CC 93438350"/>
    <s v="GACAS"/>
  </r>
  <r>
    <x v="0"/>
    <x v="1"/>
    <d v="2016-10-10T00:00:00"/>
    <x v="0"/>
    <s v="C-208"/>
    <n v="5057"/>
    <s v="A.L.F.M"/>
    <x v="51"/>
    <n v="78"/>
    <s v="15051"/>
    <s v="T2 MEJIA JHON CC 93438350"/>
    <s v="GACAS"/>
  </r>
  <r>
    <x v="0"/>
    <x v="1"/>
    <d v="2016-10-11T00:00:00"/>
    <x v="0"/>
    <s v="C-208"/>
    <n v="5057"/>
    <s v="A.L.F.M"/>
    <x v="51"/>
    <n v="68"/>
    <s v="15058"/>
    <s v="T2 MEJIA JHON CC 93438350"/>
    <s v="GACAS"/>
  </r>
  <r>
    <x v="0"/>
    <x v="1"/>
    <d v="2016-10-11T00:00:00"/>
    <x v="0"/>
    <s v="C-208"/>
    <n v="5057"/>
    <s v="A.L.F.M"/>
    <x v="51"/>
    <n v="85"/>
    <s v="15061"/>
    <s v="T2 MEJIA JHON CC 93438350"/>
    <s v="GACAS"/>
  </r>
  <r>
    <x v="0"/>
    <x v="1"/>
    <d v="2016-10-12T00:00:00"/>
    <x v="0"/>
    <s v="C-208"/>
    <n v="5057"/>
    <s v="A.L.F.M"/>
    <x v="51"/>
    <n v="70"/>
    <s v="15067"/>
    <s v="T2 MEJIA JHON CC 93438350"/>
    <s v="GACAS"/>
  </r>
  <r>
    <x v="0"/>
    <x v="1"/>
    <d v="2016-10-12T00:00:00"/>
    <x v="0"/>
    <s v="C-208"/>
    <n v="5057"/>
    <s v="A.L.F.M"/>
    <x v="51"/>
    <n v="72"/>
    <s v="15071"/>
    <s v="T2 MEJIA JHON CC 93438350"/>
    <s v="GACAS"/>
  </r>
  <r>
    <x v="0"/>
    <x v="1"/>
    <d v="2016-10-13T00:00:00"/>
    <x v="0"/>
    <s v="C-208"/>
    <n v="5057"/>
    <s v="A.L.F.M"/>
    <x v="51"/>
    <n v="36"/>
    <s v="15077"/>
    <s v="T2 MARIO BARRERA CC 80758445"/>
    <s v="GACAS"/>
  </r>
  <r>
    <x v="0"/>
    <x v="1"/>
    <d v="2016-10-13T00:00:00"/>
    <x v="0"/>
    <s v="C-208"/>
    <n v="5057"/>
    <s v="A.L.F.M"/>
    <x v="51"/>
    <n v="60"/>
    <s v="15081"/>
    <s v="T2 MEJIA JHON CC 93438350"/>
    <s v="GACAS"/>
  </r>
  <r>
    <x v="0"/>
    <x v="1"/>
    <d v="2016-10-14T00:00:00"/>
    <x v="0"/>
    <s v="C-208"/>
    <n v="5057"/>
    <s v="A.L.F.M"/>
    <x v="51"/>
    <n v="139"/>
    <s v="15084"/>
    <s v="T2 MEJIA JHON CC 93438350"/>
    <s v="GACAS"/>
  </r>
  <r>
    <x v="0"/>
    <x v="1"/>
    <d v="2016-10-14T00:00:00"/>
    <x v="0"/>
    <s v="C-208"/>
    <n v="5057"/>
    <s v="A.L.F.M"/>
    <x v="51"/>
    <n v="88"/>
    <s v="15085"/>
    <s v="T2 MEJIA JHON CC 93438350"/>
    <s v="GACAS"/>
  </r>
  <r>
    <x v="0"/>
    <x v="1"/>
    <d v="2016-10-14T00:00:00"/>
    <x v="0"/>
    <s v="C-208"/>
    <n v="5057"/>
    <s v="A.L.F.M"/>
    <x v="51"/>
    <n v="45"/>
    <s v="15086"/>
    <s v="T2 MARIO BARRERA CC 80758445"/>
    <s v="GACAS"/>
  </r>
  <r>
    <x v="0"/>
    <x v="1"/>
    <d v="2016-10-15T00:00:00"/>
    <x v="0"/>
    <s v="C-208"/>
    <n v="5057"/>
    <s v="A.L.F.M"/>
    <x v="51"/>
    <n v="105"/>
    <s v="15092"/>
    <s v="T2 MEJIA JHON CC 93438350"/>
    <s v="GACAS"/>
  </r>
  <r>
    <x v="0"/>
    <x v="1"/>
    <d v="2016-10-15T00:00:00"/>
    <x v="0"/>
    <s v="C-208"/>
    <n v="5057"/>
    <s v="A.L.F.M"/>
    <x v="51"/>
    <n v="104"/>
    <s v="15098"/>
    <s v="T2 MEJIA JHON CC 93438350"/>
    <s v="GACAS"/>
  </r>
  <r>
    <x v="0"/>
    <x v="1"/>
    <d v="2016-10-15T00:00:00"/>
    <x v="0"/>
    <s v="C-208"/>
    <n v="5057"/>
    <s v="A.L.F.M"/>
    <x v="51"/>
    <n v="44"/>
    <s v="15100"/>
    <s v="T2 MEJIA JHON CC 93438350"/>
    <s v="GACAS"/>
  </r>
  <r>
    <x v="0"/>
    <x v="1"/>
    <d v="2016-10-16T00:00:00"/>
    <x v="0"/>
    <s v="C-208"/>
    <n v="5057"/>
    <s v="A.L.F.M"/>
    <x v="51"/>
    <n v="102"/>
    <s v="15106"/>
    <s v="T2 MEJIA JHON CC 93438350"/>
    <s v="GACAS"/>
  </r>
  <r>
    <x v="0"/>
    <x v="1"/>
    <d v="2016-10-17T00:00:00"/>
    <x v="0"/>
    <s v="C-208"/>
    <n v="5057"/>
    <s v="A.L.F.M"/>
    <x v="51"/>
    <n v="97"/>
    <s v="15110"/>
    <s v="T2 MEJIA JHON CC 93438350"/>
    <s v="GACAS"/>
  </r>
  <r>
    <x v="0"/>
    <x v="1"/>
    <d v="2016-10-18T00:00:00"/>
    <x v="0"/>
    <s v="C-208"/>
    <n v="5057"/>
    <s v="A.L.F.M"/>
    <x v="51"/>
    <n v="120"/>
    <s v="15120"/>
    <s v="T2 MEJIA JHON CC 93438350"/>
    <s v="GACAS"/>
  </r>
  <r>
    <x v="0"/>
    <x v="1"/>
    <d v="2016-10-25T00:00:00"/>
    <x v="0"/>
    <s v="C-208"/>
    <n v="5057"/>
    <s v="A.L.F.M"/>
    <x v="51"/>
    <n v="65"/>
    <s v="15179"/>
    <s v="TS ARENAS ALEJANDRO CC 79857618"/>
    <s v="GACAS"/>
  </r>
  <r>
    <x v="0"/>
    <x v="1"/>
    <d v="2016-10-26T00:00:00"/>
    <x v="0"/>
    <s v="C-208"/>
    <n v="5057"/>
    <s v="A.L.F.M"/>
    <x v="51"/>
    <n v="42"/>
    <s v="15191"/>
    <s v="T3 VARON OSCAR CC 1032930906"/>
    <s v="GACAS"/>
  </r>
  <r>
    <x v="0"/>
    <x v="1"/>
    <d v="2016-10-27T00:00:00"/>
    <x v="0"/>
    <s v="C-208"/>
    <n v="5057"/>
    <s v="A.L.F.M"/>
    <x v="51"/>
    <n v="78"/>
    <s v="15195"/>
    <s v="T3 VARON OSCAR CC 1032930906"/>
    <s v="GACAS"/>
  </r>
  <r>
    <x v="0"/>
    <x v="1"/>
    <d v="2016-10-27T00:00:00"/>
    <x v="0"/>
    <s v="C-208"/>
    <n v="5057"/>
    <s v="A.L.F.M"/>
    <x v="51"/>
    <n v="45"/>
    <s v="15197"/>
    <s v="T3 VARON OSCAR CC 1032930906"/>
    <s v="GACAS"/>
  </r>
  <r>
    <x v="0"/>
    <x v="1"/>
    <d v="2016-10-30T00:00:00"/>
    <x v="0"/>
    <s v="C-208"/>
    <n v="5057"/>
    <s v="A.L.F.M"/>
    <x v="51"/>
    <n v="87"/>
    <s v="15212"/>
    <s v="T2 MARIO BARRERA CC 80758445"/>
    <s v="GACAS"/>
  </r>
  <r>
    <x v="0"/>
    <x v="1"/>
    <d v="2016-10-30T00:00:00"/>
    <x v="0"/>
    <s v="C-208"/>
    <n v="5057"/>
    <s v="A.L.F.M"/>
    <x v="51"/>
    <n v="107"/>
    <s v="15221"/>
    <s v="T2 MARIO BARRERA CC 80758445"/>
    <s v="GACAS"/>
  </r>
  <r>
    <x v="0"/>
    <x v="1"/>
    <d v="2016-10-04T00:00:00"/>
    <x v="0"/>
    <s v="C-208"/>
    <n v="5072"/>
    <s v="A.L.F.M"/>
    <x v="51"/>
    <n v="92"/>
    <s v="15001"/>
    <s v="T3 ALVARADO PUELLO CC 1047218418"/>
    <s v="GACAS"/>
  </r>
  <r>
    <x v="0"/>
    <x v="1"/>
    <d v="2016-10-04T00:00:00"/>
    <x v="0"/>
    <s v="C-208"/>
    <n v="5072"/>
    <s v="A.L.F.M"/>
    <x v="51"/>
    <n v="88"/>
    <s v="15005"/>
    <s v="T3 ALVARADO PUELLO CC 1047218418"/>
    <s v="GACAS"/>
  </r>
  <r>
    <x v="0"/>
    <x v="1"/>
    <d v="2016-10-05T00:00:00"/>
    <x v="0"/>
    <s v="C-208"/>
    <n v="5072"/>
    <s v="A.L.F.M"/>
    <x v="51"/>
    <n v="27"/>
    <s v="15013"/>
    <s v="T3 ALVARADO PUELLO CC 1047218418"/>
    <s v="GACAS"/>
  </r>
  <r>
    <x v="0"/>
    <x v="1"/>
    <d v="2016-10-05T00:00:00"/>
    <x v="0"/>
    <s v="C-208"/>
    <n v="5072"/>
    <s v="A.L.F.M"/>
    <x v="51"/>
    <n v="37"/>
    <s v="15015"/>
    <s v="T3 ALVARADO PUELLO CC 1047218418"/>
    <s v="GACAS"/>
  </r>
  <r>
    <x v="0"/>
    <x v="1"/>
    <d v="2016-10-06T00:00:00"/>
    <x v="0"/>
    <s v="C-208"/>
    <n v="5072"/>
    <s v="A.L.F.M"/>
    <x v="51"/>
    <n v="133"/>
    <s v="15021"/>
    <s v="T2 MEJIA JHON CC 93438350"/>
    <s v="GACAS"/>
  </r>
  <r>
    <x v="0"/>
    <x v="1"/>
    <d v="2016-10-08T00:00:00"/>
    <x v="0"/>
    <s v="C-208"/>
    <n v="5072"/>
    <s v="A.L.F.M"/>
    <x v="51"/>
    <n v="40"/>
    <s v="15035"/>
    <s v="T2 HURTADO JORGE CC 80132542"/>
    <s v="GACAS"/>
  </r>
  <r>
    <x v="0"/>
    <x v="1"/>
    <d v="2016-10-08T00:00:00"/>
    <x v="0"/>
    <s v="C-208"/>
    <n v="5072"/>
    <s v="CTH"/>
    <x v="40"/>
    <n v="58"/>
    <s v="2116"/>
    <s v="T2 HURTADO JORGE CC 80132542"/>
    <s v="GACAS"/>
  </r>
  <r>
    <x v="0"/>
    <x v="1"/>
    <d v="2016-10-08T00:00:00"/>
    <x v="0"/>
    <s v="C-208"/>
    <n v="5072"/>
    <s v="CTH"/>
    <x v="31"/>
    <n v="72"/>
    <s v="0736"/>
    <s v="T2 HURTADO JORGE CC 80132542"/>
    <s v="GACAS"/>
  </r>
  <r>
    <x v="0"/>
    <x v="1"/>
    <d v="2016-10-09T00:00:00"/>
    <x v="0"/>
    <s v="C-208"/>
    <n v="5272"/>
    <s v="A.L.F.M"/>
    <x v="51"/>
    <n v="25"/>
    <s v="15044"/>
    <s v="T2 HURTADO JORGE CC 80132542"/>
    <s v="GACAS"/>
  </r>
  <r>
    <x v="0"/>
    <x v="1"/>
    <d v="2016-10-11T00:00:00"/>
    <x v="0"/>
    <s v="C-208"/>
    <n v="5072"/>
    <s v="ENERGIZAR"/>
    <x v="43"/>
    <n v="109"/>
    <s v="39163"/>
    <s v="T2 HURTADO JORGE CC 80132542"/>
    <s v="GACAS"/>
  </r>
  <r>
    <x v="0"/>
    <x v="1"/>
    <d v="2016-10-11T00:00:00"/>
    <x v="0"/>
    <s v="C-208"/>
    <n v="5072"/>
    <s v="A.L.F.M"/>
    <x v="51"/>
    <n v="124"/>
    <s v="15062"/>
    <s v="T2 HURTADO JORGE CC 80132542"/>
    <s v="GACAS"/>
  </r>
  <r>
    <x v="0"/>
    <x v="1"/>
    <d v="2016-10-12T00:00:00"/>
    <x v="0"/>
    <s v="C-208"/>
    <n v="5072"/>
    <s v="A.L.F.M"/>
    <x v="51"/>
    <n v="58"/>
    <s v="15073"/>
    <s v="T2 HURTADO JORGE CC 80132542"/>
    <s v="GACAS"/>
  </r>
  <r>
    <x v="0"/>
    <x v="1"/>
    <d v="2016-10-12T00:00:00"/>
    <x v="0"/>
    <s v="C-208"/>
    <n v="5072"/>
    <s v="A.L.F.M"/>
    <x v="51"/>
    <n v="29"/>
    <s v="15074"/>
    <s v="T2 HURTADO JORGE CC 80132542"/>
    <s v="GACAS"/>
  </r>
  <r>
    <x v="0"/>
    <x v="1"/>
    <d v="2016-10-13T00:00:00"/>
    <x v="0"/>
    <s v="C-208"/>
    <n v="5072"/>
    <s v="A.L.F.M"/>
    <x v="51"/>
    <n v="51"/>
    <s v="15076"/>
    <s v="T4 PATIÑO FELIPE CC 1024509095"/>
    <s v="GACAS"/>
  </r>
  <r>
    <x v="0"/>
    <x v="1"/>
    <d v="2016-10-15T00:00:00"/>
    <x v="0"/>
    <s v="C-208"/>
    <n v="5072"/>
    <s v="A.L.F.M"/>
    <x v="51"/>
    <n v="49"/>
    <s v="15090"/>
    <s v="T4 PATIÑO FELIPE CC 1024509095"/>
    <s v="GACAS"/>
  </r>
  <r>
    <x v="0"/>
    <x v="1"/>
    <d v="2016-10-15T00:00:00"/>
    <x v="0"/>
    <s v="C-208"/>
    <n v="5072"/>
    <s v="A.L.F.M"/>
    <x v="51"/>
    <n v="58"/>
    <s v="15099"/>
    <s v="T4 PATIÑO FELIPE CC 1024509095"/>
    <s v="GACAS"/>
  </r>
  <r>
    <x v="0"/>
    <x v="1"/>
    <d v="2016-10-16T00:00:00"/>
    <x v="0"/>
    <s v="C-208"/>
    <n v="5072"/>
    <s v="A.L.F.M"/>
    <x v="51"/>
    <n v="73"/>
    <s v="15017"/>
    <s v="T4 PATIÑO FELIPE CC 1024509095"/>
    <s v="GACAS"/>
  </r>
  <r>
    <x v="0"/>
    <x v="1"/>
    <d v="2016-10-17T00:00:00"/>
    <x v="0"/>
    <s v="C-208"/>
    <n v="5072"/>
    <s v="A.L.F.M"/>
    <x v="51"/>
    <n v="51"/>
    <s v="15109"/>
    <s v="T4 PATIÑO FELIPE CC 1024509095"/>
    <s v="GACAS"/>
  </r>
  <r>
    <x v="0"/>
    <x v="1"/>
    <d v="2016-10-17T00:00:00"/>
    <x v="0"/>
    <s v="C-208"/>
    <n v="5072"/>
    <s v="A.L.F.M"/>
    <x v="51"/>
    <n v="36"/>
    <s v="15114"/>
    <s v="T4 PATIÑO FELIPE CC 1024509095"/>
    <s v="GACAS"/>
  </r>
  <r>
    <x v="0"/>
    <x v="1"/>
    <d v="2016-10-18T00:00:00"/>
    <x v="0"/>
    <s v="C-208"/>
    <n v="5072"/>
    <s v="CTH"/>
    <x v="29"/>
    <n v="55"/>
    <s v="1996"/>
    <s v="T4 PATIÑO FELIPE CC 1024509095"/>
    <s v="GACAS"/>
  </r>
  <r>
    <x v="0"/>
    <x v="1"/>
    <d v="2016-10-18T00:00:00"/>
    <x v="0"/>
    <s v="C-208"/>
    <n v="5072"/>
    <s v="A.L.F.M"/>
    <x v="51"/>
    <n v="58"/>
    <s v="15118"/>
    <s v="T4 PATIÑO FELIPE CC 1024509095"/>
    <s v="GACAS"/>
  </r>
  <r>
    <x v="0"/>
    <x v="1"/>
    <d v="2016-10-19T00:00:00"/>
    <x v="0"/>
    <s v="C-208"/>
    <n v="5072"/>
    <s v="A.L.F.M"/>
    <x v="51"/>
    <n v="3"/>
    <s v="15128"/>
    <s v="T4 PATIÑO FELIPE CC 1024509095"/>
    <s v="GACAS"/>
  </r>
  <r>
    <x v="0"/>
    <x v="1"/>
    <d v="2016-10-19T00:00:00"/>
    <x v="0"/>
    <s v="C-208"/>
    <n v="5072"/>
    <s v="A.L.F.M"/>
    <x v="51"/>
    <n v="21"/>
    <s v="15129"/>
    <s v="T4 PATIÑO FELIPE CC 1024509095"/>
    <s v="GACAS"/>
  </r>
  <r>
    <x v="0"/>
    <x v="1"/>
    <d v="2016-10-19T00:00:00"/>
    <x v="0"/>
    <s v="C-208"/>
    <n v="5072"/>
    <s v="A.L.F.M"/>
    <x v="51"/>
    <n v="33"/>
    <s v="15134"/>
    <s v="T4 PATIÑO FELIPE CC 1024509095"/>
    <s v="GACAS"/>
  </r>
  <r>
    <x v="0"/>
    <x v="1"/>
    <d v="2016-10-22T00:00:00"/>
    <x v="0"/>
    <s v="C-208"/>
    <n v="5072"/>
    <s v="A.L.F.M"/>
    <x v="51"/>
    <n v="94"/>
    <s v="15157"/>
    <s v="T4 PATIÑO FELIPE CC 1024509095"/>
    <s v="GACAS"/>
  </r>
  <r>
    <x v="0"/>
    <x v="1"/>
    <d v="2016-10-22T00:00:00"/>
    <x v="0"/>
    <s v="C-208"/>
    <n v="5072"/>
    <s v="A.L.F.M"/>
    <x v="51"/>
    <n v="54"/>
    <s v="15161"/>
    <s v="T4 PATIÑO FELIPE CC 1024509095"/>
    <s v="GACAS"/>
  </r>
  <r>
    <x v="0"/>
    <x v="1"/>
    <d v="2016-10-23T00:00:00"/>
    <x v="0"/>
    <s v="C-208"/>
    <n v="5272"/>
    <s v="A.L.F.M"/>
    <x v="51"/>
    <n v="60"/>
    <s v="15165"/>
    <s v="TS ARENAS ALEJANDRO CC 798576188"/>
    <s v="GACAS"/>
  </r>
  <r>
    <x v="0"/>
    <x v="1"/>
    <d v="2016-10-26T00:00:00"/>
    <x v="0"/>
    <s v="C-208"/>
    <n v="5072"/>
    <s v="A.L.F.M"/>
    <x v="51"/>
    <n v="44"/>
    <s v="15187"/>
    <s v="T3 VARON OSCAR CC 1032930906"/>
    <s v="GACAS"/>
  </r>
  <r>
    <x v="0"/>
    <x v="1"/>
    <d v="2016-10-26T00:00:00"/>
    <x v="0"/>
    <s v="C-208"/>
    <n v="5072"/>
    <s v="A.L.F.M"/>
    <x v="51"/>
    <n v="44"/>
    <s v="15190"/>
    <s v="T3 VARON OSCAR CC 1032930906"/>
    <s v="GACAS"/>
  </r>
  <r>
    <x v="0"/>
    <x v="1"/>
    <d v="2016-10-26T00:00:00"/>
    <x v="0"/>
    <s v="C-208"/>
    <n v="5072"/>
    <s v="CTH"/>
    <x v="40"/>
    <n v="55"/>
    <s v="2159"/>
    <s v="T3 VARON OSCAR CC 1032930906"/>
    <s v="GACAS"/>
  </r>
  <r>
    <x v="0"/>
    <x v="1"/>
    <d v="2016-10-27T00:00:00"/>
    <x v="0"/>
    <s v="C-208"/>
    <n v="5072"/>
    <s v="A.L.F.M"/>
    <x v="51"/>
    <n v="68"/>
    <s v="15194"/>
    <s v="T2 HURTADO JORGE CC 80132542"/>
    <s v="GACAS"/>
  </r>
  <r>
    <x v="0"/>
    <x v="1"/>
    <d v="2016-10-29T00:00:00"/>
    <x v="0"/>
    <s v="C-208"/>
    <n v="5072"/>
    <s v="A.L.F.M"/>
    <x v="51"/>
    <n v="29"/>
    <s v="15205"/>
    <s v="T2 HURTADO JORGE CC 80132542"/>
    <s v="GACAS"/>
  </r>
  <r>
    <x v="0"/>
    <x v="1"/>
    <d v="2016-10-29T00:00:00"/>
    <x v="0"/>
    <s v="C-208"/>
    <n v="5072"/>
    <s v="CTH"/>
    <x v="29"/>
    <n v="50"/>
    <s v="2026"/>
    <s v="T2 HURTADO JORGE CC 80132542"/>
    <s v="GACAS"/>
  </r>
  <r>
    <x v="0"/>
    <x v="1"/>
    <d v="2016-10-30T00:00:00"/>
    <x v="0"/>
    <s v="C-208"/>
    <n v="5072"/>
    <s v="A.L.F.M"/>
    <x v="51"/>
    <n v="50"/>
    <s v="15213"/>
    <s v="T2 HURTADO JORGE CC 80132542"/>
    <s v="GACAS"/>
  </r>
  <r>
    <x v="0"/>
    <x v="1"/>
    <d v="2016-10-30T00:00:00"/>
    <x v="0"/>
    <s v="C-208"/>
    <n v="5072"/>
    <s v="A.L.F.M"/>
    <x v="51"/>
    <n v="36"/>
    <s v="15220"/>
    <s v="T2 HURTADO JORGE CC 80132542"/>
    <s v="GACAS"/>
  </r>
  <r>
    <x v="0"/>
    <x v="1"/>
    <d v="2016-10-31T00:00:00"/>
    <x v="0"/>
    <s v="C-208"/>
    <n v="5072"/>
    <s v="A.L.F.M"/>
    <x v="51"/>
    <n v="58"/>
    <s v="15229"/>
    <s v="T2 HURTADO JORGE CC 80132542"/>
    <s v="GACAS"/>
  </r>
  <r>
    <x v="0"/>
    <x v="1"/>
    <d v="2016-10-31T00:00:00"/>
    <x v="0"/>
    <s v="C-208"/>
    <n v="5072"/>
    <s v="A.L.F.M"/>
    <x v="51"/>
    <n v="94"/>
    <s v="15231"/>
    <s v="T2 HURTADO JORGE CC 80132542"/>
    <s v="GACAS"/>
  </r>
  <r>
    <x v="0"/>
    <x v="2"/>
    <d v="2016-11-11T00:00:00"/>
    <x v="0"/>
    <s v="K-FIR"/>
    <n v="3053"/>
    <s v="TERPEL "/>
    <x v="55"/>
    <n v="31"/>
    <s v="01-0800750"/>
    <s v="AT BLANDON C.C. 1111197234"/>
    <s v="CACOM-1"/>
  </r>
  <r>
    <x v="0"/>
    <x v="2"/>
    <d v="2016-11-06T00:00:00"/>
    <x v="0"/>
    <s v="HUEY II"/>
    <n v="4520"/>
    <s v="FALCCON"/>
    <x v="28"/>
    <n v="169.8"/>
    <s v="01-1353"/>
    <s v="TS GARCIA JUAN C.C. 93386429"/>
    <s v="CACOM-1"/>
  </r>
  <r>
    <x v="0"/>
    <x v="2"/>
    <d v="2016-11-10T00:00:00"/>
    <x v="0"/>
    <s v="HUEY II"/>
    <n v="4525"/>
    <s v="FALCCON"/>
    <x v="28"/>
    <n v="95.3"/>
    <s v="01-1355"/>
    <s v="TS GARCIA JUAN C.C. 93386429"/>
    <s v="CACOM-1"/>
  </r>
  <r>
    <x v="0"/>
    <x v="2"/>
    <d v="2016-11-10T00:00:00"/>
    <x v="0"/>
    <s v="HUEY II"/>
    <n v="4525"/>
    <s v="FALCCON"/>
    <x v="28"/>
    <n v="105.9"/>
    <s v="01-1356"/>
    <s v="TS GARCIA JUAN C.C. 93386429"/>
    <s v="CACOM-1"/>
  </r>
  <r>
    <x v="0"/>
    <x v="2"/>
    <d v="2016-11-10T00:00:00"/>
    <x v="0"/>
    <s v="HUEY II"/>
    <n v="4520"/>
    <s v="FALCCON"/>
    <x v="28"/>
    <n v="130.69999999999999"/>
    <s v="01-1357"/>
    <s v="TS OTALVARO WALTER C.C. 93010891"/>
    <s v="CACOM-1"/>
  </r>
  <r>
    <x v="0"/>
    <x v="2"/>
    <d v="2016-11-10T00:00:00"/>
    <x v="0"/>
    <s v="HUEY II"/>
    <n v="4525"/>
    <s v="FALCCON"/>
    <x v="28"/>
    <n v="113.9"/>
    <s v="01-1359"/>
    <s v="TS GARCIA JUAN C.C. 93386429"/>
    <s v="CACOM-1"/>
  </r>
  <r>
    <x v="0"/>
    <x v="2"/>
    <d v="2016-11-13T00:00:00"/>
    <x v="0"/>
    <s v="HUEY II"/>
    <n v="4525"/>
    <s v="FALCCON"/>
    <x v="28"/>
    <n v="85.2"/>
    <s v="01-1360"/>
    <s v="TS GARCIA JUAN C.C. 93386429"/>
    <s v="CACOM-1"/>
  </r>
  <r>
    <x v="0"/>
    <x v="2"/>
    <d v="2016-11-13T00:00:00"/>
    <x v="0"/>
    <s v="HUEY II"/>
    <n v="4408"/>
    <s v="FALCCON"/>
    <x v="28"/>
    <n v="92.6"/>
    <s v="01-1361"/>
    <s v="T2 RAMIREZ ANDRES C.C. 14696688"/>
    <s v="CACOM-1"/>
  </r>
  <r>
    <x v="0"/>
    <x v="2"/>
    <d v="2016-11-13T00:00:00"/>
    <x v="0"/>
    <s v="HUEY II"/>
    <n v="4525"/>
    <s v="FALCCON"/>
    <x v="28"/>
    <n v="121.3"/>
    <s v="01-1362"/>
    <s v="TS GARCIA JUAN C.C. 93386429"/>
    <s v="CACOM-1"/>
  </r>
  <r>
    <x v="0"/>
    <x v="2"/>
    <d v="2016-11-13T00:00:00"/>
    <x v="0"/>
    <s v="HUEY II"/>
    <n v="4408"/>
    <s v="FALCCON"/>
    <x v="28"/>
    <n v="75.8"/>
    <s v="01-1363"/>
    <s v="T2 RAMIREZ ANDRES C.C. 14696688"/>
    <s v="CACOM-1"/>
  </r>
  <r>
    <x v="0"/>
    <x v="2"/>
    <d v="2016-11-13T00:00:00"/>
    <x v="0"/>
    <s v="HUEY II"/>
    <n v="4525"/>
    <s v="FALCCON"/>
    <x v="28"/>
    <n v="115.1"/>
    <s v="01-1364"/>
    <s v="TS GARCIA JUAN C.C. 93386429"/>
    <s v="CACOM-1"/>
  </r>
  <r>
    <x v="0"/>
    <x v="2"/>
    <d v="2016-11-13T00:00:00"/>
    <x v="0"/>
    <s v="HUEY II"/>
    <n v="4525"/>
    <s v="FALCCON"/>
    <x v="28"/>
    <n v="82.7"/>
    <s v="01-1365"/>
    <s v="TS GARCIA JUAN C.C. 93386429"/>
    <s v="CACOM-1"/>
  </r>
  <r>
    <x v="0"/>
    <x v="2"/>
    <d v="2016-11-13T00:00:00"/>
    <x v="0"/>
    <s v="HUEY II"/>
    <n v="4408"/>
    <s v="FALCCON"/>
    <x v="28"/>
    <n v="63.3"/>
    <s v="01-1366"/>
    <s v="T2 RAMIREZ ANDRES C.C. 14696688"/>
    <s v="CACOM-1"/>
  </r>
  <r>
    <x v="0"/>
    <x v="2"/>
    <d v="2016-11-15T00:00:00"/>
    <x v="0"/>
    <s v="HUEY II"/>
    <n v="4525"/>
    <s v="FALCCON"/>
    <x v="28"/>
    <n v="122.3"/>
    <s v="01-1367"/>
    <s v="TS GARCIA JUAN C.C. 93386429"/>
    <s v="CACOM-1"/>
  </r>
  <r>
    <x v="0"/>
    <x v="2"/>
    <d v="2016-11-16T00:00:00"/>
    <x v="0"/>
    <s v="HUEY II"/>
    <n v="4525"/>
    <s v="FALCCON"/>
    <x v="28"/>
    <n v="81.7"/>
    <s v="01-1368"/>
    <s v="TS ZAMORA  BERNARDO C.C. 10143249"/>
    <s v="CACOM-1"/>
  </r>
  <r>
    <x v="0"/>
    <x v="2"/>
    <d v="2016-11-17T00:00:00"/>
    <x v="0"/>
    <s v="HUEY II"/>
    <n v="4525"/>
    <s v="FALCCON"/>
    <x v="28"/>
    <n v="108.9"/>
    <s v="01-1369"/>
    <s v="TS ZAMORA  BERNARDO C.C. 10143249"/>
    <s v="CACOM-1"/>
  </r>
  <r>
    <x v="0"/>
    <x v="2"/>
    <d v="2016-11-18T00:00:00"/>
    <x v="0"/>
    <s v="HUEY II"/>
    <n v="4525"/>
    <s v="FALCCON"/>
    <x v="28"/>
    <n v="109.3"/>
    <s v="01-1370"/>
    <s v="TS ZAMORA  BERNARDO C.C. 10143249"/>
    <s v="CACOM-1"/>
  </r>
  <r>
    <x v="0"/>
    <x v="2"/>
    <d v="2016-11-18T00:00:00"/>
    <x v="0"/>
    <s v="HUEY II"/>
    <n v="4525"/>
    <s v="FALCCON"/>
    <x v="28"/>
    <n v="59.8"/>
    <s v="01-1371"/>
    <s v="TS ZAMORA  BERNARDO C.C. 10143249"/>
    <s v="CACOM-1"/>
  </r>
  <r>
    <x v="0"/>
    <x v="2"/>
    <d v="2016-11-19T00:00:00"/>
    <x v="0"/>
    <s v="HUEY II"/>
    <n v="4520"/>
    <s v="FALCCON"/>
    <x v="28"/>
    <n v="132.4"/>
    <s v="01-1373"/>
    <s v="T3 RODRIGUEZ MARWIN C.C. 83250547"/>
    <s v="CACOM-1"/>
  </r>
  <r>
    <x v="0"/>
    <x v="2"/>
    <d v="2016-11-19T00:00:00"/>
    <x v="0"/>
    <s v="HUEY II"/>
    <n v="4525"/>
    <s v="FALCCON"/>
    <x v="28"/>
    <n v="101.1"/>
    <s v="01-1376"/>
    <s v="TS ZAMORA  BERNARDO C.C. 10143249"/>
    <s v="CACOM-1"/>
  </r>
  <r>
    <x v="0"/>
    <x v="2"/>
    <d v="2016-11-21T00:00:00"/>
    <x v="0"/>
    <s v="HUEY II"/>
    <n v="4525"/>
    <s v="FALCCON"/>
    <x v="28"/>
    <n v="67"/>
    <s v="01-1379"/>
    <s v="TS ZAMORA  BERNARDO C.C. 10143249"/>
    <s v="CACOM-1"/>
  </r>
  <r>
    <x v="0"/>
    <x v="2"/>
    <d v="2016-11-22T00:00:00"/>
    <x v="0"/>
    <s v="HUEY II"/>
    <n v="4525"/>
    <s v="FALCCON"/>
    <x v="28"/>
    <n v="140.4"/>
    <s v="01-1380"/>
    <s v="TS ZAMORA  BERNARDO C.C. 10143249"/>
    <s v="CACOM-1"/>
  </r>
  <r>
    <x v="0"/>
    <x v="2"/>
    <d v="2016-11-22T00:00:00"/>
    <x v="0"/>
    <s v="HUEY II"/>
    <n v="4525"/>
    <s v="FALCCON"/>
    <x v="28"/>
    <n v="141.4"/>
    <s v="01-1382"/>
    <s v="TS ZAMORA  BERNARDO C.C. 10143249"/>
    <s v="CACOM-1"/>
  </r>
  <r>
    <x v="0"/>
    <x v="2"/>
    <d v="2016-11-22T00:00:00"/>
    <x v="0"/>
    <s v="HUEY II"/>
    <n v="4525"/>
    <s v="FALCCON"/>
    <x v="28"/>
    <n v="150.6"/>
    <s v="01-1383"/>
    <s v="TS ZAMORA  BERNARDO C.C. 10143249"/>
    <s v="CACOM-1"/>
  </r>
  <r>
    <x v="0"/>
    <x v="2"/>
    <d v="2016-11-23T00:00:00"/>
    <x v="0"/>
    <s v="HUEY II"/>
    <n v="4520"/>
    <s v="FALCCON"/>
    <x v="28"/>
    <n v="108.5"/>
    <s v="01-1384"/>
    <s v="T3 RODRIGUEZ MARWIN C.C. 83250547"/>
    <s v="CACOM-1"/>
  </r>
  <r>
    <x v="0"/>
    <x v="2"/>
    <d v="2016-11-23T00:00:00"/>
    <x v="0"/>
    <s v="HUEY II"/>
    <n v="4525"/>
    <s v="FALCCON"/>
    <x v="28"/>
    <n v="72.5"/>
    <s v="01-1385"/>
    <s v="TS ZAMORA  BERNARDO C.C. 10143249"/>
    <s v="CACOM-1"/>
  </r>
  <r>
    <x v="0"/>
    <x v="2"/>
    <d v="2016-11-24T00:00:00"/>
    <x v="0"/>
    <s v="HUEY II"/>
    <n v="4525"/>
    <s v="FALCCON"/>
    <x v="28"/>
    <n v="48.8"/>
    <s v="01-1386"/>
    <s v="TS ZAMORA  BERNARDO C.C. 10143249"/>
    <s v="CACOM-1"/>
  </r>
  <r>
    <x v="0"/>
    <x v="2"/>
    <d v="2016-11-24T00:00:00"/>
    <x v="0"/>
    <s v="HUEY II"/>
    <n v="4525"/>
    <s v="FALCCON"/>
    <x v="28"/>
    <n v="125"/>
    <s v="01-1389"/>
    <s v="TS ZAMORA  BERNARDO C.C. 10143249"/>
    <s v="CACOM-1"/>
  </r>
  <r>
    <x v="0"/>
    <x v="2"/>
    <d v="2016-11-27T00:00:00"/>
    <x v="0"/>
    <s v="HUEY II"/>
    <n v="4520"/>
    <s v="FALCCON"/>
    <x v="28"/>
    <n v="96.2"/>
    <s v="01-1393"/>
    <s v="T2 GARCIA MISAEL C.C. 9872287"/>
    <s v="CACOM-1"/>
  </r>
  <r>
    <x v="0"/>
    <x v="2"/>
    <d v="2016-11-27T00:00:00"/>
    <x v="0"/>
    <s v="HUEY II"/>
    <n v="4520"/>
    <s v="FALCCON"/>
    <x v="28"/>
    <n v="136.4"/>
    <s v="01-1394"/>
    <s v="T3 RODRIGUEZ MARWIN C.C. 83250547"/>
    <s v="CACOM-1"/>
  </r>
  <r>
    <x v="0"/>
    <x v="2"/>
    <d v="2016-11-27T00:00:00"/>
    <x v="0"/>
    <s v="HUEY II"/>
    <n v="4520"/>
    <s v="FALCCON"/>
    <x v="28"/>
    <n v="64.5"/>
    <s v="01-1395"/>
    <s v="T3 RODRIGUEZ MARWIN C.C. 83250547"/>
    <s v="CACOM-1"/>
  </r>
  <r>
    <x v="0"/>
    <x v="2"/>
    <d v="2016-11-27T00:00:00"/>
    <x v="0"/>
    <s v="HUEY II"/>
    <n v="4525"/>
    <s v="FALCCON"/>
    <x v="28"/>
    <n v="131.1"/>
    <s v="01-1396"/>
    <s v="TS ZAMORA  BERNARDO C.C. 10143249"/>
    <s v="CACOM-1"/>
  </r>
  <r>
    <x v="0"/>
    <x v="2"/>
    <d v="2016-11-29T00:00:00"/>
    <x v="0"/>
    <s v="HUEY II"/>
    <n v="4525"/>
    <s v="FALCCON"/>
    <x v="28"/>
    <n v="65.900000000000006"/>
    <s v="01-1397"/>
    <s v="TS ZAMORA  BERNARDO C.C. 10143249"/>
    <s v="CACOM-1"/>
  </r>
  <r>
    <x v="0"/>
    <x v="2"/>
    <d v="2016-11-30T00:00:00"/>
    <x v="0"/>
    <s v="HUEY II"/>
    <n v="4525"/>
    <s v="FALCCON"/>
    <x v="28"/>
    <n v="131.19999999999999"/>
    <s v="01-1400"/>
    <s v="TS ZAMORA  BERNARDO C.C. 10143249"/>
    <s v="CACOM-1"/>
  </r>
  <r>
    <x v="0"/>
    <x v="2"/>
    <d v="2016-11-30T00:00:00"/>
    <x v="0"/>
    <s v="HUEY II"/>
    <n v="4525"/>
    <s v="FALCCON"/>
    <x v="28"/>
    <n v="53.2"/>
    <s v="01-1405"/>
    <s v="TS ZAMORA  BERNARDO C.C. 10143249"/>
    <s v="CACOM-1"/>
  </r>
  <r>
    <x v="0"/>
    <x v="2"/>
    <d v="2016-11-02T00:00:00"/>
    <x v="0"/>
    <s v="HUEY II"/>
    <n v="4525"/>
    <s v="FALCCON"/>
    <x v="28"/>
    <n v="80"/>
    <s v="01-2641"/>
    <s v="T2 RESTREPO JOSE C.C. 18617451"/>
    <s v="CACOM-1"/>
  </r>
  <r>
    <x v="0"/>
    <x v="2"/>
    <d v="2016-11-02T00:00:00"/>
    <x v="0"/>
    <s v="HUEY II"/>
    <n v="4525"/>
    <s v="FALCCON"/>
    <x v="28"/>
    <n v="106.4"/>
    <s v="01-2642"/>
    <s v="TS GARCIA JUAN C.C. 93386429"/>
    <s v="CACOM-1"/>
  </r>
  <r>
    <x v="0"/>
    <x v="2"/>
    <d v="2016-11-03T00:00:00"/>
    <x v="0"/>
    <s v="HUEY II"/>
    <n v="4525"/>
    <s v="FALCCON"/>
    <x v="28"/>
    <n v="45.1"/>
    <s v="01-2644"/>
    <s v="TS GARCIA JUAN C.C. 93386429"/>
    <s v="CACOM-1"/>
  </r>
  <r>
    <x v="0"/>
    <x v="2"/>
    <d v="2016-11-04T00:00:00"/>
    <x v="0"/>
    <s v="HUEY II"/>
    <n v="4525"/>
    <s v="FALCCON"/>
    <x v="28"/>
    <n v="115.9"/>
    <s v="01-2645"/>
    <s v="TS GARCIA JUAN C.C. 93386429"/>
    <s v="CACOM-1"/>
  </r>
  <r>
    <x v="0"/>
    <x v="2"/>
    <d v="2016-11-05T00:00:00"/>
    <x v="0"/>
    <s v="HUEY II"/>
    <n v="4525"/>
    <s v="FALCCON"/>
    <x v="28"/>
    <n v="64.900000000000006"/>
    <s v="01-2646"/>
    <s v="TS GARCIA JUAN C.C. 93386429"/>
    <s v="CACOM-1"/>
  </r>
  <r>
    <x v="0"/>
    <x v="2"/>
    <d v="2016-11-06T00:00:00"/>
    <x v="0"/>
    <s v="HUEY II"/>
    <n v="4525"/>
    <s v="FALCCON"/>
    <x v="28"/>
    <n v="88.9"/>
    <s v="01-2647"/>
    <s v="TS GARCIA JUAN C.C. 93386429"/>
    <s v="CACOM-1"/>
  </r>
  <r>
    <x v="0"/>
    <x v="2"/>
    <d v="2016-11-06T00:00:00"/>
    <x v="0"/>
    <s v="HUEY II"/>
    <n v="4520"/>
    <s v="FALCCON"/>
    <x v="28"/>
    <n v="114.3"/>
    <s v="01-2649"/>
    <s v="TS OTALVARO WALTER C.C. 93010891"/>
    <s v="CACOM-1"/>
  </r>
  <r>
    <x v="0"/>
    <x v="2"/>
    <d v="2016-11-06T00:00:00"/>
    <x v="0"/>
    <s v="HUEY II"/>
    <n v="4520"/>
    <s v="FALCCON"/>
    <x v="28"/>
    <n v="27.4"/>
    <s v="01-2650"/>
    <s v="TS GARCIA JUAN C.C. 93386429"/>
    <s v="CACOM-1"/>
  </r>
  <r>
    <x v="0"/>
    <x v="2"/>
    <d v="2016-11-17T00:00:00"/>
    <x v="0"/>
    <s v="C-208"/>
    <n v="5067"/>
    <s v="TERPEL "/>
    <x v="18"/>
    <n v="107.2"/>
    <s v="02-0383418"/>
    <s v="T3 MURILLO JUAN C.C. 14800543"/>
    <s v="CACOM-1"/>
  </r>
  <r>
    <x v="0"/>
    <x v="2"/>
    <d v="2016-11-04T00:00:00"/>
    <x v="0"/>
    <s v="C-208"/>
    <n v="5067"/>
    <s v="TERPEL "/>
    <x v="18"/>
    <n v="130.19999999999999"/>
    <s v="02-0383500"/>
    <s v="T2 VALDES ALCIDES C.C. 10167535"/>
    <s v="CACOM-1"/>
  </r>
  <r>
    <x v="0"/>
    <x v="2"/>
    <d v="2016-11-09T00:00:00"/>
    <x v="0"/>
    <s v="RV-01"/>
    <n v="1952"/>
    <s v="TERPEL "/>
    <x v="18"/>
    <n v="98"/>
    <s v="02-0383549"/>
    <s v="T4 GAMBOA  C.C. 1024510671"/>
    <s v="CACOM-1"/>
  </r>
  <r>
    <x v="0"/>
    <x v="2"/>
    <d v="2016-11-13T00:00:00"/>
    <x v="0"/>
    <s v="HUEY II"/>
    <n v="4408"/>
    <s v="TERPEL "/>
    <x v="18"/>
    <n v="122"/>
    <s v="02-0383593"/>
    <s v="T2 RAMIREZ ANDRES C.C. 14696688"/>
    <s v="CACOM-1"/>
  </r>
  <r>
    <x v="0"/>
    <x v="2"/>
    <d v="2016-11-13T00:00:00"/>
    <x v="0"/>
    <s v="C-208"/>
    <n v="5067"/>
    <s v="TERPEL "/>
    <x v="18"/>
    <n v="72.2"/>
    <s v="02-0383594"/>
    <s v="TS FEULLETH LUIS C.C. 79653631"/>
    <s v="CACOM-1"/>
  </r>
  <r>
    <x v="0"/>
    <x v="2"/>
    <d v="2016-11-13T00:00:00"/>
    <x v="0"/>
    <s v="HUEY II"/>
    <n v="4408"/>
    <s v="TERPEL "/>
    <x v="18"/>
    <n v="81.599999999999994"/>
    <s v="02-0383595"/>
    <s v="T2 RAMIREZ ANDRES C.C. 14696688"/>
    <s v="CACOM-1"/>
  </r>
  <r>
    <x v="0"/>
    <x v="2"/>
    <d v="2016-11-16T00:00:00"/>
    <x v="0"/>
    <s v="RV-01"/>
    <n v="1952"/>
    <s v="TERPEL "/>
    <x v="18"/>
    <n v="130.30000000000001"/>
    <s v="02-0383629"/>
    <s v="T4 GOMEZ HIDALGO C.C. 1032407800"/>
    <s v="CACOM-1"/>
  </r>
  <r>
    <x v="0"/>
    <x v="2"/>
    <d v="2016-11-16T00:00:00"/>
    <x v="0"/>
    <s v="C-208"/>
    <n v="5067"/>
    <s v="TERPEL "/>
    <x v="18"/>
    <n v="104.3"/>
    <s v="02-0383630"/>
    <s v="T3 MURILLO JUAN C.C. 14800543"/>
    <s v="CACOM-1"/>
  </r>
  <r>
    <x v="0"/>
    <x v="2"/>
    <d v="2016-11-16T00:00:00"/>
    <x v="0"/>
    <s v="RV-01"/>
    <n v="1952"/>
    <s v="TERPEL "/>
    <x v="18"/>
    <n v="145.5"/>
    <s v="02-0383632"/>
    <s v="T4 GOMEZ HIDALGO C.C. 1032407800"/>
    <s v="CACOM-1"/>
  </r>
  <r>
    <x v="0"/>
    <x v="2"/>
    <d v="2016-11-01T00:00:00"/>
    <x v="0"/>
    <s v="HUEY II"/>
    <n v="4520"/>
    <s v="TERPEL "/>
    <x v="21"/>
    <n v="111"/>
    <s v="02-0394154"/>
    <s v="T3 HERNANDEZ LOAIZA  C.C. 1015396307"/>
    <s v="CACOM-1"/>
  </r>
  <r>
    <x v="0"/>
    <x v="2"/>
    <d v="2016-11-02T00:00:00"/>
    <x v="0"/>
    <s v="RV-01"/>
    <n v="1952"/>
    <s v="TERPEL "/>
    <x v="21"/>
    <n v="196"/>
    <s v="02-0394158"/>
    <s v="TP SANCHEZ ESTEBAN C.C. 88090958"/>
    <s v="CACOM-1"/>
  </r>
  <r>
    <x v="0"/>
    <x v="2"/>
    <d v="2016-11-05T00:00:00"/>
    <x v="0"/>
    <s v="HUEY II"/>
    <n v="4520"/>
    <s v="TERPEL "/>
    <x v="21"/>
    <n v="121"/>
    <s v="02-0394207"/>
    <s v="TS OTALVARO WALTER C.C. 93010891"/>
    <s v="CACOM-1"/>
  </r>
  <r>
    <x v="0"/>
    <x v="2"/>
    <d v="2016-11-06T00:00:00"/>
    <x v="0"/>
    <s v="RV-01"/>
    <n v="1952"/>
    <s v="TERPEL "/>
    <x v="21"/>
    <n v="84"/>
    <s v="02-0394213"/>
    <s v="T4 GOMEZ HIDALGO C.C. 1032407800"/>
    <s v="CACOM-1"/>
  </r>
  <r>
    <x v="0"/>
    <x v="2"/>
    <d v="2016-11-10T00:00:00"/>
    <x v="0"/>
    <s v="HUEY II"/>
    <n v="4520"/>
    <s v="TERPEL "/>
    <x v="21"/>
    <n v="87"/>
    <s v="02-0394266"/>
    <s v="TS OTALVARO WALTER C.C. 93010891"/>
    <s v="CACOM-1"/>
  </r>
  <r>
    <x v="0"/>
    <x v="2"/>
    <d v="2016-11-13T00:00:00"/>
    <x v="0"/>
    <s v="HUEY II"/>
    <n v="4520"/>
    <s v="TERPEL "/>
    <x v="21"/>
    <n v="53"/>
    <s v="02-0394308"/>
    <s v="TS OTALVARO WALTER C.C. 93010891"/>
    <s v="CACOM-1"/>
  </r>
  <r>
    <x v="0"/>
    <x v="2"/>
    <d v="2016-11-14T00:00:00"/>
    <x v="0"/>
    <s v="HUEY II"/>
    <n v="4520"/>
    <s v="TERPEL "/>
    <x v="21"/>
    <n v="101"/>
    <s v="02-0394321"/>
    <s v="TS OTALVARO WALTER C.C. 93010891"/>
    <s v="CACOM-1"/>
  </r>
  <r>
    <x v="0"/>
    <x v="2"/>
    <d v="2016-11-16T00:00:00"/>
    <x v="0"/>
    <s v="RV-01"/>
    <n v="1952"/>
    <s v="TERPEL "/>
    <x v="21"/>
    <n v="95"/>
    <s v="02-0394360"/>
    <s v="TS GOMEZ JAVIER C.C. 75788032"/>
    <s v="CACOM-1"/>
  </r>
  <r>
    <x v="0"/>
    <x v="2"/>
    <d v="2016-11-16T00:00:00"/>
    <x v="0"/>
    <s v="HUEY II"/>
    <n v="4520"/>
    <s v="TERPEL "/>
    <x v="21"/>
    <n v="149"/>
    <s v="02-0394363"/>
    <s v="T3 RODRIGUEZ MARWIN C.C. 83250547"/>
    <s v="CACOM-1"/>
  </r>
  <r>
    <x v="0"/>
    <x v="2"/>
    <d v="2016-11-16T00:00:00"/>
    <x v="0"/>
    <s v="AC-47T"/>
    <n v="1658"/>
    <s v="TERPEL "/>
    <x v="21"/>
    <n v="440"/>
    <s v="02-0394364"/>
    <s v="TJ FRANCO HECTOR C.C. 88197294"/>
    <s v="CACOM-1"/>
  </r>
  <r>
    <x v="0"/>
    <x v="2"/>
    <d v="2016-11-19T00:00:00"/>
    <x v="0"/>
    <s v="HUEY II"/>
    <n v="4520"/>
    <s v="TERPEL "/>
    <x v="21"/>
    <n v="63"/>
    <s v="02-0394411"/>
    <s v="T3 RODRIGUEZ MARWIN C.C. 83250547"/>
    <s v="CACOM-1"/>
  </r>
  <r>
    <x v="0"/>
    <x v="2"/>
    <d v="2016-11-22T00:00:00"/>
    <x v="0"/>
    <s v="C-208"/>
    <n v="5067"/>
    <s v="TERPEL "/>
    <x v="21"/>
    <n v="96"/>
    <s v="02-0394425"/>
    <s v="T3 MURILLO JUAN C.C. 14800543"/>
    <s v="CACOM-1"/>
  </r>
  <r>
    <x v="0"/>
    <x v="2"/>
    <d v="2016-11-23T00:00:00"/>
    <x v="0"/>
    <s v="HUEY II"/>
    <n v="4520"/>
    <s v="TERPEL "/>
    <x v="21"/>
    <n v="80"/>
    <s v="02-0394456"/>
    <s v="T3 RODRIGUEZ MARWIN C.C. 83250547"/>
    <s v="CACOM-1"/>
  </r>
  <r>
    <x v="0"/>
    <x v="2"/>
    <d v="2016-11-27T00:00:00"/>
    <x v="0"/>
    <s v="HUEY II"/>
    <n v="4520"/>
    <s v="TERPEL "/>
    <x v="21"/>
    <n v="55"/>
    <s v="02-0394510"/>
    <s v="T3 RODRIGUEZ MARWIN C.C. 83250547"/>
    <s v="CACOM-1"/>
  </r>
  <r>
    <x v="0"/>
    <x v="2"/>
    <d v="2016-11-01T00:00:00"/>
    <x v="0"/>
    <s v="HUEY II"/>
    <n v="4520"/>
    <s v="CCL"/>
    <x v="36"/>
    <n v="76.2"/>
    <s v="19389"/>
    <s v="T3 CARDENAS  C.C. 13275487"/>
    <s v="CACOM-1"/>
  </r>
  <r>
    <x v="0"/>
    <x v="2"/>
    <d v="2016-11-03T00:00:00"/>
    <x v="0"/>
    <s v="HUEY II"/>
    <n v="4525"/>
    <s v="CCL"/>
    <x v="36"/>
    <n v="113.9"/>
    <s v="19409"/>
    <s v="TS GARCIA JUAN C.C. 93386429"/>
    <s v="CACOM-1"/>
  </r>
  <r>
    <x v="0"/>
    <x v="2"/>
    <d v="2016-11-06T00:00:00"/>
    <x v="0"/>
    <s v="HUEY II"/>
    <n v="4525"/>
    <s v="CCL"/>
    <x v="36"/>
    <n v="87.6"/>
    <s v="19411"/>
    <s v="TS OTALVARO WALTER C.C. 93010891"/>
    <s v="CACOM-1"/>
  </r>
  <r>
    <x v="0"/>
    <x v="2"/>
    <d v="2016-11-06T00:00:00"/>
    <x v="0"/>
    <s v="HUEY II"/>
    <n v="4525"/>
    <s v="CCL"/>
    <x v="36"/>
    <n v="123.5"/>
    <s v="19413"/>
    <s v="TS GARCIA JUAN C.C. 93386429"/>
    <s v="CACOM-1"/>
  </r>
  <r>
    <x v="0"/>
    <x v="2"/>
    <d v="2016-11-06T00:00:00"/>
    <x v="0"/>
    <s v="HUEY II"/>
    <n v="4525"/>
    <s v="CCL"/>
    <x v="36"/>
    <n v="122.5"/>
    <s v="19415"/>
    <s v="TS OTALVARO WALTER C.C. 93010891"/>
    <s v="CACOM-1"/>
  </r>
  <r>
    <x v="0"/>
    <x v="2"/>
    <d v="2016-11-06T00:00:00"/>
    <x v="0"/>
    <s v="HUEY II"/>
    <n v="4525"/>
    <s v="CCL"/>
    <x v="36"/>
    <n v="170"/>
    <s v="19416"/>
    <s v="TS OTALVARO WALTER C.C. 93010891"/>
    <s v="CACOM-1"/>
  </r>
  <r>
    <x v="0"/>
    <x v="2"/>
    <d v="2016-11-13T00:00:00"/>
    <x v="0"/>
    <s v="HUEY II"/>
    <n v="4525"/>
    <s v="CCL"/>
    <x v="36"/>
    <n v="94.4"/>
    <s v="19424"/>
    <s v="TS OTALVARO WALTER C.C. 93010891"/>
    <s v="CACOM-1"/>
  </r>
  <r>
    <x v="0"/>
    <x v="2"/>
    <d v="2016-11-13T00:00:00"/>
    <x v="0"/>
    <s v="HUEY II"/>
    <n v="4525"/>
    <s v="CCL"/>
    <x v="36"/>
    <n v="41.5"/>
    <s v="19425"/>
    <s v="T2 RAMIREZ ANDRES C.C. 14696688"/>
    <s v="CACOM-1"/>
  </r>
  <r>
    <x v="0"/>
    <x v="2"/>
    <d v="2016-11-13T00:00:00"/>
    <x v="0"/>
    <s v="HUEY II"/>
    <n v="4525"/>
    <s v="CCL"/>
    <x v="36"/>
    <n v="101.7"/>
    <s v="19426"/>
    <s v="T2 RAMIREZ ANDRES C.C. 14696688"/>
    <s v="CACOM-1"/>
  </r>
  <r>
    <x v="0"/>
    <x v="2"/>
    <d v="2016-11-14T00:00:00"/>
    <x v="0"/>
    <s v="HUEY II"/>
    <n v="4525"/>
    <s v="CCL"/>
    <x v="36"/>
    <n v="124.6"/>
    <s v="19427"/>
    <s v="TS OTALVARO WALTER C.C. 93010891"/>
    <s v="CACOM-1"/>
  </r>
  <r>
    <x v="0"/>
    <x v="2"/>
    <d v="2016-11-15T00:00:00"/>
    <x v="0"/>
    <s v="HUEY II"/>
    <n v="4525"/>
    <s v="CCL"/>
    <x v="36"/>
    <n v="76.8"/>
    <s v="19429"/>
    <s v="TS GARCIA JUAN C.C. 93386429"/>
    <s v="CACOM-1"/>
  </r>
  <r>
    <x v="0"/>
    <x v="2"/>
    <d v="2016-11-15T00:00:00"/>
    <x v="0"/>
    <s v="HUEY II"/>
    <n v="4525"/>
    <s v="CCL"/>
    <x v="36"/>
    <n v="110.5"/>
    <s v="19431"/>
    <s v="TS GARCIA JUAN C.C. 93386429"/>
    <s v="CACOM-1"/>
  </r>
  <r>
    <x v="0"/>
    <x v="2"/>
    <d v="2016-11-15T00:00:00"/>
    <x v="0"/>
    <s v="HUEY II"/>
    <n v="4525"/>
    <s v="CCL"/>
    <x v="36"/>
    <n v="122.9"/>
    <s v="19434"/>
    <s v="TS GARCIA JUAN C.C. 93386429"/>
    <s v="CACOM-1"/>
  </r>
  <r>
    <x v="0"/>
    <x v="2"/>
    <d v="2016-11-16T00:00:00"/>
    <x v="0"/>
    <s v="HUEY II"/>
    <n v="4525"/>
    <s v="CCL"/>
    <x v="36"/>
    <n v="131.69999999999999"/>
    <s v="19440"/>
    <s v="TS GARCIA JUAN C.C. 93386429"/>
    <s v="CACOM-1"/>
  </r>
  <r>
    <x v="0"/>
    <x v="2"/>
    <d v="2016-11-18T00:00:00"/>
    <x v="0"/>
    <s v="HUEY II"/>
    <n v="4525"/>
    <s v="CCL"/>
    <x v="36"/>
    <n v="139.80000000000001"/>
    <s v="19442"/>
    <s v="TS ZAMORA  BERNARDO C.C. 10143249"/>
    <s v="CACOM-1"/>
  </r>
  <r>
    <x v="0"/>
    <x v="2"/>
    <d v="2016-11-19T00:00:00"/>
    <x v="0"/>
    <s v="HUEY II"/>
    <n v="4520"/>
    <s v="CCL"/>
    <x v="36"/>
    <n v="75.400000000000006"/>
    <s v="19443"/>
    <s v="T3 RODRIGUEZ MARWIN C.C. 83250547"/>
    <s v="CACOM-1"/>
  </r>
  <r>
    <x v="0"/>
    <x v="2"/>
    <d v="2016-11-19T00:00:00"/>
    <x v="0"/>
    <s v="HUEY II"/>
    <n v="4520"/>
    <s v="CCL"/>
    <x v="36"/>
    <n v="148.5"/>
    <s v="19444"/>
    <s v="T3 RODRIGUEZ MARWIN C.C. 83250547"/>
    <s v="CACOM-1"/>
  </r>
  <r>
    <x v="0"/>
    <x v="2"/>
    <d v="2016-11-09T00:00:00"/>
    <x v="0"/>
    <s v="HUEY II"/>
    <n v="4520"/>
    <s v="CCL"/>
    <x v="36"/>
    <n v="128.6"/>
    <s v="19446"/>
    <s v="T3 RODRIGUEZ MARWIN C.C. 83250547"/>
    <s v="CACOM-1"/>
  </r>
  <r>
    <x v="0"/>
    <x v="2"/>
    <d v="2016-11-21T00:00:00"/>
    <x v="0"/>
    <s v="HUEY II"/>
    <n v="4525"/>
    <s v="CCL"/>
    <x v="36"/>
    <n v="132.69999999999999"/>
    <s v="19468"/>
    <s v="TS ZAMORA  BERNARDO C.C. 10143249"/>
    <s v="CACOM-1"/>
  </r>
  <r>
    <x v="0"/>
    <x v="2"/>
    <d v="2016-11-27T00:00:00"/>
    <x v="0"/>
    <s v="HUEY II"/>
    <n v="4520"/>
    <s v="CCL"/>
    <x v="36"/>
    <n v="140.4"/>
    <s v="19480"/>
    <s v="T2 CALDERON MISAEL  C.C. 9372237"/>
    <s v="CACOM-1"/>
  </r>
  <r>
    <x v="0"/>
    <x v="2"/>
    <d v="2016-11-24T00:00:00"/>
    <x v="0"/>
    <s v="HUEY II"/>
    <n v="4525"/>
    <s v="CCL"/>
    <x v="36"/>
    <n v="94.2"/>
    <s v="19483"/>
    <s v="TS ZAMORA  BERNARDO C.C. 10143249"/>
    <s v="CACOM-1"/>
  </r>
  <r>
    <x v="0"/>
    <x v="2"/>
    <d v="2016-11-09T00:00:00"/>
    <x v="0"/>
    <s v="HUEY II"/>
    <n v="4520"/>
    <s v="CCL"/>
    <x v="21"/>
    <n v="50.6"/>
    <s v="19636"/>
    <s v="TS OTALVARO WALTER C.C. 93010891"/>
    <s v="CACOM-1"/>
  </r>
  <r>
    <x v="0"/>
    <x v="2"/>
    <d v="2016-11-10T00:00:00"/>
    <x v="0"/>
    <s v="HUEY II"/>
    <n v="4520"/>
    <s v="CCL"/>
    <x v="21"/>
    <n v="166.6"/>
    <s v="19639"/>
    <s v="TS OTALVARO WALTER C.C. 93010891"/>
    <s v="CACOM-1"/>
  </r>
  <r>
    <x v="0"/>
    <x v="2"/>
    <d v="2016-11-23T00:00:00"/>
    <x v="0"/>
    <s v="RV-01"/>
    <n v="1952"/>
    <s v="CTH"/>
    <x v="20"/>
    <n v="119"/>
    <s v="2841"/>
    <s v="T4 GOMEZ HIDALGO C.C. 1032407800"/>
    <s v="CACOM-1"/>
  </r>
  <r>
    <x v="0"/>
    <x v="2"/>
    <d v="2016-11-24T00:00:00"/>
    <x v="0"/>
    <s v="RV-01"/>
    <n v="1952"/>
    <s v="CTH"/>
    <x v="20"/>
    <n v="46"/>
    <s v="2843"/>
    <s v="T4 GAMBOA  C.C. 1024510671"/>
    <s v="CACOM-1"/>
  </r>
  <r>
    <x v="0"/>
    <x v="2"/>
    <d v="2016-11-25T00:00:00"/>
    <x v="0"/>
    <s v="RV-01"/>
    <n v="1952"/>
    <s v="CTH"/>
    <x v="20"/>
    <n v="143"/>
    <s v="2844"/>
    <s v="T4 GAMBOA  C.C. 1024510671"/>
    <s v="CACOM-1"/>
  </r>
  <r>
    <x v="0"/>
    <x v="2"/>
    <d v="2016-11-28T00:00:00"/>
    <x v="0"/>
    <s v="RV-01"/>
    <n v="1952"/>
    <s v="CTH"/>
    <x v="20"/>
    <n v="125"/>
    <s v="2846"/>
    <s v="TS GOMEZ JAVIER C.C. 75788032"/>
    <s v="CACOM-1"/>
  </r>
  <r>
    <x v="0"/>
    <x v="2"/>
    <d v="2016-11-28T00:00:00"/>
    <x v="0"/>
    <s v="RV-01"/>
    <n v="1952"/>
    <s v="CTH"/>
    <x v="20"/>
    <n v="105"/>
    <s v="2848"/>
    <s v="TS GOMEZ JAVIER C.C. 75788032"/>
    <s v="CACOM-1"/>
  </r>
  <r>
    <x v="0"/>
    <x v="2"/>
    <d v="2016-11-25T00:00:00"/>
    <x v="0"/>
    <s v="RV-01"/>
    <n v="1952"/>
    <s v="ENERGIZAR"/>
    <x v="8"/>
    <n v="170"/>
    <s v="34881"/>
    <s v="T4 GAMBOA  C.C. 1024510671"/>
    <s v="CACOM-1"/>
  </r>
  <r>
    <x v="0"/>
    <x v="2"/>
    <d v="2016-11-16T00:00:00"/>
    <x v="0"/>
    <s v="A-29"/>
    <n v="3105"/>
    <s v="SEDCA"/>
    <x v="51"/>
    <n v="106"/>
    <n v="15284"/>
    <s v="T3 RUBIO 1032356726"/>
    <s v="CACOM-2"/>
  </r>
  <r>
    <x v="0"/>
    <x v="2"/>
    <d v="2016-11-16T00:00:00"/>
    <x v="0"/>
    <s v="A-29"/>
    <n v="3113"/>
    <s v="SEDCA"/>
    <x v="51"/>
    <n v="102"/>
    <n v="15285"/>
    <s v="T3 RUBIO 1032356726"/>
    <s v="CACOM-2"/>
  </r>
  <r>
    <x v="0"/>
    <x v="2"/>
    <d v="2016-11-16T00:00:00"/>
    <x v="0"/>
    <s v="A-29"/>
    <n v="3105"/>
    <s v="SEDCA"/>
    <x v="51"/>
    <n v="11"/>
    <n v="15289"/>
    <s v="T3 RUBIO 1032356726"/>
    <s v="CACOM-2"/>
  </r>
  <r>
    <x v="0"/>
    <x v="2"/>
    <d v="2016-11-11T00:00:00"/>
    <x v="0"/>
    <s v="A-29"/>
    <n v="3105"/>
    <s v="TERPEL "/>
    <x v="55"/>
    <n v="15"/>
    <s v="01-0800234"/>
    <s v="T1 HERNANDEZ 86057756"/>
    <s v="CACOM-2"/>
  </r>
  <r>
    <x v="0"/>
    <x v="2"/>
    <d v="2016-11-11T00:00:00"/>
    <x v="0"/>
    <s v="A-29"/>
    <n v="3113"/>
    <s v="TERPEL "/>
    <x v="55"/>
    <n v="10"/>
    <s v="01-0800235"/>
    <s v="T1 HERNANDEZ 86057756"/>
    <s v="CACOM-2"/>
  </r>
  <r>
    <x v="0"/>
    <x v="2"/>
    <d v="2016-11-11T00:00:00"/>
    <x v="0"/>
    <s v="A-29"/>
    <n v="3114"/>
    <s v="TERPEL "/>
    <x v="55"/>
    <n v="8"/>
    <s v="01-0800236"/>
    <s v="T1 HERNANDEZ 86057756"/>
    <s v="CACOM-2"/>
  </r>
  <r>
    <x v="0"/>
    <x v="2"/>
    <d v="2016-11-11T00:00:00"/>
    <x v="0"/>
    <s v="A-29"/>
    <n v="3106"/>
    <s v="TERPEL "/>
    <x v="55"/>
    <n v="15"/>
    <s v="01-0800237"/>
    <s v="T1 HERNANDEZ 86057756"/>
    <s v="CACOM-2"/>
  </r>
  <r>
    <x v="0"/>
    <x v="2"/>
    <d v="2016-11-18T00:00:00"/>
    <x v="0"/>
    <s v="UH-60"/>
    <n v="4126"/>
    <s v="CTH"/>
    <x v="29"/>
    <n v="110"/>
    <s v="2087"/>
    <s v="T4 AMADO 1098724738"/>
    <s v="CACOM-2"/>
  </r>
  <r>
    <x v="0"/>
    <x v="2"/>
    <d v="2016-11-18T00:00:00"/>
    <x v="0"/>
    <s v="UH-60"/>
    <n v="4126"/>
    <s v="CTH"/>
    <x v="29"/>
    <n v="282"/>
    <s v="11523"/>
    <s v="T4 AMADO 1098724738"/>
    <s v="CACOM-2"/>
  </r>
  <r>
    <x v="0"/>
    <x v="2"/>
    <d v="2016-11-27T00:00:00"/>
    <x v="0"/>
    <s v="UH-60"/>
    <n v="4104"/>
    <s v="FASTER FUEL"/>
    <x v="5"/>
    <n v="218.2"/>
    <n v="2674"/>
    <s v="AT BAUTISTA 1077164201"/>
    <s v="CACOM-2"/>
  </r>
  <r>
    <x v="0"/>
    <x v="2"/>
    <d v="2016-11-27T00:00:00"/>
    <x v="0"/>
    <s v="UH-60"/>
    <n v="4104"/>
    <s v="ICARO 17"/>
    <x v="0"/>
    <n v="154.30000000000001"/>
    <n v="4492"/>
    <s v="AT CASTILLO 1093164474"/>
    <s v="CACOM-2"/>
  </r>
  <r>
    <x v="0"/>
    <x v="2"/>
    <d v="2016-11-12T00:00:00"/>
    <x v="0"/>
    <s v="C-208"/>
    <n v="5080"/>
    <s v="SEDCA"/>
    <x v="51"/>
    <n v="144"/>
    <s v="15266"/>
    <s v="T2 BUITRAGO 86077765"/>
    <s v="CACOM-2"/>
  </r>
  <r>
    <x v="0"/>
    <x v="2"/>
    <d v="2016-11-08T00:00:00"/>
    <x v="0"/>
    <s v="C-208"/>
    <n v="5080"/>
    <s v="CTH"/>
    <x v="40"/>
    <n v="67"/>
    <s v="2182"/>
    <s v="TJ RODRIGUEZ 8911692"/>
    <s v="CACOM-2"/>
  </r>
  <r>
    <x v="0"/>
    <x v="2"/>
    <d v="2016-11-08T00:00:00"/>
    <x v="0"/>
    <s v="C-208"/>
    <n v="5080"/>
    <s v="CTH"/>
    <x v="40"/>
    <n v="55"/>
    <s v="2183"/>
    <s v="TJ RODRIGUEZ 8911692"/>
    <s v="CACOM-2"/>
  </r>
  <r>
    <x v="0"/>
    <x v="2"/>
    <d v="2016-11-11T00:00:00"/>
    <x v="0"/>
    <s v="A-29"/>
    <n v="3117"/>
    <s v="TERPEL "/>
    <x v="55"/>
    <n v="21"/>
    <s v="01-0800238"/>
    <s v="T1 HERNANDEZ 86057756"/>
    <s v="CACOM-2"/>
  </r>
  <r>
    <x v="0"/>
    <x v="2"/>
    <d v="2016-11-30T00:00:00"/>
    <x v="1"/>
    <s v="SA2-37"/>
    <n v="5756"/>
    <s v="TERPEL "/>
    <x v="18"/>
    <n v="43"/>
    <s v="02-383684"/>
    <s v="TE PACHECO 1098654199"/>
    <s v="CACOM-2"/>
  </r>
  <r>
    <x v="0"/>
    <x v="2"/>
    <d v="2016-11-11T00:00:00"/>
    <x v="0"/>
    <s v="C-208"/>
    <n v="5080"/>
    <s v="SERVIAVIACION"/>
    <x v="2"/>
    <n v="40"/>
    <s v="1284"/>
    <s v="TS TORRES 80341653"/>
    <s v="CACOM-2"/>
  </r>
  <r>
    <x v="0"/>
    <x v="2"/>
    <d v="2016-11-21T00:00:00"/>
    <x v="0"/>
    <s v="C-208"/>
    <n v="5080"/>
    <s v="SERVIAVIACION"/>
    <x v="2"/>
    <n v="75"/>
    <s v="1294"/>
    <s v="T2 LOPEZ 80734640"/>
    <s v="CACOM-2"/>
  </r>
  <r>
    <x v="0"/>
    <x v="2"/>
    <d v="2016-11-10T00:00:00"/>
    <x v="0"/>
    <s v="C-208"/>
    <n v="5074"/>
    <s v="CTH"/>
    <x v="6"/>
    <n v="60"/>
    <s v="14002"/>
    <s v="T2 CASTILLO 80191742"/>
    <s v="CACOM-2"/>
  </r>
  <r>
    <x v="0"/>
    <x v="2"/>
    <d v="2016-11-12T00:00:00"/>
    <x v="0"/>
    <s v="UH-60"/>
    <n v="4103"/>
    <s v="SEDCA"/>
    <x v="51"/>
    <n v="200"/>
    <s v="15268"/>
    <s v="T3 PEREZ 1049412576"/>
    <s v="CACOM-2"/>
  </r>
  <r>
    <x v="0"/>
    <x v="2"/>
    <d v="2016-11-16T00:00:00"/>
    <x v="0"/>
    <s v="UH-60"/>
    <n v="4126"/>
    <s v="SEDCA"/>
    <x v="51"/>
    <n v="203"/>
    <s v="15286"/>
    <s v="AT MARTINEZ 1022360509"/>
    <s v="CACOM-2"/>
  </r>
  <r>
    <x v="0"/>
    <x v="2"/>
    <d v="2016-11-16T00:00:00"/>
    <x v="0"/>
    <s v="UH-60"/>
    <n v="4126"/>
    <s v="SEDCA"/>
    <x v="51"/>
    <n v="32"/>
    <s v="15290"/>
    <s v="AT MARTINEZ 1022360509"/>
    <s v="CACOM-2"/>
  </r>
  <r>
    <x v="0"/>
    <x v="2"/>
    <d v="2016-11-17T00:00:00"/>
    <x v="0"/>
    <s v="UH-60"/>
    <n v="4103"/>
    <s v="SEDCA"/>
    <x v="51"/>
    <n v="157"/>
    <s v="15307"/>
    <s v="T4 VEGA 1016636524"/>
    <s v="CACOM-2"/>
  </r>
  <r>
    <x v="0"/>
    <x v="2"/>
    <d v="2016-11-13T00:00:00"/>
    <x v="0"/>
    <s v="UH-60"/>
    <n v="4126"/>
    <s v="SEDCA"/>
    <x v="51"/>
    <n v="17"/>
    <s v="15311"/>
    <s v="T3 BERMUDEZ 80859529"/>
    <s v="CACOM-2"/>
  </r>
  <r>
    <x v="0"/>
    <x v="2"/>
    <d v="2016-11-10T00:00:00"/>
    <x v="0"/>
    <s v="C-208"/>
    <n v="5080"/>
    <s v="SEDCA"/>
    <x v="51"/>
    <s v="´156"/>
    <s v="186798"/>
    <s v="T2 BUITRAGO 86077765"/>
    <s v="CACOM-2"/>
  </r>
  <r>
    <x v="0"/>
    <x v="2"/>
    <d v="2016-11-10T00:00:00"/>
    <x v="0"/>
    <s v="C-208"/>
    <n v="5080"/>
    <s v="SEDCA"/>
    <x v="51"/>
    <n v="64"/>
    <s v="186803"/>
    <s v="T2 BUITRAGO 86077765"/>
    <s v="CACOM-2"/>
  </r>
  <r>
    <x v="0"/>
    <x v="2"/>
    <d v="2016-11-01T00:00:00"/>
    <x v="0"/>
    <s v="C-208"/>
    <n v="5074"/>
    <s v="CTH"/>
    <x v="20"/>
    <n v="60"/>
    <s v="2799"/>
    <s v="T3 ALVAREZ 80820934"/>
    <s v="CACOM-2"/>
  </r>
  <r>
    <x v="0"/>
    <x v="2"/>
    <d v="2016-11-16T00:00:00"/>
    <x v="0"/>
    <s v="B-212"/>
    <n v="4007"/>
    <s v="CERREJON"/>
    <x v="15"/>
    <n v="157"/>
    <n v="2945"/>
    <s v="T3 PEÑA ANDRES1023861954"/>
    <s v="CACOM-3"/>
  </r>
  <r>
    <x v="0"/>
    <x v="2"/>
    <d v="2016-11-30T00:00:00"/>
    <x v="0"/>
    <s v="B-212"/>
    <n v="4007"/>
    <s v="CERREJON"/>
    <x v="15"/>
    <n v="129"/>
    <n v="2952"/>
    <s v="T3 LUGO JUAN/72433229"/>
    <s v="CACOM-3"/>
  </r>
  <r>
    <x v="0"/>
    <x v="2"/>
    <d v="2016-11-04T00:00:00"/>
    <x v="0"/>
    <s v="B-212"/>
    <n v="4001"/>
    <s v="ENERGIZAR"/>
    <x v="9"/>
    <n v="169"/>
    <n v="19796"/>
    <s v="T2 MOLINARES DEYLER/72288987"/>
    <s v="CACOM-3"/>
  </r>
  <r>
    <x v="0"/>
    <x v="2"/>
    <d v="2016-11-04T00:00:00"/>
    <x v="0"/>
    <s v="B-212"/>
    <n v="4001"/>
    <s v="ENERGIZAR"/>
    <x v="9"/>
    <n v="90"/>
    <n v="19798"/>
    <s v="T2 MOLINARES DEYLER/72288987"/>
    <s v="CACOM-3"/>
  </r>
  <r>
    <x v="0"/>
    <x v="2"/>
    <d v="2016-11-06T00:00:00"/>
    <x v="0"/>
    <s v="SR-560"/>
    <n v="5762"/>
    <s v="ENERGIZAR"/>
    <x v="9"/>
    <n v="17"/>
    <n v="19814"/>
    <s v="T3 LANCHEROS WILLIAM/1270949710"/>
    <s v="CACOM-3"/>
  </r>
  <r>
    <x v="0"/>
    <x v="2"/>
    <d v="2016-11-23T00:00:00"/>
    <x v="0"/>
    <s v="B-212"/>
    <n v="4007"/>
    <s v="ENERGIZAR"/>
    <x v="9"/>
    <n v="150"/>
    <n v="19841"/>
    <s v="T3 PEÑA ANDRES1023861954"/>
    <s v="CACOM-3"/>
  </r>
  <r>
    <x v="0"/>
    <x v="2"/>
    <d v="2016-11-23T00:00:00"/>
    <x v="0"/>
    <s v="B-212"/>
    <n v="4007"/>
    <s v="ENERGIZAR"/>
    <x v="9"/>
    <n v="89"/>
    <n v="19844"/>
    <s v="T3 PEÑA ANDRES1023861954"/>
    <s v="CACOM-3"/>
  </r>
  <r>
    <x v="0"/>
    <x v="2"/>
    <d v="2016-11-23T00:00:00"/>
    <x v="0"/>
    <s v="B-212"/>
    <n v="4007"/>
    <s v="ENERGIZAR"/>
    <x v="9"/>
    <n v="109"/>
    <n v="19846"/>
    <s v="T3 PEÑA ANDRES1023861954"/>
    <s v="CACOM-3"/>
  </r>
  <r>
    <x v="0"/>
    <x v="2"/>
    <d v="2016-11-30T00:00:00"/>
    <x v="0"/>
    <s v="B-212"/>
    <n v="4007"/>
    <s v="ENERGIZAR"/>
    <x v="9"/>
    <n v="187"/>
    <n v="19853"/>
    <s v="T3 LUGO JUAN/72433229"/>
    <s v="CACOM-3"/>
  </r>
  <r>
    <x v="0"/>
    <x v="2"/>
    <d v="2016-11-30T00:00:00"/>
    <x v="0"/>
    <s v="B-212"/>
    <n v="4007"/>
    <s v="ENERGIZAR"/>
    <x v="9"/>
    <n v="66"/>
    <n v="19854"/>
    <s v="T3 LUGO JUAN/72433229"/>
    <s v="CACOM-3"/>
  </r>
  <r>
    <x v="0"/>
    <x v="2"/>
    <d v="2016-11-20T00:00:00"/>
    <x v="0"/>
    <s v="B-212"/>
    <n v="4001"/>
    <s v="ENERGIZAR"/>
    <x v="9"/>
    <n v="179"/>
    <n v="20851"/>
    <s v="T3 GOMEZ ROGER/1073156864"/>
    <s v="CACOM-3"/>
  </r>
  <r>
    <x v="0"/>
    <x v="2"/>
    <d v="2016-11-20T00:00:00"/>
    <x v="0"/>
    <s v="B-212"/>
    <n v="4001"/>
    <s v="ENERGIZAR"/>
    <x v="9"/>
    <n v="149"/>
    <n v="20853"/>
    <s v="T3 GOMEZ ROGER/1073156864"/>
    <s v="CACOM-3"/>
  </r>
  <r>
    <x v="0"/>
    <x v="2"/>
    <d v="2016-11-26T00:00:00"/>
    <x v="0"/>
    <s v="C-95"/>
    <n v="1271"/>
    <s v="ENERGIZAR"/>
    <x v="8"/>
    <n v="200"/>
    <n v="34896"/>
    <s v="T2 RODRIGUEZ AUGUSTO/80143837"/>
    <s v="CACOM-3"/>
  </r>
  <r>
    <x v="0"/>
    <x v="2"/>
    <d v="2016-11-03T00:00:00"/>
    <x v="0"/>
    <s v="SR-560"/>
    <n v="5764"/>
    <s v="CHEVRON "/>
    <x v="19"/>
    <n v="405"/>
    <n v="920380"/>
    <s v="T3 PINZON OSCAR/2970264"/>
    <s v="CACOM-3"/>
  </r>
  <r>
    <x v="0"/>
    <x v="2"/>
    <d v="2016-11-06T00:00:00"/>
    <x v="0"/>
    <s v="SR-560"/>
    <n v="5764"/>
    <s v="CHEVRON "/>
    <x v="19"/>
    <n v="295"/>
    <n v="920390"/>
    <s v="T3 PINZON OSCAR/2970264"/>
    <s v="CACOM-3"/>
  </r>
  <r>
    <x v="0"/>
    <x v="2"/>
    <d v="2016-11-17T00:00:00"/>
    <x v="0"/>
    <s v="SR-560"/>
    <n v="5760"/>
    <s v="CHEVRON "/>
    <x v="19"/>
    <n v="420"/>
    <n v="920560"/>
    <s v="TJ AGUDELO EDIER/17349715"/>
    <s v="CACOM-3"/>
  </r>
  <r>
    <x v="0"/>
    <x v="2"/>
    <d v="2016-11-01T00:00:00"/>
    <x v="0"/>
    <s v="SR-560"/>
    <n v="5760"/>
    <s v="CHEVRON "/>
    <x v="19"/>
    <n v="270"/>
    <n v="920614"/>
    <s v="TJ AGUDELO EDIER/17349715"/>
    <s v="CACOM-3"/>
  </r>
  <r>
    <x v="0"/>
    <x v="2"/>
    <d v="2016-11-28T00:00:00"/>
    <x v="0"/>
    <s v="SR-560"/>
    <n v="5760"/>
    <s v="CHEVRON "/>
    <x v="19"/>
    <n v="294"/>
    <n v="920744"/>
    <s v="T3 GARZON OSCAR 1104645806 "/>
    <s v="CACOM-3"/>
  </r>
  <r>
    <x v="0"/>
    <x v="2"/>
    <d v="2016-11-09T00:00:00"/>
    <x v="0"/>
    <s v="SR-560"/>
    <n v="5760"/>
    <s v="CHEVRON "/>
    <x v="19"/>
    <n v="350"/>
    <n v="920810"/>
    <s v="TJ AGUDELO EDIER/17349715"/>
    <s v="CACOM-3"/>
  </r>
  <r>
    <x v="0"/>
    <x v="2"/>
    <d v="2016-11-10T00:00:00"/>
    <x v="0"/>
    <s v="SR-560"/>
    <n v="5760"/>
    <s v="CHEVRON "/>
    <x v="19"/>
    <n v="348"/>
    <n v="920865"/>
    <s v="TJ AGUDELO EDIER/17349715"/>
    <s v="CACOM-3"/>
  </r>
  <r>
    <x v="0"/>
    <x v="2"/>
    <d v="2016-11-02T00:00:00"/>
    <x v="0"/>
    <s v="SR-560"/>
    <n v="5764"/>
    <s v="CHEVRON "/>
    <x v="19"/>
    <n v="366"/>
    <n v="921111"/>
    <s v="TJ AGUDELO EDIER/17349715"/>
    <s v="CACOM-3"/>
  </r>
  <r>
    <x v="0"/>
    <x v="2"/>
    <d v="2016-11-01T00:00:00"/>
    <x v="0"/>
    <s v="SR-560"/>
    <n v="5760"/>
    <s v="CHEVRON "/>
    <x v="19"/>
    <n v="376"/>
    <n v="921152"/>
    <s v="T3 PINZON OSCAR/2970264"/>
    <s v="CACOM-3"/>
  </r>
  <r>
    <x v="0"/>
    <x v="2"/>
    <d v="2016-11-08T00:00:00"/>
    <x v="0"/>
    <s v="SR-560"/>
    <n v="5764"/>
    <s v="CHEVRON "/>
    <x v="19"/>
    <n v="390"/>
    <n v="921389"/>
    <s v="T3 PINZON OSCAR/2970264"/>
    <s v="CACOM-3"/>
  </r>
  <r>
    <x v="0"/>
    <x v="2"/>
    <d v="2016-11-30T00:00:00"/>
    <x v="0"/>
    <s v="SR-560"/>
    <n v="5760"/>
    <s v="CHEVRON "/>
    <x v="19"/>
    <n v="404"/>
    <n v="921929"/>
    <s v="T3 GARZON OSCAR 1104645806 "/>
    <s v="CACOM-3"/>
  </r>
  <r>
    <x v="0"/>
    <x v="2"/>
    <d v="2016-11-29T00:00:00"/>
    <x v="0"/>
    <s v="SR-560"/>
    <n v="5760"/>
    <s v="CHEVRON "/>
    <x v="19"/>
    <n v="396"/>
    <n v="921954"/>
    <s v="T3 GARZON OSCAR 1104645806 "/>
    <s v="CACOM-3"/>
  </r>
  <r>
    <x v="0"/>
    <x v="2"/>
    <d v="2016-11-16T00:00:00"/>
    <x v="0"/>
    <s v="C-95"/>
    <n v="1271"/>
    <s v="TERPEL "/>
    <x v="30"/>
    <n v="140"/>
    <s v="01-0836018"/>
    <s v="T2 RODRIGUEZ AUGUSTO/80143837"/>
    <s v="CACOM-3"/>
  </r>
  <r>
    <x v="0"/>
    <x v="2"/>
    <d v="2016-11-17T00:00:00"/>
    <x v="0"/>
    <s v="C-95"/>
    <n v="1271"/>
    <s v="TERPEL "/>
    <x v="18"/>
    <n v="126.3"/>
    <s v="02-0383414"/>
    <s v="T2 RODRIGUEZ MURIEL/9772156"/>
    <s v="CACOM-3"/>
  </r>
  <r>
    <x v="0"/>
    <x v="2"/>
    <d v="2016-11-17T00:00:00"/>
    <x v="0"/>
    <s v="C-95"/>
    <n v="1271"/>
    <s v="TERPEL "/>
    <x v="18"/>
    <n v="18"/>
    <s v="02-0383421"/>
    <s v="T2 RODRIGUEZ MURIEL/9772156"/>
    <s v="CACOM-3"/>
  </r>
  <r>
    <x v="0"/>
    <x v="2"/>
    <d v="2016-11-22T00:00:00"/>
    <x v="0"/>
    <s v="C-208"/>
    <n v="5066"/>
    <s v="TERPEL "/>
    <x v="18"/>
    <n v="143.5"/>
    <s v="02-0383659"/>
    <s v="T2 CALDERON FAYBER/80062063"/>
    <s v="CACOM-3"/>
  </r>
  <r>
    <x v="0"/>
    <x v="2"/>
    <d v="2016-11-05T00:00:00"/>
    <x v="0"/>
    <s v="A-29"/>
    <n v="3110"/>
    <s v="TERPEL "/>
    <x v="9"/>
    <n v="10"/>
    <s v="04-0474197"/>
    <s v="T3 DAVID BELTRAN/80833530"/>
    <s v="CACOM-3"/>
  </r>
  <r>
    <x v="0"/>
    <x v="2"/>
    <d v="2016-11-05T00:00:00"/>
    <x v="0"/>
    <s v="A-29"/>
    <n v="3110"/>
    <s v="TERPEL "/>
    <x v="9"/>
    <n v="10"/>
    <s v="04-0474198"/>
    <s v="T3 DAVID BELTRAN/80833530"/>
    <s v="CACOM-3"/>
  </r>
  <r>
    <x v="0"/>
    <x v="2"/>
    <d v="2016-11-05T00:00:00"/>
    <x v="0"/>
    <s v="A-29"/>
    <n v="3119"/>
    <s v="TERPEL "/>
    <x v="9"/>
    <n v="20"/>
    <s v="04-0474199"/>
    <s v="T3 DAVID BELTRAN/80833530"/>
    <s v="CACOM-3"/>
  </r>
  <r>
    <x v="0"/>
    <x v="2"/>
    <d v="2016-11-05T00:00:00"/>
    <x v="0"/>
    <s v="SR-560"/>
    <n v="5762"/>
    <s v="TERPEL "/>
    <x v="9"/>
    <n v="315"/>
    <s v="04-0474200"/>
    <s v="T3 LANCHEROS WILLIAM/1270949710"/>
    <s v="CACOM-3"/>
  </r>
  <r>
    <x v="0"/>
    <x v="2"/>
    <d v="2016-11-25T00:00:00"/>
    <x v="0"/>
    <s v="B-212"/>
    <n v="4001"/>
    <s v="TERPEL "/>
    <x v="11"/>
    <n v="96"/>
    <s v="04-507489"/>
    <s v="T3 LUGO JUAN/72433229"/>
    <s v="CACOM-3"/>
  </r>
  <r>
    <x v="0"/>
    <x v="2"/>
    <d v="2016-11-10T00:00:00"/>
    <x v="0"/>
    <s v="SR-560"/>
    <n v="5764"/>
    <s v="TERPEL "/>
    <x v="13"/>
    <n v="494"/>
    <s v="04-520032"/>
    <s v="T1 BECERRA ANDRES/86070305"/>
    <s v="CACOM-3"/>
  </r>
  <r>
    <x v="0"/>
    <x v="2"/>
    <d v="2016-11-10T00:00:00"/>
    <x v="0"/>
    <s v="C-208"/>
    <n v="5066"/>
    <s v="TERPEL "/>
    <x v="13"/>
    <n v="144"/>
    <s v="04-521667"/>
    <s v="T2 CALDERON FAYBER/80062063"/>
    <s v="CACOM-3"/>
  </r>
  <r>
    <x v="0"/>
    <x v="2"/>
    <d v="2016-11-16T00:00:00"/>
    <x v="0"/>
    <s v="C-95"/>
    <n v="1271"/>
    <s v="ICARO 17"/>
    <x v="16"/>
    <n v="70"/>
    <s v="IC008-000599"/>
    <s v="T2 RODRIGUEZ AUGUSTO/80143837"/>
    <s v="CACOM-3"/>
  </r>
  <r>
    <x v="0"/>
    <x v="2"/>
    <d v="2016-11-06T00:00:00"/>
    <x v="0"/>
    <s v="HUEY II"/>
    <n v="4422"/>
    <s v="CTH"/>
    <x v="3"/>
    <n v="76"/>
    <n v="1175"/>
    <s v="RECIBE: T4. CORTECERO DAVID C.C1053801197"/>
    <s v="CACOM-4"/>
  </r>
  <r>
    <x v="0"/>
    <x v="2"/>
    <d v="2016-11-08T00:00:00"/>
    <x v="0"/>
    <s v="B-212"/>
    <n v="4010"/>
    <s v="CTH"/>
    <x v="3"/>
    <n v="111"/>
    <n v="1176"/>
    <s v="RECIBE: T3. CARDENAS JOSEC.C1090411919"/>
    <s v="CACOM-4"/>
  </r>
  <r>
    <x v="0"/>
    <x v="2"/>
    <d v="2016-11-12T00:00:00"/>
    <x v="0"/>
    <s v="C-208"/>
    <n v="5069"/>
    <s v="CTH"/>
    <x v="3"/>
    <n v="20"/>
    <n v="1177"/>
    <s v="RECIBE: T2. ESLAVA GARCIA C.C80803993"/>
    <s v="CACOM-4"/>
  </r>
  <r>
    <x v="0"/>
    <x v="2"/>
    <d v="2016-11-20T00:00:00"/>
    <x v="0"/>
    <s v="B-212"/>
    <n v="4010"/>
    <s v="CTH"/>
    <x v="3"/>
    <n v="134"/>
    <n v="1180"/>
    <s v="RECIBE: T3. OVIEDO MARIO C.C1032378105"/>
    <s v="CACOM-4"/>
  </r>
  <r>
    <x v="0"/>
    <x v="2"/>
    <d v="2016-11-21T00:00:00"/>
    <x v="0"/>
    <s v="HUEY II"/>
    <n v="4527"/>
    <s v="CTH"/>
    <x v="3"/>
    <n v="112"/>
    <n v="1181"/>
    <s v="RECIBE: T3. PEREZ JUAN C.C80933021"/>
    <s v="CACOM-4"/>
  </r>
  <r>
    <x v="0"/>
    <x v="2"/>
    <d v="2016-11-21T00:00:00"/>
    <x v="0"/>
    <s v="HUEY II"/>
    <n v="4529"/>
    <s v="CTH"/>
    <x v="3"/>
    <n v="81"/>
    <n v="1182"/>
    <s v="RECIBE: T3. TRUJILLO ANDRES C.C1073154373"/>
    <s v="CACOM-4"/>
  </r>
  <r>
    <x v="0"/>
    <x v="2"/>
    <d v="2016-11-22T00:00:00"/>
    <x v="0"/>
    <s v="HUEY II"/>
    <n v="4523"/>
    <s v="CTH"/>
    <x v="3"/>
    <n v="104"/>
    <n v="1184"/>
    <s v="RECIBE: T3. DICELIS ROGGERC.C1019040526"/>
    <s v="CACOM-4"/>
  </r>
  <r>
    <x v="0"/>
    <x v="2"/>
    <d v="2016-11-23T00:00:00"/>
    <x v="0"/>
    <s v="HUEY II"/>
    <n v="4422"/>
    <s v="CTH"/>
    <x v="3"/>
    <n v="132"/>
    <n v="1186"/>
    <s v="RECIBE: T4. CARO JHONATTAN C.C1070920891"/>
    <s v="CACOM-4"/>
  </r>
  <r>
    <x v="0"/>
    <x v="2"/>
    <d v="2016-11-24T00:00:00"/>
    <x v="0"/>
    <s v="B-212"/>
    <n v="4010"/>
    <s v="CTH"/>
    <x v="3"/>
    <n v="113"/>
    <n v="1187"/>
    <s v="RECIBE: T3. MEDINA CAMILOC.C1077082694"/>
    <s v="CACOM-4"/>
  </r>
  <r>
    <x v="0"/>
    <x v="2"/>
    <d v="2016-11-26T00:00:00"/>
    <x v="0"/>
    <s v="HUEY II"/>
    <n v="4422"/>
    <s v="CTH"/>
    <x v="3"/>
    <n v="111"/>
    <n v="1189"/>
    <s v="RECIBE: T3. PEREZ JUAN C.C80933021"/>
    <s v="CACOM-4"/>
  </r>
  <r>
    <x v="0"/>
    <x v="2"/>
    <d v="2016-11-28T00:00:00"/>
    <x v="0"/>
    <s v="HUEY II"/>
    <n v="4522"/>
    <s v="CTH"/>
    <x v="3"/>
    <n v="106"/>
    <n v="1191"/>
    <s v="RECIBE: T4. CARO JHONATTAN C.C1070920891"/>
    <s v="CACOM-4"/>
  </r>
  <r>
    <x v="0"/>
    <x v="2"/>
    <d v="2016-11-30T00:00:00"/>
    <x v="0"/>
    <s v="B-212"/>
    <n v="4010"/>
    <s v="CTH"/>
    <x v="3"/>
    <n v="68"/>
    <n v="1193"/>
    <s v="RECIBE: T3. MEDINA CAMILOC.C1077082694"/>
    <s v="CACOM-4"/>
  </r>
  <r>
    <x v="0"/>
    <x v="2"/>
    <d v="2016-11-10T00:00:00"/>
    <x v="0"/>
    <s v="C-208"/>
    <n v="5069"/>
    <s v="CTH"/>
    <x v="20"/>
    <n v="38"/>
    <n v="2819"/>
    <s v="RECIBE: T2. CRISTANCHO HENRYC.C79954135"/>
    <s v="CACOM-4"/>
  </r>
  <r>
    <x v="0"/>
    <x v="2"/>
    <d v="2016-11-12T00:00:00"/>
    <x v="0"/>
    <s v="C-208"/>
    <n v="5069"/>
    <s v="CTH"/>
    <x v="20"/>
    <n v="60"/>
    <n v="2829"/>
    <s v="RECIBE: T2. ESLAVA GARCIA C.C80803993"/>
    <s v="CACOM-4"/>
  </r>
  <r>
    <x v="0"/>
    <x v="2"/>
    <d v="2016-11-22T00:00:00"/>
    <x v="0"/>
    <s v="HUEY II"/>
    <n v="4527"/>
    <s v="CTH"/>
    <x v="20"/>
    <n v="32"/>
    <n v="2840"/>
    <s v="RECIBE: T3. SANDOVAL EDWIN C.C1015406462"/>
    <s v="CACOM-4"/>
  </r>
  <r>
    <x v="0"/>
    <x v="2"/>
    <d v="2016-11-15T00:00:00"/>
    <x v="0"/>
    <s v="C-208"/>
    <n v="5069"/>
    <s v="SEDCA"/>
    <x v="51"/>
    <n v="70"/>
    <n v="15280"/>
    <s v="RECIBE: T2. ESLAVA GARCIA C.C80803993"/>
    <s v="CACOM-4"/>
  </r>
  <r>
    <x v="0"/>
    <x v="2"/>
    <d v="2016-11-22T00:00:00"/>
    <x v="0"/>
    <s v="C-208"/>
    <n v="5069"/>
    <s v="SEDCA"/>
    <x v="51"/>
    <n v="110"/>
    <n v="15339"/>
    <s v="RECIBE: T4. VALVUENA WINERC.C1055710301"/>
    <s v="CACOM-4"/>
  </r>
  <r>
    <x v="0"/>
    <x v="2"/>
    <d v="2016-11-12T00:00:00"/>
    <x v="0"/>
    <s v="B-206"/>
    <n v="4475"/>
    <s v="ENERGIZAR"/>
    <x v="24"/>
    <n v="20"/>
    <n v="56022"/>
    <s v="RECIBE: T4. CASTRO CRISTIAN C.C1069736307"/>
    <s v="CACOM-4"/>
  </r>
  <r>
    <x v="0"/>
    <x v="2"/>
    <d v="2016-11-20T00:00:00"/>
    <x v="0"/>
    <s v="H-500"/>
    <n v="4252"/>
    <s v="ENERGIZAR"/>
    <x v="24"/>
    <n v="15"/>
    <n v="56152"/>
    <s v="RECIBE: T4. CASTRO CRISTIAN C.C1069736307"/>
    <s v="CACOM-4"/>
  </r>
  <r>
    <x v="0"/>
    <x v="2"/>
    <d v="2016-11-01T00:00:00"/>
    <x v="0"/>
    <s v="HUEY II"/>
    <n v="4529"/>
    <s v="CTH"/>
    <x v="20"/>
    <n v="103.4"/>
    <s v="*0921"/>
    <s v="RECIBE: T3. MEDINA CAMILOC.C1077082699"/>
    <s v="CACOM-4"/>
  </r>
  <r>
    <x v="0"/>
    <x v="2"/>
    <d v="2016-11-01T00:00:00"/>
    <x v="0"/>
    <s v="HUEY II"/>
    <n v="4422"/>
    <s v="CTH"/>
    <x v="20"/>
    <n v="128"/>
    <s v="*0923"/>
    <s v="RECIBE: T3. ROJAS JOHN C.C1073602000"/>
    <s v="CACOM-4"/>
  </r>
  <r>
    <x v="0"/>
    <x v="2"/>
    <d v="2016-11-02T00:00:00"/>
    <x v="0"/>
    <s v="HUEY II"/>
    <n v="4529"/>
    <s v="CTH"/>
    <x v="20"/>
    <n v="71.2"/>
    <s v="*0925"/>
    <s v="RECIBE: T3. MEDINA CAMILOC.C1077082699"/>
    <s v="CACOM-4"/>
  </r>
  <r>
    <x v="0"/>
    <x v="2"/>
    <d v="2016-11-03T00:00:00"/>
    <x v="0"/>
    <s v="HUEY II"/>
    <n v="4422"/>
    <s v="CTH"/>
    <x v="20"/>
    <n v="97.4"/>
    <s v="*0926"/>
    <s v="RECIBE: T3. ROJAS JOHN C.C1073602000"/>
    <s v="CACOM-4"/>
  </r>
  <r>
    <x v="0"/>
    <x v="2"/>
    <d v="2016-11-03T00:00:00"/>
    <x v="0"/>
    <s v="HUEY II"/>
    <n v="4529"/>
    <s v="CTH"/>
    <x v="20"/>
    <n v="121.8"/>
    <s v="*0928"/>
    <s v="RECIBE: T3. MEDINA CAMILOC.C1077082699"/>
    <s v="CACOM-4"/>
  </r>
  <r>
    <x v="0"/>
    <x v="2"/>
    <d v="2016-11-04T00:00:00"/>
    <x v="0"/>
    <s v="HUEY II"/>
    <n v="4529"/>
    <s v="CTH"/>
    <x v="20"/>
    <n v="58.1"/>
    <s v="*0930"/>
    <s v="RECIBE: T3. MEDINA CAMILOC.C1077082699"/>
    <s v="CACOM-4"/>
  </r>
  <r>
    <x v="0"/>
    <x v="2"/>
    <d v="2016-11-05T00:00:00"/>
    <x v="0"/>
    <s v="HUEY II"/>
    <n v="4422"/>
    <s v="CTH"/>
    <x v="20"/>
    <n v="131.30000000000001"/>
    <s v="*0934"/>
    <s v="RECIBE: T3. ROJAS JOHN C.C1073602000"/>
    <s v="CACOM-4"/>
  </r>
  <r>
    <x v="0"/>
    <x v="2"/>
    <d v="2016-11-05T00:00:00"/>
    <x v="0"/>
    <s v="HUEY II"/>
    <n v="4529"/>
    <s v="CTH"/>
    <x v="20"/>
    <n v="140.19999999999999"/>
    <s v="*0935"/>
    <s v="RECIBE: T3. MEDINA CAMILOC.C1077082699"/>
    <s v="CACOM-4"/>
  </r>
  <r>
    <x v="0"/>
    <x v="2"/>
    <d v="2016-11-06T00:00:00"/>
    <x v="0"/>
    <s v="HUEY II"/>
    <n v="4529"/>
    <s v="CTH"/>
    <x v="20"/>
    <n v="95.8"/>
    <s v="*0940"/>
    <s v="RECIBE: T3. MEDINA CAMILOC.C1077082699"/>
    <s v="CACOM-4"/>
  </r>
  <r>
    <x v="0"/>
    <x v="2"/>
    <d v="2016-11-06T00:00:00"/>
    <x v="0"/>
    <s v="HUEY II"/>
    <n v="4422"/>
    <s v="CTH"/>
    <x v="20"/>
    <n v="81.900000000000006"/>
    <s v="*0941"/>
    <s v="RECIBE: T3. ROJAS JOHN C.C1073602000"/>
    <s v="CACOM-4"/>
  </r>
  <r>
    <x v="0"/>
    <x v="2"/>
    <d v="2016-11-08T00:00:00"/>
    <x v="0"/>
    <s v="HUEY II"/>
    <n v="4422"/>
    <s v="CTH"/>
    <x v="20"/>
    <n v="41.3"/>
    <s v="*0943"/>
    <s v="RECIBE: T4. CORTECERO DAVID C.C1053801197"/>
    <s v="CACOM-4"/>
  </r>
  <r>
    <x v="0"/>
    <x v="2"/>
    <d v="2016-11-09T00:00:00"/>
    <x v="0"/>
    <s v="HUEY II"/>
    <n v="4422"/>
    <s v="CTH"/>
    <x v="20"/>
    <n v="85.9"/>
    <s v="*0944"/>
    <s v="RECIBE: T4. CORTECERO DAVID C.C1053801197"/>
    <s v="CACOM-4"/>
  </r>
  <r>
    <x v="0"/>
    <x v="2"/>
    <d v="2016-11-10T00:00:00"/>
    <x v="0"/>
    <s v="HUEY II"/>
    <n v="4422"/>
    <s v="CTH"/>
    <x v="20"/>
    <n v="81.099999999999994"/>
    <s v="*0945"/>
    <s v="RECIBE: T3. ROJAS JOHN C.C1073602000"/>
    <s v="CACOM-4"/>
  </r>
  <r>
    <x v="0"/>
    <x v="2"/>
    <d v="2016-11-12T00:00:00"/>
    <x v="0"/>
    <s v="HUEY II"/>
    <n v="4422"/>
    <s v="CTH"/>
    <x v="20"/>
    <n v="82.2"/>
    <s v="*0947"/>
    <s v="RECIBE: T3. ROJAS JOHN C.C1073602000"/>
    <s v="CACOM-4"/>
  </r>
  <r>
    <x v="0"/>
    <x v="2"/>
    <d v="2016-11-12T00:00:00"/>
    <x v="0"/>
    <s v="HUEY II"/>
    <n v="4529"/>
    <s v="CTH"/>
    <x v="20"/>
    <n v="105.3"/>
    <s v="*0948"/>
    <s v="RECIBE: T3. TRUJILLO ANDRES C.C1073154373"/>
    <s v="CACOM-4"/>
  </r>
  <r>
    <x v="0"/>
    <x v="2"/>
    <d v="2016-11-13T00:00:00"/>
    <x v="0"/>
    <s v="HUEY II"/>
    <n v="4529"/>
    <s v="CTH"/>
    <x v="20"/>
    <n v="80.599999999999994"/>
    <s v="*0949"/>
    <s v="RECIBE: T3. TRUJILLO ANDRES C.C1073154373"/>
    <s v="CACOM-4"/>
  </r>
  <r>
    <x v="0"/>
    <x v="2"/>
    <d v="2016-11-19T00:00:00"/>
    <x v="0"/>
    <s v="HUEY II"/>
    <n v="4422"/>
    <s v="CTH"/>
    <x v="20"/>
    <n v="78.5"/>
    <s v="*0950"/>
    <s v="RECIBE: T4. CARO JHONATTAN C.C1070920891"/>
    <s v="CACOM-4"/>
  </r>
  <r>
    <x v="0"/>
    <x v="2"/>
    <d v="2016-11-19T00:00:00"/>
    <x v="0"/>
    <s v="HUEY II"/>
    <n v="4529"/>
    <s v="CTH"/>
    <x v="20"/>
    <n v="65.2"/>
    <s v="*0951"/>
    <s v="RECIBE: T3. TRUJILLO ANDRES C.C1073154373"/>
    <s v="CACOM-4"/>
  </r>
  <r>
    <x v="0"/>
    <x v="2"/>
    <d v="2016-11-15T00:00:00"/>
    <x v="0"/>
    <s v="HUEY II"/>
    <n v="4422"/>
    <s v="CTH"/>
    <x v="20"/>
    <n v="87.3"/>
    <s v="*0954"/>
    <s v="RECIBE: T4. CARO JHONATTAN C.C1070920891"/>
    <s v="CACOM-4"/>
  </r>
  <r>
    <x v="0"/>
    <x v="2"/>
    <d v="2016-11-17T00:00:00"/>
    <x v="0"/>
    <s v="HUEY II"/>
    <n v="4529"/>
    <s v="CTH"/>
    <x v="20"/>
    <n v="67.599999999999994"/>
    <s v="*0957"/>
    <s v="RECIBE: T4. CARO JHONATTAN C.C1070920891"/>
    <s v="CACOM-4"/>
  </r>
  <r>
    <x v="0"/>
    <x v="2"/>
    <d v="2016-11-21T00:00:00"/>
    <x v="0"/>
    <s v="HUEY II"/>
    <n v="4527"/>
    <s v="CTH"/>
    <x v="20"/>
    <n v="86"/>
    <s v="*0958"/>
    <s v="RECIBE: T3. PEREZ JUAN C.C80933021"/>
    <s v="CACOM-4"/>
  </r>
  <r>
    <x v="0"/>
    <x v="2"/>
    <d v="2016-11-22T00:00:00"/>
    <x v="0"/>
    <s v="HUEY II"/>
    <n v="4527"/>
    <s v="CTH"/>
    <x v="20"/>
    <n v="79.8"/>
    <s v="*0962"/>
    <s v="RECIBE: T3. SANDOVAL EDWIN C.C1015406462"/>
    <s v="CACOM-4"/>
  </r>
  <r>
    <x v="0"/>
    <x v="2"/>
    <d v="2016-11-23T00:00:00"/>
    <x v="0"/>
    <s v="HUEY II"/>
    <n v="4422"/>
    <s v="CTH"/>
    <x v="20"/>
    <n v="129.69999999999999"/>
    <s v="*0963"/>
    <s v="RECIBE: T4. CARO JHONATTAN C.C1070920891"/>
    <s v="CACOM-4"/>
  </r>
  <r>
    <x v="0"/>
    <x v="2"/>
    <d v="2016-11-23T00:00:00"/>
    <x v="0"/>
    <s v="HUEY II"/>
    <n v="4422"/>
    <s v="CTH"/>
    <x v="20"/>
    <n v="86.6"/>
    <s v="*0964"/>
    <s v="RECIBE: T4. CARO JHONATTAN C.C1070920891"/>
    <s v="CACOM-4"/>
  </r>
  <r>
    <x v="0"/>
    <x v="2"/>
    <d v="2016-11-24T00:00:00"/>
    <x v="0"/>
    <s v="HUEY II"/>
    <n v="4527"/>
    <s v="CTH"/>
    <x v="20"/>
    <n v="134.19999999999999"/>
    <s v="*0965"/>
    <s v="RECIBE: T3. PEREZ JUAN C.C80933021"/>
    <s v="CACOM-4"/>
  </r>
  <r>
    <x v="0"/>
    <x v="2"/>
    <d v="2016-11-24T00:00:00"/>
    <x v="0"/>
    <s v="HUEY II"/>
    <n v="4422"/>
    <s v="CTH"/>
    <x v="20"/>
    <n v="83.8"/>
    <s v="*0966"/>
    <s v="RECIBE: T4. CARO JHONATTAN C.C1070920891"/>
    <s v="CACOM-4"/>
  </r>
  <r>
    <x v="0"/>
    <x v="2"/>
    <d v="2016-11-24T00:00:00"/>
    <x v="0"/>
    <s v="HUEY II"/>
    <n v="4422"/>
    <s v="CTH"/>
    <x v="20"/>
    <n v="74.3"/>
    <s v="*0967"/>
    <s v="RECIBE: T3. PEREZ JUAN C.C80933021"/>
    <s v="CACOM-4"/>
  </r>
  <r>
    <x v="0"/>
    <x v="2"/>
    <d v="2016-11-24T00:00:00"/>
    <x v="0"/>
    <s v="HUEY II"/>
    <n v="4527"/>
    <s v="CTH"/>
    <x v="20"/>
    <n v="30.9"/>
    <s v="*0968"/>
    <s v="RECIBE: T4. CARO JHONATTAN C.C1070920891"/>
    <s v="CACOM-4"/>
  </r>
  <r>
    <x v="0"/>
    <x v="2"/>
    <d v="2016-11-26T00:00:00"/>
    <x v="0"/>
    <s v="HUEY II"/>
    <n v="4422"/>
    <s v="CTH"/>
    <x v="20"/>
    <n v="82.4"/>
    <s v="*0970"/>
    <s v="RECIBE: T3. PEREZ JUAN C.C80933021"/>
    <s v="CACOM-4"/>
  </r>
  <r>
    <x v="0"/>
    <x v="2"/>
    <d v="2016-11-27T00:00:00"/>
    <x v="0"/>
    <s v="HUEY II"/>
    <n v="4422"/>
    <s v="CTH"/>
    <x v="20"/>
    <n v="63.7"/>
    <s v="*0971"/>
    <s v="RECIBE: T3. PEREZ JUAN C.C80933021"/>
    <s v="CACOM-4"/>
  </r>
  <r>
    <x v="0"/>
    <x v="2"/>
    <d v="2016-11-28T00:00:00"/>
    <x v="0"/>
    <s v="HUEY II"/>
    <n v="4522"/>
    <s v="CTH"/>
    <x v="20"/>
    <n v="92.3"/>
    <s v="*0972"/>
    <s v="RECIBE: T4. CARO JHONATTAN C.C1070920891"/>
    <s v="CACOM-4"/>
  </r>
  <r>
    <x v="0"/>
    <x v="2"/>
    <d v="2016-11-08T00:00:00"/>
    <x v="0"/>
    <s v="C-208"/>
    <n v="5069"/>
    <s v="TERPEL "/>
    <x v="21"/>
    <n v="98"/>
    <s v="02-0394224"/>
    <s v="RECIBE: T2. CRISTANCHO HENRYC.C79954135"/>
    <s v="CACOM-4"/>
  </r>
  <r>
    <x v="0"/>
    <x v="2"/>
    <d v="2016-11-02T00:00:00"/>
    <x v="0"/>
    <s v="HUEY II"/>
    <n v="4521"/>
    <s v="FASTER FUEL"/>
    <x v="22"/>
    <n v="138"/>
    <s v="02-15634"/>
    <s v="RECIBE: T2. RESTREPO MANUELC.C83043189"/>
    <s v="CACOM-4"/>
  </r>
  <r>
    <x v="0"/>
    <x v="2"/>
    <d v="2016-11-12T00:00:00"/>
    <x v="0"/>
    <s v="HUEY II"/>
    <n v="4421"/>
    <s v="FASTER FUEL"/>
    <x v="22"/>
    <n v="123"/>
    <s v="02-15636"/>
    <s v="RECIBE: AT. HERNADEZ SILVA C.C1061764831"/>
    <s v="CACOM-4"/>
  </r>
  <r>
    <x v="0"/>
    <x v="2"/>
    <d v="2016-11-12T00:00:00"/>
    <x v="0"/>
    <s v="HUEY II"/>
    <n v="4421"/>
    <s v="FASTER FUEL"/>
    <x v="22"/>
    <n v="99"/>
    <s v="02-15638"/>
    <s v="RECIBE: T4. ORTIZ ROCHA OSCAR C.C1075659929"/>
    <s v="CACOM-4"/>
  </r>
  <r>
    <x v="0"/>
    <x v="2"/>
    <d v="2016-11-02T00:00:00"/>
    <x v="0"/>
    <s v="B-206"/>
    <n v="4471"/>
    <s v="ICARO 17"/>
    <x v="22"/>
    <n v="33"/>
    <s v="IC002-044362"/>
    <s v="RECIBE: T3. ACHURY MARIO C.C1075244706"/>
    <s v="CACOM-4"/>
  </r>
  <r>
    <x v="0"/>
    <x v="2"/>
    <d v="2016-11-05T00:00:00"/>
    <x v="0"/>
    <s v="B-206"/>
    <n v="4470"/>
    <s v="ICARO 17"/>
    <x v="22"/>
    <n v="20"/>
    <s v="IC002-044425"/>
    <s v="RECIBE: T1. ESPITIA JORGE C.C74186146"/>
    <s v="CACOM-4"/>
  </r>
  <r>
    <x v="0"/>
    <x v="2"/>
    <d v="2016-11-08T00:00:00"/>
    <x v="0"/>
    <s v="B-206"/>
    <n v="4472"/>
    <s v="ICARO 17"/>
    <x v="22"/>
    <n v="30"/>
    <s v="IC002-044462"/>
    <s v="RECIBE: T4. CARDENAS NELSON C.C1026256524"/>
    <s v="CACOM-4"/>
  </r>
  <r>
    <x v="0"/>
    <x v="2"/>
    <d v="2016-11-09T00:00:00"/>
    <x v="0"/>
    <s v="B-206"/>
    <n v="4479"/>
    <s v="ICARO 17"/>
    <x v="22"/>
    <n v="22"/>
    <s v="IC002-044488"/>
    <s v="RECIBE: T3. MALAGON GABRIELC.C1022333086"/>
    <s v="CACOM-4"/>
  </r>
  <r>
    <x v="0"/>
    <x v="2"/>
    <d v="2016-11-10T00:00:00"/>
    <x v="0"/>
    <s v="B-206"/>
    <n v="4471"/>
    <s v="ICARO 17"/>
    <x v="22"/>
    <n v="17"/>
    <s v="IC002-044508"/>
    <s v="RECIBE: T3. ACHURY MARIO C.C1075244706"/>
    <s v="CACOM-4"/>
  </r>
  <r>
    <x v="0"/>
    <x v="2"/>
    <d v="2016-11-13T00:00:00"/>
    <x v="0"/>
    <s v="B-206"/>
    <n v="4471"/>
    <s v="ICARO 17"/>
    <x v="22"/>
    <n v="40"/>
    <s v="IC002-044541"/>
    <s v="RECIBE: T3. BARONA VICTOR C.C1113632193"/>
    <s v="CACOM-4"/>
  </r>
  <r>
    <x v="0"/>
    <x v="2"/>
    <d v="2016-11-05T00:00:00"/>
    <x v="0"/>
    <s v="C-208"/>
    <n v="5069"/>
    <s v="ICARO 17"/>
    <x v="51"/>
    <n v="70"/>
    <s v="IC005-054724"/>
    <s v="RECIBE: T1. LOPEZ LUISC.C80235607"/>
    <s v="CACOM-4"/>
  </r>
  <r>
    <x v="0"/>
    <x v="2"/>
    <d v="2016-11-07T00:00:00"/>
    <x v="0"/>
    <s v="C-208"/>
    <n v="5069"/>
    <s v="ICARO 17"/>
    <x v="0"/>
    <n v="68.599999999999994"/>
    <s v="IC009-004338"/>
    <s v="RECIBE: T2. CRISTANCHO HENRYC.C79954135"/>
    <s v="CACOM-4"/>
  </r>
  <r>
    <x v="0"/>
    <x v="2"/>
    <d v="2016-11-02T00:00:00"/>
    <x v="0"/>
    <s v="HUEY II"/>
    <n v="4422"/>
    <s v="ICARO 17"/>
    <x v="26"/>
    <n v="71"/>
    <s v="IC100-004264"/>
    <s v="RECIBE: T3. ROJAS JOHN C.C1073602000"/>
    <s v="CACOM-4"/>
  </r>
  <r>
    <x v="0"/>
    <x v="2"/>
    <d v="2016-11-03T00:00:00"/>
    <x v="0"/>
    <s v="HUEY II"/>
    <n v="4422"/>
    <s v="ICARO 17"/>
    <x v="26"/>
    <n v="64"/>
    <s v="IC100-004265"/>
    <s v="RECIBE: T3. ROJAS JOHN C.C1073602000"/>
    <s v="CACOM-4"/>
  </r>
  <r>
    <x v="0"/>
    <x v="2"/>
    <d v="2016-11-05T00:00:00"/>
    <x v="0"/>
    <s v="HUEY II"/>
    <n v="4422"/>
    <s v="ICARO 17"/>
    <x v="26"/>
    <n v="62"/>
    <s v="IC100-004267"/>
    <s v="RECIBE: T3. ROJAS JOHN C.C1073602000"/>
    <s v="CACOM-4"/>
  </r>
  <r>
    <x v="0"/>
    <x v="2"/>
    <d v="2016-11-08T00:00:00"/>
    <x v="0"/>
    <s v="B-212"/>
    <n v="4010"/>
    <s v="ICARO 17"/>
    <x v="26"/>
    <n v="84"/>
    <s v="IC100-004274"/>
    <s v="RECIBE: AT. JIMENEZ LENADRO C.C1082971704"/>
    <s v="CACOM-4"/>
  </r>
  <r>
    <x v="0"/>
    <x v="2"/>
    <d v="2016-11-08T00:00:00"/>
    <x v="0"/>
    <s v="B-212"/>
    <n v="4010"/>
    <s v="ICARO 17"/>
    <x v="26"/>
    <n v="82"/>
    <s v="IC100-004276"/>
    <s v="RECIBE: T3. CARDENAS JOSEC.C1090411919"/>
    <s v="CACOM-4"/>
  </r>
  <r>
    <x v="0"/>
    <x v="2"/>
    <d v="2016-11-09T00:00:00"/>
    <x v="0"/>
    <s v="HUEY II"/>
    <n v="4422"/>
    <s v="ICARO 17"/>
    <x v="26"/>
    <n v="66"/>
    <s v="IC100-004283"/>
    <s v="RECIBE: T3. ROJAS JOHN C.C1073602000"/>
    <s v="CACOM-4"/>
  </r>
  <r>
    <x v="0"/>
    <x v="2"/>
    <d v="2016-11-17T00:00:00"/>
    <x v="0"/>
    <s v="B-212"/>
    <n v="4010"/>
    <s v="ICARO 17"/>
    <x v="26"/>
    <n v="77"/>
    <s v="IC100-004291"/>
    <s v="RECIBE: T3. OVIEDO MARIO C.C1032378105"/>
    <s v="CACOM-4"/>
  </r>
  <r>
    <x v="0"/>
    <x v="2"/>
    <d v="2016-11-20T00:00:00"/>
    <x v="0"/>
    <s v="HUEY II"/>
    <n v="4422"/>
    <s v="ICARO 17"/>
    <x v="26"/>
    <n v="73"/>
    <s v="IC100-004293"/>
    <s v="RECIBE: T4. CARO JHONATTAN C.C1070920891"/>
    <s v="CACOM-4"/>
  </r>
  <r>
    <x v="0"/>
    <x v="2"/>
    <d v="2016-11-24T00:00:00"/>
    <x v="0"/>
    <s v="HUEY II"/>
    <n v="4422"/>
    <s v="ICARO 17"/>
    <x v="26"/>
    <n v="62"/>
    <s v="IC100-004296"/>
    <s v="RECIBE: T4. CARO JHONATTAN C.C1070920891"/>
    <s v="CACOM-4"/>
  </r>
  <r>
    <x v="0"/>
    <x v="2"/>
    <d v="2016-11-26T00:00:00"/>
    <x v="0"/>
    <s v="HUEY II"/>
    <n v="4422"/>
    <s v="ICARO 17"/>
    <x v="26"/>
    <n v="57"/>
    <s v="IC100-004298"/>
    <s v="RECIBE: T3. PEREZ JUAN C.C80933021"/>
    <s v="CACOM-4"/>
  </r>
  <r>
    <x v="0"/>
    <x v="2"/>
    <d v="2016-11-27T00:00:00"/>
    <x v="0"/>
    <s v="HUEY II"/>
    <n v="4422"/>
    <s v="ICARO 17"/>
    <x v="26"/>
    <n v="63"/>
    <s v="IC100-004299"/>
    <s v="RECIBE: T3. PEREZ JUAN C.C80933021"/>
    <s v="CACOM-4"/>
  </r>
  <r>
    <x v="0"/>
    <x v="2"/>
    <d v="2016-11-27T00:00:00"/>
    <x v="0"/>
    <s v="HUEY II"/>
    <n v="4422"/>
    <s v="ICARO 17"/>
    <x v="26"/>
    <n v="84"/>
    <s v="IC100-004300"/>
    <s v="RECIBE: T3. PEREZ JUAN C.C80933021"/>
    <s v="CACOM-4"/>
  </r>
  <r>
    <x v="0"/>
    <x v="2"/>
    <d v="2016-11-10T00:00:00"/>
    <x v="0"/>
    <s v="HUEY II"/>
    <n v="4422"/>
    <s v="ICARO 17"/>
    <x v="56"/>
    <n v="63"/>
    <s v="IC102-003409"/>
    <s v="RECIBE: T3. ROJAS JOHN C.C1073602000"/>
    <s v="CACOM-4"/>
  </r>
  <r>
    <x v="0"/>
    <x v="2"/>
    <d v="2016-11-10T00:00:00"/>
    <x v="0"/>
    <s v="HUEY II"/>
    <n v="4422"/>
    <s v="ICARO 17"/>
    <x v="56"/>
    <n v="69.7"/>
    <s v="IC102-003411"/>
    <s v="RECIBE: T3. ROJAS JOHN C.C1073602000"/>
    <s v="CACOM-4"/>
  </r>
  <r>
    <x v="0"/>
    <x v="2"/>
    <d v="2016-11-24T00:00:00"/>
    <x v="0"/>
    <s v="HUEY II"/>
    <n v="4422"/>
    <s v="ICARO 17"/>
    <x v="56"/>
    <n v="105.3"/>
    <s v="IC102-003419"/>
    <s v="RECIBE: T3. PEREZ JUAN C.C80933021"/>
    <s v="CACOM-4"/>
  </r>
  <r>
    <x v="0"/>
    <x v="2"/>
    <d v="2016-11-08T00:00:00"/>
    <x v="0"/>
    <s v="HUEY II"/>
    <n v="4421"/>
    <s v="ICARO 17"/>
    <x v="37"/>
    <n v="143.6"/>
    <s v="IC104-001755"/>
    <s v="RECIBE: MARIO HURTADO C.C10131132"/>
    <s v="CACOM-4"/>
  </r>
  <r>
    <x v="0"/>
    <x v="2"/>
    <d v="2016-11-08T00:00:00"/>
    <x v="0"/>
    <s v="HUEY II"/>
    <n v="4421"/>
    <s v="ICARO 17"/>
    <x v="37"/>
    <n v="118.6"/>
    <s v="IC104-001758"/>
    <s v="RECIBE: MARIO HURTADO C.C10131132"/>
    <s v="CACOM-4"/>
  </r>
  <r>
    <x v="0"/>
    <x v="2"/>
    <d v="2016-11-08T00:00:00"/>
    <x v="0"/>
    <s v="HUEY II"/>
    <n v="4421"/>
    <s v="ICARO 17"/>
    <x v="37"/>
    <n v="73.2"/>
    <s v="IC104-001759"/>
    <s v="RECIBE: MARIO HURTADO C.C10131132"/>
    <s v="CACOM-4"/>
  </r>
  <r>
    <x v="0"/>
    <x v="2"/>
    <d v="2016-11-01T00:00:00"/>
    <x v="0"/>
    <s v="UH-60"/>
    <n v="4134"/>
    <s v="CTH"/>
    <x v="31"/>
    <n v="211"/>
    <n v="751"/>
    <s v="AT. ARIZA ERIKSON C.C. 1099209855"/>
    <s v="CACOM-5"/>
  </r>
  <r>
    <x v="0"/>
    <x v="2"/>
    <d v="2016-11-02T00:00:00"/>
    <x v="0"/>
    <s v="C-208"/>
    <n v="5055"/>
    <s v="CTH"/>
    <x v="31"/>
    <n v="66"/>
    <n v="752"/>
    <s v="TS. DULCEY ANGEL C.C. 88191182"/>
    <s v="CACOM-5"/>
  </r>
  <r>
    <x v="0"/>
    <x v="2"/>
    <d v="2016-11-02T00:00:00"/>
    <x v="0"/>
    <s v="UH-60"/>
    <n v="4134"/>
    <s v="CTH"/>
    <x v="31"/>
    <n v="127"/>
    <n v="753"/>
    <s v="AT. SUAREZ BRAYAN C.C. 1015428962"/>
    <s v="CACOM-5"/>
  </r>
  <r>
    <x v="0"/>
    <x v="2"/>
    <d v="2016-11-21T00:00:00"/>
    <x v="0"/>
    <s v="C-208"/>
    <n v="5055"/>
    <s v="CTH"/>
    <x v="31"/>
    <n v="94"/>
    <n v="770"/>
    <s v="TS. GUEVARA ARY C.C. 79777655"/>
    <s v="CACOM-5"/>
  </r>
  <r>
    <x v="0"/>
    <x v="2"/>
    <d v="2016-11-21T00:00:00"/>
    <x v="0"/>
    <s v="UH-60"/>
    <n v="4133"/>
    <s v="CTH"/>
    <x v="31"/>
    <n v="286"/>
    <n v="771"/>
    <s v="T3. GARCIA WILMAR C.C. 16071240"/>
    <s v="CACOM-5"/>
  </r>
  <r>
    <x v="0"/>
    <x v="2"/>
    <d v="2016-11-05T00:00:00"/>
    <x v="0"/>
    <s v="UH-60"/>
    <n v="4137"/>
    <s v="CTH"/>
    <x v="20"/>
    <n v="179.6"/>
    <n v="931"/>
    <s v="T4. GONZALEZ JOHN C.C. 1113626227"/>
    <s v="CACOM-5"/>
  </r>
  <r>
    <x v="0"/>
    <x v="2"/>
    <d v="2016-11-23T00:00:00"/>
    <x v="0"/>
    <s v="UH-60"/>
    <n v="4120"/>
    <s v="ICARO 17"/>
    <x v="27"/>
    <n v="125.7"/>
    <n v="1589"/>
    <s v="AT. FUQUENE CRISTIAN C.C. 1073505751"/>
    <s v="CACOM-5"/>
  </r>
  <r>
    <x v="0"/>
    <x v="2"/>
    <d v="2016-11-09T00:00:00"/>
    <x v="0"/>
    <s v="UH-60"/>
    <n v="4109"/>
    <s v="CTH"/>
    <x v="29"/>
    <n v="170"/>
    <n v="2059"/>
    <s v="T4. DUQUE JESUS C.C. 1048015583"/>
    <s v="CACOM-5"/>
  </r>
  <r>
    <x v="0"/>
    <x v="2"/>
    <d v="2016-11-20T00:00:00"/>
    <x v="0"/>
    <s v="UH-60"/>
    <n v="4137"/>
    <s v="ICARO 17"/>
    <x v="26"/>
    <n v="176"/>
    <n v="4292"/>
    <s v="AT. LEON JHONATTAN C.C. 1023876010"/>
    <s v="CACOM-5"/>
  </r>
  <r>
    <x v="0"/>
    <x v="2"/>
    <d v="2016-11-26T00:00:00"/>
    <x v="0"/>
    <s v="UH-60"/>
    <n v="4121"/>
    <s v="ICARO 17"/>
    <x v="25"/>
    <n v="163.69999999999999"/>
    <n v="7059"/>
    <s v="AT. RAMOS KEVIN C.C. 1030634700"/>
    <s v="CACOM-5"/>
  </r>
  <r>
    <x v="0"/>
    <x v="2"/>
    <d v="2016-11-30T00:00:00"/>
    <x v="0"/>
    <s v="UH-60"/>
    <n v="4121"/>
    <s v="ICARO 17"/>
    <x v="25"/>
    <n v="221.4"/>
    <n v="7081"/>
    <s v="AT. RAMOS KEVIN C.C. 1030634700"/>
    <s v="CACOM-5"/>
  </r>
  <r>
    <x v="0"/>
    <x v="2"/>
    <d v="2016-11-18T00:00:00"/>
    <x v="0"/>
    <s v="UH-60"/>
    <n v="4133"/>
    <s v="CTH"/>
    <x v="29"/>
    <n v="197"/>
    <n v="11526"/>
    <s v="T4. HERNANDEZ HERLEY C.C. 1026557506"/>
    <s v="CACOM-5"/>
  </r>
  <r>
    <x v="0"/>
    <x v="2"/>
    <d v="2016-11-08T00:00:00"/>
    <x v="0"/>
    <s v="UH-60"/>
    <n v="4134"/>
    <s v="SEDCA"/>
    <x v="51"/>
    <n v="169"/>
    <n v="15248"/>
    <s v="AT. SUAREZ BRAYAN C.C. 1015428962"/>
    <s v="CACOM-5"/>
  </r>
  <r>
    <x v="0"/>
    <x v="2"/>
    <d v="2016-11-12T00:00:00"/>
    <x v="0"/>
    <s v="UH-60"/>
    <n v="4109"/>
    <s v="SEDCA"/>
    <x v="51"/>
    <n v="108"/>
    <n v="15263"/>
    <s v="AT. FUQUENE CRISTIAN C.C. 1073505751"/>
    <s v="CACOM-5"/>
  </r>
  <r>
    <x v="0"/>
    <x v="2"/>
    <d v="2016-11-13T00:00:00"/>
    <x v="0"/>
    <s v="UH-60"/>
    <n v="4109"/>
    <s v="SEDCA"/>
    <x v="51"/>
    <n v="114"/>
    <n v="15274"/>
    <s v="T3. RAMOS RICHARD C.C. 87574905"/>
    <s v="CACOM-5"/>
  </r>
  <r>
    <x v="0"/>
    <x v="2"/>
    <d v="2016-11-14T00:00:00"/>
    <x v="0"/>
    <s v="UH-60"/>
    <n v="4133"/>
    <s v="SEDCA"/>
    <x v="51"/>
    <n v="221"/>
    <n v="15277"/>
    <s v="T4. HERNANDEZ HERLEY C.C. 1026557506"/>
    <s v="CACOM-5"/>
  </r>
  <r>
    <x v="0"/>
    <x v="2"/>
    <d v="2016-11-16T00:00:00"/>
    <x v="0"/>
    <s v="UH-60"/>
    <n v="4133"/>
    <s v="SEDCA"/>
    <x v="51"/>
    <n v="41"/>
    <n v="15287"/>
    <s v="T4. HERNANDEZ HERLEY C.C. 1026557506"/>
    <s v="CACOM-5"/>
  </r>
  <r>
    <x v="0"/>
    <x v="2"/>
    <d v="2016-11-16T00:00:00"/>
    <x v="0"/>
    <s v="UH-60"/>
    <n v="4109"/>
    <s v="SEDCA"/>
    <x v="51"/>
    <n v="98"/>
    <n v="15297"/>
    <s v="T3. RAMOS RICHARD C.C. 87574905"/>
    <s v="CACOM-5"/>
  </r>
  <r>
    <x v="0"/>
    <x v="2"/>
    <d v="2016-11-17T00:00:00"/>
    <x v="0"/>
    <s v="UH-60"/>
    <n v="4109"/>
    <s v="SEDCA"/>
    <x v="51"/>
    <n v="114"/>
    <n v="15308"/>
    <s v="T3. RAMOS RICHARD C.C. 87574905"/>
    <s v="CACOM-5"/>
  </r>
  <r>
    <x v="0"/>
    <x v="2"/>
    <d v="2016-11-18T00:00:00"/>
    <x v="0"/>
    <s v="UH-60"/>
    <n v="4133"/>
    <s v="SEDCA"/>
    <x v="51"/>
    <n v="16"/>
    <n v="15312"/>
    <s v="T4. HERNANDEZ HERLEY C.C. 1026557506"/>
    <s v="CACOM-5"/>
  </r>
  <r>
    <x v="0"/>
    <x v="2"/>
    <d v="2016-11-19T00:00:00"/>
    <x v="0"/>
    <s v="C-208"/>
    <n v="5055"/>
    <s v="SEDCA"/>
    <x v="51"/>
    <n v="30"/>
    <n v="15322"/>
    <s v="T2. ROZO CARLOS  C.C. 79989948"/>
    <s v="CACOM-5"/>
  </r>
  <r>
    <x v="0"/>
    <x v="2"/>
    <d v="2016-11-20T00:00:00"/>
    <x v="0"/>
    <s v="UH-60"/>
    <n v="4109"/>
    <s v="SEDCA"/>
    <x v="51"/>
    <n v="163"/>
    <n v="15330"/>
    <s v="T3. RAMOS RICHARD C.C. 87574905"/>
    <s v="CACOM-5"/>
  </r>
  <r>
    <x v="0"/>
    <x v="2"/>
    <d v="2016-11-21T00:00:00"/>
    <x v="0"/>
    <s v="UH-60"/>
    <n v="4109"/>
    <s v="SEDCA"/>
    <x v="51"/>
    <n v="220"/>
    <n v="15335"/>
    <s v="T4. DUQUE JEFFERSON C.C. 1121865852"/>
    <s v="CACOM-5"/>
  </r>
  <r>
    <x v="0"/>
    <x v="2"/>
    <d v="2016-11-22T00:00:00"/>
    <x v="0"/>
    <s v="UH-60"/>
    <n v="4133"/>
    <s v="SEDCA"/>
    <x v="51"/>
    <n v="214"/>
    <n v="15340"/>
    <s v="T3. GARCIA WILMAR C.C. 16071240"/>
    <s v="CACOM-5"/>
  </r>
  <r>
    <x v="0"/>
    <x v="2"/>
    <d v="2016-11-22T00:00:00"/>
    <x v="0"/>
    <s v="UH-60"/>
    <n v="4133"/>
    <s v="SEDCA"/>
    <x v="51"/>
    <n v="289"/>
    <n v="15341"/>
    <s v="T3. GARCIA WILMAR C.C. 16071240"/>
    <s v="CACOM-5"/>
  </r>
  <r>
    <x v="0"/>
    <x v="2"/>
    <d v="2016-11-05T00:00:00"/>
    <x v="0"/>
    <s v="UH-60"/>
    <n v="4110"/>
    <s v="CCL"/>
    <x v="53"/>
    <n v="237.7"/>
    <n v="18502"/>
    <s v="AT. ROJAS OSCAR C.C. 1012417195"/>
    <s v="CACOM-5"/>
  </r>
  <r>
    <x v="0"/>
    <x v="2"/>
    <d v="2016-11-17T00:00:00"/>
    <x v="0"/>
    <s v="UH-60"/>
    <n v="4120"/>
    <s v="CCL"/>
    <x v="53"/>
    <n v="182.3"/>
    <n v="18516"/>
    <s v="T2. DAVILA ANDRES C.C. 98765848"/>
    <s v="CACOM-5"/>
  </r>
  <r>
    <x v="0"/>
    <x v="2"/>
    <d v="2016-11-18T00:00:00"/>
    <x v="0"/>
    <s v="UH-60"/>
    <n v="4134"/>
    <s v="CCL"/>
    <x v="53"/>
    <n v="212.4"/>
    <n v="18517"/>
    <s v="AT. CASTRO RONAN C.C. 1050200380"/>
    <s v="CACOM-5"/>
  </r>
  <r>
    <x v="0"/>
    <x v="2"/>
    <d v="2016-11-19T00:00:00"/>
    <x v="0"/>
    <s v="UH-60"/>
    <n v="4134"/>
    <s v="CCL"/>
    <x v="53"/>
    <n v="153.30000000000001"/>
    <n v="18521"/>
    <s v="AT. CASTRO RONAN C.C. 1050200380"/>
    <s v="CACOM-5"/>
  </r>
  <r>
    <x v="0"/>
    <x v="2"/>
    <d v="2016-11-20T00:00:00"/>
    <x v="0"/>
    <s v="UH-60"/>
    <n v="4134"/>
    <s v="CCL"/>
    <x v="53"/>
    <n v="213.3"/>
    <n v="18522"/>
    <s v="AT. CASTRO RONAN C.C. 1050200380"/>
    <s v="CACOM-5"/>
  </r>
  <r>
    <x v="0"/>
    <x v="2"/>
    <d v="2016-11-20T00:00:00"/>
    <x v="0"/>
    <s v="UH-60"/>
    <n v="4110"/>
    <s v="CCL"/>
    <x v="53"/>
    <n v="222.4"/>
    <n v="18523"/>
    <s v="AT. MEDINA CARLOS C.C. 1045715937"/>
    <s v="CACOM-5"/>
  </r>
  <r>
    <x v="0"/>
    <x v="2"/>
    <d v="2016-11-20T00:00:00"/>
    <x v="0"/>
    <s v="UH-60"/>
    <n v="4134"/>
    <s v="CCL"/>
    <x v="53"/>
    <n v="264.10000000000002"/>
    <n v="18526"/>
    <s v="AT. CASTRO RONAN C.C. 1050200380"/>
    <s v="CACOM-5"/>
  </r>
  <r>
    <x v="0"/>
    <x v="2"/>
    <d v="2016-11-20T00:00:00"/>
    <x v="0"/>
    <s v="UH-60"/>
    <n v="4134"/>
    <s v="CCL"/>
    <x v="53"/>
    <n v="279.39999999999998"/>
    <n v="18529"/>
    <s v="AT. CASTRO RONAN C.C. 1050200380"/>
    <s v="CACOM-5"/>
  </r>
  <r>
    <x v="0"/>
    <x v="2"/>
    <d v="2016-11-21T00:00:00"/>
    <x v="0"/>
    <s v="UH-60"/>
    <n v="4134"/>
    <s v="CCL"/>
    <x v="53"/>
    <n v="285.3"/>
    <n v="18546"/>
    <s v="AT. CASTRO RONAN C.C. 1050200380"/>
    <s v="CACOM-5"/>
  </r>
  <r>
    <x v="0"/>
    <x v="2"/>
    <d v="2016-11-27T00:00:00"/>
    <x v="0"/>
    <s v="UH-60"/>
    <n v="4120"/>
    <s v="CCL"/>
    <x v="53"/>
    <n v="150.30000000000001"/>
    <n v="18566"/>
    <s v="AT. FUQUENE CRISTIAN C.C. 1073505751"/>
    <s v="CACOM-5"/>
  </r>
  <r>
    <x v="0"/>
    <x v="2"/>
    <d v="2016-11-27T00:00:00"/>
    <x v="0"/>
    <s v="UH-60"/>
    <n v="4134"/>
    <s v="CCL"/>
    <x v="53"/>
    <n v="57.9"/>
    <n v="18569"/>
    <s v="AT. CASTRO RONAN C.C. 1050200380"/>
    <s v="CACOM-5"/>
  </r>
  <r>
    <x v="0"/>
    <x v="2"/>
    <d v="2016-11-28T00:00:00"/>
    <x v="0"/>
    <s v="UH-60"/>
    <n v="4120"/>
    <s v="CCL"/>
    <x v="53"/>
    <n v="135.30000000000001"/>
    <n v="18570"/>
    <s v="AT. FUQUENE CRISTIAN C.C. 1073505751"/>
    <s v="CACOM-5"/>
  </r>
  <r>
    <x v="0"/>
    <x v="2"/>
    <d v="2016-11-28T00:00:00"/>
    <x v="0"/>
    <s v="UH-60"/>
    <n v="4120"/>
    <s v="CCL"/>
    <x v="53"/>
    <n v="216.7"/>
    <n v="18574"/>
    <s v="AT. FUQUENE CRISTIAN C.C. 1073505751"/>
    <s v="CACOM-5"/>
  </r>
  <r>
    <x v="0"/>
    <x v="2"/>
    <d v="2016-11-28T00:00:00"/>
    <x v="0"/>
    <s v="UH-60"/>
    <n v="4120"/>
    <s v="CCL"/>
    <x v="53"/>
    <n v="104.3"/>
    <n v="18577"/>
    <s v="AT. FUQUENE CRISTIAN C.C. 1073505751"/>
    <s v="CACOM-5"/>
  </r>
  <r>
    <x v="0"/>
    <x v="2"/>
    <d v="2016-11-28T00:00:00"/>
    <x v="0"/>
    <s v="UH-60"/>
    <n v="4120"/>
    <s v="CCL"/>
    <x v="53"/>
    <n v="214"/>
    <n v="18580"/>
    <s v="AT. FUQUENE CRISTIAN C.C. 1073505751"/>
    <s v="CACOM-5"/>
  </r>
  <r>
    <x v="0"/>
    <x v="2"/>
    <d v="2016-11-28T00:00:00"/>
    <x v="0"/>
    <s v="UH-60"/>
    <n v="4120"/>
    <s v="CCL"/>
    <x v="53"/>
    <n v="163.5"/>
    <n v="18581"/>
    <s v="AT. FUQUENE CRISTIAN C.C. 1073505751"/>
    <s v="CACOM-5"/>
  </r>
  <r>
    <x v="0"/>
    <x v="2"/>
    <d v="2016-11-28T00:00:00"/>
    <x v="0"/>
    <s v="UH-60"/>
    <n v="4134"/>
    <s v="CCL"/>
    <x v="53"/>
    <n v="70.8"/>
    <n v="18583"/>
    <s v="AT. CASTRO RONAN C.C. 1050200380"/>
    <s v="CACOM-5"/>
  </r>
  <r>
    <x v="0"/>
    <x v="2"/>
    <d v="2016-11-29T00:00:00"/>
    <x v="0"/>
    <s v="UH-60"/>
    <n v="4120"/>
    <s v="CCL"/>
    <x v="53"/>
    <n v="236.8"/>
    <n v="18593"/>
    <s v="AT. FUQUENE CRISTIAN C.C. 1073505751"/>
    <s v="CACOM-5"/>
  </r>
  <r>
    <x v="0"/>
    <x v="2"/>
    <d v="2016-11-29T00:00:00"/>
    <x v="0"/>
    <s v="UH-60"/>
    <n v="4134"/>
    <s v="CCL"/>
    <x v="53"/>
    <n v="224.6"/>
    <n v="18594"/>
    <s v="AT. CASTRO RONAN C.C. 1050200380"/>
    <s v="CACOM-5"/>
  </r>
  <r>
    <x v="0"/>
    <x v="2"/>
    <d v="2016-11-29T00:00:00"/>
    <x v="0"/>
    <s v="UH-60"/>
    <n v="4120"/>
    <s v="CCL"/>
    <x v="53"/>
    <n v="94.5"/>
    <n v="18596"/>
    <s v="AT. FUQUENE CRISTIAN C.C. 1073505751"/>
    <s v="CACOM-5"/>
  </r>
  <r>
    <x v="0"/>
    <x v="2"/>
    <d v="2016-11-02T00:00:00"/>
    <x v="0"/>
    <s v="UH-60"/>
    <n v="4134"/>
    <s v="ICARO 17"/>
    <x v="51"/>
    <n v="160"/>
    <n v="54664"/>
    <s v="AT. SUAREZ BRAYAN C.C. 1015428962"/>
    <s v="CACOM-5"/>
  </r>
  <r>
    <x v="0"/>
    <x v="2"/>
    <d v="2016-11-04T00:00:00"/>
    <x v="0"/>
    <s v="UH-60"/>
    <n v="4134"/>
    <s v="ICARO 17"/>
    <x v="51"/>
    <n v="100"/>
    <n v="54704"/>
    <s v="AT. SUAREZ BRAYAN C.C. 1015428962"/>
    <s v="CACOM-5"/>
  </r>
  <r>
    <x v="0"/>
    <x v="2"/>
    <d v="2016-11-05T00:00:00"/>
    <x v="0"/>
    <s v="UH-60"/>
    <n v="4109"/>
    <s v="ICARO 17"/>
    <x v="51"/>
    <n v="133"/>
    <n v="54725"/>
    <s v="AT. FUQUENE CRISTIAN C.C. 1073505751"/>
    <s v="CACOM-5"/>
  </r>
  <r>
    <x v="0"/>
    <x v="2"/>
    <d v="2016-11-21T00:00:00"/>
    <x v="0"/>
    <s v="UH-60"/>
    <n v="4120"/>
    <s v="ENERGIZAR"/>
    <x v="1"/>
    <n v="133"/>
    <n v="65699"/>
    <s v="T2. AGUIRRE FABIO C.C. 8355853"/>
    <s v="CACOM-5"/>
  </r>
  <r>
    <x v="0"/>
    <x v="2"/>
    <d v="2016-11-22T00:00:00"/>
    <x v="0"/>
    <s v="UH-60"/>
    <n v="4120"/>
    <s v="ENERGIZAR"/>
    <x v="1"/>
    <n v="181"/>
    <n v="65712"/>
    <s v="T2. AGUIRRE FABIO C.C. 8355853"/>
    <s v="CACOM-5"/>
  </r>
  <r>
    <x v="0"/>
    <x v="2"/>
    <d v="2016-11-09T00:00:00"/>
    <x v="0"/>
    <s v="UH-60"/>
    <n v="4109"/>
    <s v="SEDCA"/>
    <x v="51"/>
    <n v="167"/>
    <n v="186792"/>
    <s v="T4. DUQUE JESUS C.C. 1048015583"/>
    <s v="CACOM-5"/>
  </r>
  <r>
    <x v="0"/>
    <x v="2"/>
    <d v="2016-11-10T00:00:00"/>
    <x v="0"/>
    <s v="UH-60"/>
    <n v="4109"/>
    <s v="SEDCA"/>
    <x v="51"/>
    <n v="155"/>
    <n v="186795"/>
    <s v="AT. FUQUENE CRISTIAN C.C. 1073505751"/>
    <s v="CACOM-5"/>
  </r>
  <r>
    <x v="0"/>
    <x v="2"/>
    <d v="2016-11-11T00:00:00"/>
    <x v="0"/>
    <s v="UH-60"/>
    <n v="4121"/>
    <s v="TERPEL "/>
    <x v="55"/>
    <n v="76"/>
    <s v="01-0800239"/>
    <s v="T3. QUIROGA LUIS C.C. 1030544436"/>
    <s v="CACOM-5"/>
  </r>
  <r>
    <x v="0"/>
    <x v="2"/>
    <d v="2016-11-11T00:00:00"/>
    <x v="0"/>
    <s v="UH-60"/>
    <n v="4120"/>
    <s v="TERPEL "/>
    <x v="55"/>
    <n v="111"/>
    <s v="01-0800240"/>
    <s v="AT. ARDILA JHON C.C. 1023889190"/>
    <s v="CACOM-5"/>
  </r>
  <r>
    <x v="0"/>
    <x v="2"/>
    <d v="2016-11-11T00:00:00"/>
    <x v="0"/>
    <s v="UH-60"/>
    <n v="4108"/>
    <s v="TERPEL "/>
    <x v="55"/>
    <n v="47"/>
    <s v="01-0800241"/>
    <s v="AT. ZAMBRANO NELSON C.C. 1068928814"/>
    <s v="CACOM-5"/>
  </r>
  <r>
    <x v="0"/>
    <x v="2"/>
    <d v="2016-11-11T00:00:00"/>
    <x v="0"/>
    <s v="UH-60"/>
    <n v="4122"/>
    <s v="TERPEL "/>
    <x v="55"/>
    <n v="62"/>
    <s v="01-0800242"/>
    <s v="TJ. ORTIZ ALVARO C.C. 11320318"/>
    <s v="CACOM-5"/>
  </r>
  <r>
    <x v="0"/>
    <x v="2"/>
    <d v="2016-11-11T00:00:00"/>
    <x v="0"/>
    <s v="UH-60"/>
    <n v="4134"/>
    <s v="TERPEL "/>
    <x v="55"/>
    <n v="95"/>
    <s v="01-0800243"/>
    <s v="AT. CUEVAS JESUS C.C. 1024485102"/>
    <s v="CACOM-5"/>
  </r>
  <r>
    <x v="0"/>
    <x v="2"/>
    <d v="2016-11-11T00:00:00"/>
    <x v="0"/>
    <s v="UH-60"/>
    <n v="4122"/>
    <s v="TERPEL "/>
    <x v="55"/>
    <n v="141"/>
    <s v="01-0800744"/>
    <s v="TJ. ORTIZ ALVARO C.C. 11320318"/>
    <s v="CACOM-5"/>
  </r>
  <r>
    <x v="0"/>
    <x v="2"/>
    <d v="2016-11-11T00:00:00"/>
    <x v="0"/>
    <s v="UH-60"/>
    <n v="4121"/>
    <s v="TERPEL "/>
    <x v="55"/>
    <n v="139"/>
    <s v="01-0800745"/>
    <s v="AT. LEON JHONATTAN C.C. 1023876010"/>
    <s v="CACOM-5"/>
  </r>
  <r>
    <x v="0"/>
    <x v="2"/>
    <d v="2016-11-11T00:00:00"/>
    <x v="0"/>
    <s v="UH-60"/>
    <n v="4120"/>
    <s v="TERPEL "/>
    <x v="55"/>
    <n v="141"/>
    <s v="01-0800746"/>
    <s v="AT. ARDILA JHON C.C. 1023889190"/>
    <s v="CACOM-5"/>
  </r>
  <r>
    <x v="0"/>
    <x v="2"/>
    <d v="2016-11-11T00:00:00"/>
    <x v="0"/>
    <s v="UH-60"/>
    <n v="4108"/>
    <s v="TERPEL "/>
    <x v="55"/>
    <n v="138"/>
    <s v="01-0800747"/>
    <s v="AT. ZAMBRANO NELSON C.C. 1068928814"/>
    <s v="CACOM-5"/>
  </r>
  <r>
    <x v="0"/>
    <x v="2"/>
    <d v="2016-11-11T00:00:00"/>
    <x v="0"/>
    <s v="UH-60"/>
    <n v="4110"/>
    <s v="TERPEL "/>
    <x v="55"/>
    <n v="185"/>
    <s v="01-0800748"/>
    <s v="AT. ROJAS OSCAR C.C. 1012417195"/>
    <s v="CACOM-5"/>
  </r>
  <r>
    <x v="0"/>
    <x v="2"/>
    <d v="2016-11-11T00:00:00"/>
    <x v="0"/>
    <s v="UH-60"/>
    <n v="4134"/>
    <s v="TERPEL "/>
    <x v="55"/>
    <n v="132"/>
    <s v="01-0800749"/>
    <s v="AT. CUEVAS JESUS C.C. 1024485102"/>
    <s v="CACOM-5"/>
  </r>
  <r>
    <x v="0"/>
    <x v="2"/>
    <d v="2016-11-29T00:00:00"/>
    <x v="0"/>
    <s v="UH-60"/>
    <n v="4108"/>
    <s v="TERPEL "/>
    <x v="41"/>
    <n v="243"/>
    <s v="01-0837948"/>
    <s v="AT. CUESTA ROBER C.C. 1121910155"/>
    <s v="CACOM-5"/>
  </r>
  <r>
    <x v="0"/>
    <x v="2"/>
    <d v="2016-11-02T00:00:00"/>
    <x v="0"/>
    <s v="UH-60"/>
    <n v="4124"/>
    <s v="TERPEL "/>
    <x v="18"/>
    <n v="178"/>
    <s v="02-0383487"/>
    <s v="T4. RAMIREZ JEFREY C.C. 1053816473"/>
    <s v="CACOM-5"/>
  </r>
  <r>
    <x v="0"/>
    <x v="2"/>
    <d v="2016-11-06T00:00:00"/>
    <x v="0"/>
    <s v="UH-60"/>
    <n v="4133"/>
    <s v="TERPEL "/>
    <x v="18"/>
    <n v="155"/>
    <s v="02-0383534"/>
    <s v="AT. ARDILA JHON C.C. 1023889190"/>
    <s v="CACOM-5"/>
  </r>
  <r>
    <x v="0"/>
    <x v="2"/>
    <d v="2016-11-30T00:00:00"/>
    <x v="0"/>
    <s v="UH-60"/>
    <n v="4120"/>
    <s v="TERPEL "/>
    <x v="10"/>
    <n v="203"/>
    <s v="04-491551"/>
    <s v="AT. FUQUENE CRISTIAN C.C. 1073505751"/>
    <s v="CACOM-5"/>
  </r>
  <r>
    <x v="0"/>
    <x v="2"/>
    <d v="2016-11-29T00:00:00"/>
    <x v="0"/>
    <s v="UH-60"/>
    <n v="4138"/>
    <s v="TERPEL "/>
    <x v="41"/>
    <n v="151"/>
    <s v="10-0837949"/>
    <s v="T3. MARIN DIXON C.C. 1017151761"/>
    <s v="CACOM-5"/>
  </r>
  <r>
    <x v="0"/>
    <x v="2"/>
    <d v="2016-11-01T00:00:00"/>
    <x v="0"/>
    <s v="C-208"/>
    <n v="5055"/>
    <s v="ICARO 17"/>
    <x v="49"/>
    <n v="92"/>
    <s v="IC0004-016929"/>
    <s v="TS. DULCEY ANGEL C.C. 88191182"/>
    <s v="CACOM-5"/>
  </r>
  <r>
    <x v="0"/>
    <x v="2"/>
    <d v="2016-11-09T00:00:00"/>
    <x v="0"/>
    <s v="C-208"/>
    <n v="5055"/>
    <s v="ICARO 17"/>
    <x v="0"/>
    <n v="30"/>
    <s v="IC009-004343"/>
    <s v="T2. ROZO CARLOS  C.C. 79989948"/>
    <s v="CACOM-5"/>
  </r>
  <r>
    <x v="0"/>
    <x v="2"/>
    <d v="2016-11-19T00:00:00"/>
    <x v="0"/>
    <s v="HUEY II"/>
    <n v="4417"/>
    <s v="CTH"/>
    <x v="33"/>
    <n v="125"/>
    <n v="251"/>
    <s v="T3. DIAZ SERGIO CC. 1018402811"/>
    <s v="CACOM-6"/>
  </r>
  <r>
    <x v="0"/>
    <x v="2"/>
    <d v="2016-11-01T00:00:00"/>
    <x v="0"/>
    <s v="HUEY II"/>
    <n v="4417"/>
    <s v="ICARO 17"/>
    <x v="25"/>
    <n v="35"/>
    <n v="6930"/>
    <s v="T3. CAICEDO JHON CC. 11257738"/>
    <s v="CACOM-6"/>
  </r>
  <r>
    <x v="0"/>
    <x v="2"/>
    <d v="2016-11-06T00:00:00"/>
    <x v="0"/>
    <s v="HUEY II"/>
    <n v="4417"/>
    <s v="ICARO 17"/>
    <x v="25"/>
    <n v="81"/>
    <n v="6952"/>
    <s v="TS. CARDENAS WILDER CC. 79904831"/>
    <s v="CACOM-6"/>
  </r>
  <r>
    <x v="0"/>
    <x v="2"/>
    <d v="2016-11-05T00:00:00"/>
    <x v="0"/>
    <s v="HUEY II"/>
    <n v="4417"/>
    <s v="ICARO 17"/>
    <x v="25"/>
    <n v="47"/>
    <n v="6953"/>
    <s v="TS. CARDENAS WILDER CC. 79904831"/>
    <s v="CACOM-6"/>
  </r>
  <r>
    <x v="0"/>
    <x v="2"/>
    <d v="2016-11-09T00:00:00"/>
    <x v="0"/>
    <s v="HUEY II"/>
    <n v="4417"/>
    <s v="ICARO 17"/>
    <x v="25"/>
    <n v="30"/>
    <n v="6964"/>
    <s v="TS. CARDENAS WILDER CC. 79904831"/>
    <s v="CACOM-6"/>
  </r>
  <r>
    <x v="0"/>
    <x v="2"/>
    <d v="2016-11-10T00:00:00"/>
    <x v="0"/>
    <s v="HUEY II"/>
    <n v="4417"/>
    <s v="ICARO 17"/>
    <x v="25"/>
    <n v="70"/>
    <n v="6974"/>
    <s v="T2. QUIMBAYO DIEGO CC. 80792208"/>
    <s v="CACOM-6"/>
  </r>
  <r>
    <x v="0"/>
    <x v="2"/>
    <d v="2016-11-11T00:00:00"/>
    <x v="0"/>
    <s v="HUEY II"/>
    <n v="4417"/>
    <s v="ICARO 17"/>
    <x v="25"/>
    <n v="117.7"/>
    <n v="6983"/>
    <s v="T2. QUIMBAYO DIEGO CC. 80792208"/>
    <s v="CACOM-6"/>
  </r>
  <r>
    <x v="0"/>
    <x v="2"/>
    <d v="2016-11-14T00:00:00"/>
    <x v="0"/>
    <s v="HUEY II"/>
    <n v="4417"/>
    <s v="ICARO 17"/>
    <x v="25"/>
    <n v="30"/>
    <n v="7000"/>
    <s v="T2. QUIMBAYO DIEGO CC. 80792208"/>
    <s v="CACOM-6"/>
  </r>
  <r>
    <x v="0"/>
    <x v="2"/>
    <d v="2016-11-14T00:00:00"/>
    <x v="0"/>
    <s v="HUEY II"/>
    <n v="4417"/>
    <s v="ICARO 17"/>
    <x v="25"/>
    <n v="45"/>
    <n v="7005"/>
    <s v="T2. QUIMBAYO DIEGO CC. 80792208"/>
    <s v="CACOM-6"/>
  </r>
  <r>
    <x v="0"/>
    <x v="2"/>
    <d v="2016-11-16T00:00:00"/>
    <x v="0"/>
    <s v="HUEY II"/>
    <n v="4417"/>
    <s v="ICARO 17"/>
    <x v="25"/>
    <n v="30"/>
    <n v="7011"/>
    <s v="T2. QUIMBAYO DIEGO CC. 80792208"/>
    <s v="CACOM-6"/>
  </r>
  <r>
    <x v="0"/>
    <x v="2"/>
    <d v="2016-11-18T00:00:00"/>
    <x v="0"/>
    <s v="HUEY II"/>
    <n v="4417"/>
    <s v="ICARO 17"/>
    <x v="25"/>
    <n v="52"/>
    <n v="7025"/>
    <s v="T3. DIAZ SERGIO CC. 1018402811"/>
    <s v="CACOM-6"/>
  </r>
  <r>
    <x v="0"/>
    <x v="2"/>
    <d v="2016-11-18T00:00:00"/>
    <x v="0"/>
    <s v="HUEY II"/>
    <n v="4417"/>
    <s v="ICARO 17"/>
    <x v="25"/>
    <n v="60"/>
    <n v="7027"/>
    <s v="T3. DIAZ SERGIO CC. 1018402811"/>
    <s v="CACOM-6"/>
  </r>
  <r>
    <x v="0"/>
    <x v="2"/>
    <d v="2016-11-20T00:00:00"/>
    <x v="0"/>
    <s v="HUEY II"/>
    <n v="4417"/>
    <s v="ICARO 17"/>
    <x v="25"/>
    <n v="23"/>
    <n v="7034"/>
    <s v="T3. DIAZ SERGIO CC. 1018402811"/>
    <s v="CACOM-6"/>
  </r>
  <r>
    <x v="0"/>
    <x v="2"/>
    <d v="2016-11-15T00:00:00"/>
    <x v="0"/>
    <s v="HUEY II"/>
    <n v="4526"/>
    <s v="CTH"/>
    <x v="32"/>
    <n v="86"/>
    <n v="8285"/>
    <s v="T3. DIAZ SERGIO CC. 1018402811"/>
    <s v="CACOM-6"/>
  </r>
  <r>
    <x v="0"/>
    <x v="2"/>
    <d v="2016-11-16T00:00:00"/>
    <x v="0"/>
    <s v="HUEY II"/>
    <n v="4526"/>
    <s v="CTH"/>
    <x v="32"/>
    <n v="139"/>
    <n v="8290"/>
    <s v="T3. DIAZ SERGIO CC. 1018402811"/>
    <s v="CACOM-6"/>
  </r>
  <r>
    <x v="0"/>
    <x v="2"/>
    <d v="2016-11-16T00:00:00"/>
    <x v="0"/>
    <s v="HUEY II"/>
    <n v="4526"/>
    <s v="CTH"/>
    <x v="32"/>
    <n v="149"/>
    <n v="8292"/>
    <s v="T3. DIAZ SERGIO CC. 1018402811"/>
    <s v="CACOM-6"/>
  </r>
  <r>
    <x v="0"/>
    <x v="2"/>
    <d v="2016-11-30T00:00:00"/>
    <x v="0"/>
    <s v="C-208"/>
    <n v="5079"/>
    <s v="SEDCA"/>
    <x v="51"/>
    <n v="42"/>
    <n v="15260"/>
    <s v="T3. ALVARADO P 10432110418"/>
    <s v="CACOM-6"/>
  </r>
  <r>
    <x v="0"/>
    <x v="2"/>
    <d v="2016-11-30T00:00:00"/>
    <x v="0"/>
    <s v="C-208"/>
    <n v="5079"/>
    <s v="SEDCA"/>
    <x v="51"/>
    <n v="17"/>
    <n v="15261"/>
    <s v="T3. ALVARADO P 10432110418"/>
    <s v="CACOM-6"/>
  </r>
  <r>
    <x v="0"/>
    <x v="2"/>
    <d v="2016-11-30T00:00:00"/>
    <x v="0"/>
    <s v="C-208"/>
    <n v="5079"/>
    <s v="SEDCA"/>
    <x v="51"/>
    <n v="58"/>
    <n v="15264"/>
    <s v="T3. ALVARADO P 10432110418"/>
    <s v="CACOM-6"/>
  </r>
  <r>
    <x v="0"/>
    <x v="2"/>
    <d v="2016-11-12T00:00:00"/>
    <x v="0"/>
    <s v="C-208"/>
    <n v="5079"/>
    <s v="SEDCA"/>
    <x v="51"/>
    <n v="60"/>
    <n v="15270"/>
    <s v="T2. ESPINOSA CC. 87103669"/>
    <s v="CACOM-6"/>
  </r>
  <r>
    <x v="0"/>
    <x v="2"/>
    <d v="2016-11-17T00:00:00"/>
    <x v="0"/>
    <s v="C-208"/>
    <n v="5079"/>
    <s v="SEDCA"/>
    <x v="51"/>
    <n v="54"/>
    <n v="15300"/>
    <s v="T2. ESPINOSA CC. 87103669"/>
    <s v="CACOM-6"/>
  </r>
  <r>
    <x v="0"/>
    <x v="2"/>
    <d v="2016-11-06T00:00:00"/>
    <x v="0"/>
    <s v="C-208"/>
    <n v="5079"/>
    <s v="ICARO 17"/>
    <x v="51"/>
    <n v="44"/>
    <n v="54739"/>
    <s v="T2. ESPINOSA CC. 87103669"/>
    <s v="CACOM-6"/>
  </r>
  <r>
    <x v="0"/>
    <x v="2"/>
    <d v="2016-11-07T00:00:00"/>
    <x v="0"/>
    <s v="C-208"/>
    <n v="5079"/>
    <s v="ICARO 17"/>
    <x v="51"/>
    <n v="30"/>
    <n v="54751"/>
    <s v="T2. ESPINOSA CC. 87103669"/>
    <s v="CACOM-6"/>
  </r>
  <r>
    <x v="0"/>
    <x v="2"/>
    <d v="2016-11-16T00:00:00"/>
    <x v="0"/>
    <s v="C-208"/>
    <n v="5079"/>
    <s v="ICARO 17"/>
    <x v="25"/>
    <n v="182"/>
    <s v="IC-003-007015"/>
    <s v="T2. ESPINOSA CC. 87103669"/>
    <s v="CACOM-6"/>
  </r>
  <r>
    <x v="0"/>
    <x v="2"/>
    <d v="2016-11-30T00:00:00"/>
    <x v="0"/>
    <s v="C-208"/>
    <n v="5079"/>
    <s v="ICARO 17"/>
    <x v="25"/>
    <n v="103.2"/>
    <s v="IC-003-007076"/>
    <s v="TE. LEZCANO DAVID CC. 1098671171"/>
    <s v="CACOM-6"/>
  </r>
  <r>
    <x v="0"/>
    <x v="2"/>
    <d v="2016-11-22T00:00:00"/>
    <x v="0"/>
    <s v="C-212"/>
    <n v="1256"/>
    <s v="SERVIAVIACION"/>
    <x v="2"/>
    <n v="202"/>
    <n v="1295"/>
    <s v="T2 GOMEZ CRISTIAN CM 80802821"/>
    <s v="CAMAN"/>
  </r>
  <r>
    <x v="0"/>
    <x v="2"/>
    <d v="2016-11-29T00:00:00"/>
    <x v="0"/>
    <s v="C-212"/>
    <n v="1256"/>
    <s v="CTH"/>
    <x v="20"/>
    <n v="128"/>
    <n v="2800"/>
    <s v="T2 JIMENEZ CESAR CM 79748509"/>
    <s v="CAMAN"/>
  </r>
  <r>
    <x v="0"/>
    <x v="2"/>
    <d v="2016-11-29T00:00:00"/>
    <x v="0"/>
    <s v="C-212"/>
    <n v="1256"/>
    <s v="CTH"/>
    <x v="20"/>
    <n v="202"/>
    <n v="2801"/>
    <s v="T2 JIMENEZ CESAR CM 79748509"/>
    <s v="CAMAN"/>
  </r>
  <r>
    <x v="0"/>
    <x v="2"/>
    <d v="2016-11-29T00:00:00"/>
    <x v="0"/>
    <s v="C-212"/>
    <n v="1256"/>
    <s v="CTH"/>
    <x v="20"/>
    <n v="96"/>
    <n v="2816"/>
    <s v="T2 JIMENEZ CESAR CM 79748509"/>
    <s v="CAMAN"/>
  </r>
  <r>
    <x v="0"/>
    <x v="2"/>
    <d v="2016-11-30T00:00:00"/>
    <x v="0"/>
    <s v="C-212"/>
    <n v="1256"/>
    <s v="CTH"/>
    <x v="20"/>
    <n v="108"/>
    <n v="2822"/>
    <s v="T2 JIMENEZ CESAR CM 79748509"/>
    <s v="CAMAN"/>
  </r>
  <r>
    <x v="0"/>
    <x v="2"/>
    <d v="2016-11-20T00:00:00"/>
    <x v="0"/>
    <s v="C-212"/>
    <n v="1256"/>
    <s v="CTH"/>
    <x v="20"/>
    <n v="76"/>
    <n v="2838"/>
    <s v="T2. GUZMAN WILSON CM 11367177"/>
    <s v="CAMAN"/>
  </r>
  <r>
    <x v="0"/>
    <x v="2"/>
    <d v="2016-11-26T00:00:00"/>
    <x v="0"/>
    <s v="C-212"/>
    <n v="1256"/>
    <s v="ICARO 17"/>
    <x v="25"/>
    <n v="115.1"/>
    <n v="7057"/>
    <s v="T2. GUZMAN WILSON CM 11367177"/>
    <s v="CAMAN"/>
  </r>
  <r>
    <x v="0"/>
    <x v="2"/>
    <d v="2016-11-02T00:00:00"/>
    <x v="0"/>
    <s v="C-212"/>
    <n v="1256"/>
    <s v="ENERGIZAR"/>
    <x v="8"/>
    <n v="91"/>
    <n v="34460"/>
    <s v="T2 JIMENEZ CESAR CM 79748509"/>
    <s v="CAMAN"/>
  </r>
  <r>
    <x v="0"/>
    <x v="2"/>
    <d v="2016-11-07T00:00:00"/>
    <x v="0"/>
    <s v="C-212"/>
    <n v="1256"/>
    <s v="ENERGIZAR"/>
    <x v="8"/>
    <n v="142"/>
    <n v="34548"/>
    <s v="T2 JIMENEZ CESAR CM 79748509"/>
    <s v="CAMAN"/>
  </r>
  <r>
    <x v="0"/>
    <x v="2"/>
    <d v="2016-11-09T00:00:00"/>
    <x v="0"/>
    <s v="C-212"/>
    <n v="1256"/>
    <s v="ENERGIZAR"/>
    <x v="8"/>
    <n v="150"/>
    <n v="34587"/>
    <s v="T2 JIMENEZ CESAR CM 79748509"/>
    <s v="CAMAN"/>
  </r>
  <r>
    <x v="0"/>
    <x v="2"/>
    <d v="2016-11-01T00:00:00"/>
    <x v="0"/>
    <s v="C-90"/>
    <s v="5765"/>
    <s v="SERVIAVIACION"/>
    <x v="2"/>
    <n v="106"/>
    <n v="1273"/>
    <s v="T2 ALIPIO A. C.C. 80094150"/>
    <s v="CATAM"/>
  </r>
  <r>
    <x v="0"/>
    <x v="2"/>
    <d v="2016-11-08T00:00:00"/>
    <x v="0"/>
    <s v="C-90"/>
    <s v="5759"/>
    <s v="SERVIAVIACION"/>
    <x v="2"/>
    <n v="110"/>
    <n v="1278"/>
    <s v="T2 SOTO O. C.C. 80764345"/>
    <s v="CATAM"/>
  </r>
  <r>
    <x v="0"/>
    <x v="2"/>
    <d v="2016-11-09T00:00:00"/>
    <x v="0"/>
    <s v="C-295"/>
    <s v="1280"/>
    <s v="SERVIAVIACION"/>
    <x v="2"/>
    <n v="220"/>
    <n v="1280"/>
    <s v="TP FRANCO D C.C. 80234016"/>
    <s v="CATAM"/>
  </r>
  <r>
    <x v="0"/>
    <x v="2"/>
    <d v="2016-11-16T00:00:00"/>
    <x v="0"/>
    <s v="C-90"/>
    <s v="5759"/>
    <s v="SERVIAVIACION"/>
    <x v="2"/>
    <n v="104"/>
    <n v="1288"/>
    <s v="T2 ALIPIO A. C.C. 80094150"/>
    <s v="CATAM"/>
  </r>
  <r>
    <x v="0"/>
    <x v="2"/>
    <d v="2016-11-01T00:00:00"/>
    <x v="0"/>
    <s v="C-295"/>
    <s v="1282"/>
    <s v="CTH"/>
    <x v="42"/>
    <n v="305"/>
    <n v="1662"/>
    <s v="TS DOUGLAS S. C.C. 13500356"/>
    <s v="CATAM"/>
  </r>
  <r>
    <x v="0"/>
    <x v="2"/>
    <d v="2016-11-01T00:00:00"/>
    <x v="0"/>
    <s v="C-295"/>
    <s v="1282"/>
    <s v="CTH"/>
    <x v="42"/>
    <n v="627"/>
    <n v="1663"/>
    <s v="TS DOUGLAS S. C.C. 13500356"/>
    <s v="CATAM"/>
  </r>
  <r>
    <x v="0"/>
    <x v="2"/>
    <d v="2016-11-08T00:00:00"/>
    <x v="0"/>
    <s v="C-295"/>
    <s v="1280"/>
    <s v="CTH"/>
    <x v="42"/>
    <n v="352"/>
    <n v="1681"/>
    <s v="T3. MORENO A C.C. 1121841934"/>
    <s v="CATAM"/>
  </r>
  <r>
    <x v="0"/>
    <x v="2"/>
    <d v="2016-11-08T00:00:00"/>
    <x v="0"/>
    <s v="C-295"/>
    <s v="1280"/>
    <s v="CTH"/>
    <x v="42"/>
    <n v="322"/>
    <n v="1682"/>
    <s v="T3. MORENO A C.C. 1121841934"/>
    <s v="CATAM"/>
  </r>
  <r>
    <x v="0"/>
    <x v="2"/>
    <d v="2016-11-08T00:00:00"/>
    <x v="0"/>
    <s v="C-295"/>
    <s v="1280"/>
    <s v="CTH"/>
    <x v="42"/>
    <n v="318"/>
    <n v="1683"/>
    <s v="T3. MORENO A C.C. 1121841934"/>
    <s v="CATAM"/>
  </r>
  <r>
    <x v="0"/>
    <x v="2"/>
    <d v="2016-11-17T00:00:00"/>
    <x v="0"/>
    <s v="C-295"/>
    <s v="1282"/>
    <s v="CTH"/>
    <x v="42"/>
    <n v="390"/>
    <n v="1718"/>
    <s v="TS SANCHEZ L. C,C, 79650106"/>
    <s v="CATAM"/>
  </r>
  <r>
    <x v="0"/>
    <x v="2"/>
    <d v="2016-11-17T00:00:00"/>
    <x v="0"/>
    <s v="C-295"/>
    <s v="1282"/>
    <s v="CTH"/>
    <x v="42"/>
    <n v="438"/>
    <n v="1721"/>
    <s v="TS SANCHEZ L. C,C, 79650106"/>
    <s v="CATAM"/>
  </r>
  <r>
    <x v="0"/>
    <x v="2"/>
    <d v="2016-11-27T00:00:00"/>
    <x v="0"/>
    <s v="C-295"/>
    <s v="1280"/>
    <s v="CTH"/>
    <x v="42"/>
    <n v="221"/>
    <n v="1747"/>
    <s v="TS GOMEZ F. C.C. 93436074"/>
    <s v="CATAM"/>
  </r>
  <r>
    <x v="0"/>
    <x v="2"/>
    <d v="2016-11-27T00:00:00"/>
    <x v="0"/>
    <s v="C-295"/>
    <s v="1280"/>
    <s v="CTH"/>
    <x v="42"/>
    <n v="471"/>
    <n v="1749"/>
    <s v="TS GOMEZ F. C.C. 93436074"/>
    <s v="CATAM"/>
  </r>
  <r>
    <x v="0"/>
    <x v="2"/>
    <d v="2016-11-11T00:00:00"/>
    <x v="0"/>
    <s v="C-295"/>
    <s v="1282"/>
    <s v="CTH"/>
    <x v="40"/>
    <n v="370"/>
    <n v="2195"/>
    <s v="TS. MORALES D C.C. 82340754"/>
    <s v="CATAM"/>
  </r>
  <r>
    <x v="0"/>
    <x v="2"/>
    <d v="2016-11-18T00:00:00"/>
    <x v="0"/>
    <s v="LR-60"/>
    <n v="1216"/>
    <s v="CTH"/>
    <x v="40"/>
    <n v="170"/>
    <n v="2210"/>
    <s v="T2 GOMEZ C.C. 80011767"/>
    <s v="CATAM"/>
  </r>
  <r>
    <x v="0"/>
    <x v="2"/>
    <d v="2016-11-20T00:00:00"/>
    <x v="0"/>
    <s v="SK-350"/>
    <s v="5076"/>
    <s v="CTH"/>
    <x v="40"/>
    <n v="120"/>
    <n v="2222"/>
    <s v="T3 ALBARRACIN D. C.C. 103241154"/>
    <s v="CATAM"/>
  </r>
  <r>
    <x v="0"/>
    <x v="2"/>
    <d v="2016-11-05T00:00:00"/>
    <x v="0"/>
    <s v="C-295"/>
    <s v="1282"/>
    <s v="CTH"/>
    <x v="20"/>
    <n v="530"/>
    <n v="2807"/>
    <s v="TP FRANCO D C.C. 80234016"/>
    <s v="CATAM"/>
  </r>
  <r>
    <x v="0"/>
    <x v="2"/>
    <d v="2016-11-16T00:00:00"/>
    <x v="0"/>
    <s v="C-40"/>
    <s v="1209"/>
    <s v="AEROFULL"/>
    <x v="45"/>
    <n v="214"/>
    <n v="4915"/>
    <s v="TS REYES M C.C. 93436919"/>
    <s v="CATAM"/>
  </r>
  <r>
    <x v="0"/>
    <x v="2"/>
    <d v="2016-11-17T00:00:00"/>
    <x v="0"/>
    <s v="SK-350"/>
    <s v="5076"/>
    <s v="AEROFULL"/>
    <x v="45"/>
    <n v="156"/>
    <n v="4917"/>
    <s v="T3 MUÑOZ A .C.C. 1014196800"/>
    <s v="CATAM"/>
  </r>
  <r>
    <x v="0"/>
    <x v="2"/>
    <d v="2016-11-10T00:00:00"/>
    <x v="0"/>
    <s v="SK-350"/>
    <s v="5727"/>
    <s v="ENERGIZAR"/>
    <x v="17"/>
    <n v="81"/>
    <n v="6146"/>
    <s v="T3 GALVEZ M. C.C. 1104695324"/>
    <s v="CATAM"/>
  </r>
  <r>
    <x v="0"/>
    <x v="2"/>
    <d v="2016-11-15T00:00:00"/>
    <x v="0"/>
    <s v="C-40"/>
    <s v="1209"/>
    <s v="ENERGIZAR"/>
    <x v="17"/>
    <n v="961"/>
    <n v="6167"/>
    <s v="T2 MEDINA C.C. 80144137"/>
    <s v="CATAM"/>
  </r>
  <r>
    <x v="0"/>
    <x v="2"/>
    <d v="2016-11-26T00:00:00"/>
    <x v="0"/>
    <s v="SK-350"/>
    <s v="5727"/>
    <s v="ENERGIZAR"/>
    <x v="17"/>
    <n v="173"/>
    <n v="6209"/>
    <s v="T3 GALVEZ M. C.C. 1104695324"/>
    <s v="CATAM"/>
  </r>
  <r>
    <x v="0"/>
    <x v="2"/>
    <d v="2016-11-25T00:00:00"/>
    <x v="0"/>
    <s v="C-295"/>
    <s v="1282"/>
    <s v="ENERGIZAR"/>
    <x v="39"/>
    <n v="240"/>
    <n v="7598"/>
    <s v="TS GOMEZ F. C.C. 93436074"/>
    <s v="CATAM"/>
  </r>
  <r>
    <x v="0"/>
    <x v="2"/>
    <d v="2016-11-12T00:00:00"/>
    <x v="0"/>
    <s v="C-90"/>
    <s v="5759"/>
    <s v="CTH"/>
    <x v="6"/>
    <n v="203"/>
    <n v="7814"/>
    <s v="T2 SOTO O. C.C. 80764345"/>
    <s v="CATAM"/>
  </r>
  <r>
    <x v="0"/>
    <x v="2"/>
    <d v="2016-11-15T00:00:00"/>
    <x v="0"/>
    <s v="C-90"/>
    <s v="5759"/>
    <s v="CTH"/>
    <x v="6"/>
    <n v="236"/>
    <n v="7858"/>
    <s v="T2 ALIPIO A. C.C. 80094150"/>
    <s v="CATAM"/>
  </r>
  <r>
    <x v="0"/>
    <x v="2"/>
    <d v="2016-11-24T00:00:00"/>
    <x v="0"/>
    <s v="C-130"/>
    <s v="1001"/>
    <s v="CTH"/>
    <x v="6"/>
    <n v="497"/>
    <n v="8037"/>
    <s v="T2. TRUJILLO O .C.C. 7704999"/>
    <s v="CATAM"/>
  </r>
  <r>
    <x v="0"/>
    <x v="2"/>
    <d v="2016-11-25T00:00:00"/>
    <x v="0"/>
    <s v="C-130"/>
    <s v="1005"/>
    <s v="CTH"/>
    <x v="6"/>
    <n v="551"/>
    <n v="8049"/>
    <s v="T2. TRUJILLO O .C.C. 7704999"/>
    <s v="CATAM"/>
  </r>
  <r>
    <x v="0"/>
    <x v="2"/>
    <d v="2016-11-20T00:00:00"/>
    <x v="0"/>
    <s v="LR-60"/>
    <n v="1216"/>
    <s v="SEDCA "/>
    <x v="51"/>
    <n v="195"/>
    <n v="15329"/>
    <s v="T2 AFANADOR 91535469"/>
    <s v="CATAM"/>
  </r>
  <r>
    <x v="0"/>
    <x v="2"/>
    <d v="2016-11-10T00:00:00"/>
    <x v="0"/>
    <s v="C-40"/>
    <n v="1208"/>
    <s v="ENERGIZAR"/>
    <x v="9"/>
    <n v="1285"/>
    <n v="19824"/>
    <s v="TP CARREÑO S. C.C. 5630654"/>
    <s v="CATAM"/>
  </r>
  <r>
    <x v="0"/>
    <x v="2"/>
    <d v="2016-11-24T00:00:00"/>
    <x v="0"/>
    <s v="C-295"/>
    <s v="1283"/>
    <s v="ENERGIZAR"/>
    <x v="9"/>
    <n v="264"/>
    <n v="19848"/>
    <s v="T2 HERNANDEZ J. C.C. 11228164"/>
    <s v="CATAM"/>
  </r>
  <r>
    <x v="0"/>
    <x v="2"/>
    <d v="2016-11-28T00:00:00"/>
    <x v="0"/>
    <s v="SK-350"/>
    <s v="5077"/>
    <s v="ENERGIZAR"/>
    <x v="9"/>
    <n v="230"/>
    <n v="19850"/>
    <s v="T3 MUÑOZ A .C.C. 1014196800"/>
    <s v="CATAM"/>
  </r>
  <r>
    <x v="0"/>
    <x v="2"/>
    <d v="2016-11-08T00:00:00"/>
    <x v="0"/>
    <s v="C-295"/>
    <s v="1283"/>
    <s v="ENERGIZAR"/>
    <x v="46"/>
    <n v="220"/>
    <n v="20317"/>
    <s v="T3. MATIAS C. C.C. 1144126647"/>
    <s v="CATAM"/>
  </r>
  <r>
    <x v="0"/>
    <x v="2"/>
    <d v="2016-11-24T00:00:00"/>
    <x v="0"/>
    <s v="SK-350"/>
    <s v="5077"/>
    <s v="ENERGIZAR"/>
    <x v="46"/>
    <n v="299"/>
    <n v="20357"/>
    <s v="T3 ALBARRACIN D. C.C. 103241154"/>
    <s v="CATAM"/>
  </r>
  <r>
    <x v="0"/>
    <x v="2"/>
    <d v="2016-11-26T00:00:00"/>
    <x v="0"/>
    <s v="C-90"/>
    <s v="5758"/>
    <s v="ENERGIZAR"/>
    <x v="46"/>
    <n v="137"/>
    <n v="20363"/>
    <s v="T3 GONZALES D. C.C. 1026254176"/>
    <s v="CATAM"/>
  </r>
  <r>
    <x v="0"/>
    <x v="2"/>
    <d v="2016-11-02T00:00:00"/>
    <x v="0"/>
    <s v="C-90"/>
    <s v="5759"/>
    <s v="ENERGIZAR"/>
    <x v="25"/>
    <n v="110"/>
    <n v="27132"/>
    <s v="T3 BARRETO L .C.C. 1010164206"/>
    <s v="CATAM"/>
  </r>
  <r>
    <x v="0"/>
    <x v="2"/>
    <d v="2016-11-01T00:00:00"/>
    <x v="0"/>
    <s v="C-295"/>
    <s v="1284"/>
    <s v="ENERGIZAR"/>
    <x v="8"/>
    <n v="451"/>
    <n v="34445"/>
    <s v="T2 HERNANDEZ J. C.C. 11228164"/>
    <s v="CATAM"/>
  </r>
  <r>
    <x v="0"/>
    <x v="2"/>
    <d v="2016-11-02T00:00:00"/>
    <x v="0"/>
    <s v="C-295"/>
    <s v="1284"/>
    <s v="ENERGIZAR"/>
    <x v="8"/>
    <n v="370"/>
    <n v="34463"/>
    <s v="TS. MORALES D C.C. 82340754"/>
    <s v="CATAM"/>
  </r>
  <r>
    <x v="0"/>
    <x v="2"/>
    <d v="2016-11-04T00:00:00"/>
    <x v="0"/>
    <s v="C-130"/>
    <s v="1001"/>
    <s v="ENERGIZAR"/>
    <x v="8"/>
    <n v="1374"/>
    <n v="34504"/>
    <s v="TJ. CASTAÑEDA F. C.C. 79385998"/>
    <s v="CATAM"/>
  </r>
  <r>
    <x v="0"/>
    <x v="2"/>
    <d v="2016-11-05T00:00:00"/>
    <x v="0"/>
    <s v="C-295"/>
    <s v="1282"/>
    <s v="ENERGIZAR"/>
    <x v="8"/>
    <n v="536"/>
    <n v="34523"/>
    <s v="TP FRANCO D C.C. 80234016"/>
    <s v="CATAM"/>
  </r>
  <r>
    <x v="0"/>
    <x v="2"/>
    <d v="2016-11-09T00:00:00"/>
    <x v="0"/>
    <s v="C-295"/>
    <s v="1282"/>
    <s v="ENERGIZAR"/>
    <x v="8"/>
    <n v="235"/>
    <n v="34589"/>
    <s v="T3. MOLINA S. C.C. 1023887028"/>
    <s v="CATAM"/>
  </r>
  <r>
    <x v="0"/>
    <x v="2"/>
    <d v="2016-11-09T00:00:00"/>
    <x v="0"/>
    <s v="C-295"/>
    <s v="1282"/>
    <s v="ENERGIZAR"/>
    <x v="8"/>
    <n v="90"/>
    <n v="34593"/>
    <s v="T3. MOLINA S. C.C. 1023887028"/>
    <s v="CATAM"/>
  </r>
  <r>
    <x v="0"/>
    <x v="2"/>
    <d v="2016-11-09T00:00:00"/>
    <x v="0"/>
    <s v="C-295"/>
    <s v="1282"/>
    <s v="ENERGIZAR"/>
    <x v="8"/>
    <n v="190"/>
    <n v="34598"/>
    <s v="T3. MOLINA S. C.C. 1023887028"/>
    <s v="CATAM"/>
  </r>
  <r>
    <x v="0"/>
    <x v="2"/>
    <d v="2016-11-09T00:00:00"/>
    <x v="0"/>
    <s v="C-295"/>
    <s v="1280"/>
    <s v="ENERGIZAR"/>
    <x v="8"/>
    <n v="290"/>
    <n v="34602"/>
    <s v="TP FRANCO D C.C. 80234016"/>
    <s v="CATAM"/>
  </r>
  <r>
    <x v="0"/>
    <x v="2"/>
    <d v="2016-11-10T00:00:00"/>
    <x v="0"/>
    <s v="C-40"/>
    <s v="1209"/>
    <s v="ENERGIZAR"/>
    <x v="8"/>
    <n v="2356"/>
    <n v="34610"/>
    <s v="TP CARREÑO S. C.C. 5630654"/>
    <s v="CATAM"/>
  </r>
  <r>
    <x v="0"/>
    <x v="2"/>
    <d v="2016-11-10T00:00:00"/>
    <x v="0"/>
    <s v="C-130"/>
    <s v="1005"/>
    <s v="ENERGIZAR"/>
    <x v="8"/>
    <n v="1208"/>
    <n v="34614"/>
    <s v="T3. LEGUIZAMON C C.C. 80215431"/>
    <s v="CATAM"/>
  </r>
  <r>
    <x v="0"/>
    <x v="2"/>
    <d v="2016-11-10T00:00:00"/>
    <x v="0"/>
    <s v="C-295"/>
    <s v="1280"/>
    <s v="ENERGIZAR"/>
    <x v="8"/>
    <n v="200"/>
    <n v="34621"/>
    <s v="TS AGUILERA Y. C.C. 79841506"/>
    <s v="CATAM"/>
  </r>
  <r>
    <x v="0"/>
    <x v="2"/>
    <d v="2016-11-10T00:00:00"/>
    <x v="0"/>
    <s v="C-295"/>
    <s v="1280"/>
    <s v="ENERGIZAR"/>
    <x v="8"/>
    <n v="274"/>
    <n v="34626"/>
    <s v="TS AGUILERA Y. C.C. 79841506"/>
    <s v="CATAM"/>
  </r>
  <r>
    <x v="0"/>
    <x v="2"/>
    <d v="2016-11-10T00:00:00"/>
    <x v="0"/>
    <s v="C-295"/>
    <s v="1280"/>
    <s v="ENERGIZAR"/>
    <x v="8"/>
    <n v="300"/>
    <n v="34633"/>
    <s v="TS AGUILERA Y. C.C. 79841506"/>
    <s v="CATAM"/>
  </r>
  <r>
    <x v="0"/>
    <x v="2"/>
    <d v="2016-11-11T00:00:00"/>
    <x v="0"/>
    <s v="C-295"/>
    <s v="1284"/>
    <s v="ENERGIZAR"/>
    <x v="8"/>
    <n v="193"/>
    <n v="34640"/>
    <s v="T3. MATIAS C. C.C. 1144126647"/>
    <s v="CATAM"/>
  </r>
  <r>
    <x v="0"/>
    <x v="2"/>
    <d v="2016-11-11T00:00:00"/>
    <x v="0"/>
    <s v="C-295"/>
    <s v="1280"/>
    <s v="ENERGIZAR"/>
    <x v="8"/>
    <n v="220"/>
    <n v="34641"/>
    <s v="T3 CUELLAR J .C.C. 1015402028"/>
    <s v="CATAM"/>
  </r>
  <r>
    <x v="0"/>
    <x v="2"/>
    <d v="2016-11-11T00:00:00"/>
    <x v="0"/>
    <s v="C-295"/>
    <s v="1284"/>
    <s v="ENERGIZAR"/>
    <x v="8"/>
    <n v="265"/>
    <n v="34644"/>
    <s v="T3. MATIAS C. C.C. 1144126647"/>
    <s v="CATAM"/>
  </r>
  <r>
    <x v="0"/>
    <x v="2"/>
    <d v="2016-11-15T00:00:00"/>
    <x v="0"/>
    <s v="C-295"/>
    <s v="1282"/>
    <s v="ENERGIZAR"/>
    <x v="8"/>
    <n v="279"/>
    <n v="34697"/>
    <s v="TS. MORALES D C.C. 82340754"/>
    <s v="CATAM"/>
  </r>
  <r>
    <x v="0"/>
    <x v="2"/>
    <d v="2016-11-15T00:00:00"/>
    <x v="0"/>
    <s v="C-295"/>
    <s v="1284"/>
    <s v="ENERGIZAR"/>
    <x v="8"/>
    <n v="250"/>
    <n v="34698"/>
    <s v="TS SANCHEZ L. C,C, 79650106"/>
    <s v="CATAM"/>
  </r>
  <r>
    <x v="0"/>
    <x v="2"/>
    <d v="2016-11-15T00:00:00"/>
    <x v="0"/>
    <s v="C-295"/>
    <s v="1282"/>
    <s v="ENERGIZAR"/>
    <x v="8"/>
    <n v="501"/>
    <n v="34702"/>
    <s v="TS. MORALES D C.C. 82340754"/>
    <s v="CATAM"/>
  </r>
  <r>
    <x v="0"/>
    <x v="2"/>
    <d v="2016-11-15T00:00:00"/>
    <x v="0"/>
    <s v="C-295"/>
    <s v="1284"/>
    <s v="ENERGIZAR"/>
    <x v="8"/>
    <n v="410"/>
    <n v="34704"/>
    <s v="TS SANCHEZ L. C,C, 79850106"/>
    <s v="CATAM"/>
  </r>
  <r>
    <x v="0"/>
    <x v="2"/>
    <d v="2016-11-16T00:00:00"/>
    <x v="0"/>
    <s v="C-295"/>
    <s v="1280"/>
    <s v="ENERGIZAR"/>
    <x v="8"/>
    <n v="385"/>
    <n v="34719"/>
    <s v="T3 MORENO 1121841934"/>
    <s v="CATAM"/>
  </r>
  <r>
    <x v="0"/>
    <x v="2"/>
    <d v="2016-11-18T00:00:00"/>
    <x v="0"/>
    <s v="C-295"/>
    <s v="1282"/>
    <s v="ENERGIZAR"/>
    <x v="8"/>
    <n v="246"/>
    <n v="34760"/>
    <s v="T3 MORENO 1121841934"/>
    <s v="CATAM"/>
  </r>
  <r>
    <x v="0"/>
    <x v="2"/>
    <d v="2016-11-18T00:00:00"/>
    <x v="0"/>
    <s v="C-295"/>
    <s v="1284"/>
    <s v="ENERGIZAR"/>
    <x v="8"/>
    <n v="109"/>
    <n v="34764"/>
    <s v="T3 CUELLAR J .C.C. 1015402028"/>
    <s v="CATAM"/>
  </r>
  <r>
    <x v="0"/>
    <x v="2"/>
    <d v="2016-11-18T00:00:00"/>
    <x v="0"/>
    <s v="C-295"/>
    <s v="1282"/>
    <s v="ENERGIZAR"/>
    <x v="8"/>
    <n v="327"/>
    <n v="34766"/>
    <s v="T3 MORENO 1121841934"/>
    <s v="CATAM"/>
  </r>
  <r>
    <x v="0"/>
    <x v="2"/>
    <d v="2016-11-18T00:00:00"/>
    <x v="0"/>
    <s v="C-295"/>
    <s v="1284"/>
    <s v="ENERGIZAR"/>
    <x v="8"/>
    <n v="200"/>
    <n v="34769"/>
    <s v="T3 CUELLAR J .C.C. 1015402028"/>
    <s v="CATAM"/>
  </r>
  <r>
    <x v="0"/>
    <x v="2"/>
    <d v="2016-11-18T00:00:00"/>
    <x v="0"/>
    <s v="C-295"/>
    <s v="1280"/>
    <s v="ENERGIZAR"/>
    <x v="8"/>
    <n v="400"/>
    <n v="34770"/>
    <s v="TP FRANCO D C.C. 80234016"/>
    <s v="CATAM"/>
  </r>
  <r>
    <x v="0"/>
    <x v="2"/>
    <d v="2016-11-18T00:00:00"/>
    <x v="0"/>
    <s v="C-40"/>
    <s v="1209"/>
    <s v="ENERGIZAR"/>
    <x v="8"/>
    <n v="1312"/>
    <n v="34776"/>
    <s v="T2 MEDINA C.C. 80144137"/>
    <s v="CATAM"/>
  </r>
  <r>
    <x v="0"/>
    <x v="2"/>
    <d v="2016-11-19T00:00:00"/>
    <x v="0"/>
    <s v="C-130"/>
    <s v="1005"/>
    <s v="ENERGIZAR"/>
    <x v="8"/>
    <n v="1913"/>
    <n v="34781"/>
    <s v="TJ RUEDA J. CC.94313329"/>
    <s v="CATAM"/>
  </r>
  <r>
    <x v="0"/>
    <x v="2"/>
    <d v="2016-11-20T00:00:00"/>
    <x v="0"/>
    <s v="C-295"/>
    <s v="1284"/>
    <s v="ENERGIZAR"/>
    <x v="8"/>
    <n v="240"/>
    <n v="34800"/>
    <s v="T3 CUELLAR J .C.C. 1015402028"/>
    <s v="CATAM"/>
  </r>
  <r>
    <x v="0"/>
    <x v="2"/>
    <d v="2016-11-20T00:00:00"/>
    <x v="0"/>
    <s v="C-295"/>
    <s v="1284"/>
    <s v="ENERGIZAR"/>
    <x v="8"/>
    <n v="320"/>
    <n v="34804"/>
    <s v="T3 CUELLAR J .C.C. 1015402028"/>
    <s v="CATAM"/>
  </r>
  <r>
    <x v="0"/>
    <x v="2"/>
    <d v="2016-11-21T00:00:00"/>
    <x v="0"/>
    <s v="C-295"/>
    <s v="1284"/>
    <s v="ENERGIZAR"/>
    <x v="8"/>
    <n v="270"/>
    <n v="34812"/>
    <s v="TS GOMEZ F. C.C. 93436074"/>
    <s v="CATAM"/>
  </r>
  <r>
    <x v="0"/>
    <x v="2"/>
    <d v="2016-11-21T00:00:00"/>
    <x v="0"/>
    <s v="C-295"/>
    <s v="1284"/>
    <s v="ENERGIZAR"/>
    <x v="8"/>
    <n v="442"/>
    <n v="34819"/>
    <s v="TS GOMEZ F. C.C. 93436074"/>
    <s v="CATAM"/>
  </r>
  <r>
    <x v="0"/>
    <x v="2"/>
    <d v="2016-11-22T00:00:00"/>
    <x v="0"/>
    <s v="C-295"/>
    <s v="1284"/>
    <s v="ENERGIZAR"/>
    <x v="8"/>
    <n v="150"/>
    <n v="34829"/>
    <s v="TS GOMEZ F. C.C. 93436074"/>
    <s v="CATAM"/>
  </r>
  <r>
    <x v="0"/>
    <x v="2"/>
    <d v="2016-11-22T00:00:00"/>
    <x v="0"/>
    <s v="C-295"/>
    <s v="1284"/>
    <s v="ENERGIZAR"/>
    <x v="8"/>
    <n v="210"/>
    <n v="34834"/>
    <s v="TS GOMEZ F. C.C. 93436074"/>
    <s v="CATAM"/>
  </r>
  <r>
    <x v="0"/>
    <x v="2"/>
    <d v="2016-11-22T00:00:00"/>
    <x v="0"/>
    <s v="C-295"/>
    <s v="1284"/>
    <s v="ENERGIZAR"/>
    <x v="8"/>
    <n v="390"/>
    <n v="34839"/>
    <s v="TS GOMEZ F. C.C. 93436074"/>
    <s v="CATAM"/>
  </r>
  <r>
    <x v="0"/>
    <x v="2"/>
    <d v="2016-11-23T00:00:00"/>
    <x v="0"/>
    <s v="C-295"/>
    <s v="1280"/>
    <s v="ENERGIZAR"/>
    <x v="8"/>
    <n v="571"/>
    <n v="34852"/>
    <s v="T3. MATIAS C. C.C. 1144126647"/>
    <s v="CATAM"/>
  </r>
  <r>
    <x v="0"/>
    <x v="2"/>
    <d v="2016-11-24T00:00:00"/>
    <x v="0"/>
    <s v="C-40"/>
    <s v="1208"/>
    <s v="ENERGIZAR"/>
    <x v="8"/>
    <n v="183"/>
    <n v="34864"/>
    <s v="TS REYES M C.C. 93436919"/>
    <s v="CATAM"/>
  </r>
  <r>
    <x v="0"/>
    <x v="2"/>
    <d v="2016-11-24T00:00:00"/>
    <x v="0"/>
    <s v="C-40"/>
    <s v="1208"/>
    <s v="ENERGIZAR"/>
    <x v="8"/>
    <n v="1028"/>
    <n v="34867"/>
    <s v="TS REYES M C.C. 93436919"/>
    <s v="CATAM"/>
  </r>
  <r>
    <x v="0"/>
    <x v="2"/>
    <d v="2016-11-24T00:00:00"/>
    <x v="0"/>
    <s v="C-40"/>
    <s v="1208"/>
    <s v="ENERGIZAR"/>
    <x v="8"/>
    <n v="500"/>
    <n v="34874"/>
    <s v="TS REYES M C.C. 93436919"/>
    <s v="CATAM"/>
  </r>
  <r>
    <x v="0"/>
    <x v="2"/>
    <d v="2016-11-16T00:00:00"/>
    <x v="0"/>
    <s v="C-90"/>
    <s v="5765"/>
    <s v="ENERGIZAR"/>
    <x v="57"/>
    <n v="30"/>
    <n v="35687"/>
    <s v="TS. MORENO E. C.C. 79486040"/>
    <s v="CATAM"/>
  </r>
  <r>
    <x v="0"/>
    <x v="2"/>
    <d v="2016-11-08T00:00:00"/>
    <x v="0"/>
    <s v="C-40"/>
    <s v="1209"/>
    <s v="ENERGIZAR"/>
    <x v="43"/>
    <n v="1343"/>
    <n v="39341"/>
    <s v="TP CARREÑO S. C.C. 5630654"/>
    <s v="CATAM"/>
  </r>
  <r>
    <x v="0"/>
    <x v="2"/>
    <d v="2016-11-08T00:00:00"/>
    <x v="0"/>
    <s v="C-40"/>
    <s v="1209"/>
    <s v="ENERGIZAR"/>
    <x v="43"/>
    <n v="415"/>
    <n v="39342"/>
    <s v="TP CARREÑO S. C.C. 5630654"/>
    <s v="CATAM"/>
  </r>
  <r>
    <x v="0"/>
    <x v="2"/>
    <d v="2016-11-16T00:00:00"/>
    <x v="0"/>
    <s v="C-90"/>
    <s v="5758"/>
    <s v="ENERGIZAR"/>
    <x v="43"/>
    <n v="59"/>
    <n v="39396"/>
    <s v="T3 GONZALES D. C.C. 1026254176"/>
    <s v="CATAM"/>
  </r>
  <r>
    <x v="0"/>
    <x v="2"/>
    <d v="2016-11-17T00:00:00"/>
    <x v="0"/>
    <s v="F-28"/>
    <s v="1041"/>
    <s v="ENERGIZAR"/>
    <x v="43"/>
    <n v="209"/>
    <n v="39406"/>
    <s v="TS PEÑUELA L C.C. 79907948"/>
    <s v="CATAM"/>
  </r>
  <r>
    <x v="0"/>
    <x v="2"/>
    <d v="2016-11-11T00:00:00"/>
    <x v="0"/>
    <s v="C-90"/>
    <s v="5758"/>
    <s v="ENERGIZAR"/>
    <x v="48"/>
    <n v="80"/>
    <n v="42200"/>
    <s v="T3 BARRETO L .C.C. 1010164206"/>
    <s v="CATAM"/>
  </r>
  <r>
    <x v="0"/>
    <x v="2"/>
    <d v="2016-11-09T00:00:00"/>
    <x v="0"/>
    <s v="C-295"/>
    <s v="1280"/>
    <s v="ENERGIZAR"/>
    <x v="1"/>
    <n v="330"/>
    <n v="65575"/>
    <s v="TP FRANCO D C.C. 80234016"/>
    <s v="CATAM"/>
  </r>
  <r>
    <x v="0"/>
    <x v="2"/>
    <d v="2016-11-10T00:00:00"/>
    <x v="0"/>
    <s v="C-295"/>
    <s v="1282"/>
    <s v="ENERGIZAR"/>
    <x v="1"/>
    <n v="530"/>
    <n v="65604"/>
    <s v="T3 FLOREZ S .C.C. 80160686"/>
    <s v="CATAM"/>
  </r>
  <r>
    <x v="0"/>
    <x v="2"/>
    <d v="2016-11-17T00:00:00"/>
    <x v="0"/>
    <s v="C-90"/>
    <s v="5765"/>
    <s v="ENERGIZAR"/>
    <x v="1"/>
    <n v="46"/>
    <n v="65677"/>
    <s v="T2 ALIPIO A. C.C. 80094150"/>
    <s v="CATAM"/>
  </r>
  <r>
    <x v="0"/>
    <x v="2"/>
    <d v="2016-11-22T00:00:00"/>
    <x v="0"/>
    <s v="F-28"/>
    <s v="0002"/>
    <s v="ENERGIZAR"/>
    <x v="1"/>
    <n v="358"/>
    <n v="65707"/>
    <s v="TS REYES L. C.C. 93436599"/>
    <s v="CATAM"/>
  </r>
  <r>
    <x v="0"/>
    <x v="2"/>
    <d v="2016-11-28T00:00:00"/>
    <x v="0"/>
    <s v="C-295"/>
    <s v="1280"/>
    <s v="ENERGIZAR"/>
    <x v="1"/>
    <n v="442"/>
    <n v="65766"/>
    <s v="TJ SANCHEZ A. C.C. 80427824"/>
    <s v="CATAM"/>
  </r>
  <r>
    <x v="0"/>
    <x v="2"/>
    <d v="2016-11-05T00:00:00"/>
    <x v="0"/>
    <s v="C-130"/>
    <s v="1005"/>
    <s v="CHEVRON "/>
    <x v="19"/>
    <n v="869"/>
    <n v="920373"/>
    <s v="T4. PARRA E. C.C. 80064259"/>
    <s v="CATAM"/>
  </r>
  <r>
    <x v="0"/>
    <x v="2"/>
    <d v="2016-11-17T00:00:00"/>
    <x v="0"/>
    <s v="C-130"/>
    <s v="1005"/>
    <s v="CHEVRON "/>
    <x v="19"/>
    <n v="1116"/>
    <n v="920556"/>
    <s v="T3. ROJAS P. C.C. 80163142"/>
    <s v="CATAM"/>
  </r>
  <r>
    <x v="0"/>
    <x v="2"/>
    <d v="2016-11-17T00:00:00"/>
    <x v="0"/>
    <s v="C-130"/>
    <s v="1005"/>
    <s v="CHEVRON "/>
    <x v="19"/>
    <n v="698"/>
    <n v="920611"/>
    <s v="TJ. CASTAÑEDA F. C.C. 79385998"/>
    <s v="CATAM"/>
  </r>
  <r>
    <x v="0"/>
    <x v="2"/>
    <d v="2016-11-04T00:00:00"/>
    <x v="0"/>
    <s v="SK-350"/>
    <s v="5076"/>
    <s v="CHEVRON "/>
    <x v="19"/>
    <n v="241"/>
    <n v="921356"/>
    <s v="T3 ALBARRACIN D. C.C. 103241154"/>
    <s v="CATAM"/>
  </r>
  <r>
    <x v="0"/>
    <x v="2"/>
    <d v="2016-11-03T00:00:00"/>
    <x v="0"/>
    <s v="C-295"/>
    <s v="1284"/>
    <s v="TERPEL "/>
    <x v="30"/>
    <n v="111"/>
    <s v="01-0820359"/>
    <s v="T3 CUELLAR J .C.C. 1015402028"/>
    <s v="CATAM"/>
  </r>
  <r>
    <x v="0"/>
    <x v="2"/>
    <d v="2016-11-03T00:00:00"/>
    <x v="0"/>
    <s v="C-295"/>
    <s v="1284"/>
    <s v="TERPEL "/>
    <x v="30"/>
    <n v="90"/>
    <s v="01-0820360"/>
    <s v="T3 CUELLAR J .C.C. 1015402028"/>
    <s v="CATAM"/>
  </r>
  <r>
    <x v="0"/>
    <x v="2"/>
    <d v="2016-11-03T00:00:00"/>
    <x v="0"/>
    <s v="C-295"/>
    <s v="1283"/>
    <s v="TERPEL "/>
    <x v="41"/>
    <n v="280"/>
    <s v="01-0829026"/>
    <s v="T2 HERNANDEZ J. C.C. 11228164"/>
    <s v="CATAM"/>
  </r>
  <r>
    <x v="0"/>
    <x v="2"/>
    <d v="2016-11-16T00:00:00"/>
    <x v="0"/>
    <s v="C-295"/>
    <s v="1284"/>
    <s v="TERPEL "/>
    <x v="30"/>
    <n v="449"/>
    <s v="01-0836020"/>
    <s v="TS CRISTANCHO H. C.C. 7432628"/>
    <s v="CATAM"/>
  </r>
  <r>
    <x v="0"/>
    <x v="2"/>
    <d v="2016-11-16T00:00:00"/>
    <x v="0"/>
    <s v="B-727"/>
    <s v="1204"/>
    <s v="TERPEL "/>
    <x v="30"/>
    <n v="1223"/>
    <s v="01-0836023"/>
    <s v="T3 MORA E. C.C. 86076760"/>
    <s v="CATAM"/>
  </r>
  <r>
    <x v="0"/>
    <x v="2"/>
    <d v="2016-11-16T00:00:00"/>
    <x v="0"/>
    <s v="B-727"/>
    <s v="1204"/>
    <s v="TERPEL "/>
    <x v="30"/>
    <n v="1003"/>
    <s v="01-0836024"/>
    <s v="T3 MORA E. C.C. 86076760"/>
    <s v="CATAM"/>
  </r>
  <r>
    <x v="0"/>
    <x v="2"/>
    <d v="2016-11-22T00:00:00"/>
    <x v="0"/>
    <s v="C-40"/>
    <s v="1208"/>
    <s v="TERPEL "/>
    <x v="30"/>
    <n v="2038"/>
    <s v="01-0836059"/>
    <s v="TP CARREÑO S. C.C. 5630654"/>
    <s v="CATAM"/>
  </r>
  <r>
    <x v="0"/>
    <x v="2"/>
    <d v="2016-11-08T00:00:00"/>
    <x v="0"/>
    <s v="C-40"/>
    <s v="1209"/>
    <s v="TERPEL "/>
    <x v="18"/>
    <n v="676"/>
    <s v="02-0383538"/>
    <s v="TP CARREÑO S. C.C. 5630654"/>
    <s v="CATAM"/>
  </r>
  <r>
    <x v="0"/>
    <x v="2"/>
    <d v="2016-11-08T00:00:00"/>
    <x v="0"/>
    <s v="C-40"/>
    <s v="1209"/>
    <s v="TERPEL "/>
    <x v="18"/>
    <n v="1455"/>
    <s v="02-0383542"/>
    <s v="TP CARREÑO S. C.C. 5630654"/>
    <s v="CATAM"/>
  </r>
  <r>
    <x v="0"/>
    <x v="2"/>
    <d v="2016-11-12T00:00:00"/>
    <x v="0"/>
    <s v="C-295"/>
    <s v="1280"/>
    <s v="TERPEL "/>
    <x v="18"/>
    <n v="145"/>
    <s v="02-0383588"/>
    <s v="TS AGUILERA Y. C.C. 79841506"/>
    <s v="CATAM"/>
  </r>
  <r>
    <x v="0"/>
    <x v="2"/>
    <d v="2016-11-12T00:00:00"/>
    <x v="0"/>
    <s v="C-295"/>
    <s v="1280"/>
    <s v="TERPEL "/>
    <x v="18"/>
    <n v="195"/>
    <s v="02-0383589"/>
    <s v="TS AGUILERA Y. C.C. 79841506"/>
    <s v="CATAM"/>
  </r>
  <r>
    <x v="0"/>
    <x v="2"/>
    <d v="2016-11-12T00:00:00"/>
    <x v="0"/>
    <s v="C-295"/>
    <s v="1280"/>
    <s v="TERPEL "/>
    <x v="18"/>
    <n v="600"/>
    <s v="02-0383590"/>
    <s v="TS AGUILERA Y. C.C. 79841506"/>
    <s v="CATAM"/>
  </r>
  <r>
    <x v="0"/>
    <x v="2"/>
    <d v="2016-11-14T00:00:00"/>
    <x v="0"/>
    <s v="C-295"/>
    <s v="1282"/>
    <s v="TERPEL "/>
    <x v="18"/>
    <n v="190"/>
    <s v="02-0383597"/>
    <s v="TS. MORALES D C.C. 82340754"/>
    <s v="CATAM"/>
  </r>
  <r>
    <x v="0"/>
    <x v="2"/>
    <d v="2016-11-18T00:00:00"/>
    <x v="0"/>
    <s v="C-40"/>
    <s v="1209"/>
    <s v="TERPEL "/>
    <x v="18"/>
    <n v="760"/>
    <s v="02-0383634"/>
    <s v="T2 MEDINA C.C. 80144137"/>
    <s v="CATAM"/>
  </r>
  <r>
    <x v="0"/>
    <x v="2"/>
    <d v="2016-11-18T00:00:00"/>
    <x v="0"/>
    <s v="C-40"/>
    <s v="1209"/>
    <s v="TERPEL "/>
    <x v="18"/>
    <n v="308"/>
    <s v="02-0383635"/>
    <s v="T2 MEDINA C.C. 80144137"/>
    <s v="CATAM"/>
  </r>
  <r>
    <x v="0"/>
    <x v="2"/>
    <d v="2016-11-18T00:00:00"/>
    <x v="0"/>
    <s v="C-40"/>
    <s v="1209"/>
    <s v="TERPEL "/>
    <x v="18"/>
    <n v="288"/>
    <s v="02-0383637"/>
    <s v="T2 MEDINA C.C. 80144137"/>
    <s v="CATAM"/>
  </r>
  <r>
    <x v="0"/>
    <x v="2"/>
    <d v="2016-11-15T00:00:00"/>
    <x v="0"/>
    <s v="SK-350"/>
    <s v="5732"/>
    <s v="TERPEL "/>
    <x v="14"/>
    <n v="115"/>
    <s v="02-0384733"/>
    <s v="T3 ALBARRACIN D. C.C. 103241154"/>
    <s v="CATAM"/>
  </r>
  <r>
    <x v="0"/>
    <x v="2"/>
    <d v="2016-11-15T00:00:00"/>
    <x v="0"/>
    <s v="B-727"/>
    <s v="1204"/>
    <s v="TERPEL "/>
    <x v="14"/>
    <n v="1956"/>
    <s v="02-0384838"/>
    <s v="T3 MORA E. C.C. 86076760"/>
    <s v="CATAM"/>
  </r>
  <r>
    <x v="0"/>
    <x v="2"/>
    <d v="2016-11-06T00:00:00"/>
    <x v="0"/>
    <s v="C-295"/>
    <s v="1282"/>
    <s v="TERPEL "/>
    <x v="21"/>
    <n v="130"/>
    <s v="02-0394209"/>
    <s v="TS. MORALES D C.C. 82340754"/>
    <s v="CATAM"/>
  </r>
  <r>
    <x v="0"/>
    <x v="2"/>
    <d v="2016-11-06T00:00:00"/>
    <x v="0"/>
    <s v="C-295"/>
    <s v="1282"/>
    <s v="TERPEL "/>
    <x v="21"/>
    <n v="270"/>
    <s v="02-0394214"/>
    <s v="TS. MORALES D C.C. 82340754"/>
    <s v="CATAM"/>
  </r>
  <r>
    <x v="0"/>
    <x v="2"/>
    <d v="2016-11-10T00:00:00"/>
    <x v="0"/>
    <s v="C-90"/>
    <s v="5758"/>
    <s v="TERPEL "/>
    <x v="21"/>
    <n v="41"/>
    <s v="02-0394267"/>
    <s v="T2 ALIPIO A. C.C. 80094150"/>
    <s v="CATAM"/>
  </r>
  <r>
    <x v="0"/>
    <x v="2"/>
    <d v="2016-11-24T00:00:00"/>
    <x v="0"/>
    <s v="C-40"/>
    <s v="1208"/>
    <s v="TERPEL "/>
    <x v="21"/>
    <n v="947"/>
    <s v="02-0394463"/>
    <s v="TS REYES M C.C. 93436919"/>
    <s v="CATAM"/>
  </r>
  <r>
    <x v="0"/>
    <x v="2"/>
    <d v="2016-11-24T00:00:00"/>
    <x v="0"/>
    <s v="C-40"/>
    <s v="1208"/>
    <s v="TERPEL "/>
    <x v="21"/>
    <n v="963"/>
    <s v="02-0394468"/>
    <s v="TS REYES M C.C. 93436919"/>
    <s v="CATAM"/>
  </r>
  <r>
    <x v="0"/>
    <x v="2"/>
    <d v="2016-11-15T00:00:00"/>
    <x v="0"/>
    <s v="SK-350"/>
    <s v="5727"/>
    <s v="TERPEL "/>
    <x v="44"/>
    <n v="122.2"/>
    <s v="03-202506"/>
    <s v="T2. ORTIZ M C.C. 80844721"/>
    <s v="CATAM"/>
  </r>
  <r>
    <x v="0"/>
    <x v="2"/>
    <d v="2016-11-16T00:00:00"/>
    <x v="0"/>
    <s v="SK-350"/>
    <s v="5727"/>
    <s v="TERPEL "/>
    <x v="44"/>
    <n v="168"/>
    <s v="03-202526"/>
    <s v="T2. ORTIZ M C.C. 80844721"/>
    <s v="CATAM"/>
  </r>
  <r>
    <x v="0"/>
    <x v="2"/>
    <d v="2016-11-18T00:00:00"/>
    <x v="0"/>
    <s v="C-295"/>
    <s v="1280"/>
    <s v="FASTER FUEL"/>
    <x v="5"/>
    <n v="610"/>
    <s v="03-2663"/>
    <s v="TP FRANCO D C.C. 80234016"/>
    <s v="CATAM"/>
  </r>
  <r>
    <x v="0"/>
    <x v="2"/>
    <d v="2016-11-03T00:00:00"/>
    <x v="0"/>
    <s v="C-550"/>
    <s v="1211"/>
    <s v="TERPEL "/>
    <x v="10"/>
    <n v="136"/>
    <s v="04-489625"/>
    <s v="TS RAMIREZ R C.C. 3120964"/>
    <s v="CATAM"/>
  </r>
  <r>
    <x v="0"/>
    <x v="2"/>
    <d v="2016-11-05T00:00:00"/>
    <x v="0"/>
    <s v="SK-350"/>
    <s v="5732"/>
    <s v="TERPEL "/>
    <x v="10"/>
    <n v="145"/>
    <s v="04-489645"/>
    <s v="T3. BUITRAGO P C.C. 1014214998"/>
    <s v="CATAM"/>
  </r>
  <r>
    <x v="0"/>
    <x v="2"/>
    <d v="2016-11-18T00:00:00"/>
    <x v="0"/>
    <s v="SK-350"/>
    <s v="5076"/>
    <s v="TERPEL "/>
    <x v="10"/>
    <n v="126"/>
    <s v="04-491472"/>
    <s v="T3 PULIDO H. C.C. 1032375062"/>
    <s v="CATAM"/>
  </r>
  <r>
    <x v="0"/>
    <x v="2"/>
    <d v="2016-11-03T00:00:00"/>
    <x v="0"/>
    <s v="SK-350"/>
    <s v="5076"/>
    <s v="TERPEL "/>
    <x v="12"/>
    <n v="95"/>
    <s v="04-499119"/>
    <s v="T3. BUITRAGO P C.C. 1014214998"/>
    <s v="CATAM"/>
  </r>
  <r>
    <x v="0"/>
    <x v="2"/>
    <d v="2016-11-07T00:00:00"/>
    <x v="0"/>
    <s v="SK-350"/>
    <s v="5076"/>
    <s v="TERPEL "/>
    <x v="12"/>
    <n v="70"/>
    <s v="04-499160"/>
    <s v="T3 MUÑOZ A .C.C. 1014196800"/>
    <s v="CATAM"/>
  </r>
  <r>
    <x v="0"/>
    <x v="2"/>
    <d v="2016-11-04T00:00:00"/>
    <x v="0"/>
    <s v="F-28"/>
    <s v="1041"/>
    <s v="TERPEL "/>
    <x v="11"/>
    <n v="1226"/>
    <s v="04-504948"/>
    <s v="T3 GARCIA A. C.C. 1024468839"/>
    <s v="CATAM"/>
  </r>
  <r>
    <x v="0"/>
    <x v="2"/>
    <d v="2016-11-08T00:00:00"/>
    <x v="0"/>
    <s v="SK-350"/>
    <s v="5727"/>
    <s v="TERPEL "/>
    <x v="11"/>
    <n v="172"/>
    <s v="04-505223"/>
    <s v="T2. ORTIZ M C.C. 80844721"/>
    <s v="CATAM"/>
  </r>
  <r>
    <x v="0"/>
    <x v="2"/>
    <d v="2016-11-23T00:00:00"/>
    <x v="0"/>
    <s v="SK-350"/>
    <s v="5076"/>
    <s v="TERPEL "/>
    <x v="11"/>
    <n v="155"/>
    <s v="04-507268"/>
    <s v="T2 DONATO J. C.C. 14325377"/>
    <s v="CATAM"/>
  </r>
  <r>
    <x v="0"/>
    <x v="2"/>
    <d v="2016-11-24T00:00:00"/>
    <x v="0"/>
    <s v="C-295"/>
    <s v="1283"/>
    <s v="TERPEL "/>
    <x v="11"/>
    <n v="472"/>
    <s v="04-507327"/>
    <s v="T2 HERNANDEZ J. C.C. 11228164"/>
    <s v="CATAM"/>
  </r>
  <r>
    <x v="0"/>
    <x v="2"/>
    <d v="2016-11-23T00:00:00"/>
    <x v="0"/>
    <s v="F-28"/>
    <s v="0002"/>
    <s v="TERPEL "/>
    <x v="11"/>
    <n v="880"/>
    <s v="04-507403"/>
    <s v="TS REYES L. C.C. 93436599"/>
    <s v="CATAM"/>
  </r>
  <r>
    <x v="0"/>
    <x v="2"/>
    <d v="2016-11-24T00:00:00"/>
    <x v="0"/>
    <s v="F-28"/>
    <s v="0002"/>
    <s v="TERPEL "/>
    <x v="11"/>
    <n v="634"/>
    <s v="04-507410"/>
    <s v="TJ PEDRAZA J. C.C. 80429590"/>
    <s v="CATAM"/>
  </r>
  <r>
    <x v="0"/>
    <x v="2"/>
    <d v="2016-11-24T00:00:00"/>
    <x v="0"/>
    <s v="C-295"/>
    <s v="1283"/>
    <s v="TERPEL "/>
    <x v="11"/>
    <n v="585"/>
    <s v="04-507417"/>
    <s v="T2 HERNANDEZ J. C.C. 11228164"/>
    <s v="CATAM"/>
  </r>
  <r>
    <x v="0"/>
    <x v="2"/>
    <d v="2016-11-20T00:00:00"/>
    <x v="0"/>
    <s v="LR-60"/>
    <n v="1216"/>
    <s v="TERPEL "/>
    <x v="11"/>
    <n v="262"/>
    <s v="04-507623"/>
    <s v="T2 AFANADOR 91535469"/>
    <s v="CATAM"/>
  </r>
  <r>
    <x v="0"/>
    <x v="2"/>
    <d v="2016-11-30T00:00:00"/>
    <x v="0"/>
    <s v="E-135"/>
    <s v="1215"/>
    <s v="TERPEL "/>
    <x v="11"/>
    <n v="562"/>
    <s v="04-507837"/>
    <s v="TS LEIVA A C.C. 7706566"/>
    <s v="CATAM"/>
  </r>
  <r>
    <x v="0"/>
    <x v="2"/>
    <d v="2016-11-25T00:00:00"/>
    <x v="0"/>
    <s v="C-90"/>
    <s v="5758"/>
    <s v="TERPEL "/>
    <x v="11"/>
    <n v="76"/>
    <s v="04-508754"/>
    <s v="T3 BARRETO L .C.C. 1010164206"/>
    <s v="CATAM"/>
  </r>
  <r>
    <x v="0"/>
    <x v="2"/>
    <d v="2016-11-25T00:00:00"/>
    <x v="0"/>
    <s v="C-90"/>
    <s v="5765"/>
    <s v="TERPEL "/>
    <x v="11"/>
    <n v="112"/>
    <s v="04-508755"/>
    <s v="T2. HINCAPIE ALEX C.C. 79561950"/>
    <s v="CATAM"/>
  </r>
  <r>
    <x v="0"/>
    <x v="2"/>
    <d v="2016-11-23T00:00:00"/>
    <x v="0"/>
    <s v="SK-350"/>
    <s v="5732"/>
    <s v="TERPEL "/>
    <x v="11"/>
    <n v="158"/>
    <s v="04-508779"/>
    <s v="T3 GALVEZ M. C.C. 1104695324"/>
    <s v="CATAM"/>
  </r>
  <r>
    <x v="0"/>
    <x v="2"/>
    <d v="2016-11-10T00:00:00"/>
    <x v="0"/>
    <s v="C-40"/>
    <s v="1209"/>
    <s v="TERPEL "/>
    <x v="14"/>
    <n v="905"/>
    <s v="04-520030"/>
    <s v="TP CARREÑO S. C.C. 5630654"/>
    <s v="CATAM"/>
  </r>
  <r>
    <x v="0"/>
    <x v="2"/>
    <d v="2016-11-03T00:00:00"/>
    <x v="0"/>
    <s v="LR-60"/>
    <n v="1216"/>
    <s v="TERPEL "/>
    <x v="13"/>
    <n v="45"/>
    <s v="04-521915"/>
    <s v="T2 GOMEZ C.C. 80011767"/>
    <s v="CATAM"/>
  </r>
  <r>
    <x v="0"/>
    <x v="2"/>
    <d v="2016-11-10T00:00:00"/>
    <x v="0"/>
    <s v="LR-60"/>
    <n v="1216"/>
    <s v="TERPEL "/>
    <x v="9"/>
    <n v="288"/>
    <s v="04-525684"/>
    <s v="TJ SANTA J. C.C. 79473147"/>
    <s v="CATAM"/>
  </r>
  <r>
    <x v="0"/>
    <x v="2"/>
    <d v="2016-11-06T00:00:00"/>
    <x v="0"/>
    <s v="C-295"/>
    <s v="1280"/>
    <s v="TERPEL "/>
    <x v="38"/>
    <n v="387"/>
    <s v="05-0246463"/>
    <s v="TP HERRERA J .C.C. 79730172"/>
    <s v="CATAM"/>
  </r>
  <r>
    <x v="0"/>
    <x v="2"/>
    <d v="2016-11-02T00:00:00"/>
    <x v="0"/>
    <s v="LR-60"/>
    <n v="1216"/>
    <s v="TERPEL "/>
    <x v="38"/>
    <n v="233"/>
    <s v="05-0248888"/>
    <s v="T2 GOMEZ C.C. 80011767"/>
    <s v="CATAM"/>
  </r>
  <r>
    <x v="0"/>
    <x v="2"/>
    <d v="2016-11-12T00:00:00"/>
    <x v="0"/>
    <s v="C-40"/>
    <s v="1208"/>
    <s v="TERPEL "/>
    <x v="38"/>
    <n v="1379"/>
    <s v="05-0249496"/>
    <s v="TP. LONDOÑO L. C.C. 80607418"/>
    <s v="CATAM"/>
  </r>
  <r>
    <x v="0"/>
    <x v="2"/>
    <d v="2016-11-12T00:00:00"/>
    <x v="0"/>
    <s v="C-40"/>
    <s v="1209"/>
    <s v="TERPEL "/>
    <x v="38"/>
    <n v="581"/>
    <s v="05-0249497"/>
    <s v="T2 MEDINA C.C. 80144137"/>
    <s v="CATAM"/>
  </r>
  <r>
    <x v="0"/>
    <x v="2"/>
    <d v="2016-11-12T00:00:00"/>
    <x v="0"/>
    <s v="C-40"/>
    <s v="1208"/>
    <s v="TERPEL "/>
    <x v="38"/>
    <n v="678"/>
    <s v="05-0249499"/>
    <s v="TP. LONDOÑO L. C.C. 80607418"/>
    <s v="CATAM"/>
  </r>
  <r>
    <x v="0"/>
    <x v="2"/>
    <d v="2016-11-16T00:00:00"/>
    <x v="0"/>
    <s v="C-295"/>
    <s v="1280"/>
    <s v="ENERGIZAR"/>
    <x v="8"/>
    <n v="486"/>
    <s v="34713"/>
    <s v="T3 MORENO 1121841934"/>
    <s v="CATAM"/>
  </r>
  <r>
    <x v="0"/>
    <x v="2"/>
    <d v="2016-11-16T00:00:00"/>
    <x v="0"/>
    <s v="C-295"/>
    <s v="1283"/>
    <s v="ENERGIZAR"/>
    <x v="8"/>
    <n v="380"/>
    <s v="34721"/>
    <s v="T3 FLOREZ S .C.C. 80160686"/>
    <s v="CATAM"/>
  </r>
  <r>
    <x v="0"/>
    <x v="2"/>
    <d v="2016-11-16T00:00:00"/>
    <x v="0"/>
    <s v="C-295"/>
    <s v="1283"/>
    <s v="ENERGIZAR"/>
    <x v="8"/>
    <n v="500"/>
    <s v="34726"/>
    <s v="T3 FLOREZ S .C.C. 80160686"/>
    <s v="CATAM"/>
  </r>
  <r>
    <x v="0"/>
    <x v="2"/>
    <d v="2016-11-17T00:00:00"/>
    <x v="0"/>
    <s v="C-295"/>
    <s v="1280"/>
    <s v="ENERGIZAR"/>
    <x v="8"/>
    <n v="690"/>
    <s v="34743"/>
    <s v="T3 MORENO 1121841934"/>
    <s v="CATAM"/>
  </r>
  <r>
    <x v="0"/>
    <x v="2"/>
    <d v="2016-11-17T00:00:00"/>
    <x v="0"/>
    <s v="B-727"/>
    <s v="1204"/>
    <s v="CHEVRON "/>
    <x v="19"/>
    <n v="2653"/>
    <s v="920559"/>
    <s v="T2 BEJARANO C C.C. 11412823"/>
    <s v="CATAM"/>
  </r>
  <r>
    <x v="0"/>
    <x v="2"/>
    <d v="2016-11-04T00:00:00"/>
    <x v="0"/>
    <s v="C-295"/>
    <s v="1282"/>
    <s v="ICARO 17"/>
    <x v="22"/>
    <n v="380"/>
    <s v="IC002-044401"/>
    <s v="T4. PEDROZA  C.C. 1052392462"/>
    <s v="CATAM"/>
  </r>
  <r>
    <x v="0"/>
    <x v="2"/>
    <d v="2016-11-06T00:00:00"/>
    <x v="0"/>
    <s v="C-130"/>
    <s v="1005"/>
    <s v="ICARO 17"/>
    <x v="22"/>
    <n v="1435"/>
    <s v="IC002-044439"/>
    <s v="T2. MARTRINEZ  J. C.C.7719493"/>
    <s v="CATAM"/>
  </r>
  <r>
    <x v="0"/>
    <x v="2"/>
    <d v="2016-11-20T00:00:00"/>
    <x v="0"/>
    <s v="C-295"/>
    <s v="1284"/>
    <s v="ICARO 17"/>
    <x v="22"/>
    <n v="350"/>
    <s v="IC002-044643"/>
    <s v="T3 CUELLAR J .C.C. 1015402028"/>
    <s v="CATAM"/>
  </r>
  <r>
    <x v="0"/>
    <x v="2"/>
    <d v="2016-11-20T00:00:00"/>
    <x v="0"/>
    <s v="C-295"/>
    <s v="1283"/>
    <s v="ICARO 17"/>
    <x v="22"/>
    <n v="764"/>
    <s v="IC002-044646"/>
    <s v="TP FRANCO D C.C. 80234016"/>
    <s v="CATAM"/>
  </r>
  <r>
    <x v="0"/>
    <x v="2"/>
    <d v="2016-11-20T00:00:00"/>
    <x v="0"/>
    <s v="C-295"/>
    <s v="1283"/>
    <s v="ICARO 17"/>
    <x v="22"/>
    <n v="259"/>
    <s v="IC002-044653"/>
    <s v="TP FRANCO D C.C. 80234016"/>
    <s v="CATAM"/>
  </r>
  <r>
    <x v="0"/>
    <x v="2"/>
    <d v="2016-11-23T00:00:00"/>
    <x v="0"/>
    <s v="C-130"/>
    <s v="1005"/>
    <s v="ICARO 17"/>
    <x v="22"/>
    <n v="690"/>
    <s v="IC002-044701"/>
    <s v="TP PARRA E .C.C. 80064259"/>
    <s v="CATAM"/>
  </r>
  <r>
    <x v="0"/>
    <x v="2"/>
    <d v="2016-11-23T00:00:00"/>
    <x v="0"/>
    <s v="C-130"/>
    <s v="1005"/>
    <s v="ICARO 17"/>
    <x v="22"/>
    <n v="1957"/>
    <s v="IC002-044708"/>
    <s v="TP PARRA E .C.C. 80064259"/>
    <s v="CATAM"/>
  </r>
  <r>
    <x v="0"/>
    <x v="2"/>
    <d v="2016-11-08T00:00:00"/>
    <x v="0"/>
    <s v="C-130"/>
    <s v="1005"/>
    <s v="ICARO 17"/>
    <x v="25"/>
    <n v="1817"/>
    <s v="IC003-006958"/>
    <s v="T3. LEGUIZAMON C C.C. 80215431"/>
    <s v="CATAM"/>
  </r>
  <r>
    <x v="0"/>
    <x v="2"/>
    <d v="2016-11-08T00:00:00"/>
    <x v="0"/>
    <s v="C-130"/>
    <s v="1005"/>
    <s v="ICARO 17"/>
    <x v="25"/>
    <n v="1618"/>
    <s v="IC003-006961"/>
    <s v="T3. LEGUIZAMON C C.C. 80215431"/>
    <s v="CATAM"/>
  </r>
  <r>
    <x v="0"/>
    <x v="2"/>
    <d v="2016-11-09T00:00:00"/>
    <x v="0"/>
    <s v="C-130"/>
    <s v="1005"/>
    <s v="ICARO 17"/>
    <x v="25"/>
    <n v="1811"/>
    <s v="IC003-006966"/>
    <s v="T3. LEGUIZAMON C C.C. 80215431"/>
    <s v="CATAM"/>
  </r>
  <r>
    <x v="0"/>
    <x v="2"/>
    <d v="2016-11-10T00:00:00"/>
    <x v="0"/>
    <s v="C-130"/>
    <s v="1005"/>
    <s v="ICARO 17"/>
    <x v="25"/>
    <n v="971"/>
    <s v="IC003-006976"/>
    <s v="T3. LEGUIZAMON C C.C. 80215431"/>
    <s v="CATAM"/>
  </r>
  <r>
    <x v="0"/>
    <x v="2"/>
    <d v="2016-11-16T00:00:00"/>
    <x v="0"/>
    <s v="C-130"/>
    <s v="1005"/>
    <s v="ICARO 17"/>
    <x v="25"/>
    <n v="1415.6"/>
    <s v="IC003-007012"/>
    <s v="TJ. CASTAÑEDA F. C.C. 79385998"/>
    <s v="CATAM"/>
  </r>
  <r>
    <x v="0"/>
    <x v="2"/>
    <d v="2016-11-18T00:00:00"/>
    <x v="0"/>
    <s v="C-295"/>
    <s v="1283"/>
    <s v="ICARO 17"/>
    <x v="49"/>
    <n v="140"/>
    <s v="IC004-017017"/>
    <s v="TS SANCHEZ L. C,C, 79650106"/>
    <s v="CATAM"/>
  </r>
  <r>
    <x v="0"/>
    <x v="2"/>
    <d v="2016-11-22T00:00:00"/>
    <x v="0"/>
    <s v="C-295"/>
    <s v="1280"/>
    <s v="ICARO 17"/>
    <x v="49"/>
    <n v="400"/>
    <s v="IC004-017040"/>
    <s v="T3 CAMAYO R. C.C. 1121853304"/>
    <s v="CATAM"/>
  </r>
  <r>
    <x v="0"/>
    <x v="2"/>
    <d v="2016-11-22T00:00:00"/>
    <x v="0"/>
    <s v="C-295"/>
    <s v="1280"/>
    <s v="ICARO 17"/>
    <x v="49"/>
    <n v="235"/>
    <s v="IC004-017046"/>
    <s v="TP FRANCO D C.C. 80234016"/>
    <s v="CATAM"/>
  </r>
  <r>
    <x v="0"/>
    <x v="2"/>
    <d v="2016-11-25T00:00:00"/>
    <x v="0"/>
    <s v="C-295"/>
    <s v="1280"/>
    <s v="ICARO 17"/>
    <x v="49"/>
    <n v="385"/>
    <s v="IC004-017064"/>
    <s v="T3. MATIAS C. C.C. 1144126647"/>
    <s v="CATAM"/>
  </r>
  <r>
    <x v="0"/>
    <x v="2"/>
    <d v="2016-11-25T00:00:00"/>
    <x v="0"/>
    <s v="F-28"/>
    <s v="0002"/>
    <s v="ICARO 17"/>
    <x v="49"/>
    <n v="445"/>
    <s v="IC004-017068"/>
    <s v="TJ PEDRAZA J. C.C. 80429590"/>
    <s v="CATAM"/>
  </r>
  <r>
    <x v="0"/>
    <x v="2"/>
    <d v="2016-11-26T00:00:00"/>
    <x v="0"/>
    <s v="C-295"/>
    <s v="1280"/>
    <s v="ICARO 17"/>
    <x v="49"/>
    <n v="301"/>
    <s v="IC004-017077"/>
    <s v="TJ SANCHEZ A. C.C. 80427824"/>
    <s v="CATAM"/>
  </r>
  <r>
    <x v="0"/>
    <x v="2"/>
    <d v="2016-11-17T00:00:00"/>
    <x v="0"/>
    <s v="F-28"/>
    <s v="1041"/>
    <s v="ICARO 17"/>
    <x v="0"/>
    <n v="1007"/>
    <s v="IC009-004393"/>
    <s v="TS PEÑUELA L C.C. 79907948"/>
    <s v="CATAM"/>
  </r>
  <r>
    <x v="0"/>
    <x v="2"/>
    <d v="2016-11-18T00:00:00"/>
    <x v="0"/>
    <s v="C-130"/>
    <s v="1001"/>
    <s v="ICARO 17"/>
    <x v="0"/>
    <n v="775"/>
    <s v="IC009-004401"/>
    <s v="T3. ROJAS P. C.C. 80163142"/>
    <s v="CATAM"/>
  </r>
  <r>
    <x v="0"/>
    <x v="2"/>
    <d v="2016-11-19T00:00:00"/>
    <x v="0"/>
    <s v="C-295"/>
    <s v="1283"/>
    <s v="ICARO 17"/>
    <x v="0"/>
    <n v="410"/>
    <s v="IC009-004405"/>
    <s v="TJ MARTINEZ W. C.C.  79582276"/>
    <s v="CATAM"/>
  </r>
  <r>
    <x v="0"/>
    <x v="2"/>
    <d v="2016-11-25T00:00:00"/>
    <x v="1"/>
    <s v="T-41"/>
    <n v="2430"/>
    <s v="TERPEL "/>
    <x v="55"/>
    <n v="20"/>
    <s v="01-0779798"/>
    <s v="T2 TELLO BERNAL CC.16375898"/>
    <s v="EMAVI"/>
  </r>
  <r>
    <x v="0"/>
    <x v="2"/>
    <d v="2016-11-30T00:00:00"/>
    <x v="0"/>
    <s v="C-212"/>
    <n v="1257"/>
    <s v="TERPEL "/>
    <x v="30"/>
    <n v="137"/>
    <s v="01-0836094"/>
    <s v="T2 MONTOYA ADOLFO CC.9873682"/>
    <s v="EMAVI"/>
  </r>
  <r>
    <x v="0"/>
    <x v="2"/>
    <d v="2016-11-30T00:00:00"/>
    <x v="0"/>
    <s v="C-212"/>
    <n v="1257"/>
    <s v="TERPEL "/>
    <x v="30"/>
    <n v="146"/>
    <s v="01-0836096"/>
    <s v="T2 MONTOYA ADOLFO CC.9873682"/>
    <s v="EMAVI"/>
  </r>
  <r>
    <x v="0"/>
    <x v="2"/>
    <d v="2016-11-21T00:00:00"/>
    <x v="1"/>
    <s v="T-41"/>
    <n v="2428"/>
    <s v="TERPEL "/>
    <x v="41"/>
    <n v="21.6"/>
    <s v="01-0837420"/>
    <s v="CT PEDRAZA"/>
    <s v="EMAVI"/>
  </r>
  <r>
    <x v="0"/>
    <x v="2"/>
    <d v="2016-11-21T00:00:00"/>
    <x v="1"/>
    <s v="T-41"/>
    <n v="2422"/>
    <s v="TERPEL "/>
    <x v="41"/>
    <n v="20.6"/>
    <s v="01-0837421"/>
    <s v="CT ASTUDILLO LEANDRO CC.79884374"/>
    <s v="EMAVI"/>
  </r>
  <r>
    <x v="0"/>
    <x v="2"/>
    <d v="2016-11-21T00:00:00"/>
    <x v="1"/>
    <s v="T-41"/>
    <n v="2430"/>
    <s v="TERPEL "/>
    <x v="41"/>
    <n v="20.399999999999999"/>
    <s v="01-0837422"/>
    <s v="TS FRANCO CARLOS CC 75081730"/>
    <s v="EMAVI"/>
  </r>
  <r>
    <x v="0"/>
    <x v="2"/>
    <d v="2016-11-16T00:00:00"/>
    <x v="1"/>
    <s v="T-41"/>
    <n v="2428"/>
    <s v="TERPEL "/>
    <x v="44"/>
    <n v="15.9"/>
    <s v="03-202553"/>
    <s v="CT LUNA JORGE CC.10305715"/>
    <s v="EMAVI"/>
  </r>
  <r>
    <x v="0"/>
    <x v="2"/>
    <d v="2016-11-13T00:00:00"/>
    <x v="0"/>
    <s v="UH-60"/>
    <n v="4125"/>
    <s v="FASTER FUEL"/>
    <x v="5"/>
    <n v="199.2"/>
    <s v="03-2634"/>
    <s v="AT OSPINA MALDONADO CC.1061424614"/>
    <s v="EMAVI"/>
  </r>
  <r>
    <x v="0"/>
    <x v="2"/>
    <d v="2016-11-15T00:00:00"/>
    <x v="0"/>
    <s v="UH-60"/>
    <n v="4125"/>
    <s v="FASTER FUEL"/>
    <x v="5"/>
    <n v="261.60000000000002"/>
    <s v="03-2645"/>
    <s v="AT OSPINA MALDONADO CC.1061424614"/>
    <s v="EMAVI"/>
  </r>
  <r>
    <x v="0"/>
    <x v="2"/>
    <d v="2016-11-15T00:00:00"/>
    <x v="0"/>
    <s v="UH-60"/>
    <n v="4125"/>
    <s v="FASTER FUEL"/>
    <x v="5"/>
    <n v="118.7"/>
    <s v="03-2649"/>
    <s v="AT OSPINA MALDONADO CC.1061424614"/>
    <s v="EMAVI"/>
  </r>
  <r>
    <x v="0"/>
    <x v="2"/>
    <d v="2016-11-16T00:00:00"/>
    <x v="0"/>
    <s v="UH-60"/>
    <n v="4125"/>
    <s v="FASTER FUEL"/>
    <x v="5"/>
    <n v="294.8"/>
    <s v="03-2656"/>
    <s v="AT OSPINA MALDONADO CC.1061424614"/>
    <s v="EMAVI"/>
  </r>
  <r>
    <x v="0"/>
    <x v="2"/>
    <d v="2016-11-16T00:00:00"/>
    <x v="0"/>
    <s v="UH-60"/>
    <n v="4125"/>
    <s v="FASTER FUEL"/>
    <x v="5"/>
    <n v="206.5"/>
    <s v="03-2657"/>
    <s v="AT OSPINA MALDONADO CC.1061424614"/>
    <s v="EMAVI"/>
  </r>
  <r>
    <x v="0"/>
    <x v="2"/>
    <d v="2016-11-27T00:00:00"/>
    <x v="0"/>
    <s v="UH-60"/>
    <n v="4106"/>
    <s v="FASTER FUEL"/>
    <x v="5"/>
    <n v="171.9"/>
    <s v="03-2675"/>
    <s v="AT ALMARIO ANDRES CC.1079584959"/>
    <s v="EMAVI"/>
  </r>
  <r>
    <x v="0"/>
    <x v="2"/>
    <d v="2016-11-27T00:00:00"/>
    <x v="0"/>
    <s v="UH-60"/>
    <n v="4125"/>
    <s v="FASTER FUEL"/>
    <x v="5"/>
    <n v="247.4"/>
    <s v="03-2676"/>
    <s v="T4 ROJAS CAMILO CC.1083400150"/>
    <s v="EMAVI"/>
  </r>
  <r>
    <x v="0"/>
    <x v="2"/>
    <d v="2016-11-22T00:00:00"/>
    <x v="1"/>
    <s v="T-41"/>
    <n v="2422"/>
    <s v="ENERGIZAR"/>
    <x v="24"/>
    <n v="24"/>
    <s v="044687"/>
    <s v="CT ASTUDILLO LEANDRO CC.79884374"/>
    <s v="EMAVI"/>
  </r>
  <r>
    <x v="0"/>
    <x v="2"/>
    <d v="2016-11-23T00:00:00"/>
    <x v="1"/>
    <s v="T-41"/>
    <n v="2428"/>
    <s v="ENERGIZAR"/>
    <x v="24"/>
    <n v="22"/>
    <s v="044706"/>
    <s v="CT PEDRAZA"/>
    <s v="EMAVI"/>
  </r>
  <r>
    <x v="0"/>
    <x v="2"/>
    <d v="2016-11-30T00:00:00"/>
    <x v="0"/>
    <s v="SR-26"/>
    <n v="5741"/>
    <s v="TERPEL "/>
    <x v="38"/>
    <n v="240"/>
    <s v="05-0251512"/>
    <s v="T1 ESLAVA ALEXANDER CC.79855735"/>
    <s v="EMAVI"/>
  </r>
  <r>
    <x v="0"/>
    <x v="2"/>
    <d v="2016-11-25T00:00:00"/>
    <x v="1"/>
    <s v="T-41"/>
    <n v="2428"/>
    <s v="TERPEL "/>
    <x v="44"/>
    <n v="25"/>
    <s v="11737"/>
    <s v="CT PEDRAZA"/>
    <s v="EMAVI"/>
  </r>
  <r>
    <x v="0"/>
    <x v="2"/>
    <d v="2016-11-25T00:00:00"/>
    <x v="1"/>
    <s v="T-41"/>
    <n v="2422"/>
    <s v="TERPEL "/>
    <x v="44"/>
    <n v="25"/>
    <s v="11738"/>
    <s v="CT ASTUDILLO LEANDRO CC.79884374"/>
    <s v="EMAVI"/>
  </r>
  <r>
    <x v="0"/>
    <x v="2"/>
    <d v="2016-11-24T00:00:00"/>
    <x v="0"/>
    <s v="UH-60"/>
    <n v="4106"/>
    <s v="ICARO 17"/>
    <x v="49"/>
    <n v="249"/>
    <s v="IC004-017058"/>
    <s v="AT ALMARIO ANDRES CC.1079584959"/>
    <s v="EMAVI"/>
  </r>
  <r>
    <x v="0"/>
    <x v="2"/>
    <d v="2016-11-25T00:00:00"/>
    <x v="0"/>
    <s v="UH-60"/>
    <n v="4106"/>
    <s v="ICARO 17"/>
    <x v="49"/>
    <n v="74"/>
    <s v="IC004-017066"/>
    <s v="AT ALMARIO ANDRES CC.1079584959"/>
    <s v="EMAVI"/>
  </r>
  <r>
    <x v="0"/>
    <x v="2"/>
    <d v="2016-11-26T00:00:00"/>
    <x v="0"/>
    <s v="UH-60"/>
    <n v="4106"/>
    <s v="ICARO 17"/>
    <x v="49"/>
    <n v="143"/>
    <s v="IC004-017075"/>
    <s v="AT ALMARIO ANDRES CC.1079584959"/>
    <s v="EMAVI"/>
  </r>
  <r>
    <x v="0"/>
    <x v="2"/>
    <d v="2016-11-07T00:00:00"/>
    <x v="0"/>
    <s v="UH-60"/>
    <n v="4125"/>
    <s v="ICARO 17"/>
    <x v="0"/>
    <n v="198.4"/>
    <s v="IC009-004335"/>
    <s v="AT CARVAJAL CAMPOS CC.1110548271"/>
    <s v="EMAVI"/>
  </r>
  <r>
    <x v="0"/>
    <x v="2"/>
    <d v="2016-11-09T00:00:00"/>
    <x v="0"/>
    <s v="UH-60"/>
    <n v="4125"/>
    <s v="ICARO 17"/>
    <x v="0"/>
    <n v="258"/>
    <s v="IC009-004342"/>
    <s v="AT OSPINA MALDONADO CC.1061424614"/>
    <s v="EMAVI"/>
  </r>
  <r>
    <x v="0"/>
    <x v="2"/>
    <d v="2016-11-09T00:00:00"/>
    <x v="0"/>
    <s v="C-208"/>
    <n v="5068"/>
    <s v="ICARO 17"/>
    <x v="0"/>
    <n v="120.4"/>
    <s v="IC009-004344"/>
    <s v="TS SANCHEZ PEDRO CC.11320415"/>
    <s v="EMAVI"/>
  </r>
  <r>
    <x v="0"/>
    <x v="2"/>
    <d v="2016-11-09T00:00:00"/>
    <x v="0"/>
    <s v="C-208"/>
    <n v="5068"/>
    <s v="ICARO 17"/>
    <x v="0"/>
    <n v="84"/>
    <s v="IC009-004346"/>
    <s v="TS SANCHEZ PEDRO CC.11320415"/>
    <s v="EMAVI"/>
  </r>
  <r>
    <x v="0"/>
    <x v="2"/>
    <d v="2016-11-23T00:00:00"/>
    <x v="0"/>
    <s v="C-208"/>
    <n v="5068"/>
    <s v="ICARO 17"/>
    <x v="0"/>
    <n v="172.7"/>
    <s v="IC009-004450"/>
    <s v="TS SANCHEZ PEDRO CC.11320415"/>
    <s v="EMAVI"/>
  </r>
  <r>
    <x v="0"/>
    <x v="2"/>
    <d v="2016-11-24T00:00:00"/>
    <x v="0"/>
    <s v="C-208"/>
    <n v="5068"/>
    <s v="ICARO 17"/>
    <x v="0"/>
    <n v="148"/>
    <s v="IC009-004462"/>
    <s v="TS SANCHEZ PEDRO CC.11320415"/>
    <s v="EMAVI"/>
  </r>
  <r>
    <x v="0"/>
    <x v="2"/>
    <d v="2016-11-25T00:00:00"/>
    <x v="0"/>
    <s v="C-208"/>
    <n v="5068"/>
    <s v="ICARO 17"/>
    <x v="0"/>
    <n v="30.1"/>
    <s v="IC009-004469"/>
    <s v="TS SANCHEZ PEDRO CC.11320415"/>
    <s v="EMAVI"/>
  </r>
  <r>
    <x v="0"/>
    <x v="2"/>
    <d v="2016-11-25T00:00:00"/>
    <x v="0"/>
    <s v="C-208"/>
    <n v="5068"/>
    <s v="ICARO 17"/>
    <x v="0"/>
    <n v="150.6"/>
    <s v="IC009-004475"/>
    <s v="TS SANCHEZ PEDRO CC.11320415"/>
    <s v="EMAVI"/>
  </r>
  <r>
    <x v="0"/>
    <x v="2"/>
    <d v="2016-11-27T00:00:00"/>
    <x v="0"/>
    <s v="UH-60"/>
    <n v="4106"/>
    <s v="ICARO 17"/>
    <x v="0"/>
    <n v="141"/>
    <s v="IC009-004491"/>
    <s v="AT ALMARIO ANDRES CC.1079584959"/>
    <s v="EMAVI"/>
  </r>
  <r>
    <x v="0"/>
    <x v="2"/>
    <d v="2016-11-27T00:00:00"/>
    <x v="0"/>
    <s v="UH-60"/>
    <n v="4125"/>
    <s v="ICARO 17"/>
    <x v="0"/>
    <n v="157.1"/>
    <s v="IC009-004493"/>
    <s v="T4 ROJAS CAMILO CC.1083400150"/>
    <s v="EMAVI"/>
  </r>
  <r>
    <x v="0"/>
    <x v="2"/>
    <d v="2016-11-16T00:00:00"/>
    <x v="0"/>
    <s v="UH-60"/>
    <n v="4106"/>
    <s v="ENERGIZAR"/>
    <x v="43"/>
    <n v="109"/>
    <s v="PO N° 39356"/>
    <s v="AT GOMEZ MEDINA CC.1102362532"/>
    <s v="EMAVI"/>
  </r>
  <r>
    <x v="0"/>
    <x v="2"/>
    <d v="2016-11-10T00:00:00"/>
    <x v="0"/>
    <s v="UH-60"/>
    <n v="4106"/>
    <s v="ENERGIZAR"/>
    <x v="43"/>
    <n v="145"/>
    <s v="PO N° 39357"/>
    <s v="AT GOMEZ MEDINA CC.1102362532"/>
    <s v="EMAVI"/>
  </r>
  <r>
    <x v="0"/>
    <x v="2"/>
    <d v="2016-11-16T00:00:00"/>
    <x v="0"/>
    <s v="C-208"/>
    <n v="5068"/>
    <s v="ENERGIZAR"/>
    <x v="43"/>
    <n v="55"/>
    <s v="PO N° 39362"/>
    <s v="TS SANCHEZ PEDRO CC.11320415"/>
    <s v="EMAVI"/>
  </r>
  <r>
    <x v="0"/>
    <x v="2"/>
    <d v="2016-11-24T00:00:00"/>
    <x v="0"/>
    <s v="UH-60"/>
    <n v="4106"/>
    <s v="ENERGIZAR"/>
    <x v="43"/>
    <n v="96"/>
    <s v="PO N°39457"/>
    <s v="AT ALMARIO ANDRES CC.1079584959"/>
    <s v="EMAVI"/>
  </r>
  <r>
    <x v="0"/>
    <x v="2"/>
    <d v="2016-11-16T00:00:00"/>
    <x v="0"/>
    <s v="C-208"/>
    <n v="5068"/>
    <s v="ENERGIZAR"/>
    <x v="1"/>
    <n v="197"/>
    <s v="UI N°65624"/>
    <s v="TS SANCHEZ PEDRO CC.11320415"/>
    <s v="EMAVI"/>
  </r>
  <r>
    <x v="0"/>
    <x v="2"/>
    <d v="2016-11-16T00:00:00"/>
    <x v="0"/>
    <s v="C-208"/>
    <n v="5056"/>
    <s v="CTH"/>
    <x v="6"/>
    <n v="70"/>
    <n v="7883"/>
    <s v="T4. TORRES ANDRES/1026571195"/>
    <s v="GAAMA"/>
  </r>
  <r>
    <x v="0"/>
    <x v="2"/>
    <d v="2016-11-03T00:00:00"/>
    <x v="0"/>
    <s v="HUEY II"/>
    <n v="4522"/>
    <s v="CTH"/>
    <x v="40"/>
    <n v="138"/>
    <n v="755"/>
    <s v="T3 MENDEZ PERDOMO CC 14254368"/>
    <s v="GACAS"/>
  </r>
  <r>
    <x v="0"/>
    <x v="2"/>
    <d v="2016-11-10T00:00:00"/>
    <x v="0"/>
    <s v="HUEY II"/>
    <n v="4522"/>
    <s v="CTH"/>
    <x v="40"/>
    <n v="144"/>
    <n v="758"/>
    <s v="T3 VALENCIA MAICOL CC 94074282"/>
    <s v="GACAS"/>
  </r>
  <r>
    <x v="0"/>
    <x v="2"/>
    <d v="2016-11-10T00:00:00"/>
    <x v="0"/>
    <s v="HUEY II"/>
    <n v="4522"/>
    <s v="CTH"/>
    <x v="40"/>
    <n v="72"/>
    <n v="759"/>
    <s v="T3 VALENCIA MAICOL CC 94074282"/>
    <s v="GACAS"/>
  </r>
  <r>
    <x v="0"/>
    <x v="2"/>
    <d v="2016-11-10T00:00:00"/>
    <x v="0"/>
    <s v="HUEY II"/>
    <n v="4522"/>
    <s v="CTH"/>
    <x v="40"/>
    <n v="139"/>
    <n v="760"/>
    <s v="AT FERNANDEZ  CC 1014248803 "/>
    <s v="GACAS"/>
  </r>
  <r>
    <x v="0"/>
    <x v="2"/>
    <d v="2016-11-10T00:00:00"/>
    <x v="0"/>
    <s v="HUEY II"/>
    <n v="4522"/>
    <s v="CTH"/>
    <x v="40"/>
    <n v="127"/>
    <n v="761"/>
    <s v="T2 LOPEZ GERMAN CC 743882084"/>
    <s v="GACAS"/>
  </r>
  <r>
    <x v="0"/>
    <x v="2"/>
    <d v="2016-11-12T00:00:00"/>
    <x v="0"/>
    <s v="HUEY II"/>
    <n v="4522"/>
    <s v="CTH"/>
    <x v="40"/>
    <n v="137"/>
    <n v="762"/>
    <s v="AT FERNANDEZ  CC 1014248803 "/>
    <s v="GACAS"/>
  </r>
  <r>
    <x v="0"/>
    <x v="2"/>
    <d v="2016-11-17T00:00:00"/>
    <x v="0"/>
    <s v="HUEY II"/>
    <n v="4522"/>
    <s v="CTH"/>
    <x v="40"/>
    <n v="148"/>
    <n v="764"/>
    <s v="T3 MENDEZ PERDOMO CC 14254368"/>
    <s v="GACAS"/>
  </r>
  <r>
    <x v="0"/>
    <x v="2"/>
    <d v="2016-11-17T00:00:00"/>
    <x v="0"/>
    <s v="HUEY II"/>
    <n v="4522"/>
    <s v="CTH"/>
    <x v="40"/>
    <n v="148"/>
    <n v="765"/>
    <s v="T2 LOPEZ GERMAN CC 743882084"/>
    <s v="GACAS"/>
  </r>
  <r>
    <x v="0"/>
    <x v="2"/>
    <d v="2016-11-20T00:00:00"/>
    <x v="0"/>
    <s v="HUEY II"/>
    <n v="4522"/>
    <s v="CTH"/>
    <x v="40"/>
    <n v="131"/>
    <n v="768"/>
    <s v="T1 HURTADO JOHAN CC 74184665"/>
    <s v="GACAS"/>
  </r>
  <r>
    <x v="0"/>
    <x v="2"/>
    <d v="2016-11-23T00:00:00"/>
    <x v="0"/>
    <s v="HUEY II"/>
    <n v="4522"/>
    <s v="CTH"/>
    <x v="40"/>
    <n v="76"/>
    <n v="772"/>
    <s v="T1 HURTADO JOHAN CC 74184665"/>
    <s v="GACAS"/>
  </r>
  <r>
    <x v="0"/>
    <x v="2"/>
    <d v="2016-11-15T00:00:00"/>
    <x v="0"/>
    <s v="HUEY II"/>
    <n v="4522"/>
    <s v="CTH"/>
    <x v="29"/>
    <n v="198"/>
    <n v="2073"/>
    <s v="T2 LOPEZ GERMAN CC 743882084"/>
    <s v="GACAS"/>
  </r>
  <r>
    <x v="0"/>
    <x v="2"/>
    <d v="2016-11-18T00:00:00"/>
    <x v="0"/>
    <s v="HUEY II"/>
    <n v="4522"/>
    <s v="CTH"/>
    <x v="29"/>
    <n v="64"/>
    <n v="2089"/>
    <s v="T1 HURTADO JOHAN CC 74184665"/>
    <s v="GACAS"/>
  </r>
  <r>
    <x v="0"/>
    <x v="2"/>
    <d v="2016-11-10T00:00:00"/>
    <x v="0"/>
    <s v="HUEY II"/>
    <n v="4522"/>
    <s v="CTH"/>
    <x v="40"/>
    <n v="111"/>
    <n v="2192"/>
    <s v="T3 VALENCIA MAICOL CC 94074282"/>
    <s v="GACAS"/>
  </r>
  <r>
    <x v="0"/>
    <x v="2"/>
    <d v="2016-11-12T00:00:00"/>
    <x v="0"/>
    <s v="HUEY II"/>
    <n v="4522"/>
    <s v="CTH"/>
    <x v="40"/>
    <n v="122"/>
    <n v="2196"/>
    <s v="AT FERNANDEZ  CC 1014248803 "/>
    <s v="GACAS"/>
  </r>
  <r>
    <x v="0"/>
    <x v="2"/>
    <d v="2016-11-17T00:00:00"/>
    <x v="0"/>
    <s v="HUEY II"/>
    <n v="4522"/>
    <s v="CTH"/>
    <x v="40"/>
    <n v="160"/>
    <n v="2208"/>
    <s v="T2 LOPEZ GERMAN CC 743882084"/>
    <s v="GACAS"/>
  </r>
  <r>
    <x v="0"/>
    <x v="2"/>
    <d v="2016-11-20T00:00:00"/>
    <x v="0"/>
    <s v="HUEY II"/>
    <n v="4522"/>
    <s v="CTH"/>
    <x v="40"/>
    <n v="111"/>
    <n v="2219"/>
    <s v="T1 HURTADO JOHAN CC 74184665"/>
    <s v="GACAS"/>
  </r>
  <r>
    <x v="0"/>
    <x v="2"/>
    <d v="2016-11-03T00:00:00"/>
    <x v="0"/>
    <s v="HUEY II"/>
    <n v="4522"/>
    <s v="CTH"/>
    <x v="29"/>
    <n v="126"/>
    <n v="11514"/>
    <s v="T3 MENDEZ PERDOMO CC 14254368"/>
    <s v="GACAS"/>
  </r>
  <r>
    <x v="0"/>
    <x v="2"/>
    <d v="2016-11-18T00:00:00"/>
    <x v="0"/>
    <s v="HUEY II"/>
    <n v="4522"/>
    <s v="CTH"/>
    <x v="29"/>
    <n v="147"/>
    <n v="11524"/>
    <s v="T2 LOPEZ GERMAN CC 743882084"/>
    <s v="GACAS"/>
  </r>
  <r>
    <x v="0"/>
    <x v="2"/>
    <d v="2016-11-08T00:00:00"/>
    <x v="0"/>
    <s v="HUEY II"/>
    <n v="4522"/>
    <s v="A.L.F.M"/>
    <x v="51"/>
    <n v="201"/>
    <n v="15247"/>
    <s v="T3 MENDEZ PERDOMO CC 14254368"/>
    <s v="GACAS"/>
  </r>
  <r>
    <x v="0"/>
    <x v="2"/>
    <d v="2016-11-09T00:00:00"/>
    <x v="0"/>
    <s v="HUEY II"/>
    <n v="4522"/>
    <s v="A.L.F.M"/>
    <x v="51"/>
    <n v="130"/>
    <n v="15251"/>
    <s v="T3 MENDEZ PERDOMO CC 14254368"/>
    <s v="GACAS"/>
  </r>
  <r>
    <x v="0"/>
    <x v="2"/>
    <d v="2016-11-12T00:00:00"/>
    <x v="0"/>
    <s v="HUEY II"/>
    <n v="4522"/>
    <s v="A.L.F.M"/>
    <x v="51"/>
    <n v="75"/>
    <n v="15262"/>
    <s v="T2 LOPEZ GERMAN CC 743882084"/>
    <s v="GACAS"/>
  </r>
  <r>
    <x v="0"/>
    <x v="2"/>
    <d v="2016-11-12T00:00:00"/>
    <x v="0"/>
    <s v="HUEY II"/>
    <n v="4522"/>
    <s v="A.L.F.M"/>
    <x v="51"/>
    <n v="145"/>
    <n v="15269"/>
    <s v="AT FERNANDEZ  CC 1014248803 "/>
    <s v="GACAS"/>
  </r>
  <r>
    <x v="0"/>
    <x v="2"/>
    <d v="2016-11-13T00:00:00"/>
    <x v="0"/>
    <s v="HUEY II"/>
    <n v="4522"/>
    <s v="A.L.F.M"/>
    <x v="51"/>
    <n v="146"/>
    <n v="15273"/>
    <s v="AT FERNANDEZ  CC 1014248803 "/>
    <s v="GACAS"/>
  </r>
  <r>
    <x v="0"/>
    <x v="2"/>
    <d v="2016-11-15T00:00:00"/>
    <x v="0"/>
    <s v="HUEY II"/>
    <n v="4522"/>
    <s v="A.L.F.M"/>
    <x v="51"/>
    <n v="130"/>
    <n v="15282"/>
    <s v="T2 LOPEZ GERMAN CC 743882084"/>
    <s v="GACAS"/>
  </r>
  <r>
    <x v="0"/>
    <x v="2"/>
    <d v="2016-11-17T00:00:00"/>
    <x v="0"/>
    <s v="HUEY II"/>
    <n v="4522"/>
    <s v="A.L.F.M"/>
    <x v="51"/>
    <n v="80"/>
    <n v="15305"/>
    <s v="T3 MENDEZ PERDOMO CC 14254368"/>
    <s v="GACAS"/>
  </r>
  <r>
    <x v="0"/>
    <x v="2"/>
    <d v="2016-11-19T00:00:00"/>
    <x v="0"/>
    <s v="HUEY II"/>
    <n v="4522"/>
    <s v="A.L.F.M"/>
    <x v="51"/>
    <n v="121"/>
    <n v="15321"/>
    <s v="T1 HURTADO JOHAN CC 74184665"/>
    <s v="GACAS"/>
  </r>
  <r>
    <x v="0"/>
    <x v="2"/>
    <d v="2016-11-20T00:00:00"/>
    <x v="0"/>
    <s v="A-29"/>
    <n v="3125"/>
    <s v="A.L.F.M"/>
    <x v="51"/>
    <n v="141"/>
    <n v="15328"/>
    <s v="AT ANDRES MONTERO CC 1014277875"/>
    <s v="GACAS"/>
  </r>
  <r>
    <x v="0"/>
    <x v="2"/>
    <d v="2016-11-02T00:00:00"/>
    <x v="0"/>
    <s v="HUEY II"/>
    <n v="4522"/>
    <s v="ICARO 17"/>
    <x v="51"/>
    <n v="56"/>
    <n v="54665"/>
    <s v="T1 HURTADO JOHAN CC 74184665"/>
    <s v="GACAS"/>
  </r>
  <r>
    <x v="0"/>
    <x v="2"/>
    <d v="2016-11-03T00:00:00"/>
    <x v="0"/>
    <s v="HUEY II"/>
    <n v="4522"/>
    <s v="ICARO 17"/>
    <x v="51"/>
    <n v="109"/>
    <n v="54692"/>
    <s v="T4 CRISTANCHO JOHAN CC 1012368800"/>
    <s v="GACAS"/>
  </r>
  <r>
    <x v="0"/>
    <x v="2"/>
    <d v="2016-11-09T00:00:00"/>
    <x v="0"/>
    <s v="HUEY II"/>
    <n v="4522"/>
    <s v="A.L.F.M"/>
    <x v="51"/>
    <n v="107"/>
    <n v="186793"/>
    <s v="T3 MENDEZ PERDOMO CC 14254368"/>
    <s v="GACAS"/>
  </r>
  <r>
    <x v="0"/>
    <x v="2"/>
    <d v="2016-11-10T00:00:00"/>
    <x v="0"/>
    <s v="HUEY II"/>
    <n v="4522"/>
    <s v="A.L.F.M"/>
    <x v="51"/>
    <n v="115"/>
    <n v="186802"/>
    <s v="T3 VALENCIA MAICOL CC 94074282"/>
    <s v="GACAS"/>
  </r>
  <r>
    <x v="0"/>
    <x v="2"/>
    <d v="2016-11-10T00:00:00"/>
    <x v="0"/>
    <s v="HUEY II"/>
    <n v="4522"/>
    <s v="A.L.F.M"/>
    <x v="51"/>
    <n v="138"/>
    <n v="186806"/>
    <s v="T3 URIBE JUAN CC 1040035098"/>
    <s v="GACAS"/>
  </r>
  <r>
    <x v="0"/>
    <x v="2"/>
    <d v="2016-11-15T00:00:00"/>
    <x v="0"/>
    <s v="C-208"/>
    <n v="5072"/>
    <s v="SERVIAVIACION"/>
    <x v="2"/>
    <n v="95"/>
    <s v="1287"/>
    <s v="T4 PATIÑO FELIPE CC 1024509095"/>
    <s v="GACAS"/>
  </r>
  <r>
    <x v="0"/>
    <x v="2"/>
    <d v="2016-11-08T00:00:00"/>
    <x v="0"/>
    <s v="C-208"/>
    <n v="5057"/>
    <s v="A.L.F.M"/>
    <x v="51"/>
    <n v="25"/>
    <s v="15246"/>
    <s v="T2 MEJIA JHON CC 93438350"/>
    <s v="GACAS"/>
  </r>
  <r>
    <x v="0"/>
    <x v="2"/>
    <d v="2016-11-09T00:00:00"/>
    <x v="0"/>
    <s v="C-208"/>
    <n v="5057"/>
    <s v="A.L.F.M"/>
    <x v="51"/>
    <n v="76"/>
    <s v="15250"/>
    <s v="T2 MEJIA JHON CC 93438350"/>
    <s v="GACAS"/>
  </r>
  <r>
    <x v="0"/>
    <x v="2"/>
    <d v="2016-11-09T00:00:00"/>
    <x v="0"/>
    <s v="A-29"/>
    <n v="3101"/>
    <s v="A.L.F.M"/>
    <x v="51"/>
    <n v="64"/>
    <s v="15252"/>
    <s v="AT RAMIREZ ZULETA CC 1098711179"/>
    <s v="GACAS"/>
  </r>
  <r>
    <x v="0"/>
    <x v="2"/>
    <d v="2016-11-09T00:00:00"/>
    <x v="0"/>
    <s v="C-208"/>
    <n v="5057"/>
    <s v="A.L.F.M"/>
    <x v="51"/>
    <n v="97"/>
    <s v="15253"/>
    <s v="T2 MEJIA JHON CC 93438350"/>
    <s v="GACAS"/>
  </r>
  <r>
    <x v="0"/>
    <x v="2"/>
    <d v="2016-11-09T00:00:00"/>
    <x v="0"/>
    <s v="C-208"/>
    <n v="5057"/>
    <s v="A.L.F.M"/>
    <x v="51"/>
    <n v="74"/>
    <s v="15254"/>
    <s v="T2 MEJIA JHON CC 93438350"/>
    <s v="GACAS"/>
  </r>
  <r>
    <x v="0"/>
    <x v="2"/>
    <d v="2016-11-11T00:00:00"/>
    <x v="0"/>
    <s v="C-208"/>
    <n v="5057"/>
    <s v="A.L.F.M"/>
    <x v="51"/>
    <n v="106"/>
    <s v="15258"/>
    <s v="T2 HURTADO JORGE CC 80132549 "/>
    <s v="GACAS"/>
  </r>
  <r>
    <x v="0"/>
    <x v="2"/>
    <d v="2016-11-12T00:00:00"/>
    <x v="0"/>
    <s v="C-208"/>
    <n v="5057"/>
    <s v="A.L.F.M"/>
    <x v="51"/>
    <n v="102"/>
    <s v="15265"/>
    <s v="T2 HURTADO JORGE CC 80132549 "/>
    <s v="GACAS"/>
  </r>
  <r>
    <x v="0"/>
    <x v="2"/>
    <d v="2016-11-13T00:00:00"/>
    <x v="0"/>
    <s v="A-29"/>
    <n v="3125"/>
    <s v="A.L.F.M"/>
    <x v="51"/>
    <n v="170"/>
    <s v="15272"/>
    <s v="AT GUZMAN JERSON CC 1127922044"/>
    <s v="GACAS"/>
  </r>
  <r>
    <x v="0"/>
    <x v="2"/>
    <d v="2016-11-13T00:00:00"/>
    <x v="0"/>
    <s v="C-208"/>
    <n v="5057"/>
    <s v="A.L.F.M"/>
    <x v="51"/>
    <n v="108"/>
    <s v="15275"/>
    <s v="T2 HURTADO JORGE CC 80132549 "/>
    <s v="GACAS"/>
  </r>
  <r>
    <x v="0"/>
    <x v="2"/>
    <d v="2016-11-16T00:00:00"/>
    <x v="0"/>
    <s v="A-29"/>
    <n v="3101"/>
    <s v="A.L.F.M"/>
    <x v="51"/>
    <n v="149"/>
    <s v="15283"/>
    <s v="T4 CRISTANCHO JOHAN CC 1012360800"/>
    <s v="GACAS"/>
  </r>
  <r>
    <x v="0"/>
    <x v="2"/>
    <d v="2016-11-16T00:00:00"/>
    <x v="0"/>
    <s v="A-29"/>
    <n v="3101"/>
    <s v="A.L.F.M"/>
    <x v="51"/>
    <n v="13"/>
    <s v="15288"/>
    <s v="T4 CRISTANCHO JOHAN CC 1012360800"/>
    <s v="GACAS"/>
  </r>
  <r>
    <x v="0"/>
    <x v="2"/>
    <d v="2016-11-16T00:00:00"/>
    <x v="0"/>
    <s v="C-208"/>
    <n v="5072"/>
    <s v="A.L.F.M"/>
    <x v="51"/>
    <n v="82"/>
    <s v="15291"/>
    <s v="T3 ALVARADO PUELLO CC 1047218418"/>
    <s v="GACAS"/>
  </r>
  <r>
    <x v="0"/>
    <x v="2"/>
    <d v="2016-11-16T00:00:00"/>
    <x v="0"/>
    <s v="C-208"/>
    <n v="5072"/>
    <s v="A.L.F.M"/>
    <x v="51"/>
    <n v="94"/>
    <s v="15293"/>
    <s v="T3 ALVARADO PUELLO CC 1047218418"/>
    <s v="GACAS"/>
  </r>
  <r>
    <x v="0"/>
    <x v="2"/>
    <d v="2016-11-16T00:00:00"/>
    <x v="0"/>
    <s v="A-29"/>
    <n v="3123"/>
    <s v="A.L.F.M"/>
    <x v="51"/>
    <n v="65"/>
    <s v="15295"/>
    <s v="AT GARCIA JORGE CC 1017168785"/>
    <s v="GACAS"/>
  </r>
  <r>
    <x v="0"/>
    <x v="2"/>
    <d v="2016-11-16T00:00:00"/>
    <x v="0"/>
    <s v="A-29"/>
    <n v="3125"/>
    <s v="A.L.F.M"/>
    <x v="51"/>
    <n v="27"/>
    <s v="15296"/>
    <s v="AT GARCIA JORGE CC 1017168785"/>
    <s v="GACAS"/>
  </r>
  <r>
    <x v="0"/>
    <x v="2"/>
    <d v="2016-11-16T00:00:00"/>
    <x v="0"/>
    <s v="C-208"/>
    <n v="5057"/>
    <s v="A.L.F.M"/>
    <x v="51"/>
    <n v="102"/>
    <s v="15298"/>
    <s v="T2 HURTADO JORGE CC 80132549 "/>
    <s v="GACAS"/>
  </r>
  <r>
    <x v="0"/>
    <x v="2"/>
    <d v="2016-11-17T00:00:00"/>
    <x v="0"/>
    <s v="C-208"/>
    <n v="5072"/>
    <s v="A.L.F.M"/>
    <x v="51"/>
    <n v="28"/>
    <s v="15302"/>
    <s v="T2 ESPINOSA ANGEL CC 87103669"/>
    <s v="GACAS"/>
  </r>
  <r>
    <x v="0"/>
    <x v="2"/>
    <d v="2016-11-17T00:00:00"/>
    <x v="0"/>
    <s v="C-208"/>
    <n v="5057"/>
    <s v="A.L.F.M"/>
    <x v="51"/>
    <n v="39"/>
    <s v="15304"/>
    <s v="T2 MARIO BARRERA CC 80758445"/>
    <s v="GACAS"/>
  </r>
  <r>
    <x v="0"/>
    <x v="2"/>
    <d v="2016-11-17T00:00:00"/>
    <x v="0"/>
    <s v="C-208"/>
    <n v="5072"/>
    <s v="A.L.F.M"/>
    <x v="51"/>
    <n v="44"/>
    <s v="15306"/>
    <s v="T2 ESPINOSA ANGEL CC 87103669"/>
    <s v="GACAS"/>
  </r>
  <r>
    <x v="0"/>
    <x v="2"/>
    <d v="2016-11-17T00:00:00"/>
    <x v="0"/>
    <s v="C-208"/>
    <n v="5057"/>
    <s v="A.L.F.M"/>
    <x v="51"/>
    <n v="55"/>
    <s v="15309"/>
    <s v="T2 ROMERO ANDRES CC 80157586"/>
    <s v="GACAS"/>
  </r>
  <r>
    <x v="0"/>
    <x v="2"/>
    <d v="2016-11-17T00:00:00"/>
    <x v="0"/>
    <s v="A-29"/>
    <n v="3125"/>
    <s v="A.L.F.M"/>
    <x v="51"/>
    <n v="80"/>
    <s v="15310"/>
    <s v="AT NAVARRETE CC 1098751450"/>
    <s v="GACAS"/>
  </r>
  <r>
    <x v="0"/>
    <x v="2"/>
    <d v="2016-11-18T00:00:00"/>
    <x v="0"/>
    <s v="A-29"/>
    <n v="3105"/>
    <s v="A.L.F.M"/>
    <x v="51"/>
    <n v="71"/>
    <s v="15313"/>
    <s v="AT NAVARRETE CC 1098751450"/>
    <s v="GACAS"/>
  </r>
  <r>
    <x v="0"/>
    <x v="2"/>
    <d v="2016-11-18T00:00:00"/>
    <x v="0"/>
    <s v="A-29"/>
    <n v="3125"/>
    <s v="A.L.F.M"/>
    <x v="51"/>
    <n v="232"/>
    <s v="15314"/>
    <s v="AT NAVARRETE CC 1098751450"/>
    <s v="GACAS"/>
  </r>
  <r>
    <x v="0"/>
    <x v="2"/>
    <d v="2016-11-18T00:00:00"/>
    <x v="0"/>
    <s v="A-29"/>
    <n v="3101"/>
    <s v="A.L.F.M"/>
    <x v="51"/>
    <n v="157"/>
    <s v="15315"/>
    <s v="AT NAVARRETE CC 1098751450"/>
    <s v="GACAS"/>
  </r>
  <r>
    <x v="0"/>
    <x v="2"/>
    <d v="2016-11-19T00:00:00"/>
    <x v="0"/>
    <s v="C-208"/>
    <n v="5057"/>
    <s v="A.L.F.M"/>
    <x v="51"/>
    <n v="96"/>
    <s v="15320"/>
    <s v="T3 ALVARADO PUELLO CC 1047218418"/>
    <s v="GACAS"/>
  </r>
  <r>
    <x v="0"/>
    <x v="2"/>
    <d v="2016-11-19T00:00:00"/>
    <x v="0"/>
    <s v="A-29"/>
    <n v="3105"/>
    <s v="A.L.F.M"/>
    <x v="51"/>
    <n v="163"/>
    <s v="15324"/>
    <s v="AT OTERO JORGE CC 1073168255"/>
    <s v="GACAS"/>
  </r>
  <r>
    <x v="0"/>
    <x v="2"/>
    <d v="2016-11-19T00:00:00"/>
    <x v="0"/>
    <s v="C-208"/>
    <n v="5057"/>
    <s v="A.L.F.M"/>
    <x v="51"/>
    <n v="49"/>
    <s v="15325"/>
    <s v="T2 MARIO BARRERA CC 80758445"/>
    <s v="GACAS"/>
  </r>
  <r>
    <x v="0"/>
    <x v="2"/>
    <d v="2016-11-20T00:00:00"/>
    <x v="0"/>
    <s v="A-29"/>
    <n v="3101"/>
    <s v="A.L.F.M"/>
    <x v="51"/>
    <n v="149"/>
    <s v="15327"/>
    <s v="AT ANDRES MONTERO CC 1014277875"/>
    <s v="GACAS"/>
  </r>
  <r>
    <x v="0"/>
    <x v="2"/>
    <d v="2016-11-21T00:00:00"/>
    <x v="0"/>
    <s v="C-208"/>
    <n v="5057"/>
    <s v="A.L.F.M"/>
    <x v="51"/>
    <n v="78"/>
    <s v="15332"/>
    <s v="T2 MARIO BARRERA CC 80758445"/>
    <s v="GACAS"/>
  </r>
  <r>
    <x v="0"/>
    <x v="2"/>
    <d v="2016-11-21T00:00:00"/>
    <x v="0"/>
    <s v="C-208"/>
    <n v="5057"/>
    <s v="A.L.F.M"/>
    <x v="51"/>
    <n v="29"/>
    <s v="15333"/>
    <s v="T2 MARIO BARRERA CC 80758445"/>
    <s v="GACAS"/>
  </r>
  <r>
    <x v="0"/>
    <x v="2"/>
    <d v="2016-11-21T00:00:00"/>
    <x v="0"/>
    <s v="C-208"/>
    <n v="5057"/>
    <s v="A.L.F.M"/>
    <x v="51"/>
    <n v="51"/>
    <s v="15334"/>
    <s v="T2 MARIO BARRERA CC 80758445"/>
    <s v="GACAS"/>
  </r>
  <r>
    <x v="0"/>
    <x v="2"/>
    <d v="2016-11-22T00:00:00"/>
    <x v="0"/>
    <s v="C-208"/>
    <n v="5057"/>
    <s v="A.L.F.M"/>
    <x v="51"/>
    <n v="59"/>
    <s v="15338"/>
    <s v="T4 VALBUENA WINER CC 1055710301"/>
    <s v="GACAS"/>
  </r>
  <r>
    <x v="0"/>
    <x v="2"/>
    <d v="2016-11-09T00:00:00"/>
    <x v="0"/>
    <s v="C-208"/>
    <n v="5057"/>
    <s v="A.L.F.M"/>
    <x v="51"/>
    <n v="44"/>
    <s v="186791"/>
    <s v="T2 MEJIA JHON CC 93438350"/>
    <s v="GACAS"/>
  </r>
  <r>
    <x v="0"/>
    <x v="2"/>
    <d v="2016-11-10T00:00:00"/>
    <x v="0"/>
    <s v="C-208"/>
    <n v="5057"/>
    <s v="A.L.F.M"/>
    <x v="51"/>
    <n v="54"/>
    <s v="186797"/>
    <s v="T2 HURTADO JORGE CC 80132549 "/>
    <s v="GACAS"/>
  </r>
  <r>
    <x v="0"/>
    <x v="2"/>
    <d v="2016-11-10T00:00:00"/>
    <x v="0"/>
    <s v="C-208"/>
    <n v="5057"/>
    <s v="A.L.F.M"/>
    <x v="51"/>
    <n v="30"/>
    <s v="186799"/>
    <s v="T2 HURTADO JORGE CC 80132549 "/>
    <s v="GACAS"/>
  </r>
  <r>
    <x v="0"/>
    <x v="2"/>
    <d v="2016-11-10T00:00:00"/>
    <x v="0"/>
    <s v="A-29"/>
    <n v="3101"/>
    <s v="A.L.F.M"/>
    <x v="51"/>
    <n v="140"/>
    <s v="186800"/>
    <s v="AT RAMIREZ ZULETA CC 1098711179"/>
    <s v="GACAS"/>
  </r>
  <r>
    <x v="0"/>
    <x v="2"/>
    <d v="2016-11-10T00:00:00"/>
    <x v="0"/>
    <s v="A-29"/>
    <n v="3123"/>
    <s v="A.L.F.M"/>
    <x v="51"/>
    <n v="137"/>
    <s v="186801"/>
    <s v="AT RAMIREZ ZULETA CC 1098711179"/>
    <s v="GACAS"/>
  </r>
  <r>
    <x v="0"/>
    <x v="2"/>
    <d v="2016-11-10T00:00:00"/>
    <x v="0"/>
    <s v="C-208"/>
    <n v="5057"/>
    <s v="A.L.F.M"/>
    <x v="51"/>
    <n v="58"/>
    <s v="186805"/>
    <s v="T3 ALVARADO PUELLO CC 1047218418"/>
    <s v="GACAS"/>
  </r>
  <r>
    <x v="0"/>
    <x v="2"/>
    <d v="2016-11-10T00:00:00"/>
    <x v="0"/>
    <s v="C-208"/>
    <n v="5057"/>
    <s v="A.L.F.M"/>
    <x v="51"/>
    <n v="91"/>
    <s v="186807"/>
    <s v="T3 ALVARADO PUELLO CC 1047218418"/>
    <s v="GACAS"/>
  </r>
  <r>
    <x v="0"/>
    <x v="2"/>
    <d v="2016-11-19T00:00:00"/>
    <x v="0"/>
    <s v="C-208"/>
    <n v="5057"/>
    <s v="A.L.F.M"/>
    <x v="51"/>
    <n v="80"/>
    <s v="186819"/>
    <s v="T3 ALVARADO PUELLO CC 1047218418"/>
    <s v="GACAS"/>
  </r>
  <r>
    <x v="0"/>
    <x v="2"/>
    <d v="2016-11-05T00:00:00"/>
    <x v="1"/>
    <s v="C-337"/>
    <n v="5201"/>
    <s v="CTH"/>
    <x v="40"/>
    <n v="25"/>
    <s v="2174"/>
    <s v="T4 ALVAREZ FORERO CC 1032385625"/>
    <s v="GACAS"/>
  </r>
  <r>
    <x v="0"/>
    <x v="2"/>
    <d v="2016-11-09T00:00:00"/>
    <x v="1"/>
    <s v="C-337"/>
    <n v="5201"/>
    <s v="CTH"/>
    <x v="40"/>
    <n v="30"/>
    <s v="2187"/>
    <s v="T4 MACIAS WILLIAN CC 1121848521"/>
    <s v="GACAS"/>
  </r>
  <r>
    <x v="0"/>
    <x v="2"/>
    <d v="2016-11-09T00:00:00"/>
    <x v="1"/>
    <s v="C-337"/>
    <n v="5201"/>
    <s v="CTH"/>
    <x v="40"/>
    <n v="22"/>
    <s v="2190"/>
    <s v="T4 ALVAREZ FORERO CC 1032385625"/>
    <s v="GACAS"/>
  </r>
  <r>
    <x v="0"/>
    <x v="2"/>
    <d v="2016-11-24T00:00:00"/>
    <x v="0"/>
    <s v="HUEY II"/>
    <n v="4523"/>
    <s v="CTH"/>
    <x v="40"/>
    <n v="137"/>
    <s v="2229"/>
    <s v="TE LUIS PORRAS CC 1069722608"/>
    <s v="GACAS"/>
  </r>
  <r>
    <x v="0"/>
    <x v="2"/>
    <d v="2016-11-25T00:00:00"/>
    <x v="0"/>
    <s v="HUEY II"/>
    <n v="4523"/>
    <s v="CTH"/>
    <x v="40"/>
    <n v="125"/>
    <s v="2230"/>
    <s v="T1 HURTADO JOHAN 741184665"/>
    <s v="GACAS"/>
  </r>
  <r>
    <x v="0"/>
    <x v="2"/>
    <d v="2016-11-07T00:00:00"/>
    <x v="0"/>
    <s v="C-208"/>
    <n v="5072"/>
    <s v="ENERGIZAR"/>
    <x v="8"/>
    <n v="96"/>
    <s v="34554"/>
    <s v="T4 PATIÑO FELIPE CC 1024509095"/>
    <s v="GACAS"/>
  </r>
  <r>
    <x v="0"/>
    <x v="2"/>
    <d v="2016-11-02T00:00:00"/>
    <x v="0"/>
    <s v="A-29"/>
    <n v="3101"/>
    <s v="ICARO 17"/>
    <x v="51"/>
    <n v="118"/>
    <s v="54662"/>
    <s v="AT GARCIA JORGE CC 1017168785"/>
    <s v="GACAS"/>
  </r>
  <r>
    <x v="0"/>
    <x v="2"/>
    <d v="2016-11-02T00:00:00"/>
    <x v="0"/>
    <s v="A-29"/>
    <n v="3114"/>
    <s v="ICARO 17"/>
    <x v="51"/>
    <n v="115"/>
    <s v="54663"/>
    <s v="AT GARCIA JORGE CC 1017168785"/>
    <s v="GACAS"/>
  </r>
  <r>
    <x v="0"/>
    <x v="2"/>
    <d v="2016-11-03T00:00:00"/>
    <x v="0"/>
    <s v="A-29"/>
    <n v="3109"/>
    <s v="ICARO 17"/>
    <x v="51"/>
    <n v="168"/>
    <s v="54687"/>
    <s v="T4 MACIAS WILLIAN CC 1121878529"/>
    <s v="GACAS"/>
  </r>
  <r>
    <x v="0"/>
    <x v="2"/>
    <d v="2016-11-04T00:00:00"/>
    <x v="0"/>
    <s v="A-29"/>
    <n v="3109"/>
    <s v="ICARO 17"/>
    <x v="51"/>
    <n v="140"/>
    <s v="54696"/>
    <s v="T4 MACIAS WILLIAN CC 1121878529"/>
    <s v="GACAS"/>
  </r>
  <r>
    <x v="0"/>
    <x v="2"/>
    <d v="2016-11-04T00:00:00"/>
    <x v="0"/>
    <s v="A-29"/>
    <n v="3109"/>
    <s v="ICARO 17"/>
    <x v="51"/>
    <n v="144"/>
    <s v="54697"/>
    <s v="T4 MACIAS WILLIAN CC 1121878529"/>
    <s v="GACAS"/>
  </r>
  <r>
    <x v="0"/>
    <x v="2"/>
    <d v="2016-11-05T00:00:00"/>
    <x v="0"/>
    <s v="C-208"/>
    <n v="5057"/>
    <s v="ICARO 17"/>
    <x v="51"/>
    <n v="230"/>
    <s v="54718"/>
    <s v="TS ALEJANDRO ARENAS CC 79857618"/>
    <s v="GACAS"/>
  </r>
  <r>
    <x v="0"/>
    <x v="2"/>
    <d v="2016-11-05T00:00:00"/>
    <x v="0"/>
    <s v="A-29"/>
    <n v="3123"/>
    <s v="ICARO 17"/>
    <x v="51"/>
    <n v="160"/>
    <s v="54719"/>
    <s v="AT NAVARRETE CC 1098751450"/>
    <s v="GACAS"/>
  </r>
  <r>
    <x v="0"/>
    <x v="2"/>
    <d v="2016-11-05T00:00:00"/>
    <x v="0"/>
    <s v="C-208"/>
    <n v="5057"/>
    <s v="ICARO 17"/>
    <x v="51"/>
    <n v="72"/>
    <s v="54727"/>
    <s v="T2 MEJIA JHON CC 93438350"/>
    <s v="GACAS"/>
  </r>
  <r>
    <x v="0"/>
    <x v="2"/>
    <d v="2016-11-05T00:00:00"/>
    <x v="0"/>
    <s v="A-29"/>
    <n v="3123"/>
    <s v="ICARO 17"/>
    <x v="51"/>
    <n v="67"/>
    <s v="54730"/>
    <s v="AT NAVARRETE CC 1098751450"/>
    <s v="GACAS"/>
  </r>
  <r>
    <x v="0"/>
    <x v="2"/>
    <d v="2016-11-06T00:00:00"/>
    <x v="0"/>
    <s v="C-208"/>
    <n v="5057"/>
    <s v="ICARO 17"/>
    <x v="51"/>
    <n v="75"/>
    <s v="54733"/>
    <s v="T2 MEJIA JHON CC 93438350"/>
    <s v="GACAS"/>
  </r>
  <r>
    <x v="0"/>
    <x v="2"/>
    <d v="2016-11-06T00:00:00"/>
    <x v="0"/>
    <s v="C-208"/>
    <n v="5057"/>
    <s v="ICARO 17"/>
    <x v="51"/>
    <n v="88"/>
    <s v="54738"/>
    <s v="T2 MEJIA JHON CC 93438350"/>
    <s v="GACAS"/>
  </r>
  <r>
    <x v="0"/>
    <x v="2"/>
    <d v="2016-11-06T00:00:00"/>
    <x v="0"/>
    <s v="C-208"/>
    <n v="5057"/>
    <s v="ICARO 17"/>
    <x v="51"/>
    <n v="68"/>
    <s v="54741"/>
    <s v="T2 MEJIA JHON CC 93438350"/>
    <s v="GACAS"/>
  </r>
  <r>
    <x v="0"/>
    <x v="2"/>
    <d v="2016-11-07T00:00:00"/>
    <x v="0"/>
    <s v="A-29"/>
    <n v="3101"/>
    <s v="ICARO 17"/>
    <x v="51"/>
    <n v="83"/>
    <s v="54742"/>
    <s v="AT ANDRES MONTERO CC 1014277875"/>
    <s v="GACAS"/>
  </r>
  <r>
    <x v="0"/>
    <x v="2"/>
    <d v="2016-11-07T00:00:00"/>
    <x v="0"/>
    <s v="A-29"/>
    <n v="3123"/>
    <s v="ICARO 17"/>
    <x v="51"/>
    <n v="78"/>
    <s v="54748"/>
    <s v="AT ANDRES MONTERO CC 1014277875"/>
    <s v="GACAS"/>
  </r>
  <r>
    <x v="0"/>
    <x v="2"/>
    <d v="2016-11-18T00:00:00"/>
    <x v="0"/>
    <s v="C-208"/>
    <n v="5072"/>
    <s v="CTH"/>
    <x v="40"/>
    <n v="40"/>
    <s v="766"/>
    <s v="T2 ESPINOSA ANGEL CC 87103669"/>
    <s v="GACAS"/>
  </r>
  <r>
    <x v="0"/>
    <x v="2"/>
    <d v="2016-11-24T00:00:00"/>
    <x v="0"/>
    <s v="HUEY II"/>
    <n v="4523"/>
    <s v="CTH"/>
    <x v="40"/>
    <n v="141"/>
    <s v="773"/>
    <s v="TE LUIS PORRAS CC 1069722608"/>
    <s v="GACAS"/>
  </r>
  <r>
    <x v="0"/>
    <x v="2"/>
    <d v="2016-11-25T00:00:00"/>
    <x v="0"/>
    <s v="HUEY II"/>
    <n v="4523"/>
    <s v="CTH"/>
    <x v="40"/>
    <n v="131"/>
    <s v="774"/>
    <s v="TE LUIS PORRAS CC 1069722608"/>
    <s v="GACAS"/>
  </r>
  <r>
    <x v="0"/>
    <x v="2"/>
    <d v="2016-11-29T00:00:00"/>
    <x v="0"/>
    <s v="HUEY II"/>
    <n v="4523"/>
    <s v="CTH"/>
    <x v="40"/>
    <n v="117"/>
    <s v="776"/>
    <s v="T2 LPEZ GERMAN CC 743882084"/>
    <s v="GACAS"/>
  </r>
  <r>
    <x v="0"/>
    <x v="2"/>
    <d v="2016-11-09T00:00:00"/>
    <x v="0"/>
    <s v="C-208"/>
    <n v="5065"/>
    <s v="CTH"/>
    <x v="42"/>
    <n v="88"/>
    <n v="1685"/>
    <s v="RECIBE T3 GARNICA C.C. 80927698"/>
    <s v="GAORI"/>
  </r>
  <r>
    <x v="0"/>
    <x v="2"/>
    <d v="2016-11-29T00:00:00"/>
    <x v="1"/>
    <s v="C-182R"/>
    <n v="5723"/>
    <s v="CTH"/>
    <x v="42"/>
    <n v="23"/>
    <n v="1753"/>
    <s v="RECIBE TS URREGO C.C. 79614395"/>
    <s v="GAORI"/>
  </r>
  <r>
    <x v="0"/>
    <x v="2"/>
    <d v="2016-11-29T00:00:00"/>
    <x v="1"/>
    <s v="C-182R"/>
    <n v="5723"/>
    <s v="CTH"/>
    <x v="42"/>
    <n v="39"/>
    <n v="1754"/>
    <s v="RECIBE TS URREGO C.C. 79614395"/>
    <s v="GAORI"/>
  </r>
  <r>
    <x v="0"/>
    <x v="2"/>
    <d v="2016-11-01T00:00:00"/>
    <x v="0"/>
    <s v="HUEY II"/>
    <n v="4418"/>
    <s v="CTH"/>
    <x v="7"/>
    <n v="130"/>
    <n v="8040"/>
    <s v="RECIBE T3 RINCON C.C. 1016014102"/>
    <s v="GAORI"/>
  </r>
  <r>
    <x v="0"/>
    <x v="2"/>
    <d v="2016-11-01T00:00:00"/>
    <x v="0"/>
    <s v="HUEY II"/>
    <n v="4405"/>
    <s v="CTH"/>
    <x v="7"/>
    <n v="143"/>
    <n v="8041"/>
    <s v="RECIBE T3 HERNANDEZ C.C. 1073155655"/>
    <s v="GAORI"/>
  </r>
  <r>
    <x v="0"/>
    <x v="2"/>
    <d v="2016-11-01T00:00:00"/>
    <x v="0"/>
    <s v="HUEY II"/>
    <n v="4524"/>
    <s v="CTH"/>
    <x v="7"/>
    <n v="154.30000000000001"/>
    <n v="8042"/>
    <s v="RECIBE TS CORREDOR C.C. 93401846"/>
    <s v="GAORI"/>
  </r>
  <r>
    <x v="0"/>
    <x v="2"/>
    <d v="2016-11-02T00:00:00"/>
    <x v="0"/>
    <s v="HUEY II"/>
    <n v="4418"/>
    <s v="CTH"/>
    <x v="7"/>
    <n v="102.9"/>
    <n v="8043"/>
    <s v="RECIBE T3 RINCON C.C. 1016014102"/>
    <s v="GAORI"/>
  </r>
  <r>
    <x v="0"/>
    <x v="2"/>
    <d v="2016-11-02T00:00:00"/>
    <x v="0"/>
    <s v="HUEY II"/>
    <n v="4418"/>
    <s v="CTH"/>
    <x v="7"/>
    <n v="124.2"/>
    <n v="8044"/>
    <s v="RECIBE T3 RINCON C.C. 1016014102"/>
    <s v="GAORI"/>
  </r>
  <r>
    <x v="0"/>
    <x v="2"/>
    <d v="2016-11-02T00:00:00"/>
    <x v="0"/>
    <s v="HUEY II"/>
    <n v="4405"/>
    <s v="CTH"/>
    <x v="7"/>
    <n v="145.19999999999999"/>
    <n v="8045"/>
    <s v="RECIBE T3 HERNANDEZ C.C. 1073155655"/>
    <s v="GAORI"/>
  </r>
  <r>
    <x v="0"/>
    <x v="2"/>
    <d v="2016-11-02T00:00:00"/>
    <x v="0"/>
    <s v="HUEY II"/>
    <n v="4418"/>
    <s v="CTH"/>
    <x v="7"/>
    <n v="114.7"/>
    <n v="8047"/>
    <s v="RECIBE T3 RINCON C.C. 1016014102"/>
    <s v="GAORI"/>
  </r>
  <r>
    <x v="0"/>
    <x v="2"/>
    <d v="2016-11-12T00:00:00"/>
    <x v="0"/>
    <s v="HUEY II"/>
    <n v="4418"/>
    <s v="CTH"/>
    <x v="7"/>
    <n v="108.5"/>
    <n v="8055"/>
    <s v="RECIBE T3 HERNANDEZ C.C. 1073155655"/>
    <s v="GAORI"/>
  </r>
  <r>
    <x v="0"/>
    <x v="2"/>
    <d v="2016-11-12T00:00:00"/>
    <x v="0"/>
    <s v="HUEY II"/>
    <n v="4418"/>
    <s v="CTH"/>
    <x v="7"/>
    <n v="117.8"/>
    <n v="8056"/>
    <s v="RECIBE T3 HERNANDEZ C.C. 1073155655"/>
    <s v="GAORI"/>
  </r>
  <r>
    <x v="0"/>
    <x v="2"/>
    <d v="2016-11-12T00:00:00"/>
    <x v="0"/>
    <s v="HUEY II"/>
    <n v="4418"/>
    <s v="CTH"/>
    <x v="7"/>
    <n v="146.5"/>
    <n v="8058"/>
    <s v="RECIBE T3 HERNANDEZ C.C. 1073155655"/>
    <s v="GAORI"/>
  </r>
  <r>
    <x v="0"/>
    <x v="2"/>
    <d v="2016-11-16T00:00:00"/>
    <x v="0"/>
    <s v="C-208"/>
    <n v="5070"/>
    <s v="CTH"/>
    <x v="7"/>
    <n v="30"/>
    <n v="8083"/>
    <s v="RECIBE T3 MUÑOZ C.C. 1090371755"/>
    <s v="GAORI"/>
  </r>
  <r>
    <x v="0"/>
    <x v="2"/>
    <d v="2016-11-16T00:00:00"/>
    <x v="0"/>
    <s v="HUEY II"/>
    <n v="4418"/>
    <s v="CTH"/>
    <x v="7"/>
    <n v="100"/>
    <n v="8086"/>
    <s v="RECIBE T2 VERGEL C.C. 91538472"/>
    <s v="GAORI"/>
  </r>
  <r>
    <x v="0"/>
    <x v="2"/>
    <d v="2016-11-16T00:00:00"/>
    <x v="0"/>
    <s v="HUEY II"/>
    <n v="4418"/>
    <s v="CTH"/>
    <x v="7"/>
    <n v="86"/>
    <n v="8087"/>
    <s v="RECIBE T3 HERNANDEZ C.C. 1073155655"/>
    <s v="GAORI"/>
  </r>
  <r>
    <x v="0"/>
    <x v="2"/>
    <d v="2016-11-16T00:00:00"/>
    <x v="0"/>
    <s v="HUEY II"/>
    <n v="4418"/>
    <s v="CTH"/>
    <x v="7"/>
    <n v="110.4"/>
    <n v="8092"/>
    <s v="RECIBE T3 HERNANDEZ C.C. 1073155655"/>
    <s v="GAORI"/>
  </r>
  <r>
    <x v="0"/>
    <x v="2"/>
    <d v="2016-11-19T00:00:00"/>
    <x v="0"/>
    <s v="HUEY II"/>
    <n v="4418"/>
    <s v="CTH"/>
    <x v="7"/>
    <n v="122.2"/>
    <n v="8102"/>
    <s v="RECIBE T3 HERNANDEZ C.C. 1073155655"/>
    <s v="GAORI"/>
  </r>
  <r>
    <x v="0"/>
    <x v="2"/>
    <d v="2016-11-19T00:00:00"/>
    <x v="0"/>
    <s v="HUEY II"/>
    <n v="4405"/>
    <s v="CTH"/>
    <x v="7"/>
    <n v="120.3"/>
    <n v="8103"/>
    <s v="RECIBE T3 RINCON C.C. 1016014102"/>
    <s v="GAORI"/>
  </r>
  <r>
    <x v="0"/>
    <x v="2"/>
    <d v="2016-11-20T00:00:00"/>
    <x v="0"/>
    <s v="HUEY II"/>
    <n v="4405"/>
    <s v="CTH"/>
    <x v="7"/>
    <n v="111.2"/>
    <n v="8105"/>
    <s v="RECIBE T3 RINCON C.C. 1016014102"/>
    <s v="GAORI"/>
  </r>
  <r>
    <x v="0"/>
    <x v="2"/>
    <d v="2016-11-20T00:00:00"/>
    <x v="0"/>
    <s v="HUEY II"/>
    <n v="4405"/>
    <s v="CTH"/>
    <x v="7"/>
    <n v="112.3"/>
    <n v="8106"/>
    <s v="RECIBE T3 RINCON C.C. 1016014102"/>
    <s v="GAORI"/>
  </r>
  <r>
    <x v="0"/>
    <x v="2"/>
    <d v="2016-11-21T00:00:00"/>
    <x v="1"/>
    <s v="C-182R"/>
    <n v="5723"/>
    <s v="CTH"/>
    <x v="7"/>
    <n v="15.9"/>
    <n v="8108"/>
    <s v="RECIBE TS URREGO C.C. 79614395"/>
    <s v="GAORI"/>
  </r>
  <r>
    <x v="0"/>
    <x v="2"/>
    <d v="2016-11-24T00:00:00"/>
    <x v="0"/>
    <s v="HUEY II"/>
    <n v="4405"/>
    <s v="CTH"/>
    <x v="7"/>
    <n v="134.4"/>
    <n v="8111"/>
    <s v="RECIBE T3 RINCON C.C. 1016014102"/>
    <s v="GAORI"/>
  </r>
  <r>
    <x v="0"/>
    <x v="2"/>
    <d v="2016-11-25T00:00:00"/>
    <x v="0"/>
    <s v="HUEY II"/>
    <n v="4405"/>
    <s v="CTH"/>
    <x v="7"/>
    <n v="140.5"/>
    <n v="8114"/>
    <s v="RECIBE T3 RINCON C.C. 1016014102"/>
    <s v="GAORI"/>
  </r>
  <r>
    <x v="0"/>
    <x v="2"/>
    <d v="2016-11-25T00:00:00"/>
    <x v="0"/>
    <s v="HUEY II"/>
    <n v="4418"/>
    <s v="CTH"/>
    <x v="7"/>
    <n v="148"/>
    <n v="8115"/>
    <s v="RECIBE T3 CORTES C.C. 1014219429"/>
    <s v="GAORI"/>
  </r>
  <r>
    <x v="0"/>
    <x v="2"/>
    <d v="2016-11-26T00:00:00"/>
    <x v="0"/>
    <s v="HUEY II"/>
    <n v="4405"/>
    <s v="CTH"/>
    <x v="7"/>
    <n v="134.80000000000001"/>
    <n v="8116"/>
    <s v="RECIBE T3 RINCON C.C. 1016014102"/>
    <s v="GAORI"/>
  </r>
  <r>
    <x v="0"/>
    <x v="2"/>
    <d v="2016-11-26T00:00:00"/>
    <x v="0"/>
    <s v="HUEY II"/>
    <n v="4418"/>
    <s v="CTH"/>
    <x v="7"/>
    <n v="134.9"/>
    <n v="8117"/>
    <s v="RECIBE T3 CORTES C.C. 1014219429"/>
    <s v="GAORI"/>
  </r>
  <r>
    <x v="0"/>
    <x v="2"/>
    <d v="2016-11-04T00:00:00"/>
    <x v="0"/>
    <s v="C-208"/>
    <n v="5070"/>
    <s v="ICARO 17"/>
    <x v="51"/>
    <n v="43"/>
    <n v="54699"/>
    <s v="RECIBE T2 VELOZA C.C. 80799562"/>
    <s v="GAORI"/>
  </r>
  <r>
    <x v="0"/>
    <x v="2"/>
    <d v="2016-11-04T00:00:00"/>
    <x v="0"/>
    <s v="C-208"/>
    <n v="5070"/>
    <s v="ICARO 17"/>
    <x v="51"/>
    <n v="93"/>
    <n v="54715"/>
    <s v="RECIBE T2 VELOZA C.C. 80799562"/>
    <s v="GAORI"/>
  </r>
  <r>
    <x v="0"/>
    <x v="2"/>
    <d v="2016-11-06T00:00:00"/>
    <x v="0"/>
    <s v="C-208"/>
    <n v="5070"/>
    <s v="ICARO 17"/>
    <x v="51"/>
    <n v="75"/>
    <n v="54736"/>
    <s v="RECIBE T2 GUERRERO C.C. 3133518"/>
    <s v="GAORI"/>
  </r>
  <r>
    <x v="0"/>
    <x v="2"/>
    <d v="2016-11-10T00:00:00"/>
    <x v="0"/>
    <s v="C-208"/>
    <n v="5070"/>
    <s v="SEDCA"/>
    <x v="51"/>
    <n v="115"/>
    <n v="186796"/>
    <s v="RECIBE T2 GUERRERO C.C. 3133518"/>
    <s v="GAORI"/>
  </r>
  <r>
    <x v="0"/>
    <x v="2"/>
    <d v="2016-11-10T00:00:00"/>
    <x v="0"/>
    <s v="C-208"/>
    <n v="5070"/>
    <s v="SEDCA"/>
    <x v="51"/>
    <n v="98"/>
    <n v="186804"/>
    <s v="RECIBE T2 GUERRERO C.C. 3133518"/>
    <s v="GAORI"/>
  </r>
  <r>
    <x v="0"/>
    <x v="2"/>
    <d v="2016-11-11T00:00:00"/>
    <x v="0"/>
    <s v="C-208"/>
    <n v="5070"/>
    <s v="SEDCA"/>
    <x v="51"/>
    <n v="65"/>
    <n v="186808"/>
    <s v="RECIBE T2 GUERRERO C.C. 3133518"/>
    <s v="GAORI"/>
  </r>
  <r>
    <x v="0"/>
    <x v="2"/>
    <d v="2016-11-03T00:00:00"/>
    <x v="0"/>
    <s v="C-208"/>
    <n v="5070"/>
    <s v="AEROFULL"/>
    <x v="45"/>
    <n v="30"/>
    <s v="A 4902"/>
    <s v="RECIBE T2 VELOZA C.C. 80799562"/>
    <s v="GAORI"/>
  </r>
  <r>
    <x v="0"/>
    <x v="2"/>
    <d v="2016-11-05T00:00:00"/>
    <x v="0"/>
    <s v="C-208"/>
    <n v="5070"/>
    <s v="AEROFULL"/>
    <x v="45"/>
    <n v="41"/>
    <s v="A 4906"/>
    <s v="RECIBE T2 GUERRERO C.C. 3133518"/>
    <s v="GAORI"/>
  </r>
  <r>
    <x v="0"/>
    <x v="2"/>
    <d v="2016-11-09T00:00:00"/>
    <x v="0"/>
    <s v="C-208"/>
    <n v="5070"/>
    <s v="AEROFULL"/>
    <x v="45"/>
    <n v="106"/>
    <s v="A 4907"/>
    <s v="RECIBE T2 GUERRERO C.C. 3133518"/>
    <s v="GAORI"/>
  </r>
  <r>
    <x v="0"/>
    <x v="2"/>
    <d v="2016-11-11T00:00:00"/>
    <x v="0"/>
    <s v="HUEY II"/>
    <n v="4405"/>
    <s v="AEROFULL"/>
    <x v="45"/>
    <n v="104"/>
    <s v="A 4910"/>
    <s v="RECIBE T2 RIVERA C.C. 12264252"/>
    <s v="GAORI"/>
  </r>
  <r>
    <x v="0"/>
    <x v="2"/>
    <d v="2016-11-13T00:00:00"/>
    <x v="0"/>
    <s v="HUEY II"/>
    <n v="4405"/>
    <s v="AEROFULL"/>
    <x v="45"/>
    <n v="100"/>
    <s v="A 4911"/>
    <s v="RECIBE T3 RINCON C.C. 1016014102"/>
    <s v="GAORI"/>
  </r>
  <r>
    <x v="0"/>
    <x v="2"/>
    <d v="2016-11-13T00:00:00"/>
    <x v="0"/>
    <s v="HUEY II"/>
    <n v="4405"/>
    <s v="AEROFULL"/>
    <x v="45"/>
    <n v="137"/>
    <s v="A 4912"/>
    <s v="RECIBE T3 RINCON C.C. 1016014102"/>
    <s v="GAORI"/>
  </r>
  <r>
    <x v="0"/>
    <x v="2"/>
    <d v="2016-11-15T00:00:00"/>
    <x v="0"/>
    <s v="C-208"/>
    <n v="5070"/>
    <s v="AEROFULL"/>
    <x v="45"/>
    <n v="82"/>
    <s v="A 4913"/>
    <s v="RECIBE T3 MUÑOZ C.C. 1090371755"/>
    <s v="GAORI"/>
  </r>
  <r>
    <x v="0"/>
    <x v="2"/>
    <d v="2016-11-16T00:00:00"/>
    <x v="0"/>
    <s v="C-208"/>
    <n v="5070"/>
    <s v="AEROFULL"/>
    <x v="45"/>
    <n v="74"/>
    <s v="A 4916"/>
    <s v="RECIBE T3 MUÑOZ C.C. 1090371755"/>
    <s v="GAORI"/>
  </r>
  <r>
    <x v="0"/>
    <x v="2"/>
    <d v="2016-11-17T00:00:00"/>
    <x v="0"/>
    <s v="C-208"/>
    <n v="5070"/>
    <s v="AEROFULL"/>
    <x v="45"/>
    <n v="74"/>
    <s v="A 4918"/>
    <s v="RECIBE T3 MUÑOZ C.C. 1090371755"/>
    <s v="GAORI"/>
  </r>
  <r>
    <x v="0"/>
    <x v="2"/>
    <d v="2016-11-20T00:00:00"/>
    <x v="0"/>
    <s v="C-208"/>
    <n v="5070"/>
    <s v="AEROFULL"/>
    <x v="45"/>
    <n v="25"/>
    <s v="A 4919"/>
    <s v="RECIBE T3 GARNICA C.C. 80927698"/>
    <s v="GAORI"/>
  </r>
  <r>
    <x v="0"/>
    <x v="2"/>
    <d v="2016-11-23T00:00:00"/>
    <x v="0"/>
    <s v="C-208"/>
    <n v="5070"/>
    <s v="AEROFULL"/>
    <x v="45"/>
    <n v="30"/>
    <s v="A 4920"/>
    <s v="RECIBE T3 GARNICA C.C. 80927698"/>
    <s v="GAORI"/>
  </r>
  <r>
    <x v="0"/>
    <x v="2"/>
    <d v="2016-11-30T00:00:00"/>
    <x v="0"/>
    <s v="C-212"/>
    <n v="1256"/>
    <s v="CTH"/>
    <x v="20"/>
    <n v="106"/>
    <n v="2849"/>
    <s v="T2 GUZMAN JAVIER"/>
    <s v="CAMAN"/>
  </r>
  <r>
    <x v="1"/>
    <x v="3"/>
    <d v="2017-01-13T00:00:00"/>
    <x v="0"/>
    <s v="C-208"/>
    <n v="5071"/>
    <s v="TERPEL "/>
    <x v="30"/>
    <n v="42"/>
    <s v="01-0836288"/>
    <s v="T2 BARRAGAN NELSON C.C. 88002805"/>
    <s v="CACOM-1"/>
  </r>
  <r>
    <x v="1"/>
    <x v="3"/>
    <d v="2017-01-16T00:00:00"/>
    <x v="0"/>
    <s v="C-208"/>
    <n v="5071"/>
    <s v="TERPEL "/>
    <x v="21"/>
    <n v="90"/>
    <s v="02-385991"/>
    <s v="T2 BARRAGAN NELSON C.C. 88002805"/>
    <s v="CACOM-1"/>
  </r>
  <r>
    <x v="1"/>
    <x v="3"/>
    <d v="2017-01-17T00:00:00"/>
    <x v="0"/>
    <s v="C-208"/>
    <n v="5071"/>
    <s v="TERPEL "/>
    <x v="18"/>
    <n v="84"/>
    <s v="02-0384016"/>
    <s v="T2 BARRAGAN NELSON C.C. 88002805"/>
    <s v="CACOM-1"/>
  </r>
  <r>
    <x v="1"/>
    <x v="3"/>
    <d v="2017-01-18T00:00:00"/>
    <x v="0"/>
    <s v="C-208"/>
    <n v="5071"/>
    <s v="TERPEL "/>
    <x v="18"/>
    <n v="106.4"/>
    <s v="02-0383981"/>
    <s v="TS FEULLETH LUIS C.C. 79653631"/>
    <s v="CACOM-1"/>
  </r>
  <r>
    <x v="1"/>
    <x v="3"/>
    <d v="2017-01-18T00:00:00"/>
    <x v="0"/>
    <s v="C-208"/>
    <n v="5071"/>
    <s v="TERPEL "/>
    <x v="18"/>
    <n v="78.2"/>
    <s v="02-0383985"/>
    <s v="TS FEULLETH LUIS C.C. 79653631"/>
    <s v="CACOM-1"/>
  </r>
  <r>
    <x v="1"/>
    <x v="3"/>
    <d v="2017-01-19T00:00:00"/>
    <x v="0"/>
    <s v="C-208"/>
    <n v="5071"/>
    <s v="TERPEL "/>
    <x v="21"/>
    <n v="94"/>
    <s v="02-386036"/>
    <s v="TS FEULLETH LUIS C.C. 79653631"/>
    <s v="CACOM-1"/>
  </r>
  <r>
    <x v="1"/>
    <x v="3"/>
    <d v="2017-01-30T00:00:00"/>
    <x v="0"/>
    <s v="T-37"/>
    <n v="2130"/>
    <s v="TERPEL "/>
    <x v="44"/>
    <n v="90.8"/>
    <s v="03-203971"/>
    <s v="T3 ROMERO LOPEZ"/>
    <s v="CACOM-1"/>
  </r>
  <r>
    <x v="1"/>
    <x v="3"/>
    <d v="2017-01-06T00:00:00"/>
    <x v="0"/>
    <s v="HUEY II"/>
    <n v="4525"/>
    <s v="CCL"/>
    <x v="36"/>
    <n v="150.4"/>
    <s v="20114"/>
    <s v="TS WALTER OTALVARO 9010891"/>
    <s v="CACOM-1"/>
  </r>
  <r>
    <x v="1"/>
    <x v="3"/>
    <d v="2017-01-18T00:00:00"/>
    <x v="0"/>
    <s v="HUEY II"/>
    <n v="4525"/>
    <s v="CCL"/>
    <x v="36"/>
    <n v="134"/>
    <s v="20209"/>
    <s v="TJ HURTADO MARIO 10131132"/>
    <s v="CACOM-1"/>
  </r>
  <r>
    <x v="1"/>
    <x v="3"/>
    <d v="2017-01-25T00:00:00"/>
    <x v="0"/>
    <s v="HUEY II"/>
    <n v="4525"/>
    <s v="CCL"/>
    <x v="36"/>
    <n v="109.3"/>
    <s v="20224"/>
    <s v="TJ HURTADO MARIO 10131132"/>
    <s v="CACOM-1"/>
  </r>
  <r>
    <x v="1"/>
    <x v="3"/>
    <d v="2017-01-25T00:00:00"/>
    <x v="0"/>
    <s v="HUEY II"/>
    <n v="4525"/>
    <s v="CCL"/>
    <x v="21"/>
    <n v="73.3"/>
    <s v="20412"/>
    <s v="T3 CARDENAS D.  13275487"/>
    <s v="CACOM-1"/>
  </r>
  <r>
    <x v="1"/>
    <x v="3"/>
    <d v="2017-01-30T00:00:00"/>
    <x v="0"/>
    <s v="HUEY II"/>
    <n v="4525"/>
    <s v="CCL"/>
    <x v="21"/>
    <n v="108"/>
    <s v="20261"/>
    <s v="T3 CARDENAS D.  13275487"/>
    <s v="CACOM-1"/>
  </r>
  <r>
    <x v="1"/>
    <x v="3"/>
    <d v="2017-01-30T00:00:00"/>
    <x v="0"/>
    <s v="HUEY II"/>
    <n v="4525"/>
    <s v="CCL"/>
    <x v="36"/>
    <n v="63.1"/>
    <s v="20263"/>
    <s v="T3 CARDENAS D.  13275487"/>
    <s v="CACOM-1"/>
  </r>
  <r>
    <x v="1"/>
    <x v="3"/>
    <d v="2017-01-25T00:00:00"/>
    <x v="0"/>
    <s v="HUEY II"/>
    <n v="4522"/>
    <s v="ICARO 17"/>
    <x v="37"/>
    <n v="102.7"/>
    <s v="001884"/>
    <s v="T2 RESTREPO JOSE 18617451"/>
    <s v="CACOM-1"/>
  </r>
  <r>
    <x v="1"/>
    <x v="3"/>
    <d v="2017-01-27T00:00:00"/>
    <x v="0"/>
    <s v="HUEY II"/>
    <n v="4522"/>
    <s v="CCL"/>
    <x v="36"/>
    <n v="144.69999999999999"/>
    <s v="20243"/>
    <s v="T2 RESTREPO JOSE 18617451"/>
    <s v="CACOM-1"/>
  </r>
  <r>
    <x v="1"/>
    <x v="3"/>
    <d v="2017-01-27T00:00:00"/>
    <x v="0"/>
    <s v="HUEY II"/>
    <n v="4522"/>
    <s v="CCL"/>
    <x v="36"/>
    <n v="66.5"/>
    <s v="20238"/>
    <s v="T2 RESTREPO JOSE 18617451"/>
    <s v="CACOM-1"/>
  </r>
  <r>
    <x v="1"/>
    <x v="3"/>
    <d v="2017-01-11T00:00:00"/>
    <x v="0"/>
    <s v="HUEY II"/>
    <n v="4421"/>
    <s v="CCL"/>
    <x v="36"/>
    <n v="131.6"/>
    <s v="20146"/>
    <s v="T4 ESPINOSA ANDRES 1070603267"/>
    <s v="CACOM-1"/>
  </r>
  <r>
    <x v="1"/>
    <x v="3"/>
    <d v="2017-01-11T00:00:00"/>
    <x v="0"/>
    <s v="HUEY II"/>
    <n v="4421"/>
    <s v="CCL"/>
    <x v="36"/>
    <n v="79.599999999999994"/>
    <s v="20149"/>
    <s v="TP VELANDIA EISENHUWER 9399977"/>
    <s v="CACOM-1"/>
  </r>
  <r>
    <x v="1"/>
    <x v="3"/>
    <d v="2017-01-11T00:00:00"/>
    <x v="0"/>
    <s v="HUEY II"/>
    <n v="4421"/>
    <s v="CCL"/>
    <x v="21"/>
    <n v="68.599999999999994"/>
    <s v="20354"/>
    <s v="T4 ESPINOSA ANDRES 1070603267"/>
    <s v="CACOM-1"/>
  </r>
  <r>
    <x v="1"/>
    <x v="3"/>
    <d v="2017-01-11T00:00:00"/>
    <x v="0"/>
    <s v="HUEY II"/>
    <n v="4421"/>
    <s v="ICARO 17"/>
    <x v="37"/>
    <n v="96.4"/>
    <s v="001835"/>
    <s v="TJ MARIO HURTADO 10131132"/>
    <s v="CACOM-1"/>
  </r>
  <r>
    <x v="1"/>
    <x v="3"/>
    <d v="2017-01-11T00:00:00"/>
    <x v="0"/>
    <s v="HUEY II"/>
    <n v="4421"/>
    <s v="TERPEL "/>
    <x v="18"/>
    <n v="126.7"/>
    <s v="02-0383916"/>
    <s v="TP VELANDIA EISENHUWER 9399977"/>
    <s v="CACOM-1"/>
  </r>
  <r>
    <x v="1"/>
    <x v="3"/>
    <d v="2017-01-08T00:00:00"/>
    <x v="0"/>
    <s v="HUEY II"/>
    <n v="4520"/>
    <s v="CCL"/>
    <x v="21"/>
    <n v="45.6"/>
    <s v="19836"/>
    <s v="T4 GELVIS DIEGO 1014217631"/>
    <s v="CACOM-1"/>
  </r>
  <r>
    <x v="1"/>
    <x v="3"/>
    <d v="2017-01-08T00:00:00"/>
    <x v="0"/>
    <s v="HUEY II"/>
    <n v="4520"/>
    <s v="CCL"/>
    <x v="21"/>
    <n v="132.30000000000001"/>
    <s v="19837"/>
    <s v="T4 GELVIS DIEGO 1014217631"/>
    <s v="CACOM-1"/>
  </r>
  <r>
    <x v="1"/>
    <x v="3"/>
    <d v="2017-01-08T00:00:00"/>
    <x v="0"/>
    <s v="HUEY II"/>
    <n v="4520"/>
    <s v="CCL"/>
    <x v="36"/>
    <n v="57"/>
    <s v="20118"/>
    <s v="T4 GELVIS DIEGO 1014217631"/>
    <s v="CACOM-1"/>
  </r>
  <r>
    <x v="1"/>
    <x v="3"/>
    <d v="2017-01-09T00:00:00"/>
    <x v="0"/>
    <s v="HUEY II"/>
    <n v="4520"/>
    <s v="CCL"/>
    <x v="21"/>
    <n v="100.3"/>
    <s v="19850"/>
    <s v="T4 GELVIS DIEGO 1014217631"/>
    <s v="CACOM-1"/>
  </r>
  <r>
    <x v="1"/>
    <x v="3"/>
    <d v="2017-01-14T00:00:00"/>
    <x v="0"/>
    <s v="HUEY II"/>
    <n v="4520"/>
    <s v="CCL"/>
    <x v="21"/>
    <n v="95.1"/>
    <s v="20376"/>
    <s v="T4 ESPINOSA ANDRES 1070603267"/>
    <s v="CACOM-1"/>
  </r>
  <r>
    <x v="1"/>
    <x v="3"/>
    <d v="2017-01-15T00:00:00"/>
    <x v="0"/>
    <s v="HUEY II"/>
    <n v="4520"/>
    <s v="CCL"/>
    <x v="21"/>
    <n v="101.7"/>
    <s v="20381"/>
    <s v="T4 ESPINOSA ANDRES 1070603267"/>
    <s v="CACOM-1"/>
  </r>
  <r>
    <x v="1"/>
    <x v="3"/>
    <d v="2017-01-22T00:00:00"/>
    <x v="0"/>
    <s v="HUEY II"/>
    <n v="4520"/>
    <s v="CCL"/>
    <x v="21"/>
    <n v="86.5"/>
    <s v="20220"/>
    <s v="T4 ESPINOSA ANDRES 1070603267"/>
    <s v="CACOM-1"/>
  </r>
  <r>
    <x v="1"/>
    <x v="3"/>
    <d v="2017-01-23T00:00:00"/>
    <x v="0"/>
    <s v="HUEY II"/>
    <n v="4520"/>
    <s v="TERPEL "/>
    <x v="18"/>
    <n v="142.1"/>
    <s v="02-0383998"/>
    <s v="T2 MAYORGA JUAN  93239453"/>
    <s v="CACOM-1"/>
  </r>
  <r>
    <x v="1"/>
    <x v="3"/>
    <d v="2017-01-26T00:00:00"/>
    <x v="0"/>
    <s v="C-208"/>
    <n v="5080"/>
    <s v="ICARO 17"/>
    <x v="25"/>
    <n v="77"/>
    <s v="007292"/>
    <s v="TS MORALES 86059592"/>
    <s v="CACOM-2"/>
  </r>
  <r>
    <x v="1"/>
    <x v="3"/>
    <d v="2017-01-05T00:00:00"/>
    <x v="0"/>
    <s v="UH-60"/>
    <n v="4104"/>
    <s v="CTH"/>
    <x v="3"/>
    <n v="213"/>
    <s v="1227"/>
    <s v="AT MARTINEZ 1022360509"/>
    <s v="CACOM-2"/>
  </r>
  <r>
    <x v="1"/>
    <x v="3"/>
    <d v="2017-01-05T00:00:00"/>
    <x v="0"/>
    <s v="UH-60"/>
    <n v="4104"/>
    <s v="CTH"/>
    <x v="3"/>
    <n v="137"/>
    <s v="1223"/>
    <s v="AT MARTINEZ 1022360509"/>
    <s v="CACOM-2"/>
  </r>
  <r>
    <x v="1"/>
    <x v="3"/>
    <d v="2017-01-05T00:00:00"/>
    <x v="0"/>
    <s v="UH-60"/>
    <n v="4104"/>
    <s v="CTH"/>
    <x v="3"/>
    <n v="207"/>
    <s v="1219"/>
    <s v="AT MARTINEZ 1022360509"/>
    <s v="CACOM-2"/>
  </r>
  <r>
    <x v="1"/>
    <x v="3"/>
    <d v="2017-01-03T00:00:00"/>
    <x v="0"/>
    <s v="C-208"/>
    <n v="5074"/>
    <s v="CTH"/>
    <x v="7"/>
    <n v="44"/>
    <s v="8252"/>
    <s v="T3 VALLEJO 1130625858"/>
    <s v="CACOM-2"/>
  </r>
  <r>
    <x v="1"/>
    <x v="3"/>
    <d v="2017-01-22T00:00:00"/>
    <x v="0"/>
    <s v="C-208"/>
    <n v="5074"/>
    <s v="CTH"/>
    <x v="40"/>
    <n v="90"/>
    <s v="2368"/>
    <s v="T2 CASTILLO 80191742"/>
    <s v="CACOM-2"/>
  </r>
  <r>
    <x v="1"/>
    <x v="3"/>
    <d v="2017-01-28T00:00:00"/>
    <x v="0"/>
    <s v="C-208"/>
    <n v="5074"/>
    <s v="AEROFULL"/>
    <x v="45"/>
    <n v="149"/>
    <s v="4961"/>
    <s v="T3 VARON 1032430406"/>
    <s v="CACOM-2"/>
  </r>
  <r>
    <x v="1"/>
    <x v="3"/>
    <d v="2017-01-05T00:00:00"/>
    <x v="0"/>
    <s v="A-29"/>
    <n v="3120"/>
    <s v="ENERGIZAR"/>
    <x v="9"/>
    <n v="86"/>
    <n v="19918"/>
    <s v="T3 GOMEZ J/1121826070"/>
    <s v="CACOM-3"/>
  </r>
  <r>
    <x v="1"/>
    <x v="3"/>
    <d v="2017-01-05T00:00:00"/>
    <x v="0"/>
    <s v="A-29"/>
    <n v="3112"/>
    <s v="ENERGIZAR"/>
    <x v="9"/>
    <n v="82"/>
    <n v="19919"/>
    <s v="T3 GOMEZ J/1121826070"/>
    <s v="CACOM-3"/>
  </r>
  <r>
    <x v="1"/>
    <x v="3"/>
    <d v="2017-01-05T00:00:00"/>
    <x v="0"/>
    <s v="B-212"/>
    <n v="4007"/>
    <s v="ENERGIZAR"/>
    <x v="9"/>
    <n v="175"/>
    <n v="19920"/>
    <s v="T3 AFANADOR JOSE"/>
    <s v="CACOM-3"/>
  </r>
  <r>
    <x v="1"/>
    <x v="3"/>
    <d v="2017-01-06T00:00:00"/>
    <x v="0"/>
    <s v="B-212"/>
    <n v="4007"/>
    <s v="ENERGIZAR"/>
    <x v="9"/>
    <n v="151"/>
    <n v="19921"/>
    <s v="T3 AFANADOR JOSE"/>
    <s v="CACOM-3"/>
  </r>
  <r>
    <x v="1"/>
    <x v="3"/>
    <d v="2017-01-07T00:00:00"/>
    <x v="0"/>
    <s v="B-212"/>
    <n v="4007"/>
    <s v="ENERGIZAR"/>
    <x v="9"/>
    <n v="150"/>
    <n v="19925"/>
    <s v="T3 PEÑA ANDRES/1102386199"/>
    <s v="CACOM-3"/>
  </r>
  <r>
    <x v="1"/>
    <x v="3"/>
    <d v="2017-01-08T00:00:00"/>
    <x v="0"/>
    <s v="B-212"/>
    <n v="4007"/>
    <s v="ENERGIZAR"/>
    <x v="9"/>
    <n v="170"/>
    <n v="19928"/>
    <s v="T3 PEÑA ANDRES/1102386199"/>
    <s v="CACOM-3"/>
  </r>
  <r>
    <x v="1"/>
    <x v="3"/>
    <d v="2017-01-08T00:00:00"/>
    <x v="0"/>
    <s v="B-212"/>
    <n v="4007"/>
    <s v="ENERGIZAR"/>
    <x v="9"/>
    <n v="102"/>
    <n v="19927"/>
    <s v="T3 PEÑA ANDRES/1102386199"/>
    <s v="CACOM-3"/>
  </r>
  <r>
    <x v="1"/>
    <x v="3"/>
    <d v="2017-01-09T00:00:00"/>
    <x v="0"/>
    <s v="B-212"/>
    <n v="4007"/>
    <s v="ENERGIZAR"/>
    <x v="9"/>
    <n v="119"/>
    <n v="19929"/>
    <s v="T3 PEÑA ANDRES/1102386199"/>
    <s v="CACOM-3"/>
  </r>
  <r>
    <x v="1"/>
    <x v="3"/>
    <d v="2017-01-12T00:00:00"/>
    <x v="0"/>
    <s v="B-212"/>
    <n v="4007"/>
    <s v="ENERGIZAR"/>
    <x v="9"/>
    <n v="146"/>
    <n v="19933"/>
    <s v="T2 MOLINARES DEYLER/72288937"/>
    <s v="CACOM-3"/>
  </r>
  <r>
    <x v="1"/>
    <x v="3"/>
    <d v="2017-01-12T00:00:00"/>
    <x v="0"/>
    <s v="B-212"/>
    <n v="4007"/>
    <s v="ENERGIZAR"/>
    <x v="9"/>
    <n v="140"/>
    <n v="19932"/>
    <s v="T2 MOLINARES DEYLER/72288937"/>
    <s v="CACOM-3"/>
  </r>
  <r>
    <x v="1"/>
    <x v="3"/>
    <d v="2017-01-13T00:00:00"/>
    <x v="0"/>
    <s v="B-212"/>
    <n v="4007"/>
    <s v="ENERGIZAR"/>
    <x v="9"/>
    <n v="160"/>
    <n v="19935"/>
    <s v="T2 MOLINARES DEYLER/72288937"/>
    <s v="CACOM-3"/>
  </r>
  <r>
    <x v="1"/>
    <x v="3"/>
    <d v="2017-01-17T00:00:00"/>
    <x v="0"/>
    <s v="B-212"/>
    <n v="4007"/>
    <s v="ENERGIZAR"/>
    <x v="9"/>
    <n v="242"/>
    <n v="19942"/>
    <s v="T3 LUGO"/>
    <s v="CACOM-3"/>
  </r>
  <r>
    <x v="1"/>
    <x v="3"/>
    <d v="2017-01-17T00:00:00"/>
    <x v="0"/>
    <s v="B-212"/>
    <n v="4007"/>
    <s v="ENERGIZAR"/>
    <x v="9"/>
    <n v="146"/>
    <n v="19945"/>
    <s v="T3 LUGO"/>
    <s v="CACOM-3"/>
  </r>
  <r>
    <x v="1"/>
    <x v="3"/>
    <d v="2017-01-25T00:00:00"/>
    <x v="0"/>
    <s v="B-212"/>
    <n v="4007"/>
    <s v="ICARO 17"/>
    <x v="16"/>
    <n v="126.4"/>
    <s v="IC008-000544"/>
    <s v="T3 ALAGUNA ANDRES/1020737597"/>
    <s v="CACOM-3"/>
  </r>
  <r>
    <x v="1"/>
    <x v="3"/>
    <d v="2017-01-25T00:00:00"/>
    <x v="0"/>
    <s v="B-212"/>
    <n v="4001"/>
    <s v="ENERGIZAR"/>
    <x v="9"/>
    <n v="110"/>
    <n v="19951"/>
    <s v="T3 AFANADOR JOSE"/>
    <s v="CACOM-3"/>
  </r>
  <r>
    <x v="1"/>
    <x v="3"/>
    <d v="2017-01-25T00:00:00"/>
    <x v="0"/>
    <s v="B-212"/>
    <n v="4001"/>
    <s v="ENERGIZAR"/>
    <x v="9"/>
    <n v="52"/>
    <n v="19952"/>
    <s v="T3 AFANADOR JOSE"/>
    <s v="CACOM-3"/>
  </r>
  <r>
    <x v="1"/>
    <x v="3"/>
    <d v="2017-01-26T00:00:00"/>
    <x v="0"/>
    <s v="B-212"/>
    <n v="4001"/>
    <s v="ENERGIZAR"/>
    <x v="9"/>
    <n v="166"/>
    <n v="19953"/>
    <s v="T3 AFANADOR JOSE"/>
    <s v="CACOM-3"/>
  </r>
  <r>
    <x v="1"/>
    <x v="3"/>
    <d v="2017-01-26T00:00:00"/>
    <x v="0"/>
    <s v="B-212"/>
    <n v="4001"/>
    <s v="ENERGIZAR"/>
    <x v="9"/>
    <n v="107"/>
    <n v="19954"/>
    <s v="T3 AFANADOR JOSE"/>
    <s v="CACOM-3"/>
  </r>
  <r>
    <x v="1"/>
    <x v="3"/>
    <d v="2017-01-31T00:00:00"/>
    <x v="0"/>
    <s v="B-212"/>
    <n v="4007"/>
    <s v="ENERGIZAR"/>
    <x v="46"/>
    <n v="110"/>
    <n v="20549"/>
    <s v="T3 LUGO"/>
    <s v="CACOM-3"/>
  </r>
  <r>
    <x v="1"/>
    <x v="3"/>
    <d v="2017-01-05T00:00:00"/>
    <x v="0"/>
    <s v="C-95"/>
    <n v="1271"/>
    <s v="ENERGIZAR"/>
    <x v="17"/>
    <n v="114"/>
    <n v="6404"/>
    <s v="T2 RODRIGUEZ MURIEL/977218"/>
    <s v="CACOM-3"/>
  </r>
  <r>
    <x v="1"/>
    <x v="3"/>
    <d v="2017-01-20T00:00:00"/>
    <x v="0"/>
    <s v="C-95"/>
    <n v="1271"/>
    <s v="ENERGIZAR"/>
    <x v="9"/>
    <n v="140"/>
    <n v="19948"/>
    <s v="T2 RODRIGUEZ AUGUSTO/80143839"/>
    <s v="CACOM-3"/>
  </r>
  <r>
    <x v="1"/>
    <x v="3"/>
    <d v="2017-01-21T00:00:00"/>
    <x v="0"/>
    <s v="C-95"/>
    <n v="1271"/>
    <s v="TERPEL "/>
    <x v="11"/>
    <n v="96"/>
    <s v="04-515095"/>
    <s v="T2 SUAREZ CESAR/3133523"/>
    <s v="CACOM-3"/>
  </r>
  <r>
    <x v="1"/>
    <x v="3"/>
    <d v="2017-01-12T00:00:00"/>
    <x v="0"/>
    <s v="C-95"/>
    <n v="1271"/>
    <s v="ENERGIZAR"/>
    <x v="9"/>
    <n v="97"/>
    <n v="19931"/>
    <s v="T2 RODRIGUEZ MURIEL/977218"/>
    <s v="CACOM-3"/>
  </r>
  <r>
    <x v="1"/>
    <x v="3"/>
    <d v="2017-01-02T00:00:00"/>
    <x v="0"/>
    <s v="SR-560"/>
    <n v="5762"/>
    <s v="CHEVRON "/>
    <x v="19"/>
    <n v="450"/>
    <n v="992773"/>
    <s v="T3 GARZON OSCAR/1101615809"/>
    <s v="CACOM-3"/>
  </r>
  <r>
    <x v="1"/>
    <x v="3"/>
    <d v="2017-01-03T00:00:00"/>
    <x v="0"/>
    <s v="SR-560"/>
    <n v="5762"/>
    <s v="CHEVRON "/>
    <x v="19"/>
    <n v="395"/>
    <n v="922815"/>
    <s v="T3 GARZON OSCAR/1101615809"/>
    <s v="CACOM-3"/>
  </r>
  <r>
    <x v="1"/>
    <x v="3"/>
    <d v="2017-01-05T00:00:00"/>
    <x v="0"/>
    <s v="SR-560"/>
    <n v="5760"/>
    <s v="ENERGIZAR"/>
    <x v="9"/>
    <n v="295"/>
    <n v="19917"/>
    <s v="T3 LANCHEROS WILLIAM/107094171"/>
    <s v="CACOM-3"/>
  </r>
  <r>
    <x v="1"/>
    <x v="3"/>
    <d v="2017-01-05T00:00:00"/>
    <x v="0"/>
    <s v="SR-560"/>
    <n v="5762"/>
    <s v="CHEVRON "/>
    <x v="19"/>
    <n v="365"/>
    <n v="922905"/>
    <s v="T3 GARZON OSCAR/1101615809"/>
    <s v="CACOM-3"/>
  </r>
  <r>
    <x v="1"/>
    <x v="3"/>
    <d v="2017-01-05T00:00:00"/>
    <x v="0"/>
    <s v="SR-560"/>
    <n v="5762"/>
    <s v="CHEVRON "/>
    <x v="19"/>
    <n v="48"/>
    <n v="922834"/>
    <s v="T3 GARZON OSCAR/1101615809"/>
    <s v="CACOM-3"/>
  </r>
  <r>
    <x v="1"/>
    <x v="3"/>
    <d v="2017-01-07T00:00:00"/>
    <x v="0"/>
    <s v="SR-560"/>
    <n v="5760"/>
    <s v="ENERGIZAR"/>
    <x v="9"/>
    <n v="454"/>
    <n v="19922"/>
    <s v="T3 LANCHEROS WILLIAM/107094171"/>
    <s v="CACOM-3"/>
  </r>
  <r>
    <x v="1"/>
    <x v="3"/>
    <d v="2017-01-07T00:00:00"/>
    <x v="0"/>
    <s v="SR-560"/>
    <n v="5762"/>
    <s v="CHEVRON "/>
    <x v="19"/>
    <n v="356"/>
    <n v="922823"/>
    <s v="T3 GARZON OSCAR/1101615809"/>
    <s v="CACOM-3"/>
  </r>
  <r>
    <x v="1"/>
    <x v="3"/>
    <d v="2017-01-15T00:00:00"/>
    <x v="0"/>
    <s v="SR-560"/>
    <n v="5760"/>
    <s v="CHEVRON "/>
    <x v="19"/>
    <n v="400"/>
    <n v="923168"/>
    <s v="T2 MAHECHA ANDRES/80859461"/>
    <s v="CACOM-3"/>
  </r>
  <r>
    <x v="1"/>
    <x v="3"/>
    <d v="2017-01-16T00:00:00"/>
    <x v="0"/>
    <s v="SR-560"/>
    <n v="5760"/>
    <s v="CHEVRON "/>
    <x v="19"/>
    <n v="405"/>
    <n v="923251"/>
    <s v="T2 MAHECHA ANDRES/80859461"/>
    <s v="CACOM-3"/>
  </r>
  <r>
    <x v="1"/>
    <x v="3"/>
    <d v="2017-01-19T00:00:00"/>
    <x v="0"/>
    <s v="SR-560"/>
    <n v="5760"/>
    <s v="CHEVRON "/>
    <x v="19"/>
    <n v="433"/>
    <n v="923361"/>
    <s v="T2 MAHECHA ANDRES/80859461"/>
    <s v="CACOM-3"/>
  </r>
  <r>
    <x v="1"/>
    <x v="3"/>
    <d v="2017-01-21T00:00:00"/>
    <x v="0"/>
    <s v="SR-560"/>
    <n v="5760"/>
    <s v="CHEVRON "/>
    <x v="19"/>
    <n v="401"/>
    <n v="923419"/>
    <s v="T2 MAHECHA ANDRES/80859461"/>
    <s v="CACOM-3"/>
  </r>
  <r>
    <x v="1"/>
    <x v="3"/>
    <d v="2017-01-23T00:00:00"/>
    <x v="0"/>
    <s v="SR-560"/>
    <n v="5760"/>
    <s v="CHEVRON "/>
    <x v="19"/>
    <n v="408"/>
    <n v="923393"/>
    <s v="T2 MAHECHA ANDRES/80859461"/>
    <s v="CACOM-3"/>
  </r>
  <r>
    <x v="1"/>
    <x v="3"/>
    <d v="2017-01-06T00:00:00"/>
    <x v="0"/>
    <s v="C-208"/>
    <n v="5069"/>
    <s v="ICARO 17"/>
    <x v="22"/>
    <n v="31"/>
    <s v="IC002-045338"/>
    <s v="RECIBE: T1. LOPEZ LUIS CCC.C80235607"/>
    <s v="CACOM-4"/>
  </r>
  <r>
    <x v="1"/>
    <x v="3"/>
    <d v="2017-01-16T00:00:00"/>
    <x v="0"/>
    <s v="C-208"/>
    <n v="5069"/>
    <s v="CTH"/>
    <x v="3"/>
    <n v="53"/>
    <n v="1237"/>
    <s v="RECIBE: T2. CRISTANCHO HENRYC.C79954135"/>
    <s v="CACOM-4"/>
  </r>
  <r>
    <x v="1"/>
    <x v="3"/>
    <d v="2017-01-17T00:00:00"/>
    <x v="0"/>
    <s v="C-208"/>
    <n v="5069"/>
    <s v="CTH"/>
    <x v="20"/>
    <n v="90"/>
    <n v="2939"/>
    <s v="RECIBE: T2. CRISTANCHO HENRYC.C79954135"/>
    <s v="CACOM-4"/>
  </r>
  <r>
    <x v="1"/>
    <x v="3"/>
    <d v="2017-01-27T00:00:00"/>
    <x v="0"/>
    <s v="C-208"/>
    <n v="5069"/>
    <s v="CTH"/>
    <x v="31"/>
    <n v="26"/>
    <s v="*0817"/>
    <s v="RECIBE: T2. VALDES ALCIDES C.C10187535"/>
    <s v="CACOM-4"/>
  </r>
  <r>
    <x v="1"/>
    <x v="3"/>
    <d v="2017-01-27T00:00:00"/>
    <x v="0"/>
    <s v="C-208"/>
    <n v="5069"/>
    <s v="CTH"/>
    <x v="29"/>
    <n v="26"/>
    <n v="2307"/>
    <s v="RECIBE: T2. VALDES ALCIDES C.C10187535"/>
    <s v="CACOM-4"/>
  </r>
  <r>
    <x v="1"/>
    <x v="3"/>
    <d v="2017-01-07T00:00:00"/>
    <x v="0"/>
    <s v="C-208"/>
    <n v="5069"/>
    <s v="TERPEL "/>
    <x v="44"/>
    <n v="60.7"/>
    <s v="03-203863"/>
    <s v="RECIBE: T2. VALDES ALCIDES C.C10187535"/>
    <s v="CACOM-4"/>
  </r>
  <r>
    <x v="1"/>
    <x v="3"/>
    <d v="2017-01-25T00:00:00"/>
    <x v="0"/>
    <s v="C-208"/>
    <n v="5069"/>
    <s v="TERPEL "/>
    <x v="21"/>
    <n v="148"/>
    <s v="02-386098"/>
    <s v="RECIBE: T3. MURILLO JUANC.C14800343"/>
    <s v="CACOM-4"/>
  </r>
  <r>
    <x v="1"/>
    <x v="3"/>
    <d v="2017-01-25T00:00:00"/>
    <x v="0"/>
    <s v="C-208"/>
    <n v="5069"/>
    <s v="TERPEL "/>
    <x v="18"/>
    <n v="58.1"/>
    <s v="02-0384021"/>
    <s v="RECIBE: T3. MURILLO JUANC.C14800343"/>
    <s v="CACOM-4"/>
  </r>
  <r>
    <x v="1"/>
    <x v="3"/>
    <d v="2017-01-25T00:00:00"/>
    <x v="0"/>
    <s v="C-208"/>
    <n v="5069"/>
    <s v="TERPEL "/>
    <x v="18"/>
    <n v="123"/>
    <s v="02-0384023"/>
    <s v="RECIBE: T3. MURILLO JUANC.C14800343"/>
    <s v="CACOM-4"/>
  </r>
  <r>
    <x v="1"/>
    <x v="3"/>
    <d v="2017-01-02T00:00:00"/>
    <x v="0"/>
    <s v="B-206"/>
    <n v="4476"/>
    <s v="ICARO 17"/>
    <x v="22"/>
    <n v="29"/>
    <s v="IC002-045293"/>
    <s v="RECIBE: T3. VERDUGO EDWIN C.C1026261827"/>
    <s v="CACOM-4"/>
  </r>
  <r>
    <x v="1"/>
    <x v="3"/>
    <d v="2017-01-13T00:00:00"/>
    <x v="0"/>
    <s v="B-206"/>
    <n v="4476"/>
    <s v="ICARO 17"/>
    <x v="22"/>
    <n v="30"/>
    <s v="IC002-045445"/>
    <s v="RECIBE: T3. MALAGON GABRIEL C.C1022333086"/>
    <s v="CACOM-4"/>
  </r>
  <r>
    <x v="1"/>
    <x v="3"/>
    <d v="2017-01-17T00:00:00"/>
    <x v="0"/>
    <s v="B-206"/>
    <n v="4472"/>
    <s v="ICARO 17"/>
    <x v="22"/>
    <n v="38"/>
    <s v="IC002-045481"/>
    <s v="RECIBE: T3. VANEGAS CARLOS C.C1098639896"/>
    <s v="CACOM-4"/>
  </r>
  <r>
    <x v="1"/>
    <x v="3"/>
    <d v="2017-01-25T00:00:00"/>
    <x v="0"/>
    <s v="B-206"/>
    <n v="4478"/>
    <s v="ICARO 17"/>
    <x v="26"/>
    <n v="21"/>
    <s v="IC100-004385"/>
    <s v="RECIBE: T4. YEPES DANIEL C.C1128416979"/>
    <s v="CACOM-4"/>
  </r>
  <r>
    <x v="1"/>
    <x v="3"/>
    <d v="2017-01-29T00:00:00"/>
    <x v="0"/>
    <s v="B-206"/>
    <n v="4478"/>
    <s v="ICARO 17"/>
    <x v="26"/>
    <n v="22"/>
    <s v="IC100-004389"/>
    <s v="RECIBE: T4. YEPES DANIEL C.C1128416979"/>
    <s v="CACOM-4"/>
  </r>
  <r>
    <x v="1"/>
    <x v="3"/>
    <d v="2017-01-03T00:00:00"/>
    <x v="0"/>
    <s v="B-206"/>
    <n v="4475"/>
    <s v="CTH"/>
    <x v="3"/>
    <n v="32"/>
    <n v="1210"/>
    <s v="RECIBE: TS. VELASQUEZ WILLIAM C.C79700472"/>
    <s v="CACOM-4"/>
  </r>
  <r>
    <x v="1"/>
    <x v="3"/>
    <d v="2017-01-03T00:00:00"/>
    <x v="0"/>
    <s v="B-206"/>
    <n v="4475"/>
    <s v="CTH"/>
    <x v="20"/>
    <n v="44"/>
    <n v="2904"/>
    <s v="RECIBE: TS. VELASQUEZ WILLIAM C.C79700472"/>
    <s v="CACOM-4"/>
  </r>
  <r>
    <x v="1"/>
    <x v="3"/>
    <d v="2017-01-03T00:00:00"/>
    <x v="0"/>
    <s v="B-206"/>
    <n v="4472"/>
    <s v="CTH"/>
    <x v="3"/>
    <n v="15"/>
    <n v="1211"/>
    <s v="RECIBE: T3. PEREZ JEFERSON C.C1019054974"/>
    <s v="CACOM-4"/>
  </r>
  <r>
    <x v="1"/>
    <x v="3"/>
    <d v="2017-01-03T00:00:00"/>
    <x v="0"/>
    <s v="B-206"/>
    <n v="4472"/>
    <s v="CTH"/>
    <x v="20"/>
    <n v="38"/>
    <n v="2905"/>
    <s v="RECIBE: T3. PEREZ JEFERSON C.C1019054974"/>
    <s v="CACOM-4"/>
  </r>
  <r>
    <x v="1"/>
    <x v="3"/>
    <d v="2017-01-25T00:00:00"/>
    <x v="0"/>
    <s v="B-206"/>
    <n v="4478"/>
    <s v="CTH"/>
    <x v="20"/>
    <n v="23.1"/>
    <n v="1043"/>
    <s v="RECIBE: T4. YEPES DANIEL C.C1128416979"/>
    <s v="CACOM-4"/>
  </r>
  <r>
    <x v="1"/>
    <x v="3"/>
    <d v="2017-01-25T00:00:00"/>
    <x v="0"/>
    <s v="B-206"/>
    <n v="4478"/>
    <s v="CTH"/>
    <x v="3"/>
    <n v="26"/>
    <n v="1246"/>
    <s v="RECIBE: T4. YEPES DANIEL C.C1128416979"/>
    <s v="CACOM-4"/>
  </r>
  <r>
    <x v="1"/>
    <x v="3"/>
    <d v="2017-01-05T00:00:00"/>
    <x v="0"/>
    <s v="B-206"/>
    <n v="4477"/>
    <s v="FASTER FUEL"/>
    <x v="22"/>
    <n v="29"/>
    <s v="02-15682"/>
    <s v="RECIBE: T3. VERDUGO EDWIN C.C1026261827"/>
    <s v="CACOM-4"/>
  </r>
  <r>
    <x v="1"/>
    <x v="3"/>
    <d v="2017-01-13T00:00:00"/>
    <x v="0"/>
    <s v="B-206"/>
    <n v="4472"/>
    <s v="FASTER FUEL"/>
    <x v="22"/>
    <n v="18"/>
    <s v="02-15689"/>
    <s v="RECIBE: T2. VARGAS MARLON C.C80560387"/>
    <s v="CACOM-4"/>
  </r>
  <r>
    <x v="1"/>
    <x v="3"/>
    <d v="2017-01-24T00:00:00"/>
    <x v="0"/>
    <s v="B-206"/>
    <n v="4471"/>
    <s v="FASTER FUEL"/>
    <x v="22"/>
    <n v="25"/>
    <s v="02-15692"/>
    <s v="RECIBE: T3. PEREZ JEFERSONC.C1019054974"/>
    <s v="CACOM-4"/>
  </r>
  <r>
    <x v="1"/>
    <x v="3"/>
    <d v="2017-01-18T00:00:00"/>
    <x v="0"/>
    <s v="B-206"/>
    <n v="4472"/>
    <s v="ENERGIZAR"/>
    <x v="24"/>
    <n v="21"/>
    <n v="56542"/>
    <s v="RECIBE: T2. VARGAS MARLON C.C80560387"/>
    <s v="CACOM-4"/>
  </r>
  <r>
    <x v="1"/>
    <x v="3"/>
    <d v="2017-01-20T00:00:00"/>
    <x v="0"/>
    <s v="B-206"/>
    <n v="4471"/>
    <s v="ENERGIZAR"/>
    <x v="24"/>
    <n v="15"/>
    <n v="56553"/>
    <s v="RECIBE: TS. RINCON FREDDYC.C10183405"/>
    <s v="CACOM-4"/>
  </r>
  <r>
    <x v="1"/>
    <x v="3"/>
    <d v="2017-01-31T00:00:00"/>
    <x v="0"/>
    <s v="B-206"/>
    <n v="4476"/>
    <s v="FASTER FUEL"/>
    <x v="22"/>
    <n v="21"/>
    <s v="02-15701"/>
    <s v="RECIBE: T4. CASTRO CRISTIAN C.C1069736307"/>
    <s v="CACOM-4"/>
  </r>
  <r>
    <x v="1"/>
    <x v="3"/>
    <d v="2017-01-05T00:00:00"/>
    <x v="0"/>
    <s v="B-212"/>
    <n v="4003"/>
    <s v="ICARO 17"/>
    <x v="56"/>
    <n v="125.1"/>
    <s v="IC102-003464"/>
    <s v="RECIBE: AT. SUAREZ DIEGOC.C1096952408"/>
    <s v="CACOM-4"/>
  </r>
  <r>
    <x v="1"/>
    <x v="3"/>
    <d v="2017-01-11T00:00:00"/>
    <x v="0"/>
    <s v="B-212"/>
    <n v="4003"/>
    <s v="ICARO 17"/>
    <x v="26"/>
    <n v="49"/>
    <s v="IC100-004365"/>
    <s v="RECIBE: T3. REYES JUAN C.C14254371"/>
    <s v="CACOM-4"/>
  </r>
  <r>
    <x v="1"/>
    <x v="3"/>
    <d v="2017-01-18T00:00:00"/>
    <x v="0"/>
    <s v="B-212"/>
    <n v="4003"/>
    <s v="ICARO 17"/>
    <x v="26"/>
    <n v="51"/>
    <s v="IC100-004372"/>
    <s v="RECIBE: T3. SANDOVAL SANDOVALC.C1072643311"/>
    <s v="CACOM-4"/>
  </r>
  <r>
    <x v="1"/>
    <x v="3"/>
    <d v="2017-01-04T00:00:00"/>
    <x v="0"/>
    <s v="B-212"/>
    <n v="4003"/>
    <s v="CTH"/>
    <x v="3"/>
    <n v="111"/>
    <n v="1218"/>
    <s v="RECIBE: AT. SUAREZ DIEGOC.C1096952408"/>
    <s v="CACOM-4"/>
  </r>
  <r>
    <x v="1"/>
    <x v="3"/>
    <d v="2017-01-04T00:00:00"/>
    <x v="0"/>
    <s v="B-212"/>
    <n v="4003"/>
    <s v="CTH"/>
    <x v="20"/>
    <n v="110.5"/>
    <n v="1015"/>
    <s v="RECIBE: AT. SUAREZ DIEGOC.C1096952408"/>
    <s v="CACOM-4"/>
  </r>
  <r>
    <x v="1"/>
    <x v="3"/>
    <d v="2017-01-05T00:00:00"/>
    <x v="0"/>
    <s v="B-212"/>
    <n v="4003"/>
    <s v="CTH"/>
    <x v="20"/>
    <n v="88.1"/>
    <n v="1016"/>
    <s v="RECIBE: T3. SANDOVAL SANDOVALC.C1072643311"/>
    <s v="CACOM-4"/>
  </r>
  <r>
    <x v="1"/>
    <x v="3"/>
    <d v="2017-01-07T00:00:00"/>
    <x v="0"/>
    <s v="B-212"/>
    <n v="4003"/>
    <s v="CTH"/>
    <x v="20"/>
    <n v="122.8"/>
    <n v="1018"/>
    <s v="RECIBE: T3. REYES JUAN C.C14254371"/>
    <s v="CACOM-4"/>
  </r>
  <r>
    <x v="1"/>
    <x v="3"/>
    <d v="2017-01-11T00:00:00"/>
    <x v="0"/>
    <s v="B-212"/>
    <n v="4003"/>
    <s v="CTH"/>
    <x v="20"/>
    <n v="127.3"/>
    <n v="1020"/>
    <s v="RECIBE: T3. REYES JUAN C.C14254371"/>
    <s v="CACOM-4"/>
  </r>
  <r>
    <x v="1"/>
    <x v="3"/>
    <d v="2017-01-11T00:00:00"/>
    <x v="0"/>
    <s v="B-212"/>
    <n v="4003"/>
    <s v="CTH"/>
    <x v="20"/>
    <n v="136"/>
    <n v="1019"/>
    <s v="RECIBE: T3. REYES JUAN C.C14254371"/>
    <s v="CACOM-4"/>
  </r>
  <r>
    <x v="1"/>
    <x v="3"/>
    <d v="2017-01-14T00:00:00"/>
    <x v="0"/>
    <s v="B-212"/>
    <n v="4003"/>
    <s v="CTH"/>
    <x v="20"/>
    <n v="70.099999999999994"/>
    <n v="1025"/>
    <s v="RECIBE: T3. REYES JUAN C.C14254371"/>
    <s v="CACOM-4"/>
  </r>
  <r>
    <x v="1"/>
    <x v="3"/>
    <d v="2017-01-16T00:00:00"/>
    <x v="0"/>
    <s v="B-212"/>
    <n v="4003"/>
    <s v="CTH"/>
    <x v="3"/>
    <n v="93"/>
    <n v="1236"/>
    <s v="RECIBE: T3. REYES JUAN C.C14254371"/>
    <s v="CACOM-4"/>
  </r>
  <r>
    <x v="1"/>
    <x v="3"/>
    <d v="2017-01-16T00:00:00"/>
    <x v="0"/>
    <s v="B-212"/>
    <n v="4003"/>
    <s v="CTH"/>
    <x v="20"/>
    <n v="126.5"/>
    <n v="1029"/>
    <s v="RECIBE: T3. SANDOVAL SANDOVALC.C1072643311"/>
    <s v="CACOM-4"/>
  </r>
  <r>
    <x v="1"/>
    <x v="3"/>
    <d v="2017-01-18T00:00:00"/>
    <x v="0"/>
    <s v="B-212"/>
    <n v="4003"/>
    <s v="CTH"/>
    <x v="20"/>
    <n v="115.1"/>
    <n v="1036"/>
    <s v="RECIBE: T3. SANDOVAL SANDOVALC.C1072643311"/>
    <s v="CACOM-4"/>
  </r>
  <r>
    <x v="1"/>
    <x v="3"/>
    <d v="2017-01-18T00:00:00"/>
    <x v="0"/>
    <s v="B-212"/>
    <n v="4003"/>
    <s v="CTH"/>
    <x v="20"/>
    <n v="45.2"/>
    <n v="1034"/>
    <s v="RECIBE: T3. SANDOVAL SANDOVALC.C1072643311"/>
    <s v="CACOM-4"/>
  </r>
  <r>
    <x v="1"/>
    <x v="3"/>
    <d v="2017-01-18T00:00:00"/>
    <x v="0"/>
    <s v="B-212"/>
    <n v="4003"/>
    <s v="CTH"/>
    <x v="20"/>
    <n v="103.6"/>
    <n v="1035"/>
    <s v="RECIBE: TE. APONTE DIAZC.C1107030331"/>
    <s v="CACOM-4"/>
  </r>
  <r>
    <x v="1"/>
    <x v="3"/>
    <d v="2017-01-19T00:00:00"/>
    <x v="0"/>
    <s v="B-212"/>
    <n v="4003"/>
    <s v="CTH"/>
    <x v="20"/>
    <n v="70.5"/>
    <n v="1038"/>
    <s v="RECIBE: T3. SANDOVAL SANDOVALC.C1072643311"/>
    <s v="CACOM-4"/>
  </r>
  <r>
    <x v="1"/>
    <x v="3"/>
    <d v="2017-01-20T00:00:00"/>
    <x v="0"/>
    <s v="B-212"/>
    <n v="4003"/>
    <s v="CTH"/>
    <x v="20"/>
    <n v="71.099999999999994"/>
    <n v="1039"/>
    <s v="RECIBE: TE. APONTE DIAZC.C1107030331"/>
    <s v="CACOM-4"/>
  </r>
  <r>
    <x v="1"/>
    <x v="3"/>
    <d v="2017-01-23T00:00:00"/>
    <x v="0"/>
    <s v="B-212"/>
    <n v="4003"/>
    <s v="CTH"/>
    <x v="3"/>
    <n v="124"/>
    <n v="1241"/>
    <s v="RECIBE: T3. SANDOVAL SANDOVALC.C1072643311"/>
    <s v="CACOM-4"/>
  </r>
  <r>
    <x v="1"/>
    <x v="3"/>
    <d v="2017-01-23T00:00:00"/>
    <x v="0"/>
    <s v="B-212"/>
    <n v="4003"/>
    <s v="CTH"/>
    <x v="20"/>
    <n v="100.9"/>
    <n v="1041"/>
    <s v="RECIBE: T3. SANDOVAL SANDOVALC.C1072643311"/>
    <s v="CACOM-4"/>
  </r>
  <r>
    <x v="1"/>
    <x v="3"/>
    <d v="2017-01-14T00:00:00"/>
    <x v="0"/>
    <s v="B-212"/>
    <n v="4021"/>
    <s v="ENERGIZAR"/>
    <x v="24"/>
    <n v="65"/>
    <n v="56497"/>
    <s v="RECIBE: T1. JUYAR FERNANDO C.C80013264"/>
    <s v="CACOM-4"/>
  </r>
  <r>
    <x v="1"/>
    <x v="3"/>
    <d v="2017-01-14T00:00:00"/>
    <x v="0"/>
    <s v="B-212"/>
    <n v="4021"/>
    <s v="ENERGIZAR"/>
    <x v="24"/>
    <n v="71"/>
    <n v="56499"/>
    <s v="RECIBE: T1. JUYAR FERNANDO C.C80013264"/>
    <s v="CACOM-4"/>
  </r>
  <r>
    <x v="1"/>
    <x v="3"/>
    <d v="2017-01-31T00:00:00"/>
    <x v="0"/>
    <s v="B-212"/>
    <n v="4002"/>
    <s v="ICARO 17"/>
    <x v="27"/>
    <n v="88.1"/>
    <s v="IC103-001644"/>
    <s v="RECIBE: T2. GUERRERO ESPAÑA C.C14839901"/>
    <s v="CACOM-4"/>
  </r>
  <r>
    <x v="1"/>
    <x v="3"/>
    <d v="2017-01-27T00:00:00"/>
    <x v="0"/>
    <s v="B-212"/>
    <n v="4003"/>
    <s v="ICARO 17"/>
    <x v="26"/>
    <n v="91"/>
    <s v="IC100-004388"/>
    <s v="RECIBE: T3. MEDINA CAMILO C.C1077082699"/>
    <s v="CACOM-4"/>
  </r>
  <r>
    <x v="1"/>
    <x v="3"/>
    <d v="2017-01-29T00:00:00"/>
    <x v="0"/>
    <s v="B-212"/>
    <n v="4003"/>
    <s v="CTH"/>
    <x v="20"/>
    <n v="125"/>
    <n v="1047"/>
    <s v="RECIBE: T3. MEDINA CAMILO C.C1077082699"/>
    <s v="CACOM-4"/>
  </r>
  <r>
    <x v="1"/>
    <x v="3"/>
    <d v="2017-01-27T00:00:00"/>
    <x v="0"/>
    <s v="B-212"/>
    <n v="4003"/>
    <s v="CTH"/>
    <x v="3"/>
    <n v="169"/>
    <n v="1249"/>
    <s v="RECIBE: T3. MEDINA CAMILO C.C1077082699"/>
    <s v="CACOM-4"/>
  </r>
  <r>
    <x v="1"/>
    <x v="3"/>
    <d v="2017-01-30T00:00:00"/>
    <x v="0"/>
    <s v="B-212"/>
    <n v="4003"/>
    <s v="CTH"/>
    <x v="20"/>
    <n v="10.1"/>
    <n v="1048"/>
    <s v="RECIBE: T3. MEDINA CAMILO C.C1077082699"/>
    <s v="CACOM-4"/>
  </r>
  <r>
    <x v="1"/>
    <x v="3"/>
    <d v="2017-01-23T00:00:00"/>
    <x v="0"/>
    <s v="B-212"/>
    <n v="4018"/>
    <s v="FASTER FUEL"/>
    <x v="22"/>
    <n v="106"/>
    <s v="02-15691"/>
    <s v="RECIBE: T2. GAITAN CESAR C.C80148371"/>
    <s v="CACOM-4"/>
  </r>
  <r>
    <x v="1"/>
    <x v="3"/>
    <d v="2017-01-12T00:00:00"/>
    <x v="0"/>
    <s v="H-500"/>
    <n v="4252"/>
    <s v="FASTER FUEL"/>
    <x v="22"/>
    <n v="27"/>
    <s v="02-15687"/>
    <s v="RECIBE: T3. ACHURY MARIO C.C1075244706"/>
    <s v="CACOM-4"/>
  </r>
  <r>
    <x v="1"/>
    <x v="3"/>
    <d v="2017-01-09T00:00:00"/>
    <x v="0"/>
    <s v="HUEY II"/>
    <n v="4527"/>
    <s v="CTH"/>
    <x v="3"/>
    <n v="132"/>
    <n v="1232"/>
    <s v="RECIBE: T3. SANDOVAL EDWIN C.C1015406462"/>
    <s v="CACOM-4"/>
  </r>
  <r>
    <x v="1"/>
    <x v="3"/>
    <d v="2017-01-10T00:00:00"/>
    <x v="0"/>
    <s v="HUEY II"/>
    <n v="4528"/>
    <s v="CTH"/>
    <x v="20"/>
    <n v="82"/>
    <n v="2925"/>
    <s v="RECIBE: T3. SANDOVAL EDWIN C.C1015406462"/>
    <s v="CACOM-4"/>
  </r>
  <r>
    <x v="1"/>
    <x v="3"/>
    <d v="2017-01-10T00:00:00"/>
    <x v="0"/>
    <s v="HUEY II"/>
    <n v="4528"/>
    <s v="CTH"/>
    <x v="3"/>
    <n v="150"/>
    <n v="1233"/>
    <s v="RECIBE: T3. SANDOVAL EDWIN C.C1015406462"/>
    <s v="CACOM-4"/>
  </r>
  <r>
    <x v="1"/>
    <x v="3"/>
    <d v="2017-01-12T00:00:00"/>
    <x v="0"/>
    <s v="HUEY II"/>
    <n v="4528"/>
    <s v="CTH"/>
    <x v="20"/>
    <n v="136"/>
    <n v="1021"/>
    <s v="RECIBE: T3. SANDOVAL EDWIN C.C1015406462"/>
    <s v="CACOM-4"/>
  </r>
  <r>
    <x v="1"/>
    <x v="3"/>
    <d v="2017-01-13T00:00:00"/>
    <x v="0"/>
    <s v="HUEY II"/>
    <n v="4528"/>
    <s v="CTH"/>
    <x v="20"/>
    <n v="129.9"/>
    <n v="1023"/>
    <s v="RECIBE: T3. SANDOVAL EDWIN C.C1015406462"/>
    <s v="CACOM-4"/>
  </r>
  <r>
    <x v="1"/>
    <x v="3"/>
    <d v="2017-01-04T00:00:00"/>
    <x v="0"/>
    <s v="HUEY II"/>
    <n v="4521"/>
    <s v="CTH"/>
    <x v="3"/>
    <n v="84"/>
    <n v="1215"/>
    <s v="RECIBE: T4. RIAÑO ANDRESC.C1030579721"/>
    <s v="CACOM-4"/>
  </r>
  <r>
    <x v="1"/>
    <x v="3"/>
    <d v="2017-01-05T00:00:00"/>
    <x v="0"/>
    <s v="HUEY II"/>
    <n v="4521"/>
    <s v="CTH"/>
    <x v="3"/>
    <n v="31"/>
    <n v="1222"/>
    <s v="RECIBE: T4. RIAÑO ANDRESC.C1030579721"/>
    <s v="CACOM-4"/>
  </r>
  <r>
    <x v="1"/>
    <x v="3"/>
    <d v="2017-01-05T00:00:00"/>
    <x v="0"/>
    <s v="HUEY II"/>
    <n v="4521"/>
    <s v="CTH"/>
    <x v="3"/>
    <n v="83"/>
    <n v="1229"/>
    <s v="RECIBE: T4. RIAÑO ANDRESC.C1030579721"/>
    <s v="CACOM-4"/>
  </r>
  <r>
    <x v="1"/>
    <x v="3"/>
    <d v="2017-01-06T00:00:00"/>
    <x v="0"/>
    <s v="HUEY II"/>
    <n v="4521"/>
    <s v="CTH"/>
    <x v="20"/>
    <n v="82"/>
    <n v="2915"/>
    <s v="RECIBE: T4. RIAÑO ANDRESC.C1030579721"/>
    <s v="CACOM-4"/>
  </r>
  <r>
    <x v="1"/>
    <x v="3"/>
    <d v="2017-01-06T00:00:00"/>
    <x v="0"/>
    <s v="HUEY II"/>
    <n v="4521"/>
    <s v="CTH"/>
    <x v="3"/>
    <n v="93"/>
    <n v="1230"/>
    <s v="RECIBE: T3. CUTIVA JHONATHAN C.C80919279"/>
    <s v="CACOM-4"/>
  </r>
  <r>
    <x v="1"/>
    <x v="3"/>
    <d v="2017-01-11T00:00:00"/>
    <x v="0"/>
    <s v="HUEY II"/>
    <n v="4521"/>
    <s v="CTH"/>
    <x v="3"/>
    <n v="118"/>
    <n v="1234"/>
    <s v="RECIBE: T3. CUTIVA JHONATHAN C.C80919279"/>
    <s v="CACOM-4"/>
  </r>
  <r>
    <x v="1"/>
    <x v="3"/>
    <d v="2017-01-13T00:00:00"/>
    <x v="0"/>
    <s v="HUEY II"/>
    <n v="4521"/>
    <s v="CTH"/>
    <x v="3"/>
    <n v="93"/>
    <n v="1235"/>
    <s v="RECIBE: T3. CUTIVA JHONATHAN C.C80919279"/>
    <s v="CACOM-4"/>
  </r>
  <r>
    <x v="1"/>
    <x v="3"/>
    <d v="2017-01-24T00:00:00"/>
    <x v="0"/>
    <s v="HUEY II"/>
    <n v="4527"/>
    <s v="CTH"/>
    <x v="3"/>
    <n v="124"/>
    <n v="1243"/>
    <s v="RECIBE: T3. PEREZ JUAN C.C80933021"/>
    <s v="CACOM-4"/>
  </r>
  <r>
    <x v="1"/>
    <x v="3"/>
    <d v="2017-01-25T00:00:00"/>
    <x v="0"/>
    <s v="HUEY II"/>
    <n v="4527"/>
    <s v="CTH"/>
    <x v="3"/>
    <n v="128"/>
    <n v="1245"/>
    <s v="RECIBE: T3. PEREZ JUAN C.C80933021"/>
    <s v="CACOM-4"/>
  </r>
  <r>
    <x v="1"/>
    <x v="3"/>
    <d v="2017-01-27T00:00:00"/>
    <x v="0"/>
    <s v="HUEY II"/>
    <n v="4527"/>
    <s v="CTH"/>
    <x v="3"/>
    <n v="62"/>
    <n v="1248"/>
    <s v="RECIBE: T3. PEREZ JUAN C.C80933021"/>
    <s v="CACOM-4"/>
  </r>
  <r>
    <x v="1"/>
    <x v="3"/>
    <d v="2017-01-18T00:00:00"/>
    <x v="0"/>
    <s v="HUEY II"/>
    <n v="4528"/>
    <s v="CTH"/>
    <x v="20"/>
    <n v="126.8"/>
    <n v="1037"/>
    <s v="RECIBE: T4. CORTECERO DAVID C.C1053801197"/>
    <s v="CACOM-4"/>
  </r>
  <r>
    <x v="1"/>
    <x v="3"/>
    <d v="2017-01-21T00:00:00"/>
    <x v="0"/>
    <s v="HUEY II"/>
    <n v="4528"/>
    <s v="CTH"/>
    <x v="20"/>
    <n v="73.900000000000006"/>
    <n v="1040"/>
    <s v="RECIBE: T4. CORTECERO DAVID C.C1053801197"/>
    <s v="CACOM-4"/>
  </r>
  <r>
    <x v="1"/>
    <x v="3"/>
    <d v="2017-01-26T00:00:00"/>
    <x v="0"/>
    <s v="HUEY II"/>
    <n v="4528"/>
    <s v="CTH"/>
    <x v="20"/>
    <n v="104.7"/>
    <n v="1044"/>
    <s v="RECIBE: T4. CORTECERO DAVID C.C1053801197"/>
    <s v="CACOM-4"/>
  </r>
  <r>
    <x v="1"/>
    <x v="3"/>
    <d v="2017-01-25T00:00:00"/>
    <x v="0"/>
    <s v="C-208"/>
    <n v="5055"/>
    <s v="ICARO 17"/>
    <x v="25"/>
    <n v="94"/>
    <n v="7288"/>
    <s v="TJ. CUITIVA JUAN C.C. 11189814"/>
    <s v="CACOM-5"/>
  </r>
  <r>
    <x v="1"/>
    <x v="3"/>
    <d v="2017-01-25T00:00:00"/>
    <x v="0"/>
    <s v="C-208"/>
    <n v="5055"/>
    <s v="ICARO 17"/>
    <x v="25"/>
    <n v="116"/>
    <n v="7291"/>
    <s v="TS. DULCEY ANGEL C.C. 88191182"/>
    <s v="CACOM-5"/>
  </r>
  <r>
    <x v="1"/>
    <x v="3"/>
    <d v="2017-01-11T00:00:00"/>
    <x v="0"/>
    <s v="C-208"/>
    <n v="5055"/>
    <s v="TERPEL "/>
    <x v="21"/>
    <n v="112"/>
    <s v="02-385940"/>
    <s v="TJ. CUITIVA JUAN C.C. 11189814"/>
    <s v="CACOM-5"/>
  </r>
  <r>
    <x v="1"/>
    <x v="3"/>
    <d v="2017-01-11T00:00:00"/>
    <x v="0"/>
    <s v="C-208"/>
    <n v="5064"/>
    <s v="TERPEL "/>
    <x v="30"/>
    <n v="95"/>
    <s v="01-0836278"/>
    <s v="TS. DULCEY ANGEL C.C. 88191182"/>
    <s v="CACOM-5"/>
  </r>
  <r>
    <x v="1"/>
    <x v="3"/>
    <d v="2017-01-17T00:00:00"/>
    <x v="0"/>
    <s v="C-208"/>
    <n v="5064"/>
    <s v="TERPEL "/>
    <x v="10"/>
    <n v="65"/>
    <s v="04-490193"/>
    <s v="TJ. CUITIVA JUAN C.C. 11189814"/>
    <s v="CACOM-5"/>
  </r>
  <r>
    <x v="1"/>
    <x v="3"/>
    <d v="2017-01-19T00:00:00"/>
    <x v="0"/>
    <s v="UH-60"/>
    <n v="4120"/>
    <s v="CCL"/>
    <x v="53"/>
    <n v="255.89"/>
    <n v="19963"/>
    <s v="AT. CUEVAS JESUS C.C. 1024485102"/>
    <s v="CACOM-5"/>
  </r>
  <r>
    <x v="1"/>
    <x v="3"/>
    <d v="2017-01-21T00:00:00"/>
    <x v="0"/>
    <s v="UH-60"/>
    <n v="4120"/>
    <s v="CCL"/>
    <x v="53"/>
    <n v="154.1"/>
    <n v="19974"/>
    <s v="AT. CUEVAS JESUS C.C. 1024485102"/>
    <s v="CACOM-5"/>
  </r>
  <r>
    <x v="1"/>
    <x v="3"/>
    <d v="2017-01-24T00:00:00"/>
    <x v="0"/>
    <s v="UH-60"/>
    <n v="4135"/>
    <s v="CCL"/>
    <x v="53"/>
    <n v="225.3"/>
    <n v="19978"/>
    <s v="T2. CARDONA DIDIER C.C. 1094879522"/>
    <s v="CACOM-5"/>
  </r>
  <r>
    <x v="1"/>
    <x v="3"/>
    <d v="2017-01-24T00:00:00"/>
    <x v="0"/>
    <s v="UH-60"/>
    <n v="4120"/>
    <s v="CCL"/>
    <x v="53"/>
    <n v="179.4"/>
    <n v="19979"/>
    <s v="T3. GARCIA WILMAR C.C. 16071240"/>
    <s v="CACOM-5"/>
  </r>
  <r>
    <x v="1"/>
    <x v="3"/>
    <d v="2017-01-31T00:00:00"/>
    <x v="0"/>
    <s v="UH-60"/>
    <n v="4106"/>
    <s v="CCL"/>
    <x v="53"/>
    <n v="253.6"/>
    <n v="19994"/>
    <s v="AT. SARRIAS CESAR C.C. 1082157727"/>
    <s v="CACOM-5"/>
  </r>
  <r>
    <x v="1"/>
    <x v="3"/>
    <d v="2017-01-11T00:00:00"/>
    <x v="0"/>
    <s v="UH-60"/>
    <n v="4134"/>
    <s v="CCL"/>
    <x v="21"/>
    <n v="212.6"/>
    <n v="20353"/>
    <s v="T3. RAMOS RICHARD C.C. 87574905"/>
    <s v="CACOM-5"/>
  </r>
  <r>
    <x v="1"/>
    <x v="3"/>
    <d v="2017-01-11T00:00:00"/>
    <x v="0"/>
    <s v="UH-60"/>
    <n v="4134"/>
    <s v="CCL"/>
    <x v="21"/>
    <n v="54.5"/>
    <n v="20358"/>
    <s v="T3. RAMOS RICHARD C.C. 87574905"/>
    <s v="CACOM-5"/>
  </r>
  <r>
    <x v="1"/>
    <x v="3"/>
    <d v="2017-01-11T00:00:00"/>
    <x v="0"/>
    <s v="UH-60"/>
    <n v="4134"/>
    <s v="CCL"/>
    <x v="21"/>
    <n v="112.5"/>
    <n v="20362"/>
    <s v="T3. RAMOS RICHARD C.C. 87574905"/>
    <s v="CACOM-5"/>
  </r>
  <r>
    <x v="1"/>
    <x v="3"/>
    <d v="2017-01-11T00:00:00"/>
    <x v="0"/>
    <s v="UH-60"/>
    <n v="4134"/>
    <s v="CCL"/>
    <x v="36"/>
    <n v="272"/>
    <n v="20159"/>
    <s v="T3. RAMOS RICHARD C.C. 87574905"/>
    <s v="CACOM-5"/>
  </r>
  <r>
    <x v="1"/>
    <x v="3"/>
    <d v="2017-01-31T00:00:00"/>
    <x v="0"/>
    <s v="UH-60"/>
    <n v="4109"/>
    <s v="CTH"/>
    <x v="42"/>
    <n v="126"/>
    <n v="1927"/>
    <s v="AT. PEREZ DANIEL C.C. 1065651957"/>
    <s v="CACOM-5"/>
  </r>
  <r>
    <x v="1"/>
    <x v="3"/>
    <d v="2017-01-31T00:00:00"/>
    <x v="0"/>
    <s v="UH-60"/>
    <n v="4109"/>
    <s v="CTH"/>
    <x v="42"/>
    <n v="136"/>
    <n v="1929"/>
    <s v="AT. PEREZ DANIEL C.C. 1065651957"/>
    <s v="CACOM-5"/>
  </r>
  <r>
    <x v="1"/>
    <x v="3"/>
    <d v="2017-01-07T00:00:00"/>
    <x v="0"/>
    <s v="UH-60"/>
    <n v="4134"/>
    <s v="CTH"/>
    <x v="29"/>
    <n v="188"/>
    <n v="11563"/>
    <s v="T3. RAMOS RICHARD C.C. 87574905"/>
    <s v="CACOM-5"/>
  </r>
  <r>
    <x v="1"/>
    <x v="3"/>
    <d v="2017-01-07T00:00:00"/>
    <x v="0"/>
    <s v="UH-60"/>
    <n v="4134"/>
    <s v="CTH"/>
    <x v="29"/>
    <n v="143"/>
    <n v="2232"/>
    <s v="T3. RAMOS RICHARD C.C. 87574905"/>
    <s v="CACOM-5"/>
  </r>
  <r>
    <x v="1"/>
    <x v="3"/>
    <d v="2017-01-08T00:00:00"/>
    <x v="0"/>
    <s v="UH-60"/>
    <n v="4134"/>
    <s v="CTH"/>
    <x v="29"/>
    <n v="65"/>
    <n v="2235"/>
    <s v="T3. RAMOS RICHARD C.C. 87574905"/>
    <s v="CACOM-5"/>
  </r>
  <r>
    <x v="1"/>
    <x v="3"/>
    <d v="2017-01-12T00:00:00"/>
    <x v="0"/>
    <s v="UH-60"/>
    <n v="4134"/>
    <s v="CTH"/>
    <x v="29"/>
    <n v="210"/>
    <n v="2244"/>
    <s v="T3. RAMOS RICHARD C.C. 87574905"/>
    <s v="CACOM-5"/>
  </r>
  <r>
    <x v="1"/>
    <x v="3"/>
    <d v="2017-01-12T00:00:00"/>
    <x v="0"/>
    <s v="UH-60"/>
    <n v="4134"/>
    <s v="CTH"/>
    <x v="29"/>
    <n v="206"/>
    <n v="2248"/>
    <s v="T3. RAMOS RICHARD C.C. 87574905"/>
    <s v="CACOM-5"/>
  </r>
  <r>
    <x v="1"/>
    <x v="3"/>
    <d v="2017-01-17T00:00:00"/>
    <x v="0"/>
    <s v="UH-60"/>
    <n v="4134"/>
    <s v="CTH"/>
    <x v="29"/>
    <n v="206"/>
    <n v="2272"/>
    <s v="AT. ARIZA ERIKSON C.C. 1099209855"/>
    <s v="CACOM-5"/>
  </r>
  <r>
    <x v="1"/>
    <x v="3"/>
    <d v="2017-01-30T00:00:00"/>
    <x v="0"/>
    <s v="UH-60"/>
    <n v="4132"/>
    <s v="CTH"/>
    <x v="29"/>
    <n v="213"/>
    <n v="2323"/>
    <s v="T4. RAMIREZ JEFREY C.C. 1053816473"/>
    <s v="CACOM-5"/>
  </r>
  <r>
    <x v="1"/>
    <x v="3"/>
    <d v="2017-01-26T00:00:00"/>
    <x v="0"/>
    <s v="UH-60"/>
    <n v="4137"/>
    <s v="CTH"/>
    <x v="32"/>
    <n v="139"/>
    <n v="8511"/>
    <s v="AT. FUQUENE CRISTIAN C.C. 1073505751"/>
    <s v="CACOM-5"/>
  </r>
  <r>
    <x v="1"/>
    <x v="3"/>
    <d v="2017-01-28T00:00:00"/>
    <x v="0"/>
    <s v="UH-60"/>
    <n v="4137"/>
    <s v="CTH"/>
    <x v="32"/>
    <n v="112"/>
    <n v="8517"/>
    <s v="AT. FUQUENE CRISTIAN C.C. 1073505751"/>
    <s v="CACOM-5"/>
  </r>
  <r>
    <x v="1"/>
    <x v="3"/>
    <d v="2017-01-29T00:00:00"/>
    <x v="0"/>
    <s v="UH-60"/>
    <n v="4137"/>
    <s v="CTH"/>
    <x v="32"/>
    <n v="223"/>
    <n v="8520"/>
    <s v="AT. FUQUENE CRISTIAN C.C. 1073505751"/>
    <s v="CACOM-5"/>
  </r>
  <r>
    <x v="1"/>
    <x v="3"/>
    <d v="2017-01-30T00:00:00"/>
    <x v="0"/>
    <s v="UH-60"/>
    <n v="4137"/>
    <s v="CTH"/>
    <x v="32"/>
    <n v="313"/>
    <n v="8532"/>
    <s v="AT. FUQUENE CRISTIAN C.C. 1073505751"/>
    <s v="CACOM-5"/>
  </r>
  <r>
    <x v="1"/>
    <x v="3"/>
    <d v="2017-01-30T00:00:00"/>
    <x v="0"/>
    <s v="UH-60"/>
    <n v="4137"/>
    <s v="CTH"/>
    <x v="32"/>
    <n v="141"/>
    <n v="8535"/>
    <s v="AT. FUQUENE CRISTIAN C.C. 1073505751"/>
    <s v="CACOM-5"/>
  </r>
  <r>
    <x v="1"/>
    <x v="3"/>
    <d v="2017-01-31T00:00:00"/>
    <x v="0"/>
    <s v="UH-60"/>
    <n v="4137"/>
    <s v="CTH"/>
    <x v="32"/>
    <n v="271"/>
    <n v="8549"/>
    <s v="AT. FUQUENE CRISTIAN C.C. 1073505751"/>
    <s v="CACOM-5"/>
  </r>
  <r>
    <x v="1"/>
    <x v="3"/>
    <d v="2017-01-31T00:00:00"/>
    <x v="0"/>
    <s v="UH-60"/>
    <n v="4137"/>
    <s v="CTH"/>
    <x v="32"/>
    <n v="204"/>
    <n v="8553"/>
    <s v="AT. FUQUENE CRISTIAN C.C. 1073505751"/>
    <s v="CACOM-5"/>
  </r>
  <r>
    <x v="1"/>
    <x v="3"/>
    <d v="2017-01-16T00:00:00"/>
    <x v="0"/>
    <s v="UH-60"/>
    <n v="4133"/>
    <s v="ENERGIZAR"/>
    <x v="43"/>
    <n v="110"/>
    <n v="39760"/>
    <s v="T2. CARDONA DIDIER C.C. 1094879522"/>
    <s v="CACOM-5"/>
  </r>
  <r>
    <x v="1"/>
    <x v="3"/>
    <d v="2017-01-18T00:00:00"/>
    <x v="0"/>
    <s v="UH-60"/>
    <n v="4133"/>
    <s v="ENERGIZAR"/>
    <x v="43"/>
    <n v="143"/>
    <n v="39774"/>
    <s v="T2. CARDONA DIDIER C.C. 1094879522"/>
    <s v="CACOM-5"/>
  </r>
  <r>
    <x v="1"/>
    <x v="3"/>
    <d v="2017-01-17T00:00:00"/>
    <x v="0"/>
    <s v="UH-60"/>
    <n v="4132"/>
    <s v="ENERGIZAR"/>
    <x v="1"/>
    <n v="167"/>
    <n v="66496"/>
    <s v="AT. ZAMBRANO NELSON C.C. 1068928814"/>
    <s v="CACOM-5"/>
  </r>
  <r>
    <x v="1"/>
    <x v="3"/>
    <d v="2017-01-19T00:00:00"/>
    <x v="0"/>
    <s v="UH-60"/>
    <n v="4132"/>
    <s v="ENERGIZAR"/>
    <x v="1"/>
    <n v="182"/>
    <n v="66511"/>
    <s v="AT. ZAMBRANO NELSON C.C. 1068928814"/>
    <s v="CACOM-5"/>
  </r>
  <r>
    <x v="1"/>
    <x v="3"/>
    <d v="2017-01-14T00:00:00"/>
    <x v="0"/>
    <s v="UH-60"/>
    <n v="4110"/>
    <s v="ICARO 17"/>
    <x v="23"/>
    <n v="174"/>
    <n v="3602"/>
    <s v="T2. GONZALEZ JHON C.C. 80059228"/>
    <s v="CACOM-5"/>
  </r>
  <r>
    <x v="1"/>
    <x v="3"/>
    <d v="2017-01-25T00:00:00"/>
    <x v="0"/>
    <s v="UH-60"/>
    <n v="4110"/>
    <s v="ICARO 17"/>
    <x v="23"/>
    <n v="136"/>
    <n v="3619"/>
    <s v="T4. AYALA  JORGE C.C. 1015414379"/>
    <s v="CACOM-5"/>
  </r>
  <r>
    <x v="1"/>
    <x v="3"/>
    <d v="2017-01-09T00:00:00"/>
    <x v="0"/>
    <s v="UH-60"/>
    <n v="4135"/>
    <s v="ICARO 17"/>
    <x v="37"/>
    <n v="115.7"/>
    <n v="1831"/>
    <s v="T4. RAMIREZ JEFREY C.C. 1053816473"/>
    <s v="CACOM-5"/>
  </r>
  <r>
    <x v="1"/>
    <x v="3"/>
    <d v="2017-01-13T00:00:00"/>
    <x v="0"/>
    <s v="UH-60"/>
    <n v="4132"/>
    <s v="ICARO 17"/>
    <x v="37"/>
    <n v="274.39999999999998"/>
    <n v="1839"/>
    <s v="AT. SILVA RICARDO C.C. 1083459235"/>
    <s v="CACOM-5"/>
  </r>
  <r>
    <x v="1"/>
    <x v="3"/>
    <d v="2017-01-15T00:00:00"/>
    <x v="0"/>
    <s v="UH-60"/>
    <n v="4132"/>
    <s v="ICARO 17"/>
    <x v="37"/>
    <n v="100"/>
    <n v="1842"/>
    <s v="T4. RAMIREZ JEFREY C.C. 1053816473"/>
    <s v="CACOM-5"/>
  </r>
  <r>
    <x v="1"/>
    <x v="3"/>
    <d v="2017-01-16T00:00:00"/>
    <x v="0"/>
    <s v="UH-60"/>
    <n v="4132"/>
    <s v="ICARO 17"/>
    <x v="37"/>
    <n v="183.4"/>
    <n v="1845"/>
    <s v="T4. RAMIREZ JEFREY C.C. 1053816473"/>
    <s v="CACOM-5"/>
  </r>
  <r>
    <x v="1"/>
    <x v="3"/>
    <d v="2017-01-16T00:00:00"/>
    <x v="0"/>
    <s v="UH-60"/>
    <n v="4132"/>
    <s v="ICARO 17"/>
    <x v="37"/>
    <n v="190.6"/>
    <n v="1848"/>
    <s v="T4. RAMIREZ JEFREY C.C. 1053816473"/>
    <s v="CACOM-5"/>
  </r>
  <r>
    <x v="1"/>
    <x v="3"/>
    <d v="2017-01-17T00:00:00"/>
    <x v="0"/>
    <s v="UH-60"/>
    <n v="4132"/>
    <s v="ICARO 17"/>
    <x v="37"/>
    <n v="288.60000000000002"/>
    <n v="1852"/>
    <s v="T4. RAMIREZ JEFREY C.C. 1053816473"/>
    <s v="CACOM-5"/>
  </r>
  <r>
    <x v="1"/>
    <x v="3"/>
    <d v="2017-01-17T00:00:00"/>
    <x v="0"/>
    <s v="UH-60"/>
    <n v="4135"/>
    <s v="ICARO 17"/>
    <x v="37"/>
    <n v="108.7"/>
    <n v="1853"/>
    <s v="AT. RAMOS KEVIN C.C. 1030634700"/>
    <s v="CACOM-5"/>
  </r>
  <r>
    <x v="1"/>
    <x v="3"/>
    <d v="2017-01-18T00:00:00"/>
    <x v="0"/>
    <s v="UH-60"/>
    <n v="4135"/>
    <s v="ICARO 17"/>
    <x v="37"/>
    <n v="226.3"/>
    <n v="1856"/>
    <s v="T4. RAMIREZ JEFREY C.C. 1053816473"/>
    <s v="CACOM-5"/>
  </r>
  <r>
    <x v="1"/>
    <x v="3"/>
    <d v="2017-01-18T00:00:00"/>
    <x v="0"/>
    <s v="UH-60"/>
    <n v="4135"/>
    <s v="ICARO 17"/>
    <x v="37"/>
    <n v="284.10000000000002"/>
    <n v="1860"/>
    <s v="T4. RAMIREZ JEFREY C.C. 1053816473"/>
    <s v="CACOM-5"/>
  </r>
  <r>
    <x v="1"/>
    <x v="3"/>
    <d v="2017-01-18T00:00:00"/>
    <x v="0"/>
    <s v="UH-60"/>
    <n v="4135"/>
    <s v="ICARO 17"/>
    <x v="37"/>
    <n v="209.4"/>
    <n v="1865"/>
    <s v="T4. RAMIREZ JEFREY C.C. 1053816473"/>
    <s v="CACOM-5"/>
  </r>
  <r>
    <x v="1"/>
    <x v="3"/>
    <d v="2017-01-20T00:00:00"/>
    <x v="0"/>
    <s v="UH-60"/>
    <n v="4135"/>
    <s v="ICARO 17"/>
    <x v="37"/>
    <n v="125.4"/>
    <n v="1872"/>
    <s v="T2. CARDONA DIDIER C.C. 1094879522"/>
    <s v="CACOM-5"/>
  </r>
  <r>
    <x v="1"/>
    <x v="3"/>
    <d v="2017-01-22T00:00:00"/>
    <x v="0"/>
    <s v="UH-60"/>
    <n v="4135"/>
    <s v="ICARO 17"/>
    <x v="37"/>
    <n v="307.3"/>
    <n v="1876"/>
    <s v="T2. CARDONA DIDIER C.C. 1094879522"/>
    <s v="CACOM-5"/>
  </r>
  <r>
    <x v="1"/>
    <x v="3"/>
    <d v="2017-01-22T00:00:00"/>
    <x v="0"/>
    <s v="UH-60"/>
    <n v="4135"/>
    <s v="ICARO 17"/>
    <x v="37"/>
    <n v="266.7"/>
    <n v="1878"/>
    <s v="T2. CARDONA DIDIER C.C. 1094879522"/>
    <s v="CACOM-5"/>
  </r>
  <r>
    <x v="1"/>
    <x v="3"/>
    <d v="2017-01-14T00:00:00"/>
    <x v="0"/>
    <s v="UH-60"/>
    <n v="4110"/>
    <s v="TERPEL "/>
    <x v="23"/>
    <n v="169"/>
    <s v="04-512377"/>
    <s v="T2. GONZALEZ JHON C.C. 80059228"/>
    <s v="CACOM-5"/>
  </r>
  <r>
    <x v="1"/>
    <x v="3"/>
    <d v="2017-01-29T00:00:00"/>
    <x v="0"/>
    <s v="UH-60"/>
    <n v="4128"/>
    <s v="TERPEL "/>
    <x v="44"/>
    <n v="123.9"/>
    <s v="03-203964"/>
    <s v="T4. CORREA FABIAN C.C. 1035426252"/>
    <s v="CACOM-5"/>
  </r>
  <r>
    <x v="1"/>
    <x v="3"/>
    <d v="2017-01-30T00:00:00"/>
    <x v="0"/>
    <s v="UH-60"/>
    <n v="4128"/>
    <s v="TERPEL "/>
    <x v="44"/>
    <n v="161"/>
    <s v="03-203974"/>
    <s v="T4. CORREA FABIAN C.C. 1035426252"/>
    <s v="CACOM-5"/>
  </r>
  <r>
    <x v="1"/>
    <x v="3"/>
    <d v="2017-01-31T00:00:00"/>
    <x v="0"/>
    <s v="UH-60"/>
    <n v="4131"/>
    <s v="TERPEL "/>
    <x v="44"/>
    <n v="170"/>
    <s v="03-203999"/>
    <s v="T2. QUINTERO EDWIN C.C. 15444525"/>
    <s v="CACOM-5"/>
  </r>
  <r>
    <x v="1"/>
    <x v="3"/>
    <d v="2017-01-31T00:00:00"/>
    <x v="0"/>
    <s v="UH-60"/>
    <n v="4110"/>
    <s v="TERPEL "/>
    <x v="44"/>
    <n v="132.4"/>
    <s v="03-203998"/>
    <s v="T4. VALENCIA ELVIS C.C. 1037578351"/>
    <s v="CACOM-5"/>
  </r>
  <r>
    <x v="1"/>
    <x v="3"/>
    <d v="2017-01-01T00:00:00"/>
    <x v="0"/>
    <s v="UH-60"/>
    <n v="4110"/>
    <s v="TERPEL "/>
    <x v="18"/>
    <n v="145.80000000000001"/>
    <s v="02-0383955"/>
    <s v="AT. CUESTA ROBER C.C. 1121910155"/>
    <s v="CACOM-5"/>
  </r>
  <r>
    <x v="1"/>
    <x v="3"/>
    <d v="2017-01-01T00:00:00"/>
    <x v="0"/>
    <s v="UH-60"/>
    <n v="4110"/>
    <s v="TERPEL "/>
    <x v="18"/>
    <n v="248.4"/>
    <s v="02-0383956"/>
    <s v="AT. CUESTA ROBER C.C. 1121910155"/>
    <s v="CACOM-5"/>
  </r>
  <r>
    <x v="1"/>
    <x v="3"/>
    <d v="2017-01-01T00:00:00"/>
    <x v="0"/>
    <s v="UH-60"/>
    <n v="4110"/>
    <s v="TERPEL "/>
    <x v="18"/>
    <n v="224.7"/>
    <s v="02-0383957"/>
    <s v="AT. CUESTA ROBER C.C. 1121910155"/>
    <s v="CACOM-5"/>
  </r>
  <r>
    <x v="1"/>
    <x v="3"/>
    <d v="2017-01-02T00:00:00"/>
    <x v="0"/>
    <s v="UH-60"/>
    <n v="4110"/>
    <s v="TERPEL "/>
    <x v="18"/>
    <n v="248.3"/>
    <s v="02-0383960"/>
    <s v="AT. CUESTA ROBER C.C. 1121910155"/>
    <s v="CACOM-5"/>
  </r>
  <r>
    <x v="1"/>
    <x v="3"/>
    <d v="2017-01-02T00:00:00"/>
    <x v="0"/>
    <s v="UH-60"/>
    <n v="4110"/>
    <s v="TERPEL "/>
    <x v="18"/>
    <n v="229.2"/>
    <s v="02-0383962"/>
    <s v="AT. CUESTA ROBER C.C. 1121910155"/>
    <s v="CACOM-5"/>
  </r>
  <r>
    <x v="1"/>
    <x v="3"/>
    <d v="2017-01-15T00:00:00"/>
    <x v="0"/>
    <s v="C-212"/>
    <n v="1250"/>
    <s v="SERVIAVIACION"/>
    <x v="2"/>
    <n v="125"/>
    <n v="1326"/>
    <s v="T2. GOMEZ CRISTIAN CC. 80802821"/>
    <s v="CACOM-6"/>
  </r>
  <r>
    <x v="1"/>
    <x v="3"/>
    <d v="2017-01-31T00:00:00"/>
    <x v="0"/>
    <s v="C-212"/>
    <n v="1250"/>
    <s v="SERVIAVIACION"/>
    <x v="2"/>
    <n v="60"/>
    <n v="1334"/>
    <s v="T3. DAZA DAVID CC. 1010160967"/>
    <s v="CACOM-6"/>
  </r>
  <r>
    <x v="1"/>
    <x v="3"/>
    <d v="2017-01-15T00:00:00"/>
    <x v="0"/>
    <s v="C-212"/>
    <n v="1250"/>
    <s v="CTH"/>
    <x v="20"/>
    <n v="81"/>
    <n v="2933"/>
    <s v="T2. GOMEZ CRISTIAN CC. 80802821"/>
    <s v="CACOM-6"/>
  </r>
  <r>
    <x v="1"/>
    <x v="3"/>
    <d v="2017-01-23T00:00:00"/>
    <x v="0"/>
    <s v="C-212"/>
    <n v="1250"/>
    <s v="CTH"/>
    <x v="20"/>
    <n v="59"/>
    <n v="2944"/>
    <s v="T2. GOMEZ CRISTIAN CC. 80802821"/>
    <s v="CACOM-6"/>
  </r>
  <r>
    <x v="1"/>
    <x v="3"/>
    <d v="2017-01-31T00:00:00"/>
    <x v="0"/>
    <s v="C-212"/>
    <n v="1250"/>
    <s v="CTH"/>
    <x v="20"/>
    <n v="120"/>
    <n v="2952"/>
    <s v="T3. GALLO FREDDY CC. 11235876"/>
    <s v="CACOM-6"/>
  </r>
  <r>
    <x v="1"/>
    <x v="3"/>
    <d v="2017-01-15T00:00:00"/>
    <x v="0"/>
    <s v="C-212"/>
    <n v="1250"/>
    <s v="ICARO 17"/>
    <x v="25"/>
    <n v="175"/>
    <s v="IC003-007256"/>
    <s v="T2. GOMEZ CRISTIAN CC. 80802821"/>
    <s v="CACOM-6"/>
  </r>
  <r>
    <x v="1"/>
    <x v="3"/>
    <d v="2017-01-10T00:00:00"/>
    <x v="0"/>
    <s v="HUEY II"/>
    <n v="4415"/>
    <s v="CTH"/>
    <x v="33"/>
    <n v="119"/>
    <n v="278"/>
    <s v="T4. GARCIA CRISTIAN CC. "/>
    <s v="CACOM-6"/>
  </r>
  <r>
    <x v="1"/>
    <x v="3"/>
    <d v="2017-01-22T00:00:00"/>
    <x v="0"/>
    <s v="HUEY II"/>
    <n v="4415"/>
    <s v="CTH"/>
    <x v="33"/>
    <n v="125"/>
    <n v="287"/>
    <s v="T3. AVILA PUIN CC. 80158136"/>
    <s v="CACOM-6"/>
  </r>
  <r>
    <x v="1"/>
    <x v="3"/>
    <d v="2017-01-10T00:00:00"/>
    <x v="0"/>
    <s v="HUEY II"/>
    <n v="4415"/>
    <s v="ICARO 17"/>
    <x v="25"/>
    <n v="30"/>
    <n v="7233"/>
    <s v="T2. SANTACOLOMA PABLO CC. 86081655"/>
    <s v="CACOM-6"/>
  </r>
  <r>
    <x v="1"/>
    <x v="3"/>
    <d v="2017-01-17T00:00:00"/>
    <x v="0"/>
    <s v="HUEY II"/>
    <n v="4415"/>
    <s v="ICARO 17"/>
    <x v="25"/>
    <n v="87"/>
    <n v="7258"/>
    <s v="T2. SANTACOLOMA PABLO CC. 86081655"/>
    <s v="CACOM-6"/>
  </r>
  <r>
    <x v="1"/>
    <x v="3"/>
    <d v="2017-01-24T00:00:00"/>
    <x v="0"/>
    <s v="HUEY II"/>
    <n v="4415"/>
    <s v="ICARO 17"/>
    <x v="25"/>
    <n v="85"/>
    <n v="7284"/>
    <s v="T3. AVILA PUIN CC. 80158136"/>
    <s v="CACOM-6"/>
  </r>
  <r>
    <x v="1"/>
    <x v="3"/>
    <d v="2017-01-27T00:00:00"/>
    <x v="0"/>
    <s v="HUEY II"/>
    <n v="4526"/>
    <s v="CTH"/>
    <x v="32"/>
    <n v="132"/>
    <n v="8515"/>
    <s v="TE. GUIO CRISTIAN CC. 1041616045"/>
    <s v="CACOM-6"/>
  </r>
  <r>
    <x v="1"/>
    <x v="3"/>
    <d v="2017-01-29T00:00:00"/>
    <x v="0"/>
    <s v="HUEY II"/>
    <n v="4526"/>
    <s v="CTH"/>
    <x v="32"/>
    <n v="171"/>
    <n v="8519"/>
    <s v="T2. FERNANDEZ JUAN CC. 1299443"/>
    <s v="CACOM-6"/>
  </r>
  <r>
    <x v="1"/>
    <x v="3"/>
    <d v="2017-01-30T00:00:00"/>
    <x v="0"/>
    <s v="HUEY II"/>
    <n v="4415"/>
    <s v="CTH"/>
    <x v="32"/>
    <n v="100"/>
    <n v="8521"/>
    <s v="T3. MAHECHA WILMER CC. 10136010"/>
    <s v="CACOM-6"/>
  </r>
  <r>
    <x v="1"/>
    <x v="3"/>
    <d v="2017-01-30T00:00:00"/>
    <x v="0"/>
    <s v="HUEY II"/>
    <n v="4529"/>
    <s v="CTH"/>
    <x v="32"/>
    <n v="139"/>
    <n v="8525"/>
    <s v="TS. CARDENAS WILDER CC. 79907691"/>
    <s v="CACOM-6"/>
  </r>
  <r>
    <x v="1"/>
    <x v="3"/>
    <d v="2017-01-30T00:00:00"/>
    <x v="0"/>
    <s v="HUEY II"/>
    <n v="4526"/>
    <s v="CTH"/>
    <x v="32"/>
    <n v="174"/>
    <n v="8528"/>
    <s v="T2. FERNANDEZ JUAN CC. 1299443"/>
    <s v="CACOM-6"/>
  </r>
  <r>
    <x v="1"/>
    <x v="3"/>
    <d v="2017-01-30T00:00:00"/>
    <x v="0"/>
    <s v="HUEY II"/>
    <n v="4415"/>
    <s v="CTH"/>
    <x v="32"/>
    <n v="172"/>
    <n v="8531"/>
    <s v="T3. MAHECHA WILMER CC. 10136010"/>
    <s v="CACOM-6"/>
  </r>
  <r>
    <x v="1"/>
    <x v="3"/>
    <d v="2017-01-30T00:00:00"/>
    <x v="0"/>
    <s v="HUEY II"/>
    <n v="4526"/>
    <s v="CTH"/>
    <x v="32"/>
    <n v="90"/>
    <n v="8533"/>
    <s v="T2. FERNANDEZ JUAN CC. 1299443"/>
    <s v="CACOM-6"/>
  </r>
  <r>
    <x v="1"/>
    <x v="3"/>
    <d v="2017-01-30T00:00:00"/>
    <x v="0"/>
    <s v="HUEY II"/>
    <n v="4529"/>
    <s v="CTH"/>
    <x v="32"/>
    <n v="164"/>
    <n v="8534"/>
    <s v="TS. CARDENAS WILDER CC. 79907691"/>
    <s v="CACOM-6"/>
  </r>
  <r>
    <x v="1"/>
    <x v="3"/>
    <d v="2017-01-30T00:00:00"/>
    <x v="0"/>
    <s v="HUEY II"/>
    <n v="4526"/>
    <s v="CTH"/>
    <x v="32"/>
    <n v="85"/>
    <n v="8536"/>
    <s v="T2. FERNANDEZ JUAN CC. 1299443"/>
    <s v="CACOM-6"/>
  </r>
  <r>
    <x v="1"/>
    <x v="3"/>
    <d v="2017-01-30T00:00:00"/>
    <x v="0"/>
    <s v="HUEY II"/>
    <n v="4529"/>
    <s v="CTH"/>
    <x v="32"/>
    <n v="161"/>
    <n v="8538"/>
    <s v="TS. CARDENAS WILDER CC. 79907691"/>
    <s v="CACOM-6"/>
  </r>
  <r>
    <x v="1"/>
    <x v="3"/>
    <d v="2017-01-31T00:00:00"/>
    <x v="0"/>
    <s v="HUEY II"/>
    <n v="4415"/>
    <s v="CTH"/>
    <x v="32"/>
    <n v="109"/>
    <n v="8543"/>
    <s v="T3. MAHECHA WILMER CC. 10136010"/>
    <s v="CACOM-6"/>
  </r>
  <r>
    <x v="1"/>
    <x v="3"/>
    <d v="2017-01-31T00:00:00"/>
    <x v="0"/>
    <s v="HUEY II"/>
    <n v="4415"/>
    <s v="CTH"/>
    <x v="32"/>
    <n v="94"/>
    <n v="8545"/>
    <s v="T3. MAHECHA WILMER CC. 10136010"/>
    <s v="CACOM-6"/>
  </r>
  <r>
    <x v="1"/>
    <x v="3"/>
    <d v="2017-01-31T00:00:00"/>
    <x v="0"/>
    <s v="HUEY II"/>
    <n v="4526"/>
    <s v="CTH"/>
    <x v="32"/>
    <n v="27"/>
    <n v="8546"/>
    <s v="T3. HENAO JORGE CC  1115419345"/>
    <s v="CACOM-6"/>
  </r>
  <r>
    <x v="1"/>
    <x v="3"/>
    <d v="2017-01-31T00:00:00"/>
    <x v="0"/>
    <s v="HUEY II"/>
    <n v="4526"/>
    <s v="CTH"/>
    <x v="32"/>
    <n v="148"/>
    <n v="8548"/>
    <s v="T2. FERNANDEZ JUAN CC. 1299443"/>
    <s v="CACOM-6"/>
  </r>
  <r>
    <x v="1"/>
    <x v="3"/>
    <d v="2017-01-31T00:00:00"/>
    <x v="0"/>
    <s v="HUEY II"/>
    <n v="4529"/>
    <s v="CTH"/>
    <x v="32"/>
    <n v="127"/>
    <n v="8551"/>
    <s v="TS. CARDENAS WILDER CC. 79907691"/>
    <s v="CACOM-6"/>
  </r>
  <r>
    <x v="1"/>
    <x v="3"/>
    <d v="2017-01-31T00:00:00"/>
    <x v="0"/>
    <s v="HUEY II"/>
    <n v="4529"/>
    <s v="CTH"/>
    <x v="32"/>
    <n v="88"/>
    <n v="8552"/>
    <s v="TS. CARDENAS WILDER CC. 79907691"/>
    <s v="CACOM-6"/>
  </r>
  <r>
    <x v="1"/>
    <x v="3"/>
    <d v="2017-01-31T00:00:00"/>
    <x v="0"/>
    <s v="HUEY II"/>
    <n v="4526"/>
    <s v="CTH"/>
    <x v="32"/>
    <n v="185"/>
    <n v="8554"/>
    <s v="T2. FERNANDEZ JUAN CC. 1299443"/>
    <s v="CACOM-6"/>
  </r>
  <r>
    <x v="1"/>
    <x v="3"/>
    <d v="2017-01-26T00:00:00"/>
    <x v="0"/>
    <s v="C-208"/>
    <n v="5068"/>
    <s v="ICARO 17"/>
    <x v="0"/>
    <n v="120.2"/>
    <s v="IC009-004720"/>
    <s v="T3 BENAVIDES WILLIAM CC.16462666"/>
    <s v="EMAVI"/>
  </r>
  <r>
    <x v="1"/>
    <x v="3"/>
    <d v="2017-01-27T00:00:00"/>
    <x v="0"/>
    <s v="C-208"/>
    <n v="5068"/>
    <s v="ICARO 17"/>
    <x v="0"/>
    <n v="30.5"/>
    <s v="IC009-004722"/>
    <s v="T3 BENAVIDES WILLIAM CC.16462666"/>
    <s v="EMAVI"/>
  </r>
  <r>
    <x v="1"/>
    <x v="3"/>
    <d v="2017-01-26T00:00:00"/>
    <x v="0"/>
    <s v="C-208"/>
    <n v="5068"/>
    <s v="ENERGIZAR"/>
    <x v="43"/>
    <n v="30"/>
    <n v="39824"/>
    <s v="T3 BENAVIDES WILLIAM CC.16462666"/>
    <s v="EMAVI"/>
  </r>
  <r>
    <x v="1"/>
    <x v="3"/>
    <d v="2017-01-27T00:00:00"/>
    <x v="0"/>
    <s v="C-208"/>
    <n v="5068"/>
    <s v="FASTER FUEL"/>
    <x v="5"/>
    <n v="30.5"/>
    <s v="03-2718"/>
    <s v="T3 BENAVIDES WILLIAM CC.16462666"/>
    <s v="EMAVI"/>
  </r>
  <r>
    <x v="1"/>
    <x v="3"/>
    <d v="2017-01-03T00:00:00"/>
    <x v="0"/>
    <s v="UH-60"/>
    <n v="4108"/>
    <s v="ENERGIZAR"/>
    <x v="39"/>
    <n v="118.7"/>
    <n v="7640"/>
    <s v="AT VEGA JULIAN CC 1121874443"/>
    <s v="EMAVI"/>
  </r>
  <r>
    <x v="1"/>
    <x v="3"/>
    <d v="2017-01-16T00:00:00"/>
    <x v="0"/>
    <s v="UH-60"/>
    <n v="4108"/>
    <s v="ENERGIZAR"/>
    <x v="43"/>
    <n v="147"/>
    <n v="39762"/>
    <s v="AT VEGA JONNY CC 1151945644"/>
    <s v="EMAVI"/>
  </r>
  <r>
    <x v="1"/>
    <x v="3"/>
    <d v="2017-01-17T00:00:00"/>
    <x v="0"/>
    <s v="UH-60"/>
    <n v="4108"/>
    <s v="ENERGIZAR"/>
    <x v="43"/>
    <n v="136"/>
    <n v="39772"/>
    <s v="AT VEGA JONNY CC 1151945644"/>
    <s v="EMAVI"/>
  </r>
  <r>
    <x v="1"/>
    <x v="3"/>
    <d v="2017-01-18T00:00:00"/>
    <x v="0"/>
    <s v="UH-60"/>
    <n v="4108"/>
    <s v="ENERGIZAR"/>
    <x v="43"/>
    <n v="172"/>
    <n v="39775"/>
    <s v="AT VEGA JONNY CC 1151945644"/>
    <s v="EMAVI"/>
  </r>
  <r>
    <x v="1"/>
    <x v="3"/>
    <d v="2017-01-19T00:00:00"/>
    <x v="0"/>
    <s v="UH-60"/>
    <n v="4108"/>
    <s v="ENERGIZAR"/>
    <x v="43"/>
    <n v="197"/>
    <n v="39783"/>
    <s v="AT VEGA JONNY CC 1151945644"/>
    <s v="EMAVI"/>
  </r>
  <r>
    <x v="1"/>
    <x v="3"/>
    <d v="2017-01-27T00:00:00"/>
    <x v="0"/>
    <s v="UH-60"/>
    <n v="4108"/>
    <s v="ENERGIZAR"/>
    <x v="43"/>
    <n v="102"/>
    <n v="39832"/>
    <s v="AT VEGA JONNY CC 1151945644"/>
    <s v="EMAVI"/>
  </r>
  <r>
    <x v="1"/>
    <x v="3"/>
    <d v="2017-01-15T00:00:00"/>
    <x v="0"/>
    <s v="UH-60"/>
    <n v="4125"/>
    <s v="FASTER FUEL"/>
    <x v="5"/>
    <n v="242.5"/>
    <s v="03-2709"/>
    <s v="AT VEGA JULIAN CC 1121874443"/>
    <s v="EMAVI"/>
  </r>
  <r>
    <x v="1"/>
    <x v="3"/>
    <d v="2017-01-19T00:00:00"/>
    <x v="0"/>
    <s v="UH-60"/>
    <n v="4125"/>
    <s v="FASTER FUEL"/>
    <x v="5"/>
    <n v="183.4"/>
    <s v="03-2711"/>
    <s v="AT VEGA JULIAN CC 1121874443"/>
    <s v="EMAVI"/>
  </r>
  <r>
    <x v="1"/>
    <x v="3"/>
    <d v="2017-01-08T00:00:00"/>
    <x v="0"/>
    <s v="C-212"/>
    <n v="1257"/>
    <s v="ENERGIZAR"/>
    <x v="8"/>
    <n v="174"/>
    <n v="35496"/>
    <s v="T3. DAZA JOSE DAVID CC. 1010160967"/>
    <s v="EMAVI"/>
  </r>
  <r>
    <x v="1"/>
    <x v="3"/>
    <d v="2017-01-05T00:00:00"/>
    <x v="0"/>
    <s v="C-212"/>
    <n v="1257"/>
    <s v="ENERGIZAR"/>
    <x v="8"/>
    <n v="247"/>
    <n v="35453"/>
    <s v="T3. DAZA JOSE DAVID CC. 1010160967"/>
    <s v="EMAVI"/>
  </r>
  <r>
    <x v="1"/>
    <x v="3"/>
    <d v="2017-01-04T00:00:00"/>
    <x v="0"/>
    <s v="C-212"/>
    <n v="1257"/>
    <s v="CTH"/>
    <x v="20"/>
    <n v="134"/>
    <n v="2906"/>
    <s v="T3. DAZA JOSE DAVID CC. 1010160967"/>
    <s v="EMAVI"/>
  </r>
  <r>
    <x v="1"/>
    <x v="3"/>
    <d v="2017-01-04T00:00:00"/>
    <x v="0"/>
    <s v="C-212"/>
    <n v="1257"/>
    <s v="CTH"/>
    <x v="3"/>
    <n v="193"/>
    <n v="1216"/>
    <s v="T3. DAZA JOSE DAVID CC. 1010160967"/>
    <s v="EMAVI"/>
  </r>
  <r>
    <x v="1"/>
    <x v="3"/>
    <d v="2017-01-03T00:00:00"/>
    <x v="0"/>
    <s v="C-212"/>
    <n v="1257"/>
    <s v="ENERGIZAR"/>
    <x v="8"/>
    <n v="223"/>
    <n v="35422"/>
    <s v="T3. DAZA JOSE DAVID CC. 1010160967"/>
    <s v="EMAVI"/>
  </r>
  <r>
    <x v="1"/>
    <x v="3"/>
    <d v="2017-01-08T00:00:00"/>
    <x v="0"/>
    <s v="C-212"/>
    <n v="1257"/>
    <s v="CTH"/>
    <x v="20"/>
    <n v="125"/>
    <n v="2919"/>
    <s v="T3. DAZA JOSE DAVID CC. 1010160967"/>
    <s v="EMAVI"/>
  </r>
  <r>
    <x v="1"/>
    <x v="3"/>
    <d v="2017-01-10T00:00:00"/>
    <x v="0"/>
    <s v="C-212"/>
    <n v="1257"/>
    <s v="ENERGIZAR"/>
    <x v="8"/>
    <n v="171"/>
    <n v="35521"/>
    <s v="T2 RUIZ R. C.C. 16941085"/>
    <s v="EMAVI"/>
  </r>
  <r>
    <x v="1"/>
    <x v="3"/>
    <d v="2017-01-11T00:00:00"/>
    <x v="0"/>
    <s v="C-212"/>
    <n v="1257"/>
    <s v="CTH"/>
    <x v="20"/>
    <n v="40"/>
    <n v="2927"/>
    <s v="T2 RUIZ R. C.C. 16941085"/>
    <s v="EMAVI"/>
  </r>
  <r>
    <x v="1"/>
    <x v="3"/>
    <d v="2017-01-14T00:00:00"/>
    <x v="0"/>
    <s v="C-212"/>
    <n v="1257"/>
    <s v="ICARO 17"/>
    <x v="25"/>
    <n v="85"/>
    <n v="7253"/>
    <s v="T2 RUIZ R. C.C. 16941085"/>
    <s v="EMAVI"/>
  </r>
  <r>
    <x v="1"/>
    <x v="3"/>
    <d v="2017-01-21T00:00:00"/>
    <x v="0"/>
    <s v="C-212"/>
    <n v="1257"/>
    <s v="ICARO 17"/>
    <x v="25"/>
    <n v="60"/>
    <n v="7273"/>
    <s v="T2. QUINTERO ANDERSON CC. 1060646558"/>
    <s v="EMAVI"/>
  </r>
  <r>
    <x v="1"/>
    <x v="3"/>
    <d v="2017-01-12T00:00:00"/>
    <x v="0"/>
    <s v="B-412"/>
    <s v="0006"/>
    <s v="TERPEL "/>
    <x v="18"/>
    <n v="142.30000000000001"/>
    <s v="02-0383923"/>
    <s v="TJ TORRES C.C. 79503113"/>
    <s v="CATAM"/>
  </r>
  <r>
    <x v="1"/>
    <x v="3"/>
    <d v="2017-01-14T00:00:00"/>
    <x v="0"/>
    <s v="B-412"/>
    <s v="0006"/>
    <s v="TERPEL "/>
    <x v="18"/>
    <n v="247.9"/>
    <s v="02-0384005"/>
    <s v="TS. BAUTISTA N. C.C. 79965652"/>
    <s v="CATAM"/>
  </r>
  <r>
    <x v="1"/>
    <x v="3"/>
    <d v="2017-01-14T00:00:00"/>
    <x v="0"/>
    <s v="B-412"/>
    <s v="0006"/>
    <s v="TERPEL "/>
    <x v="11"/>
    <n v="186"/>
    <s v="04-512376"/>
    <s v="TJ TORRES C.C. 79503113"/>
    <s v="CATAM"/>
  </r>
  <r>
    <x v="1"/>
    <x v="3"/>
    <d v="2017-01-17T00:00:00"/>
    <x v="0"/>
    <s v="B-412"/>
    <s v="0006"/>
    <s v="ENERGIZAR"/>
    <x v="8"/>
    <n v="151"/>
    <s v="35651"/>
    <s v="TS. BAUTISTA N. C.C. 79965652"/>
    <s v="CATAM"/>
  </r>
  <r>
    <x v="1"/>
    <x v="3"/>
    <d v="2017-01-28T00:00:00"/>
    <x v="0"/>
    <s v="B-412"/>
    <s v="0004"/>
    <s v="ENERGIZAR"/>
    <x v="8"/>
    <n v="108"/>
    <s v="35852"/>
    <s v="TJ TORRES C.C. 79503113"/>
    <s v="CATAM"/>
  </r>
  <r>
    <x v="1"/>
    <x v="3"/>
    <d v="2017-01-28T00:00:00"/>
    <x v="0"/>
    <s v="B-412"/>
    <s v="0006"/>
    <s v="ENERGIZAR"/>
    <x v="8"/>
    <n v="55"/>
    <s v="35853"/>
    <s v="TS OVIEDO E. C.C. 7709518"/>
    <s v="CATAM"/>
  </r>
  <r>
    <x v="1"/>
    <x v="3"/>
    <d v="2017-01-01T00:00:00"/>
    <x v="0"/>
    <s v="B-727"/>
    <s v="1204"/>
    <s v="TERPEL "/>
    <x v="38"/>
    <n v="1204"/>
    <s v="05-254862"/>
    <s v="T2 ROJAS C. C.C. 80912367"/>
    <s v="CATAM"/>
  </r>
  <r>
    <x v="1"/>
    <x v="3"/>
    <d v="2017-01-10T00:00:00"/>
    <x v="0"/>
    <s v="B-727"/>
    <s v="1204"/>
    <s v="ENERGIZAR"/>
    <x v="8"/>
    <n v="694"/>
    <s v="35512"/>
    <s v="TS MILLAN G. C.C. 80430374"/>
    <s v="CATAM"/>
  </r>
  <r>
    <x v="1"/>
    <x v="3"/>
    <d v="2017-01-10T00:00:00"/>
    <x v="0"/>
    <s v="B-727"/>
    <s v="1204"/>
    <s v="TERPEL "/>
    <x v="21"/>
    <n v="54"/>
    <s v="02-0395110"/>
    <s v="T2 BEJARANO C  C.C 11412823"/>
    <s v="CATAM"/>
  </r>
  <r>
    <x v="1"/>
    <x v="3"/>
    <d v="2017-01-10T00:00:00"/>
    <x v="0"/>
    <s v="B-727"/>
    <s v="1204"/>
    <s v="TERPEL "/>
    <x v="21"/>
    <n v="1597"/>
    <s v="02-03995109"/>
    <s v="T2 BEJARANO C  C.C 11412823"/>
    <s v="CATAM"/>
  </r>
  <r>
    <x v="1"/>
    <x v="3"/>
    <d v="2017-01-11T00:00:00"/>
    <x v="0"/>
    <s v="B-727"/>
    <s v="1204"/>
    <s v="ENERGIZAR"/>
    <x v="8"/>
    <n v="1137"/>
    <n v="35531"/>
    <s v="T2 JIMENEZ D. C.C. 10169969"/>
    <s v="CATAM"/>
  </r>
  <r>
    <x v="1"/>
    <x v="3"/>
    <d v="2017-01-22T00:00:00"/>
    <x v="0"/>
    <s v="B-727"/>
    <s v="1204"/>
    <s v="TERPEL "/>
    <x v="21"/>
    <n v="1831"/>
    <s v="02-386078"/>
    <s v="T3 MIKAN A. C.C. 1073152151"/>
    <s v="CATAM"/>
  </r>
  <r>
    <x v="1"/>
    <x v="3"/>
    <d v="2017-01-28T00:00:00"/>
    <x v="0"/>
    <s v="B-727"/>
    <s v="1204"/>
    <s v="TERPEL "/>
    <x v="44"/>
    <n v="1117.8"/>
    <s v="03-203937"/>
    <s v="TP GUTIERREZ J C.C. 79988547"/>
    <s v="CATAM"/>
  </r>
  <r>
    <x v="1"/>
    <x v="3"/>
    <d v="2017-01-29T00:00:00"/>
    <x v="0"/>
    <s v="B-727"/>
    <s v="1204"/>
    <s v="TERPEL "/>
    <x v="44"/>
    <n v="1944.2"/>
    <s v="03-203949"/>
    <s v="TP GUTIERREZ J C.C. 79988547"/>
    <s v="CATAM"/>
  </r>
  <r>
    <x v="1"/>
    <x v="3"/>
    <d v="2017-01-29T00:00:00"/>
    <x v="0"/>
    <s v="B-727"/>
    <s v="1204"/>
    <s v="TERPEL "/>
    <x v="44"/>
    <n v="1240.2"/>
    <s v="03-203952"/>
    <s v="TP GUTIERREZ J C.C. 79988547"/>
    <s v="CATAM"/>
  </r>
  <r>
    <x v="1"/>
    <x v="3"/>
    <d v="2017-01-17T00:00:00"/>
    <x v="0"/>
    <s v="B-737"/>
    <s v="0001"/>
    <s v="ENERGIZAR"/>
    <x v="8"/>
    <n v="4922"/>
    <n v="35646"/>
    <s v="TJ ORJUELA A. C.C. 79394516"/>
    <s v="CATAM"/>
  </r>
  <r>
    <x v="1"/>
    <x v="3"/>
    <d v="2017-01-17T00:00:00"/>
    <x v="0"/>
    <s v="B-737"/>
    <s v="0001"/>
    <s v="ENERGIZAR"/>
    <x v="8"/>
    <n v="1553"/>
    <n v="35648"/>
    <s v="MENDES O. C.C. 80512816"/>
    <s v="CATAM"/>
  </r>
  <r>
    <x v="1"/>
    <x v="3"/>
    <d v="2017-01-09T00:00:00"/>
    <x v="0"/>
    <s v="C-130"/>
    <s v="1001"/>
    <s v="ICARO 17"/>
    <x v="49"/>
    <n v="420"/>
    <s v="IC004-017304"/>
    <s v="TP PARRA E .C.C. 80064259"/>
    <s v="CATAM"/>
  </r>
  <r>
    <x v="1"/>
    <x v="3"/>
    <d v="2017-01-15T00:00:00"/>
    <x v="0"/>
    <s v="C-130"/>
    <s v="1001"/>
    <s v="ICARO 17"/>
    <x v="0"/>
    <n v="1614.6"/>
    <s v="IC009-004686"/>
    <s v="T2 MONJE C. CC.C 7924038"/>
    <s v="CATAM"/>
  </r>
  <r>
    <x v="1"/>
    <x v="3"/>
    <d v="2017-01-15T00:00:00"/>
    <x v="0"/>
    <s v="C-130"/>
    <s v="1001"/>
    <s v="ICARO 17"/>
    <x v="0"/>
    <n v="983.2"/>
    <s v="IC009-004687"/>
    <s v="T2 MONJE C. CC.C 7924038"/>
    <s v="CATAM"/>
  </r>
  <r>
    <x v="1"/>
    <x v="3"/>
    <d v="2017-01-18T00:00:00"/>
    <x v="0"/>
    <s v="C-130"/>
    <s v="1001"/>
    <s v="ICARO 17"/>
    <x v="25"/>
    <n v="234"/>
    <s v="IC003-007261"/>
    <s v="T3 ROJAS P. C.C. 80163142"/>
    <s v="CATAM"/>
  </r>
  <r>
    <x v="1"/>
    <x v="3"/>
    <d v="2017-01-02T00:00:00"/>
    <x v="0"/>
    <s v="C-130"/>
    <s v="1004"/>
    <s v="TERPEL "/>
    <x v="21"/>
    <n v="1300"/>
    <s v="02-0394973"/>
    <s v="T3 ROJAS P. C.C. 80163142"/>
    <s v="CATAM"/>
  </r>
  <r>
    <x v="1"/>
    <x v="3"/>
    <d v="2017-01-02T00:00:00"/>
    <x v="0"/>
    <s v="C-130"/>
    <s v="1004"/>
    <s v="TERPEL "/>
    <x v="21"/>
    <n v="130"/>
    <s v="02-0395007"/>
    <s v="T3 ROJAS P. C.C. 80163142"/>
    <s v="CATAM"/>
  </r>
  <r>
    <x v="1"/>
    <x v="3"/>
    <d v="2017-01-03T00:00:00"/>
    <x v="0"/>
    <s v="C-130"/>
    <s v="1004"/>
    <s v="ENERGIZAR"/>
    <x v="8"/>
    <n v="495"/>
    <n v="35415"/>
    <s v="TJ CASTAÑEDA F. C.C. 79385998"/>
    <s v="CATAM"/>
  </r>
  <r>
    <x v="1"/>
    <x v="3"/>
    <d v="2017-01-01T00:00:00"/>
    <x v="0"/>
    <s v="C-130"/>
    <s v="1005"/>
    <s v="TERPEL "/>
    <x v="38"/>
    <n v="1764"/>
    <s v="05-254870"/>
    <s v="T3 ROJAS P. C.C. 80163142"/>
    <s v="CATAM"/>
  </r>
  <r>
    <x v="1"/>
    <x v="3"/>
    <d v="2017-01-01T00:00:00"/>
    <x v="0"/>
    <s v="C-130"/>
    <s v="1005"/>
    <s v="TERPEL "/>
    <x v="38"/>
    <n v="437"/>
    <s v="05-254866"/>
    <s v="T3 ROJAS P. C.C. 80163142"/>
    <s v="CATAM"/>
  </r>
  <r>
    <x v="1"/>
    <x v="3"/>
    <d v="2017-01-04T00:00:00"/>
    <x v="0"/>
    <s v="C-130"/>
    <s v="1005"/>
    <s v="CHEVRON "/>
    <x v="19"/>
    <n v="1261"/>
    <n v="922785"/>
    <s v="T2 MONJE C. CC.C 7924038"/>
    <s v="CATAM"/>
  </r>
  <r>
    <x v="1"/>
    <x v="3"/>
    <d v="2017-01-05T00:00:00"/>
    <x v="0"/>
    <s v="C-130"/>
    <s v="1005"/>
    <s v="ICARO 17"/>
    <x v="22"/>
    <n v="1642"/>
    <s v="IC002-045327"/>
    <s v="TJ CASTAÑEDA F. C.C. 79385998"/>
    <s v="CATAM"/>
  </r>
  <r>
    <x v="1"/>
    <x v="3"/>
    <d v="2017-01-07T00:00:00"/>
    <x v="0"/>
    <s v="C-130"/>
    <s v="1005"/>
    <s v="ICARO 17"/>
    <x v="25"/>
    <n v="1730"/>
    <s v="IC003-007227"/>
    <s v="T2 MONJE C. CC.C 7924038"/>
    <s v="CATAM"/>
  </r>
  <r>
    <x v="1"/>
    <x v="3"/>
    <d v="2017-01-07T00:00:00"/>
    <x v="0"/>
    <s v="C-130"/>
    <s v="1005"/>
    <s v="ICARO 17"/>
    <x v="25"/>
    <n v="1222"/>
    <s v="IC003-007226"/>
    <s v="T2 MONJE C. CC.C 7924038"/>
    <s v="CATAM"/>
  </r>
  <r>
    <x v="1"/>
    <x v="3"/>
    <d v="2017-01-08T00:00:00"/>
    <x v="0"/>
    <s v="C-130"/>
    <s v="1005"/>
    <s v="TERPEL "/>
    <x v="18"/>
    <n v="765"/>
    <s v="02-0383908"/>
    <s v="T2 MONJE C. CC.C 7924038"/>
    <s v="CATAM"/>
  </r>
  <r>
    <x v="1"/>
    <x v="3"/>
    <d v="2017-01-08T00:00:00"/>
    <x v="0"/>
    <s v="C-130"/>
    <s v="1005"/>
    <s v="TERPEL "/>
    <x v="18"/>
    <n v="362"/>
    <s v="02-0383909"/>
    <s v="T2 MONJE C. CC.C 7924038"/>
    <s v="CATAM"/>
  </r>
  <r>
    <x v="1"/>
    <x v="3"/>
    <d v="2017-01-09T00:00:00"/>
    <x v="0"/>
    <s v="C-130"/>
    <s v="1005"/>
    <s v="ICARO 17"/>
    <x v="25"/>
    <n v="924"/>
    <s v="IC003-007232"/>
    <s v="T2 MONJE C. CC.C 7924038"/>
    <s v="CATAM"/>
  </r>
  <r>
    <x v="1"/>
    <x v="3"/>
    <d v="2017-01-09T00:00:00"/>
    <x v="0"/>
    <s v="C-130"/>
    <s v="1005"/>
    <s v="ICARO 17"/>
    <x v="0"/>
    <n v="880"/>
    <s v="IC009-004669"/>
    <s v="T2 MONJE C. CC.C 7924038"/>
    <s v="CATAM"/>
  </r>
  <r>
    <x v="1"/>
    <x v="3"/>
    <d v="2017-01-09T00:00:00"/>
    <x v="0"/>
    <s v="C-130"/>
    <s v="1005"/>
    <s v="ICARO 17"/>
    <x v="25"/>
    <n v="1552"/>
    <s v="IC003-007230"/>
    <s v="T2 MONJE C. CC.C 7924038"/>
    <s v="CATAM"/>
  </r>
  <r>
    <x v="1"/>
    <x v="3"/>
    <d v="2017-01-10T00:00:00"/>
    <x v="0"/>
    <s v="C-130"/>
    <s v="1005"/>
    <s v="TERPEL "/>
    <x v="14"/>
    <n v="1883"/>
    <s v="02-389880"/>
    <s v="T2 MONJE C. CC.C 7924038"/>
    <s v="CATAM"/>
  </r>
  <r>
    <x v="1"/>
    <x v="3"/>
    <d v="2017-01-10T00:00:00"/>
    <x v="0"/>
    <s v="C-130"/>
    <s v="1005"/>
    <s v="TERPEL "/>
    <x v="18"/>
    <n v="601"/>
    <s v="02-0383911"/>
    <s v="T2 MONJE C. CC.C 7924038"/>
    <s v="CATAM"/>
  </r>
  <r>
    <x v="1"/>
    <x v="3"/>
    <d v="2017-01-11T00:00:00"/>
    <x v="0"/>
    <s v="C-130"/>
    <s v="1005"/>
    <s v="ICARO 17"/>
    <x v="25"/>
    <n v="684"/>
    <s v="IC003-007238"/>
    <s v="T3 LEGUIZAMON C CC.80215431"/>
    <s v="CATAM"/>
  </r>
  <r>
    <x v="1"/>
    <x v="3"/>
    <d v="2017-01-13T00:00:00"/>
    <x v="0"/>
    <s v="C-130"/>
    <s v="1005"/>
    <s v="ICARO 17"/>
    <x v="25"/>
    <n v="2423"/>
    <s v="IC003-007248"/>
    <s v="TP PARRA E .C.C. 80064259"/>
    <s v="CATAM"/>
  </r>
  <r>
    <x v="1"/>
    <x v="3"/>
    <d v="2017-01-16T00:00:00"/>
    <x v="0"/>
    <s v="C-130"/>
    <s v="1005"/>
    <s v="CHEVRON "/>
    <x v="19"/>
    <n v="1386"/>
    <n v="923223"/>
    <s v="TJ RUEDA J C.C. 94313329"/>
    <s v="CATAM"/>
  </r>
  <r>
    <x v="1"/>
    <x v="3"/>
    <d v="2017-01-25T00:00:00"/>
    <x v="0"/>
    <s v="C-130"/>
    <s v="1005"/>
    <s v="ICARO 17"/>
    <x v="25"/>
    <n v="665"/>
    <s v="IC003-007289"/>
    <s v="T3 LEGUIZAMON C CC.80215431"/>
    <s v="CATAM"/>
  </r>
  <r>
    <x v="1"/>
    <x v="3"/>
    <d v="2017-01-27T00:00:00"/>
    <x v="0"/>
    <s v="C-130"/>
    <s v="1005"/>
    <s v="ICARO 17"/>
    <x v="25"/>
    <n v="1175"/>
    <s v="IC003-007295"/>
    <s v="T2 TRUJILO O. CC. 7704999"/>
    <s v="CATAM"/>
  </r>
  <r>
    <x v="1"/>
    <x v="3"/>
    <d v="2017-01-30T00:00:00"/>
    <x v="0"/>
    <s v="C-130"/>
    <s v="1005"/>
    <s v="ICARO 17"/>
    <x v="22"/>
    <n v="1280"/>
    <s v="IC002-045660"/>
    <s v="T3 LEGUIZAMON C CC.80215431"/>
    <s v="CATAM"/>
  </r>
  <r>
    <x v="1"/>
    <x v="3"/>
    <d v="2017-01-01T00:00:00"/>
    <x v="0"/>
    <s v="C-130"/>
    <s v="1005"/>
    <s v="ENERGIZAR"/>
    <x v="8"/>
    <n v="714"/>
    <n v="35517"/>
    <s v="T2 MONJE C. CC.C 7924038"/>
    <s v="CATAM"/>
  </r>
  <r>
    <x v="1"/>
    <x v="3"/>
    <d v="2017-01-03T00:00:00"/>
    <x v="0"/>
    <s v="C-295"/>
    <s v="1280"/>
    <s v="ENERGIZAR"/>
    <x v="8"/>
    <n v="464"/>
    <n v="35419"/>
    <s v="TS AGUILERA Y. C.C. 79841506"/>
    <s v="CATAM"/>
  </r>
  <r>
    <x v="1"/>
    <x v="3"/>
    <d v="2017-01-04T00:00:00"/>
    <x v="0"/>
    <s v="C-295"/>
    <s v="1280"/>
    <s v="ENERGIZAR"/>
    <x v="8"/>
    <n v="390"/>
    <n v="35437"/>
    <s v="TS AGUILERA Y. C.C. 79841506"/>
    <s v="CATAM"/>
  </r>
  <r>
    <x v="1"/>
    <x v="3"/>
    <d v="2017-01-04T00:00:00"/>
    <x v="0"/>
    <s v="C-295"/>
    <s v="1280"/>
    <s v="ENERGIZAR"/>
    <x v="8"/>
    <n v="210"/>
    <n v="35435"/>
    <s v="TS AGUILERA Y. C.C. 79841506"/>
    <s v="CATAM"/>
  </r>
  <r>
    <x v="1"/>
    <x v="3"/>
    <d v="2017-01-06T00:00:00"/>
    <x v="0"/>
    <s v="C-295"/>
    <s v="1280"/>
    <s v="CTH"/>
    <x v="18"/>
    <n v="300"/>
    <n v="8579"/>
    <s v="TS AGUILERA Y. C.C. 79841506"/>
    <s v="CATAM"/>
  </r>
  <r>
    <x v="1"/>
    <x v="3"/>
    <d v="2017-01-08T00:00:00"/>
    <x v="0"/>
    <s v="C-295"/>
    <s v="1280"/>
    <s v="CTH"/>
    <x v="42"/>
    <n v="350"/>
    <n v="1868"/>
    <s v="TP FRANCO D C.C 80234016"/>
    <s v="CATAM"/>
  </r>
  <r>
    <x v="1"/>
    <x v="3"/>
    <d v="2017-01-09T00:00:00"/>
    <x v="0"/>
    <s v="C-295"/>
    <s v="1280"/>
    <s v="ENERGIZAR"/>
    <x v="9"/>
    <n v="318"/>
    <n v="19930"/>
    <s v="T2 COLMENARES J. C.C. 80207515"/>
    <s v="CATAM"/>
  </r>
  <r>
    <x v="1"/>
    <x v="3"/>
    <d v="2017-01-11T00:00:00"/>
    <x v="0"/>
    <s v="C-295"/>
    <s v="1280"/>
    <s v="ENERGIZAR"/>
    <x v="8"/>
    <n v="150"/>
    <n v="35530"/>
    <s v="TS DOUGLAS S. CC. 13500356"/>
    <s v="CATAM"/>
  </r>
  <r>
    <x v="1"/>
    <x v="3"/>
    <d v="2017-01-20T00:00:00"/>
    <x v="0"/>
    <s v="C-295"/>
    <s v="1280"/>
    <s v="ENERGIZAR"/>
    <x v="8"/>
    <n v="291"/>
    <s v="35708"/>
    <s v="T3 MOLINA S. C.C. 1023887028"/>
    <s v="CATAM"/>
  </r>
  <r>
    <x v="1"/>
    <x v="3"/>
    <d v="2017-01-20T00:00:00"/>
    <x v="0"/>
    <s v="C-295"/>
    <s v="1280"/>
    <s v="ENERGIZAR"/>
    <x v="8"/>
    <n v="240"/>
    <n v="35706"/>
    <s v="T3 MOLINA S. C.C. 1023887028"/>
    <s v="CATAM"/>
  </r>
  <r>
    <x v="1"/>
    <x v="3"/>
    <d v="2017-01-20T00:00:00"/>
    <x v="0"/>
    <s v="C-295"/>
    <s v="1280"/>
    <s v="ENERGIZAR"/>
    <x v="8"/>
    <n v="161"/>
    <n v="35702"/>
    <s v="T3 MOLINA S. C.C. 1023887028"/>
    <s v="CATAM"/>
  </r>
  <r>
    <x v="1"/>
    <x v="3"/>
    <d v="2017-01-23T00:00:00"/>
    <x v="0"/>
    <s v="C-295"/>
    <s v="1280"/>
    <s v="ENERGIZAR"/>
    <x v="8"/>
    <n v="321"/>
    <n v="35742"/>
    <s v="TP SANDOVAL F. C.C. 80387293"/>
    <s v="CATAM"/>
  </r>
  <r>
    <x v="1"/>
    <x v="3"/>
    <d v="2017-01-23T00:00:00"/>
    <x v="0"/>
    <s v="C-295"/>
    <s v="1280"/>
    <s v="ENERGIZAR"/>
    <x v="8"/>
    <n v="233"/>
    <n v="35738"/>
    <s v="TP SANDOVAL F. C.C. 80387293"/>
    <s v="CATAM"/>
  </r>
  <r>
    <x v="1"/>
    <x v="3"/>
    <d v="2017-01-25T00:00:00"/>
    <x v="0"/>
    <s v="C-295"/>
    <s v="1280"/>
    <s v="ENERGIZAR"/>
    <x v="17"/>
    <n v="452"/>
    <n v="6507"/>
    <s v="T2 RINCON H. CC.86081656"/>
    <s v="CATAM"/>
  </r>
  <r>
    <x v="1"/>
    <x v="3"/>
    <d v="2017-01-25T00:00:00"/>
    <x v="0"/>
    <s v="C-295"/>
    <s v="1280"/>
    <s v="ENERGIZAR"/>
    <x v="8"/>
    <n v="310"/>
    <n v="35772"/>
    <s v="T2 HERNANDEZ J. C.C. 11228164"/>
    <s v="CATAM"/>
  </r>
  <r>
    <x v="1"/>
    <x v="3"/>
    <d v="2017-01-26T00:00:00"/>
    <x v="0"/>
    <s v="C-295"/>
    <s v="1280"/>
    <s v="ENERGIZAR"/>
    <x v="8"/>
    <n v="281"/>
    <n v="35785"/>
    <s v="T2 HERNANDEZ J. C.C. 11228164"/>
    <s v="CATAM"/>
  </r>
  <r>
    <x v="1"/>
    <x v="3"/>
    <d v="2017-01-26T00:00:00"/>
    <x v="0"/>
    <s v="C-295"/>
    <s v="1280"/>
    <s v="ENERGIZAR"/>
    <x v="8"/>
    <n v="190"/>
    <n v="35793"/>
    <s v="T2 HERNANDEZ J. C.C. 11228164"/>
    <s v="CATAM"/>
  </r>
  <r>
    <x v="1"/>
    <x v="3"/>
    <d v="2017-01-26T00:00:00"/>
    <x v="0"/>
    <s v="C-295"/>
    <s v="1280"/>
    <s v="ENERGIZAR"/>
    <x v="8"/>
    <n v="500"/>
    <n v="35799"/>
    <s v="T2 HERNANDEZ J. C.C. 11228164"/>
    <s v="CATAM"/>
  </r>
  <r>
    <x v="1"/>
    <x v="3"/>
    <d v="2017-01-30T00:00:00"/>
    <x v="0"/>
    <s v="C-295"/>
    <s v="1280"/>
    <s v="TERPEL "/>
    <x v="44"/>
    <n v="463"/>
    <s v="03-203970"/>
    <s v="TS GOMEZ F. C.C. 93436074"/>
    <s v="CATAM"/>
  </r>
  <r>
    <x v="1"/>
    <x v="3"/>
    <d v="2017-01-03T00:00:00"/>
    <x v="0"/>
    <s v="C-295"/>
    <s v="1282"/>
    <s v="ENERGIZAR"/>
    <x v="8"/>
    <n v="230"/>
    <n v="35417"/>
    <s v="TJ MARTINEZ W. C.C. 79582276"/>
    <s v="CATAM"/>
  </r>
  <r>
    <x v="1"/>
    <x v="3"/>
    <d v="2017-01-04T00:00:00"/>
    <x v="0"/>
    <s v="C-295"/>
    <s v="1282"/>
    <s v="CTH"/>
    <x v="8"/>
    <n v="190"/>
    <n v="35441"/>
    <s v="T3 MOLINA S. C.C. 1023887028"/>
    <s v="CATAM"/>
  </r>
  <r>
    <x v="1"/>
    <x v="3"/>
    <d v="2017-01-06T00:00:00"/>
    <x v="0"/>
    <s v="C-295"/>
    <s v="1282"/>
    <s v="ENERGIZAR"/>
    <x v="57"/>
    <n v="150"/>
    <n v="35962"/>
    <s v="TS SANCHEZ L CC.79850156"/>
    <s v="CATAM"/>
  </r>
  <r>
    <x v="1"/>
    <x v="3"/>
    <d v="2017-01-09T00:00:00"/>
    <x v="0"/>
    <s v="C-295"/>
    <s v="1282"/>
    <s v="ICARO 17"/>
    <x v="0"/>
    <n v="372.9"/>
    <s v="IC009-004670"/>
    <s v="TS MORALES D. C.C. 82395734"/>
    <s v="CATAM"/>
  </r>
  <r>
    <x v="1"/>
    <x v="3"/>
    <d v="2017-01-17T00:00:00"/>
    <x v="0"/>
    <s v="C-295"/>
    <s v="1282"/>
    <s v="AEROFULL"/>
    <x v="45"/>
    <n v="301"/>
    <n v="4949"/>
    <s v="TS GOMEZ F. C.C. 93436074"/>
    <s v="CATAM"/>
  </r>
  <r>
    <x v="1"/>
    <x v="3"/>
    <d v="2017-01-18T00:00:00"/>
    <x v="0"/>
    <s v="C-295"/>
    <s v="1282"/>
    <s v="ENERGIZAR"/>
    <x v="8"/>
    <n v="440"/>
    <n v="35663"/>
    <s v="TP HERRERA J. C.C. 79730176"/>
    <s v="CATAM"/>
  </r>
  <r>
    <x v="1"/>
    <x v="3"/>
    <d v="2017-01-18T00:00:00"/>
    <x v="0"/>
    <s v="C-295"/>
    <s v="1282"/>
    <s v="ENERGIZAR"/>
    <x v="8"/>
    <n v="100"/>
    <s v="35659"/>
    <s v="TP HERRERA J. C.C. 79730176"/>
    <s v="CATAM"/>
  </r>
  <r>
    <x v="1"/>
    <x v="3"/>
    <d v="2017-01-18T00:00:00"/>
    <x v="0"/>
    <s v="C-295"/>
    <s v="1282"/>
    <s v="ENERGIZAR"/>
    <x v="8"/>
    <n v="200"/>
    <n v="35667"/>
    <s v="TP HERRERA J. C.C. 79730176"/>
    <s v="CATAM"/>
  </r>
  <r>
    <x v="1"/>
    <x v="3"/>
    <d v="2017-01-19T00:00:00"/>
    <x v="0"/>
    <s v="C-295"/>
    <s v="1282"/>
    <s v="ENERGIZAR"/>
    <x v="8"/>
    <n v="425"/>
    <n v="35688"/>
    <s v="TP HERRERA J. C.C. 79730176"/>
    <s v="CATAM"/>
  </r>
  <r>
    <x v="1"/>
    <x v="3"/>
    <d v="2017-01-19T00:00:00"/>
    <x v="0"/>
    <s v="C-295"/>
    <s v="1282"/>
    <s v="ENERGIZAR"/>
    <x v="8"/>
    <n v="281"/>
    <n v="35682"/>
    <s v="TP HERRERA J. C.C. 79730176"/>
    <s v="CATAM"/>
  </r>
  <r>
    <x v="1"/>
    <x v="3"/>
    <d v="2017-01-20T00:00:00"/>
    <x v="0"/>
    <s v="C-295"/>
    <s v="1282"/>
    <s v="ICARO 17"/>
    <x v="16"/>
    <n v="402.3"/>
    <s v="IC008-000539"/>
    <s v="TP SANDOVAL F. C.C. 80387293"/>
    <s v="CATAM"/>
  </r>
  <r>
    <x v="1"/>
    <x v="3"/>
    <d v="2017-01-22T00:00:00"/>
    <x v="0"/>
    <s v="C-295"/>
    <s v="1282"/>
    <s v="CHEVRON "/>
    <x v="19"/>
    <n v="1398"/>
    <n v="923424"/>
    <s v="TS MORALES D. C.C. 82395734"/>
    <s v="CATAM"/>
  </r>
  <r>
    <x v="1"/>
    <x v="3"/>
    <d v="2017-01-24T00:00:00"/>
    <x v="0"/>
    <s v="C-295"/>
    <s v="1282"/>
    <s v="CHEVRON "/>
    <x v="19"/>
    <n v="501"/>
    <n v="923444"/>
    <s v="TS MORALES D. C.C. 82395734"/>
    <s v="CATAM"/>
  </r>
  <r>
    <x v="1"/>
    <x v="3"/>
    <d v="2017-01-26T00:00:00"/>
    <x v="0"/>
    <s v="C-295"/>
    <s v="1282"/>
    <s v="ENERGIZAR"/>
    <x v="8"/>
    <n v="140"/>
    <n v="35810"/>
    <s v="T3 MOLINA S. C.C. 1023887028"/>
    <s v="CATAM"/>
  </r>
  <r>
    <x v="1"/>
    <x v="3"/>
    <d v="2017-01-27T00:00:00"/>
    <x v="0"/>
    <s v="C-295"/>
    <s v="1282"/>
    <s v="ENERGIZAR"/>
    <x v="8"/>
    <n v="390"/>
    <n v="35821"/>
    <s v="T3 MOLINA S. C.C. 1023887028"/>
    <s v="CATAM"/>
  </r>
  <r>
    <x v="1"/>
    <x v="3"/>
    <d v="2017-01-28T00:00:00"/>
    <x v="0"/>
    <s v="C-295"/>
    <s v="1282"/>
    <s v="ENERGIZAR"/>
    <x v="8"/>
    <n v="185"/>
    <n v="35849"/>
    <s v="TS GOMEZ F. C.C. 93436074"/>
    <s v="CATAM"/>
  </r>
  <r>
    <x v="1"/>
    <x v="3"/>
    <d v="2017-01-28T00:00:00"/>
    <x v="0"/>
    <s v="C-295"/>
    <s v="1282"/>
    <s v="ENERGIZAR"/>
    <x v="8"/>
    <n v="310"/>
    <n v="35839"/>
    <s v="TS GOMEZ F. C.C. 93436074"/>
    <s v="CATAM"/>
  </r>
  <r>
    <x v="1"/>
    <x v="3"/>
    <d v="2017-01-30T00:00:00"/>
    <x v="0"/>
    <s v="C-295"/>
    <s v="1282"/>
    <s v="CTH"/>
    <x v="42"/>
    <n v="468"/>
    <n v="1924"/>
    <s v="TJ TRIVIÑO C. C.C. 80390728"/>
    <s v="CATAM"/>
  </r>
  <r>
    <x v="1"/>
    <x v="3"/>
    <d v="2017-01-31T00:00:00"/>
    <x v="0"/>
    <s v="C-295"/>
    <s v="1282"/>
    <s v="AEROFULL"/>
    <x v="45"/>
    <n v="160"/>
    <n v="4966"/>
    <s v="TJ SANCHEZ A. C.C. 80427824"/>
    <s v="CATAM"/>
  </r>
  <r>
    <x v="1"/>
    <x v="3"/>
    <d v="2017-01-31T00:00:00"/>
    <x v="0"/>
    <s v="C-295"/>
    <s v="1282"/>
    <s v="AEROFULL"/>
    <x v="45"/>
    <n v="541"/>
    <n v="4965"/>
    <s v="TJ SANCHEZ A. C.C. 80427824"/>
    <s v="CATAM"/>
  </r>
  <r>
    <x v="1"/>
    <x v="3"/>
    <d v="2017-01-31T00:00:00"/>
    <x v="0"/>
    <s v="C-295"/>
    <s v="1282"/>
    <s v="AEROFULL"/>
    <x v="45"/>
    <n v="250"/>
    <n v="4964"/>
    <s v="TJ SANCHEZ A. C.C. 80427824"/>
    <s v="CATAM"/>
  </r>
  <r>
    <x v="1"/>
    <x v="3"/>
    <d v="2017-01-05T00:00:00"/>
    <x v="0"/>
    <s v="C-295"/>
    <s v="1283"/>
    <s v="ENERGIZAR"/>
    <x v="8"/>
    <n v="70"/>
    <n v="35454"/>
    <s v="T3 MOLINA S. C.C. 1023887028"/>
    <s v="CATAM"/>
  </r>
  <r>
    <x v="1"/>
    <x v="3"/>
    <d v="2017-01-10T00:00:00"/>
    <x v="0"/>
    <s v="C-295"/>
    <s v="1283"/>
    <s v="ENERGIZAR"/>
    <x v="17"/>
    <n v="402"/>
    <n v="6437"/>
    <s v="TS GOMEZ F. C.C. 93436074"/>
    <s v="CATAM"/>
  </r>
  <r>
    <x v="1"/>
    <x v="3"/>
    <d v="2017-01-17T00:00:00"/>
    <x v="0"/>
    <s v="C-295"/>
    <s v="1283"/>
    <s v="ENERGIZAR"/>
    <x v="1"/>
    <n v="401"/>
    <n v="66498"/>
    <s v="T3 MOLINA S. C.C. 1023887028"/>
    <s v="CATAM"/>
  </r>
  <r>
    <x v="1"/>
    <x v="3"/>
    <d v="2017-01-18T00:00:00"/>
    <x v="0"/>
    <s v="C-295"/>
    <s v="1283"/>
    <s v="ENERGIZAR"/>
    <x v="8"/>
    <n v="135"/>
    <n v="35670"/>
    <s v="TP FRANCO D C.C 80234016"/>
    <s v="CATAM"/>
  </r>
  <r>
    <x v="1"/>
    <x v="3"/>
    <d v="2017-01-08T00:00:00"/>
    <x v="0"/>
    <s v="C-295"/>
    <s v="1284"/>
    <s v="CTH"/>
    <x v="42"/>
    <n v="264"/>
    <n v="1866"/>
    <s v="TS SANCHEZ L CC.79850156"/>
    <s v="CATAM"/>
  </r>
  <r>
    <x v="1"/>
    <x v="3"/>
    <d v="2017-01-08T00:00:00"/>
    <x v="0"/>
    <s v="C-295"/>
    <s v="1284"/>
    <s v="CTH"/>
    <x v="42"/>
    <n v="429"/>
    <n v="1870"/>
    <s v="TS SANCHEZ L CC.79850156"/>
    <s v="CATAM"/>
  </r>
  <r>
    <x v="1"/>
    <x v="3"/>
    <d v="2017-01-13T00:00:00"/>
    <x v="0"/>
    <s v="C-295"/>
    <s v="1284"/>
    <s v="ENERGIZAR"/>
    <x v="9"/>
    <n v="393"/>
    <n v="19934"/>
    <s v="TJ SANCHEZ A. C.C. 80427824"/>
    <s v="CATAM"/>
  </r>
  <r>
    <x v="1"/>
    <x v="3"/>
    <d v="2017-01-14T00:00:00"/>
    <x v="0"/>
    <s v="C-295"/>
    <s v="1284"/>
    <s v="ENERGIZAR"/>
    <x v="8"/>
    <n v="271"/>
    <n v="35589"/>
    <s v="TP HERRERA J. C.C. 79730176"/>
    <s v="CATAM"/>
  </r>
  <r>
    <x v="1"/>
    <x v="3"/>
    <d v="2017-01-14T00:00:00"/>
    <x v="0"/>
    <s v="C-295"/>
    <s v="1284"/>
    <s v="ENERGIZAR"/>
    <x v="8"/>
    <n v="379"/>
    <n v="35577"/>
    <s v="TP HERRERA J. C.C. 79730176"/>
    <s v="CATAM"/>
  </r>
  <r>
    <x v="1"/>
    <x v="3"/>
    <d v="2017-01-17T00:00:00"/>
    <x v="0"/>
    <s v="C-295"/>
    <s v="1284"/>
    <s v="CTH"/>
    <x v="42"/>
    <n v="361"/>
    <n v="1890"/>
    <s v="T3 MATEUS C. C.C 1144126647"/>
    <s v="CATAM"/>
  </r>
  <r>
    <x v="1"/>
    <x v="3"/>
    <d v="2017-01-17T00:00:00"/>
    <x v="0"/>
    <s v="C-295"/>
    <s v="1284"/>
    <s v="CTH"/>
    <x v="42"/>
    <n v="355"/>
    <n v="1886"/>
    <s v="T3 MATEUS C. C.C 1144126647"/>
    <s v="CATAM"/>
  </r>
  <r>
    <x v="1"/>
    <x v="3"/>
    <d v="2017-01-01T00:00:00"/>
    <x v="0"/>
    <s v="C-295"/>
    <s v="1284"/>
    <s v="ENERGIZAR"/>
    <x v="8"/>
    <n v="315"/>
    <n v="35609"/>
    <s v="TP HERRERA J. C.C. 79730176"/>
    <s v="CATAM"/>
  </r>
  <r>
    <x v="1"/>
    <x v="3"/>
    <d v="2017-01-06T00:00:00"/>
    <x v="0"/>
    <s v="C-40"/>
    <s v="1208"/>
    <s v="AEROFULL"/>
    <x v="45"/>
    <n v="807"/>
    <n v="4943"/>
    <s v="TP LONDOÑO L. C.C. 80607418"/>
    <s v="CATAM"/>
  </r>
  <r>
    <x v="1"/>
    <x v="3"/>
    <d v="2017-01-18T00:00:00"/>
    <x v="0"/>
    <s v="C-40"/>
    <s v="1208"/>
    <s v="TERPEL "/>
    <x v="44"/>
    <n v="678.9"/>
    <s v="03-203931"/>
    <s v="T2 LEMOS G. CC. 94154252"/>
    <s v="CATAM"/>
  </r>
  <r>
    <x v="1"/>
    <x v="3"/>
    <d v="2017-01-26T00:00:00"/>
    <x v="0"/>
    <s v="C-40"/>
    <s v="1208"/>
    <s v="ICARO 17"/>
    <x v="0"/>
    <n v="1548.8"/>
    <s v="IC009-004719"/>
    <s v="T2 LEMOS G. CC. 94154252"/>
    <s v="CATAM"/>
  </r>
  <r>
    <x v="1"/>
    <x v="3"/>
    <d v="2017-01-26T00:00:00"/>
    <x v="0"/>
    <s v="C-40"/>
    <s v="1208"/>
    <s v="TERPEL "/>
    <x v="38"/>
    <n v="749"/>
    <s v="05-256727"/>
    <s v="T2 MEDINA C.C. 80144137"/>
    <s v="CATAM"/>
  </r>
  <r>
    <x v="1"/>
    <x v="3"/>
    <d v="2017-01-28T00:00:00"/>
    <x v="0"/>
    <s v="C-40"/>
    <s v="1208"/>
    <s v="CTH"/>
    <x v="42"/>
    <n v="462"/>
    <n v="1920"/>
    <s v="T2 LEMOS G. CC. 94154252"/>
    <s v="CATAM"/>
  </r>
  <r>
    <x v="1"/>
    <x v="3"/>
    <d v="2017-01-30T00:00:00"/>
    <x v="0"/>
    <s v="C-40"/>
    <s v="1208"/>
    <s v="TERPEL "/>
    <x v="18"/>
    <n v="906"/>
    <s v="02-0384106"/>
    <s v="T2 LEMOS G. CC. 94154252"/>
    <s v="CATAM"/>
  </r>
  <r>
    <x v="1"/>
    <x v="3"/>
    <d v="2017-01-30T00:00:00"/>
    <x v="0"/>
    <s v="C-40"/>
    <s v="1208"/>
    <s v="TERPEL "/>
    <x v="18"/>
    <n v="1184"/>
    <s v="02-0384104"/>
    <s v="T2 LEMOS G. CC. 94154252"/>
    <s v="CATAM"/>
  </r>
  <r>
    <x v="1"/>
    <x v="3"/>
    <d v="2017-01-01T00:00:00"/>
    <x v="0"/>
    <s v="C-40"/>
    <s v="1209"/>
    <s v="ICARO 17"/>
    <x v="49"/>
    <n v="1082"/>
    <s v="IC004-017259"/>
    <s v="T2 MEDINA C.C. 80144137"/>
    <s v="CATAM"/>
  </r>
  <r>
    <x v="1"/>
    <x v="3"/>
    <d v="2017-01-01T00:00:00"/>
    <x v="0"/>
    <s v="C-40"/>
    <s v="1209"/>
    <s v="ICARO 17"/>
    <x v="49"/>
    <n v="882"/>
    <s v="IC004-017257"/>
    <s v="T2 MEDINA C.C. 80144137"/>
    <s v="CATAM"/>
  </r>
  <r>
    <x v="1"/>
    <x v="3"/>
    <d v="2017-01-05T00:00:00"/>
    <x v="0"/>
    <s v="C-40"/>
    <s v="1209"/>
    <s v="TERPEL "/>
    <x v="38"/>
    <n v="1115"/>
    <s v="05-255251"/>
    <s v="TP CARREÑO S C.C. 5630654"/>
    <s v="CATAM"/>
  </r>
  <r>
    <x v="1"/>
    <x v="3"/>
    <d v="2017-01-07T00:00:00"/>
    <x v="0"/>
    <s v="C-40"/>
    <s v="1209"/>
    <s v="TERPEL "/>
    <x v="38"/>
    <n v="1139"/>
    <s v="05-254813"/>
    <s v="T2 MEDINA C.C. 80144137"/>
    <s v="CATAM"/>
  </r>
  <r>
    <x v="1"/>
    <x v="3"/>
    <d v="2017-01-15T00:00:00"/>
    <x v="0"/>
    <s v="C-40"/>
    <s v="1209"/>
    <s v="AEROFULL"/>
    <x v="45"/>
    <n v="495"/>
    <n v="4948"/>
    <s v="TS REYES M C.C. 93436919"/>
    <s v="CATAM"/>
  </r>
  <r>
    <x v="1"/>
    <x v="3"/>
    <d v="2017-01-20T00:00:00"/>
    <x v="0"/>
    <s v="C-40"/>
    <s v="1209"/>
    <s v="TERPEL "/>
    <x v="38"/>
    <n v="836"/>
    <s v="05-255559"/>
    <s v="TS REYES M C.C. 93436919"/>
    <s v="CATAM"/>
  </r>
  <r>
    <x v="1"/>
    <x v="3"/>
    <d v="2017-01-28T00:00:00"/>
    <x v="0"/>
    <s v="F-28"/>
    <s v="0002"/>
    <s v="TERPEL "/>
    <x v="11"/>
    <n v="705"/>
    <s v="04-511044"/>
    <s v="T3 GARCIA A C.C. 1024468839"/>
    <s v="CATAM"/>
  </r>
  <r>
    <x v="1"/>
    <x v="3"/>
    <d v="2017-01-06T00:00:00"/>
    <x v="0"/>
    <s v="F-28"/>
    <s v="1041"/>
    <s v="TERPEL "/>
    <x v="11"/>
    <n v="737"/>
    <s v="04-511686"/>
    <s v="TJ PEDRAZA J. C.C. 80429590"/>
    <s v="CATAM"/>
  </r>
  <r>
    <x v="1"/>
    <x v="3"/>
    <d v="2017-01-12T00:00:00"/>
    <x v="0"/>
    <s v="F-28"/>
    <s v="1041"/>
    <s v="CTH"/>
    <x v="40"/>
    <n v="608"/>
    <s v="2348"/>
    <s v="TJ PEDRAZA J. C.C. 80429590"/>
    <s v="CATAM"/>
  </r>
  <r>
    <x v="1"/>
    <x v="3"/>
    <d v="2017-01-17T00:00:00"/>
    <x v="0"/>
    <s v="F-28"/>
    <s v="1041"/>
    <s v="ENERGIZAR"/>
    <x v="9"/>
    <n v="1915"/>
    <n v="19943"/>
    <s v="TS REYES L. C.C. 93436599"/>
    <s v="CATAM"/>
  </r>
  <r>
    <x v="1"/>
    <x v="3"/>
    <d v="2017-01-22T00:00:00"/>
    <x v="0"/>
    <s v="F-28"/>
    <s v="1041"/>
    <s v="AEROFULL"/>
    <x v="45"/>
    <n v="880"/>
    <n v="4956"/>
    <s v="T2 BENAVIDES C.C. 80036170"/>
    <s v="CATAM"/>
  </r>
  <r>
    <x v="1"/>
    <x v="3"/>
    <d v="2017-01-24T00:00:00"/>
    <x v="0"/>
    <s v="F-28"/>
    <s v="1041"/>
    <s v="TERPEL "/>
    <x v="14"/>
    <n v="409"/>
    <s v="02-390346"/>
    <s v="T2 BENAVIDES C.C. 80036170"/>
    <s v="CATAM"/>
  </r>
  <r>
    <x v="1"/>
    <x v="3"/>
    <d v="2017-01-26T00:00:00"/>
    <x v="0"/>
    <s v="F-28"/>
    <s v="1041"/>
    <s v="ENERGIZAR"/>
    <x v="8"/>
    <n v="2040"/>
    <n v="35786"/>
    <s v="T3 GARCIA A C.C. 1024468839"/>
    <s v="CATAM"/>
  </r>
  <r>
    <x v="1"/>
    <x v="3"/>
    <d v="2017-01-05T00:00:00"/>
    <x v="0"/>
    <s v="LR-60"/>
    <n v="1216"/>
    <s v="ENERGIZAR"/>
    <x v="48"/>
    <n v="90"/>
    <n v="42707"/>
    <s v="T2 GOMEZ E C.C. 80011767"/>
    <s v="CATAM"/>
  </r>
  <r>
    <x v="1"/>
    <x v="3"/>
    <d v="2017-01-05T00:00:00"/>
    <x v="0"/>
    <s v="LR-60"/>
    <n v="1216"/>
    <s v="ENERGIZAR"/>
    <x v="8"/>
    <n v="131"/>
    <n v="35450"/>
    <s v="T2 GOMEZ E C.C. 80011767"/>
    <s v="CATAM"/>
  </r>
  <r>
    <x v="1"/>
    <x v="3"/>
    <d v="2017-01-05T00:00:00"/>
    <x v="0"/>
    <s v="LR-60"/>
    <n v="1216"/>
    <s v="ENERGIZAR"/>
    <x v="8"/>
    <n v="100"/>
    <n v="35460"/>
    <s v="T2 GOMEZ E C.C. 80011767"/>
    <s v="CATAM"/>
  </r>
  <r>
    <x v="1"/>
    <x v="3"/>
    <d v="2017-01-13T00:00:00"/>
    <x v="0"/>
    <s v="LR-60"/>
    <n v="1216"/>
    <s v="TERPEL "/>
    <x v="10"/>
    <n v="141"/>
    <s v="04-490160"/>
    <s v="TJ SANTA J. C.C. 79473147"/>
    <s v="CATAM"/>
  </r>
  <r>
    <x v="1"/>
    <x v="3"/>
    <d v="2017-01-19T00:00:00"/>
    <x v="0"/>
    <s v="LR-60"/>
    <n v="1216"/>
    <s v="TERPEL "/>
    <x v="41"/>
    <n v="124"/>
    <s v="01-0842473"/>
    <s v="TJ SANTA J. C.C. 79473147"/>
    <s v="CATAM"/>
  </r>
  <r>
    <x v="1"/>
    <x v="3"/>
    <d v="2017-01-27T00:00:00"/>
    <x v="0"/>
    <s v="LR-60"/>
    <n v="1216"/>
    <s v="TERPEL "/>
    <x v="11"/>
    <n v="379"/>
    <s v="04-515964"/>
    <s v="T2 AFANADR J. C.C. 91535469"/>
    <s v="CATAM"/>
  </r>
  <r>
    <x v="1"/>
    <x v="3"/>
    <d v="2017-01-22T00:00:00"/>
    <x v="0"/>
    <s v="SK-350"/>
    <s v="5076"/>
    <s v="TERPEL "/>
    <x v="14"/>
    <n v="142"/>
    <s v="02-390328"/>
    <s v="T2 PULIDO N C.C 11448903"/>
    <s v="CATAM"/>
  </r>
  <r>
    <x v="1"/>
    <x v="3"/>
    <d v="2017-01-25T00:00:00"/>
    <x v="0"/>
    <s v="SK-350"/>
    <s v="5076"/>
    <s v="TERPEL "/>
    <x v="11"/>
    <n v="145"/>
    <s v="04-515375"/>
    <s v="T3 MUÑOZ A. C.C. 1014196800"/>
    <s v="CATAM"/>
  </r>
  <r>
    <x v="1"/>
    <x v="3"/>
    <d v="2017-01-28T00:00:00"/>
    <x v="0"/>
    <s v="SK-350"/>
    <s v="5076"/>
    <s v="CTH"/>
    <x v="18"/>
    <n v="82"/>
    <n v="8730"/>
    <s v="TS SANTAFE E. C.C. 79626864"/>
    <s v="CATAM"/>
  </r>
  <r>
    <x v="1"/>
    <x v="3"/>
    <d v="2017-01-08T00:00:00"/>
    <x v="0"/>
    <s v="SK-350"/>
    <s v="5077"/>
    <s v="TERPEL "/>
    <x v="11"/>
    <n v="133"/>
    <s v="04-511805"/>
    <s v="T3 MUÑOZ A. C.C. 1014196800"/>
    <s v="CATAM"/>
  </r>
  <r>
    <x v="1"/>
    <x v="3"/>
    <d v="2017-01-09T00:00:00"/>
    <x v="0"/>
    <s v="SK-350"/>
    <s v="5077"/>
    <s v="ICARO 17"/>
    <x v="25"/>
    <n v="113"/>
    <s v="IC003-007231"/>
    <s v="T3 BUITRAGO P C.C. 1014214998"/>
    <s v="CATAM"/>
  </r>
  <r>
    <x v="1"/>
    <x v="3"/>
    <d v="2017-01-10T00:00:00"/>
    <x v="0"/>
    <s v="SK-350"/>
    <s v="5077"/>
    <s v="ENERGIZAR"/>
    <x v="43"/>
    <n v="118"/>
    <n v="39721"/>
    <s v="T3 MUÑOZ A. C.C. 1014196800"/>
    <s v="CATAM"/>
  </r>
  <r>
    <x v="1"/>
    <x v="3"/>
    <d v="2017-01-15T00:00:00"/>
    <x v="0"/>
    <s v="SK-350"/>
    <s v="5077"/>
    <s v="TERPEL "/>
    <x v="11"/>
    <n v="223"/>
    <s v="04-512413"/>
    <s v="T3 BUITRAGO P C.C. 1014214998"/>
    <s v="CATAM"/>
  </r>
  <r>
    <x v="1"/>
    <x v="3"/>
    <d v="2017-01-15T00:00:00"/>
    <x v="0"/>
    <s v="SK-350"/>
    <s v="5077"/>
    <s v="CHEVRON "/>
    <x v="19"/>
    <n v="107"/>
    <n v="923158"/>
    <s v="T3 BUITRAGO P C.C. 1014214998"/>
    <s v="CATAM"/>
  </r>
  <r>
    <x v="1"/>
    <x v="3"/>
    <d v="2017-01-16T00:00:00"/>
    <x v="0"/>
    <s v="SK-350"/>
    <s v="5077"/>
    <s v="CTH"/>
    <x v="40"/>
    <n v="149"/>
    <n v="2356"/>
    <s v="T3 BUITRAGO P C.C. 1014214998"/>
    <s v="CATAM"/>
  </r>
  <r>
    <x v="1"/>
    <x v="3"/>
    <d v="2017-01-16T00:00:00"/>
    <x v="0"/>
    <s v="SK-350"/>
    <s v="5077"/>
    <s v="TERPEL "/>
    <x v="12"/>
    <n v="190"/>
    <s v="04-524936"/>
    <s v="T2 PULIDO N C.C 11448903"/>
    <s v="CATAM"/>
  </r>
  <r>
    <x v="1"/>
    <x v="3"/>
    <d v="2017-01-24T00:00:00"/>
    <x v="0"/>
    <s v="SK-350"/>
    <s v="5077"/>
    <s v="AEROFULL"/>
    <x v="45"/>
    <n v="91"/>
    <n v="4957"/>
    <s v="T3 MUÑOZ A. C.C. 1014196800"/>
    <s v="CATAM"/>
  </r>
  <r>
    <x v="1"/>
    <x v="3"/>
    <d v="2017-01-26T00:00:00"/>
    <x v="0"/>
    <s v="SK-350"/>
    <s v="5077"/>
    <s v="CHEVRON "/>
    <x v="19"/>
    <n v="252"/>
    <n v="923480"/>
    <s v="TS SANTAFE E. C.C. 79626864"/>
    <s v="CATAM"/>
  </r>
  <r>
    <x v="1"/>
    <x v="3"/>
    <d v="2017-01-28T00:00:00"/>
    <x v="0"/>
    <s v="SK-350"/>
    <s v="5077"/>
    <s v="ICARO 17"/>
    <x v="49"/>
    <n v="148"/>
    <s v="IC004-017369"/>
    <s v="TS SANTAFE E. C.C. 79626864"/>
    <s v="CATAM"/>
  </r>
  <r>
    <x v="1"/>
    <x v="3"/>
    <d v="2017-01-05T00:00:00"/>
    <x v="0"/>
    <s v="SK-350"/>
    <s v="5727"/>
    <s v="TERPEL "/>
    <x v="21"/>
    <n v="161"/>
    <s v="02-0395050"/>
    <s v="T3 ALBARRACIN D C.C 1032421154"/>
    <s v="CATAM"/>
  </r>
  <r>
    <x v="1"/>
    <x v="3"/>
    <d v="2017-01-02T00:00:00"/>
    <x v="0"/>
    <s v="SK-350"/>
    <s v="5732"/>
    <s v="ENERGIZAR"/>
    <x v="17"/>
    <n v="162"/>
    <n v="6390"/>
    <s v="T4 ALVAREZ A. C.C. 1122648675"/>
    <s v="CATAM"/>
  </r>
  <r>
    <x v="1"/>
    <x v="3"/>
    <d v="2017-01-19T00:00:00"/>
    <x v="0"/>
    <s v="SK-350"/>
    <s v="5732"/>
    <s v="ENERGIZAR"/>
    <x v="43"/>
    <n v="123"/>
    <n v="39781"/>
    <s v="T3 ALBARRACIN D C.C 1032421154"/>
    <s v="CATAM"/>
  </r>
  <r>
    <x v="1"/>
    <x v="3"/>
    <d v="2017-01-04T00:00:00"/>
    <x v="0"/>
    <s v="SK-350"/>
    <s v="5748"/>
    <s v="TERPEL "/>
    <x v="21"/>
    <n v="359"/>
    <s v="02-0395036"/>
    <s v="T3 TARAZONA C.C. 80932240"/>
    <s v="CATAM"/>
  </r>
  <r>
    <x v="1"/>
    <x v="3"/>
    <d v="2017-01-04T00:00:00"/>
    <x v="0"/>
    <s v="SK-350"/>
    <s v="5748"/>
    <s v="TERPEL "/>
    <x v="21"/>
    <n v="330"/>
    <s v="02-0395038"/>
    <s v="T3 TARAZONA C.C. 80932240"/>
    <s v="CATAM"/>
  </r>
  <r>
    <x v="1"/>
    <x v="3"/>
    <d v="2017-01-05T00:00:00"/>
    <x v="0"/>
    <s v="SK-350"/>
    <s v="5748"/>
    <s v="TERPEL "/>
    <x v="21"/>
    <n v="192"/>
    <s v="02-0395049"/>
    <s v="T3 TARAZONA C.C. 80932240"/>
    <s v="CATAM"/>
  </r>
  <r>
    <x v="1"/>
    <x v="3"/>
    <d v="2017-01-10T00:00:00"/>
    <x v="0"/>
    <s v="SK-350"/>
    <s v="5748"/>
    <s v="TERPEL "/>
    <x v="14"/>
    <n v="302"/>
    <s v="02-389855"/>
    <s v="T3 BUITRAGO P C.C. 1014214998"/>
    <s v="CATAM"/>
  </r>
  <r>
    <x v="1"/>
    <x v="3"/>
    <d v="2017-01-10T00:00:00"/>
    <x v="0"/>
    <s v="SK-350"/>
    <s v="5748"/>
    <s v="TERPEL "/>
    <x v="21"/>
    <n v="267"/>
    <s v="02-385937"/>
    <s v="T3 BUITRAGO P C.C. 1014214998"/>
    <s v="CATAM"/>
  </r>
  <r>
    <x v="1"/>
    <x v="3"/>
    <d v="2017-01-21T00:00:00"/>
    <x v="0"/>
    <s v="SK-350"/>
    <s v="5748"/>
    <s v="TERPEL "/>
    <x v="21"/>
    <n v="224"/>
    <s v="02-386044"/>
    <s v="TP MENDOZA H. C.C. 79876868"/>
    <s v="CATAM"/>
  </r>
  <r>
    <x v="1"/>
    <x v="3"/>
    <d v="2017-01-21T00:00:00"/>
    <x v="0"/>
    <s v="SK-350"/>
    <s v="5748"/>
    <s v="TERPEL "/>
    <x v="21"/>
    <n v="214"/>
    <s v="02-386042"/>
    <s v="TP MENDOZA H. C.C. 79876868"/>
    <s v="CATAM"/>
  </r>
  <r>
    <x v="1"/>
    <x v="3"/>
    <d v="2017-01-04T00:00:00"/>
    <x v="0"/>
    <s v="UH-60"/>
    <s v="0007"/>
    <s v="CTH"/>
    <x v="3"/>
    <n v="183"/>
    <n v="1217"/>
    <s v="T2 AGOSTA P. C.C. 80240068"/>
    <s v="CATAM"/>
  </r>
  <r>
    <x v="1"/>
    <x v="3"/>
    <d v="2017-01-05T00:00:00"/>
    <x v="0"/>
    <s v="UH-60"/>
    <s v="0007"/>
    <s v="CTH"/>
    <x v="3"/>
    <n v="213"/>
    <n v="1226"/>
    <s v="T2 VARGAS L. C.C. 11365489"/>
    <s v="CATAM"/>
  </r>
  <r>
    <x v="1"/>
    <x v="3"/>
    <d v="2017-01-01T00:00:00"/>
    <x v="0"/>
    <s v="C-212"/>
    <n v="1256"/>
    <s v="ENERGIZAR"/>
    <x v="8"/>
    <n v="159"/>
    <n v="35487"/>
    <s v="T3 GALLO  FREDY CM 11235876"/>
    <s v="CAMAN"/>
  </r>
  <r>
    <x v="1"/>
    <x v="3"/>
    <d v="2017-01-01T00:00:00"/>
    <x v="0"/>
    <s v="C-212"/>
    <n v="1256"/>
    <s v="ENERGIZAR"/>
    <x v="8"/>
    <n v="122"/>
    <n v="35483"/>
    <s v="T3 GALLO  FREDY CM 11235876"/>
    <s v="CAMAN"/>
  </r>
  <r>
    <x v="1"/>
    <x v="3"/>
    <d v="2017-01-14T00:00:00"/>
    <x v="0"/>
    <s v="HUEY II"/>
    <n v="4418"/>
    <s v="CTH"/>
    <x v="7"/>
    <n v="110.2"/>
    <n v="8286"/>
    <s v="RECIBE T3. HERNANDEZ C.C. 1073155655"/>
    <s v="GAORI"/>
  </r>
  <r>
    <x v="1"/>
    <x v="3"/>
    <d v="2017-01-14T00:00:00"/>
    <x v="0"/>
    <s v="HUEY II"/>
    <n v="4418"/>
    <s v="CTH"/>
    <x v="7"/>
    <n v="77.099999999999994"/>
    <n v="8290"/>
    <s v="RECIBE T3. HERNANDEZ C.C. 1073155655"/>
    <s v="GAORI"/>
  </r>
  <r>
    <x v="1"/>
    <x v="3"/>
    <d v="2017-01-19T00:00:00"/>
    <x v="0"/>
    <s v="HUEY II"/>
    <n v="4418"/>
    <s v="CTH"/>
    <x v="7"/>
    <n v="86.8"/>
    <n v="8292"/>
    <s v="RECIBE T2 RIVERA C.C. 12264252"/>
    <s v="GAORI"/>
  </r>
  <r>
    <x v="1"/>
    <x v="3"/>
    <d v="2017-01-21T00:00:00"/>
    <x v="0"/>
    <s v="HUEY II"/>
    <n v="4418"/>
    <s v="CTH"/>
    <x v="7"/>
    <n v="135.69999999999999"/>
    <n v="8298"/>
    <s v="RECIBE T2 RIVERA C.C. 12264252"/>
    <s v="GAORI"/>
  </r>
  <r>
    <x v="1"/>
    <x v="3"/>
    <d v="2017-01-21T00:00:00"/>
    <x v="0"/>
    <s v="HUEY II"/>
    <n v="4418"/>
    <s v="CTH"/>
    <x v="7"/>
    <n v="84.4"/>
    <n v="8297"/>
    <s v="RECIBE T2 RIVERA C.C. 12264252"/>
    <s v="GAORI"/>
  </r>
  <r>
    <x v="1"/>
    <x v="3"/>
    <d v="2017-01-04T00:00:00"/>
    <x v="0"/>
    <s v="HUEY II"/>
    <n v="4418"/>
    <s v="AEROFULL"/>
    <x v="45"/>
    <n v="105"/>
    <s v="A4940"/>
    <s v="RECIBE T3 RINCON C.C. 1016014102"/>
    <s v="GAORI"/>
  </r>
  <r>
    <x v="1"/>
    <x v="3"/>
    <d v="2017-01-09T00:00:00"/>
    <x v="0"/>
    <s v="HUEY II"/>
    <n v="4418"/>
    <s v="AEROFULL"/>
    <x v="45"/>
    <n v="103"/>
    <s v="A4944"/>
    <s v="RECIBE T3 CORTES C.C. 1014219429"/>
    <s v="GAORI"/>
  </r>
  <r>
    <x v="1"/>
    <x v="3"/>
    <d v="2017-01-12T00:00:00"/>
    <x v="0"/>
    <s v="HUEY II"/>
    <n v="4418"/>
    <s v="AEROFULL"/>
    <x v="45"/>
    <n v="136"/>
    <s v="A4945"/>
    <s v="RECIBE T3. HERNANDEZ C.C. 1073155655"/>
    <s v="GAORI"/>
  </r>
  <r>
    <x v="1"/>
    <x v="3"/>
    <d v="2017-01-14T00:00:00"/>
    <x v="0"/>
    <s v="HUEY II"/>
    <n v="4405"/>
    <s v="AEROFULL"/>
    <x v="45"/>
    <n v="119"/>
    <s v="A4947"/>
    <s v="RECIBE T3 RINCON C.C. 1016014102"/>
    <s v="GAORI"/>
  </r>
  <r>
    <x v="1"/>
    <x v="3"/>
    <d v="2017-01-18T00:00:00"/>
    <x v="0"/>
    <s v="HUEY II"/>
    <n v="4418"/>
    <s v="AEROFULL"/>
    <x v="45"/>
    <n v="103"/>
    <s v="A4951"/>
    <s v="RECIBE T3. HERNANDEZ C.C. 1073155655"/>
    <s v="GAORI"/>
  </r>
  <r>
    <x v="1"/>
    <x v="3"/>
    <d v="2017-01-20T00:00:00"/>
    <x v="0"/>
    <s v="HUEY II"/>
    <n v="4418"/>
    <s v="AEROFULL"/>
    <x v="45"/>
    <n v="96"/>
    <s v="A4954"/>
    <s v="RECIBE T2 RIVERA C.C. 12264252"/>
    <s v="GAORI"/>
  </r>
  <r>
    <x v="1"/>
    <x v="3"/>
    <d v="2017-01-21T00:00:00"/>
    <x v="0"/>
    <s v="HUEY II"/>
    <n v="4418"/>
    <s v="AEROFULL"/>
    <x v="45"/>
    <n v="105"/>
    <s v="A4955"/>
    <s v="RECIBE T2 RIVERA C.C. 12264252"/>
    <s v="GAORI"/>
  </r>
  <r>
    <x v="1"/>
    <x v="3"/>
    <d v="2017-01-30T00:00:00"/>
    <x v="0"/>
    <s v="HUEY II"/>
    <n v="4524"/>
    <s v="AEROFULL"/>
    <x v="45"/>
    <n v="104"/>
    <s v="A4962"/>
    <s v="RECIBE T3. HERNANDEZ C.C. 1073155655"/>
    <s v="GAORI"/>
  </r>
  <r>
    <x v="1"/>
    <x v="3"/>
    <d v="2017-01-31T00:00:00"/>
    <x v="0"/>
    <s v="HUEY II"/>
    <n v="4524"/>
    <s v="AEROFULL"/>
    <x v="45"/>
    <n v="176"/>
    <s v="A4963"/>
    <s v="RECIBE T3. HERNANDEZ C.C. 1073155655"/>
    <s v="GAORI"/>
  </r>
  <r>
    <x v="1"/>
    <x v="3"/>
    <d v="2017-01-02T00:00:00"/>
    <x v="0"/>
    <s v="C-208"/>
    <n v="5070"/>
    <s v="AEROFULL"/>
    <x v="45"/>
    <n v="39"/>
    <s v="A4938"/>
    <s v="RECIBE T2 VELOZA C.C. 80799562"/>
    <s v="GAORI"/>
  </r>
  <r>
    <x v="1"/>
    <x v="3"/>
    <d v="2017-01-26T00:00:00"/>
    <x v="0"/>
    <s v="C-208"/>
    <n v="5070"/>
    <s v="AEROFULL"/>
    <x v="45"/>
    <n v="46"/>
    <s v="A4958"/>
    <s v="RECIBE CT PEMAGOS C.C. 53122624"/>
    <s v="GAORI"/>
  </r>
  <r>
    <x v="1"/>
    <x v="3"/>
    <d v="2017-01-28T00:00:00"/>
    <x v="0"/>
    <s v="C-208"/>
    <n v="5070"/>
    <s v="AEROFULL"/>
    <x v="45"/>
    <n v="105"/>
    <s v="A4959"/>
    <s v="RECIBE CT PEMAGOS C.C. 53122624"/>
    <s v="GAORI"/>
  </r>
  <r>
    <x v="1"/>
    <x v="3"/>
    <d v="2017-01-28T00:00:00"/>
    <x v="0"/>
    <s v="C-208"/>
    <n v="5070"/>
    <s v="AEROFULL"/>
    <x v="45"/>
    <n v="61"/>
    <s v="A4960"/>
    <s v="RECIBE T3 MUÑOZ C.C. 1090371755"/>
    <s v="GAORI"/>
  </r>
  <r>
    <x v="1"/>
    <x v="3"/>
    <d v="2017-01-19T00:00:00"/>
    <x v="0"/>
    <s v="C-208"/>
    <n v="5070"/>
    <s v="AEROFULL"/>
    <x v="45"/>
    <n v="31"/>
    <s v="A4952"/>
    <s v="RECIBE T3 MUÑOZ C.C. 1090371755"/>
    <s v="GAORI"/>
  </r>
  <r>
    <x v="1"/>
    <x v="3"/>
    <d v="2017-01-13T00:00:00"/>
    <x v="0"/>
    <s v="C-208"/>
    <n v="5070"/>
    <s v="ICARO 17"/>
    <x v="25"/>
    <n v="82"/>
    <s v="IC003-007246"/>
    <s v="RECIBE T2 VELOZA C.C. 80799562"/>
    <s v="GAORI"/>
  </r>
  <r>
    <x v="1"/>
    <x v="3"/>
    <d v="2017-01-13T00:00:00"/>
    <x v="0"/>
    <s v="C-208"/>
    <n v="5070"/>
    <s v="CTH"/>
    <x v="20"/>
    <n v="49"/>
    <n v="2931"/>
    <s v="RECIBE T2 VELOZA C.C. 80799562"/>
    <s v="GAORI"/>
  </r>
  <r>
    <x v="1"/>
    <x v="3"/>
    <d v="2017-01-11T00:00:00"/>
    <x v="0"/>
    <s v="C-208"/>
    <n v="5065"/>
    <s v="CTH"/>
    <x v="7"/>
    <n v="127"/>
    <n v="8281"/>
    <s v="RECIBE T3 GARNICA C.C. 80927698"/>
    <s v="GAORI"/>
  </r>
  <r>
    <x v="1"/>
    <x v="3"/>
    <d v="2017-01-31T00:00:00"/>
    <x v="0"/>
    <s v="C-208"/>
    <n v="5070"/>
    <s v="CTH"/>
    <x v="7"/>
    <n v="34.200000000000003"/>
    <n v="8307"/>
    <s v="RECIBE T3 MUÑOZ C.C. 1090371755"/>
    <s v="GAORI"/>
  </r>
  <r>
    <x v="1"/>
    <x v="3"/>
    <d v="2017-01-31T00:00:00"/>
    <x v="0"/>
    <s v="C-208"/>
    <n v="5065"/>
    <s v="CTH"/>
    <x v="42"/>
    <n v="140"/>
    <n v="1928"/>
    <s v="RECIBE T2 GUERRERO C.C. 3133518"/>
    <s v="GAORI"/>
  </r>
  <r>
    <x v="1"/>
    <x v="3"/>
    <d v="2017-01-05T00:00:00"/>
    <x v="1"/>
    <s v="C-182R"/>
    <n v="5723"/>
    <s v="CTH"/>
    <x v="42"/>
    <n v="17"/>
    <n v="1860"/>
    <s v="RECIBE T1 FORERO  C.C. 80543772"/>
    <s v="GAORI"/>
  </r>
  <r>
    <x v="1"/>
    <x v="3"/>
    <d v="2017-01-05T00:00:00"/>
    <x v="1"/>
    <s v="C-182R"/>
    <n v="5723"/>
    <s v="CTH"/>
    <x v="42"/>
    <n v="48"/>
    <n v="1859"/>
    <s v="RECIBE T1 FORERO  C.C. 80543772"/>
    <s v="GAORI"/>
  </r>
  <r>
    <x v="1"/>
    <x v="3"/>
    <d v="2017-01-04T00:00:00"/>
    <x v="1"/>
    <s v="C-182R"/>
    <n v="5723"/>
    <s v="CTH"/>
    <x v="42"/>
    <n v="35"/>
    <n v="1853"/>
    <s v="RECIBE T1 FORERO  C.C. 80543772"/>
    <s v="GAORI"/>
  </r>
  <r>
    <x v="1"/>
    <x v="3"/>
    <d v="2017-01-04T00:00:00"/>
    <x v="1"/>
    <s v="C-182R"/>
    <n v="5723"/>
    <s v="CTH"/>
    <x v="7"/>
    <n v="11.5"/>
    <n v="8254"/>
    <s v="RECIBE T1 FORERO  C.C. 80543772"/>
    <s v="GAORI"/>
  </r>
  <r>
    <x v="1"/>
    <x v="3"/>
    <d v="2017-01-07T00:00:00"/>
    <x v="0"/>
    <s v="C-208"/>
    <n v="5072"/>
    <s v="CTH"/>
    <x v="29"/>
    <n v="69"/>
    <s v="2230"/>
    <s v="T3 ALVARADO PUELLO CC 1047218418"/>
    <s v="GACAS"/>
  </r>
  <r>
    <x v="1"/>
    <x v="3"/>
    <d v="2017-01-16T00:00:00"/>
    <x v="0"/>
    <s v="C-208"/>
    <n v="5072"/>
    <s v="ENERGIZAR"/>
    <x v="8"/>
    <n v="72"/>
    <s v="35633"/>
    <s v="TS DULCEY ANGEL CC 88191182"/>
    <s v="GACAS"/>
  </r>
  <r>
    <x v="1"/>
    <x v="3"/>
    <d v="2017-01-16T00:00:00"/>
    <x v="0"/>
    <s v="C-208"/>
    <n v="5072"/>
    <s v="ICARO 17"/>
    <x v="25"/>
    <n v="85"/>
    <s v="7257"/>
    <s v="TS DULCEY ANGEL CC 88191182"/>
    <s v="GACAS"/>
  </r>
  <r>
    <x v="1"/>
    <x v="3"/>
    <d v="2017-01-16T00:00:00"/>
    <x v="0"/>
    <s v="C-208"/>
    <n v="5072"/>
    <s v="AEROFULL"/>
    <x v="58"/>
    <n v="46"/>
    <s v="5571"/>
    <s v="TS DULCEY ANGEL CC 88191182"/>
    <s v="GACAS"/>
  </r>
  <r>
    <x v="1"/>
    <x v="3"/>
    <d v="2017-01-17T00:00:00"/>
    <x v="0"/>
    <s v="C-208"/>
    <n v="5072"/>
    <s v="ENERGIZAR"/>
    <x v="43"/>
    <n v="130"/>
    <s v="39768"/>
    <s v="T2 ROZO CANCELADO CC 79989948"/>
    <s v="GACAS"/>
  </r>
  <r>
    <x v="1"/>
    <x v="3"/>
    <d v="2017-01-18T00:00:00"/>
    <x v="0"/>
    <s v="C-208"/>
    <n v="5057"/>
    <s v="CTH"/>
    <x v="29"/>
    <n v="36"/>
    <s v="2276"/>
    <s v="T4 PATIÑO FELIPE CC 1024509098"/>
    <s v="GACAS"/>
  </r>
  <r>
    <x v="1"/>
    <x v="3"/>
    <d v="2017-01-16T00:00:00"/>
    <x v="0"/>
    <s v="C-208"/>
    <n v="5080"/>
    <s v="CTH"/>
    <x v="31"/>
    <n v="29"/>
    <s v="0812"/>
    <s v="T4 PATIÑO FELIPE CC 1024509098"/>
    <s v="GACAS"/>
  </r>
  <r>
    <x v="1"/>
    <x v="3"/>
    <d v="2017-01-04T00:00:00"/>
    <x v="0"/>
    <s v="HUEY II"/>
    <n v="4523"/>
    <s v="CTH"/>
    <x v="31"/>
    <n v="159"/>
    <s v="0806"/>
    <s v="TP. HURTADO JOHAN CC 74144663"/>
    <s v="GACAS"/>
  </r>
  <r>
    <x v="1"/>
    <x v="3"/>
    <d v="2017-01-04T00:00:00"/>
    <x v="0"/>
    <s v="HUEY II"/>
    <n v="4523"/>
    <s v="CTH"/>
    <x v="40"/>
    <n v="107"/>
    <s v="2336"/>
    <s v="TP. HURTADO JOHAN CC 74144663"/>
    <s v="GACAS"/>
  </r>
  <r>
    <x v="1"/>
    <x v="3"/>
    <d v="2017-01-04T00:00:00"/>
    <x v="0"/>
    <s v="HUEY II"/>
    <n v="4523"/>
    <s v="CTH"/>
    <x v="29"/>
    <n v="75"/>
    <s v="11561"/>
    <s v="TP. HURTADO JOHAN CC 74144663"/>
    <s v="GACAS"/>
  </r>
  <r>
    <x v="1"/>
    <x v="3"/>
    <d v="2017-01-12T00:00:00"/>
    <x v="0"/>
    <s v="HUEY II"/>
    <n v="4523"/>
    <s v="CTH"/>
    <x v="40"/>
    <n v="122"/>
    <s v="2347"/>
    <s v="T4 RIASCOS JORGE CC. 1085168340"/>
    <s v="GACAS"/>
  </r>
  <r>
    <x v="1"/>
    <x v="3"/>
    <d v="2017-01-13T00:00:00"/>
    <x v="0"/>
    <s v="HUEY II"/>
    <n v="4523"/>
    <s v="CTH"/>
    <x v="31"/>
    <n v="151"/>
    <s v="0809"/>
    <s v="T2 LOPEZ GERMAN CC. 7438284"/>
    <s v="GACAS"/>
  </r>
  <r>
    <x v="1"/>
    <x v="3"/>
    <d v="2017-01-16T00:00:00"/>
    <x v="0"/>
    <s v="HUEY II"/>
    <n v="4523"/>
    <s v="CTH"/>
    <x v="31"/>
    <n v="135"/>
    <s v="0813"/>
    <s v="T3. MENMDEZ PERDOMO CC. 14214368"/>
    <s v="GACAS"/>
  </r>
  <r>
    <x v="1"/>
    <x v="3"/>
    <d v="2017-01-16T00:00:00"/>
    <x v="0"/>
    <s v="HUEY II"/>
    <n v="4523"/>
    <s v="CTH"/>
    <x v="40"/>
    <n v="124"/>
    <s v="2355"/>
    <s v="T3. MENMDEZ PERDOMO CC. 14214368"/>
    <s v="GACAS"/>
  </r>
  <r>
    <x v="1"/>
    <x v="3"/>
    <d v="2017-01-19T00:00:00"/>
    <x v="0"/>
    <s v="HUEY II"/>
    <n v="4523"/>
    <s v="CTH"/>
    <x v="31"/>
    <n v="141"/>
    <s v="0815"/>
    <s v="T2 LOPEZ GERMAN CC. 7438284"/>
    <s v="GACAS"/>
  </r>
  <r>
    <x v="1"/>
    <x v="3"/>
    <d v="2017-01-23T00:00:00"/>
    <x v="0"/>
    <s v="HUEY II"/>
    <n v="4523"/>
    <s v="CTH"/>
    <x v="3"/>
    <n v="99"/>
    <s v="1240"/>
    <s v="T3. MENMDEZ PERDOMO CC. 14214368"/>
    <s v="GACAS"/>
  </r>
  <r>
    <x v="1"/>
    <x v="3"/>
    <d v="2017-01-23T00:00:00"/>
    <x v="0"/>
    <s v="HUEY II"/>
    <n v="4523"/>
    <s v="CTH"/>
    <x v="3"/>
    <n v="52"/>
    <s v="1242"/>
    <s v="TE ARAQUE MATEO CC 1128252357"/>
    <s v="GACAS"/>
  </r>
  <r>
    <x v="1"/>
    <x v="3"/>
    <d v="2017-01-30T00:00:00"/>
    <x v="0"/>
    <s v="HUEY II"/>
    <n v="4521"/>
    <s v="CTH"/>
    <x v="31"/>
    <n v="139"/>
    <s v="0820"/>
    <s v="T3. MENMDEZ PERDOMO CC. 14214368"/>
    <s v="GACAS"/>
  </r>
  <r>
    <x v="1"/>
    <x v="3"/>
    <d v="2017-01-31T00:00:00"/>
    <x v="0"/>
    <s v="C-90"/>
    <n v="5570"/>
    <s v="ICARO 17"/>
    <x v="19"/>
    <n v="88"/>
    <n v="923705"/>
    <s v="TS. LOZADA / 7712558"/>
    <s v="GACAR"/>
  </r>
  <r>
    <x v="1"/>
    <x v="4"/>
    <d v="2017-02-05T00:00:00"/>
    <x v="0"/>
    <s v="C-208"/>
    <n v="5057"/>
    <s v="CTH"/>
    <x v="40"/>
    <n v="60"/>
    <s v="2405"/>
    <s v="T3 ALVARADO PUELLO CC. 1097218918"/>
    <s v="GACAS"/>
  </r>
  <r>
    <x v="1"/>
    <x v="4"/>
    <d v="2017-02-16T00:00:00"/>
    <x v="0"/>
    <s v="C-208"/>
    <n v="5072"/>
    <s v="CTH"/>
    <x v="31"/>
    <n v="89"/>
    <s v="0834"/>
    <s v="T2 MEJIA JHON CC. 941138350"/>
    <s v="GACAS"/>
  </r>
  <r>
    <x v="1"/>
    <x v="4"/>
    <d v="2017-02-15T00:00:00"/>
    <x v="0"/>
    <s v="C-208"/>
    <n v="5072"/>
    <s v="CTH"/>
    <x v="40"/>
    <n v="74"/>
    <s v="2455"/>
    <s v="T2 HURTADO JORGE CC. 80132541"/>
    <s v="GACAS"/>
  </r>
  <r>
    <x v="1"/>
    <x v="4"/>
    <d v="2017-02-26T00:00:00"/>
    <x v="0"/>
    <s v="C-208"/>
    <n v="5072"/>
    <s v="CTH"/>
    <x v="29"/>
    <n v="44"/>
    <s v="2425"/>
    <m/>
    <s v="GACAS"/>
  </r>
  <r>
    <x v="1"/>
    <x v="4"/>
    <d v="2017-02-03T00:00:00"/>
    <x v="0"/>
    <s v="HUEY II"/>
    <n v="4521"/>
    <s v="CTH"/>
    <x v="31"/>
    <n v="136"/>
    <s v="0823"/>
    <s v="TP. HURTADO JOHAN CC 74144663"/>
    <s v="GACAS"/>
  </r>
  <r>
    <x v="1"/>
    <x v="4"/>
    <d v="2017-02-04T00:00:00"/>
    <x v="0"/>
    <s v="HUEY II"/>
    <n v="4521"/>
    <s v="CTH"/>
    <x v="31"/>
    <n v="137"/>
    <s v="0824"/>
    <s v="TP. HURTADO JOHAN CC 74144663"/>
    <s v="GACAS"/>
  </r>
  <r>
    <x v="1"/>
    <x v="4"/>
    <d v="2017-02-08T00:00:00"/>
    <x v="0"/>
    <s v="HUEY II"/>
    <n v="4521"/>
    <s v="CTH"/>
    <x v="7"/>
    <n v="122.5"/>
    <s v="8335"/>
    <s v="T3. MENDEZ PERDOMO CC. 14214368"/>
    <s v="GACAS"/>
  </r>
  <r>
    <x v="1"/>
    <x v="4"/>
    <d v="2017-02-15T00:00:00"/>
    <x v="0"/>
    <s v="HUEY II"/>
    <n v="4521"/>
    <s v="CTH"/>
    <x v="31"/>
    <n v="139"/>
    <s v="0832"/>
    <s v="T3 VALENCIA MAICOL CC. 94074282"/>
    <s v="GACAS"/>
  </r>
  <r>
    <x v="1"/>
    <x v="4"/>
    <d v="2017-02-16T00:00:00"/>
    <x v="0"/>
    <s v="HUEY II"/>
    <n v="4521"/>
    <s v="CTH"/>
    <x v="29"/>
    <n v="149"/>
    <s v="11588"/>
    <s v="T4 RIASCOS"/>
    <s v="GACAS"/>
  </r>
  <r>
    <x v="1"/>
    <x v="4"/>
    <d v="2017-02-18T00:00:00"/>
    <x v="0"/>
    <s v="HUEY II"/>
    <n v="4521"/>
    <s v="CTH"/>
    <x v="40"/>
    <n v="114"/>
    <s v="2445"/>
    <s v="T3 VALENCIA MAICOL CC. 94074284"/>
    <s v="GACAS"/>
  </r>
  <r>
    <x v="1"/>
    <x v="4"/>
    <d v="2017-02-18T00:00:00"/>
    <x v="0"/>
    <s v="HUEY II"/>
    <n v="4521"/>
    <s v="CTH"/>
    <x v="31"/>
    <n v="130"/>
    <s v="0836"/>
    <s v="T3 VALENCIA MAICOL CC. 94074285"/>
    <s v="GACAS"/>
  </r>
  <r>
    <x v="1"/>
    <x v="4"/>
    <d v="2017-02-19T00:00:00"/>
    <x v="0"/>
    <s v="HUEY II"/>
    <n v="4521"/>
    <s v="CTH"/>
    <x v="31"/>
    <n v="131"/>
    <s v="0837"/>
    <s v="T3 VALENCIA MAICOL CC. 94074286"/>
    <s v="GACAS"/>
  </r>
  <r>
    <x v="1"/>
    <x v="4"/>
    <d v="2017-02-20T00:00:00"/>
    <x v="0"/>
    <s v="HUEY II"/>
    <n v="4521"/>
    <s v="CTH"/>
    <x v="31"/>
    <n v="131"/>
    <s v="0839"/>
    <s v="T3 VALENCIA MAICOL CC. 94074287"/>
    <s v="GACAS"/>
  </r>
  <r>
    <x v="1"/>
    <x v="4"/>
    <d v="2017-02-22T00:00:00"/>
    <x v="0"/>
    <s v="HUEY II"/>
    <n v="4521"/>
    <s v="CTH"/>
    <x v="29"/>
    <n v="96"/>
    <s v="11592"/>
    <s v="T3 VALENCIA MAICOL CC. 94074288"/>
    <s v="GACAS"/>
  </r>
  <r>
    <x v="1"/>
    <x v="4"/>
    <d v="2017-02-22T00:00:00"/>
    <x v="0"/>
    <s v="HUEY II"/>
    <n v="4521"/>
    <s v="CTH"/>
    <x v="31"/>
    <n v="126"/>
    <s v="0840"/>
    <s v="T3 VALENCIA MAICOL CC. 94074289"/>
    <s v="GACAS"/>
  </r>
  <r>
    <x v="1"/>
    <x v="4"/>
    <d v="2017-02-24T00:00:00"/>
    <x v="0"/>
    <s v="HUEY II"/>
    <n v="4521"/>
    <s v="CTH"/>
    <x v="31"/>
    <n v="94"/>
    <s v="0842"/>
    <s v="T3 VALENCIA MAICOL CC. 94074290"/>
    <s v="GACAS"/>
  </r>
  <r>
    <x v="1"/>
    <x v="4"/>
    <d v="2017-02-24T00:00:00"/>
    <x v="0"/>
    <s v="HUEY II"/>
    <n v="4521"/>
    <s v="CTH"/>
    <x v="31"/>
    <n v="133"/>
    <s v="0844"/>
    <s v="T3 VALENCIA MAICOL CC. 94074291"/>
    <s v="GACAS"/>
  </r>
  <r>
    <x v="1"/>
    <x v="4"/>
    <d v="2017-02-25T00:00:00"/>
    <x v="0"/>
    <s v="HUEY II"/>
    <n v="4521"/>
    <s v="CTH"/>
    <x v="31"/>
    <n v="135"/>
    <s v="0846"/>
    <s v="T3 VALENCIA MAICOL CC. 94074292"/>
    <s v="GACAS"/>
  </r>
  <r>
    <x v="1"/>
    <x v="4"/>
    <d v="2017-02-28T00:00:00"/>
    <x v="0"/>
    <s v="HUEY II"/>
    <n v="4521"/>
    <s v="CTH"/>
    <x v="31"/>
    <n v="126"/>
    <s v="0850"/>
    <s v="T3 MENDEZ PERDOMO CC. 14214368"/>
    <s v="GACAS"/>
  </r>
  <r>
    <x v="1"/>
    <x v="4"/>
    <d v="2017-02-06T00:00:00"/>
    <x v="1"/>
    <s v="C-337"/>
    <n v="5201"/>
    <s v="CTH"/>
    <x v="40"/>
    <n v="20"/>
    <s v="2407"/>
    <s v="T3 MALAVER JAIME CC. 121841675"/>
    <s v="GACAS"/>
  </r>
  <r>
    <x v="1"/>
    <x v="4"/>
    <d v="2017-02-11T00:00:00"/>
    <x v="1"/>
    <s v="C-337"/>
    <n v="5201"/>
    <s v="CTH"/>
    <x v="40"/>
    <n v="50"/>
    <s v="2421"/>
    <s v="T4 MACIAS WILLIAM CC. 121878529"/>
    <s v="GACAS"/>
  </r>
  <r>
    <x v="1"/>
    <x v="4"/>
    <d v="2017-02-15T00:00:00"/>
    <x v="1"/>
    <s v="C-337"/>
    <n v="5201"/>
    <s v="CTH"/>
    <x v="40"/>
    <n v="28"/>
    <s v="2433"/>
    <s v="T4 MACIAS WILLIAM CC. 121878529"/>
    <s v="GACAS"/>
  </r>
  <r>
    <x v="1"/>
    <x v="4"/>
    <d v="2017-02-01T00:00:00"/>
    <x v="0"/>
    <s v="C-90"/>
    <n v="5570"/>
    <s v="ICARO 17"/>
    <x v="19"/>
    <n v="60"/>
    <n v="923645"/>
    <s v="TS LOZADA "/>
    <s v="GACAR"/>
  </r>
  <r>
    <x v="1"/>
    <x v="4"/>
    <d v="2017-02-01T00:00:00"/>
    <x v="0"/>
    <s v="C-90"/>
    <n v="5570"/>
    <s v="ICARO 17"/>
    <x v="19"/>
    <n v="82"/>
    <n v="923858"/>
    <s v="TS LOZADA "/>
    <s v="GACAR"/>
  </r>
  <r>
    <x v="1"/>
    <x v="4"/>
    <d v="2017-02-01T00:00:00"/>
    <x v="0"/>
    <s v="C-90"/>
    <n v="5570"/>
    <s v="ICARO 17"/>
    <x v="19"/>
    <n v="112"/>
    <n v="923854"/>
    <s v="TS LOZADA "/>
    <s v="GACAR"/>
  </r>
  <r>
    <x v="1"/>
    <x v="4"/>
    <d v="2017-02-02T00:00:00"/>
    <x v="0"/>
    <s v="C-90"/>
    <n v="5570"/>
    <s v="ICARO 17"/>
    <x v="19"/>
    <n v="79"/>
    <n v="923824"/>
    <s v="TS LOZADA "/>
    <s v="GACAR"/>
  </r>
  <r>
    <x v="1"/>
    <x v="4"/>
    <d v="2017-02-02T00:00:00"/>
    <x v="0"/>
    <s v="C-90"/>
    <n v="5570"/>
    <s v="ICARO 17"/>
    <x v="19"/>
    <n v="122"/>
    <n v="923816"/>
    <s v="TS LOZADA "/>
    <s v="GACAR"/>
  </r>
  <r>
    <x v="1"/>
    <x v="4"/>
    <d v="2017-02-03T00:00:00"/>
    <x v="0"/>
    <s v="C-90"/>
    <n v="5570"/>
    <s v="ICARO 17"/>
    <x v="19"/>
    <n v="76"/>
    <n v="923831"/>
    <s v="TS LOZADA "/>
    <s v="GACAR"/>
  </r>
  <r>
    <x v="1"/>
    <x v="4"/>
    <d v="2017-02-03T00:00:00"/>
    <x v="0"/>
    <s v="C-90"/>
    <n v="5570"/>
    <s v="ICARO 17"/>
    <x v="19"/>
    <n v="30"/>
    <n v="923757"/>
    <s v="TS LOZADA "/>
    <s v="GACAR"/>
  </r>
  <r>
    <x v="1"/>
    <x v="4"/>
    <d v="2017-02-04T00:00:00"/>
    <x v="0"/>
    <s v="C-90"/>
    <n v="5570"/>
    <s v="ICARO 17"/>
    <x v="19"/>
    <n v="76"/>
    <n v="923690"/>
    <s v="TS LOZADA "/>
    <s v="GACAR"/>
  </r>
  <r>
    <x v="1"/>
    <x v="4"/>
    <d v="2017-02-04T00:00:00"/>
    <x v="0"/>
    <s v="C-90"/>
    <n v="5570"/>
    <s v="ICARO 17"/>
    <x v="19"/>
    <n v="64"/>
    <n v="923730"/>
    <s v="TS LOZADA "/>
    <s v="GACAR"/>
  </r>
  <r>
    <x v="1"/>
    <x v="4"/>
    <d v="2017-02-08T00:00:00"/>
    <x v="0"/>
    <s v="C-90"/>
    <n v="5570"/>
    <s v="ICARO 17"/>
    <x v="19"/>
    <n v="76"/>
    <n v="923869"/>
    <s v="TS LOZADA "/>
    <s v="GACAR"/>
  </r>
  <r>
    <x v="1"/>
    <x v="4"/>
    <d v="2017-02-09T00:00:00"/>
    <x v="0"/>
    <s v="C-90"/>
    <n v="5570"/>
    <s v="ICARO 17"/>
    <x v="19"/>
    <n v="50"/>
    <n v="923875"/>
    <s v="TS LOZADA "/>
    <s v="GACAR"/>
  </r>
  <r>
    <x v="1"/>
    <x v="4"/>
    <d v="2017-02-11T00:00:00"/>
    <x v="0"/>
    <s v="C-90"/>
    <n v="5570"/>
    <s v="ICARO 17"/>
    <x v="19"/>
    <n v="68"/>
    <n v="923795"/>
    <s v="T3 LOAIZA "/>
    <s v="GACAR"/>
  </r>
  <r>
    <x v="1"/>
    <x v="4"/>
    <d v="2017-02-15T00:00:00"/>
    <x v="0"/>
    <s v="C-90"/>
    <n v="5570"/>
    <s v="ICARO 17"/>
    <x v="19"/>
    <n v="80"/>
    <n v="924373"/>
    <s v="T3 LOAIZA "/>
    <s v="GACAR"/>
  </r>
  <r>
    <x v="1"/>
    <x v="4"/>
    <d v="2017-02-15T00:00:00"/>
    <x v="0"/>
    <s v="C-90"/>
    <n v="5570"/>
    <s v="ICARO 17"/>
    <x v="19"/>
    <n v="73"/>
    <n v="924314"/>
    <s v="T3 LOAIZA "/>
    <s v="GACAR"/>
  </r>
  <r>
    <x v="1"/>
    <x v="4"/>
    <d v="2017-02-15T00:00:00"/>
    <x v="0"/>
    <s v="C-90"/>
    <n v="5570"/>
    <s v="ICARO 17"/>
    <x v="19"/>
    <n v="54"/>
    <n v="924477"/>
    <s v="T3 LOAIZA "/>
    <s v="GACAR"/>
  </r>
  <r>
    <x v="1"/>
    <x v="4"/>
    <d v="2017-02-16T00:00:00"/>
    <x v="0"/>
    <s v="C-90"/>
    <n v="5570"/>
    <s v="ICARO 17"/>
    <x v="19"/>
    <n v="52"/>
    <n v="924489"/>
    <s v="T3 ANGEL"/>
    <s v="GACAR"/>
  </r>
  <r>
    <x v="1"/>
    <x v="4"/>
    <d v="2017-02-20T00:00:00"/>
    <x v="0"/>
    <s v="C-90"/>
    <n v="5570"/>
    <s v="ICARO 17"/>
    <x v="19"/>
    <n v="58"/>
    <n v="924151"/>
    <s v="T3 ANGEL"/>
    <s v="GACAR"/>
  </r>
  <r>
    <x v="1"/>
    <x v="4"/>
    <d v="2017-02-20T00:00:00"/>
    <x v="0"/>
    <s v="C-90"/>
    <n v="5570"/>
    <s v="ICARO 17"/>
    <x v="19"/>
    <n v="155"/>
    <n v="924159"/>
    <s v="T3 ANGEL"/>
    <s v="GACAR"/>
  </r>
  <r>
    <x v="1"/>
    <x v="4"/>
    <d v="2017-02-20T00:00:00"/>
    <x v="0"/>
    <s v="C-90"/>
    <n v="5570"/>
    <s v="ICARO 17"/>
    <x v="19"/>
    <n v="50"/>
    <n v="924210"/>
    <s v="T3 ANGEL"/>
    <s v="GACAR"/>
  </r>
  <r>
    <x v="1"/>
    <x v="4"/>
    <d v="2017-02-20T00:00:00"/>
    <x v="0"/>
    <s v="C-90"/>
    <n v="5570"/>
    <s v="TERPEL "/>
    <x v="11"/>
    <n v="193"/>
    <s v="04-506191"/>
    <s v="T3 ANGEL"/>
    <s v="GACAR"/>
  </r>
  <r>
    <x v="1"/>
    <x v="4"/>
    <d v="2017-02-21T00:00:00"/>
    <x v="0"/>
    <s v="C-90"/>
    <n v="5570"/>
    <s v="ICARO 17"/>
    <x v="19"/>
    <n v="60"/>
    <n v="924164"/>
    <s v="T3  ANGEL "/>
    <s v="GACAR"/>
  </r>
  <r>
    <x v="1"/>
    <x v="4"/>
    <d v="2017-02-21T00:00:00"/>
    <x v="0"/>
    <s v="C-90"/>
    <n v="5570"/>
    <s v="ICARO 17"/>
    <x v="19"/>
    <n v="69"/>
    <n v="924212"/>
    <s v="T3  ANGEL "/>
    <s v="GACAR"/>
  </r>
  <r>
    <x v="1"/>
    <x v="4"/>
    <d v="2017-02-23T00:00:00"/>
    <x v="0"/>
    <s v="C-90"/>
    <n v="5570"/>
    <s v="ICARO 17"/>
    <x v="19"/>
    <n v="69"/>
    <n v="924122"/>
    <s v="T3  ANGEL "/>
    <s v="GACAR"/>
  </r>
  <r>
    <x v="1"/>
    <x v="4"/>
    <d v="2017-02-24T00:00:00"/>
    <x v="0"/>
    <s v="C-90"/>
    <n v="5570"/>
    <s v="ICARO 17"/>
    <x v="19"/>
    <n v="67"/>
    <n v="924128"/>
    <s v="T3  ANGEL "/>
    <s v="GACAR"/>
  </r>
  <r>
    <x v="1"/>
    <x v="4"/>
    <d v="2017-02-25T00:00:00"/>
    <x v="0"/>
    <s v="C-90"/>
    <n v="5570"/>
    <s v="ICARO 17"/>
    <x v="19"/>
    <n v="60"/>
    <n v="924138"/>
    <s v="TS LOZADA "/>
    <s v="GACAR"/>
  </r>
  <r>
    <x v="1"/>
    <x v="4"/>
    <d v="2017-02-25T00:00:00"/>
    <x v="0"/>
    <s v="C-90"/>
    <n v="5570"/>
    <s v="ICARO 17"/>
    <x v="19"/>
    <n v="54"/>
    <n v="924234"/>
    <s v="TS LOZADA "/>
    <s v="GACAR"/>
  </r>
  <r>
    <x v="1"/>
    <x v="4"/>
    <d v="2017-02-28T00:00:00"/>
    <x v="0"/>
    <s v="C-90"/>
    <n v="5570"/>
    <s v="ICARO 17"/>
    <x v="19"/>
    <n v="15"/>
    <n v="924557"/>
    <s v="TS LOZADA "/>
    <s v="GACAR"/>
  </r>
  <r>
    <x v="1"/>
    <x v="4"/>
    <d v="2017-02-28T00:00:00"/>
    <x v="0"/>
    <s v="C-90"/>
    <n v="5570"/>
    <s v="ICARO 17"/>
    <x v="19"/>
    <n v="8"/>
    <n v="924556"/>
    <s v="TS LOZADA "/>
    <s v="GACAR"/>
  </r>
  <r>
    <x v="1"/>
    <x v="4"/>
    <d v="2017-02-28T00:00:00"/>
    <x v="0"/>
    <s v="C-90"/>
    <n v="5570"/>
    <s v="ICARO 17"/>
    <x v="19"/>
    <n v="76"/>
    <n v="924011"/>
    <s v="TS LOZADA "/>
    <s v="GACAR"/>
  </r>
  <r>
    <x v="1"/>
    <x v="4"/>
    <d v="2017-02-02T00:00:00"/>
    <x v="0"/>
    <s v="HUEY II"/>
    <n v="4524"/>
    <s v="AEROFULL"/>
    <x v="45"/>
    <n v="155"/>
    <s v="A4969"/>
    <s v="RECIBE T3 HERNANDEZ C.C. 1073155655"/>
    <s v="GAORI"/>
  </r>
  <r>
    <x v="1"/>
    <x v="4"/>
    <d v="2017-02-16T00:00:00"/>
    <x v="0"/>
    <s v="HUEY II"/>
    <n v="4405"/>
    <s v="AEROFULL"/>
    <x v="45"/>
    <n v="112"/>
    <s v="A4980"/>
    <s v="RECIBE T2 MORENO C.C. 79082391"/>
    <s v="GAORI"/>
  </r>
  <r>
    <x v="1"/>
    <x v="4"/>
    <d v="2017-02-17T00:00:00"/>
    <x v="0"/>
    <s v="HUEY II"/>
    <n v="4408"/>
    <s v="CTH"/>
    <x v="7"/>
    <n v="100.2"/>
    <n v="8356"/>
    <s v="RECIBE T3 RINCON C.C. 1016014102"/>
    <s v="GAORI"/>
  </r>
  <r>
    <x v="1"/>
    <x v="4"/>
    <d v="2017-02-18T00:00:00"/>
    <x v="0"/>
    <s v="HUEY II"/>
    <n v="4405"/>
    <s v="AEROFULL"/>
    <x v="45"/>
    <n v="114"/>
    <s v="A4982"/>
    <s v="RECIBE T3 RINCON C.C. 1016014102"/>
    <s v="GAORI"/>
  </r>
  <r>
    <x v="1"/>
    <x v="4"/>
    <d v="2017-02-18T00:00:00"/>
    <x v="0"/>
    <s v="HUEY II"/>
    <n v="4405"/>
    <s v="AEROFULL"/>
    <x v="45"/>
    <n v="35"/>
    <s v="A4983"/>
    <s v="RECIBE T3 RINCON C.C. 1016014102"/>
    <s v="GAORI"/>
  </r>
  <r>
    <x v="1"/>
    <x v="4"/>
    <d v="2017-02-23T00:00:00"/>
    <x v="0"/>
    <s v="HUEY II"/>
    <n v="4408"/>
    <s v="AEROFULL"/>
    <x v="45"/>
    <n v="98"/>
    <s v="A4984"/>
    <s v="RECIBE T3 RINCON C.C. 1016014102"/>
    <s v="GAORI"/>
  </r>
  <r>
    <x v="1"/>
    <x v="4"/>
    <d v="2017-02-02T00:00:00"/>
    <x v="0"/>
    <s v="C-208"/>
    <n v="5070"/>
    <s v="AEROFULL"/>
    <x v="45"/>
    <n v="39"/>
    <s v="A4967"/>
    <s v="RECIBE T3 MUÑOZ C.C. 1090371755"/>
    <s v="GAORI"/>
  </r>
  <r>
    <x v="1"/>
    <x v="4"/>
    <d v="2017-02-02T00:00:00"/>
    <x v="0"/>
    <s v="C-208"/>
    <n v="5070"/>
    <s v="AEROFULL"/>
    <x v="45"/>
    <n v="76"/>
    <s v="A4968"/>
    <s v="RECIBE T3 MUÑOZ C.C. 1090371755"/>
    <s v="GAORI"/>
  </r>
  <r>
    <x v="1"/>
    <x v="4"/>
    <d v="2017-02-03T00:00:00"/>
    <x v="0"/>
    <s v="C-208"/>
    <n v="5070"/>
    <s v="AEROFULL"/>
    <x v="45"/>
    <n v="39"/>
    <s v="A4970"/>
    <s v="RECIBE T3 MUÑOZ C.C. 1090371755"/>
    <s v="GAORI"/>
  </r>
  <r>
    <x v="1"/>
    <x v="4"/>
    <d v="2017-02-05T00:00:00"/>
    <x v="0"/>
    <s v="C-208"/>
    <n v="5070"/>
    <s v="CTH"/>
    <x v="7"/>
    <n v="46"/>
    <n v="8313"/>
    <s v="RECIBE T3 GARNICA C.C. 80927698"/>
    <s v="GAORI"/>
  </r>
  <r>
    <x v="1"/>
    <x v="4"/>
    <d v="2017-02-07T00:00:00"/>
    <x v="0"/>
    <s v="C-208"/>
    <n v="5070"/>
    <s v="CTH"/>
    <x v="7"/>
    <n v="71"/>
    <n v="8333"/>
    <s v="RECIBE T3 GARNICA C.C. 80927698"/>
    <s v="GAORI"/>
  </r>
  <r>
    <x v="1"/>
    <x v="4"/>
    <d v="2017-02-10T00:00:00"/>
    <x v="0"/>
    <s v="C-208"/>
    <n v="5070"/>
    <s v="CTH"/>
    <x v="7"/>
    <n v="78"/>
    <n v="8338"/>
    <s v="RECIBE T3 GARNICA C.C. 80927698"/>
    <s v="GAORI"/>
  </r>
  <r>
    <x v="1"/>
    <x v="4"/>
    <d v="2017-02-11T00:00:00"/>
    <x v="0"/>
    <s v="C-208"/>
    <n v="5070"/>
    <s v="CTH"/>
    <x v="7"/>
    <n v="30"/>
    <n v="8342"/>
    <s v="RECIBE T3 GARNICA C.C. 80927698"/>
    <s v="GAORI"/>
  </r>
  <r>
    <x v="1"/>
    <x v="4"/>
    <d v="2017-02-11T00:00:00"/>
    <x v="0"/>
    <s v="C-208"/>
    <n v="5070"/>
    <s v="CTH"/>
    <x v="7"/>
    <n v="30"/>
    <n v="8343"/>
    <s v="RECIBE T3 GARNICA C.C. 80927698"/>
    <s v="GAORI"/>
  </r>
  <r>
    <x v="1"/>
    <x v="4"/>
    <d v="2017-02-13T00:00:00"/>
    <x v="0"/>
    <s v="C-208"/>
    <n v="5065"/>
    <s v="CTH"/>
    <x v="40"/>
    <n v="52"/>
    <n v="2434"/>
    <s v="RECIBE T4 NEIRA C.C. 1036941863"/>
    <s v="GAORI"/>
  </r>
  <r>
    <x v="1"/>
    <x v="4"/>
    <d v="2017-02-11T00:00:00"/>
    <x v="0"/>
    <s v="AC-47T"/>
    <n v="1683"/>
    <s v="CTH"/>
    <x v="42"/>
    <n v="400"/>
    <n v="1962"/>
    <s v="RECIBE T2 FORERO C.C. 17422132"/>
    <s v="GAORI"/>
  </r>
  <r>
    <x v="1"/>
    <x v="4"/>
    <d v="2017-02-13T00:00:00"/>
    <x v="0"/>
    <s v="C-212"/>
    <n v="1256"/>
    <s v="ENERGIZAR"/>
    <x v="43"/>
    <n v="140"/>
    <n v="39916"/>
    <s v="T3 GALLO  FREDY CM 11235876"/>
    <s v="CAMAN"/>
  </r>
  <r>
    <x v="1"/>
    <x v="4"/>
    <d v="2017-02-14T00:00:00"/>
    <x v="0"/>
    <s v="C-212"/>
    <n v="1256"/>
    <s v="CTH"/>
    <x v="20"/>
    <n v="193"/>
    <n v="2970"/>
    <s v="T3 GALLO  FREDY CM 11235876"/>
    <s v="CAMAN"/>
  </r>
  <r>
    <x v="1"/>
    <x v="4"/>
    <d v="2017-02-14T00:00:00"/>
    <x v="0"/>
    <s v="C-212"/>
    <n v="1256"/>
    <s v="ENERGIZAR"/>
    <x v="8"/>
    <n v="101"/>
    <n v="36144"/>
    <s v="T3 GALLO  FREDY CM 11235876"/>
    <s v="CAMAN"/>
  </r>
  <r>
    <x v="1"/>
    <x v="4"/>
    <d v="2017-02-19T00:00:00"/>
    <x v="0"/>
    <s v="C-212"/>
    <n v="1256"/>
    <s v="CTH"/>
    <x v="20"/>
    <n v="83"/>
    <n v="2978"/>
    <s v="T3 GALLO  FREDY CM 11235876"/>
    <s v="CAMAN"/>
  </r>
  <r>
    <x v="1"/>
    <x v="4"/>
    <d v="2017-02-19T00:00:00"/>
    <x v="0"/>
    <s v="C-212"/>
    <n v="1256"/>
    <s v="SERVIAVIACION"/>
    <x v="2"/>
    <n v="217"/>
    <n v="1358"/>
    <s v="T3 GALLO  FREDY CM 11235876"/>
    <s v="CAMAN"/>
  </r>
  <r>
    <x v="1"/>
    <x v="4"/>
    <d v="2017-02-06T00:00:00"/>
    <x v="0"/>
    <s v="C-208"/>
    <n v="5055"/>
    <s v="ICARO 17"/>
    <x v="25"/>
    <n v="102"/>
    <n v="7363"/>
    <s v="T2. OSPINA RINCON NILSON FABIAN C.C. 86072777"/>
    <s v="CACOM-5"/>
  </r>
  <r>
    <x v="1"/>
    <x v="4"/>
    <d v="2017-02-18T00:00:00"/>
    <x v="0"/>
    <s v="C-208"/>
    <n v="5055"/>
    <s v="ICARO 17"/>
    <x v="25"/>
    <n v="111"/>
    <n v="7430"/>
    <s v="T2. ROZO CARLOS C.C. 79989948"/>
    <s v="CACOM-5"/>
  </r>
  <r>
    <x v="1"/>
    <x v="4"/>
    <d v="2017-02-07T00:00:00"/>
    <x v="0"/>
    <s v="C-208"/>
    <n v="5055"/>
    <s v="ICARO 17"/>
    <x v="22"/>
    <n v="45"/>
    <n v="45784"/>
    <s v="T2. OSPINA RINCON NILSON FABIAN C.C. 86072777"/>
    <s v="CACOM-5"/>
  </r>
  <r>
    <x v="1"/>
    <x v="4"/>
    <d v="2017-02-12T00:00:00"/>
    <x v="0"/>
    <s v="C-208"/>
    <n v="5064"/>
    <s v="ENERGIZAR"/>
    <x v="1"/>
    <n v="50"/>
    <n v="66828"/>
    <s v="TS. DULCEY ANGEL C.C. 88191182"/>
    <s v="CACOM-5"/>
  </r>
  <r>
    <x v="1"/>
    <x v="4"/>
    <d v="2017-02-23T00:00:00"/>
    <x v="0"/>
    <s v="C-208"/>
    <n v="5064"/>
    <s v="ENERGIZAR"/>
    <x v="1"/>
    <n v="103"/>
    <n v="66927"/>
    <s v="T2. ROZO CARLOS C.C. 79989948"/>
    <s v="CACOM-5"/>
  </r>
  <r>
    <x v="1"/>
    <x v="4"/>
    <d v="2017-02-22T00:00:00"/>
    <x v="0"/>
    <s v="C-208"/>
    <n v="5075"/>
    <s v="TERPEL "/>
    <x v="12"/>
    <n v="124"/>
    <s v="04-526169"/>
    <s v="TS. GUEVARA ARY C.C. 79777655"/>
    <s v="CACOM-5"/>
  </r>
  <r>
    <x v="1"/>
    <x v="4"/>
    <d v="2017-02-25T00:00:00"/>
    <x v="0"/>
    <s v="C-208"/>
    <n v="5064"/>
    <s v="TERPEL "/>
    <x v="30"/>
    <n v="65"/>
    <s v="01-0836442"/>
    <s v="T2. ROZO CARLOS C.C. 79989948"/>
    <s v="CACOM-5"/>
  </r>
  <r>
    <x v="1"/>
    <x v="4"/>
    <d v="2017-02-02T00:00:00"/>
    <x v="0"/>
    <s v="UH-60"/>
    <n v="4110"/>
    <s v="CCL"/>
    <x v="53"/>
    <n v="158.80000000000001"/>
    <n v="19996"/>
    <s v="T4. VALENCIA ELVIS C.C. 1037578351"/>
    <s v="CACOM-5"/>
  </r>
  <r>
    <x v="1"/>
    <x v="4"/>
    <d v="2017-02-02T00:00:00"/>
    <x v="0"/>
    <s v="UH-60"/>
    <n v="4110"/>
    <s v="CCL"/>
    <x v="53"/>
    <n v="99.3"/>
    <n v="19999"/>
    <s v="T4. VALENCIA ELVIS C.C. 1037578351"/>
    <s v="CACOM-5"/>
  </r>
  <r>
    <x v="1"/>
    <x v="4"/>
    <d v="2017-02-03T00:00:00"/>
    <x v="0"/>
    <s v="UH-60"/>
    <n v="4110"/>
    <s v="CCL"/>
    <x v="53"/>
    <n v="121"/>
    <n v="20002"/>
    <s v="T4. VALENCIA ELVIS C.C. 1037578351"/>
    <s v="CACOM-5"/>
  </r>
  <r>
    <x v="1"/>
    <x v="4"/>
    <d v="2017-02-03T00:00:00"/>
    <x v="0"/>
    <s v="UH-60"/>
    <n v="4110"/>
    <s v="CCL"/>
    <x v="53"/>
    <n v="108.4"/>
    <n v="20006"/>
    <s v="T4. VALENCIA ELVIS C.C. 1037578351"/>
    <s v="CACOM-5"/>
  </r>
  <r>
    <x v="1"/>
    <x v="4"/>
    <d v="2017-02-03T00:00:00"/>
    <x v="0"/>
    <s v="UH-60"/>
    <n v="4110"/>
    <s v="CCL"/>
    <x v="53"/>
    <n v="69.099999999999994"/>
    <n v="20010"/>
    <s v="T4. VALENCIA ELVIS C.C. 1037578351"/>
    <s v="CACOM-5"/>
  </r>
  <r>
    <x v="1"/>
    <x v="4"/>
    <d v="2017-02-07T00:00:00"/>
    <x v="0"/>
    <s v="UH-60"/>
    <n v="4134"/>
    <s v="CCL"/>
    <x v="53"/>
    <n v="141.5"/>
    <n v="20018"/>
    <s v="T3. MARIN DIXON C.C. 1017151761"/>
    <s v="CACOM-5"/>
  </r>
  <r>
    <x v="1"/>
    <x v="4"/>
    <d v="2017-02-07T00:00:00"/>
    <x v="0"/>
    <s v="UH-60"/>
    <n v="4134"/>
    <s v="CCL"/>
    <x v="53"/>
    <n v="165.4"/>
    <n v="20020"/>
    <s v="T3. MARIN DIXON C.C. 1017151761"/>
    <s v="CACOM-5"/>
  </r>
  <r>
    <x v="1"/>
    <x v="4"/>
    <d v="2017-02-07T00:00:00"/>
    <x v="0"/>
    <s v="UH-60"/>
    <n v="4120"/>
    <s v="CCL"/>
    <x v="53"/>
    <n v="206.1"/>
    <n v="20021"/>
    <s v="T3. VASCO MARIO C.C. 1053782316"/>
    <s v="CACOM-5"/>
  </r>
  <r>
    <x v="1"/>
    <x v="4"/>
    <d v="2017-02-20T00:00:00"/>
    <x v="0"/>
    <s v="UH-60"/>
    <n v="4110"/>
    <s v="CCL"/>
    <x v="53"/>
    <n v="153.4"/>
    <n v="20058"/>
    <s v="T4. ARIZA CAMILO C.C. 1020767621"/>
    <s v="CACOM-5"/>
  </r>
  <r>
    <x v="1"/>
    <x v="4"/>
    <d v="2017-02-22T00:00:00"/>
    <x v="0"/>
    <s v="UH-60"/>
    <n v="4110"/>
    <s v="CCL"/>
    <x v="53"/>
    <n v="70.900000000000006"/>
    <n v="20063"/>
    <s v="T4. ARIZA CAMILO C.C. 1020767621"/>
    <s v="CACOM-5"/>
  </r>
  <r>
    <x v="1"/>
    <x v="4"/>
    <d v="2017-02-25T00:00:00"/>
    <x v="0"/>
    <s v="UH-60"/>
    <n v="4110"/>
    <s v="CCL"/>
    <x v="53"/>
    <n v="68.3"/>
    <n v="20073"/>
    <s v="T4. ARIZA CAMILO C.C. 1020767621"/>
    <s v="CACOM-5"/>
  </r>
  <r>
    <x v="1"/>
    <x v="4"/>
    <d v="2017-02-26T00:00:00"/>
    <x v="0"/>
    <s v="UH-60"/>
    <n v="4110"/>
    <s v="CCL"/>
    <x v="53"/>
    <n v="241.4"/>
    <n v="20075"/>
    <s v="T4. ARIZA CAMILO C.C. 1020767621"/>
    <s v="CACOM-5"/>
  </r>
  <r>
    <x v="1"/>
    <x v="4"/>
    <d v="2017-02-05T00:00:00"/>
    <x v="0"/>
    <s v="UH-60"/>
    <n v="4110"/>
    <s v="CTH"/>
    <x v="7"/>
    <n v="205.8"/>
    <n v="8318"/>
    <s v="T3. HERRERA LUIS C.C. 1085259018"/>
    <s v="CACOM-5"/>
  </r>
  <r>
    <x v="1"/>
    <x v="4"/>
    <d v="2017-02-15T00:00:00"/>
    <x v="0"/>
    <s v="UH-60"/>
    <n v="4132"/>
    <s v="CTH"/>
    <x v="7"/>
    <n v="108"/>
    <n v="833"/>
    <s v="AT. ZAMBRANO NELSON C.C. 1068928814"/>
    <s v="CACOM-5"/>
  </r>
  <r>
    <x v="1"/>
    <x v="4"/>
    <d v="2017-02-19T00:00:00"/>
    <x v="0"/>
    <s v="UH-60"/>
    <n v="4120"/>
    <s v="ENERGIZAR"/>
    <x v="39"/>
    <n v="256"/>
    <n v="7650"/>
    <s v="AT. SILVA DILAN C.C. 1073168258"/>
    <s v="CACOM-5"/>
  </r>
  <r>
    <x v="1"/>
    <x v="4"/>
    <d v="2017-02-01T00:00:00"/>
    <x v="0"/>
    <s v="UH-60"/>
    <n v="4132"/>
    <s v="CTH"/>
    <x v="29"/>
    <n v="224"/>
    <n v="2330"/>
    <s v="T4. RAMIREZ JEFREY C.C. 1053816473"/>
    <s v="CACOM-5"/>
  </r>
  <r>
    <x v="1"/>
    <x v="4"/>
    <d v="2017-02-07T00:00:00"/>
    <x v="0"/>
    <s v="UH-60"/>
    <n v="4132"/>
    <s v="CTH"/>
    <x v="29"/>
    <n v="174"/>
    <n v="2356"/>
    <s v="T4. RAMIREZ JEFREY C.C. 1053816473"/>
    <s v="CACOM-5"/>
  </r>
  <r>
    <x v="1"/>
    <x v="4"/>
    <d v="2017-02-07T00:00:00"/>
    <x v="0"/>
    <s v="UH-60"/>
    <n v="4137"/>
    <s v="ICARO 17"/>
    <x v="26"/>
    <n v="133"/>
    <n v="4403"/>
    <s v="AT. RAMOS KEVIN C.C. 1030634700"/>
    <s v="CACOM-5"/>
  </r>
  <r>
    <x v="1"/>
    <x v="4"/>
    <d v="2017-02-01T00:00:00"/>
    <x v="0"/>
    <s v="UH-60"/>
    <n v="4134"/>
    <s v="ICARO 17"/>
    <x v="37"/>
    <n v="133.1"/>
    <n v="1895"/>
    <s v="AT. QUINTANA HECTOR C.C. 1051316554"/>
    <s v="CACOM-5"/>
  </r>
  <r>
    <x v="1"/>
    <x v="4"/>
    <d v="2017-02-02T00:00:00"/>
    <x v="0"/>
    <s v="UH-60"/>
    <n v="4134"/>
    <s v="ICARO 17"/>
    <x v="37"/>
    <n v="93.8"/>
    <n v="1900"/>
    <s v="AT. QUINTANA HECTOR C.C. 1051316554"/>
    <s v="CACOM-5"/>
  </r>
  <r>
    <x v="1"/>
    <x v="4"/>
    <d v="2017-02-03T00:00:00"/>
    <x v="0"/>
    <s v="UH-60"/>
    <n v="4134"/>
    <s v="ICARO 17"/>
    <x v="37"/>
    <n v="308.7"/>
    <n v="1902"/>
    <s v="AT. QUINTANA HECTOR C.C. 1051316554"/>
    <s v="CACOM-5"/>
  </r>
  <r>
    <x v="1"/>
    <x v="4"/>
    <d v="2017-02-26T00:00:00"/>
    <x v="0"/>
    <s v="UH-60"/>
    <n v="4129"/>
    <s v="ICARO 17"/>
    <x v="37"/>
    <n v="81.2"/>
    <n v="1929"/>
    <s v="T3. GARCIA WILMAR C.C. 16071240"/>
    <s v="CACOM-5"/>
  </r>
  <r>
    <x v="1"/>
    <x v="4"/>
    <d v="2017-02-27T00:00:00"/>
    <x v="0"/>
    <s v="UH-60"/>
    <n v="4129"/>
    <s v="ICARO 17"/>
    <x v="37"/>
    <n v="98"/>
    <n v="1932"/>
    <s v="T3. GARCIA WILMAR C.C. 16071240"/>
    <s v="CACOM-5"/>
  </r>
  <r>
    <x v="1"/>
    <x v="4"/>
    <d v="2017-02-01T00:00:00"/>
    <x v="0"/>
    <s v="UH-60"/>
    <n v="4110"/>
    <s v="TERPEL "/>
    <x v="44"/>
    <n v="150.69999999999999"/>
    <s v="03-204012"/>
    <s v="T4. VALENCIA ELVIS C.C. 1037578351"/>
    <s v="CACOM-5"/>
  </r>
  <r>
    <x v="1"/>
    <x v="4"/>
    <d v="2017-02-01T00:00:00"/>
    <x v="0"/>
    <s v="UH-60"/>
    <n v="4110"/>
    <s v="TERPEL "/>
    <x v="44"/>
    <n v="127.4"/>
    <s v="03-204014"/>
    <s v="T4. VALENCIA ELVIS C.C. 1037578351"/>
    <s v="CACOM-5"/>
  </r>
  <r>
    <x v="1"/>
    <x v="4"/>
    <d v="2017-02-01T00:00:00"/>
    <x v="0"/>
    <s v="UH-60"/>
    <n v="4131"/>
    <s v="TERPEL "/>
    <x v="44"/>
    <n v="158.1"/>
    <s v="03-204015"/>
    <s v="T2. QUINTERO EDWIN C.C. 15444525"/>
    <s v="CACOM-5"/>
  </r>
  <r>
    <x v="1"/>
    <x v="4"/>
    <d v="2017-02-01T00:00:00"/>
    <x v="0"/>
    <s v="UH-60"/>
    <n v="4128"/>
    <s v="TERPEL "/>
    <x v="44"/>
    <n v="161.69999999999999"/>
    <s v="03-204016"/>
    <s v="T4. CORREA FABIAN C.C. 1035426252"/>
    <s v="CACOM-5"/>
  </r>
  <r>
    <x v="1"/>
    <x v="4"/>
    <d v="2017-02-01T00:00:00"/>
    <x v="0"/>
    <s v="UH-60"/>
    <n v="4131"/>
    <s v="TERPEL "/>
    <x v="44"/>
    <n v="196.9"/>
    <s v="03-204024"/>
    <s v="T2. QUINTERO EDWIN C.C. 15444525"/>
    <s v="CACOM-5"/>
  </r>
  <r>
    <x v="1"/>
    <x v="4"/>
    <d v="2017-02-01T00:00:00"/>
    <x v="0"/>
    <s v="UH-60"/>
    <n v="4110"/>
    <s v="TERPEL "/>
    <x v="44"/>
    <n v="182"/>
    <s v="03-204025"/>
    <s v="T4. VALENCIA ELVIS C.C. 1037578351"/>
    <s v="CACOM-5"/>
  </r>
  <r>
    <x v="1"/>
    <x v="4"/>
    <d v="2017-02-01T00:00:00"/>
    <x v="0"/>
    <s v="UH-60"/>
    <n v="4128"/>
    <s v="TERPEL "/>
    <x v="44"/>
    <n v="214.8"/>
    <s v="03-204026"/>
    <s v="T4. CORREA FABIAN C.C. 1035426252"/>
    <s v="CACOM-5"/>
  </r>
  <r>
    <x v="1"/>
    <x v="4"/>
    <d v="2017-02-01T00:00:00"/>
    <x v="0"/>
    <s v="UH-60"/>
    <n v="4128"/>
    <s v="TERPEL "/>
    <x v="44"/>
    <n v="72.599999999999994"/>
    <s v="03-204029"/>
    <s v="T4. CORREA FABIAN C.C. 1035426252"/>
    <s v="CACOM-5"/>
  </r>
  <r>
    <x v="1"/>
    <x v="4"/>
    <d v="2017-02-01T00:00:00"/>
    <x v="0"/>
    <s v="UH-60"/>
    <n v="4128"/>
    <s v="TERPEL "/>
    <x v="44"/>
    <n v="119.5"/>
    <s v="03-204033"/>
    <s v="T4. CORREA FABIAN C.C. 1035426252"/>
    <s v="CACOM-5"/>
  </r>
  <r>
    <x v="1"/>
    <x v="4"/>
    <d v="2017-02-10T00:00:00"/>
    <x v="0"/>
    <s v="UH-60"/>
    <n v="4104"/>
    <s v="TERPEL "/>
    <x v="41"/>
    <n v="175"/>
    <s v="01-0844397"/>
    <s v="T3. LOZANO JORGE C.C. 1073157860"/>
    <s v="CACOM-5"/>
  </r>
  <r>
    <x v="1"/>
    <x v="4"/>
    <d v="2017-02-10T00:00:00"/>
    <x v="0"/>
    <s v="UH-60"/>
    <n v="4104"/>
    <s v="TERPEL "/>
    <x v="41"/>
    <n v="106"/>
    <s v="01-0844398"/>
    <s v="T3. LOZANO JORGE C.C. 1073157860"/>
    <s v="CACOM-5"/>
  </r>
  <r>
    <x v="1"/>
    <x v="4"/>
    <d v="2017-02-09T00:00:00"/>
    <x v="0"/>
    <s v="UH-60"/>
    <n v="4104"/>
    <s v="TERPEL "/>
    <x v="41"/>
    <n v="271"/>
    <s v="01-0845605"/>
    <s v="T3. LOZANO JORGE C.C. 1073157860"/>
    <s v="CACOM-5"/>
  </r>
  <r>
    <x v="1"/>
    <x v="4"/>
    <d v="2017-02-09T00:00:00"/>
    <x v="0"/>
    <s v="UH-60"/>
    <n v="4104"/>
    <s v="TERPEL "/>
    <x v="41"/>
    <n v="253"/>
    <s v="01-0845608"/>
    <s v="T3. LOZANO JORGE C.C. 1073157860"/>
    <s v="CACOM-5"/>
  </r>
  <r>
    <x v="1"/>
    <x v="4"/>
    <d v="2017-02-14T00:00:00"/>
    <x v="0"/>
    <s v="UH-60"/>
    <n v="4134"/>
    <s v="TERPEL "/>
    <x v="30"/>
    <n v="211"/>
    <s v="01-0836388"/>
    <s v="AT. CUEVAS JESUS C.C. 1024485102"/>
    <s v="CACOM-5"/>
  </r>
  <r>
    <x v="1"/>
    <x v="4"/>
    <d v="2017-02-14T00:00:00"/>
    <x v="0"/>
    <s v="UH-60"/>
    <n v="4110"/>
    <s v="TERPEL "/>
    <x v="30"/>
    <n v="173"/>
    <s v="01-0836389"/>
    <s v="T3. HERRERA LUIS C.C. 1085259018"/>
    <s v="CACOM-5"/>
  </r>
  <r>
    <x v="1"/>
    <x v="4"/>
    <d v="2017-02-14T00:00:00"/>
    <x v="0"/>
    <s v="UH-60"/>
    <n v="4110"/>
    <s v="TERPEL "/>
    <x v="30"/>
    <n v="186"/>
    <s v="01-0836395"/>
    <s v="T3. HERRERA LUIS C.C. 1085259018"/>
    <s v="CACOM-5"/>
  </r>
  <r>
    <x v="1"/>
    <x v="4"/>
    <d v="2017-02-15T00:00:00"/>
    <x v="0"/>
    <s v="UH-60"/>
    <n v="4134"/>
    <s v="TERPEL "/>
    <x v="30"/>
    <n v="277"/>
    <s v="01-0836402"/>
    <s v="AT. CUEVAS JESUS C.C. 1024485102"/>
    <s v="CACOM-5"/>
  </r>
  <r>
    <x v="1"/>
    <x v="4"/>
    <d v="2017-02-15T00:00:00"/>
    <x v="0"/>
    <s v="UH-60"/>
    <n v="4110"/>
    <s v="TERPEL "/>
    <x v="30"/>
    <n v="136"/>
    <s v="01-0836406"/>
    <s v="T3. HERRERA LUIS C.C. 1085259018"/>
    <s v="CACOM-5"/>
  </r>
  <r>
    <x v="1"/>
    <x v="4"/>
    <d v="2017-02-17T00:00:00"/>
    <x v="0"/>
    <s v="B-412"/>
    <s v="0004"/>
    <s v="TERPEL "/>
    <x v="18"/>
    <n v="135"/>
    <s v="02-0384195"/>
    <s v="TS OVIEDO E. C.C. 7709518"/>
    <s v="CATAM"/>
  </r>
  <r>
    <x v="1"/>
    <x v="4"/>
    <d v="2017-02-17T00:00:00"/>
    <x v="0"/>
    <s v="B-412"/>
    <s v="0004"/>
    <s v="ICARO 17"/>
    <x v="23"/>
    <n v="110"/>
    <s v="IC007-003671"/>
    <s v="TS OVIEDO E. C.C. 7709518"/>
    <s v="CATAM"/>
  </r>
  <r>
    <x v="1"/>
    <x v="4"/>
    <d v="2017-02-19T00:00:00"/>
    <x v="0"/>
    <s v="B-412"/>
    <s v="0004"/>
    <s v="TERPEL "/>
    <x v="11"/>
    <n v="175"/>
    <s v="04-502888"/>
    <s v="TS DELGADO N. C.C. 75033407"/>
    <s v="CATAM"/>
  </r>
  <r>
    <x v="1"/>
    <x v="4"/>
    <d v="2017-02-26T00:00:00"/>
    <x v="0"/>
    <s v="B-412"/>
    <s v="0004"/>
    <s v="ENERGIZAR"/>
    <x v="8"/>
    <n v="180"/>
    <s v="36366"/>
    <s v="TS OVIEDO E. C.C. 7709518"/>
    <s v="CATAM"/>
  </r>
  <r>
    <x v="1"/>
    <x v="4"/>
    <d v="2017-02-16T00:00:00"/>
    <x v="0"/>
    <s v="B-412"/>
    <s v="0006"/>
    <s v="ENERGIZAR"/>
    <x v="59"/>
    <n v="200"/>
    <n v="20588"/>
    <s v="TS DELGADO N. C.C. 75033407"/>
    <s v="CATAM"/>
  </r>
  <r>
    <x v="1"/>
    <x v="4"/>
    <d v="2017-02-17T00:00:00"/>
    <x v="0"/>
    <s v="B-412"/>
    <s v="0006"/>
    <s v="TERPEL "/>
    <x v="10"/>
    <n v="130"/>
    <s v="04-490386"/>
    <s v="TS DELGADO N. C.C. 75033407"/>
    <s v="CATAM"/>
  </r>
  <r>
    <x v="1"/>
    <x v="4"/>
    <d v="2017-02-21T00:00:00"/>
    <x v="0"/>
    <s v="B-412"/>
    <s v="0006"/>
    <s v="ICARO 17"/>
    <x v="23"/>
    <n v="209"/>
    <s v="IC007-003680"/>
    <s v="TJ TORRES E C.C. 7165299"/>
    <s v="CATAM"/>
  </r>
  <r>
    <x v="1"/>
    <x v="4"/>
    <d v="2017-02-25T00:00:00"/>
    <x v="0"/>
    <s v="B-412"/>
    <s v="0006"/>
    <s v="ENERGIZAR"/>
    <x v="8"/>
    <n v="30"/>
    <n v="36348"/>
    <s v="TJ TORRES E C.C. 7165299"/>
    <s v="CATAM"/>
  </r>
  <r>
    <x v="1"/>
    <x v="4"/>
    <d v="2017-02-05T00:00:00"/>
    <x v="0"/>
    <s v="B-727"/>
    <s v="1204"/>
    <s v="TERPEL "/>
    <x v="14"/>
    <n v="1586"/>
    <s v="02-0379668"/>
    <s v="TS REYES N. C.C. 79887850"/>
    <s v="CATAM"/>
  </r>
  <r>
    <x v="1"/>
    <x v="4"/>
    <d v="2017-02-08T00:00:00"/>
    <x v="0"/>
    <s v="B-727"/>
    <s v="1204"/>
    <s v="TERPEL "/>
    <x v="10"/>
    <n v="316"/>
    <s v="04-490325"/>
    <s v="T2 BEJARANO C  C.C 11412823"/>
    <s v="CATAM"/>
  </r>
  <r>
    <x v="1"/>
    <x v="4"/>
    <d v="2017-02-28T00:00:00"/>
    <x v="0"/>
    <s v="B-727"/>
    <s v="1204"/>
    <s v="TERPEL "/>
    <x v="11"/>
    <n v="736"/>
    <s v="04-509086"/>
    <s v="T3 MIKAN A. C.C. 1073152158"/>
    <s v="CATAM"/>
  </r>
  <r>
    <x v="1"/>
    <x v="4"/>
    <d v="2017-02-17T00:00:00"/>
    <x v="0"/>
    <s v="B-737"/>
    <s v="0001"/>
    <s v="TERPEL "/>
    <x v="11"/>
    <n v="547"/>
    <s v="04-505965"/>
    <s v="TJ SANCHEZ M. C.C. 79626870"/>
    <s v="CATAM"/>
  </r>
  <r>
    <x v="1"/>
    <x v="4"/>
    <d v="2017-02-02T00:00:00"/>
    <x v="0"/>
    <s v="C-295"/>
    <s v="1280"/>
    <s v="CTH"/>
    <x v="42"/>
    <n v="586"/>
    <n v="1934"/>
    <s v="TP HERRERA J. C.C. 79730176"/>
    <s v="CATAM"/>
  </r>
  <r>
    <x v="1"/>
    <x v="4"/>
    <d v="2017-02-03T00:00:00"/>
    <x v="0"/>
    <s v="C-295"/>
    <s v="1280"/>
    <s v="ENERGIZAR"/>
    <x v="8"/>
    <n v="200"/>
    <n v="35937"/>
    <s v="TP HERRERA J. C.C. 79730176"/>
    <s v="CATAM"/>
  </r>
  <r>
    <x v="1"/>
    <x v="4"/>
    <d v="2017-02-03T00:00:00"/>
    <x v="0"/>
    <s v="C-295"/>
    <s v="1280"/>
    <s v="ENERGIZAR"/>
    <x v="8"/>
    <n v="460"/>
    <s v="35941"/>
    <s v="TP HERRERA J. C.C. 79730176"/>
    <s v="CATAM"/>
  </r>
  <r>
    <x v="1"/>
    <x v="4"/>
    <d v="2017-02-04T00:00:00"/>
    <x v="0"/>
    <s v="C-295"/>
    <s v="1280"/>
    <s v="ICARO 17"/>
    <x v="22"/>
    <n v="150"/>
    <s v="IC002-045746"/>
    <s v="TP HERRERA J. C.C. 79730176"/>
    <s v="CATAM"/>
  </r>
  <r>
    <x v="1"/>
    <x v="4"/>
    <d v="2017-02-06T00:00:00"/>
    <x v="0"/>
    <s v="C-295"/>
    <s v="1280"/>
    <s v="ENERGIZAR"/>
    <x v="8"/>
    <n v="156"/>
    <n v="36014"/>
    <s v="NOMBRE NO LEGIBLE"/>
    <s v="CATAM"/>
  </r>
  <r>
    <x v="1"/>
    <x v="4"/>
    <d v="2017-02-07T00:00:00"/>
    <x v="0"/>
    <s v="C-295"/>
    <s v="1280"/>
    <s v="SERVIAVIACION"/>
    <x v="2"/>
    <n v="125"/>
    <n v="1342"/>
    <s v="T3 MATEUS C. C.C 1144126647"/>
    <s v="CATAM"/>
  </r>
  <r>
    <x v="1"/>
    <x v="4"/>
    <d v="2017-02-07T00:00:00"/>
    <x v="0"/>
    <s v="C-295"/>
    <s v="1280"/>
    <s v="ICARO 17"/>
    <x v="49"/>
    <n v="540"/>
    <s v="IC004-017423"/>
    <s v="T3 MATEUS C. C.C 1144126647"/>
    <s v="CATAM"/>
  </r>
  <r>
    <x v="1"/>
    <x v="4"/>
    <d v="2017-02-07T00:00:00"/>
    <x v="0"/>
    <s v="C-295"/>
    <s v="1280"/>
    <s v="ICARO 17"/>
    <x v="49"/>
    <n v="361"/>
    <s v="IC004-017420"/>
    <s v="T3 MATEUS C. C.C 1144126647"/>
    <s v="CATAM"/>
  </r>
  <r>
    <x v="1"/>
    <x v="4"/>
    <d v="2017-02-12T00:00:00"/>
    <x v="0"/>
    <s v="C-295"/>
    <s v="1280"/>
    <s v="CTH"/>
    <x v="42"/>
    <n v="262"/>
    <n v="1963"/>
    <s v="TS MORALES D. C.C. 82390754"/>
    <s v="CATAM"/>
  </r>
  <r>
    <x v="1"/>
    <x v="4"/>
    <d v="2017-02-12T00:00:00"/>
    <x v="0"/>
    <s v="C-295"/>
    <s v="1280"/>
    <s v="CTH"/>
    <x v="42"/>
    <n v="732"/>
    <n v="1965"/>
    <s v="TS MORALES D. C.C. 82390754"/>
    <s v="CATAM"/>
  </r>
  <r>
    <x v="1"/>
    <x v="4"/>
    <d v="2017-02-13T00:00:00"/>
    <x v="0"/>
    <s v="C-295"/>
    <s v="1280"/>
    <s v="ENERGIZAR"/>
    <x v="8"/>
    <n v="361"/>
    <n v="36132"/>
    <s v="TS MORALES D. C.C. 82390754"/>
    <s v="CATAM"/>
  </r>
  <r>
    <x v="1"/>
    <x v="4"/>
    <d v="2017-02-13T00:00:00"/>
    <x v="0"/>
    <s v="C-295"/>
    <s v="1280"/>
    <s v="ENERGIZAR"/>
    <x v="8"/>
    <n v="310"/>
    <n v="36128"/>
    <s v="TS MORALES D. C.C. 82390754"/>
    <s v="CATAM"/>
  </r>
  <r>
    <x v="1"/>
    <x v="4"/>
    <d v="2017-02-13T00:00:00"/>
    <x v="0"/>
    <s v="C-295"/>
    <s v="1280"/>
    <s v="ENERGIZAR"/>
    <x v="8"/>
    <n v="200"/>
    <n v="36134"/>
    <s v="TS MORALES D. C.C. 82390754"/>
    <s v="CATAM"/>
  </r>
  <r>
    <x v="1"/>
    <x v="4"/>
    <d v="2017-02-20T00:00:00"/>
    <x v="0"/>
    <s v="C-295"/>
    <s v="1280"/>
    <s v="ICARO 17"/>
    <x v="34"/>
    <n v="440"/>
    <s v="IC006-018423"/>
    <s v="TS MORALES D. C.C. 82390754"/>
    <s v="CATAM"/>
  </r>
  <r>
    <x v="1"/>
    <x v="4"/>
    <d v="2017-02-22T00:00:00"/>
    <x v="0"/>
    <s v="C-295"/>
    <s v="1280"/>
    <s v="TERPEL "/>
    <x v="12"/>
    <n v="322"/>
    <s v="04-526170"/>
    <s v="TS AGUILERA Y C.C 79841506"/>
    <s v="CATAM"/>
  </r>
  <r>
    <x v="1"/>
    <x v="4"/>
    <d v="2017-02-23T00:00:00"/>
    <x v="0"/>
    <s v="C-295"/>
    <s v="1280"/>
    <s v="ENERGIZAR"/>
    <x v="39"/>
    <n v="310"/>
    <n v="7657"/>
    <s v="TS AGUILERA Y C.C 79841506"/>
    <s v="CATAM"/>
  </r>
  <r>
    <x v="1"/>
    <x v="4"/>
    <d v="2017-02-25T00:00:00"/>
    <x v="0"/>
    <s v="C-295"/>
    <s v="1280"/>
    <s v="TERPEL "/>
    <x v="10"/>
    <n v="170"/>
    <s v="04-490465"/>
    <s v="T3 CUELLAR J. C.C. 1015402028"/>
    <s v="CATAM"/>
  </r>
  <r>
    <x v="1"/>
    <x v="4"/>
    <d v="2017-02-21T00:00:00"/>
    <x v="0"/>
    <s v="C-295"/>
    <s v="1281"/>
    <s v="ENERGIZAR"/>
    <x v="8"/>
    <n v="440"/>
    <n v="36256"/>
    <s v="T2 COLMENARES J C.C 80207515"/>
    <s v="CATAM"/>
  </r>
  <r>
    <x v="1"/>
    <x v="4"/>
    <d v="2017-02-23T00:00:00"/>
    <x v="0"/>
    <s v="C-295"/>
    <s v="1281"/>
    <s v="TERPEL "/>
    <x v="10"/>
    <n v="200"/>
    <s v="04-490447"/>
    <s v="TP SANDOVAL F C.C. 80387293"/>
    <s v="CATAM"/>
  </r>
  <r>
    <x v="1"/>
    <x v="4"/>
    <d v="2017-02-27T00:00:00"/>
    <x v="0"/>
    <s v="C-295"/>
    <s v="1281"/>
    <s v="CTH"/>
    <x v="18"/>
    <n v="160"/>
    <n v="9122"/>
    <s v="T3 CUELLAR J. C.C. 1015402028"/>
    <s v="CATAM"/>
  </r>
  <r>
    <x v="1"/>
    <x v="4"/>
    <d v="2017-02-28T00:00:00"/>
    <x v="0"/>
    <s v="C-295"/>
    <s v="1281"/>
    <s v="ENERGIZAR"/>
    <x v="8"/>
    <n v="501"/>
    <n v="36393"/>
    <s v="TP SANDOVAL F C.C. 80387293"/>
    <s v="CATAM"/>
  </r>
  <r>
    <x v="1"/>
    <x v="4"/>
    <d v="2017-02-28T00:00:00"/>
    <x v="0"/>
    <s v="C-295"/>
    <s v="1281"/>
    <s v="ENERGIZAR"/>
    <x v="8"/>
    <n v="340"/>
    <n v="36389"/>
    <s v="TP SANDOVAL F C.C. 80387293"/>
    <s v="CATAM"/>
  </r>
  <r>
    <x v="1"/>
    <x v="4"/>
    <d v="2017-02-28T00:00:00"/>
    <x v="0"/>
    <s v="C-295"/>
    <s v="1281"/>
    <s v="ICARO 17"/>
    <x v="25"/>
    <n v="191"/>
    <s v="IC003-007463"/>
    <s v="T3 MORENO C.C. 1121841934"/>
    <s v="CATAM"/>
  </r>
  <r>
    <x v="1"/>
    <x v="4"/>
    <d v="2017-02-01T00:00:00"/>
    <x v="0"/>
    <s v="C-295"/>
    <s v="1282"/>
    <s v="ICARO 17"/>
    <x v="34"/>
    <n v="99"/>
    <s v="IC006-018335"/>
    <s v="TS DOUGLAS S. CC. 13500356"/>
    <s v="CATAM"/>
  </r>
  <r>
    <x v="1"/>
    <x v="4"/>
    <d v="2017-02-01T00:00:00"/>
    <x v="0"/>
    <s v="C-295"/>
    <s v="1282"/>
    <s v="ICARO 17"/>
    <x v="22"/>
    <n v="148"/>
    <s v="IC002-045692"/>
    <s v="TS DOUGLAS S. CC. 13500356"/>
    <s v="CATAM"/>
  </r>
  <r>
    <x v="1"/>
    <x v="4"/>
    <d v="2017-02-02T00:00:00"/>
    <x v="0"/>
    <s v="C-295"/>
    <s v="1282"/>
    <s v="ICARO 17"/>
    <x v="25"/>
    <n v="103"/>
    <s v="IC003-007306"/>
    <s v="TS DOUGLAS S. CC. 13500356"/>
    <s v="CATAM"/>
  </r>
  <r>
    <x v="1"/>
    <x v="4"/>
    <d v="2017-02-09T00:00:00"/>
    <x v="0"/>
    <s v="C-295"/>
    <s v="1282"/>
    <s v="ICARO 17"/>
    <x v="23"/>
    <n v="231"/>
    <s v="IC007-03640"/>
    <s v="TJ TRIVIÑO C. C.C. 80390728"/>
    <s v="CATAM"/>
  </r>
  <r>
    <x v="1"/>
    <x v="4"/>
    <d v="2017-02-12T00:00:00"/>
    <x v="0"/>
    <s v="C-295"/>
    <s v="1282"/>
    <s v="ENERGIZAR"/>
    <x v="8"/>
    <n v="205"/>
    <n v="36115"/>
    <s v="T3 FLOREZ S. C.C. 80160686"/>
    <s v="CATAM"/>
  </r>
  <r>
    <x v="1"/>
    <x v="4"/>
    <d v="2017-02-12T00:00:00"/>
    <x v="0"/>
    <s v="C-295"/>
    <s v="1282"/>
    <s v="ENERGIZAR"/>
    <x v="8"/>
    <n v="330"/>
    <n v="36119"/>
    <s v="T3 FLOREZ S. C.C. 80160686"/>
    <s v="CATAM"/>
  </r>
  <r>
    <x v="1"/>
    <x v="4"/>
    <d v="2017-02-12T00:00:00"/>
    <x v="0"/>
    <s v="C-295"/>
    <s v="1282"/>
    <s v="ENERGIZAR"/>
    <x v="8"/>
    <n v="263"/>
    <n v="36117"/>
    <s v="T3 FLOREZ S. C.C. 80160686"/>
    <s v="CATAM"/>
  </r>
  <r>
    <x v="1"/>
    <x v="4"/>
    <d v="2017-02-13T00:00:00"/>
    <x v="0"/>
    <s v="C-295"/>
    <s v="1282"/>
    <s v="ENERGIZAR"/>
    <x v="8"/>
    <n v="230"/>
    <n v="36133"/>
    <s v="TS DOUGLAS S. CC. 13500356"/>
    <s v="CATAM"/>
  </r>
  <r>
    <x v="1"/>
    <x v="4"/>
    <d v="2017-02-13T00:00:00"/>
    <x v="0"/>
    <s v="C-295"/>
    <s v="1282"/>
    <s v="ENERGIZAR"/>
    <x v="8"/>
    <n v="112"/>
    <n v="36129"/>
    <s v="TS DOUGLAS S. CC. 13500356"/>
    <s v="CATAM"/>
  </r>
  <r>
    <x v="1"/>
    <x v="4"/>
    <d v="2017-02-13T00:00:00"/>
    <x v="0"/>
    <s v="C-295"/>
    <s v="1282"/>
    <s v="ENERGIZAR"/>
    <x v="8"/>
    <n v="110"/>
    <n v="36135"/>
    <s v="TS DOUGLAS S. CC. 13500356"/>
    <s v="CATAM"/>
  </r>
  <r>
    <x v="1"/>
    <x v="4"/>
    <d v="2017-02-13T00:00:00"/>
    <x v="0"/>
    <s v="C-295"/>
    <s v="1282"/>
    <s v="CTH"/>
    <x v="20"/>
    <n v="181"/>
    <n v="2969"/>
    <s v="TS DOUGLAS S. CC. 13500356"/>
    <s v="CATAM"/>
  </r>
  <r>
    <x v="1"/>
    <x v="4"/>
    <d v="2017-02-14T00:00:00"/>
    <x v="0"/>
    <s v="C-295"/>
    <s v="1282"/>
    <s v="FASTER FUEL"/>
    <x v="5"/>
    <n v="150.1"/>
    <s v="03-2734"/>
    <s v="TS DOUGLAS S. CC. 13500356"/>
    <s v="CATAM"/>
  </r>
  <r>
    <x v="1"/>
    <x v="4"/>
    <d v="2017-02-14T00:00:00"/>
    <x v="0"/>
    <s v="C-295"/>
    <s v="1282"/>
    <s v="FASTER FUEL"/>
    <x v="5"/>
    <n v="326.2"/>
    <s v="03-2736"/>
    <s v="T2 PRIETO H. C.C. 86081656"/>
    <s v="CATAM"/>
  </r>
  <r>
    <x v="1"/>
    <x v="4"/>
    <d v="2017-02-14T00:00:00"/>
    <x v="0"/>
    <s v="C-295"/>
    <s v="1282"/>
    <s v="FASTER FUEL"/>
    <x v="5"/>
    <n v="100"/>
    <s v="03-2737"/>
    <s v="T2 PRIETO H. C.C. 86081656"/>
    <s v="CATAM"/>
  </r>
  <r>
    <x v="1"/>
    <x v="4"/>
    <d v="2017-02-14T00:00:00"/>
    <x v="0"/>
    <s v="C-295"/>
    <s v="1282"/>
    <s v="TERPEL "/>
    <x v="38"/>
    <n v="170"/>
    <s v="03-0214686"/>
    <s v="TS DOUGLAS S. CC. 13500356"/>
    <s v="CATAM"/>
  </r>
  <r>
    <x v="1"/>
    <x v="4"/>
    <d v="2017-02-15T00:00:00"/>
    <x v="0"/>
    <s v="C-295"/>
    <s v="1282"/>
    <s v="TERPEL "/>
    <x v="38"/>
    <n v="482"/>
    <s v="05-258027"/>
    <s v="T2 PRIETO H. C.C. 86081656"/>
    <s v="CATAM"/>
  </r>
  <r>
    <x v="1"/>
    <x v="4"/>
    <d v="2017-02-15T00:00:00"/>
    <x v="0"/>
    <s v="C-295"/>
    <s v="1282"/>
    <s v="TERPEL "/>
    <x v="38"/>
    <n v="125"/>
    <s v="05-257809"/>
    <s v="TS DOUGLAS S. CC. 13500356"/>
    <s v="CATAM"/>
  </r>
  <r>
    <x v="1"/>
    <x v="4"/>
    <d v="2017-02-18T00:00:00"/>
    <x v="0"/>
    <s v="C-295"/>
    <s v="1282"/>
    <s v="ICARO 17"/>
    <x v="34"/>
    <n v="356"/>
    <s v="IC006-018403"/>
    <s v="T3 MATEUS C. C.C 1144126647"/>
    <s v="CATAM"/>
  </r>
  <r>
    <x v="1"/>
    <x v="4"/>
    <d v="2017-02-18T00:00:00"/>
    <x v="0"/>
    <s v="C-295"/>
    <s v="1282"/>
    <s v="ICARO 17"/>
    <x v="22"/>
    <n v="292"/>
    <s v="IC002-045954"/>
    <s v="T3 MATEUS C. C.C 1144126647"/>
    <s v="CATAM"/>
  </r>
  <r>
    <x v="1"/>
    <x v="4"/>
    <d v="2017-02-02T00:00:00"/>
    <x v="0"/>
    <s v="C-295"/>
    <s v="1283"/>
    <s v="ENERGIZAR"/>
    <x v="59"/>
    <n v="347"/>
    <n v="20552"/>
    <s v="TS MORALES D. C.C. 82390754"/>
    <s v="CATAM"/>
  </r>
  <r>
    <x v="1"/>
    <x v="4"/>
    <d v="2017-02-03T00:00:00"/>
    <x v="0"/>
    <s v="C-295"/>
    <s v="1283"/>
    <s v="ENERGIZAR"/>
    <x v="57"/>
    <n v="166"/>
    <n v="36113"/>
    <s v="TS MORALES D. C.C. 82390754"/>
    <s v="CATAM"/>
  </r>
  <r>
    <x v="1"/>
    <x v="4"/>
    <d v="2017-02-15T00:00:00"/>
    <x v="0"/>
    <s v="C-295"/>
    <s v="1283"/>
    <s v="CTH"/>
    <x v="20"/>
    <n v="191"/>
    <n v="2973"/>
    <s v="TS MORALES D. C.C. 82390754"/>
    <s v="CATAM"/>
  </r>
  <r>
    <x v="1"/>
    <x v="4"/>
    <d v="2017-02-15T00:00:00"/>
    <x v="0"/>
    <s v="C-295"/>
    <s v="1283"/>
    <s v="ENERGIZAR"/>
    <x v="8"/>
    <n v="190"/>
    <n v="36161"/>
    <s v="TS MORALES D. C.C. 82390754"/>
    <s v="CATAM"/>
  </r>
  <r>
    <x v="1"/>
    <x v="4"/>
    <d v="2017-02-15T00:00:00"/>
    <x v="0"/>
    <s v="C-295"/>
    <s v="1283"/>
    <s v="ENERGIZAR"/>
    <x v="8"/>
    <n v="500"/>
    <n v="36165"/>
    <s v="TS MORALES D. C.C. 82390754"/>
    <s v="CATAM"/>
  </r>
  <r>
    <x v="1"/>
    <x v="4"/>
    <d v="2017-02-16T00:00:00"/>
    <x v="0"/>
    <s v="C-295"/>
    <s v="1283"/>
    <s v="ENERGIZAR"/>
    <x v="59"/>
    <n v="310"/>
    <s v="20589"/>
    <s v="T3 MATEUS C. C.C 1144126647"/>
    <s v="CATAM"/>
  </r>
  <r>
    <x v="1"/>
    <x v="4"/>
    <d v="2017-02-18T00:00:00"/>
    <x v="0"/>
    <s v="C-295"/>
    <s v="1283"/>
    <s v="CTH"/>
    <x v="42"/>
    <n v="111"/>
    <n v="1979"/>
    <s v="T3 FLOREZ S. C.C. 80160686"/>
    <s v="CATAM"/>
  </r>
  <r>
    <x v="1"/>
    <x v="4"/>
    <d v="2017-02-18T00:00:00"/>
    <x v="0"/>
    <s v="C-295"/>
    <s v="1283"/>
    <s v="CTH"/>
    <x v="42"/>
    <n v="91"/>
    <n v="1980"/>
    <s v="T3 FLOREZ S. C.C. 80160686"/>
    <s v="CATAM"/>
  </r>
  <r>
    <x v="1"/>
    <x v="4"/>
    <d v="2017-02-18T00:00:00"/>
    <x v="0"/>
    <s v="C-295"/>
    <s v="1283"/>
    <s v="CTH"/>
    <x v="42"/>
    <n v="332"/>
    <n v="1978"/>
    <s v="T3 FLOREZ S. C.C. 80160686"/>
    <s v="CATAM"/>
  </r>
  <r>
    <x v="1"/>
    <x v="4"/>
    <d v="2017-02-20T00:00:00"/>
    <x v="0"/>
    <s v="C-295"/>
    <s v="1283"/>
    <s v="ICARO 17"/>
    <x v="34"/>
    <n v="350"/>
    <s v="IC006-018415"/>
    <s v="T3 CUELLAR J. C.C. 1015402028"/>
    <s v="CATAM"/>
  </r>
  <r>
    <x v="1"/>
    <x v="4"/>
    <d v="2017-02-22T00:00:00"/>
    <x v="0"/>
    <s v="C-295"/>
    <s v="1283"/>
    <s v="TERPEL "/>
    <x v="11"/>
    <n v="631"/>
    <s v="04-506125"/>
    <s v="TS MORALES D. C.C. 82390754"/>
    <s v="CATAM"/>
  </r>
  <r>
    <x v="1"/>
    <x v="4"/>
    <d v="2017-02-01T00:00:00"/>
    <x v="0"/>
    <s v="C-40"/>
    <s v="1208"/>
    <s v="ENERGIZAR"/>
    <x v="8"/>
    <n v="1178"/>
    <n v="35915"/>
    <s v="TP LONDOÑO L. C.C. 80607418"/>
    <s v="CATAM"/>
  </r>
  <r>
    <x v="1"/>
    <x v="4"/>
    <d v="2017-02-02T00:00:00"/>
    <x v="0"/>
    <s v="C-40"/>
    <s v="1208"/>
    <s v="TERPEL "/>
    <x v="44"/>
    <n v="744.4"/>
    <s v="03-204039"/>
    <s v="T2 LEMOS G. CC. 94154252"/>
    <s v="CATAM"/>
  </r>
  <r>
    <x v="1"/>
    <x v="4"/>
    <d v="2017-02-02T00:00:00"/>
    <x v="0"/>
    <s v="C-40"/>
    <s v="1208"/>
    <s v="TERPEL "/>
    <x v="44"/>
    <n v="1222.7"/>
    <s v="03-204043"/>
    <s v="T2 LEMOS G. CC. 94154252"/>
    <s v="CATAM"/>
  </r>
  <r>
    <x v="1"/>
    <x v="4"/>
    <d v="2017-02-02T00:00:00"/>
    <x v="0"/>
    <s v="C-40"/>
    <s v="1208"/>
    <s v="TERPEL "/>
    <x v="44"/>
    <n v="438.8"/>
    <s v="03-204048"/>
    <s v="T2 LEMOS G. CC. 94154252"/>
    <s v="CATAM"/>
  </r>
  <r>
    <x v="1"/>
    <x v="4"/>
    <d v="2017-02-04T00:00:00"/>
    <x v="0"/>
    <s v="C-40"/>
    <s v="1208"/>
    <s v="ENERGIZAR"/>
    <x v="8"/>
    <n v="705"/>
    <n v="35971"/>
    <s v="T2 LEMOS G. CC. 94154252"/>
    <s v="CATAM"/>
  </r>
  <r>
    <x v="1"/>
    <x v="4"/>
    <d v="2017-02-08T00:00:00"/>
    <x v="0"/>
    <s v="C-40"/>
    <s v="1208"/>
    <s v="CTH"/>
    <x v="40"/>
    <n v="616"/>
    <n v="2413"/>
    <s v="T2 LEMOS G. CC. 94154252"/>
    <s v="CATAM"/>
  </r>
  <r>
    <x v="1"/>
    <x v="4"/>
    <d v="2017-02-09T00:00:00"/>
    <x v="0"/>
    <s v="C-40"/>
    <s v="1208"/>
    <s v="AEROFULL"/>
    <x v="45"/>
    <n v="633"/>
    <n v="4978"/>
    <s v="T2 LEMOS G. CC. 94154252"/>
    <s v="CATAM"/>
  </r>
  <r>
    <x v="1"/>
    <x v="4"/>
    <d v="2017-02-09T00:00:00"/>
    <x v="0"/>
    <s v="C-40"/>
    <s v="1208"/>
    <s v="CTH"/>
    <x v="42"/>
    <n v="1055"/>
    <n v="1957"/>
    <s v="T2 LEMOS G. CC. 94154252"/>
    <s v="CATAM"/>
  </r>
  <r>
    <x v="1"/>
    <x v="4"/>
    <d v="2017-02-10T00:00:00"/>
    <x v="0"/>
    <s v="C-40"/>
    <s v="1208"/>
    <s v="CHEVRON "/>
    <x v="19"/>
    <n v="892"/>
    <n v="923997"/>
    <s v="T2 LEMOS G. CC. 94154252"/>
    <s v="CATAM"/>
  </r>
  <r>
    <x v="1"/>
    <x v="4"/>
    <d v="2017-02-13T00:00:00"/>
    <x v="0"/>
    <s v="C-40"/>
    <s v="1208"/>
    <s v="ICARO 17"/>
    <x v="22"/>
    <n v="894"/>
    <s v="IC002-045880"/>
    <s v="TS REYES M C.C. 93436919"/>
    <s v="CATAM"/>
  </r>
  <r>
    <x v="1"/>
    <x v="4"/>
    <d v="2017-02-13T00:00:00"/>
    <x v="0"/>
    <s v="C-40"/>
    <s v="1208"/>
    <s v="TERPEL "/>
    <x v="21"/>
    <n v="354"/>
    <s v="02-386336"/>
    <s v="TS REYES M C.C. 93436919"/>
    <s v="CATAM"/>
  </r>
  <r>
    <x v="1"/>
    <x v="4"/>
    <d v="2017-02-13T00:00:00"/>
    <x v="0"/>
    <s v="C-40"/>
    <s v="1208"/>
    <s v="ICARO 17"/>
    <x v="22"/>
    <n v="1159"/>
    <s v="IC002-045867"/>
    <s v="TS REYES M C.C. 93436919"/>
    <s v="CATAM"/>
  </r>
  <r>
    <x v="1"/>
    <x v="4"/>
    <d v="2017-02-13T00:00:00"/>
    <x v="0"/>
    <s v="C-40"/>
    <s v="1208"/>
    <s v="TERPEL "/>
    <x v="21"/>
    <n v="831"/>
    <s v="02-386324"/>
    <s v="TS REYES M C.C. 93436919"/>
    <s v="CATAM"/>
  </r>
  <r>
    <x v="1"/>
    <x v="4"/>
    <d v="2017-02-14T00:00:00"/>
    <x v="0"/>
    <s v="C-40"/>
    <s v="1208"/>
    <s v="TERPEL "/>
    <x v="38"/>
    <n v="476"/>
    <s v="05-258191"/>
    <s v="TS REYES M C.C. 93436919"/>
    <s v="CATAM"/>
  </r>
  <r>
    <x v="1"/>
    <x v="4"/>
    <d v="2017-02-15T00:00:00"/>
    <x v="0"/>
    <s v="C-40"/>
    <s v="1208"/>
    <s v="TERPEL "/>
    <x v="10"/>
    <n v="1157"/>
    <s v="04-491975"/>
    <s v="TS REYES M C.C. 93436919"/>
    <s v="CATAM"/>
  </r>
  <r>
    <x v="1"/>
    <x v="4"/>
    <d v="2017-02-15T00:00:00"/>
    <x v="0"/>
    <s v="C-40"/>
    <s v="1208"/>
    <s v="TERPEL "/>
    <x v="30"/>
    <n v="667"/>
    <s v="01-0836404"/>
    <s v="TS REYES M C.C. 93436919"/>
    <s v="CATAM"/>
  </r>
  <r>
    <x v="1"/>
    <x v="4"/>
    <d v="2017-02-15T00:00:00"/>
    <x v="0"/>
    <s v="C-40"/>
    <s v="1208"/>
    <s v="TERPEL "/>
    <x v="38"/>
    <n v="2150"/>
    <s v="05-258145"/>
    <s v="TS REYES M C.C. 93436919"/>
    <s v="CATAM"/>
  </r>
  <r>
    <x v="1"/>
    <x v="4"/>
    <d v="2017-02-23T00:00:00"/>
    <x v="0"/>
    <s v="C-40"/>
    <s v="1208"/>
    <s v="CTH"/>
    <x v="42"/>
    <n v="657"/>
    <n v="1993"/>
    <s v="TS REYES M C.C. 93436919"/>
    <s v="CATAM"/>
  </r>
  <r>
    <x v="1"/>
    <x v="4"/>
    <d v="2017-02-05T00:00:00"/>
    <x v="0"/>
    <s v="C-40"/>
    <s v="1209"/>
    <s v="AEROFULL"/>
    <x v="45"/>
    <n v="1340"/>
    <n v="4972"/>
    <s v="T2 LEMOS G. CC. 94154252"/>
    <s v="CATAM"/>
  </r>
  <r>
    <x v="1"/>
    <x v="4"/>
    <d v="2017-02-06T00:00:00"/>
    <x v="0"/>
    <s v="C-40"/>
    <s v="1209"/>
    <s v="TERPEL "/>
    <x v="10"/>
    <n v="1298"/>
    <s v="04-491928"/>
    <s v="T2 MEDINA C.C. 80144137"/>
    <s v="CATAM"/>
  </r>
  <r>
    <x v="1"/>
    <x v="4"/>
    <d v="2017-02-06T00:00:00"/>
    <x v="0"/>
    <s v="C-40"/>
    <s v="1209"/>
    <s v="ICARO 17"/>
    <x v="0"/>
    <n v="1029"/>
    <s v="IC009-004751"/>
    <s v="T2 MEDINA C.C. 80144137"/>
    <s v="CATAM"/>
  </r>
  <r>
    <x v="1"/>
    <x v="4"/>
    <d v="2017-02-06T00:00:00"/>
    <x v="0"/>
    <s v="C-40"/>
    <s v="1209"/>
    <s v="ICARO 17"/>
    <x v="0"/>
    <n v="996.6"/>
    <s v="IC009-004750"/>
    <s v="T2 MEDINA C.C. 80144137"/>
    <s v="CATAM"/>
  </r>
  <r>
    <x v="1"/>
    <x v="4"/>
    <d v="2017-02-12T00:00:00"/>
    <x v="0"/>
    <s v="C-40"/>
    <s v="1209"/>
    <s v="TERPEL "/>
    <x v="10"/>
    <n v="1436"/>
    <s v="04-490347"/>
    <s v="T2 LEMOS G. CC. 94154252"/>
    <s v="CATAM"/>
  </r>
  <r>
    <x v="1"/>
    <x v="4"/>
    <d v="2017-02-13T00:00:00"/>
    <x v="0"/>
    <s v="C-40"/>
    <s v="1209"/>
    <s v="TERPEL "/>
    <x v="21"/>
    <n v="1020"/>
    <s v="02-386338"/>
    <s v="T2 MEDINA C.C. 80144137"/>
    <s v="CATAM"/>
  </r>
  <r>
    <x v="1"/>
    <x v="4"/>
    <d v="2017-02-13T00:00:00"/>
    <x v="0"/>
    <s v="C-40"/>
    <s v="1209"/>
    <s v="ICARO 17"/>
    <x v="22"/>
    <n v="779"/>
    <s v="IC002-045874"/>
    <s v="T2 MEDINA C.C. 80144137"/>
    <s v="CATAM"/>
  </r>
  <r>
    <x v="1"/>
    <x v="4"/>
    <d v="2017-02-16T00:00:00"/>
    <x v="0"/>
    <s v="C-40"/>
    <s v="1209"/>
    <s v="AEROFULL"/>
    <x v="45"/>
    <n v="919"/>
    <n v="4981"/>
    <s v="T2 MEDINA C.C. 80144137"/>
    <s v="CATAM"/>
  </r>
  <r>
    <x v="1"/>
    <x v="4"/>
    <d v="2017-02-20T00:00:00"/>
    <x v="0"/>
    <s v="C-40"/>
    <s v="1209"/>
    <s v="CTH"/>
    <x v="42"/>
    <n v="1027"/>
    <n v="1983"/>
    <s v="TS REYES M C.C. 93436919"/>
    <s v="CATAM"/>
  </r>
  <r>
    <x v="1"/>
    <x v="4"/>
    <d v="2017-02-25T00:00:00"/>
    <x v="0"/>
    <s v="C-40"/>
    <s v="1209"/>
    <s v="ICARO 17"/>
    <x v="0"/>
    <n v="1030"/>
    <s v="IC009-004794"/>
    <s v="TS REYES M C.C. 93436919"/>
    <s v="CATAM"/>
  </r>
  <r>
    <x v="1"/>
    <x v="4"/>
    <d v="2017-02-16T00:00:00"/>
    <x v="0"/>
    <s v="C-90"/>
    <s v="5758"/>
    <s v="ICARO 17"/>
    <x v="34"/>
    <n v="61"/>
    <s v="IC006-018388"/>
    <s v="T2 INCAPIE A. C.C. 78561950"/>
    <s v="CATAM"/>
  </r>
  <r>
    <x v="1"/>
    <x v="4"/>
    <d v="2017-02-07T00:00:00"/>
    <x v="0"/>
    <s v="C-90"/>
    <s v="5759"/>
    <s v="TERPEL "/>
    <x v="38"/>
    <n v="150"/>
    <s v="05-257361"/>
    <s v="T3 GONZALEZ D. C.C. 1026254170"/>
    <s v="CATAM"/>
  </r>
  <r>
    <x v="1"/>
    <x v="4"/>
    <d v="2017-02-08T00:00:00"/>
    <x v="0"/>
    <s v="C-90"/>
    <s v="5759"/>
    <s v="TERPEL "/>
    <x v="10"/>
    <n v="150"/>
    <s v="04-490324"/>
    <s v="T3 GONZALEZ D. C.C. 1026254170"/>
    <s v="CATAM"/>
  </r>
  <r>
    <x v="1"/>
    <x v="4"/>
    <d v="2017-02-09T00:00:00"/>
    <x v="0"/>
    <s v="C-90"/>
    <s v="5759"/>
    <s v="ENERGIZAR"/>
    <x v="39"/>
    <n v="96"/>
    <n v="7646"/>
    <s v="T3 GONZALEZ D. C.C. 1026254170"/>
    <s v="CATAM"/>
  </r>
  <r>
    <x v="1"/>
    <x v="4"/>
    <d v="2017-02-13T00:00:00"/>
    <x v="0"/>
    <s v="C-90"/>
    <s v="5759"/>
    <s v="ENERGIZAR"/>
    <x v="9"/>
    <n v="150"/>
    <n v="19976"/>
    <s v="T2 INCAPIE A. C.C. 78561950"/>
    <s v="CATAM"/>
  </r>
  <r>
    <x v="1"/>
    <x v="4"/>
    <d v="2017-02-17T00:00:00"/>
    <x v="0"/>
    <s v="C-90"/>
    <s v="5759"/>
    <s v="ICARO 17"/>
    <x v="25"/>
    <n v="128"/>
    <s v="IC003-007426"/>
    <s v="T2 RAMIREZ P. C.C. 80736610"/>
    <s v="CATAM"/>
  </r>
  <r>
    <x v="1"/>
    <x v="4"/>
    <d v="2017-02-23T00:00:00"/>
    <x v="0"/>
    <s v="C-90"/>
    <s v="5759"/>
    <s v="ENERGIZAR"/>
    <x v="9"/>
    <n v="81"/>
    <n v="19988"/>
    <s v="T2 SOTO O. C.C. 80764395"/>
    <s v="CATAM"/>
  </r>
  <r>
    <x v="1"/>
    <x v="4"/>
    <d v="2017-02-24T00:00:00"/>
    <x v="0"/>
    <s v="C-90"/>
    <s v="5759"/>
    <s v="ICARO 17"/>
    <x v="25"/>
    <n v="31"/>
    <s v="IC003-007453"/>
    <s v="T2 ALIPIO A. C.C. 80094150"/>
    <s v="CATAM"/>
  </r>
  <r>
    <x v="1"/>
    <x v="4"/>
    <d v="2017-02-24T00:00:00"/>
    <x v="0"/>
    <s v="C-90"/>
    <s v="5759"/>
    <s v="FASTER FUEL"/>
    <x v="47"/>
    <n v="143"/>
    <n v="10745"/>
    <s v="T2 ALIPIO A. C.C. 80094150"/>
    <s v="CATAM"/>
  </r>
  <r>
    <x v="1"/>
    <x v="4"/>
    <d v="2017-02-27T00:00:00"/>
    <x v="0"/>
    <s v="C-90"/>
    <s v="5759"/>
    <s v="TERPEL "/>
    <x v="21"/>
    <n v="136"/>
    <s v="02-386470"/>
    <s v="T2 ALIPIO A. C.C. 80094150"/>
    <s v="CATAM"/>
  </r>
  <r>
    <x v="1"/>
    <x v="4"/>
    <d v="2017-02-22T00:00:00"/>
    <x v="0"/>
    <s v="C-90"/>
    <s v="5765"/>
    <s v="ICARO 17"/>
    <x v="22"/>
    <n v="70"/>
    <s v="IC002-046008"/>
    <s v="T2 RAMIREZ P. C.C. 80736610"/>
    <s v="CATAM"/>
  </r>
  <r>
    <x v="1"/>
    <x v="4"/>
    <d v="2017-02-24T00:00:00"/>
    <x v="0"/>
    <s v="C-550"/>
    <n v="1211"/>
    <s v="FASTER FUEL"/>
    <x v="47"/>
    <n v="165"/>
    <n v="10747"/>
    <s v="TS RAMIREZ R. C.C. 3120964"/>
    <s v="CATAM"/>
  </r>
  <r>
    <x v="1"/>
    <x v="4"/>
    <d v="2017-02-11T00:00:00"/>
    <x v="0"/>
    <s v="E-135"/>
    <n v="1215"/>
    <s v="TERPEL "/>
    <x v="11"/>
    <n v="438"/>
    <s v="04-505972"/>
    <s v="TS LEIVA A. C.C. 7706566"/>
    <s v="CATAM"/>
  </r>
  <r>
    <x v="1"/>
    <x v="4"/>
    <d v="2017-02-26T00:00:00"/>
    <x v="0"/>
    <s v="E-135"/>
    <s v="1215"/>
    <s v="ENERGIZAR"/>
    <x v="8"/>
    <n v="383"/>
    <n v="36364"/>
    <s v="TS LEIVA A. C.C. 7706566"/>
    <s v="CATAM"/>
  </r>
  <r>
    <x v="1"/>
    <x v="4"/>
    <d v="2017-02-01T00:00:00"/>
    <x v="0"/>
    <s v="F-28"/>
    <s v="1041"/>
    <s v="ENERGIZAR"/>
    <x v="43"/>
    <n v="551"/>
    <n v="39852"/>
    <s v="TS REYES L. C.C. 93436599"/>
    <s v="CATAM"/>
  </r>
  <r>
    <x v="1"/>
    <x v="4"/>
    <d v="2017-02-02T00:00:00"/>
    <x v="0"/>
    <s v="F-28"/>
    <s v="1041"/>
    <s v="ICARO 17"/>
    <x v="0"/>
    <n v="702.9"/>
    <s v="IC009-004741"/>
    <s v="TS REYES L. C.C. 93436599"/>
    <s v="CATAM"/>
  </r>
  <r>
    <x v="1"/>
    <x v="4"/>
    <d v="2017-02-14T00:00:00"/>
    <x v="0"/>
    <s v="F-28"/>
    <s v="1041"/>
    <s v="ICARO 17"/>
    <x v="22"/>
    <n v="376"/>
    <s v="IC002-045887"/>
    <s v="T3 GARCIA A C.C. 1024468839"/>
    <s v="CATAM"/>
  </r>
  <r>
    <x v="1"/>
    <x v="4"/>
    <d v="2017-02-15T00:00:00"/>
    <x v="0"/>
    <s v="F-28"/>
    <s v="1041"/>
    <s v="ICARO 17"/>
    <x v="22"/>
    <n v="572"/>
    <s v="IC002-045906"/>
    <s v="TS REYES L. C.C. 93436599"/>
    <s v="CATAM"/>
  </r>
  <r>
    <x v="1"/>
    <x v="4"/>
    <d v="2017-02-20T00:00:00"/>
    <x v="0"/>
    <s v="F-28"/>
    <s v="1041"/>
    <s v="ICARO 17"/>
    <x v="34"/>
    <n v="557"/>
    <s v="IC006-018416"/>
    <s v="TJ PEDRAZA J. C.C. 80429590"/>
    <s v="CATAM"/>
  </r>
  <r>
    <x v="1"/>
    <x v="4"/>
    <d v="2017-02-23T00:00:00"/>
    <x v="0"/>
    <s v="F-28"/>
    <s v="1041"/>
    <s v="ENERGIZAR"/>
    <x v="43"/>
    <n v="605"/>
    <n v="39975"/>
    <s v="TJ PEDRAZA J. C.C. 80429590"/>
    <s v="CATAM"/>
  </r>
  <r>
    <x v="1"/>
    <x v="4"/>
    <d v="2017-02-25T00:00:00"/>
    <x v="0"/>
    <s v="F-28"/>
    <s v="1041"/>
    <s v="TERPEL "/>
    <x v="12"/>
    <n v="822"/>
    <s v="04-526271"/>
    <s v="T3 GARCIA A C.C. 1024468839"/>
    <s v="CATAM"/>
  </r>
  <r>
    <x v="1"/>
    <x v="4"/>
    <d v="2017-02-21T00:00:00"/>
    <x v="0"/>
    <s v="LR-60"/>
    <n v="1216"/>
    <s v="TERPEL "/>
    <x v="12"/>
    <n v="212"/>
    <s v="04-526156"/>
    <s v="TJ SANTA J. C.C. 79473147"/>
    <s v="CATAM"/>
  </r>
  <r>
    <x v="1"/>
    <x v="4"/>
    <d v="2017-02-14T00:00:00"/>
    <x v="0"/>
    <s v="SK-350"/>
    <s v="5077"/>
    <s v="ENERGIZAR"/>
    <x v="59"/>
    <n v="223"/>
    <n v="20581"/>
    <s v="T4 ALVAREZ A. C.C. 1122648675"/>
    <s v="CATAM"/>
  </r>
  <r>
    <x v="1"/>
    <x v="4"/>
    <d v="2017-02-17T00:00:00"/>
    <x v="0"/>
    <s v="SK-350"/>
    <s v="5077"/>
    <s v="TERPEL "/>
    <x v="10"/>
    <n v="79"/>
    <s v="04-490387"/>
    <s v="T4 ALVAREZ A. C.C. 1122648675"/>
    <s v="CATAM"/>
  </r>
  <r>
    <x v="1"/>
    <x v="4"/>
    <d v="2017-02-21T00:00:00"/>
    <x v="0"/>
    <s v="SK-350"/>
    <s v="5077"/>
    <s v="TERPEL "/>
    <x v="14"/>
    <n v="271"/>
    <s v="02-0380374"/>
    <s v="T3 BUITRAGO P C.C. 1014214998"/>
    <s v="CATAM"/>
  </r>
  <r>
    <x v="1"/>
    <x v="4"/>
    <d v="2017-02-10T00:00:00"/>
    <x v="0"/>
    <s v="SK-350"/>
    <s v="5078"/>
    <s v="ENERGIZAR"/>
    <x v="43"/>
    <n v="111"/>
    <n v="39903"/>
    <s v="T2 ORTIZ M. C.C. 80844721"/>
    <s v="CATAM"/>
  </r>
  <r>
    <x v="1"/>
    <x v="4"/>
    <d v="2017-02-14T00:00:00"/>
    <x v="0"/>
    <s v="SK-350"/>
    <s v="5078"/>
    <s v="ENERGIZAR"/>
    <x v="43"/>
    <n v="71"/>
    <s v="39925"/>
    <s v="T2 ORTIZ M. C.C. 8084412"/>
    <s v="CATAM"/>
  </r>
  <r>
    <x v="1"/>
    <x v="4"/>
    <d v="2017-02-14T00:00:00"/>
    <x v="0"/>
    <s v="SK-350"/>
    <s v="5078"/>
    <s v="TERPEL "/>
    <x v="10"/>
    <n v="152"/>
    <s v="04-490356"/>
    <s v="T4 ALVAREZ A. C.C. 1122648675"/>
    <s v="CATAM"/>
  </r>
  <r>
    <x v="1"/>
    <x v="4"/>
    <d v="2017-02-15T00:00:00"/>
    <x v="0"/>
    <s v="SK-350"/>
    <s v="5078"/>
    <s v="TERPEL "/>
    <x v="11"/>
    <n v="154"/>
    <s v="04-505797"/>
    <s v="T4 ALVAREZ A. C.C. 1122648675"/>
    <s v="CATAM"/>
  </r>
  <r>
    <x v="1"/>
    <x v="4"/>
    <d v="2017-02-15T00:00:00"/>
    <x v="0"/>
    <s v="SK-350"/>
    <s v="5078"/>
    <s v="ENERGIZAR"/>
    <x v="59"/>
    <n v="143"/>
    <n v="20583"/>
    <s v="T2 ORTIZ O C.C 80844721"/>
    <s v="CATAM"/>
  </r>
  <r>
    <x v="1"/>
    <x v="4"/>
    <d v="2017-02-28T00:00:00"/>
    <x v="0"/>
    <s v="SK-350"/>
    <s v="5078"/>
    <s v="TERPEL "/>
    <x v="14"/>
    <n v="204"/>
    <s v="02-0380582"/>
    <s v="T3 BUITRAGO P C.C. 1014214998"/>
    <s v="CATAM"/>
  </r>
  <r>
    <x v="1"/>
    <x v="4"/>
    <d v="2017-02-28T00:00:00"/>
    <x v="0"/>
    <s v="SK-350"/>
    <s v="5078"/>
    <s v="TERPEL "/>
    <x v="11"/>
    <n v="183"/>
    <s v="04-509110"/>
    <s v="T3 BUITRAGO P C.C. 1014214998"/>
    <s v="CATAM"/>
  </r>
  <r>
    <x v="1"/>
    <x v="4"/>
    <d v="2017-02-03T00:00:00"/>
    <x v="0"/>
    <s v="SK-350"/>
    <s v="5732"/>
    <s v="CTH"/>
    <x v="29"/>
    <n v="60"/>
    <n v="2342"/>
    <s v="T4 ALVAREZ A. C.C. 1122648675"/>
    <s v="CATAM"/>
  </r>
  <r>
    <x v="1"/>
    <x v="4"/>
    <d v="2017-02-03T00:00:00"/>
    <x v="0"/>
    <s v="SK-350"/>
    <s v="5732"/>
    <s v="TERPEL "/>
    <x v="21"/>
    <n v="125"/>
    <s v="02-386210"/>
    <s v="T4 ALVAREZ A. C.C. 1122648675"/>
    <s v="CATAM"/>
  </r>
  <r>
    <x v="1"/>
    <x v="4"/>
    <d v="2017-02-07T00:00:00"/>
    <x v="0"/>
    <s v="SK-350"/>
    <s v="5732"/>
    <s v="CTH"/>
    <x v="29"/>
    <n v="120"/>
    <n v="2358"/>
    <s v="T3 BUITRAGO P C.C. 1014214998"/>
    <s v="CATAM"/>
  </r>
  <r>
    <x v="1"/>
    <x v="4"/>
    <d v="2017-02-07T00:00:00"/>
    <x v="0"/>
    <s v="SK-350"/>
    <s v="5732"/>
    <s v="ICARO 17"/>
    <x v="22"/>
    <n v="113"/>
    <s v="IC002-045782"/>
    <s v="T3 BUITRAGO P C.C. 1014214998"/>
    <s v="CATAM"/>
  </r>
  <r>
    <x v="1"/>
    <x v="4"/>
    <d v="2017-02-20T00:00:00"/>
    <x v="0"/>
    <s v="SK-350"/>
    <s v="5732"/>
    <s v="ENERGIZAR"/>
    <x v="43"/>
    <n v="129"/>
    <n v="39953"/>
    <s v="TS SANTAFE E. C.C. 79626864"/>
    <s v="CATAM"/>
  </r>
  <r>
    <x v="1"/>
    <x v="4"/>
    <d v="2017-02-21T00:00:00"/>
    <x v="0"/>
    <s v="SK-350"/>
    <s v="5732"/>
    <s v="TERPEL "/>
    <x v="12"/>
    <n v="138"/>
    <s v="04-526159"/>
    <s v="T3 TARAZONA  C.C 80932240"/>
    <s v="CATAM"/>
  </r>
  <r>
    <x v="1"/>
    <x v="4"/>
    <d v="2017-02-25T00:00:00"/>
    <x v="0"/>
    <s v="SK-350"/>
    <s v="5732"/>
    <s v="ENERGIZAR"/>
    <x v="43"/>
    <n v="110"/>
    <n v="39988"/>
    <s v="T3 BUITRAGO P C.C. 1014214998"/>
    <s v="CATAM"/>
  </r>
  <r>
    <x v="1"/>
    <x v="4"/>
    <d v="2017-02-28T00:00:00"/>
    <x v="0"/>
    <s v="SK-350"/>
    <s v="5732"/>
    <s v="TERPEL "/>
    <x v="21"/>
    <n v="121"/>
    <s v="02-386526"/>
    <s v="T3 GALVEZ J. C.C. 1104695324"/>
    <s v="CATAM"/>
  </r>
  <r>
    <x v="1"/>
    <x v="4"/>
    <d v="2017-02-01T00:00:00"/>
    <x v="0"/>
    <s v="SK-350"/>
    <s v="5733"/>
    <s v="TERPEL "/>
    <x v="44"/>
    <n v="77.8"/>
    <s v="03-204021"/>
    <s v="T3 GALVEZ J. C.C. 1104695324"/>
    <s v="CATAM"/>
  </r>
  <r>
    <x v="1"/>
    <x v="4"/>
    <d v="2017-02-02T00:00:00"/>
    <x v="0"/>
    <s v="SK-350"/>
    <s v="5733"/>
    <s v="TERPEL "/>
    <x v="44"/>
    <n v="125.1"/>
    <s v="03-204050"/>
    <s v="T3 GALVEZ J. C.C. 1104695324"/>
    <s v="CATAM"/>
  </r>
  <r>
    <x v="1"/>
    <x v="4"/>
    <d v="2017-02-02T00:00:00"/>
    <x v="0"/>
    <s v="SK-350"/>
    <s v="5733"/>
    <s v="ICARO 17"/>
    <x v="0"/>
    <n v="116.8"/>
    <s v="IC009-004740"/>
    <s v="T3 GALVEZ J. C.C. 1104695324"/>
    <s v="CATAM"/>
  </r>
  <r>
    <x v="1"/>
    <x v="4"/>
    <d v="2017-02-07T00:00:00"/>
    <x v="0"/>
    <s v="SK-350"/>
    <s v="5733"/>
    <s v="TERPEL "/>
    <x v="38"/>
    <n v="184"/>
    <s v="05-257360"/>
    <s v="T3 ALBARRACIN D C.C 1032421154"/>
    <s v="CATAM"/>
  </r>
  <r>
    <x v="1"/>
    <x v="4"/>
    <d v="2017-02-02T00:00:00"/>
    <x v="0"/>
    <s v="SK-350"/>
    <s v="5748"/>
    <s v="TERPEL "/>
    <x v="21"/>
    <n v="317"/>
    <s v="02-386206"/>
    <s v="T4 ALVAREZ A. C.C. 1122648675"/>
    <s v="CATAM"/>
  </r>
  <r>
    <x v="1"/>
    <x v="4"/>
    <d v="2017-02-10T00:00:00"/>
    <x v="0"/>
    <s v="SK-350"/>
    <s v="5748"/>
    <s v="TERPEL "/>
    <x v="21"/>
    <n v="275"/>
    <s v="02-386296"/>
    <s v="TS SANTAFE E. C.C. 79626864"/>
    <s v="CATAM"/>
  </r>
  <r>
    <x v="1"/>
    <x v="4"/>
    <d v="2017-02-23T00:00:00"/>
    <x v="0"/>
    <s v="SK-350"/>
    <s v="5748"/>
    <s v="TERPEL "/>
    <x v="21"/>
    <n v="302"/>
    <s v="02-386459"/>
    <s v="T2 DONATO JOHN C.C 14325377"/>
    <s v="CATAM"/>
  </r>
  <r>
    <x v="1"/>
    <x v="4"/>
    <d v="2017-02-13T00:00:00"/>
    <x v="0"/>
    <s v="UH-60"/>
    <s v="0007"/>
    <s v="ICARO 17"/>
    <x v="22"/>
    <n v="269"/>
    <s v="IC002-045871"/>
    <s v="T2 VARGAS L. C.C. 11365489"/>
    <s v="CATAM"/>
  </r>
  <r>
    <x v="1"/>
    <x v="4"/>
    <d v="2017-02-14T00:00:00"/>
    <x v="0"/>
    <s v="UH-60"/>
    <s v="0007"/>
    <s v="ICARO 17"/>
    <x v="22"/>
    <n v="247"/>
    <s v="IC002-045893"/>
    <s v="T2 VARGAS L. C.C. 11365489"/>
    <s v="CATAM"/>
  </r>
  <r>
    <x v="1"/>
    <x v="4"/>
    <d v="2017-02-16T00:00:00"/>
    <x v="0"/>
    <s v="UH-60"/>
    <s v="0007"/>
    <s v="TERPEL "/>
    <x v="10"/>
    <n v="188"/>
    <s v="04-490379"/>
    <s v="T2 VARGAS L. C.C. 11365489"/>
    <s v="CATAM"/>
  </r>
  <r>
    <x v="1"/>
    <x v="4"/>
    <d v="2017-02-16T00:00:00"/>
    <x v="0"/>
    <s v="UH-60"/>
    <s v="0007"/>
    <s v="TERPEL "/>
    <x v="18"/>
    <n v="171"/>
    <s v="02-0384234"/>
    <s v="T2 VARGAS L. C.C. 11365489"/>
    <s v="CATAM"/>
  </r>
  <r>
    <x v="1"/>
    <x v="4"/>
    <d v="2017-02-17T00:00:00"/>
    <x v="0"/>
    <s v="UH-60"/>
    <s v="0007"/>
    <s v="TERPEL "/>
    <x v="11"/>
    <n v="254"/>
    <s v="04-505825"/>
    <s v="T2 VARGAS L. C.C. 11365489"/>
    <s v="CATAM"/>
  </r>
  <r>
    <x v="1"/>
    <x v="4"/>
    <d v="2017-02-17T00:00:00"/>
    <x v="0"/>
    <s v="UH-60"/>
    <s v="0007"/>
    <s v="TERPEL "/>
    <x v="10"/>
    <n v="72"/>
    <s v="04-491983"/>
    <s v="T2 VARGAS L. C.C. 11365489"/>
    <s v="CATAM"/>
  </r>
  <r>
    <x v="1"/>
    <x v="4"/>
    <d v="2017-02-17T00:00:00"/>
    <x v="0"/>
    <s v="UH-60"/>
    <s v="0007"/>
    <s v="ICARO 17"/>
    <x v="23"/>
    <n v="197"/>
    <s v="IC007-003670"/>
    <s v="TS RAMIRES A. C.C. 79938024"/>
    <s v="CATAM"/>
  </r>
  <r>
    <x v="1"/>
    <x v="4"/>
    <d v="2017-02-18T00:00:00"/>
    <x v="0"/>
    <s v="UH-60"/>
    <s v="0007"/>
    <s v="ICARO 17"/>
    <x v="34"/>
    <n v="189"/>
    <s v="IC006-018405"/>
    <s v="T2 VARGAS L. C.C. 11365489"/>
    <s v="CATAM"/>
  </r>
  <r>
    <x v="1"/>
    <x v="4"/>
    <d v="2017-02-18T00:00:00"/>
    <x v="0"/>
    <s v="UH-60"/>
    <s v="0007"/>
    <s v="ICARO 17"/>
    <x v="22"/>
    <n v="237"/>
    <s v="IC002-045952"/>
    <s v="T2 VARGAS L. C.C. 11365489"/>
    <s v="CATAM"/>
  </r>
  <r>
    <x v="1"/>
    <x v="4"/>
    <d v="2017-02-20T00:00:00"/>
    <x v="0"/>
    <s v="UH-60"/>
    <s v="0007"/>
    <s v="ICARO 17"/>
    <x v="34"/>
    <n v="204"/>
    <s v="IC006-018419"/>
    <s v="T2 VARGAS L. C.C. 11365489"/>
    <s v="CATAM"/>
  </r>
  <r>
    <x v="1"/>
    <x v="4"/>
    <d v="2017-02-20T00:00:00"/>
    <x v="0"/>
    <s v="UH-60"/>
    <s v="0007"/>
    <s v="ICARO 17"/>
    <x v="22"/>
    <n v="193"/>
    <s v="IC002-045985"/>
    <s v="TS RAMIRES A. C.C. 79938024"/>
    <s v="CATAM"/>
  </r>
  <r>
    <x v="1"/>
    <x v="4"/>
    <d v="2017-02-24T00:00:00"/>
    <x v="0"/>
    <s v="UH-60"/>
    <s v="0007"/>
    <s v="TERPEL "/>
    <x v="12"/>
    <n v="160"/>
    <s v="04-526260"/>
    <s v="T2 VARGAS L. C.C. 11365489"/>
    <s v="CATAM"/>
  </r>
  <r>
    <x v="1"/>
    <x v="4"/>
    <d v="2017-02-25T00:00:00"/>
    <x v="0"/>
    <s v="UH-60"/>
    <s v="0007"/>
    <s v="TERPEL "/>
    <x v="12"/>
    <n v="62"/>
    <s v="04-526272"/>
    <s v="T2 VARGAS L. C.C. 11365489"/>
    <s v="CATAM"/>
  </r>
  <r>
    <x v="1"/>
    <x v="4"/>
    <d v="2017-02-25T00:00:00"/>
    <x v="0"/>
    <s v="UH-60"/>
    <s v="0007"/>
    <s v="TERPEL "/>
    <x v="18"/>
    <n v="205"/>
    <s v="02-0384317"/>
    <s v="T2 ACOSTA P. C.C. 80240068"/>
    <s v="CATAM"/>
  </r>
  <r>
    <x v="1"/>
    <x v="4"/>
    <d v="2017-02-03T00:00:00"/>
    <x v="0"/>
    <s v="UH-60"/>
    <n v="4108"/>
    <s v="ENERGIZAR"/>
    <x v="39"/>
    <n v="118.7"/>
    <s v="BU N° 7640"/>
    <s v="AT VEGA JULIAN CC.1121874445"/>
    <s v="EMAVI"/>
  </r>
  <r>
    <x v="1"/>
    <x v="4"/>
    <d v="2017-02-03T00:00:00"/>
    <x v="0"/>
    <s v="UH-60"/>
    <n v="4108"/>
    <s v="ENERGIZAR"/>
    <x v="5"/>
    <n v="108.1"/>
    <s v="03-2724"/>
    <s v="AT VEGA JULIAN CC.1121874445"/>
    <s v="EMAVI"/>
  </r>
  <r>
    <x v="1"/>
    <x v="4"/>
    <d v="2017-02-23T00:00:00"/>
    <x v="0"/>
    <s v="UH-60"/>
    <n v="4125"/>
    <s v="ENERGIZAR"/>
    <x v="43"/>
    <n v="121"/>
    <s v="PO N° 39973"/>
    <s v="AT GOMEZ ELKIN CC.1102362532"/>
    <s v="EMAVI"/>
  </r>
  <r>
    <x v="1"/>
    <x v="4"/>
    <d v="2017-02-23T00:00:00"/>
    <x v="0"/>
    <s v="UH-60"/>
    <n v="4125"/>
    <s v="ENERGIZAR"/>
    <x v="43"/>
    <n v="154"/>
    <s v="PO N° 39978"/>
    <s v="AT GOMEZ ELKIN CC.1102362532"/>
    <s v="EMAVI"/>
  </r>
  <r>
    <x v="1"/>
    <x v="4"/>
    <d v="2017-02-27T00:00:00"/>
    <x v="0"/>
    <s v="UH-60"/>
    <n v="4125"/>
    <s v="FASTER FUEL"/>
    <x v="5"/>
    <n v="290.39999999999998"/>
    <s v="03-2746"/>
    <s v="AT ALMARIO ANDRES CC.1079389859"/>
    <s v="EMAVI"/>
  </r>
  <r>
    <x v="1"/>
    <x v="4"/>
    <d v="2017-02-02T00:00:00"/>
    <x v="0"/>
    <s v="C-208"/>
    <n v="5068"/>
    <s v="ICARO 17"/>
    <x v="0"/>
    <n v="56"/>
    <s v="IC009-004739"/>
    <s v="02.02.2017,V.NIC009-004739,FAC 5068,TUMACO"/>
    <s v="EMAVI"/>
  </r>
  <r>
    <x v="1"/>
    <x v="4"/>
    <d v="2017-02-01T00:00:00"/>
    <x v="1"/>
    <s v="T-90"/>
    <n v="2462"/>
    <s v="TERPEL "/>
    <x v="60"/>
    <n v="13.9"/>
    <s v="03-192722"/>
    <s v="T2 BERNAL ANDRES CC.80283459"/>
    <s v="EMAVI"/>
  </r>
  <r>
    <x v="1"/>
    <x v="4"/>
    <d v="2017-02-01T00:00:00"/>
    <x v="1"/>
    <s v="T-90"/>
    <n v="2464"/>
    <s v="TERPEL "/>
    <x v="60"/>
    <n v="10.7"/>
    <s v="03-192723"/>
    <s v="T2 GUTIERREZ DARWIN CC.11366361"/>
    <s v="EMAVI"/>
  </r>
  <r>
    <x v="1"/>
    <x v="4"/>
    <d v="2017-02-01T00:00:00"/>
    <x v="1"/>
    <s v="T-90"/>
    <n v="2445"/>
    <s v="TERPEL "/>
    <x v="60"/>
    <n v="13.1"/>
    <s v="03-192724"/>
    <s v="T2 BALAGUERA GERMAN CC.9590078"/>
    <s v="EMAVI"/>
  </r>
  <r>
    <x v="1"/>
    <x v="4"/>
    <d v="2017-02-01T00:00:00"/>
    <x v="1"/>
    <s v="T-90"/>
    <n v="2451"/>
    <s v="TERPEL "/>
    <x v="60"/>
    <n v="12.3"/>
    <s v="03-192725"/>
    <s v="T2 BALAGUERA GERMAN CC.9590078"/>
    <s v="EMAVI"/>
  </r>
  <r>
    <x v="1"/>
    <x v="4"/>
    <d v="2017-02-01T00:00:00"/>
    <x v="1"/>
    <s v="T-90"/>
    <n v="2454"/>
    <s v="TERPEL "/>
    <x v="60"/>
    <n v="11.1"/>
    <s v="03-192727"/>
    <s v="T2 BALAGUERA GERMAN CC.9590078"/>
    <s v="EMAVI"/>
  </r>
  <r>
    <x v="1"/>
    <x v="4"/>
    <d v="2017-02-01T00:00:00"/>
    <x v="1"/>
    <s v="T-34"/>
    <n v="2337"/>
    <s v="TERPEL "/>
    <x v="60"/>
    <n v="14.9"/>
    <s v="03-192728"/>
    <s v="TS OSPINA JULIAN CC.79907801"/>
    <s v="EMAVI"/>
  </r>
  <r>
    <x v="1"/>
    <x v="4"/>
    <d v="2017-02-02T00:00:00"/>
    <x v="1"/>
    <s v="T-34"/>
    <n v="2337"/>
    <s v="TERPEL "/>
    <x v="60"/>
    <n v="17.7"/>
    <s v="03-192740"/>
    <s v="TS OSPINA JULIAN CC.79907801"/>
    <s v="EMAVI"/>
  </r>
  <r>
    <x v="1"/>
    <x v="4"/>
    <d v="2017-02-10T00:00:00"/>
    <x v="0"/>
    <s v="SR-26"/>
    <n v="5741"/>
    <s v="TERPEL "/>
    <x v="38"/>
    <n v="251"/>
    <s v="05-258005"/>
    <s v="T3 CARDENAS MAURICIO CC.6229440"/>
    <s v="EMAVI"/>
  </r>
  <r>
    <x v="1"/>
    <x v="4"/>
    <d v="2017-02-09T00:00:00"/>
    <x v="0"/>
    <s v="SR-26"/>
    <n v="5741"/>
    <s v="TERPEL "/>
    <x v="38"/>
    <n v="260"/>
    <s v="05-257829"/>
    <s v="T3 CARDENAS MAURICIO CC.6229440"/>
    <s v="EMAVI"/>
  </r>
  <r>
    <x v="1"/>
    <x v="4"/>
    <d v="2017-02-04T00:00:00"/>
    <x v="0"/>
    <s v="C-212"/>
    <n v="1250"/>
    <s v="FALCCON"/>
    <x v="61"/>
    <n v="135"/>
    <s v="01-3323"/>
    <s v="T2. JIMENEZ CESAR CC. 79748509"/>
    <s v="CACOM-6"/>
  </r>
  <r>
    <x v="1"/>
    <x v="4"/>
    <d v="2017-02-07T00:00:00"/>
    <x v="0"/>
    <s v="C-212"/>
    <n v="1250"/>
    <s v="SERVIAVIACION"/>
    <x v="2"/>
    <n v="150"/>
    <n v="1344"/>
    <s v="T2. JIMENEZ CESAR CC. 79748509"/>
    <s v="CACOM-6"/>
  </r>
  <r>
    <x v="1"/>
    <x v="4"/>
    <d v="2017-02-09T00:00:00"/>
    <x v="0"/>
    <s v="C-212"/>
    <n v="1250"/>
    <s v="CTH"/>
    <x v="20"/>
    <n v="64"/>
    <n v="2968"/>
    <s v="T2. BERMUDEZ CC. 79546882"/>
    <s v="CACOM-6"/>
  </r>
  <r>
    <x v="1"/>
    <x v="4"/>
    <d v="2017-02-10T00:00:00"/>
    <x v="0"/>
    <s v="C-212"/>
    <n v="1250"/>
    <s v="ENERGIZAR"/>
    <x v="8"/>
    <n v="263"/>
    <n v="36090"/>
    <s v="T2. BERMUDEZ CC. 79546882"/>
    <s v="CACOM-6"/>
  </r>
  <r>
    <x v="1"/>
    <x v="4"/>
    <d v="2017-02-13T00:00:00"/>
    <x v="0"/>
    <s v="C-212"/>
    <n v="1250"/>
    <s v="ENERGIZAR"/>
    <x v="8"/>
    <n v="95"/>
    <n v="36138"/>
    <s v="T2. BERMUDEZ CC. 79546882"/>
    <s v="CACOM-6"/>
  </r>
  <r>
    <x v="1"/>
    <x v="4"/>
    <d v="2017-02-17T00:00:00"/>
    <x v="0"/>
    <s v="C-212"/>
    <n v="1250"/>
    <s v="ICARO 17"/>
    <x v="34"/>
    <n v="100"/>
    <n v="18395"/>
    <s v="T2 QUINTERO ANDERSON CM 1060646558"/>
    <s v="CACOM-6"/>
  </r>
  <r>
    <x v="1"/>
    <x v="4"/>
    <d v="2017-02-25T00:00:00"/>
    <x v="0"/>
    <s v="C-212"/>
    <n v="1250"/>
    <s v="ICARO 17"/>
    <x v="25"/>
    <n v="81"/>
    <n v="7459"/>
    <s v="T2. GOMEZ CRISTIAN CC. 8080282"/>
    <s v="CACOM-6"/>
  </r>
  <r>
    <x v="1"/>
    <x v="4"/>
    <d v="2017-02-25T00:00:00"/>
    <x v="0"/>
    <s v="C-212"/>
    <n v="1250"/>
    <s v="CTH"/>
    <x v="3"/>
    <n v="100"/>
    <n v="1262"/>
    <s v="T2. GOMEZ CRISTIAN CC. 8080282"/>
    <s v="CACOM-6"/>
  </r>
  <r>
    <x v="1"/>
    <x v="4"/>
    <d v="2017-02-27T00:00:00"/>
    <x v="0"/>
    <s v="C-212"/>
    <n v="1250"/>
    <s v="FALCCON"/>
    <x v="61"/>
    <n v="42"/>
    <s v="01-3326"/>
    <s v="T2. GOMEZ CRISTIAN CC. 8080282"/>
    <s v="CACOM-6"/>
  </r>
  <r>
    <x v="1"/>
    <x v="4"/>
    <d v="2017-02-01T00:00:00"/>
    <x v="0"/>
    <s v="HUEY II"/>
    <n v="4415"/>
    <s v="CTH"/>
    <x v="32"/>
    <n v="119"/>
    <n v="8558"/>
    <s v="T3. MAHECHA WILMER CC. 1013601602"/>
    <s v="CACOM-6"/>
  </r>
  <r>
    <x v="1"/>
    <x v="4"/>
    <d v="2017-02-03T00:00:00"/>
    <x v="0"/>
    <s v="HUEY II"/>
    <n v="4526"/>
    <s v="ICARO 17"/>
    <x v="25"/>
    <n v="105"/>
    <n v="7312"/>
    <s v="TS. CARDENAS WILDER CC. 79907691"/>
    <s v="CACOM-6"/>
  </r>
  <r>
    <x v="1"/>
    <x v="4"/>
    <d v="2017-02-03T00:00:00"/>
    <x v="0"/>
    <s v="HUEY II"/>
    <n v="4526"/>
    <s v="ICARO 17"/>
    <x v="25"/>
    <n v="147"/>
    <n v="7324"/>
    <s v="TS. CARDENAS WILDER CC. 79907691"/>
    <s v="CACOM-6"/>
  </r>
  <r>
    <x v="1"/>
    <x v="4"/>
    <d v="2017-02-03T00:00:00"/>
    <x v="0"/>
    <s v="HUEY II"/>
    <n v="4415"/>
    <s v="ICARO 17"/>
    <x v="25"/>
    <n v="70"/>
    <n v="7310"/>
    <s v="TE. RODRIGUEZ FRANCISCO CC. 1110479203"/>
    <s v="CACOM-6"/>
  </r>
  <r>
    <x v="1"/>
    <x v="4"/>
    <d v="2017-02-03T00:00:00"/>
    <x v="0"/>
    <s v="HUEY II"/>
    <n v="4415"/>
    <s v="ICARO 17"/>
    <x v="25"/>
    <n v="148"/>
    <n v="7323"/>
    <s v="T3. MAHECHA WILMER CC. 1013601602"/>
    <s v="CACOM-6"/>
  </r>
  <r>
    <x v="1"/>
    <x v="4"/>
    <d v="2017-02-04T00:00:00"/>
    <x v="0"/>
    <s v="HUEY II"/>
    <n v="4415"/>
    <s v="ICARO 17"/>
    <x v="25"/>
    <n v="117"/>
    <n v="7333"/>
    <s v="T3. MAHECHA WILMER CC. 1013601602"/>
    <s v="CACOM-6"/>
  </r>
  <r>
    <x v="1"/>
    <x v="4"/>
    <d v="2017-02-04T00:00:00"/>
    <x v="0"/>
    <s v="HUEY II"/>
    <n v="4415"/>
    <s v="ICARO 17"/>
    <x v="25"/>
    <n v="74"/>
    <n v="7327"/>
    <s v="T3. MAHECHA WILMER CC. 1013601602"/>
    <s v="CACOM-6"/>
  </r>
  <r>
    <x v="1"/>
    <x v="4"/>
    <d v="2017-02-04T00:00:00"/>
    <x v="0"/>
    <s v="HUEY II"/>
    <n v="4415"/>
    <s v="ICARO 17"/>
    <x v="25"/>
    <n v="45"/>
    <n v="7330"/>
    <s v="T3. MAHECHA WILMER CC. 1013601602"/>
    <s v="CACOM-6"/>
  </r>
  <r>
    <x v="1"/>
    <x v="4"/>
    <d v="2017-02-05T00:00:00"/>
    <x v="0"/>
    <s v="HUEY II"/>
    <n v="4415"/>
    <s v="CTH"/>
    <x v="33"/>
    <n v="113"/>
    <n v="299"/>
    <s v="T3. MAHECHA WILMER CC. 1013601602"/>
    <s v="CACOM-6"/>
  </r>
  <r>
    <x v="1"/>
    <x v="4"/>
    <d v="2017-02-09T00:00:00"/>
    <x v="0"/>
    <s v="HUEY II"/>
    <n v="4415"/>
    <s v="ICARO 17"/>
    <x v="25"/>
    <n v="120"/>
    <n v="7372"/>
    <s v="T3. MAHECHA WILMER CC. 1013601602"/>
    <s v="CACOM-6"/>
  </r>
  <r>
    <x v="1"/>
    <x v="4"/>
    <d v="2017-02-10T00:00:00"/>
    <x v="0"/>
    <s v="HUEY II"/>
    <n v="4415"/>
    <s v="CTH"/>
    <x v="33"/>
    <n v="135"/>
    <n v="304"/>
    <s v="T3. MAHECHA WILMER CC. 1013601602"/>
    <s v="CACOM-6"/>
  </r>
  <r>
    <x v="1"/>
    <x v="4"/>
    <d v="2017-02-11T00:00:00"/>
    <x v="0"/>
    <s v="HUEY II"/>
    <n v="4529"/>
    <s v="CTH"/>
    <x v="32"/>
    <n v="118"/>
    <n v="8594"/>
    <s v="TS. CARDENAS WILDER CC. 79907691"/>
    <s v="CACOM-6"/>
  </r>
  <r>
    <x v="1"/>
    <x v="4"/>
    <d v="2017-02-11T00:00:00"/>
    <x v="0"/>
    <s v="HUEY II"/>
    <n v="4415"/>
    <s v="ICARO 17"/>
    <x v="25"/>
    <n v="85"/>
    <n v="7385"/>
    <s v="T2. FERNANDEZ JUAN CC. 1299443"/>
    <s v="CACOM-6"/>
  </r>
  <r>
    <x v="1"/>
    <x v="4"/>
    <d v="2017-02-12T00:00:00"/>
    <x v="0"/>
    <s v="HUEY II"/>
    <n v="4529"/>
    <s v="CTH"/>
    <x v="32"/>
    <n v="156"/>
    <n v="8601"/>
    <s v="AT. SOTELO JHON CC. 1014241811"/>
    <s v="CACOM-6"/>
  </r>
  <r>
    <x v="1"/>
    <x v="4"/>
    <d v="2017-02-13T00:00:00"/>
    <x v="0"/>
    <s v="HUEY II"/>
    <n v="4529"/>
    <s v="CTH"/>
    <x v="32"/>
    <n v="143"/>
    <n v="8605"/>
    <s v="TS. CARDENAS WILDER CC. 79907691"/>
    <s v="CACOM-6"/>
  </r>
  <r>
    <x v="1"/>
    <x v="4"/>
    <d v="2017-02-13T00:00:00"/>
    <x v="0"/>
    <s v="HUEY II"/>
    <n v="4415"/>
    <s v="CTH"/>
    <x v="32"/>
    <n v="100"/>
    <n v="8602"/>
    <s v="T3. AVILA WILSON CC. 80158136"/>
    <s v="CACOM-6"/>
  </r>
  <r>
    <x v="1"/>
    <x v="4"/>
    <d v="2017-02-14T00:00:00"/>
    <x v="0"/>
    <s v="HUEY II"/>
    <n v="4529"/>
    <s v="CTH"/>
    <x v="32"/>
    <n v="157"/>
    <n v="8607"/>
    <s v="TS. CARDENAS WILDER CC. 79907691"/>
    <s v="CACOM-6"/>
  </r>
  <r>
    <x v="1"/>
    <x v="4"/>
    <d v="2017-02-14T00:00:00"/>
    <x v="0"/>
    <s v="HUEY II"/>
    <n v="4529"/>
    <s v="CTH"/>
    <x v="32"/>
    <n v="113"/>
    <n v="8608"/>
    <s v="TS. CARDENAS WILDER CC. 79907691"/>
    <s v="CACOM-6"/>
  </r>
  <r>
    <x v="1"/>
    <x v="4"/>
    <d v="2017-02-15T00:00:00"/>
    <x v="0"/>
    <s v="HUEY II"/>
    <n v="4415"/>
    <s v="ICARO 17"/>
    <x v="25"/>
    <n v="31"/>
    <n v="7413"/>
    <s v="T2. ROMERO ALVARO CC. 11365774"/>
    <s v="CACOM-6"/>
  </r>
  <r>
    <x v="1"/>
    <x v="4"/>
    <d v="2017-02-16T00:00:00"/>
    <x v="0"/>
    <s v="HUEY II"/>
    <n v="4529"/>
    <s v="CTH"/>
    <x v="33"/>
    <n v="106"/>
    <n v="309"/>
    <s v="TS. CARDENAS WILDER CC. 79907691"/>
    <s v="CACOM-6"/>
  </r>
  <r>
    <x v="1"/>
    <x v="4"/>
    <d v="2017-02-16T00:00:00"/>
    <x v="0"/>
    <s v="HUEY II"/>
    <n v="4529"/>
    <s v="CTH"/>
    <x v="32"/>
    <n v="51"/>
    <n v="8628"/>
    <s v="TS. CARDENAS WILDER CC. 79907691"/>
    <s v="CACOM-6"/>
  </r>
  <r>
    <x v="1"/>
    <x v="4"/>
    <d v="2017-02-17T00:00:00"/>
    <x v="0"/>
    <s v="HUEY II"/>
    <n v="4526"/>
    <s v="CTH"/>
    <x v="32"/>
    <n v="124"/>
    <n v="8634"/>
    <s v="T2. ROMERO ALVARO CC. 11365774"/>
    <s v="CACOM-6"/>
  </r>
  <r>
    <x v="1"/>
    <x v="4"/>
    <d v="2017-02-17T00:00:00"/>
    <x v="0"/>
    <s v="HUEY II"/>
    <n v="4529"/>
    <s v="CTH"/>
    <x v="32"/>
    <n v="171"/>
    <n v="8636"/>
    <s v="T2. FERNANDEZ JUAN CC. 1299443"/>
    <s v="CACOM-6"/>
  </r>
  <r>
    <x v="1"/>
    <x v="4"/>
    <d v="2017-02-17T00:00:00"/>
    <x v="0"/>
    <s v="HUEY II"/>
    <n v="4415"/>
    <s v="CTH"/>
    <x v="32"/>
    <n v="115"/>
    <n v="8635"/>
    <m/>
    <s v="CACOM-6"/>
  </r>
  <r>
    <x v="1"/>
    <x v="4"/>
    <d v="2017-02-18T00:00:00"/>
    <x v="0"/>
    <s v="HUEY II"/>
    <n v="4415"/>
    <s v="ICARO 17"/>
    <x v="25"/>
    <n v="106"/>
    <n v="7432"/>
    <s v="T4. ORTIZ OSCAR CC. 1075659929"/>
    <s v="CACOM-6"/>
  </r>
  <r>
    <x v="1"/>
    <x v="4"/>
    <d v="2017-02-18T00:00:00"/>
    <x v="0"/>
    <s v="HUEY II"/>
    <n v="4415"/>
    <s v="ICARO 17"/>
    <x v="26"/>
    <n v="128"/>
    <n v="4418"/>
    <s v="T2. HIGUERA LEONARDO CC. 7185253"/>
    <s v="CACOM-6"/>
  </r>
  <r>
    <x v="1"/>
    <x v="4"/>
    <d v="2017-02-18T00:00:00"/>
    <x v="0"/>
    <s v="HUEY II"/>
    <n v="4415"/>
    <s v="ICARO 17"/>
    <x v="26"/>
    <n v="42"/>
    <n v="4419"/>
    <s v="T4. ORTIZ OSCAR CC. 1075659929"/>
    <s v="CACOM-6"/>
  </r>
  <r>
    <x v="1"/>
    <x v="4"/>
    <d v="2017-02-19T00:00:00"/>
    <x v="0"/>
    <s v="HUEY II"/>
    <n v="4529"/>
    <s v="ICARO 17"/>
    <x v="25"/>
    <n v="86"/>
    <n v="7434"/>
    <s v="T3. HENAO JORGE CC. 1115419345"/>
    <s v="CACOM-6"/>
  </r>
  <r>
    <x v="1"/>
    <x v="4"/>
    <d v="2017-02-19T00:00:00"/>
    <x v="0"/>
    <s v="HUEY II"/>
    <n v="4529"/>
    <s v="FASTER FUEL"/>
    <x v="22"/>
    <n v="101"/>
    <s v="02-15737"/>
    <s v="T3. AVILA WILSON CC. 80158136"/>
    <s v="CACOM-6"/>
  </r>
  <r>
    <x v="1"/>
    <x v="4"/>
    <d v="2017-02-21T00:00:00"/>
    <x v="0"/>
    <s v="HUEY II"/>
    <n v="4415"/>
    <s v="ICARO 17"/>
    <x v="25"/>
    <n v="84"/>
    <n v="7440"/>
    <s v="T4. ORTIZ OSCAR CC. 1075659929"/>
    <s v="CACOM-6"/>
  </r>
  <r>
    <x v="1"/>
    <x v="4"/>
    <d v="2017-02-25T00:00:00"/>
    <x v="0"/>
    <s v="HUEY II"/>
    <n v="4415"/>
    <s v="ICARO 17"/>
    <x v="25"/>
    <n v="80"/>
    <n v="7456"/>
    <s v="T4. ORTIZ OSCAR CC. 1075659929"/>
    <s v="CACOM-6"/>
  </r>
  <r>
    <x v="1"/>
    <x v="4"/>
    <d v="2017-02-28T00:00:00"/>
    <x v="0"/>
    <s v="HUEY II"/>
    <n v="4415"/>
    <s v="ICARO 17"/>
    <x v="25"/>
    <n v="73"/>
    <n v="7462"/>
    <s v="T4. ORTIZ OSCAR CC. 1075659929"/>
    <s v="CACOM-6"/>
  </r>
  <r>
    <x v="1"/>
    <x v="4"/>
    <d v="2017-02-27T00:00:00"/>
    <x v="0"/>
    <s v="HUEY II"/>
    <n v="4415"/>
    <s v="CTH"/>
    <x v="33"/>
    <n v="125"/>
    <n v="319"/>
    <s v="T4. ORTIZ OSCAR CC. 1075659929"/>
    <s v="CACOM-6"/>
  </r>
  <r>
    <x v="1"/>
    <x v="4"/>
    <d v="2017-02-06T00:00:00"/>
    <x v="0"/>
    <s v="C-208"/>
    <n v="5069"/>
    <s v="CTH"/>
    <x v="20"/>
    <n v="53"/>
    <s v="2961"/>
    <s v="RECIBE: T2. ESLAVA DIEGOC.C80803993"/>
    <s v="CACOM-4"/>
  </r>
  <r>
    <x v="1"/>
    <x v="4"/>
    <d v="2017-02-24T00:00:00"/>
    <x v="0"/>
    <s v="C-208"/>
    <n v="5069"/>
    <s v="CTH"/>
    <x v="20"/>
    <n v="30"/>
    <s v="2981"/>
    <s v="RECIBE: T3. BURBANO JHON C.C1032358036"/>
    <s v="CACOM-4"/>
  </r>
  <r>
    <x v="1"/>
    <x v="4"/>
    <d v="2017-02-22T00:00:00"/>
    <x v="0"/>
    <s v="C-208"/>
    <n v="5069"/>
    <s v="FALCCON"/>
    <x v="28"/>
    <n v="80"/>
    <s v="01-2679"/>
    <s v="RECIBE: T3. BURBANO JHON C.C1032358036"/>
    <s v="CACOM-4"/>
  </r>
  <r>
    <x v="1"/>
    <x v="4"/>
    <d v="2017-02-09T00:00:00"/>
    <x v="0"/>
    <s v="C-208"/>
    <n v="5069"/>
    <s v="ENERGIZAR"/>
    <x v="46"/>
    <n v="120"/>
    <s v="20565"/>
    <s v="RECIBE: T2. CRISTANCHO HENRY C.C79954135"/>
    <s v="CACOM-4"/>
  </r>
  <r>
    <x v="1"/>
    <x v="4"/>
    <d v="2017-02-22T00:00:00"/>
    <x v="0"/>
    <s v="C-208"/>
    <n v="5069"/>
    <s v="TERPEL "/>
    <x v="18"/>
    <n v="81"/>
    <s v="02-0384280"/>
    <s v="RECIBE: T3. BURBANO JHON C.C1032358036"/>
    <s v="CACOM-4"/>
  </r>
  <r>
    <x v="1"/>
    <x v="4"/>
    <d v="2017-02-22T00:00:00"/>
    <x v="0"/>
    <s v="C-208"/>
    <n v="5069"/>
    <s v="TERPEL "/>
    <x v="18"/>
    <n v="60"/>
    <s v="02-0384302"/>
    <s v="RECIBE: T3. BURBANO JHON C.C1032358036"/>
    <s v="CACOM-4"/>
  </r>
  <r>
    <x v="1"/>
    <x v="4"/>
    <d v="2017-02-01T00:00:00"/>
    <x v="0"/>
    <s v="C-208"/>
    <n v="5069"/>
    <s v="TERPEL "/>
    <x v="44"/>
    <n v="45.6"/>
    <s v="03-204018"/>
    <s v="RECIBE: T3. BURBANO JHON C.C1032358036"/>
    <s v="CACOM-4"/>
  </r>
  <r>
    <x v="1"/>
    <x v="4"/>
    <d v="2017-02-01T00:00:00"/>
    <x v="0"/>
    <s v="C-208"/>
    <n v="5069"/>
    <s v="TERPEL "/>
    <x v="44"/>
    <n v="60.1"/>
    <s v="03-204028"/>
    <s v="RECIBE: T3. BURBANO JHON C.C1032358036"/>
    <s v="CACOM-4"/>
  </r>
  <r>
    <x v="1"/>
    <x v="4"/>
    <d v="2017-02-25T00:00:00"/>
    <x v="0"/>
    <s v="C-208"/>
    <n v="5069"/>
    <s v="SERVIAVIACION"/>
    <x v="2"/>
    <n v="70"/>
    <s v="1362"/>
    <s v="RECIBE: T3. BURBANO JHON C.C1032358036"/>
    <s v="CACOM-4"/>
  </r>
  <r>
    <x v="1"/>
    <x v="4"/>
    <d v="2017-02-08T00:00:00"/>
    <x v="0"/>
    <s v="B-206"/>
    <n v="4480"/>
    <s v="CTH"/>
    <x v="20"/>
    <n v="22"/>
    <n v="2967"/>
    <s v="RECIBE: T3. VERDUGO EDWIN C.C1026261827"/>
    <s v="CACOM-4"/>
  </r>
  <r>
    <x v="1"/>
    <x v="4"/>
    <d v="2017-02-08T00:00:00"/>
    <x v="0"/>
    <s v="B-206"/>
    <n v="4480"/>
    <s v="CTH"/>
    <x v="3"/>
    <n v="30"/>
    <s v="1255"/>
    <s v="RECIBE: T3. VERDUGO EDWIN C.C1026261827"/>
    <s v="CACOM-4"/>
  </r>
  <r>
    <x v="1"/>
    <x v="4"/>
    <d v="2017-02-06T00:00:00"/>
    <x v="0"/>
    <s v="B-206"/>
    <n v="4476"/>
    <s v="ICARO 17"/>
    <x v="22"/>
    <n v="30"/>
    <s v="IC002-045766"/>
    <s v="RECIBE: T3. ACHURY MARIO C.C1075244706"/>
    <s v="CACOM-4"/>
  </r>
  <r>
    <x v="1"/>
    <x v="4"/>
    <d v="2017-02-13T00:00:00"/>
    <x v="0"/>
    <s v="B-206"/>
    <n v="4476"/>
    <s v="ICARO 17"/>
    <x v="22"/>
    <n v="25"/>
    <s v="IC002-045882"/>
    <s v="RECIBE: T4. CARDENAS NELSONC.C1026256524"/>
    <s v="CACOM-4"/>
  </r>
  <r>
    <x v="1"/>
    <x v="4"/>
    <d v="2017-02-02T00:00:00"/>
    <x v="0"/>
    <s v="B-206"/>
    <n v="4472"/>
    <s v="FASTER FUEL"/>
    <x v="22"/>
    <n v="50"/>
    <s v="02-15703"/>
    <s v="RECIBE: T3. ACEVEDO JAIME C.C1051474344"/>
    <s v="CACOM-4"/>
  </r>
  <r>
    <x v="1"/>
    <x v="4"/>
    <d v="2017-02-06T00:00:00"/>
    <x v="0"/>
    <s v="B-206"/>
    <n v="4472"/>
    <s v="FASTER FUEL"/>
    <x v="22"/>
    <n v="25"/>
    <s v="02-15715"/>
    <s v="RECIBE: T4. RODRIGUEZ CARO C.C1032430935"/>
    <s v="CACOM-4"/>
  </r>
  <r>
    <x v="1"/>
    <x v="4"/>
    <d v="2017-02-07T00:00:00"/>
    <x v="0"/>
    <s v="B-206"/>
    <n v="4472"/>
    <s v="FASTER FUEL"/>
    <x v="22"/>
    <n v="54"/>
    <s v="02-15717"/>
    <s v="RECIBE: T4. RODRIGUEZ CARO C.C1032430935"/>
    <s v="CACOM-4"/>
  </r>
  <r>
    <x v="1"/>
    <x v="4"/>
    <d v="2017-02-14T00:00:00"/>
    <x v="0"/>
    <s v="B-206"/>
    <n v="4475"/>
    <s v="FASTER FUEL"/>
    <x v="22"/>
    <n v="29"/>
    <s v="02-15730"/>
    <s v="RECIBE: T3. ACEVEDO JAIME C.C1051474344"/>
    <s v="CACOM-4"/>
  </r>
  <r>
    <x v="1"/>
    <x v="4"/>
    <d v="2017-02-11T00:00:00"/>
    <x v="0"/>
    <s v="B-206"/>
    <n v="4478"/>
    <s v="FASTER FUEL"/>
    <x v="22"/>
    <n v="29"/>
    <s v="02-15726"/>
    <s v="RECIBE: TS. VELASQUEZ WILLIAMC.C79700472"/>
    <s v="CACOM-4"/>
  </r>
  <r>
    <x v="1"/>
    <x v="4"/>
    <d v="2017-02-04T00:00:00"/>
    <x v="0"/>
    <s v="B-206"/>
    <n v="4478"/>
    <s v="ENERGIZAR"/>
    <x v="24"/>
    <n v="47"/>
    <s v="56666"/>
    <s v="RECIBE: T3. CASTRO DIEGO C.C1069717102"/>
    <s v="CACOM-4"/>
  </r>
  <r>
    <x v="1"/>
    <x v="4"/>
    <d v="2017-02-17T00:00:00"/>
    <x v="0"/>
    <s v="B-206"/>
    <n v="4475"/>
    <s v="ENERGIZAR"/>
    <x v="24"/>
    <n v="27"/>
    <s v="56803"/>
    <s v="RECIBE: T4. CARDENAS NELSONC.C1026256524"/>
    <s v="CACOM-4"/>
  </r>
  <r>
    <x v="1"/>
    <x v="4"/>
    <d v="2017-02-17T00:00:00"/>
    <x v="0"/>
    <s v="B-206"/>
    <n v="4475"/>
    <s v="ENERGIZAR"/>
    <x v="24"/>
    <n v="30"/>
    <s v="56806"/>
    <s v="RECIBE: T4. CARDENAS NELSONC.C1026256524"/>
    <s v="CACOM-4"/>
  </r>
  <r>
    <x v="1"/>
    <x v="4"/>
    <d v="2017-02-03T00:00:00"/>
    <x v="0"/>
    <s v="B-206"/>
    <n v="4472"/>
    <s v="ENERGIZAR"/>
    <x v="24"/>
    <n v="25"/>
    <s v="56659"/>
    <s v="RECIBE: T3. VANEGAS CARLOSC.C1098639896"/>
    <s v="CACOM-4"/>
  </r>
  <r>
    <x v="1"/>
    <x v="4"/>
    <d v="2017-02-07T00:00:00"/>
    <x v="0"/>
    <s v="B-206"/>
    <n v="4472"/>
    <s v="ENERGIZAR"/>
    <x v="24"/>
    <n v="23"/>
    <s v="56729"/>
    <s v="RECIBE: T4. RODRIGUEZ CARO C.C1032430935"/>
    <s v="CACOM-4"/>
  </r>
  <r>
    <x v="1"/>
    <x v="4"/>
    <d v="2017-02-18T00:00:00"/>
    <x v="0"/>
    <s v="B-206"/>
    <n v="4470"/>
    <s v="ENERGIZAR"/>
    <x v="24"/>
    <n v="28"/>
    <s v="56820"/>
    <s v="RECIBE: T4. RODRIGUEZ CARO C.C1032430935"/>
    <s v="CACOM-4"/>
  </r>
  <r>
    <x v="1"/>
    <x v="4"/>
    <d v="2017-02-18T00:00:00"/>
    <x v="0"/>
    <s v="B-206"/>
    <n v="4476"/>
    <s v="ENERGIZAR"/>
    <x v="24"/>
    <n v="36"/>
    <s v="56821"/>
    <s v="RECIBE: T4. RODRIGUEZ CARO C.C1032430935"/>
    <s v="CACOM-4"/>
  </r>
  <r>
    <x v="1"/>
    <x v="4"/>
    <d v="2017-02-15T00:00:00"/>
    <x v="0"/>
    <s v="B-206"/>
    <n v="4475"/>
    <s v="CCL"/>
    <x v="36"/>
    <n v="56.5"/>
    <s v="20862"/>
    <s v="RECIBE: T4. CARDENAS NELSONC.C1026256524"/>
    <s v="CACOM-4"/>
  </r>
  <r>
    <x v="1"/>
    <x v="4"/>
    <d v="2017-02-01T00:00:00"/>
    <x v="0"/>
    <s v="B-212"/>
    <n v="4003"/>
    <s v="CTH"/>
    <x v="20"/>
    <n v="92.4"/>
    <n v="1049"/>
    <s v="RECIBE: T3. MEDINA CAMILO C.C1077082699"/>
    <s v="CACOM-4"/>
  </r>
  <r>
    <x v="1"/>
    <x v="4"/>
    <d v="2017-02-04T00:00:00"/>
    <x v="0"/>
    <s v="B-212"/>
    <n v="4003"/>
    <s v="CTH"/>
    <x v="3"/>
    <n v="135"/>
    <n v="1254"/>
    <s v="RECIBE: T3. MEDINA CAMILO C.C1077082699"/>
    <s v="CACOM-4"/>
  </r>
  <r>
    <x v="1"/>
    <x v="4"/>
    <d v="2017-02-05T00:00:00"/>
    <x v="0"/>
    <s v="B-212"/>
    <n v="4003"/>
    <s v="CTH"/>
    <x v="20"/>
    <n v="121.8"/>
    <n v="1052"/>
    <s v="RECIBE: T3. MEDINA CAMILO C.C1077082699"/>
    <s v="CACOM-4"/>
  </r>
  <r>
    <x v="1"/>
    <x v="4"/>
    <d v="2017-02-06T00:00:00"/>
    <x v="0"/>
    <s v="B-212"/>
    <n v="4003"/>
    <s v="CTH"/>
    <x v="20"/>
    <n v="146"/>
    <n v="2962"/>
    <s v="RECIBE: T3. MEDINA CAMILO C.C1077082699"/>
    <s v="CACOM-4"/>
  </r>
  <r>
    <x v="1"/>
    <x v="4"/>
    <d v="2017-02-09T00:00:00"/>
    <x v="0"/>
    <s v="B-212"/>
    <n v="4003"/>
    <s v="CTH"/>
    <x v="20"/>
    <n v="96.5"/>
    <n v="1051"/>
    <s v="RECIBE: T3. MEDINA CAMILO C.C1077082699"/>
    <s v="CACOM-4"/>
  </r>
  <r>
    <x v="1"/>
    <x v="4"/>
    <d v="2017-02-09T00:00:00"/>
    <x v="0"/>
    <s v="B-212"/>
    <n v="4003"/>
    <s v="CTH"/>
    <x v="20"/>
    <n v="89"/>
    <n v="1057"/>
    <s v="RECIBE: T3. MEDINA CAMILO C.C1077082699"/>
    <s v="CACOM-4"/>
  </r>
  <r>
    <x v="1"/>
    <x v="4"/>
    <d v="2017-02-11T00:00:00"/>
    <x v="0"/>
    <s v="B-212"/>
    <n v="4003"/>
    <s v="CTH"/>
    <x v="20"/>
    <n v="111.6"/>
    <n v="1059"/>
    <s v="RECIBE: T3. CARDENAS JOSEC.C1090411919"/>
    <s v="CACOM-4"/>
  </r>
  <r>
    <x v="1"/>
    <x v="4"/>
    <d v="2017-02-19T00:00:00"/>
    <x v="0"/>
    <s v="B-212"/>
    <n v="4003"/>
    <s v="CTH"/>
    <x v="20"/>
    <n v="86"/>
    <n v="1063"/>
    <s v="RECIBE: T3. CARDENAS JOSEC.C1090411919"/>
    <s v="CACOM-4"/>
  </r>
  <r>
    <x v="1"/>
    <x v="4"/>
    <d v="2017-02-20T00:00:00"/>
    <x v="0"/>
    <s v="B-212"/>
    <n v="4003"/>
    <s v="CTH"/>
    <x v="3"/>
    <n v="103"/>
    <n v="1258"/>
    <s v="RECIBE: AT. HERRERA JHONATAN C.C1088311049"/>
    <s v="CACOM-4"/>
  </r>
  <r>
    <x v="1"/>
    <x v="4"/>
    <d v="2017-02-20T00:00:00"/>
    <x v="0"/>
    <s v="B-212"/>
    <n v="4003"/>
    <s v="CTH"/>
    <x v="20"/>
    <n v="75.5"/>
    <n v="1071"/>
    <s v="RECIBE: T3. TOCANCIPA CESAR C.C1070596112"/>
    <s v="CACOM-4"/>
  </r>
  <r>
    <x v="1"/>
    <x v="4"/>
    <d v="2017-02-23T00:00:00"/>
    <x v="0"/>
    <s v="B-212"/>
    <n v="4003"/>
    <s v="CTH"/>
    <x v="20"/>
    <n v="23"/>
    <n v="2980"/>
    <s v="RECIBE: T3. TOCANCIPA CESAR C.C1070596112"/>
    <s v="CACOM-4"/>
  </r>
  <r>
    <x v="1"/>
    <x v="4"/>
    <d v="2017-02-23T00:00:00"/>
    <x v="0"/>
    <s v="B-212"/>
    <n v="4003"/>
    <s v="CTH"/>
    <x v="3"/>
    <n v="94"/>
    <n v="1259"/>
    <s v="RECIBE: T3. TOCANCIPA CESAR C.C1070596112"/>
    <s v="CACOM-4"/>
  </r>
  <r>
    <x v="1"/>
    <x v="4"/>
    <d v="2017-02-23T00:00:00"/>
    <x v="0"/>
    <s v="B-212"/>
    <n v="4003"/>
    <s v="CTH"/>
    <x v="3"/>
    <n v="95"/>
    <n v="1261"/>
    <s v="RECIBE: T3. TOCANCIPA CESAR C.C1070596112"/>
    <s v="CACOM-4"/>
  </r>
  <r>
    <x v="1"/>
    <x v="4"/>
    <d v="2017-02-23T00:00:00"/>
    <x v="0"/>
    <s v="B-212"/>
    <n v="4003"/>
    <s v="CTH"/>
    <x v="20"/>
    <n v="73.900000000000006"/>
    <n v="1072"/>
    <s v="RECIBE: AT. HERRERA JHONATAN C.C1088311049"/>
    <s v="CACOM-4"/>
  </r>
  <r>
    <x v="1"/>
    <x v="4"/>
    <d v="2017-02-28T00:00:00"/>
    <x v="0"/>
    <s v="B-212"/>
    <n v="4003"/>
    <s v="CTH"/>
    <x v="3"/>
    <n v="160"/>
    <n v="1264"/>
    <s v="RECIBE: T3. SANDOVAL EDWIN C.C1015406462"/>
    <s v="CACOM-4"/>
  </r>
  <r>
    <x v="1"/>
    <x v="4"/>
    <d v="2017-02-18T00:00:00"/>
    <x v="0"/>
    <s v="B-212"/>
    <n v="4021"/>
    <s v="ENERGIZAR"/>
    <x v="24"/>
    <n v="79"/>
    <n v="56809"/>
    <s v="RECIBE: T3. SANDOVAL SANDOVALC.C1072643311"/>
    <s v="CACOM-4"/>
  </r>
  <r>
    <x v="1"/>
    <x v="4"/>
    <d v="2017-02-04T00:00:00"/>
    <x v="0"/>
    <s v="B-212"/>
    <n v="4018"/>
    <s v="ENERGIZAR"/>
    <x v="24"/>
    <n v="135"/>
    <n v="56667"/>
    <s v="RECIBE: T2. RESTREPO MANUEL C.C83043189"/>
    <s v="CACOM-4"/>
  </r>
  <r>
    <x v="1"/>
    <x v="4"/>
    <d v="2017-02-04T00:00:00"/>
    <x v="0"/>
    <s v="B-212"/>
    <n v="4018"/>
    <s v="ENERGIZAR"/>
    <x v="24"/>
    <n v="91"/>
    <n v="56664"/>
    <s v="RECIBE: T2. RESTREPO MANUEL C.C83043189"/>
    <s v="CACOM-4"/>
  </r>
  <r>
    <x v="1"/>
    <x v="4"/>
    <d v="2017-02-07T00:00:00"/>
    <x v="0"/>
    <s v="B-212"/>
    <n v="4018"/>
    <s v="ENERGIZAR"/>
    <x v="24"/>
    <n v="79"/>
    <n v="56731"/>
    <s v="RECIBE: T2. RESTREPO MANUEL C.C83043189"/>
    <s v="CACOM-4"/>
  </r>
  <r>
    <x v="1"/>
    <x v="4"/>
    <d v="2017-02-07T00:00:00"/>
    <x v="0"/>
    <s v="B-212"/>
    <n v="4018"/>
    <s v="ENERGIZAR"/>
    <x v="24"/>
    <n v="55"/>
    <n v="56727"/>
    <s v="RECIBE: T2. RESTREPO MANUEL C.C83043189"/>
    <s v="CACOM-4"/>
  </r>
  <r>
    <x v="1"/>
    <x v="4"/>
    <d v="2017-02-21T00:00:00"/>
    <x v="0"/>
    <s v="B-212"/>
    <n v="4018"/>
    <s v="ENERGIZAR"/>
    <x v="24"/>
    <n v="68"/>
    <n v="56861"/>
    <s v="RECIBE: T2. RESTREPO MANUEL C.C83043189"/>
    <s v="CACOM-4"/>
  </r>
  <r>
    <x v="1"/>
    <x v="4"/>
    <d v="2017-02-08T00:00:00"/>
    <x v="0"/>
    <s v="B-212"/>
    <n v="4010"/>
    <s v="FASTER FUEL"/>
    <x v="22"/>
    <n v="87"/>
    <s v="02-15720"/>
    <s v="RECIBE: TS. BAQUERO DAVIDSONC.C72181878"/>
    <s v="CACOM-4"/>
  </r>
  <r>
    <x v="1"/>
    <x v="4"/>
    <d v="2017-02-09T00:00:00"/>
    <x v="0"/>
    <s v="B-212"/>
    <n v="4010"/>
    <s v="FASTER FUEL"/>
    <x v="22"/>
    <n v="209"/>
    <s v="02-15723"/>
    <s v="RECIBE: TS. BAQUERO DAVIDSONC.C72181878"/>
    <s v="CACOM-4"/>
  </r>
  <r>
    <x v="1"/>
    <x v="4"/>
    <d v="2017-02-13T00:00:00"/>
    <x v="0"/>
    <s v="B-212"/>
    <n v="4010"/>
    <s v="FASTER FUEL"/>
    <x v="22"/>
    <n v="104"/>
    <s v="02-15725"/>
    <s v="RECIBE: TS. BAQUERO DAVIDSONC.C72181878"/>
    <s v="CACOM-4"/>
  </r>
  <r>
    <x v="1"/>
    <x v="4"/>
    <d v="2017-02-04T00:00:00"/>
    <x v="0"/>
    <s v="B-212"/>
    <n v="4018"/>
    <s v="FASTER FUEL"/>
    <x v="22"/>
    <n v="126"/>
    <s v="02-15710"/>
    <s v="RECIBE: TS. BAQUERO DAVIDSONC.C72181878"/>
    <s v="CACOM-4"/>
  </r>
  <r>
    <x v="1"/>
    <x v="4"/>
    <d v="2017-02-08T00:00:00"/>
    <x v="0"/>
    <s v="B-212"/>
    <n v="4018"/>
    <s v="FASTER FUEL"/>
    <x v="22"/>
    <n v="141"/>
    <s v="02-15721"/>
    <s v="RECIBE: T2. RESTREPO MANUEL C.C83043189"/>
    <s v="CACOM-4"/>
  </r>
  <r>
    <x v="1"/>
    <x v="4"/>
    <d v="2017-02-09T00:00:00"/>
    <x v="0"/>
    <s v="B-212"/>
    <n v="4018"/>
    <s v="FASTER FUEL"/>
    <x v="22"/>
    <n v="113"/>
    <s v="02-15722"/>
    <s v="RECIBE: T2. SANCHEZ OSCAR C.C13068150"/>
    <s v="CACOM-4"/>
  </r>
  <r>
    <x v="1"/>
    <x v="4"/>
    <d v="2017-02-09T00:00:00"/>
    <x v="0"/>
    <s v="B-212"/>
    <n v="4018"/>
    <s v="FASTER FUEL"/>
    <x v="22"/>
    <n v="133"/>
    <s v="02-15724"/>
    <s v="RECIBE: T2. SANCHEZ OSCAR C.C13068150"/>
    <s v="CACOM-4"/>
  </r>
  <r>
    <x v="1"/>
    <x v="4"/>
    <d v="2017-02-04T00:00:00"/>
    <x v="0"/>
    <s v="B-212"/>
    <n v="4003"/>
    <s v="ICARO 17"/>
    <x v="26"/>
    <n v="72"/>
    <s v="IC100-004393"/>
    <s v="RECIBE: T2. SANCHEZ OSCAR C.C13068150"/>
    <s v="CACOM-4"/>
  </r>
  <r>
    <x v="1"/>
    <x v="4"/>
    <d v="2017-02-20T00:00:00"/>
    <x v="0"/>
    <s v="B-212"/>
    <n v="4003"/>
    <s v="ICARO 17"/>
    <x v="26"/>
    <n v="83"/>
    <s v="IC100-004422"/>
    <s v="RECIBE: T3. MEDINA CAMILO C.C1077082699"/>
    <s v="CACOM-4"/>
  </r>
  <r>
    <x v="1"/>
    <x v="4"/>
    <d v="2017-02-27T00:00:00"/>
    <x v="0"/>
    <s v="B-212"/>
    <n v="4003"/>
    <s v="ICARO 17"/>
    <x v="26"/>
    <n v="69"/>
    <s v="IC100-004433"/>
    <s v="RECIBE: T3. TOCANCIPA CESAR C.C1070596112"/>
    <s v="CACOM-4"/>
  </r>
  <r>
    <x v="1"/>
    <x v="4"/>
    <d v="2017-02-28T00:00:00"/>
    <x v="0"/>
    <s v="B-212"/>
    <n v="4003"/>
    <s v="ICARO 17"/>
    <x v="26"/>
    <n v="64"/>
    <s v="IC100-004435"/>
    <s v="RECIBE: T3. TOCANCIPA CESAR C.C1070596112"/>
    <s v="CACOM-4"/>
  </r>
  <r>
    <x v="1"/>
    <x v="4"/>
    <d v="2017-02-07T00:00:00"/>
    <x v="0"/>
    <s v="B-212"/>
    <n v="4003"/>
    <s v="SERVIAVIACION"/>
    <x v="2"/>
    <n v="139"/>
    <n v="1347"/>
    <s v="RECIBE: T3. TOCANCIPA CESAR C.C1070596112"/>
    <s v="CACOM-4"/>
  </r>
  <r>
    <x v="1"/>
    <x v="4"/>
    <d v="2017-02-07T00:00:00"/>
    <x v="0"/>
    <s v="B-212"/>
    <n v="4003"/>
    <s v="SERVIAVIACION"/>
    <x v="2"/>
    <n v="77"/>
    <n v="1346"/>
    <s v="RECIBE: T3. MEDINA CAMILO C.C1077082699"/>
    <s v="CACOM-4"/>
  </r>
  <r>
    <x v="1"/>
    <x v="4"/>
    <d v="2017-02-03T00:00:00"/>
    <x v="0"/>
    <s v="H-500"/>
    <n v="4252"/>
    <s v="CTH"/>
    <x v="3"/>
    <n v="31"/>
    <n v="1252"/>
    <s v="RECIBE: T4. YEPES DANIEL C.C1128416979"/>
    <s v="CACOM-4"/>
  </r>
  <r>
    <x v="1"/>
    <x v="4"/>
    <d v="2017-02-04T00:00:00"/>
    <x v="0"/>
    <s v="H-500"/>
    <n v="4252"/>
    <s v="FASTER FUEL"/>
    <x v="22"/>
    <n v="31"/>
    <s v="02-15711"/>
    <s v="RECIBE: T4. YEPES DANIEL C.C1128416979"/>
    <s v="CACOM-4"/>
  </r>
  <r>
    <x v="1"/>
    <x v="4"/>
    <d v="2017-02-04T00:00:00"/>
    <x v="0"/>
    <s v="HUEY II"/>
    <n v="4527"/>
    <s v="ICARO 17"/>
    <x v="26"/>
    <n v="94"/>
    <s v="IC100-004394"/>
    <s v="RECIBE: T3. PEREZ JUAN C.C80933021"/>
    <s v="CACOM-4"/>
  </r>
  <r>
    <x v="1"/>
    <x v="4"/>
    <d v="2017-02-04T00:00:00"/>
    <x v="0"/>
    <s v="HUEY II"/>
    <n v="4527"/>
    <s v="ICARO 17"/>
    <x v="26"/>
    <n v="125"/>
    <s v="IC100-004395"/>
    <s v="RECIBE: T3. PEREZ JUAN C.C80933021"/>
    <s v="CACOM-4"/>
  </r>
  <r>
    <x v="1"/>
    <x v="4"/>
    <d v="2017-02-08T00:00:00"/>
    <x v="0"/>
    <s v="HUEY II"/>
    <n v="4528"/>
    <s v="ICARO 17"/>
    <x v="26"/>
    <n v="89"/>
    <s v="IC100-004405"/>
    <s v="RECIBE: T3. HERRERA EDISON C.C1111194306"/>
    <s v="CACOM-4"/>
  </r>
  <r>
    <x v="1"/>
    <x v="4"/>
    <d v="2017-02-14T00:00:00"/>
    <x v="0"/>
    <s v="HUEY II"/>
    <n v="4528"/>
    <s v="ICARO 17"/>
    <x v="26"/>
    <n v="136"/>
    <s v="IC100-004414"/>
    <s v="RECIBE: T3. HERRERA EDISON C.C1111194306"/>
    <s v="CACOM-4"/>
  </r>
  <r>
    <x v="1"/>
    <x v="4"/>
    <d v="2017-02-22T00:00:00"/>
    <x v="0"/>
    <s v="HUEY II"/>
    <n v="4420"/>
    <s v="ICARO 17"/>
    <x v="22"/>
    <n v="73"/>
    <s v="IC002-046013"/>
    <s v="RECIBE: T3. CUTIVA JHONATHAN C.C80919279"/>
    <s v="CACOM-4"/>
  </r>
  <r>
    <x v="1"/>
    <x v="4"/>
    <d v="2017-02-22T00:00:00"/>
    <x v="0"/>
    <s v="HUEY II"/>
    <n v="4420"/>
    <s v="ICARO 17"/>
    <x v="22"/>
    <n v="102"/>
    <s v="IC002-046010"/>
    <s v="RECIBE: T3. CUTIVA JHONATHAN C.C80919279"/>
    <s v="CACOM-4"/>
  </r>
  <r>
    <x v="1"/>
    <x v="4"/>
    <d v="2017-02-28T00:00:00"/>
    <x v="0"/>
    <s v="HUEY II"/>
    <n v="4527"/>
    <s v="CTH"/>
    <x v="20"/>
    <n v="126.7"/>
    <n v="1076"/>
    <s v="RECIBE: T4. DELGADO OSCARC.C1110476472"/>
    <s v="CACOM-4"/>
  </r>
  <r>
    <x v="1"/>
    <x v="4"/>
    <d v="2017-02-09T00:00:00"/>
    <x v="0"/>
    <s v="HUEY II"/>
    <n v="4527"/>
    <s v="CTH"/>
    <x v="20"/>
    <n v="67.900000000000006"/>
    <n v="1056"/>
    <s v="RECIBE: T3. MARTINEZ JORGEC.C74380469"/>
    <s v="CACOM-4"/>
  </r>
  <r>
    <x v="1"/>
    <x v="4"/>
    <d v="2017-02-03T00:00:00"/>
    <x v="0"/>
    <s v="HUEY II"/>
    <n v="4527"/>
    <s v="CTH"/>
    <x v="3"/>
    <n v="59"/>
    <n v="1250"/>
    <s v="RECIBE: T3. PEREZ JUAN C.C80933021"/>
    <s v="CACOM-4"/>
  </r>
  <r>
    <x v="1"/>
    <x v="4"/>
    <d v="2017-02-06T00:00:00"/>
    <x v="0"/>
    <s v="HUEY II"/>
    <n v="4527"/>
    <s v="CTH"/>
    <x v="20"/>
    <n v="103"/>
    <n v="2960"/>
    <s v="RECIBE: T3. PEREZ JUAN C.C80933021"/>
    <s v="CACOM-4"/>
  </r>
  <r>
    <x v="1"/>
    <x v="4"/>
    <d v="2017-02-06T00:00:00"/>
    <x v="0"/>
    <s v="HUEY II"/>
    <n v="4527"/>
    <s v="CTH"/>
    <x v="20"/>
    <n v="59.6"/>
    <n v="1054"/>
    <s v="RECIBE: T3. HERRERA EDISON C.C1111194306"/>
    <s v="CACOM-4"/>
  </r>
  <r>
    <x v="1"/>
    <x v="4"/>
    <d v="2017-02-11T00:00:00"/>
    <x v="0"/>
    <s v="HUEY II"/>
    <n v="4527"/>
    <s v="CTH"/>
    <x v="20"/>
    <n v="113.7"/>
    <n v="1058"/>
    <s v="RECIBE: T4. DELGADO OSCARC.C1110476472"/>
    <s v="CACOM-4"/>
  </r>
  <r>
    <x v="1"/>
    <x v="4"/>
    <d v="2017-02-14T00:00:00"/>
    <x v="0"/>
    <s v="HUEY II"/>
    <n v="4527"/>
    <s v="CTH"/>
    <x v="20"/>
    <n v="148.30000000000001"/>
    <n v="1062"/>
    <s v="RECIBE: T4. DELGADO OSCARC.C1110476472"/>
    <s v="CACOM-4"/>
  </r>
  <r>
    <x v="1"/>
    <x v="4"/>
    <d v="2017-02-16T00:00:00"/>
    <x v="0"/>
    <s v="HUEY II"/>
    <n v="4527"/>
    <s v="CTH"/>
    <x v="20"/>
    <n v="87.5"/>
    <n v="1066"/>
    <s v="RECIBE: T3. DICELIS ROGGER C.C1019040526"/>
    <s v="CACOM-4"/>
  </r>
  <r>
    <x v="1"/>
    <x v="4"/>
    <d v="2017-02-19T00:00:00"/>
    <x v="0"/>
    <s v="HUEY II"/>
    <n v="4527"/>
    <s v="CTH"/>
    <x v="20"/>
    <n v="39.5"/>
    <n v="1069"/>
    <s v="RECIBE: T3. DICELIS ROGGER C.C1019040526"/>
    <s v="CACOM-4"/>
  </r>
  <r>
    <x v="1"/>
    <x v="4"/>
    <d v="2017-02-19T00:00:00"/>
    <x v="0"/>
    <s v="HUEY II"/>
    <n v="4527"/>
    <s v="CTH"/>
    <x v="20"/>
    <n v="103.6"/>
    <n v="1070"/>
    <s v="RECIBE: T3. DICELIS ROGGER C.C1019040526"/>
    <s v="CACOM-4"/>
  </r>
  <r>
    <x v="1"/>
    <x v="4"/>
    <d v="2017-02-02T00:00:00"/>
    <x v="0"/>
    <s v="HUEY II"/>
    <n v="4528"/>
    <s v="CTH"/>
    <x v="20"/>
    <n v="149"/>
    <n v="2956"/>
    <s v="RECIBE: T3. MARTINEZ JORGEC.C74380469"/>
    <s v="CACOM-4"/>
  </r>
  <r>
    <x v="1"/>
    <x v="4"/>
    <d v="2017-02-05T00:00:00"/>
    <x v="0"/>
    <s v="HUEY II"/>
    <n v="4528"/>
    <s v="CTH"/>
    <x v="20"/>
    <n v="147.6"/>
    <n v="1053"/>
    <s v="RECIBE: T3. MARTINEZ JORGEC.C74380469"/>
    <s v="CACOM-4"/>
  </r>
  <r>
    <x v="1"/>
    <x v="4"/>
    <d v="2017-02-15T00:00:00"/>
    <x v="0"/>
    <s v="HUEY II"/>
    <n v="4528"/>
    <s v="CTH"/>
    <x v="20"/>
    <n v="106"/>
    <n v="2971"/>
    <s v="RECIBE: T3. HERRERA EDISON C.C1111194306"/>
    <s v="CACOM-4"/>
  </r>
  <r>
    <x v="1"/>
    <x v="4"/>
    <d v="2017-02-07T00:00:00"/>
    <x v="0"/>
    <s v="HUEY II"/>
    <n v="4419"/>
    <s v="FASTER FUEL"/>
    <x v="22"/>
    <n v="104"/>
    <s v="02-15718"/>
    <s v="RECIBE: T4. CORTECERO DAVID C.C1053801197"/>
    <s v="CACOM-4"/>
  </r>
  <r>
    <x v="1"/>
    <x v="4"/>
    <d v="2017-02-14T00:00:00"/>
    <x v="0"/>
    <s v="HUEY II"/>
    <n v="4419"/>
    <s v="ENERGIZAR"/>
    <x v="24"/>
    <n v="56"/>
    <n v="56760"/>
    <s v="RECIBE: T4. BERNAL MARIOC.C1110486786"/>
    <s v="CACOM-4"/>
  </r>
  <r>
    <x v="1"/>
    <x v="4"/>
    <d v="2017-02-14T00:00:00"/>
    <x v="0"/>
    <s v="HUEY II"/>
    <n v="4419"/>
    <s v="ENERGIZAR"/>
    <x v="24"/>
    <n v="71"/>
    <n v="56761"/>
    <s v="RECIBE: T4. BERNAL MARIOC.C1110486786"/>
    <s v="CACOM-4"/>
  </r>
  <r>
    <x v="1"/>
    <x v="4"/>
    <d v="2017-02-23T00:00:00"/>
    <x v="0"/>
    <s v="HUEY II"/>
    <n v="4420"/>
    <s v="ENERGIZAR"/>
    <x v="24"/>
    <n v="106"/>
    <n v="56875"/>
    <s v="RECIBE: T4. ARCE JUAN  C.C1070610482"/>
    <s v="CACOM-4"/>
  </r>
  <r>
    <x v="1"/>
    <x v="4"/>
    <d v="2017-02-23T00:00:00"/>
    <x v="0"/>
    <s v="HUEY II"/>
    <n v="4420"/>
    <s v="ENERGIZAR"/>
    <x v="24"/>
    <n v="57"/>
    <n v="56872"/>
    <s v="RECIBE: T4. ARCE JUAN  C.C1070610482"/>
    <s v="CACOM-4"/>
  </r>
  <r>
    <x v="1"/>
    <x v="4"/>
    <d v="2017-02-28T00:00:00"/>
    <x v="0"/>
    <s v="HUEY II"/>
    <n v="4420"/>
    <s v="ICARO 17"/>
    <x v="26"/>
    <n v="74"/>
    <s v="IC100-004434"/>
    <s v="RECIBE: T3. FRANKY DUBANC.C1049617124"/>
    <s v="CACOM-4"/>
  </r>
  <r>
    <x v="1"/>
    <x v="4"/>
    <d v="2017-02-28T00:00:00"/>
    <x v="0"/>
    <s v="HUEY II"/>
    <n v="4420"/>
    <s v="CTH"/>
    <x v="3"/>
    <n v="113"/>
    <n v="1263"/>
    <s v="RECIBE: T3. FRANKY DUBANC.C1049617124"/>
    <s v="CACOM-4"/>
  </r>
  <r>
    <x v="1"/>
    <x v="4"/>
    <d v="2017-02-07T00:00:00"/>
    <x v="0"/>
    <s v="TH-67"/>
    <n v="4588"/>
    <s v="ICARO 17"/>
    <x v="22"/>
    <n v="25"/>
    <s v="IC002-045778"/>
    <s v="RECIBE: T3. SERRANO ANDERSONC.C1016010279"/>
    <s v="CACOM-4"/>
  </r>
  <r>
    <x v="1"/>
    <x v="4"/>
    <d v="2017-02-07T00:00:00"/>
    <x v="0"/>
    <s v="TH-67"/>
    <n v="4592"/>
    <s v="ICARO 17"/>
    <x v="22"/>
    <n v="25"/>
    <s v="IC002-045777"/>
    <s v="RECIBE: MY. SERRANOC.C11204386"/>
    <s v="CACOM-4"/>
  </r>
  <r>
    <x v="1"/>
    <x v="4"/>
    <d v="2017-02-08T00:00:00"/>
    <x v="0"/>
    <s v="TH-67"/>
    <n v="4572"/>
    <s v="ICARO 17"/>
    <x v="22"/>
    <n v="25"/>
    <s v="IC002-045801"/>
    <s v="RECIBE: CT. GUZMAN ANDRES C.C1014178095"/>
    <s v="CACOM-4"/>
  </r>
  <r>
    <x v="1"/>
    <x v="4"/>
    <d v="2017-02-08T00:00:00"/>
    <x v="0"/>
    <s v="TH-67"/>
    <n v="4572"/>
    <s v="ICARO 17"/>
    <x v="22"/>
    <n v="8"/>
    <s v="IC002-045802"/>
    <s v="RECIBE: CT. GUZMAN ANDRES C.C1014178095"/>
    <s v="CACOM-4"/>
  </r>
  <r>
    <x v="1"/>
    <x v="4"/>
    <d v="2017-02-08T00:00:00"/>
    <x v="0"/>
    <s v="TH-67"/>
    <n v="4576"/>
    <s v="ICARO 17"/>
    <x v="22"/>
    <n v="40"/>
    <s v="IC002-045800"/>
    <s v="RECIBE: ST. TOSCANOC.C1036953506"/>
    <s v="CACOM-4"/>
  </r>
  <r>
    <x v="1"/>
    <x v="4"/>
    <d v="2017-02-08T00:00:00"/>
    <x v="0"/>
    <s v="TH-67"/>
    <n v="4577"/>
    <s v="ICARO 17"/>
    <x v="22"/>
    <n v="35"/>
    <s v="IC002-045803"/>
    <s v="RECIBE: CT. MOLINA OSCARC.C16537699"/>
    <s v="CACOM-4"/>
  </r>
  <r>
    <x v="1"/>
    <x v="4"/>
    <d v="2017-02-08T00:00:00"/>
    <x v="0"/>
    <s v="TH-67"/>
    <n v="4575"/>
    <s v="ICARO 17"/>
    <x v="22"/>
    <n v="35"/>
    <s v="IC002-045804"/>
    <s v="RECIBE: MY. ROSAS BRAINERC.C72285774"/>
    <s v="CACOM-4"/>
  </r>
  <r>
    <x v="1"/>
    <x v="4"/>
    <d v="2017-02-10T00:00:00"/>
    <x v="0"/>
    <s v="UH-1H"/>
    <n v="4502"/>
    <s v="ICARO 17"/>
    <x v="22"/>
    <n v="103"/>
    <s v="IC002-045827"/>
    <s v="RECIBE: T4. CORTECERO DAVID C.C1053801197"/>
    <s v="CACOM-4"/>
  </r>
  <r>
    <x v="1"/>
    <x v="4"/>
    <d v="2017-02-06T00:00:00"/>
    <x v="0"/>
    <s v="A-29"/>
    <n v="3119"/>
    <s v="ENERGIZAR"/>
    <x v="9"/>
    <n v="75"/>
    <n v="19959"/>
    <s v="T3 BENITO MAURICIO/1032396897"/>
    <s v="CACOM-3"/>
  </r>
  <r>
    <x v="1"/>
    <x v="4"/>
    <d v="2017-02-06T00:00:00"/>
    <x v="0"/>
    <s v="A-29"/>
    <n v="3120"/>
    <s v="ENERGIZAR"/>
    <x v="9"/>
    <n v="82"/>
    <n v="19960"/>
    <s v="T3 BENITO MAURICIO/1032396897"/>
    <s v="CACOM-3"/>
  </r>
  <r>
    <x v="1"/>
    <x v="4"/>
    <d v="2017-02-09T00:00:00"/>
    <x v="0"/>
    <s v="A-29"/>
    <n v="3119"/>
    <s v="ENERGIZAR"/>
    <x v="9"/>
    <n v="121"/>
    <n v="19965"/>
    <s v="AT MUÑOZ DAVID/1001781454"/>
    <s v="CACOM-3"/>
  </r>
  <r>
    <x v="1"/>
    <x v="4"/>
    <d v="2017-02-09T00:00:00"/>
    <x v="0"/>
    <s v="A-29"/>
    <n v="3120"/>
    <s v="ENERGIZAR"/>
    <x v="9"/>
    <n v="124"/>
    <n v="19966"/>
    <s v="AT MUÑOZ DAVID/1001781454"/>
    <s v="CACOM-3"/>
  </r>
  <r>
    <x v="1"/>
    <x v="4"/>
    <d v="2017-02-12T00:00:00"/>
    <x v="0"/>
    <s v="A-29"/>
    <n v="3120"/>
    <s v="ENERGIZAR"/>
    <x v="9"/>
    <n v="231"/>
    <n v="19973"/>
    <s v="TS VALENCIA / 11449501"/>
    <s v="CACOM-3"/>
  </r>
  <r>
    <x v="1"/>
    <x v="4"/>
    <d v="2017-02-12T00:00:00"/>
    <x v="0"/>
    <s v="A-29"/>
    <n v="3119"/>
    <s v="ENERGIZAR"/>
    <x v="9"/>
    <n v="223"/>
    <n v="19974"/>
    <s v="TS VALENCIA / 11449501"/>
    <s v="CACOM-3"/>
  </r>
  <r>
    <x v="1"/>
    <x v="4"/>
    <d v="2017-02-09T00:00:00"/>
    <x v="0"/>
    <s v="B-212"/>
    <n v="4001"/>
    <s v="ENERGIZAR"/>
    <x v="9"/>
    <n v="90"/>
    <n v="19964"/>
    <s v="T3 PEÑA G ANDRES "/>
    <s v="CACOM-3"/>
  </r>
  <r>
    <x v="1"/>
    <x v="4"/>
    <d v="2017-02-09T00:00:00"/>
    <x v="0"/>
    <s v="B-212"/>
    <n v="4001"/>
    <s v="ENERGIZAR"/>
    <x v="9"/>
    <n v="118"/>
    <n v="19967"/>
    <s v="T3 PEÑA G ANDRES "/>
    <s v="CACOM-3"/>
  </r>
  <r>
    <x v="1"/>
    <x v="4"/>
    <d v="2017-02-10T00:00:00"/>
    <x v="0"/>
    <s v="B-212"/>
    <n v="4001"/>
    <s v="ENERGIZAR"/>
    <x v="9"/>
    <n v="192"/>
    <n v="19969"/>
    <s v="T3 PEÑA G ANDRES "/>
    <s v="CACOM-3"/>
  </r>
  <r>
    <x v="1"/>
    <x v="4"/>
    <d v="2017-02-13T00:00:00"/>
    <x v="0"/>
    <s v="B-212"/>
    <n v="4001"/>
    <s v="ENERGIZAR"/>
    <x v="9"/>
    <n v="155"/>
    <n v="19975"/>
    <s v="T3 AFANADOR "/>
    <s v="CACOM-3"/>
  </r>
  <r>
    <x v="1"/>
    <x v="4"/>
    <d v="2017-02-15T00:00:00"/>
    <x v="0"/>
    <s v="B-212"/>
    <n v="4001"/>
    <s v="ENERGIZAR"/>
    <x v="9"/>
    <n v="154"/>
    <n v="19979"/>
    <s v="T3 AFANADOR "/>
    <s v="CACOM-3"/>
  </r>
  <r>
    <x v="1"/>
    <x v="4"/>
    <d v="2017-02-15T00:00:00"/>
    <x v="0"/>
    <s v="B-212"/>
    <n v="4001"/>
    <s v="ENERGIZAR"/>
    <x v="9"/>
    <n v="166"/>
    <n v="19980"/>
    <s v="T2 VASCO GONZALES /71374818"/>
    <s v="CACOM-3"/>
  </r>
  <r>
    <x v="1"/>
    <x v="4"/>
    <d v="2017-02-23T00:00:00"/>
    <x v="0"/>
    <s v="B-212"/>
    <n v="4001"/>
    <s v="ENERGIZAR"/>
    <x v="9"/>
    <n v="123"/>
    <n v="19986"/>
    <s v="T2 GONZALES ALEXANDER / 79959465 "/>
    <s v="CACOM-3"/>
  </r>
  <r>
    <x v="1"/>
    <x v="4"/>
    <d v="2017-02-23T00:00:00"/>
    <x v="0"/>
    <s v="B-212"/>
    <n v="4001"/>
    <s v="ENERGIZAR"/>
    <x v="9"/>
    <n v="100"/>
    <n v="19987"/>
    <s v="T2 GONZALES ALEXANDER / 79959465 "/>
    <s v="CACOM-3"/>
  </r>
  <r>
    <x v="1"/>
    <x v="4"/>
    <d v="2017-02-24T00:00:00"/>
    <x v="0"/>
    <s v="B-212"/>
    <n v="4001"/>
    <s v="ENERGIZAR"/>
    <x v="9"/>
    <n v="171"/>
    <n v="19989"/>
    <s v="T2 GONZALES ALEXANDER / 79959465 "/>
    <s v="CACOM-3"/>
  </r>
  <r>
    <x v="1"/>
    <x v="4"/>
    <d v="2017-02-24T00:00:00"/>
    <x v="0"/>
    <s v="B-212"/>
    <n v="4001"/>
    <s v="ENERGIZAR"/>
    <x v="9"/>
    <n v="75"/>
    <n v="19990"/>
    <s v="T2 GONZALES ALEXANDER / 79959465 "/>
    <s v="CACOM-3"/>
  </r>
  <r>
    <x v="1"/>
    <x v="4"/>
    <d v="2017-02-17T00:00:00"/>
    <x v="0"/>
    <s v="B-212"/>
    <n v="4007"/>
    <s v="ENERGIZAR"/>
    <x v="46"/>
    <n v="184"/>
    <n v="20595"/>
    <s v="T3 NUÑEZ ROMERO /93132094"/>
    <s v="CACOM-3"/>
  </r>
  <r>
    <x v="1"/>
    <x v="4"/>
    <d v="2017-02-17T00:00:00"/>
    <x v="0"/>
    <s v="B-212"/>
    <n v="4007"/>
    <s v="ENERGIZAR"/>
    <x v="46"/>
    <n v="136"/>
    <n v="20596"/>
    <s v="T2 MOSCOTE / 72215287"/>
    <s v="CACOM-3"/>
  </r>
  <r>
    <x v="1"/>
    <x v="4"/>
    <d v="2017-02-16T00:00:00"/>
    <x v="0"/>
    <s v="B-212"/>
    <n v="4007"/>
    <s v="TERPEL "/>
    <x v="10"/>
    <n v="97"/>
    <s v="04-491980"/>
    <s v="T3 NUÑEZ ROMERO /93132094"/>
    <s v="CACOM-3"/>
  </r>
  <r>
    <x v="1"/>
    <x v="4"/>
    <d v="2017-02-17T00:00:00"/>
    <x v="0"/>
    <s v="B-212"/>
    <n v="4007"/>
    <s v="TERPEL "/>
    <x v="10"/>
    <n v="160"/>
    <s v="04-491982"/>
    <s v="T3 NUÑEZ ROMERO /93132094"/>
    <s v="CACOM-3"/>
  </r>
  <r>
    <x v="1"/>
    <x v="4"/>
    <d v="2017-02-17T00:00:00"/>
    <x v="0"/>
    <s v="B-212"/>
    <n v="4001"/>
    <s v="CERREJON"/>
    <x v="15"/>
    <n v="50"/>
    <n v="501"/>
    <s v="CT OSCAR RIVERA / 1014178866"/>
    <s v="CACOM-3"/>
  </r>
  <r>
    <x v="1"/>
    <x v="4"/>
    <d v="2017-02-17T00:00:00"/>
    <x v="0"/>
    <s v="B-212"/>
    <n v="4001"/>
    <s v="CERREJON"/>
    <x v="15"/>
    <n v="150"/>
    <n v="498"/>
    <s v="CT OSCAR RIVERA / 1014178866"/>
    <s v="CACOM-3"/>
  </r>
  <r>
    <x v="1"/>
    <x v="4"/>
    <d v="2017-02-25T00:00:00"/>
    <x v="0"/>
    <s v="B-212"/>
    <n v="4001"/>
    <s v="TERPEL "/>
    <x v="12"/>
    <n v="145"/>
    <s v="04-526275"/>
    <s v="T2 VASCO GONZALES /71374818"/>
    <s v="CACOM-3"/>
  </r>
  <r>
    <x v="1"/>
    <x v="4"/>
    <d v="2017-02-25T00:00:00"/>
    <x v="0"/>
    <s v="B-212"/>
    <n v="4001"/>
    <s v="TERPEL "/>
    <x v="12"/>
    <n v="36"/>
    <s v="04-526269"/>
    <s v="T2 VASCO GONZALES /71374818"/>
    <s v="CACOM-3"/>
  </r>
  <r>
    <x v="1"/>
    <x v="4"/>
    <d v="2017-02-16T00:00:00"/>
    <x v="0"/>
    <s v="C-208"/>
    <n v="5066"/>
    <s v="TERPEL "/>
    <x v="18"/>
    <n v="192.2"/>
    <s v="02-0384235"/>
    <s v="T3 PERDOMO JULIO / 1032357799"/>
    <s v="CACOM-3"/>
  </r>
  <r>
    <x v="1"/>
    <x v="4"/>
    <d v="2017-02-01T00:00:00"/>
    <x v="0"/>
    <s v="C-95"/>
    <n v="1271"/>
    <s v="ENERGIZAR"/>
    <x v="9"/>
    <n v="40"/>
    <n v="19957"/>
    <s v="T2 RODRIGUEZ AUGUSTO/80143839"/>
    <s v="CACOM-3"/>
  </r>
  <r>
    <x v="1"/>
    <x v="4"/>
    <d v="2017-02-05T00:00:00"/>
    <x v="0"/>
    <s v="C-95"/>
    <n v="1271"/>
    <s v="ENERGIZAR"/>
    <x v="46"/>
    <n v="48"/>
    <n v="20558"/>
    <s v="T2 RODRIGUEZ AUGUSTO/80143839"/>
    <s v="CACOM-3"/>
  </r>
  <r>
    <x v="1"/>
    <x v="4"/>
    <d v="2017-02-17T00:00:00"/>
    <x v="0"/>
    <s v="C-95"/>
    <n v="1270"/>
    <s v="ENERGIZAR"/>
    <x v="9"/>
    <n v="40"/>
    <n v="19981"/>
    <s v="T2 RODRIGUEZ AUGUSTO/80143839"/>
    <s v="CACOM-3"/>
  </r>
  <r>
    <x v="1"/>
    <x v="4"/>
    <d v="2017-02-11T00:00:00"/>
    <x v="0"/>
    <s v="C-95"/>
    <n v="1270"/>
    <s v="TERPEL "/>
    <x v="18"/>
    <n v="104"/>
    <s v="02-0384092"/>
    <s v="T2 RODRIGUEZ AUGUSTO/80143839"/>
    <s v="CACOM-3"/>
  </r>
  <r>
    <x v="1"/>
    <x v="4"/>
    <d v="2017-02-07T00:00:00"/>
    <x v="0"/>
    <s v="C-95"/>
    <n v="1271"/>
    <s v="TERPEL "/>
    <x v="21"/>
    <n v="80"/>
    <s v="02-386277"/>
    <s v="T2 RODRIGUEZ AUGUSTO/80143839"/>
    <s v="CACOM-3"/>
  </r>
  <r>
    <x v="1"/>
    <x v="4"/>
    <d v="2017-02-05T00:00:00"/>
    <x v="0"/>
    <s v="C-95"/>
    <n v="1271"/>
    <s v="TERPEL "/>
    <x v="18"/>
    <n v="90.3"/>
    <s v="02-0384124"/>
    <s v="T2 RODRIGUEZ AUGUSTO/80143839"/>
    <s v="CACOM-3"/>
  </r>
  <r>
    <x v="1"/>
    <x v="4"/>
    <d v="2017-02-01T00:00:00"/>
    <x v="0"/>
    <s v="SR-560"/>
    <n v="5762"/>
    <s v="CHEVRON "/>
    <x v="19"/>
    <n v="400"/>
    <n v="923649"/>
    <s v="T2 OSORIO JORGE/80074081"/>
    <s v="CACOM-3"/>
  </r>
  <r>
    <x v="1"/>
    <x v="4"/>
    <d v="2017-02-03T00:00:00"/>
    <x v="0"/>
    <s v="SR-560"/>
    <n v="5762"/>
    <s v="CHEVRON "/>
    <x v="19"/>
    <n v="425"/>
    <n v="923753"/>
    <s v="T2 OSORIO JORGE/80074081"/>
    <s v="CACOM-3"/>
  </r>
  <r>
    <x v="1"/>
    <x v="4"/>
    <d v="2017-02-05T00:00:00"/>
    <x v="0"/>
    <s v="SR-560"/>
    <n v="5762"/>
    <s v="CHEVRON "/>
    <x v="19"/>
    <n v="375"/>
    <n v="923837"/>
    <s v="T2 OSORIO JORGE/80074081"/>
    <s v="CACOM-3"/>
  </r>
  <r>
    <x v="1"/>
    <x v="4"/>
    <d v="2017-02-08T00:00:00"/>
    <x v="0"/>
    <s v="SR-560"/>
    <n v="5762"/>
    <s v="CHEVRON "/>
    <x v="19"/>
    <n v="390"/>
    <n v="923929"/>
    <s v="T2 OSORIO JORGE/80074081"/>
    <s v="CACOM-3"/>
  </r>
  <r>
    <x v="1"/>
    <x v="4"/>
    <d v="2017-02-11T00:00:00"/>
    <x v="0"/>
    <s v="SR-560"/>
    <n v="5762"/>
    <s v="CHEVRON "/>
    <x v="19"/>
    <n v="425"/>
    <n v="923942"/>
    <s v="T3 PINZON OSCAR / 2470260"/>
    <s v="CACOM-3"/>
  </r>
  <r>
    <x v="1"/>
    <x v="4"/>
    <d v="2017-02-14T00:00:00"/>
    <x v="0"/>
    <s v="SR-560"/>
    <n v="5762"/>
    <s v="CHEVRON "/>
    <x v="19"/>
    <n v="330"/>
    <n v="924309"/>
    <s v="T3 PINZON OSCAR / 2470260"/>
    <s v="CACOM-3"/>
  </r>
  <r>
    <x v="1"/>
    <x v="4"/>
    <d v="2017-02-14T00:00:00"/>
    <x v="0"/>
    <s v="SR-560"/>
    <n v="5762"/>
    <s v="CHEVRON "/>
    <x v="19"/>
    <n v="422"/>
    <n v="924366"/>
    <s v="T3 PINZON OSCAR / 2470260"/>
    <s v="CACOM-3"/>
  </r>
  <r>
    <x v="1"/>
    <x v="4"/>
    <d v="2017-02-06T00:00:00"/>
    <x v="0"/>
    <s v="SR-560"/>
    <n v="5764"/>
    <s v="ENERGIZAR"/>
    <x v="9"/>
    <n v="290"/>
    <n v="19958"/>
    <s v="T3 GARZON OSCAR/110163801"/>
    <s v="CACOM-3"/>
  </r>
  <r>
    <x v="1"/>
    <x v="4"/>
    <d v="2017-02-07T00:00:00"/>
    <x v="0"/>
    <s v="SR-560"/>
    <n v="5764"/>
    <s v="ENERGIZAR"/>
    <x v="9"/>
    <n v="275"/>
    <n v="19961"/>
    <s v="T3 GARZON OSCAR/110163801"/>
    <s v="CACOM-3"/>
  </r>
  <r>
    <x v="1"/>
    <x v="4"/>
    <d v="2017-02-08T00:00:00"/>
    <x v="0"/>
    <s v="SR-560"/>
    <n v="5764"/>
    <s v="ENERGIZAR"/>
    <x v="9"/>
    <n v="445"/>
    <n v="19963"/>
    <s v="T3 GARZON OSCAR/110163801"/>
    <s v="CACOM-3"/>
  </r>
  <r>
    <x v="1"/>
    <x v="4"/>
    <d v="2017-02-09T00:00:00"/>
    <x v="0"/>
    <s v="SR-560"/>
    <n v="5764"/>
    <s v="ENERGIZAR"/>
    <x v="9"/>
    <n v="381"/>
    <n v="19968"/>
    <s v="T3 GARZON OSCAR/110163801"/>
    <s v="CACOM-3"/>
  </r>
  <r>
    <x v="1"/>
    <x v="4"/>
    <d v="2017-02-10T00:00:00"/>
    <x v="0"/>
    <s v="SR-560"/>
    <n v="5764"/>
    <s v="ENERGIZAR"/>
    <x v="9"/>
    <n v="330"/>
    <n v="19970"/>
    <s v="T3 GARZON OSCAR/110163801"/>
    <s v="CACOM-3"/>
  </r>
  <r>
    <x v="1"/>
    <x v="4"/>
    <d v="2017-02-21T00:00:00"/>
    <x v="0"/>
    <s v="SR-560"/>
    <n v="5764"/>
    <s v="CHEVRON "/>
    <x v="19"/>
    <n v="308"/>
    <n v="924166"/>
    <s v="T3 LANCHEROS WILLLIAM/1070949710"/>
    <s v="CACOM-3"/>
  </r>
  <r>
    <x v="1"/>
    <x v="4"/>
    <d v="2017-02-22T00:00:00"/>
    <x v="0"/>
    <s v="SR-560"/>
    <n v="5762"/>
    <s v="CHEVRON "/>
    <x v="19"/>
    <n v="367"/>
    <n v="924218"/>
    <s v="T3 LANCHEROS WILLLIAM/1070949710"/>
    <s v="CACOM-3"/>
  </r>
  <r>
    <x v="1"/>
    <x v="4"/>
    <d v="2017-02-26T00:00:00"/>
    <x v="0"/>
    <s v="SR-560"/>
    <n v="5762"/>
    <s v="CHEVRON "/>
    <x v="19"/>
    <n v="347"/>
    <n v="924296"/>
    <s v="T3 LANCHEROS WILLLIAM/1070949710"/>
    <s v="CACOM-3"/>
  </r>
  <r>
    <x v="1"/>
    <x v="4"/>
    <d v="2017-02-18T00:00:00"/>
    <x v="0"/>
    <s v="UH-60"/>
    <n v="4135"/>
    <s v="CTH"/>
    <x v="20"/>
    <n v="196.3"/>
    <s v="1068"/>
    <s v="AT MARTINEZ 1022360309"/>
    <s v="CACOM-2"/>
  </r>
  <r>
    <x v="1"/>
    <x v="4"/>
    <d v="2017-02-14T00:00:00"/>
    <x v="0"/>
    <s v="C-208"/>
    <n v="5080"/>
    <s v="SERVIAVIACION"/>
    <x v="2"/>
    <n v="140"/>
    <s v="1350"/>
    <s v="T2 LOPEZ CC  80734640"/>
    <s v="CACOM-2"/>
  </r>
  <r>
    <x v="1"/>
    <x v="4"/>
    <d v="2017-02-17T00:00:00"/>
    <x v="0"/>
    <s v="C-208"/>
    <n v="5080"/>
    <s v="ICARO 17"/>
    <x v="25"/>
    <n v="95"/>
    <s v="007424"/>
    <s v="T2 LOPEZ CC  80734640"/>
    <s v="CACOM-2"/>
  </r>
  <r>
    <x v="1"/>
    <x v="4"/>
    <d v="2017-02-20T00:00:00"/>
    <x v="0"/>
    <s v="C-208"/>
    <n v="5080"/>
    <s v="CTH"/>
    <x v="18"/>
    <n v="90"/>
    <s v="9006"/>
    <s v="T2 CASTILLO CC 80191742"/>
    <s v="CACOM-2"/>
  </r>
  <r>
    <x v="1"/>
    <x v="4"/>
    <d v="2017-02-15T00:00:00"/>
    <x v="0"/>
    <s v="C-208"/>
    <n v="5074"/>
    <s v="CTH"/>
    <x v="18"/>
    <n v="48"/>
    <s v="8949"/>
    <s v="T2 BUITRAGO CC 86077765"/>
    <s v="CACOM-2"/>
  </r>
  <r>
    <x v="1"/>
    <x v="4"/>
    <d v="2017-02-01T00:00:00"/>
    <x v="0"/>
    <s v="C-208"/>
    <n v="5074"/>
    <s v="CTH"/>
    <x v="40"/>
    <n v="68"/>
    <s v="2394"/>
    <s v="T2 BUITRAGO CC  86077765"/>
    <s v="CACOM-2"/>
  </r>
  <r>
    <x v="1"/>
    <x v="4"/>
    <d v="2017-02-22T00:00:00"/>
    <x v="0"/>
    <s v="C-208"/>
    <n v="5074"/>
    <s v="CTH"/>
    <x v="7"/>
    <n v="30"/>
    <s v="8374"/>
    <s v="T3 VALLEJO 11306625858"/>
    <s v="CACOM-2"/>
  </r>
  <r>
    <x v="1"/>
    <x v="4"/>
    <d v="2017-02-06T00:00:00"/>
    <x v="0"/>
    <s v="C-208"/>
    <n v="5080"/>
    <s v="SERVIAVIACION"/>
    <x v="2"/>
    <n v="30"/>
    <s v="1339"/>
    <s v="T2 LOPEZ CC  80734640"/>
    <s v="CACOM-2"/>
  </r>
  <r>
    <x v="1"/>
    <x v="4"/>
    <d v="2017-02-14T00:00:00"/>
    <x v="0"/>
    <s v="C-208"/>
    <n v="5080"/>
    <s v="ICARO 17"/>
    <x v="25"/>
    <n v="60"/>
    <s v="007411"/>
    <s v="T2 LOPEZ CC  80734640"/>
    <s v="CACOM-2"/>
  </r>
  <r>
    <x v="1"/>
    <x v="4"/>
    <d v="2017-02-17T00:00:00"/>
    <x v="0"/>
    <s v="C-208"/>
    <n v="5080"/>
    <s v="SERVIAVIACION"/>
    <x v="2"/>
    <n v="40"/>
    <s v="1357"/>
    <s v="T3 VALLEJO 11306625858"/>
    <s v="CACOM-2"/>
  </r>
  <r>
    <x v="1"/>
    <x v="4"/>
    <d v="2017-02-17T00:00:00"/>
    <x v="0"/>
    <s v="C-208"/>
    <n v="5080"/>
    <s v="SERVIAVIACION"/>
    <x v="2"/>
    <n v="50"/>
    <s v="1355"/>
    <s v="T3 VALLEJO 11306625858"/>
    <s v="CACOM-2"/>
  </r>
  <r>
    <x v="1"/>
    <x v="4"/>
    <d v="2017-02-18T00:00:00"/>
    <x v="0"/>
    <s v="UH-60"/>
    <n v="4121"/>
    <s v="CTH"/>
    <x v="20"/>
    <n v="199"/>
    <s v="1067"/>
    <s v="AT CAMARGO CC  1016074769"/>
    <s v="CACOM-2"/>
  </r>
  <r>
    <x v="1"/>
    <x v="4"/>
    <d v="2017-02-03T00:00:00"/>
    <x v="0"/>
    <s v="UH-60"/>
    <n v="4121"/>
    <s v="CTH"/>
    <x v="3"/>
    <n v="165"/>
    <s v="1251"/>
    <s v="T3 PEREZ CC  1049412570"/>
    <s v="CACOM-2"/>
  </r>
  <r>
    <x v="1"/>
    <x v="4"/>
    <d v="2017-02-04T00:00:00"/>
    <x v="0"/>
    <s v="UH-60"/>
    <n v="4121"/>
    <s v="ICARO 17"/>
    <x v="56"/>
    <n v="82.1"/>
    <s v="003495"/>
    <s v="T3 PEREZ CC  1049412576"/>
    <s v="CACOM-2"/>
  </r>
  <r>
    <x v="1"/>
    <x v="4"/>
    <d v="2017-02-06T00:00:00"/>
    <x v="0"/>
    <s v="T-27"/>
    <n v="2253"/>
    <s v="ENERGIZAR"/>
    <x v="8"/>
    <n v="65"/>
    <s v="36008"/>
    <s v="ST BONILLA CC  1026290154"/>
    <s v="CACOM-2"/>
  </r>
  <r>
    <x v="1"/>
    <x v="4"/>
    <d v="2017-02-06T00:00:00"/>
    <x v="0"/>
    <s v="T-27"/>
    <n v="2263"/>
    <s v="ENERGIZAR"/>
    <x v="8"/>
    <n v="53"/>
    <s v="36011"/>
    <s v="ST BONILLA CC  1026290154"/>
    <s v="CACOM-2"/>
  </r>
  <r>
    <x v="1"/>
    <x v="4"/>
    <d v="2017-02-06T00:00:00"/>
    <x v="0"/>
    <s v="T-27"/>
    <n v="2256"/>
    <s v="ENERGIZAR"/>
    <x v="8"/>
    <n v="58"/>
    <s v="36009"/>
    <s v="ST MENDEZ CC  1151956181"/>
    <s v="CACOM-2"/>
  </r>
  <r>
    <x v="1"/>
    <x v="4"/>
    <d v="2017-02-14T00:00:00"/>
    <x v="0"/>
    <s v="T-27"/>
    <n v="2263"/>
    <s v="ENERGIZAR"/>
    <x v="8"/>
    <n v="48"/>
    <s v="36150"/>
    <s v="CT JALK 80852715"/>
    <s v="CACOM-2"/>
  </r>
  <r>
    <x v="1"/>
    <x v="4"/>
    <d v="2017-02-14T00:00:00"/>
    <x v="0"/>
    <s v="T-27"/>
    <n v="2253"/>
    <s v="ENERGIZAR"/>
    <x v="8"/>
    <n v="52"/>
    <s v="36149"/>
    <s v="CT RIVERA 80025722"/>
    <s v="CACOM-2"/>
  </r>
  <r>
    <x v="1"/>
    <x v="4"/>
    <d v="2017-02-10T00:00:00"/>
    <x v="1"/>
    <s v="SA2-37"/>
    <n v="5753"/>
    <s v="ENERGIZAR"/>
    <x v="2"/>
    <n v="102"/>
    <s v="14359"/>
    <s v="AT MARTINEZ 1022362507"/>
    <s v="CACOM-2"/>
  </r>
  <r>
    <x v="1"/>
    <x v="4"/>
    <d v="2017-02-01T00:00:00"/>
    <x v="0"/>
    <s v="C-208"/>
    <n v="5071"/>
    <s v="TERPEL "/>
    <x v="14"/>
    <n v="102"/>
    <s v="02-390666"/>
    <s v="T4 PULIDO VICTOR 1073373118"/>
    <s v="CACOM-1"/>
  </r>
  <r>
    <x v="1"/>
    <x v="4"/>
    <d v="2017-02-03T00:00:00"/>
    <x v="0"/>
    <s v="C-208"/>
    <n v="5071"/>
    <s v="TERPEL "/>
    <x v="18"/>
    <n v="25.1"/>
    <s v="02-0384116"/>
    <s v=" T4 PULIDO VICTOR 1073373118"/>
    <s v="CACOM-1"/>
  </r>
  <r>
    <x v="1"/>
    <x v="4"/>
    <d v="2017-02-03T00:00:00"/>
    <x v="0"/>
    <s v="C-208"/>
    <n v="5071"/>
    <s v="TERPEL "/>
    <x v="18"/>
    <n v="14.2"/>
    <s v="02-0384117"/>
    <s v="T4 PULIDO VICTOR 1073373118"/>
    <s v="CACOM-1"/>
  </r>
  <r>
    <x v="1"/>
    <x v="4"/>
    <d v="2017-02-16T00:00:00"/>
    <x v="0"/>
    <s v="C-208"/>
    <n v="5071"/>
    <s v="TERPEL "/>
    <x v="21"/>
    <n v="90"/>
    <s v="02-386378"/>
    <s v="TP RODRIGUEZ NESTOR 80219572"/>
    <s v="CACOM-1"/>
  </r>
  <r>
    <x v="1"/>
    <x v="4"/>
    <d v="2017-02-17T00:00:00"/>
    <x v="0"/>
    <s v="C-208"/>
    <n v="5071"/>
    <s v="TERPEL "/>
    <x v="21"/>
    <n v="86"/>
    <s v="02-386385"/>
    <s v="TP RODRIGUEZ NESTOR 80219572"/>
    <s v="CACOM-1"/>
  </r>
  <r>
    <x v="1"/>
    <x v="4"/>
    <d v="2017-02-17T00:00:00"/>
    <x v="0"/>
    <s v="C-208"/>
    <n v="5071"/>
    <s v="TERPEL "/>
    <x v="21"/>
    <n v="94"/>
    <s v="02-386382"/>
    <s v="TP RODRIGUEZ NESTOR 80219572"/>
    <s v="CACOM-1"/>
  </r>
  <r>
    <x v="1"/>
    <x v="4"/>
    <d v="2017-02-18T00:00:00"/>
    <x v="0"/>
    <s v="C-208"/>
    <n v="5071"/>
    <s v="TERPEL "/>
    <x v="21"/>
    <n v="100"/>
    <s v="02-386393"/>
    <s v="TP RODRIGUEZ NESTOR 80219572"/>
    <s v="CACOM-1"/>
  </r>
  <r>
    <x v="1"/>
    <x v="4"/>
    <d v="2017-02-18T00:00:00"/>
    <x v="0"/>
    <s v="C-208"/>
    <n v="5071"/>
    <s v="TERPEL "/>
    <x v="21"/>
    <n v="94"/>
    <s v="02-386395"/>
    <s v="TP RODRIGUEZ NESTOR 80219572"/>
    <s v="CACOM-1"/>
  </r>
  <r>
    <x v="1"/>
    <x v="4"/>
    <d v="2017-02-18T00:00:00"/>
    <x v="0"/>
    <s v="C-208"/>
    <n v="5071"/>
    <s v="TERPEL "/>
    <x v="21"/>
    <n v="100"/>
    <s v="02-386397"/>
    <s v="TP RODRIGUEZ NESTOR 80219572"/>
    <s v="CACOM-1"/>
  </r>
  <r>
    <x v="1"/>
    <x v="4"/>
    <d v="2017-02-18T00:00:00"/>
    <x v="0"/>
    <s v="C-208"/>
    <n v="5067"/>
    <s v="TERPEL "/>
    <x v="18"/>
    <n v="92.1"/>
    <s v="02-0383569"/>
    <s v="T2 BARRAGAN N. 88002805"/>
    <s v="CACOM-1"/>
  </r>
  <r>
    <x v="1"/>
    <x v="4"/>
    <d v="2017-02-18T00:00:00"/>
    <x v="0"/>
    <s v="C-208"/>
    <n v="5067"/>
    <s v="TERPEL "/>
    <x v="18"/>
    <n v="100"/>
    <s v="02-0383571"/>
    <s v="T3 MURILLO JUAN 14800343"/>
    <s v="CACOM-1"/>
  </r>
  <r>
    <x v="1"/>
    <x v="4"/>
    <d v="2017-02-25T00:00:00"/>
    <x v="0"/>
    <s v="C-208"/>
    <n v="5067"/>
    <s v="TERPEL "/>
    <x v="18"/>
    <n v="48.7"/>
    <s v="02-0384313"/>
    <s v="T2 VALDEZ ALCIDES  10187535"/>
    <s v="CACOM-1"/>
  </r>
  <r>
    <x v="1"/>
    <x v="4"/>
    <d v="2017-02-27T00:00:00"/>
    <x v="0"/>
    <s v="C-208"/>
    <n v="5067"/>
    <s v="TERPEL "/>
    <x v="18"/>
    <n v="50"/>
    <s v="02-0384320"/>
    <s v="T2 VALDEZ ALCIDES  10187535"/>
    <s v="CACOM-1"/>
  </r>
  <r>
    <x v="1"/>
    <x v="4"/>
    <d v="2017-02-18T00:00:00"/>
    <x v="0"/>
    <s v="AC-47T"/>
    <n v="1667"/>
    <s v="TERPEL "/>
    <x v="21"/>
    <n v="399"/>
    <s v="02-386399"/>
    <s v="T3 CARDENAS  1073152425"/>
    <s v="CACOM-1"/>
  </r>
  <r>
    <x v="1"/>
    <x v="4"/>
    <d v="2017-02-19T00:00:00"/>
    <x v="0"/>
    <s v="AC-47T"/>
    <n v="1667"/>
    <s v="TERPEL "/>
    <x v="21"/>
    <n v="313"/>
    <s v="02-386432"/>
    <s v="T2 GONZALES GARZON 17423982"/>
    <s v="CACOM-1"/>
  </r>
  <r>
    <x v="1"/>
    <x v="4"/>
    <d v="2017-02-20T00:00:00"/>
    <x v="0"/>
    <s v="AC-47T"/>
    <n v="1667"/>
    <s v="TERPEL "/>
    <x v="14"/>
    <n v="547"/>
    <s v="02-0380366"/>
    <s v="T2 GONZALES GARZON 17423982"/>
    <s v="CACOM-1"/>
  </r>
  <r>
    <x v="1"/>
    <x v="4"/>
    <d v="2017-02-21T00:00:00"/>
    <x v="0"/>
    <s v="AC-47T"/>
    <n v="1667"/>
    <s v="TERPEL "/>
    <x v="21"/>
    <n v="228"/>
    <s v="02-386441"/>
    <s v="T2 GONZALES GARZON 17423982"/>
    <s v="CACOM-1"/>
  </r>
  <r>
    <x v="1"/>
    <x v="4"/>
    <d v="2017-02-07T00:00:00"/>
    <x v="0"/>
    <s v="T-37"/>
    <n v="2132"/>
    <s v="TERPEL "/>
    <x v="14"/>
    <n v="179"/>
    <s v="02-0379712"/>
    <s v="TE CAÑON CASTRO 1107050789"/>
    <s v="CACOM-1"/>
  </r>
  <r>
    <x v="1"/>
    <x v="4"/>
    <d v="2017-02-07T00:00:00"/>
    <x v="0"/>
    <s v="T-37"/>
    <n v="2132"/>
    <s v="TERPEL "/>
    <x v="14"/>
    <n v="182"/>
    <s v="02-0379716"/>
    <s v="TE CAÑON CASTRO 1107050789"/>
    <s v="CACOM-1"/>
  </r>
  <r>
    <x v="1"/>
    <x v="4"/>
    <d v="2017-02-15T00:00:00"/>
    <x v="0"/>
    <s v="T-37"/>
    <n v="2127"/>
    <s v="TERPEL "/>
    <x v="14"/>
    <n v="149"/>
    <s v="02-0379915"/>
    <m/>
    <s v="CACOM-1"/>
  </r>
  <r>
    <x v="1"/>
    <x v="4"/>
    <d v="2017-02-15T00:00:00"/>
    <x v="0"/>
    <s v="T-37"/>
    <n v="2132"/>
    <s v="TERPEL "/>
    <x v="14"/>
    <n v="141"/>
    <s v="02-0379916"/>
    <m/>
    <s v="CACOM-1"/>
  </r>
  <r>
    <x v="1"/>
    <x v="4"/>
    <d v="2017-02-15T00:00:00"/>
    <x v="0"/>
    <s v="T-37"/>
    <n v="2129"/>
    <s v="TERPEL "/>
    <x v="14"/>
    <n v="151"/>
    <s v="02-0379917"/>
    <s v="ST SERRANO JUAN 1094946300"/>
    <s v="CACOM-1"/>
  </r>
  <r>
    <x v="1"/>
    <x v="4"/>
    <d v="2017-02-15T00:00:00"/>
    <x v="0"/>
    <s v="T-37"/>
    <n v="2126"/>
    <s v="TERPEL "/>
    <x v="14"/>
    <n v="149"/>
    <s v="02-0379996"/>
    <s v="ST GONZALES VICTOR 1022365032"/>
    <s v="CACOM-1"/>
  </r>
  <r>
    <x v="1"/>
    <x v="4"/>
    <d v="2017-02-17T00:00:00"/>
    <x v="0"/>
    <s v="T-37"/>
    <n v="2130"/>
    <s v="TERPEL "/>
    <x v="14"/>
    <n v="143"/>
    <s v="02-0380234"/>
    <s v="ST VIVAS HERNANDEZ  1030600428"/>
    <s v="CACOM-1"/>
  </r>
  <r>
    <x v="1"/>
    <x v="4"/>
    <d v="2017-02-20T00:00:00"/>
    <x v="0"/>
    <s v="T-37"/>
    <n v="2126"/>
    <s v="TERPEL "/>
    <x v="14"/>
    <n v="150"/>
    <s v="02-0380218"/>
    <s v="ST PALACIO  1020465032"/>
    <s v="CACOM-1"/>
  </r>
  <r>
    <x v="1"/>
    <x v="4"/>
    <d v="2017-02-20T00:00:00"/>
    <x v="0"/>
    <s v="T-37"/>
    <n v="2130"/>
    <s v="TERPEL "/>
    <x v="21"/>
    <n v="204"/>
    <s v="02-386434"/>
    <s v="T3 CASTELLANOS  91533281"/>
    <s v="CACOM-1"/>
  </r>
  <r>
    <x v="1"/>
    <x v="4"/>
    <d v="2017-02-22T00:00:00"/>
    <x v="0"/>
    <s v="T-37"/>
    <n v="2124"/>
    <s v="TERPEL "/>
    <x v="14"/>
    <n v="151"/>
    <s v="02-0380389"/>
    <s v="TE PEÑA LUZ 1130683332"/>
    <s v="CACOM-1"/>
  </r>
  <r>
    <x v="1"/>
    <x v="4"/>
    <d v="2017-02-23T00:00:00"/>
    <x v="0"/>
    <s v="T-37"/>
    <n v="2126"/>
    <s v="TERPEL "/>
    <x v="14"/>
    <n v="146"/>
    <s v="02-0380319"/>
    <m/>
    <s v="CACOM-1"/>
  </r>
  <r>
    <x v="1"/>
    <x v="4"/>
    <d v="2017-02-07T00:00:00"/>
    <x v="0"/>
    <s v="HUEY II"/>
    <n v="4525"/>
    <s v="TERPEL "/>
    <x v="18"/>
    <n v="90.4"/>
    <s v="02-0384183"/>
    <s v="T3 CARDENAS  C.C. 13275487"/>
    <s v="CACOM-1"/>
  </r>
  <r>
    <x v="1"/>
    <x v="4"/>
    <d v="2017-02-03T00:00:00"/>
    <x v="0"/>
    <s v="HUEY II"/>
    <n v="4525"/>
    <s v="CCL"/>
    <x v="36"/>
    <n v="103.5"/>
    <s v="20297"/>
    <s v="T2 RESTREPO JOSE C.C. 18617451"/>
    <s v="CACOM-1"/>
  </r>
  <r>
    <x v="1"/>
    <x v="4"/>
    <d v="2017-02-06T00:00:00"/>
    <x v="0"/>
    <s v="HUEY II"/>
    <n v="4522"/>
    <s v="CCL"/>
    <x v="36"/>
    <n v="161.4"/>
    <s v="20311"/>
    <s v="T2 RESTREPO JOSE C.C. 18617451"/>
    <s v="CACOM-1"/>
  </r>
  <r>
    <x v="1"/>
    <x v="4"/>
    <d v="2017-02-14T00:00:00"/>
    <x v="0"/>
    <s v="HUEY II"/>
    <n v="4522"/>
    <s v="FALCCON"/>
    <x v="28"/>
    <n v="57.1"/>
    <s v="01-1449"/>
    <s v="TJ HURTADO MARIO C.C. 10131132"/>
    <s v="CACOM-1"/>
  </r>
  <r>
    <x v="1"/>
    <x v="4"/>
    <d v="2017-02-15T00:00:00"/>
    <x v="0"/>
    <s v="HUEY II"/>
    <n v="4522"/>
    <s v="FALCCON"/>
    <x v="28"/>
    <n v="45.8"/>
    <s v="01-2653"/>
    <s v="TS OTALVARO WALTER C.C. 93010891"/>
    <s v="CACOM-1"/>
  </r>
  <r>
    <x v="1"/>
    <x v="4"/>
    <d v="2017-02-16T00:00:00"/>
    <x v="0"/>
    <s v="HUEY II"/>
    <n v="4522"/>
    <s v="FALCCON"/>
    <x v="28"/>
    <n v="103.9"/>
    <s v="01-654"/>
    <s v="TJ HURTADO MARIO C.C. 10131132"/>
    <s v="CACOM-1"/>
  </r>
  <r>
    <x v="1"/>
    <x v="4"/>
    <d v="2017-02-16T00:00:00"/>
    <x v="0"/>
    <s v="HUEY II"/>
    <n v="4522"/>
    <s v="FALCCON"/>
    <x v="28"/>
    <n v="103.5"/>
    <s v="01-2658"/>
    <s v="TJ HURTADO MARIO C.C. 10131132"/>
    <s v="CACOM-1"/>
  </r>
  <r>
    <x v="1"/>
    <x v="4"/>
    <d v="2017-02-17T00:00:00"/>
    <x v="0"/>
    <s v="HUEY II"/>
    <n v="4522"/>
    <s v="FALCCON"/>
    <x v="28"/>
    <n v="38.9"/>
    <s v="01-2660"/>
    <s v="TJ HURTADO MARIO C.C. 10131132"/>
    <s v="CACOM-1"/>
  </r>
  <r>
    <x v="1"/>
    <x v="4"/>
    <d v="2017-02-17T00:00:00"/>
    <x v="0"/>
    <s v="HUEY II"/>
    <n v="4522"/>
    <s v="FALCCON"/>
    <x v="28"/>
    <n v="81.3"/>
    <s v="01-2661"/>
    <s v="TJ HURTADO MARIO C.C. 10131132"/>
    <s v="CACOM-1"/>
  </r>
  <r>
    <x v="1"/>
    <x v="4"/>
    <d v="2017-02-17T00:00:00"/>
    <x v="0"/>
    <s v="HUEY II"/>
    <n v="4522"/>
    <s v="FALCCON"/>
    <x v="28"/>
    <n v="144.1"/>
    <s v="01-2662"/>
    <s v="TJ HURTADO MARIO C.C. 10131132"/>
    <s v="CACOM-1"/>
  </r>
  <r>
    <x v="1"/>
    <x v="4"/>
    <d v="2017-02-18T00:00:00"/>
    <x v="0"/>
    <s v="HUEY II"/>
    <n v="4522"/>
    <s v="FALCCON"/>
    <x v="28"/>
    <n v="146.19999999999999"/>
    <s v="01-2664"/>
    <s v="TJ HURTADO MARIO C.C. 10131132"/>
    <s v="CACOM-1"/>
  </r>
  <r>
    <x v="1"/>
    <x v="4"/>
    <d v="2017-02-18T00:00:00"/>
    <x v="0"/>
    <s v="HUEY II"/>
    <n v="4522"/>
    <s v="FALCCON"/>
    <x v="28"/>
    <n v="66.400000000000006"/>
    <s v="01-2665"/>
    <s v="TJ HURTADO MARIO C.C. 10131132"/>
    <s v="CACOM-1"/>
  </r>
  <r>
    <x v="1"/>
    <x v="4"/>
    <d v="2017-02-18T00:00:00"/>
    <x v="0"/>
    <s v="HUEY II"/>
    <n v="4522"/>
    <s v="CCL"/>
    <x v="36"/>
    <n v="138"/>
    <s v="20876"/>
    <s v="TJ HURTADO MARIO C.C. 10131132"/>
    <s v="CACOM-1"/>
  </r>
  <r>
    <x v="1"/>
    <x v="4"/>
    <d v="2017-02-18T00:00:00"/>
    <x v="0"/>
    <s v="HUEY II"/>
    <n v="4522"/>
    <s v="FALCCON"/>
    <x v="28"/>
    <n v="100.3"/>
    <s v="01-2666"/>
    <s v="TP SALDARRIAGA  C.C. 80656105"/>
    <s v="CACOM-1"/>
  </r>
  <r>
    <x v="1"/>
    <x v="4"/>
    <d v="2017-02-20T00:00:00"/>
    <x v="0"/>
    <s v="HUEY II"/>
    <n v="4522"/>
    <s v="FALCCON"/>
    <x v="28"/>
    <n v="136"/>
    <s v="01-2671"/>
    <s v="TP SALDARRIAGA  C.C. 80656105"/>
    <s v="CACOM-1"/>
  </r>
  <r>
    <x v="1"/>
    <x v="4"/>
    <d v="2017-02-20T00:00:00"/>
    <x v="0"/>
    <s v="HUEY II"/>
    <n v="4522"/>
    <s v="FALCCON"/>
    <x v="28"/>
    <n v="139.19999999999999"/>
    <s v="01-2672"/>
    <s v="TP VELANDIA EISENHAWER C.C. 9399977"/>
    <s v="CACOM-1"/>
  </r>
  <r>
    <x v="1"/>
    <x v="4"/>
    <d v="2017-02-20T00:00:00"/>
    <x v="0"/>
    <s v="HUEY II"/>
    <n v="4522"/>
    <s v="FALCCON"/>
    <x v="28"/>
    <n v="85.6"/>
    <s v="01-2674"/>
    <s v="TP SALDARRIAGA  C.C. 80656105"/>
    <s v="CACOM-1"/>
  </r>
  <r>
    <x v="1"/>
    <x v="4"/>
    <d v="2017-02-21T00:00:00"/>
    <x v="0"/>
    <s v="HUEY II"/>
    <n v="4522"/>
    <s v="FALCCON"/>
    <x v="28"/>
    <n v="117.3"/>
    <s v="01-2676"/>
    <s v="TP VELANDIA EISENHAWER C.C. 9399977"/>
    <s v="CACOM-1"/>
  </r>
  <r>
    <x v="1"/>
    <x v="4"/>
    <d v="2017-02-25T00:00:00"/>
    <x v="0"/>
    <s v="HUEY II"/>
    <n v="4522"/>
    <s v="FALCCON"/>
    <x v="28"/>
    <n v="157.80000000000001"/>
    <s v="01-2698"/>
    <s v="TP VELANDIA EISENHAWER C.C. 9399977"/>
    <s v="CACOM-1"/>
  </r>
  <r>
    <x v="1"/>
    <x v="4"/>
    <d v="2017-02-25T00:00:00"/>
    <x v="0"/>
    <s v="HUEY II"/>
    <n v="4522"/>
    <s v="FALCCON"/>
    <x v="28"/>
    <n v="134.69999999999999"/>
    <s v="01-2699"/>
    <s v="TS ZAMORA BERNARDO C.C. 10183290"/>
    <s v="CACOM-1"/>
  </r>
  <r>
    <x v="1"/>
    <x v="4"/>
    <d v="2017-02-26T00:00:00"/>
    <x v="0"/>
    <s v="HUEY II"/>
    <n v="4522"/>
    <s v="FALCCON"/>
    <x v="28"/>
    <n v="152.6"/>
    <s v="01-2702"/>
    <s v="TP VELANDIA EISENHAWER C.C. 9399977"/>
    <s v="CACOM-1"/>
  </r>
  <r>
    <x v="1"/>
    <x v="4"/>
    <d v="2017-02-26T00:00:00"/>
    <x v="0"/>
    <s v="HUEY II"/>
    <n v="4522"/>
    <s v="FALCCON"/>
    <x v="28"/>
    <n v="169"/>
    <s v="01-2704"/>
    <s v="TP VELANDIA EISENHAWER C.C. 9399977"/>
    <s v="CACOM-1"/>
  </r>
  <r>
    <x v="1"/>
    <x v="4"/>
    <d v="2017-02-27T00:00:00"/>
    <x v="0"/>
    <s v="HUEY II"/>
    <n v="4522"/>
    <s v="FALCCON"/>
    <x v="28"/>
    <n v="97.9"/>
    <s v="01-2706"/>
    <s v="TS ZAMORA BERNARDO C.C. 10183290"/>
    <s v="CACOM-1"/>
  </r>
  <r>
    <x v="1"/>
    <x v="4"/>
    <d v="2017-02-23T00:00:00"/>
    <x v="0"/>
    <s v="HUEY II"/>
    <n v="4522"/>
    <s v="FALCCON"/>
    <x v="28"/>
    <n v="149.30000000000001"/>
    <s v="01-2685"/>
    <s v="TS ZAMORA BERNARDO C.C. 10183290"/>
    <s v="CACOM-1"/>
  </r>
  <r>
    <x v="1"/>
    <x v="4"/>
    <d v="2017-02-23T00:00:00"/>
    <x v="0"/>
    <s v="HUEY II"/>
    <n v="4522"/>
    <s v="FALCCON"/>
    <x v="28"/>
    <n v="148.80000000000001"/>
    <s v="01-2687"/>
    <s v="TP VELANDIA EISENHAWER C.C. 9399977"/>
    <s v="CACOM-1"/>
  </r>
  <r>
    <x v="1"/>
    <x v="4"/>
    <d v="2017-02-22T00:00:00"/>
    <x v="0"/>
    <s v="HUEY II"/>
    <n v="4522"/>
    <s v="FALCCON"/>
    <x v="28"/>
    <n v="165"/>
    <s v="01-2680"/>
    <s v="TS ZAMORA BERNARDO C.C. 10183290"/>
    <s v="CACOM-1"/>
  </r>
  <r>
    <x v="1"/>
    <x v="4"/>
    <d v="2017-02-22T00:00:00"/>
    <x v="0"/>
    <s v="HUEY II"/>
    <n v="4522"/>
    <s v="FALCCON"/>
    <x v="28"/>
    <n v="129.30000000000001"/>
    <s v="01-2683"/>
    <s v="TS ZAMORA BERNARDO C.C. 10183290"/>
    <s v="CACOM-1"/>
  </r>
  <r>
    <x v="1"/>
    <x v="4"/>
    <d v="2017-02-24T00:00:00"/>
    <x v="0"/>
    <s v="HUEY II"/>
    <n v="4522"/>
    <s v="FALCCON"/>
    <x v="28"/>
    <n v="112.5"/>
    <s v="01-2694"/>
    <s v="TS ZAMORA BERNARDO C.C. 10183290"/>
    <s v="CACOM-1"/>
  </r>
  <r>
    <x v="1"/>
    <x v="4"/>
    <d v="2017-02-24T00:00:00"/>
    <x v="0"/>
    <s v="HUEY II"/>
    <n v="4522"/>
    <s v="FALCCON"/>
    <x v="28"/>
    <n v="81.8"/>
    <s v="01-2695"/>
    <s v="TS ZAMORA BERNARDO C.C. 10183290"/>
    <s v="CACOM-1"/>
  </r>
  <r>
    <x v="1"/>
    <x v="4"/>
    <d v="2017-02-24T00:00:00"/>
    <x v="0"/>
    <s v="HUEY II"/>
    <n v="4522"/>
    <s v="FALCCON"/>
    <x v="28"/>
    <n v="105.4"/>
    <s v="01-2691"/>
    <s v="TS ZAMORA BERNARDO C.C. 10183290"/>
    <s v="CACOM-1"/>
  </r>
  <r>
    <x v="1"/>
    <x v="4"/>
    <d v="2017-02-24T00:00:00"/>
    <x v="0"/>
    <s v="HUEY II"/>
    <n v="4522"/>
    <s v="FALCCON"/>
    <x v="28"/>
    <n v="143"/>
    <s v="01-2693"/>
    <s v="TS ZAMORA BERNARDO C.C. 10183290"/>
    <s v="CACOM-1"/>
  </r>
  <r>
    <x v="1"/>
    <x v="4"/>
    <d v="2017-02-05T00:00:00"/>
    <x v="0"/>
    <s v="HUEY II"/>
    <n v="4421"/>
    <s v="TERPEL "/>
    <x v="18"/>
    <n v="135.19999999999999"/>
    <s v="02-0384176"/>
    <s v="T2 MAYORGA JUAN C.C. 3239452"/>
    <s v="CACOM-1"/>
  </r>
  <r>
    <x v="1"/>
    <x v="4"/>
    <d v="2017-02-05T00:00:00"/>
    <x v="0"/>
    <s v="HUEY II"/>
    <n v="4421"/>
    <s v="TERPEL "/>
    <x v="18"/>
    <n v="120.1"/>
    <s v="02-0384177"/>
    <s v="T2 MAYORGA JUAN C.C. 3239452"/>
    <s v="CACOM-1"/>
  </r>
  <r>
    <x v="1"/>
    <x v="4"/>
    <d v="2017-02-08T00:00:00"/>
    <x v="0"/>
    <s v="HUEY II"/>
    <n v="4421"/>
    <s v="TERPEL "/>
    <x v="18"/>
    <n v="131"/>
    <s v="02-0384188"/>
    <s v="TJ HURTADO MARIO C.C. 10131132"/>
    <s v="CACOM-1"/>
  </r>
  <r>
    <x v="1"/>
    <x v="4"/>
    <d v="2017-02-18T00:00:00"/>
    <x v="0"/>
    <s v="HUEY II"/>
    <n v="4421"/>
    <s v="TERPEL "/>
    <x v="18"/>
    <n v="114"/>
    <s v="02-0384198"/>
    <s v="T2 RESTREPO JOSE C.C. 18617451"/>
    <s v="CACOM-1"/>
  </r>
  <r>
    <x v="1"/>
    <x v="4"/>
    <d v="2017-02-18T00:00:00"/>
    <x v="0"/>
    <s v="HUEY II"/>
    <n v="4421"/>
    <s v="TERPEL "/>
    <x v="18"/>
    <n v="145"/>
    <s v="02-0384199"/>
    <s v="T2 RESTREPO JOSE C.C. 18617451"/>
    <s v="CACOM-1"/>
  </r>
  <r>
    <x v="1"/>
    <x v="4"/>
    <d v="2017-02-08T00:00:00"/>
    <x v="0"/>
    <s v="HUEY II"/>
    <n v="4421"/>
    <s v="CCL"/>
    <x v="36"/>
    <n v="112.5"/>
    <s v="20324"/>
    <s v="TJ HURTADO MARIO C.C. 10131132"/>
    <s v="CACOM-1"/>
  </r>
  <r>
    <x v="1"/>
    <x v="4"/>
    <d v="2017-02-22T00:00:00"/>
    <x v="0"/>
    <s v="HUEY II"/>
    <n v="4421"/>
    <s v="FALCCON"/>
    <x v="28"/>
    <n v="87.5"/>
    <s v="01-2678"/>
    <s v="TS ZAMORA BERNARDO C.C. 10183299"/>
    <s v="CACOM-1"/>
  </r>
  <r>
    <x v="1"/>
    <x v="4"/>
    <d v="2017-02-22T00:00:00"/>
    <x v="0"/>
    <s v="HUEY II"/>
    <n v="4421"/>
    <s v="FALCCON"/>
    <x v="28"/>
    <n v="160.9"/>
    <s v="01-2682"/>
    <s v="TP SALDARRIAGA  C.C. 80656105"/>
    <s v="CACOM-1"/>
  </r>
  <r>
    <x v="1"/>
    <x v="4"/>
    <d v="2017-02-22T00:00:00"/>
    <x v="0"/>
    <s v="HUEY II"/>
    <n v="4421"/>
    <s v="ICARO 17"/>
    <x v="37"/>
    <n v="80.3"/>
    <s v="001920"/>
    <s v="TP VELANDIA EISANHOWER C.C. 9399977"/>
    <s v="CACOM-1"/>
  </r>
  <r>
    <x v="1"/>
    <x v="4"/>
    <d v="2017-02-22T00:00:00"/>
    <x v="0"/>
    <s v="HUEY II"/>
    <n v="4421"/>
    <s v="ICARO 17"/>
    <x v="37"/>
    <n v="53.7"/>
    <s v="001923"/>
    <s v="TJ HURTADO MARIO C.C. 10131132"/>
    <s v="CACOM-1"/>
  </r>
  <r>
    <x v="1"/>
    <x v="4"/>
    <d v="2017-02-07T00:00:00"/>
    <x v="0"/>
    <s v="HUEY II"/>
    <n v="4520"/>
    <s v="CCL"/>
    <x v="21"/>
    <n v="85.7"/>
    <s v="20448"/>
    <s v="T3 HERNANDEZ  LOAIZA C.C. 1015396307"/>
    <s v="CACOM-1"/>
  </r>
  <r>
    <x v="1"/>
    <x v="4"/>
    <d v="2017-02-07T00:00:00"/>
    <x v="0"/>
    <s v="HUEY II"/>
    <n v="4523"/>
    <s v="TERPEL "/>
    <x v="18"/>
    <n v="114"/>
    <s v="02-0384184"/>
    <s v="T3 HERNANDEZ  LOAIZA C.C. 1015396307"/>
    <s v="CACOM-1"/>
  </r>
  <r>
    <x v="1"/>
    <x v="4"/>
    <d v="2017-02-07T00:00:00"/>
    <x v="0"/>
    <s v="HUEY II"/>
    <n v="4523"/>
    <s v="CCL"/>
    <x v="36"/>
    <n v="102.3"/>
    <s v="20320"/>
    <s v="TP SALDARRIAGA  C.C. 80656105"/>
    <s v="CACOM-1"/>
  </r>
  <r>
    <x v="1"/>
    <x v="4"/>
    <d v="2017-02-08T00:00:00"/>
    <x v="0"/>
    <s v="HUEY II"/>
    <n v="4523"/>
    <s v="CCL"/>
    <x v="36"/>
    <n v="83.3"/>
    <s v="20329"/>
    <s v="TP SALDARRIAGA  C.C. 80656105"/>
    <s v="CACOM-1"/>
  </r>
  <r>
    <x v="1"/>
    <x v="4"/>
    <d v="2017-02-08T00:00:00"/>
    <x v="0"/>
    <s v="HUEY II"/>
    <n v="4523"/>
    <s v="CCL"/>
    <x v="21"/>
    <n v="133.19999999999999"/>
    <s v="20452"/>
    <s v="T3 HERNANDEZ  LOAIZA C.C. 1015396307"/>
    <s v="CACOM-1"/>
  </r>
  <r>
    <x v="1"/>
    <x v="4"/>
    <d v="2017-02-15T00:00:00"/>
    <x v="0"/>
    <s v="HUEY II"/>
    <n v="4523"/>
    <s v="CCL"/>
    <x v="21"/>
    <n v="74.7"/>
    <s v="20475"/>
    <s v="T3 HERNANDEZ  LOAIZA C.C. 1015396307"/>
    <s v="CACOM-1"/>
  </r>
  <r>
    <x v="1"/>
    <x v="4"/>
    <d v="2017-02-16T00:00:00"/>
    <x v="0"/>
    <s v="HUEY II"/>
    <n v="4523"/>
    <s v="CCL"/>
    <x v="36"/>
    <n v="77.2"/>
    <s v="20868"/>
    <s v="T3 HERNANDEZ  LOAIZA C.C. 1015396307"/>
    <s v="CACOM-1"/>
  </r>
  <r>
    <x v="1"/>
    <x v="4"/>
    <d v="2017-02-16T00:00:00"/>
    <x v="0"/>
    <s v="HUEY II"/>
    <n v="4523"/>
    <s v="CCL"/>
    <x v="36"/>
    <n v="89.9"/>
    <s v="20872"/>
    <s v="T3 HERNANDEZ  LOAIZA C.C. 1015396307"/>
    <s v="CACOM-1"/>
  </r>
  <r>
    <x v="1"/>
    <x v="4"/>
    <d v="2017-02-16T00:00:00"/>
    <x v="0"/>
    <s v="HUEY II"/>
    <n v="4523"/>
    <s v="CCL"/>
    <x v="21"/>
    <n v="71.900000000000006"/>
    <s v="20479"/>
    <s v="T3 HERNANDEZ  LOAIZA C.C. 1015396307"/>
    <s v="CACOM-1"/>
  </r>
  <r>
    <x v="1"/>
    <x v="4"/>
    <d v="2017-02-16T00:00:00"/>
    <x v="0"/>
    <s v="HUEY II"/>
    <n v="4523"/>
    <s v="CCL"/>
    <x v="21"/>
    <n v="86.3"/>
    <s v="20483"/>
    <s v="T3 HERNANDEZ  LOAIZA C.C. 1015396307"/>
    <s v="CACOM-1"/>
  </r>
  <r>
    <x v="1"/>
    <x v="4"/>
    <d v="2017-02-19T00:00:00"/>
    <x v="0"/>
    <s v="HUEY II"/>
    <n v="4523"/>
    <s v="CCL"/>
    <x v="21"/>
    <n v="32.299999999999997"/>
    <s v="20488"/>
    <s v="T3 HERNANDEZ  LOAIZA C.C. 1015396307"/>
    <s v="CACOM-1"/>
  </r>
  <r>
    <x v="1"/>
    <x v="4"/>
    <d v="2017-02-19T00:00:00"/>
    <x v="0"/>
    <s v="HUEY II"/>
    <n v="4523"/>
    <s v="CCL"/>
    <x v="21"/>
    <n v="92.9"/>
    <s v="20490"/>
    <s v="T3 HERNANDEZ  LOAIZA C.C. 1015396307"/>
    <s v="CACOM-1"/>
  </r>
  <r>
    <x v="1"/>
    <x v="4"/>
    <d v="2017-02-16T00:00:00"/>
    <x v="0"/>
    <s v="HUEY II"/>
    <n v="4523"/>
    <s v="FALCCON"/>
    <x v="28"/>
    <n v="105.5"/>
    <s v="01-2656"/>
    <s v="T3 HERNANDEZ  LOAIZA C.C. 1015396307"/>
    <s v="CACOM-1"/>
  </r>
  <r>
    <x v="1"/>
    <x v="4"/>
    <d v="2017-02-16T00:00:00"/>
    <x v="0"/>
    <s v="HUEY II"/>
    <n v="4523"/>
    <s v="FALCCON"/>
    <x v="28"/>
    <n v="141.30000000000001"/>
    <s v="01-2657"/>
    <s v="T3 HERNANDEZ  LOAIZA C.C. 1015396307"/>
    <s v="CACOM-1"/>
  </r>
  <r>
    <x v="1"/>
    <x v="4"/>
    <d v="2017-02-19T00:00:00"/>
    <x v="0"/>
    <s v="HUEY II"/>
    <n v="4523"/>
    <s v="FALCCON"/>
    <x v="28"/>
    <n v="135.30000000000001"/>
    <s v="01-2668"/>
    <s v="T3 HERNANDEZ  LOAIZA C.C. 1015396307"/>
    <s v="CACOM-1"/>
  </r>
  <r>
    <x v="1"/>
    <x v="4"/>
    <d v="2017-02-19T00:00:00"/>
    <x v="0"/>
    <s v="HUEY II"/>
    <n v="4523"/>
    <s v="FALCCON"/>
    <x v="28"/>
    <n v="97.7"/>
    <s v="01-2669"/>
    <s v="T3 HERNANDEZ  LOAIZA C.C. 1015396307"/>
    <s v="CACOM-1"/>
  </r>
  <r>
    <x v="1"/>
    <x v="4"/>
    <d v="2017-02-28T00:00:00"/>
    <x v="0"/>
    <s v="HUEY II"/>
    <n v="4523"/>
    <s v="FALCCON"/>
    <x v="28"/>
    <n v="144"/>
    <s v="01-2708"/>
    <s v="TS SABOYA LUIS C.C. 79166675"/>
    <s v="CACOM-1"/>
  </r>
  <r>
    <x v="1"/>
    <x v="4"/>
    <d v="2017-02-28T00:00:00"/>
    <x v="0"/>
    <s v="HUEY II"/>
    <n v="4523"/>
    <s v="CCL"/>
    <x v="21"/>
    <n v="81.599999999999994"/>
    <s v="20520"/>
    <s v="TS SABOYA LUIS C.C. 79166675"/>
    <s v="CACOM-1"/>
  </r>
  <r>
    <x v="1"/>
    <x v="4"/>
    <d v="2017-02-28T00:00:00"/>
    <x v="0"/>
    <s v="HUEY II"/>
    <n v="4523"/>
    <s v="CCL"/>
    <x v="21"/>
    <n v="86"/>
    <s v="20956"/>
    <s v="TS SABOYA LUIS C.C. 79166675"/>
    <s v="CACOM-1"/>
  </r>
  <r>
    <x v="1"/>
    <x v="4"/>
    <d v="2017-02-28T00:00:00"/>
    <x v="0"/>
    <s v="HUEY II"/>
    <n v="4523"/>
    <s v="CCL"/>
    <x v="36"/>
    <n v="110.5"/>
    <s v="20954"/>
    <s v="TS SABOYA LUIS C.C. 79166675"/>
    <s v="CACOM-1"/>
  </r>
  <r>
    <x v="1"/>
    <x v="4"/>
    <d v="2017-02-28T00:00:00"/>
    <x v="0"/>
    <s v="HUEY II"/>
    <n v="4523"/>
    <s v="CCL"/>
    <x v="36"/>
    <n v="121.6"/>
    <s v="20955"/>
    <s v="TS SABOYA LUIS C.C. 79166675"/>
    <s v="CACOM-1"/>
  </r>
  <r>
    <x v="1"/>
    <x v="5"/>
    <d v="2017-03-30T00:00:00"/>
    <x v="0"/>
    <s v="C-208"/>
    <n v="5080"/>
    <s v="SERVIAVIACION"/>
    <x v="2"/>
    <n v="45"/>
    <s v="1410"/>
    <s v="T2 ROMERO 80157586"/>
    <s v="CACOM-2"/>
  </r>
  <r>
    <x v="1"/>
    <x v="5"/>
    <d v="2017-03-30T00:00:00"/>
    <x v="0"/>
    <s v="C-208"/>
    <n v="5080"/>
    <s v="SERVIAVIACION"/>
    <x v="2"/>
    <n v="115"/>
    <s v="1411"/>
    <s v="T2 ROMERO 80157586"/>
    <s v="CACOM-2"/>
  </r>
  <r>
    <x v="1"/>
    <x v="5"/>
    <d v="2017-03-10T00:00:00"/>
    <x v="0"/>
    <s v="C-208"/>
    <n v="5074"/>
    <s v="AEROFULL"/>
    <x v="45"/>
    <n v="36"/>
    <s v="4992"/>
    <s v="T3 VARON 1032930906"/>
    <s v="CACOM-2"/>
  </r>
  <r>
    <x v="1"/>
    <x v="5"/>
    <d v="2017-03-11T00:00:00"/>
    <x v="0"/>
    <s v="C-208"/>
    <n v="5080"/>
    <s v="TERPEL "/>
    <x v="14"/>
    <n v="91"/>
    <s v="02-0080883"/>
    <s v="TS MORALES 86059592"/>
    <s v="CACOM-2"/>
  </r>
  <r>
    <x v="1"/>
    <x v="5"/>
    <d v="2017-03-11T00:00:00"/>
    <x v="0"/>
    <s v="C-208"/>
    <n v="5080"/>
    <s v="TERPEL "/>
    <x v="14"/>
    <n v="45"/>
    <s v="02-0080928"/>
    <s v="TS MORALES 86059592"/>
    <s v="CACOM-2"/>
  </r>
  <r>
    <x v="1"/>
    <x v="5"/>
    <d v="2017-03-11T00:00:00"/>
    <x v="0"/>
    <s v="C-208"/>
    <n v="5080"/>
    <s v="TERPEL "/>
    <x v="14"/>
    <n v="45"/>
    <s v="02-0080929"/>
    <s v="TS MORALES 86059592"/>
    <s v="CACOM-2"/>
  </r>
  <r>
    <x v="1"/>
    <x v="5"/>
    <d v="2017-03-12T00:00:00"/>
    <x v="0"/>
    <s v="C-208"/>
    <n v="5074"/>
    <s v="CTH"/>
    <x v="7"/>
    <n v="57"/>
    <s v="8415"/>
    <s v="T3 VARON 1032930906"/>
    <s v="CACOM-2"/>
  </r>
  <r>
    <x v="1"/>
    <x v="5"/>
    <d v="2017-03-14T00:00:00"/>
    <x v="0"/>
    <s v="C-208"/>
    <n v="5074"/>
    <s v="CTH"/>
    <x v="40"/>
    <n v="81"/>
    <s v="1760"/>
    <s v="T3 VARON 1032930906"/>
    <s v="CACOM-2"/>
  </r>
  <r>
    <x v="1"/>
    <x v="5"/>
    <d v="2017-03-02T00:00:00"/>
    <x v="0"/>
    <s v="C-208"/>
    <n v="5074"/>
    <s v="CTH"/>
    <x v="18"/>
    <n v="78"/>
    <s v="9169"/>
    <s v="T3 VARON 1032930906"/>
    <s v="CACOM-2"/>
  </r>
  <r>
    <x v="1"/>
    <x v="5"/>
    <d v="2017-03-06T00:00:00"/>
    <x v="0"/>
    <s v="C-208"/>
    <n v="5074"/>
    <s v="CTH"/>
    <x v="7"/>
    <n v="60"/>
    <s v="8410"/>
    <s v="T3 VARON 1032930906"/>
    <s v="CACOM-2"/>
  </r>
  <r>
    <x v="1"/>
    <x v="5"/>
    <d v="2017-03-09T00:00:00"/>
    <x v="0"/>
    <s v="C-208"/>
    <n v="5080"/>
    <s v="SERVIAVIACION"/>
    <x v="2"/>
    <n v="36"/>
    <s v="1378"/>
    <s v="T3 VARON 1032930906"/>
    <s v="CACOM-2"/>
  </r>
  <r>
    <x v="1"/>
    <x v="5"/>
    <d v="2017-03-09T00:00:00"/>
    <x v="0"/>
    <s v="C-208"/>
    <n v="5080"/>
    <s v="SERVIAVIACION"/>
    <x v="2"/>
    <n v="52"/>
    <s v="1377"/>
    <s v="T3 VARON 1032930906"/>
    <s v="CACOM-2"/>
  </r>
  <r>
    <x v="1"/>
    <x v="5"/>
    <d v="2017-03-07T00:00:00"/>
    <x v="0"/>
    <s v="C-208"/>
    <n v="5080"/>
    <s v="SERVIAVIACION"/>
    <x v="2"/>
    <n v="52"/>
    <s v="1372"/>
    <s v="T3 VARON 1032930906"/>
    <s v="CACOM-2"/>
  </r>
  <r>
    <x v="1"/>
    <x v="5"/>
    <d v="2017-03-20T00:00:00"/>
    <x v="0"/>
    <s v="C-208"/>
    <n v="5074"/>
    <s v="CTH"/>
    <x v="18"/>
    <n v="40"/>
    <s v="9345"/>
    <s v="T3 VALLEJO 1130625858"/>
    <s v="CACOM-2"/>
  </r>
  <r>
    <x v="1"/>
    <x v="5"/>
    <d v="2017-03-20T00:00:00"/>
    <x v="0"/>
    <s v="C-208"/>
    <n v="5074"/>
    <s v="CTH"/>
    <x v="18"/>
    <n v="20"/>
    <s v="9346"/>
    <s v="T3 VALLEJO 1130625858"/>
    <s v="CACOM-2"/>
  </r>
  <r>
    <x v="1"/>
    <x v="5"/>
    <d v="2017-03-23T00:00:00"/>
    <x v="0"/>
    <s v="C-208"/>
    <n v="5074"/>
    <s v="CTH"/>
    <x v="7"/>
    <n v="75"/>
    <s v="8436"/>
    <s v="T3 VARON 1032930906"/>
    <s v="CACOM-2"/>
  </r>
  <r>
    <x v="1"/>
    <x v="5"/>
    <d v="2017-03-02T00:00:00"/>
    <x v="1"/>
    <s v="SA2-37"/>
    <n v="5751"/>
    <s v="ENERGIZAR"/>
    <x v="2"/>
    <n v="40"/>
    <n v="14410"/>
    <s v="T3 PEREZ 1049412576"/>
    <s v="CACOM-2"/>
  </r>
  <r>
    <x v="1"/>
    <x v="5"/>
    <d v="2017-03-03T00:00:00"/>
    <x v="1"/>
    <s v="SA2-37"/>
    <n v="5751"/>
    <s v="ENERGIZAR"/>
    <x v="2"/>
    <n v="40"/>
    <n v="14411"/>
    <s v="T3 PEREZ 1049412576"/>
    <s v="CACOM-2"/>
  </r>
  <r>
    <x v="1"/>
    <x v="5"/>
    <d v="2017-03-04T00:00:00"/>
    <x v="1"/>
    <s v="SA2-37"/>
    <n v="5751"/>
    <s v="ENERGIZAR"/>
    <x v="2"/>
    <n v="54"/>
    <n v="14418"/>
    <s v="T3 PEREZ 1049412576"/>
    <s v="CACOM-2"/>
  </r>
  <r>
    <x v="1"/>
    <x v="5"/>
    <d v="2017-03-08T00:00:00"/>
    <x v="1"/>
    <s v="SA2-37"/>
    <n v="5751"/>
    <s v="ENERGIZAR"/>
    <x v="2"/>
    <n v="16"/>
    <n v="14426"/>
    <s v="T3 PEREZ 1049412576"/>
    <s v="CACOM-2"/>
  </r>
  <r>
    <x v="1"/>
    <x v="5"/>
    <d v="2017-03-26T00:00:00"/>
    <x v="0"/>
    <s v="UH-60"/>
    <n v="4131"/>
    <s v="CTH"/>
    <x v="4"/>
    <n v="181"/>
    <s v="11936"/>
    <s v="CT BELTRAN 1018403139"/>
    <s v="CACOM-2"/>
  </r>
  <r>
    <x v="1"/>
    <x v="5"/>
    <d v="2017-03-05T00:00:00"/>
    <x v="0"/>
    <s v="UH-60"/>
    <n v="4137"/>
    <s v="CTH"/>
    <x v="20"/>
    <n v="169.4"/>
    <s v="1091"/>
    <s v="AT. RAMOS KEVIN C.C. 1030634700"/>
    <s v="CACOM-5"/>
  </r>
  <r>
    <x v="1"/>
    <x v="5"/>
    <d v="2017-03-07T00:00:00"/>
    <x v="0"/>
    <s v="UH-60"/>
    <n v="4137"/>
    <s v="CTH"/>
    <x v="20"/>
    <n v="153.80000000000001"/>
    <s v="1098"/>
    <s v="AT. RAMOS KEVIN C.C. 1030634700"/>
    <s v="CACOM-5"/>
  </r>
  <r>
    <x v="1"/>
    <x v="5"/>
    <d v="2017-03-14T00:00:00"/>
    <x v="0"/>
    <s v="UH-60"/>
    <n v="4135"/>
    <s v="CTH"/>
    <x v="20"/>
    <n v="204.1"/>
    <s v="1113"/>
    <s v="T4 LEAL 1014223440"/>
    <s v="CACOM-2"/>
  </r>
  <r>
    <x v="1"/>
    <x v="5"/>
    <d v="2017-03-17T00:00:00"/>
    <x v="0"/>
    <s v="UH-60"/>
    <n v="4135"/>
    <s v="CTH"/>
    <x v="20"/>
    <n v="131.4"/>
    <s v="1120"/>
    <s v="T4 LEAL 1014223440"/>
    <s v="CACOM-2"/>
  </r>
  <r>
    <x v="1"/>
    <x v="5"/>
    <d v="2017-03-27T00:00:00"/>
    <x v="0"/>
    <s v="UH-60"/>
    <n v="4135"/>
    <s v="CTH"/>
    <x v="4"/>
    <n v="124"/>
    <s v="11937"/>
    <s v="CT BELTRAN 1018403139"/>
    <s v="CACOM-2"/>
  </r>
  <r>
    <x v="1"/>
    <x v="5"/>
    <d v="2017-03-28T00:00:00"/>
    <x v="0"/>
    <s v="UH-60"/>
    <n v="4135"/>
    <s v="CTH"/>
    <x v="4"/>
    <n v="117"/>
    <s v="11953"/>
    <s v="CT BELTRAN 1018403139"/>
    <s v="CACOM-2"/>
  </r>
  <r>
    <x v="1"/>
    <x v="5"/>
    <d v="2017-03-29T00:00:00"/>
    <x v="0"/>
    <s v="UH-60"/>
    <n v="4135"/>
    <s v="CTH"/>
    <x v="4"/>
    <n v="288"/>
    <s v="11961"/>
    <s v="CT BELTRAN 1018403139"/>
    <s v="CACOM-2"/>
  </r>
  <r>
    <x v="1"/>
    <x v="5"/>
    <d v="2017-03-29T00:00:00"/>
    <x v="0"/>
    <s v="UH-60"/>
    <n v="4135"/>
    <s v="CTH"/>
    <x v="4"/>
    <n v="295"/>
    <s v="11957"/>
    <s v="CT BELTRAN 1018403139"/>
    <s v="CACOM-2"/>
  </r>
  <r>
    <x v="1"/>
    <x v="5"/>
    <d v="2017-03-30T00:00:00"/>
    <x v="0"/>
    <s v="UH-60"/>
    <n v="4135"/>
    <s v="CTH"/>
    <x v="4"/>
    <n v="275"/>
    <s v="11968"/>
    <s v="CT BELTRAN 1018403139"/>
    <s v="CACOM-2"/>
  </r>
  <r>
    <x v="1"/>
    <x v="5"/>
    <d v="2017-03-17T00:00:00"/>
    <x v="0"/>
    <s v="UH-60"/>
    <n v="4121"/>
    <s v="CTH"/>
    <x v="3"/>
    <n v="142"/>
    <s v="1272"/>
    <s v="AT CUERVO 1024547243"/>
    <s v="CACOM-2"/>
  </r>
  <r>
    <x v="1"/>
    <x v="5"/>
    <d v="2017-03-23T00:00:00"/>
    <x v="0"/>
    <s v="UH-60"/>
    <n v="4126"/>
    <s v="CTH"/>
    <x v="29"/>
    <n v="181"/>
    <s v="11604"/>
    <s v="T4 GOMEZ 61343898"/>
    <s v="CACOM-2"/>
  </r>
  <r>
    <x v="1"/>
    <x v="5"/>
    <d v="2017-03-26T00:00:00"/>
    <x v="0"/>
    <s v="UH-60"/>
    <n v="4121"/>
    <s v="CTH"/>
    <x v="4"/>
    <n v="183"/>
    <s v="11935"/>
    <s v="T3 PEREZ 1049412576"/>
    <s v="CACOM-2"/>
  </r>
  <r>
    <x v="1"/>
    <x v="5"/>
    <d v="2017-03-28T00:00:00"/>
    <x v="0"/>
    <s v="UH-60"/>
    <n v="4121"/>
    <s v="CTH"/>
    <x v="4"/>
    <n v="113"/>
    <s v="11948"/>
    <s v="T3 PEREZ 1049412576"/>
    <s v="CACOM-2"/>
  </r>
  <r>
    <x v="1"/>
    <x v="5"/>
    <d v="2017-03-28T00:00:00"/>
    <x v="0"/>
    <s v="UH-60"/>
    <n v="4121"/>
    <s v="CTH"/>
    <x v="4"/>
    <n v="202"/>
    <s v="11950"/>
    <s v="T3 PEREZ 1049412576"/>
    <s v="CACOM-2"/>
  </r>
  <r>
    <x v="1"/>
    <x v="5"/>
    <d v="2017-03-28T00:00:00"/>
    <x v="0"/>
    <s v="UH-60"/>
    <n v="4121"/>
    <s v="CTH"/>
    <x v="4"/>
    <n v="164"/>
    <s v="11954"/>
    <s v="T3 PEREZ 1049412576"/>
    <s v="CACOM-2"/>
  </r>
  <r>
    <x v="1"/>
    <x v="5"/>
    <d v="2017-03-29T00:00:00"/>
    <x v="0"/>
    <s v="UH-60"/>
    <n v="4121"/>
    <s v="CTH"/>
    <x v="4"/>
    <n v="304"/>
    <s v="11958"/>
    <s v="T3 PEREZ 1049412576"/>
    <s v="CACOM-2"/>
  </r>
  <r>
    <x v="1"/>
    <x v="5"/>
    <d v="2017-03-29T00:00:00"/>
    <x v="0"/>
    <s v="UH-60"/>
    <n v="4121"/>
    <s v="CTH"/>
    <x v="4"/>
    <n v="273"/>
    <s v="11962"/>
    <s v="T3 PEREZ 1049412576"/>
    <s v="CACOM-2"/>
  </r>
  <r>
    <x v="1"/>
    <x v="5"/>
    <d v="2017-03-30T00:00:00"/>
    <x v="0"/>
    <s v="UH-60"/>
    <n v="4121"/>
    <s v="CTH"/>
    <x v="4"/>
    <n v="296"/>
    <s v="11970"/>
    <s v="T3 PEREZ 1049412576"/>
    <s v="CACOM-2"/>
  </r>
  <r>
    <x v="1"/>
    <x v="5"/>
    <d v="2017-03-06T00:00:00"/>
    <x v="0"/>
    <s v="A-29"/>
    <n v="3119"/>
    <s v="ENERGIZAR"/>
    <x v="9"/>
    <n v="111"/>
    <n v="19996"/>
    <s v="ST HIDALGO HENRY/1015435334"/>
    <s v="CACOM-3"/>
  </r>
  <r>
    <x v="1"/>
    <x v="5"/>
    <d v="2017-03-07T00:00:00"/>
    <x v="0"/>
    <s v="A-29"/>
    <n v="3110"/>
    <s v="ENERGIZAR"/>
    <x v="9"/>
    <n v="37"/>
    <n v="20003"/>
    <s v="T3 GOMEZ FABIO/1065584093"/>
    <s v="CACOM-3"/>
  </r>
  <r>
    <x v="1"/>
    <x v="5"/>
    <d v="2017-03-09T00:00:00"/>
    <x v="0"/>
    <s v="A-29"/>
    <n v="3112"/>
    <s v="TERPEL "/>
    <x v="11"/>
    <n v="90"/>
    <s v="04-509625"/>
    <s v="T3 CHAVARRO ALEJANDRO/83044289"/>
    <s v="CACOM-3"/>
  </r>
  <r>
    <x v="1"/>
    <x v="5"/>
    <d v="2017-03-09T00:00:00"/>
    <x v="0"/>
    <s v="A-29"/>
    <n v="3119"/>
    <s v="TERPEL "/>
    <x v="11"/>
    <n v="90"/>
    <s v="04-509701"/>
    <s v="T3 CHAVARRO ALEJANDRO/83044289"/>
    <s v="CACOM-3"/>
  </r>
  <r>
    <x v="1"/>
    <x v="5"/>
    <d v="2017-03-14T00:00:00"/>
    <x v="0"/>
    <s v="A-29"/>
    <n v="3120"/>
    <s v="ENERGIZAR"/>
    <x v="9"/>
    <n v="129"/>
    <n v="20018"/>
    <s v="T3 BELTRAN DAVID/80833530"/>
    <s v="CACOM-3"/>
  </r>
  <r>
    <x v="1"/>
    <x v="5"/>
    <d v="2017-03-14T00:00:00"/>
    <x v="0"/>
    <s v="A-29"/>
    <n v="3110"/>
    <s v="ENERGIZAR"/>
    <x v="9"/>
    <n v="133"/>
    <n v="20017"/>
    <s v="T3 BELTRAN DAVID/80833530"/>
    <s v="CACOM-3"/>
  </r>
  <r>
    <x v="1"/>
    <x v="5"/>
    <d v="2017-03-17T00:00:00"/>
    <x v="0"/>
    <s v="A-29"/>
    <n v="3120"/>
    <s v="CERREJON"/>
    <x v="15"/>
    <n v="25"/>
    <n v="516"/>
    <s v="TE SAAVEDRA JOSE/1030602920"/>
    <s v="CACOM-3"/>
  </r>
  <r>
    <x v="1"/>
    <x v="5"/>
    <d v="2017-03-17T00:00:00"/>
    <x v="0"/>
    <s v="A-29"/>
    <n v="3110"/>
    <s v="CERREJON"/>
    <x v="15"/>
    <n v="25"/>
    <n v="517"/>
    <s v="CT GOMEZ JOSE/6134799"/>
    <s v="CACOM-3"/>
  </r>
  <r>
    <x v="1"/>
    <x v="5"/>
    <d v="2017-03-17T00:00:00"/>
    <x v="0"/>
    <s v="A-29"/>
    <n v="3120"/>
    <s v="CERREJON"/>
    <x v="15"/>
    <n v="83"/>
    <n v="518"/>
    <s v="T3 BELTRAN DAVID/80833530"/>
    <s v="CACOM-3"/>
  </r>
  <r>
    <x v="1"/>
    <x v="5"/>
    <d v="2017-03-17T00:00:00"/>
    <x v="0"/>
    <s v="A-29"/>
    <n v="3110"/>
    <s v="CERREJON"/>
    <x v="15"/>
    <n v="86"/>
    <n v="519"/>
    <s v="T3 BELTRAN DAVID/80833530"/>
    <s v="CACOM-3"/>
  </r>
  <r>
    <x v="1"/>
    <x v="5"/>
    <d v="2017-03-17T00:00:00"/>
    <x v="0"/>
    <s v="A-29"/>
    <n v="3110"/>
    <s v="CERREJON"/>
    <x v="15"/>
    <n v="96"/>
    <n v="520"/>
    <s v="T3 BELTRAN DAVID/80833530"/>
    <s v="CACOM-3"/>
  </r>
  <r>
    <x v="1"/>
    <x v="5"/>
    <d v="2017-03-17T00:00:00"/>
    <x v="0"/>
    <s v="A-29"/>
    <n v="3120"/>
    <s v="CERREJON"/>
    <x v="15"/>
    <n v="91"/>
    <n v="521"/>
    <s v="T3 BELTRAN DAVID/80833530"/>
    <s v="CACOM-3"/>
  </r>
  <r>
    <x v="1"/>
    <x v="5"/>
    <d v="2017-03-17T00:00:00"/>
    <x v="0"/>
    <s v="A-29"/>
    <n v="3112"/>
    <s v="CERREJON"/>
    <x v="15"/>
    <n v="51"/>
    <n v="529"/>
    <s v="CT DIAZ MAURICIO/80160105"/>
    <s v="CACOM-3"/>
  </r>
  <r>
    <x v="1"/>
    <x v="5"/>
    <d v="2017-03-17T00:00:00"/>
    <x v="0"/>
    <s v="A-29"/>
    <n v="3119"/>
    <s v="CERREJON"/>
    <x v="15"/>
    <n v="43"/>
    <n v="530"/>
    <s v="CT DIAZ MAURICIO/80160105"/>
    <s v="CACOM-3"/>
  </r>
  <r>
    <x v="1"/>
    <x v="5"/>
    <d v="2017-03-17T00:00:00"/>
    <x v="0"/>
    <s v="A-29"/>
    <n v="3112"/>
    <s v="CERREJON"/>
    <x v="15"/>
    <n v="26"/>
    <n v="540"/>
    <s v="T3 GOMEZ FABIO/1065584093"/>
    <s v="CACOM-3"/>
  </r>
  <r>
    <x v="1"/>
    <x v="5"/>
    <d v="2017-03-17T00:00:00"/>
    <x v="0"/>
    <s v="A-29"/>
    <n v="3124"/>
    <s v="CERREJON"/>
    <x v="15"/>
    <n v="24"/>
    <n v="541"/>
    <s v="TE DUNCAN ALVARO/77012501"/>
    <s v="CACOM-3"/>
  </r>
  <r>
    <x v="1"/>
    <x v="5"/>
    <d v="2017-03-29T00:00:00"/>
    <x v="0"/>
    <s v="A-29"/>
    <n v="3124"/>
    <s v="ENERGIZAR"/>
    <x v="9"/>
    <n v="167"/>
    <n v="20040"/>
    <s v="T3 GOMEZ FABIO/1065584093"/>
    <s v="CACOM-3"/>
  </r>
  <r>
    <x v="1"/>
    <x v="5"/>
    <d v="2017-03-29T00:00:00"/>
    <x v="0"/>
    <s v="A-29"/>
    <n v="3112"/>
    <s v="ENERGIZAR"/>
    <x v="9"/>
    <n v="167"/>
    <n v="20041"/>
    <s v="T3 GOMEZ FABIO/1065584093"/>
    <s v="CACOM-3"/>
  </r>
  <r>
    <x v="1"/>
    <x v="5"/>
    <d v="2017-03-01T00:00:00"/>
    <x v="0"/>
    <s v="B-212"/>
    <n v="4001"/>
    <s v="TERPEL "/>
    <x v="11"/>
    <n v="97"/>
    <s v="04-509149"/>
    <s v="T2 MAYORGA CAMILO/79218288"/>
    <s v="CACOM-3"/>
  </r>
  <r>
    <x v="1"/>
    <x v="5"/>
    <d v="2017-03-02T00:00:00"/>
    <x v="0"/>
    <s v="B-212"/>
    <n v="4001"/>
    <s v="TERPEL "/>
    <x v="11"/>
    <n v="191"/>
    <s v="04-509243"/>
    <s v="T2 MAYORGA CAMILO/79218288"/>
    <s v="CACOM-3"/>
  </r>
  <r>
    <x v="1"/>
    <x v="5"/>
    <d v="2017-03-06T00:00:00"/>
    <x v="0"/>
    <s v="B-212"/>
    <n v="4007"/>
    <s v="TERPEL "/>
    <x v="11"/>
    <n v="94"/>
    <s v="04-509416"/>
    <s v="TS DIEGO NUÑEZ/931320894"/>
    <s v="CACOM-3"/>
  </r>
  <r>
    <x v="1"/>
    <x v="5"/>
    <d v="2017-03-07T00:00:00"/>
    <x v="0"/>
    <s v="B-212"/>
    <n v="4007"/>
    <s v="ENERGIZAR"/>
    <x v="9"/>
    <n v="155"/>
    <n v="19998"/>
    <s v="T3 AFANADOR JOSE/1098616671"/>
    <s v="CACOM-3"/>
  </r>
  <r>
    <x v="1"/>
    <x v="5"/>
    <d v="2017-03-07T00:00:00"/>
    <x v="0"/>
    <s v="B-212"/>
    <n v="4007"/>
    <s v="ENERGIZAR"/>
    <x v="9"/>
    <n v="140"/>
    <n v="19999"/>
    <s v="CT CORREDOR LUISA/52961226"/>
    <s v="CACOM-3"/>
  </r>
  <r>
    <x v="1"/>
    <x v="5"/>
    <d v="2017-03-08T00:00:00"/>
    <x v="0"/>
    <s v="B-212"/>
    <n v="4007"/>
    <s v="ENERGIZAR"/>
    <x v="9"/>
    <n v="140"/>
    <n v="20004"/>
    <s v="T3 AFANADOR JOSE/1098616671"/>
    <s v="CACOM-3"/>
  </r>
  <r>
    <x v="1"/>
    <x v="5"/>
    <d v="2017-03-13T00:00:00"/>
    <x v="0"/>
    <s v="B-212"/>
    <n v="4001"/>
    <s v="ENERGIZAR"/>
    <x v="46"/>
    <n v="145"/>
    <n v="20649"/>
    <s v="T3 GOMEZ ROGER/1073156864"/>
    <s v="CACOM-3"/>
  </r>
  <r>
    <x v="1"/>
    <x v="5"/>
    <d v="2017-03-13T00:00:00"/>
    <x v="0"/>
    <s v="B-212"/>
    <n v="4001"/>
    <s v="TERPEL "/>
    <x v="10"/>
    <n v="152"/>
    <s v="04-490565"/>
    <s v="T3 GOMEZ ROGER/1073156864"/>
    <s v="CACOM-3"/>
  </r>
  <r>
    <x v="1"/>
    <x v="5"/>
    <d v="2017-03-13T00:00:00"/>
    <x v="0"/>
    <s v="B-212"/>
    <n v="4001"/>
    <s v="TERPEL "/>
    <x v="10"/>
    <n v="170"/>
    <s v="04-492100"/>
    <s v="T3 GOMEZ ROGER/1073156864"/>
    <s v="CACOM-3"/>
  </r>
  <r>
    <x v="1"/>
    <x v="5"/>
    <d v="2017-03-13T00:00:00"/>
    <x v="0"/>
    <s v="B-212"/>
    <n v="4007"/>
    <s v="TERPEL "/>
    <x v="10"/>
    <n v="68"/>
    <s v="04-492097"/>
    <s v="T3 PEÑA ANDRES/1023861959"/>
    <s v="CACOM-3"/>
  </r>
  <r>
    <x v="1"/>
    <x v="5"/>
    <d v="2017-03-13T00:00:00"/>
    <x v="0"/>
    <s v="B-212"/>
    <n v="4007"/>
    <s v="TERPEL "/>
    <x v="10"/>
    <n v="50"/>
    <s v="04-492098"/>
    <s v="T3 PEÑA ANDRES/1023861959"/>
    <s v="CACOM-3"/>
  </r>
  <r>
    <x v="1"/>
    <x v="5"/>
    <d v="2017-03-21T00:00:00"/>
    <x v="0"/>
    <s v="B-212"/>
    <n v="4001"/>
    <s v="ENERGIZAR"/>
    <x v="9"/>
    <n v="114"/>
    <n v="20033"/>
    <s v="T3 PEÑA ANDRES/1023861959"/>
    <s v="CACOM-3"/>
  </r>
  <r>
    <x v="1"/>
    <x v="5"/>
    <d v="2017-03-21T00:00:00"/>
    <x v="0"/>
    <s v="B-212"/>
    <n v="4001"/>
    <s v="ENERGIZAR"/>
    <x v="9"/>
    <n v="110"/>
    <n v="20035"/>
    <s v="T3 PEÑA ANDRES/1023861959"/>
    <s v="CACOM-3"/>
  </r>
  <r>
    <x v="1"/>
    <x v="5"/>
    <d v="2017-03-22T00:00:00"/>
    <x v="0"/>
    <s v="B-212"/>
    <n v="4001"/>
    <s v="ENERGIZAR"/>
    <x v="9"/>
    <n v="154"/>
    <n v="20036"/>
    <s v="T3 PEÑA ANDRES/1023861959"/>
    <s v="CACOM-3"/>
  </r>
  <r>
    <x v="1"/>
    <x v="5"/>
    <d v="2017-03-23T00:00:00"/>
    <x v="0"/>
    <s v="B-212"/>
    <n v="4001"/>
    <s v="TERPEL "/>
    <x v="11"/>
    <n v="75"/>
    <s v="04-512462"/>
    <s v="T2 MOLINARES DEYLER/72288987"/>
    <s v="CACOM-3"/>
  </r>
  <r>
    <x v="1"/>
    <x v="5"/>
    <d v="2017-03-24T00:00:00"/>
    <x v="0"/>
    <s v="B-212"/>
    <n v="4001"/>
    <s v="TERPEL "/>
    <x v="11"/>
    <n v="90"/>
    <s v="04-512531"/>
    <s v="T2 MOLINARES DEYLER/72288987"/>
    <s v="CACOM-3"/>
  </r>
  <r>
    <x v="1"/>
    <x v="5"/>
    <d v="2017-03-26T00:00:00"/>
    <x v="0"/>
    <s v="B-212"/>
    <n v="4001"/>
    <s v="TERPEL "/>
    <x v="11"/>
    <n v="82"/>
    <s v="04-513031"/>
    <s v="T2 MOLINARES DEYLER/72288987"/>
    <s v="CACOM-3"/>
  </r>
  <r>
    <x v="1"/>
    <x v="5"/>
    <d v="2017-03-26T00:00:00"/>
    <x v="0"/>
    <s v="B-212"/>
    <n v="4001"/>
    <s v="TERPEL "/>
    <x v="11"/>
    <n v="120"/>
    <s v="04-513076"/>
    <s v="T2 MOLINARES DEYLER/72288987"/>
    <s v="CACOM-3"/>
  </r>
  <r>
    <x v="1"/>
    <x v="5"/>
    <d v="2017-03-30T00:00:00"/>
    <x v="0"/>
    <s v="B-212"/>
    <n v="4001"/>
    <s v="TERPEL "/>
    <x v="11"/>
    <n v="120"/>
    <s v="04-513280"/>
    <s v="T2 MOLINARES DEYLER/72288987"/>
    <s v="CACOM-3"/>
  </r>
  <r>
    <x v="1"/>
    <x v="5"/>
    <d v="2017-03-31T00:00:00"/>
    <x v="0"/>
    <s v="B-212"/>
    <n v="4001"/>
    <s v="TERPEL "/>
    <x v="11"/>
    <n v="105"/>
    <s v="04-513296"/>
    <s v="T2 MOLINARES DEYLER/72288987"/>
    <s v="CACOM-3"/>
  </r>
  <r>
    <x v="1"/>
    <x v="5"/>
    <d v="2017-03-31T00:00:00"/>
    <x v="0"/>
    <s v="B-212"/>
    <n v="4001"/>
    <s v="TERPEL "/>
    <x v="11"/>
    <n v="95"/>
    <s v="04-513293"/>
    <s v="T2 MOLINARES DEYLER/72288987"/>
    <s v="CACOM-3"/>
  </r>
  <r>
    <x v="1"/>
    <x v="5"/>
    <d v="2017-03-06T00:00:00"/>
    <x v="0"/>
    <s v="C-208"/>
    <n v="5066"/>
    <s v="TERPEL "/>
    <x v="18"/>
    <n v="170.3"/>
    <s v="02-384296"/>
    <s v="TS CESAR CAMACHO/72197305"/>
    <s v="CACOM-3"/>
  </r>
  <r>
    <x v="1"/>
    <x v="5"/>
    <d v="2017-03-07T00:00:00"/>
    <x v="0"/>
    <s v="C-208"/>
    <n v="5066"/>
    <s v="TERPEL "/>
    <x v="18"/>
    <n v="75.2"/>
    <s v="02-394369"/>
    <s v="TS CESAR CAMACHO/72197305"/>
    <s v="CACOM-3"/>
  </r>
  <r>
    <x v="1"/>
    <x v="5"/>
    <d v="2017-03-28T00:00:00"/>
    <x v="0"/>
    <s v="C-208"/>
    <n v="5066"/>
    <s v="TERPEL "/>
    <x v="10"/>
    <n v="151"/>
    <s v="04-490585"/>
    <s v="T3 DAZA GIOVANY/1121833549"/>
    <s v="CACOM-3"/>
  </r>
  <r>
    <x v="1"/>
    <x v="5"/>
    <d v="2017-03-01T00:00:00"/>
    <x v="0"/>
    <s v="C-95"/>
    <n v="1270"/>
    <s v="ENERGIZAR"/>
    <x v="9"/>
    <n v="81"/>
    <n v="19995"/>
    <s v="T2 RODRIGUEZ AUGUSTO/801438319"/>
    <s v="CACOM-3"/>
  </r>
  <r>
    <x v="1"/>
    <x v="5"/>
    <d v="2017-03-09T00:00:00"/>
    <x v="0"/>
    <s v="C-95"/>
    <n v="1270"/>
    <s v="ENERGIZAR"/>
    <x v="9"/>
    <n v="80"/>
    <n v="20009"/>
    <s v="T2 RODRIGUEZ AUGUSTO/801438319"/>
    <s v="CACOM-3"/>
  </r>
  <r>
    <x v="1"/>
    <x v="5"/>
    <d v="2017-03-09T00:00:00"/>
    <x v="0"/>
    <s v="C-95"/>
    <n v="1270"/>
    <s v="ENERGIZAR"/>
    <x v="9"/>
    <n v="121"/>
    <n v="20008"/>
    <s v="T2 RODRIGUEZ AUGUSTO/801438319"/>
    <s v="CACOM-3"/>
  </r>
  <r>
    <x v="1"/>
    <x v="5"/>
    <d v="2017-03-10T00:00:00"/>
    <x v="0"/>
    <s v="C-95"/>
    <n v="1270"/>
    <s v="TERPEL "/>
    <x v="30"/>
    <n v="145"/>
    <s v="01-0836488"/>
    <s v="T2 RODRIGUEZ AUGUSTO/801438319"/>
    <s v="CACOM-3"/>
  </r>
  <r>
    <x v="1"/>
    <x v="5"/>
    <d v="2017-03-26T00:00:00"/>
    <x v="0"/>
    <s v="C-95"/>
    <n v="1270"/>
    <s v="TERPEL "/>
    <x v="10"/>
    <n v="100"/>
    <s v="04-492284"/>
    <s v="T2 RODRIGUEZ AUGUSTO/801438319"/>
    <s v="CACOM-3"/>
  </r>
  <r>
    <x v="1"/>
    <x v="5"/>
    <d v="2017-03-02T00:00:00"/>
    <x v="0"/>
    <s v="SR-560"/>
    <n v="5764"/>
    <s v="CHEVRON "/>
    <x v="19"/>
    <n v="307"/>
    <n v="924020"/>
    <s v="T3 GARZON OSCAR/1104695809"/>
    <s v="CACOM-3"/>
  </r>
  <r>
    <x v="1"/>
    <x v="5"/>
    <d v="2017-03-05T00:00:00"/>
    <x v="0"/>
    <s v="SR-560"/>
    <n v="5762"/>
    <s v="CHEVRON "/>
    <x v="19"/>
    <n v="430"/>
    <n v="924037"/>
    <s v="T3 GARZON OSCAR/1104695809"/>
    <s v="CACOM-3"/>
  </r>
  <r>
    <x v="1"/>
    <x v="5"/>
    <d v="2017-03-05T00:00:00"/>
    <x v="0"/>
    <s v="SR-560"/>
    <n v="5760"/>
    <s v="CHEVRON "/>
    <x v="19"/>
    <n v="436"/>
    <n v="924042"/>
    <s v="T3 JAIMES PORTILLA/1102351404"/>
    <s v="CACOM-3"/>
  </r>
  <r>
    <x v="1"/>
    <x v="5"/>
    <d v="2017-03-06T00:00:00"/>
    <x v="0"/>
    <s v="SR-560"/>
    <n v="5760"/>
    <s v="ENERGIZAR"/>
    <x v="9"/>
    <n v="497"/>
    <n v="19997"/>
    <s v="TJ EDIER AGUDELO/17349715"/>
    <s v="CACOM-3"/>
  </r>
  <r>
    <x v="1"/>
    <x v="5"/>
    <d v="2017-03-07T00:00:00"/>
    <x v="0"/>
    <s v="SR-560"/>
    <n v="5762"/>
    <s v="CHEVRON "/>
    <x v="19"/>
    <n v="355"/>
    <n v="924705"/>
    <s v="T3 GARZON OSCAR/1104695809"/>
    <s v="CACOM-3"/>
  </r>
  <r>
    <x v="1"/>
    <x v="5"/>
    <d v="2017-03-08T00:00:00"/>
    <x v="0"/>
    <s v="SR-560"/>
    <n v="5760"/>
    <s v="ENERGIZAR"/>
    <x v="9"/>
    <n v="490"/>
    <n v="20005"/>
    <s v="TJ EDIER AGUDELO/17349715"/>
    <s v="CACOM-3"/>
  </r>
  <r>
    <x v="1"/>
    <x v="5"/>
    <d v="2017-03-09T00:00:00"/>
    <x v="0"/>
    <s v="SR-560"/>
    <n v="5762"/>
    <s v="CHEVRON "/>
    <x v="19"/>
    <n v="310"/>
    <n v="924762"/>
    <s v="T3 GARZON OSCAR/1104695809"/>
    <s v="CACOM-3"/>
  </r>
  <r>
    <x v="1"/>
    <x v="5"/>
    <d v="2017-03-09T00:00:00"/>
    <x v="0"/>
    <s v="SR-560"/>
    <n v="5760"/>
    <s v="TERPEL "/>
    <x v="30"/>
    <n v="351"/>
    <s v="01-0836487"/>
    <s v="TJ EDIER AGUDELO/17349715"/>
    <s v="CACOM-3"/>
  </r>
  <r>
    <x v="1"/>
    <x v="5"/>
    <d v="2017-03-10T00:00:00"/>
    <x v="0"/>
    <s v="SR-560"/>
    <n v="5760"/>
    <s v="TERPEL "/>
    <x v="11"/>
    <n v="540"/>
    <s v="04-509729"/>
    <s v="T1 BECERRA ANDRES/86070305"/>
    <s v="CACOM-3"/>
  </r>
  <r>
    <x v="1"/>
    <x v="5"/>
    <d v="2017-03-11T00:00:00"/>
    <x v="0"/>
    <s v="SR-560"/>
    <n v="5764"/>
    <s v="CHEVRON "/>
    <x v="19"/>
    <n v="379"/>
    <n v="924769"/>
    <s v="T3 LANCHEROS WILLIAM/1070949710"/>
    <s v="CACOM-3"/>
  </r>
  <r>
    <x v="1"/>
    <x v="5"/>
    <d v="2017-03-11T00:00:00"/>
    <x v="0"/>
    <s v="SR-560"/>
    <n v="5764"/>
    <s v="CHEVRON "/>
    <x v="19"/>
    <n v="372"/>
    <n v="924807"/>
    <s v="T3 LANCHEROS WILLIAM/1070949710"/>
    <s v="CACOM-3"/>
  </r>
  <r>
    <x v="1"/>
    <x v="5"/>
    <d v="2017-03-12T00:00:00"/>
    <x v="0"/>
    <s v="SR-560"/>
    <n v="5760"/>
    <s v="ENERGIZAR"/>
    <x v="9"/>
    <n v="511"/>
    <n v="20015"/>
    <s v="T1 BECERRA ANDRES/86070305"/>
    <s v="CACOM-3"/>
  </r>
  <r>
    <x v="1"/>
    <x v="5"/>
    <d v="2017-03-12T00:00:00"/>
    <x v="0"/>
    <s v="SR-560"/>
    <n v="5760"/>
    <s v="TERPEL "/>
    <x v="11"/>
    <n v="300"/>
    <s v="04-509771"/>
    <s v="T1 BECERRA ANDRES/86070305"/>
    <s v="CACOM-3"/>
  </r>
  <r>
    <x v="1"/>
    <x v="5"/>
    <d v="2017-03-13T00:00:00"/>
    <x v="0"/>
    <s v="SR-560"/>
    <n v="5760"/>
    <s v="TERPEL "/>
    <x v="11"/>
    <n v="461"/>
    <s v="04-509927"/>
    <s v="T1 BECERRA ANDRES/86070305"/>
    <s v="CACOM-3"/>
  </r>
  <r>
    <x v="1"/>
    <x v="5"/>
    <d v="2017-03-14T00:00:00"/>
    <x v="0"/>
    <s v="SR-560"/>
    <n v="5760"/>
    <s v="TERPEL "/>
    <x v="11"/>
    <n v="202"/>
    <s v="04-509929"/>
    <s v="T1 BECERRA ANDRES/86070305"/>
    <s v="CACOM-3"/>
  </r>
  <r>
    <x v="1"/>
    <x v="5"/>
    <d v="2017-03-14T00:00:00"/>
    <x v="0"/>
    <s v="SR-560"/>
    <n v="5760"/>
    <s v="ENERGIZAR"/>
    <x v="9"/>
    <n v="478"/>
    <n v="20019"/>
    <s v="T2 OSORIO JORGE/80021081"/>
    <s v="CACOM-3"/>
  </r>
  <r>
    <x v="1"/>
    <x v="5"/>
    <d v="2017-03-14T00:00:00"/>
    <x v="0"/>
    <s v="SR-560"/>
    <n v="5764"/>
    <s v="CHEVRON "/>
    <x v="19"/>
    <n v="380"/>
    <n v="924828"/>
    <s v="T3 LANCHEROS WILLIAM/1070949710"/>
    <s v="CACOM-3"/>
  </r>
  <r>
    <x v="1"/>
    <x v="5"/>
    <d v="2017-03-15T00:00:00"/>
    <x v="0"/>
    <s v="SR-560"/>
    <n v="5764"/>
    <s v="CHEVRON "/>
    <x v="19"/>
    <n v="415"/>
    <n v="924837"/>
    <s v="T3 LANCHEROS WILLIAM/1070949710"/>
    <s v="CACOM-3"/>
  </r>
  <r>
    <x v="1"/>
    <x v="5"/>
    <d v="2017-03-19T00:00:00"/>
    <x v="0"/>
    <s v="SR-560"/>
    <n v="5764"/>
    <s v="CHEVRON "/>
    <x v="19"/>
    <n v="430"/>
    <n v="925104"/>
    <s v="T3 LANCHEROS WILLIAM/1070949710"/>
    <s v="CACOM-3"/>
  </r>
  <r>
    <x v="1"/>
    <x v="5"/>
    <d v="2017-03-15T00:00:00"/>
    <x v="0"/>
    <s v="SR-560"/>
    <n v="5760"/>
    <s v="TERPEL "/>
    <x v="11"/>
    <n v="441"/>
    <s v="04-509947"/>
    <s v="T2 OSORIO JORGE/80021081"/>
    <s v="CACOM-3"/>
  </r>
  <r>
    <x v="1"/>
    <x v="5"/>
    <d v="2017-03-16T00:00:00"/>
    <x v="0"/>
    <s v="SR-560"/>
    <n v="5760"/>
    <s v="TERPEL "/>
    <x v="11"/>
    <n v="291"/>
    <s v="04-512656"/>
    <s v="T3 JAIMES PORTILLA/1102351404"/>
    <s v="CACOM-3"/>
  </r>
  <r>
    <x v="1"/>
    <x v="5"/>
    <d v="2017-03-17T00:00:00"/>
    <x v="0"/>
    <s v="SR-560"/>
    <n v="5764"/>
    <s v="CHEVRON "/>
    <x v="19"/>
    <n v="410"/>
    <n v="924844"/>
    <s v="T3 LANCHEROS WILLIAM/1070949710"/>
    <s v="CACOM-3"/>
  </r>
  <r>
    <x v="1"/>
    <x v="5"/>
    <d v="2017-03-17T00:00:00"/>
    <x v="0"/>
    <s v="SR-560"/>
    <n v="5760"/>
    <s v="TERPEL "/>
    <x v="11"/>
    <n v="435"/>
    <s v="04-512689"/>
    <s v="T3 JAIMES PORTILLA/1102351404"/>
    <s v="CACOM-3"/>
  </r>
  <r>
    <x v="1"/>
    <x v="5"/>
    <d v="2017-03-20T00:00:00"/>
    <x v="0"/>
    <s v="SR-560"/>
    <n v="5760"/>
    <s v="TERPEL "/>
    <x v="11"/>
    <n v="545"/>
    <s v="04-512842"/>
    <s v="T3 JAIMES PORTILLA/1102351404"/>
    <s v="CACOM-3"/>
  </r>
  <r>
    <x v="1"/>
    <x v="5"/>
    <d v="2017-03-21T00:00:00"/>
    <x v="0"/>
    <s v="SR-560"/>
    <n v="5762"/>
    <s v="TERPEL "/>
    <x v="11"/>
    <n v="280"/>
    <s v="04-512960"/>
    <s v="T3 JAIMES PORTILLA/1102351404"/>
    <s v="CACOM-3"/>
  </r>
  <r>
    <x v="1"/>
    <x v="5"/>
    <d v="2017-03-21T00:00:00"/>
    <x v="0"/>
    <s v="SR-560"/>
    <n v="5760"/>
    <s v="CHEVRON "/>
    <x v="19"/>
    <n v="380"/>
    <n v="925070"/>
    <s v="T2 MAHECHA ANDRES/80859461"/>
    <s v="CACOM-3"/>
  </r>
  <r>
    <x v="1"/>
    <x v="5"/>
    <d v="2017-03-22T00:00:00"/>
    <x v="0"/>
    <s v="SR-560"/>
    <n v="5762"/>
    <s v="TERPEL "/>
    <x v="11"/>
    <n v="465"/>
    <s v="04-512982"/>
    <s v="T2 MONTALVO OTALVARO/78033818"/>
    <s v="CACOM-3"/>
  </r>
  <r>
    <x v="1"/>
    <x v="5"/>
    <d v="2017-03-23T00:00:00"/>
    <x v="0"/>
    <s v="SR-560"/>
    <n v="5762"/>
    <s v="TERPEL "/>
    <x v="11"/>
    <n v="556"/>
    <s v="04-512458"/>
    <s v="T2 MONTALVO OTALVARO/78033818"/>
    <s v="CACOM-3"/>
  </r>
  <r>
    <x v="1"/>
    <x v="5"/>
    <d v="2017-03-23T00:00:00"/>
    <x v="0"/>
    <s v="SR-560"/>
    <n v="5760"/>
    <s v="CHEVRON "/>
    <x v="19"/>
    <n v="415"/>
    <n v="925097"/>
    <s v="T2 MAHECHA ANDRES/80859461"/>
    <s v="CACOM-3"/>
  </r>
  <r>
    <x v="1"/>
    <x v="5"/>
    <d v="2017-03-24T00:00:00"/>
    <x v="0"/>
    <s v="SR-560"/>
    <n v="5762"/>
    <s v="TERPEL "/>
    <x v="11"/>
    <n v="545"/>
    <s v="04-512489"/>
    <s v="T2 MONTALVO OTALVARO/78033818"/>
    <s v="CACOM-3"/>
  </r>
  <r>
    <x v="1"/>
    <x v="5"/>
    <d v="2017-03-24T00:00:00"/>
    <x v="0"/>
    <s v="SR-560"/>
    <n v="5760"/>
    <s v="CHEVRON "/>
    <x v="19"/>
    <n v="410"/>
    <n v="925152"/>
    <s v="T2 MAHECHA ANDRES/80859461"/>
    <s v="CACOM-3"/>
  </r>
  <r>
    <x v="1"/>
    <x v="5"/>
    <d v="2017-03-24T00:00:00"/>
    <x v="0"/>
    <s v="SR-560"/>
    <n v="5760"/>
    <s v="CHEVRON "/>
    <x v="19"/>
    <n v="424"/>
    <n v="925159"/>
    <s v="T2 MAHECHA ANDRES/80859461"/>
    <s v="CACOM-3"/>
  </r>
  <r>
    <x v="1"/>
    <x v="5"/>
    <d v="2017-03-25T00:00:00"/>
    <x v="0"/>
    <s v="SR-560"/>
    <n v="5760"/>
    <s v="CHEVRON "/>
    <x v="19"/>
    <n v="30"/>
    <n v="925013"/>
    <s v="T2 MAHECHA ANDRES/80859461"/>
    <s v="CACOM-3"/>
  </r>
  <r>
    <x v="1"/>
    <x v="5"/>
    <d v="2017-03-25T00:00:00"/>
    <x v="0"/>
    <s v="SR-560"/>
    <n v="5760"/>
    <s v="CHEVRON "/>
    <x v="19"/>
    <n v="400"/>
    <n v="925236"/>
    <s v="T2 MAHECHA ANDRES/80859461"/>
    <s v="CACOM-3"/>
  </r>
  <r>
    <x v="1"/>
    <x v="5"/>
    <d v="2017-03-26T00:00:00"/>
    <x v="0"/>
    <s v="SR-560"/>
    <n v="5762"/>
    <s v="TERPEL "/>
    <x v="11"/>
    <n v="522"/>
    <s v="04-513052"/>
    <s v="T2 OSORIO JORGE/80021081"/>
    <s v="CACOM-3"/>
  </r>
  <r>
    <x v="1"/>
    <x v="5"/>
    <d v="2017-03-26T00:00:00"/>
    <x v="0"/>
    <s v="SR-560"/>
    <n v="5762"/>
    <s v="TERPEL "/>
    <x v="11"/>
    <n v="31"/>
    <s v="04-513043"/>
    <s v="T2 MONTALVO OTALVARO/78033818"/>
    <s v="CACOM-3"/>
  </r>
  <r>
    <x v="1"/>
    <x v="5"/>
    <d v="2017-03-27T00:00:00"/>
    <x v="0"/>
    <s v="SR-560"/>
    <n v="5762"/>
    <s v="TERPEL "/>
    <x v="11"/>
    <n v="560"/>
    <s v="04-513072"/>
    <s v="T2 MONTALVO OTALVARO/78033818"/>
    <s v="CACOM-3"/>
  </r>
  <r>
    <x v="1"/>
    <x v="5"/>
    <d v="2017-03-28T00:00:00"/>
    <x v="0"/>
    <s v="SR-560"/>
    <n v="5762"/>
    <s v="TERPEL "/>
    <x v="11"/>
    <n v="301"/>
    <s v="04-513169"/>
    <s v="T2 OSORIO JORGE/80021081"/>
    <s v="CACOM-3"/>
  </r>
  <r>
    <x v="1"/>
    <x v="5"/>
    <d v="2017-03-30T00:00:00"/>
    <x v="0"/>
    <s v="SR-560"/>
    <n v="5762"/>
    <s v="TERPEL "/>
    <x v="11"/>
    <n v="589"/>
    <s v="04-513217"/>
    <s v="T2 OSORIO JORGE/80021081"/>
    <s v="CACOM-3"/>
  </r>
  <r>
    <x v="1"/>
    <x v="5"/>
    <d v="2017-03-30T00:00:00"/>
    <x v="0"/>
    <s v="SR-560"/>
    <n v="5760"/>
    <s v="CHEVRON "/>
    <x v="19"/>
    <n v="296"/>
    <n v="925042"/>
    <s v="T2 MAHECHA ANDRES/80859461"/>
    <s v="CACOM-3"/>
  </r>
  <r>
    <x v="1"/>
    <x v="5"/>
    <d v="2017-03-02T00:00:00"/>
    <x v="0"/>
    <s v="C-208"/>
    <n v="5067"/>
    <s v="TERPEL "/>
    <x v="21"/>
    <n v="82"/>
    <s v="02-386541"/>
    <s v="T2 VALDEZ C.C.  10187635"/>
    <s v="CACOM-1"/>
  </r>
  <r>
    <x v="1"/>
    <x v="5"/>
    <d v="2017-03-02T00:00:00"/>
    <x v="0"/>
    <s v="C-208"/>
    <n v="5067"/>
    <s v="TERPEL "/>
    <x v="18"/>
    <n v="16.100000000000001"/>
    <s v="02-394358"/>
    <s v="T2 VALDEZ C.C. 10187635"/>
    <s v="CACOM-1"/>
  </r>
  <r>
    <x v="1"/>
    <x v="5"/>
    <d v="2017-03-03T00:00:00"/>
    <x v="0"/>
    <s v="C-208"/>
    <n v="5067"/>
    <s v="TERPEL "/>
    <x v="14"/>
    <n v="16"/>
    <s v="02-0380684"/>
    <s v="T2 VALDEZ C.C. 10187635"/>
    <s v="CACOM-1"/>
  </r>
  <r>
    <x v="1"/>
    <x v="5"/>
    <d v="2017-03-16T00:00:00"/>
    <x v="0"/>
    <s v="C-208"/>
    <n v="5067"/>
    <s v="TERPEL "/>
    <x v="18"/>
    <n v="116"/>
    <s v="02-394480"/>
    <s v="T4 PULIDO C.C. 1073323118"/>
    <s v="CACOM-1"/>
  </r>
  <r>
    <x v="1"/>
    <x v="5"/>
    <d v="2017-03-16T00:00:00"/>
    <x v="0"/>
    <s v="C-208"/>
    <n v="5067"/>
    <s v="TERPEL "/>
    <x v="21"/>
    <n v="83"/>
    <s v="02-386735"/>
    <s v="T4 PULIDO C.C. 1073323118"/>
    <s v="CACOM-1"/>
  </r>
  <r>
    <x v="1"/>
    <x v="5"/>
    <d v="2017-03-17T00:00:00"/>
    <x v="0"/>
    <s v="C-208"/>
    <n v="5067"/>
    <s v="TERPEL "/>
    <x v="18"/>
    <n v="140.6"/>
    <s v="02-394482"/>
    <s v="T2  BARRAGAN C.C. 88002805"/>
    <s v="CACOM-1"/>
  </r>
  <r>
    <x v="1"/>
    <x v="5"/>
    <d v="2017-03-25T00:00:00"/>
    <x v="0"/>
    <s v="C-208"/>
    <n v="5067"/>
    <s v="TERPEL "/>
    <x v="18"/>
    <n v="99.1"/>
    <s v="02-394526"/>
    <s v="TP RODRIGUEZ  C.C. 80217542"/>
    <s v="CACOM-1"/>
  </r>
  <r>
    <x v="1"/>
    <x v="5"/>
    <d v="2017-03-25T00:00:00"/>
    <x v="0"/>
    <s v="C-208"/>
    <n v="5067"/>
    <s v="TERPEL "/>
    <x v="18"/>
    <n v="32.200000000000003"/>
    <s v="02-394498"/>
    <s v="TP RODRIGUEZ C.C. 80217542"/>
    <s v="CACOM-1"/>
  </r>
  <r>
    <x v="1"/>
    <x v="5"/>
    <d v="2017-03-25T00:00:00"/>
    <x v="0"/>
    <s v="C-208"/>
    <n v="5067"/>
    <s v="TERPEL "/>
    <x v="18"/>
    <n v="15.6"/>
    <s v="02-394500"/>
    <s v="TP RODRIGUEZ C.C. 80217542"/>
    <s v="CACOM-1"/>
  </r>
  <r>
    <x v="1"/>
    <x v="5"/>
    <d v="2017-03-25T00:00:00"/>
    <x v="0"/>
    <s v="C-208"/>
    <n v="5071"/>
    <s v="TERPEL "/>
    <x v="18"/>
    <n v="66.099999999999994"/>
    <s v="02-0384283"/>
    <s v="TP RODRIGUEZ C.C. 80217542"/>
    <s v="CACOM-1"/>
  </r>
  <r>
    <x v="1"/>
    <x v="5"/>
    <d v="2017-03-30T00:00:00"/>
    <x v="0"/>
    <s v="C-208"/>
    <n v="5067"/>
    <s v="TERPEL "/>
    <x v="14"/>
    <n v="60"/>
    <s v="02-0381624"/>
    <s v="T2  BARRAGAN  88002805"/>
    <s v="CACOM-1"/>
  </r>
  <r>
    <x v="1"/>
    <x v="5"/>
    <d v="2017-03-30T00:00:00"/>
    <x v="0"/>
    <s v="C-208"/>
    <n v="5067"/>
    <s v="TERPEL "/>
    <x v="21"/>
    <n v="106"/>
    <s v="02-386925"/>
    <s v="T2  BARRAGAN  88002805"/>
    <s v="CACOM-1"/>
  </r>
  <r>
    <x v="1"/>
    <x v="5"/>
    <d v="2017-03-19T00:00:00"/>
    <x v="0"/>
    <s v="AC-47T"/>
    <n v="1667"/>
    <s v="TERPEL "/>
    <x v="21"/>
    <n v="479"/>
    <s v="02-386781"/>
    <s v="JESUS DANIEL  C.C. 11445573"/>
    <s v="CACOM-1"/>
  </r>
  <r>
    <x v="1"/>
    <x v="5"/>
    <d v="2017-03-25T00:00:00"/>
    <x v="0"/>
    <s v="AC-47T"/>
    <n v="1667"/>
    <s v="TERPEL "/>
    <x v="21"/>
    <n v="242"/>
    <s v="02-386843"/>
    <s v="T2 DEVIA OVALLE  C.C. 11445573"/>
    <s v="CACOM-1"/>
  </r>
  <r>
    <x v="1"/>
    <x v="5"/>
    <d v="2017-03-02T00:00:00"/>
    <x v="0"/>
    <s v="T-37"/>
    <n v="2130"/>
    <s v="TERPEL "/>
    <x v="14"/>
    <n v="182"/>
    <s v="02-386542"/>
    <s v="ST DAZA  C.C. 1013591255"/>
    <s v="CACOM-1"/>
  </r>
  <r>
    <x v="1"/>
    <x v="5"/>
    <d v="2017-03-03T00:00:00"/>
    <x v="0"/>
    <s v="T-37"/>
    <n v="2127"/>
    <s v="TERPEL "/>
    <x v="14"/>
    <n v="152"/>
    <s v="02-0380683"/>
    <s v="TE NIETO  C.C. 1110503223"/>
    <s v="CACOM-1"/>
  </r>
  <r>
    <x v="1"/>
    <x v="5"/>
    <d v="2017-03-06T00:00:00"/>
    <x v="0"/>
    <s v="T-37"/>
    <n v="2130"/>
    <s v="TERPEL "/>
    <x v="14"/>
    <n v="150"/>
    <s v="02-0380197"/>
    <s v="HECTOR FABRICIO  C.C. 1110448268"/>
    <s v="CACOM-1"/>
  </r>
  <r>
    <x v="1"/>
    <x v="5"/>
    <d v="2017-03-20T00:00:00"/>
    <x v="0"/>
    <s v="T-37"/>
    <n v="2129"/>
    <s v="TERPEL "/>
    <x v="14"/>
    <n v="150"/>
    <s v="02-0381164"/>
    <s v="TE CAÑON  C.C. 1107050789"/>
    <s v="CACOM-1"/>
  </r>
  <r>
    <x v="1"/>
    <x v="5"/>
    <d v="2017-03-14T00:00:00"/>
    <x v="0"/>
    <s v="T-37"/>
    <n v="2126"/>
    <s v="TERPEL "/>
    <x v="14"/>
    <n v="157"/>
    <s v="02-03800980"/>
    <s v="ST. GARCIA CRISTIAN C.C. 1121871432"/>
    <s v="CACOM-1"/>
  </r>
  <r>
    <x v="1"/>
    <x v="5"/>
    <d v="2017-03-14T00:00:00"/>
    <x v="0"/>
    <s v="T-37"/>
    <n v="2124"/>
    <s v="TERPEL "/>
    <x v="14"/>
    <n v="156"/>
    <s v="02-0380950"/>
    <s v="ST. ANDRES DIAZ C.C 1121889527"/>
    <s v="CACOM-1"/>
  </r>
  <r>
    <x v="1"/>
    <x v="5"/>
    <d v="2017-03-14T00:00:00"/>
    <x v="0"/>
    <s v="T-37"/>
    <n v="2127"/>
    <s v="TERPEL "/>
    <x v="14"/>
    <n v="164"/>
    <s v="02-0381026"/>
    <s v="ST. GARCIA CRISTIAN C.C. 1121871432"/>
    <s v="CACOM-1"/>
  </r>
  <r>
    <x v="1"/>
    <x v="5"/>
    <d v="2017-03-02T00:00:00"/>
    <x v="0"/>
    <s v="HUEY II"/>
    <n v="4421"/>
    <s v="TERPEL "/>
    <x v="18"/>
    <n v="101"/>
    <s v="02-394356"/>
    <s v="T3 OVALLE JESUS C.C. 10731556617"/>
    <s v="CACOM-1"/>
  </r>
  <r>
    <x v="1"/>
    <x v="5"/>
    <d v="2017-03-02T00:00:00"/>
    <x v="0"/>
    <s v="HUEY II"/>
    <n v="4421"/>
    <s v="TERPEL "/>
    <x v="18"/>
    <n v="90"/>
    <s v="02-394360"/>
    <s v="T3 OVALLE JESUS C.C. 10731556617"/>
    <s v="CACOM-1"/>
  </r>
  <r>
    <x v="1"/>
    <x v="5"/>
    <d v="2017-03-03T00:00:00"/>
    <x v="0"/>
    <s v="HUEY II"/>
    <n v="4522"/>
    <s v="TERPEL "/>
    <x v="18"/>
    <n v="85"/>
    <s v="02-0384288"/>
    <s v="TS VELANDIA  C.C. 9399977"/>
    <s v="CACOM-1"/>
  </r>
  <r>
    <x v="1"/>
    <x v="5"/>
    <d v="2017-03-21T00:00:00"/>
    <x v="0"/>
    <s v="HUEY II"/>
    <n v="4522"/>
    <s v="TERPEL "/>
    <x v="18"/>
    <n v="129"/>
    <s v="02-394492"/>
    <s v="T2 RESTREPO RUIZ  18617451"/>
    <s v="CACOM-1"/>
  </r>
  <r>
    <x v="1"/>
    <x v="5"/>
    <d v="2017-03-23T00:00:00"/>
    <x v="0"/>
    <s v="HUEY II"/>
    <n v="4523"/>
    <s v="TERPEL "/>
    <x v="18"/>
    <n v="135"/>
    <s v="02-394467"/>
    <s v="T2 MAYORGA JUAN C.C. 93239453"/>
    <s v="CACOM-1"/>
  </r>
  <r>
    <x v="1"/>
    <x v="5"/>
    <d v="2017-03-13T00:00:00"/>
    <x v="0"/>
    <s v="C-208"/>
    <n v="5055"/>
    <s v="ENERGIZAR"/>
    <x v="39"/>
    <n v="76"/>
    <n v="67128"/>
    <s v="T2. ROZO CARLOS C.C. 79989948"/>
    <s v="CACOM-5"/>
  </r>
  <r>
    <x v="1"/>
    <x v="5"/>
    <d v="2017-03-13T00:00:00"/>
    <x v="0"/>
    <s v="C-208"/>
    <n v="5055"/>
    <s v="ENERGIZAR"/>
    <x v="39"/>
    <n v="26"/>
    <n v="66970"/>
    <s v="T2. ROZO CARLOS C.C. 79989948"/>
    <s v="CACOM-5"/>
  </r>
  <r>
    <x v="1"/>
    <x v="5"/>
    <d v="2017-03-13T00:00:00"/>
    <x v="0"/>
    <s v="C-208"/>
    <n v="5055"/>
    <s v="ENERGIZAR"/>
    <x v="39"/>
    <n v="23.3"/>
    <n v="7688"/>
    <s v="T2. ROZO CARLOS C.C. 79989948"/>
    <s v="CACOM-5"/>
  </r>
  <r>
    <x v="1"/>
    <x v="5"/>
    <d v="2017-03-23T00:00:00"/>
    <x v="0"/>
    <s v="C-208"/>
    <n v="5055"/>
    <s v="TERPEL "/>
    <x v="18"/>
    <n v="49.1"/>
    <s v="02-394464"/>
    <s v="TS. GUEVARA ARY C.C. 79777655"/>
    <s v="CACOM-5"/>
  </r>
  <r>
    <x v="1"/>
    <x v="5"/>
    <d v="2017-03-24T00:00:00"/>
    <x v="0"/>
    <s v="C-208"/>
    <n v="5055"/>
    <s v="TERPEL "/>
    <x v="18"/>
    <n v="57.9"/>
    <s v="02-394469"/>
    <s v="TS. GUEVARA ARY C.C. 79777655"/>
    <s v="CACOM-5"/>
  </r>
  <r>
    <x v="1"/>
    <x v="5"/>
    <d v="2017-03-25T00:00:00"/>
    <x v="0"/>
    <s v="C-208"/>
    <n v="5055"/>
    <s v="TERPEL "/>
    <x v="18"/>
    <n v="60.8"/>
    <s v="02-394495"/>
    <s v="TS. GUEVARA ARY C.C. 79777655"/>
    <s v="CACOM-5"/>
  </r>
  <r>
    <x v="1"/>
    <x v="5"/>
    <d v="2017-03-12T00:00:00"/>
    <x v="0"/>
    <s v="C-208"/>
    <n v="5075"/>
    <s v="TERPEL "/>
    <x v="41"/>
    <n v="45"/>
    <s v="01-848242"/>
    <s v="TS. DULCEY ANGEL C.C. 88191182"/>
    <s v="CACOM-5"/>
  </r>
  <r>
    <x v="1"/>
    <x v="5"/>
    <d v="2017-03-05T00:00:00"/>
    <x v="0"/>
    <s v="C-208"/>
    <n v="5075"/>
    <s v="ICARO 17"/>
    <x v="49"/>
    <n v="94"/>
    <n v="17557"/>
    <s v="T2. OSPINA RINCON NILSON FABIAN C.C. 86072777"/>
    <s v="CACOM-5"/>
  </r>
  <r>
    <x v="1"/>
    <x v="5"/>
    <d v="2017-03-05T00:00:00"/>
    <x v="0"/>
    <s v="C-208"/>
    <n v="5075"/>
    <s v="ICARO 17"/>
    <x v="49"/>
    <n v="16"/>
    <n v="17558"/>
    <s v="T2. OSPINA RINCON NILSON FABIAN C.C. 86072777"/>
    <s v="CACOM-5"/>
  </r>
  <r>
    <x v="1"/>
    <x v="5"/>
    <d v="2017-03-18T00:00:00"/>
    <x v="0"/>
    <s v="C-208"/>
    <n v="5075"/>
    <s v="FASTER FUEL"/>
    <x v="5"/>
    <n v="91.3"/>
    <n v="32761"/>
    <s v="T2. ROZO CARLOS C.C. 79989948"/>
    <s v="CACOM-5"/>
  </r>
  <r>
    <x v="1"/>
    <x v="5"/>
    <d v="2017-03-19T00:00:00"/>
    <x v="0"/>
    <s v="UH-60"/>
    <n v="4109"/>
    <s v="AEROFULL"/>
    <x v="45"/>
    <n v="183"/>
    <n v="5751"/>
    <s v="CT. SANCHEZ JULIAN C.C. 7128069"/>
    <s v="CACOM-5"/>
  </r>
  <r>
    <x v="1"/>
    <x v="5"/>
    <d v="2017-03-03T00:00:00"/>
    <x v="0"/>
    <s v="UH-60"/>
    <n v="4104"/>
    <s v="CCL"/>
    <x v="62"/>
    <n v="224.6"/>
    <n v="20607"/>
    <s v="AT. BERNAL OSMAR C.C. 1019047787"/>
    <s v="CACOM-5"/>
  </r>
  <r>
    <x v="1"/>
    <x v="5"/>
    <d v="2017-03-10T00:00:00"/>
    <x v="0"/>
    <s v="UH-60"/>
    <n v="4136"/>
    <s v="CCL"/>
    <x v="62"/>
    <n v="188.7"/>
    <n v="20620"/>
    <s v="T2. RODRIGUEZ SANTOS C.C. 4192490"/>
    <s v="CACOM-5"/>
  </r>
  <r>
    <x v="1"/>
    <x v="5"/>
    <d v="2017-03-01T00:00:00"/>
    <x v="0"/>
    <s v="UH-60"/>
    <n v="4110"/>
    <s v="CCL"/>
    <x v="53"/>
    <n v="174.6"/>
    <n v="20078"/>
    <s v="T4. ARIZA CAMILO C.C. 1020767621"/>
    <s v="CACOM-5"/>
  </r>
  <r>
    <x v="1"/>
    <x v="5"/>
    <d v="2017-03-01T00:00:00"/>
    <x v="0"/>
    <s v="UH-60"/>
    <n v="4134"/>
    <s v="CCL"/>
    <x v="53"/>
    <n v="203.7"/>
    <n v="20080"/>
    <s v="AT. CUEVAS JESUS C.C. 1024485102"/>
    <s v="CACOM-5"/>
  </r>
  <r>
    <x v="1"/>
    <x v="5"/>
    <d v="2017-03-01T00:00:00"/>
    <x v="0"/>
    <s v="UH-60"/>
    <n v="4134"/>
    <s v="CCL"/>
    <x v="53"/>
    <n v="263.39999999999998"/>
    <n v="20081"/>
    <s v="AT. CUEVAS JESUS C.C. 1024485102"/>
    <s v="CACOM-5"/>
  </r>
  <r>
    <x v="1"/>
    <x v="5"/>
    <d v="2017-03-01T00:00:00"/>
    <x v="0"/>
    <s v="UH-60"/>
    <n v="4110"/>
    <s v="CCL"/>
    <x v="53"/>
    <n v="260.39999999999998"/>
    <n v="20082"/>
    <s v="T4. ARIZA CAMILO C.C. 1020767621"/>
    <s v="CACOM-5"/>
  </r>
  <r>
    <x v="1"/>
    <x v="5"/>
    <d v="2017-03-12T00:00:00"/>
    <x v="0"/>
    <s v="UH-60"/>
    <n v="4134"/>
    <s v="CCL"/>
    <x v="53"/>
    <n v="251.1"/>
    <n v="20096"/>
    <s v="AT. FUQUENE CRISTIAN C.C. 1073505751"/>
    <s v="CACOM-5"/>
  </r>
  <r>
    <x v="1"/>
    <x v="5"/>
    <d v="2017-03-13T00:00:00"/>
    <x v="0"/>
    <s v="UH-60"/>
    <n v="4104"/>
    <s v="CCL"/>
    <x v="53"/>
    <n v="193.9"/>
    <n v="21354"/>
    <s v="AT. SILVA DILAN C.C. 1073168258"/>
    <s v="CACOM-5"/>
  </r>
  <r>
    <x v="1"/>
    <x v="5"/>
    <d v="2017-03-14T00:00:00"/>
    <x v="0"/>
    <s v="UH-60"/>
    <n v="4134"/>
    <s v="CCL"/>
    <x v="53"/>
    <n v="73.5"/>
    <n v="21355"/>
    <s v="T2. RODRIGUEZ ORLANDO C.C. 80166523"/>
    <s v="CACOM-5"/>
  </r>
  <r>
    <x v="1"/>
    <x v="5"/>
    <d v="2017-03-15T00:00:00"/>
    <x v="0"/>
    <s v="UH-60"/>
    <n v="4134"/>
    <s v="CCL"/>
    <x v="53"/>
    <n v="96.6"/>
    <n v="21362"/>
    <s v="AT. SILVA DILAN C.C. 1073168258"/>
    <s v="CACOM-5"/>
  </r>
  <r>
    <x v="1"/>
    <x v="5"/>
    <d v="2017-03-16T00:00:00"/>
    <x v="0"/>
    <s v="UH-60"/>
    <n v="4134"/>
    <s v="CCL"/>
    <x v="53"/>
    <n v="95.9"/>
    <n v="21363"/>
    <s v="AT. SILVA DILAN C.C. 1073168258"/>
    <s v="CACOM-5"/>
  </r>
  <r>
    <x v="1"/>
    <x v="5"/>
    <d v="2017-03-16T00:00:00"/>
    <x v="0"/>
    <s v="UH-60"/>
    <n v="4120"/>
    <s v="CCL"/>
    <x v="53"/>
    <n v="301.89999999999998"/>
    <n v="21370"/>
    <s v="AT. PEREZ DANIEL C.C. 1065651957"/>
    <s v="CACOM-5"/>
  </r>
  <r>
    <x v="1"/>
    <x v="5"/>
    <d v="2017-03-17T00:00:00"/>
    <x v="0"/>
    <s v="UH-60"/>
    <n v="4104"/>
    <s v="CCL"/>
    <x v="53"/>
    <n v="223.7"/>
    <n v="21371"/>
    <s v="AT. FUQUENE CRISTIAN C.C. 1073505751"/>
    <s v="CACOM-5"/>
  </r>
  <r>
    <x v="1"/>
    <x v="5"/>
    <d v="2017-03-18T00:00:00"/>
    <x v="0"/>
    <s v="UH-60"/>
    <n v="4134"/>
    <s v="CCL"/>
    <x v="53"/>
    <n v="241.2"/>
    <n v="21381"/>
    <s v="AT. SILVA DILAN C.C. 1073168258"/>
    <s v="CACOM-5"/>
  </r>
  <r>
    <x v="1"/>
    <x v="5"/>
    <d v="2017-03-28T00:00:00"/>
    <x v="0"/>
    <s v="UH-60"/>
    <n v="4103"/>
    <s v="CCL"/>
    <x v="53"/>
    <n v="245.9"/>
    <n v="21400"/>
    <s v="T4. CORREA FABIAN C.C. 1035426252"/>
    <s v="CACOM-5"/>
  </r>
  <r>
    <x v="1"/>
    <x v="5"/>
    <d v="2017-03-31T00:00:00"/>
    <x v="0"/>
    <s v="UH-60"/>
    <n v="4106"/>
    <s v="CCL"/>
    <x v="53"/>
    <n v="148.69999999999999"/>
    <n v="21410"/>
    <s v="AT. FUQUENE CRISTIAN C.C. 1073505751"/>
    <s v="CACOM-5"/>
  </r>
  <r>
    <x v="1"/>
    <x v="5"/>
    <d v="2017-03-04T00:00:00"/>
    <x v="0"/>
    <s v="UH-60"/>
    <n v="4132"/>
    <s v="CCL"/>
    <x v="21"/>
    <n v="283.3"/>
    <n v="20537"/>
    <s v="AT. ARDILA JHON C.C. 1023889190"/>
    <s v="CACOM-5"/>
  </r>
  <r>
    <x v="1"/>
    <x v="5"/>
    <d v="2017-03-09T00:00:00"/>
    <x v="0"/>
    <s v="UH-60"/>
    <n v="4132"/>
    <s v="CCL"/>
    <x v="21"/>
    <n v="209.7"/>
    <n v="20546"/>
    <s v="AT. ARDILA JHON C.C. 1023889190"/>
    <s v="CACOM-5"/>
  </r>
  <r>
    <x v="1"/>
    <x v="5"/>
    <d v="2017-03-10T00:00:00"/>
    <x v="0"/>
    <s v="UH-60"/>
    <n v="4132"/>
    <s v="CCL"/>
    <x v="21"/>
    <n v="247.2"/>
    <n v="20549"/>
    <s v="AT. ARDILA JHON C.C. 1023889190"/>
    <s v="CACOM-5"/>
  </r>
  <r>
    <x v="1"/>
    <x v="5"/>
    <d v="2017-03-11T00:00:00"/>
    <x v="0"/>
    <s v="UH-60"/>
    <n v="4132"/>
    <s v="CCL"/>
    <x v="21"/>
    <n v="87.9"/>
    <n v="20551"/>
    <s v="T3. RAMOS RICHARD C.C. 87574905"/>
    <s v="CACOM-5"/>
  </r>
  <r>
    <x v="1"/>
    <x v="5"/>
    <d v="2017-03-11T00:00:00"/>
    <x v="0"/>
    <s v="UH-60"/>
    <n v="4132"/>
    <s v="CCL"/>
    <x v="21"/>
    <n v="267.39999999999998"/>
    <n v="20554"/>
    <s v="T3. RAMOS RICHARD C.C. 87574905"/>
    <s v="CACOM-5"/>
  </r>
  <r>
    <x v="1"/>
    <x v="5"/>
    <d v="2017-03-13T00:00:00"/>
    <x v="0"/>
    <s v="UH-60"/>
    <n v="4132"/>
    <s v="CCL"/>
    <x v="21"/>
    <n v="159.4"/>
    <n v="20565"/>
    <s v="T3. RAMOS RICHARD C.C. 87574905"/>
    <s v="CACOM-5"/>
  </r>
  <r>
    <x v="1"/>
    <x v="5"/>
    <d v="2017-03-18T00:00:00"/>
    <x v="0"/>
    <s v="UH-60"/>
    <n v="4132"/>
    <s v="CCL"/>
    <x v="21"/>
    <n v="67.8"/>
    <n v="20574"/>
    <s v="T3. RAMOS RICHARD C.C. 87574905"/>
    <s v="CACOM-5"/>
  </r>
  <r>
    <x v="1"/>
    <x v="5"/>
    <d v="2017-03-18T00:00:00"/>
    <x v="0"/>
    <s v="UH-60"/>
    <n v="4132"/>
    <s v="CCL"/>
    <x v="21"/>
    <n v="171.1"/>
    <n v="20575"/>
    <s v="T3. RAMOS RICHARD C.C. 87574905"/>
    <s v="CACOM-5"/>
  </r>
  <r>
    <x v="1"/>
    <x v="5"/>
    <d v="2017-03-20T00:00:00"/>
    <x v="0"/>
    <s v="UH-60"/>
    <n v="4132"/>
    <s v="CCL"/>
    <x v="21"/>
    <n v="198.7"/>
    <n v="20590"/>
    <s v="T3. RAMOS RICHARD C.C. 87574905"/>
    <s v="CACOM-5"/>
  </r>
  <r>
    <x v="1"/>
    <x v="5"/>
    <d v="2017-03-20T00:00:00"/>
    <x v="0"/>
    <s v="UH-60"/>
    <n v="4132"/>
    <s v="CCL"/>
    <x v="21"/>
    <n v="98.3"/>
    <n v="20593"/>
    <s v="T3. RAMOS RICHARD C.C. 87574905"/>
    <s v="CACOM-5"/>
  </r>
  <r>
    <x v="1"/>
    <x v="5"/>
    <d v="2017-03-22T00:00:00"/>
    <x v="0"/>
    <s v="UH-60"/>
    <n v="4132"/>
    <s v="CCL"/>
    <x v="21"/>
    <n v="143.4"/>
    <n v="21103"/>
    <s v="T3. RAMOS RICHARD C.C. 87574905"/>
    <s v="CACOM-5"/>
  </r>
  <r>
    <x v="1"/>
    <x v="5"/>
    <d v="2017-03-24T00:00:00"/>
    <x v="0"/>
    <s v="UH-60"/>
    <n v="4132"/>
    <s v="CCL"/>
    <x v="21"/>
    <n v="141.69999999999999"/>
    <n v="21112"/>
    <s v="T3. RAMOS RICHARD C.C. 87574905"/>
    <s v="CACOM-5"/>
  </r>
  <r>
    <x v="1"/>
    <x v="5"/>
    <d v="2017-03-25T00:00:00"/>
    <x v="0"/>
    <s v="UH-60"/>
    <n v="4132"/>
    <s v="CCL"/>
    <x v="21"/>
    <n v="215.3"/>
    <n v="21115"/>
    <s v="AT. SARRIAS CESAR C.C. 1082157727"/>
    <s v="CACOM-5"/>
  </r>
  <r>
    <x v="1"/>
    <x v="5"/>
    <d v="2017-03-25T00:00:00"/>
    <x v="0"/>
    <s v="UH-60"/>
    <n v="4132"/>
    <s v="CCL"/>
    <x v="21"/>
    <n v="128.5"/>
    <n v="21120"/>
    <s v="AT. SARRIAS CESAR C.C. 1082157727"/>
    <s v="CACOM-5"/>
  </r>
  <r>
    <x v="1"/>
    <x v="5"/>
    <d v="2017-03-26T00:00:00"/>
    <x v="0"/>
    <s v="UH-60"/>
    <n v="4132"/>
    <s v="CCL"/>
    <x v="21"/>
    <n v="39.9"/>
    <n v="21121"/>
    <s v="AT. SARRIAS CESAR C.C. 1082157727"/>
    <s v="CACOM-5"/>
  </r>
  <r>
    <x v="1"/>
    <x v="5"/>
    <d v="2017-03-26T00:00:00"/>
    <x v="0"/>
    <s v="UH-60"/>
    <n v="4132"/>
    <s v="CCL"/>
    <x v="21"/>
    <n v="258"/>
    <n v="21123"/>
    <s v="AT. SARRIAS CESAR C.C. 1082157727"/>
    <s v="CACOM-5"/>
  </r>
  <r>
    <x v="1"/>
    <x v="5"/>
    <d v="2017-03-11T00:00:00"/>
    <x v="0"/>
    <s v="UH-60"/>
    <n v="4132"/>
    <s v="CCL"/>
    <x v="36"/>
    <n v="98.6"/>
    <n v="21039"/>
    <s v="T3. RAMOS RICHARD C.C. 87574905"/>
    <s v="CACOM-5"/>
  </r>
  <r>
    <x v="1"/>
    <x v="5"/>
    <d v="2017-03-19T00:00:00"/>
    <x v="0"/>
    <s v="UH-60"/>
    <n v="4132"/>
    <s v="CCL"/>
    <x v="36"/>
    <n v="179"/>
    <n v="21091"/>
    <s v="T3. RAMOS RICHARD C.C. 87574905"/>
    <s v="CACOM-5"/>
  </r>
  <r>
    <x v="1"/>
    <x v="5"/>
    <d v="2017-03-24T00:00:00"/>
    <x v="0"/>
    <s v="UH-60"/>
    <n v="4132"/>
    <s v="CCL"/>
    <x v="36"/>
    <n v="295.5"/>
    <n v="21626"/>
    <s v="T3. RAMOS RICHARD C.C. 87574905"/>
    <s v="CACOM-5"/>
  </r>
  <r>
    <x v="1"/>
    <x v="5"/>
    <d v="2017-03-24T00:00:00"/>
    <x v="0"/>
    <s v="UH-60"/>
    <n v="4132"/>
    <s v="CCL"/>
    <x v="36"/>
    <n v="47.4"/>
    <n v="21629"/>
    <s v="T3. RAMOS RICHARD C.C. 87574905"/>
    <s v="CACOM-5"/>
  </r>
  <r>
    <x v="1"/>
    <x v="5"/>
    <d v="2017-03-24T00:00:00"/>
    <x v="0"/>
    <s v="UH-60"/>
    <n v="4132"/>
    <s v="CCL"/>
    <x v="36"/>
    <n v="233.2"/>
    <n v="21632"/>
    <s v="T3. RAMOS RICHARD C.C. 87574905"/>
    <s v="CACOM-5"/>
  </r>
  <r>
    <x v="1"/>
    <x v="5"/>
    <d v="2017-03-25T00:00:00"/>
    <x v="0"/>
    <s v="UH-60"/>
    <n v="4132"/>
    <s v="CCL"/>
    <x v="36"/>
    <n v="121.3"/>
    <n v="21647"/>
    <s v="AT. SARRIAS CESAR C.C. 1082157727"/>
    <s v="CACOM-5"/>
  </r>
  <r>
    <x v="1"/>
    <x v="5"/>
    <d v="2017-03-17T00:00:00"/>
    <x v="0"/>
    <s v="UH-60"/>
    <n v="4110"/>
    <s v="FASTER FUEL"/>
    <x v="22"/>
    <n v="248"/>
    <s v="02-15768"/>
    <s v="AT. SILVA RICARDO C.C. 1083459235"/>
    <s v="CACOM-5"/>
  </r>
  <r>
    <x v="1"/>
    <x v="5"/>
    <d v="2017-03-17T00:00:00"/>
    <x v="0"/>
    <s v="UH-60"/>
    <n v="4137"/>
    <s v="FASTER FUEL"/>
    <x v="22"/>
    <n v="154"/>
    <s v="02-15769"/>
    <s v="T2. GONZALEZ JAIRO C.C. 5905809"/>
    <s v="CACOM-5"/>
  </r>
  <r>
    <x v="1"/>
    <x v="5"/>
    <d v="2017-03-29T00:00:00"/>
    <x v="0"/>
    <s v="UH-60"/>
    <n v="4120"/>
    <s v="FASTER FUEL"/>
    <x v="5"/>
    <n v="211.8"/>
    <n v="32764"/>
    <s v="T2. ROJAS LIBARDO C.C. 86063213"/>
    <s v="CACOM-5"/>
  </r>
  <r>
    <x v="1"/>
    <x v="5"/>
    <d v="2017-03-29T00:00:00"/>
    <x v="0"/>
    <s v="UH-60"/>
    <n v="4136"/>
    <s v="FASTER FUEL"/>
    <x v="5"/>
    <n v="235.7"/>
    <n v="32765"/>
    <s v="T3. VASCO MARIO C.C. 1053782316"/>
    <s v="CACOM-5"/>
  </r>
  <r>
    <x v="1"/>
    <x v="5"/>
    <d v="2017-03-07T00:00:00"/>
    <x v="0"/>
    <s v="UH-60"/>
    <n v="4120"/>
    <s v="ENERGIZAR"/>
    <x v="39"/>
    <n v="149.30000000000001"/>
    <n v="7671"/>
    <s v="T3. HERNANDEZ RICARDO C.C. 1033677736"/>
    <s v="CACOM-5"/>
  </r>
  <r>
    <x v="1"/>
    <x v="5"/>
    <d v="2017-03-08T00:00:00"/>
    <x v="0"/>
    <s v="UH-60"/>
    <n v="4134"/>
    <s v="ENERGIZAR"/>
    <x v="39"/>
    <n v="159"/>
    <n v="7675"/>
    <s v="AT. FUQUENE CRISTIAN C.C. 1073505751"/>
    <s v="CACOM-5"/>
  </r>
  <r>
    <x v="1"/>
    <x v="5"/>
    <d v="2017-03-08T00:00:00"/>
    <x v="0"/>
    <s v="UH-60"/>
    <n v="4134"/>
    <s v="ENERGIZAR"/>
    <x v="39"/>
    <n v="161.30000000000001"/>
    <n v="7677"/>
    <s v="AT. FUQUENE CRISTIAN C.C. 1073505751"/>
    <s v="CACOM-5"/>
  </r>
  <r>
    <x v="1"/>
    <x v="5"/>
    <d v="2017-03-08T00:00:00"/>
    <x v="0"/>
    <s v="UH-60"/>
    <n v="4134"/>
    <s v="ENERGIZAR"/>
    <x v="39"/>
    <n v="279.5"/>
    <n v="7680"/>
    <s v="AT. FUQUENE CRISTIAN C.C. 1073505751"/>
    <s v="CACOM-5"/>
  </r>
  <r>
    <x v="1"/>
    <x v="5"/>
    <d v="2017-03-05T00:00:00"/>
    <x v="0"/>
    <s v="UH-60"/>
    <n v="4134"/>
    <s v="ENERGIZAR"/>
    <x v="39"/>
    <n v="270"/>
    <n v="67045"/>
    <s v="AT. FUQUENE CRISTIAN C.C. 1073505751"/>
    <s v="CACOM-5"/>
  </r>
  <r>
    <x v="1"/>
    <x v="5"/>
    <d v="2017-03-06T00:00:00"/>
    <x v="0"/>
    <s v="UH-60"/>
    <n v="4104"/>
    <s v="ENERGIZAR"/>
    <x v="39"/>
    <n v="123"/>
    <n v="67058"/>
    <s v="AT. ROJAS OSCAR C.C. 1012417195"/>
    <s v="CACOM-5"/>
  </r>
  <r>
    <x v="1"/>
    <x v="5"/>
    <d v="2017-03-07T00:00:00"/>
    <x v="0"/>
    <s v="UH-60"/>
    <n v="4134"/>
    <s v="ENERGIZAR"/>
    <x v="39"/>
    <n v="81"/>
    <n v="67061"/>
    <s v="AT. FUQUENE CRISTIAN C.C. 1073505751"/>
    <s v="CACOM-5"/>
  </r>
  <r>
    <x v="1"/>
    <x v="5"/>
    <d v="2017-03-07T00:00:00"/>
    <x v="0"/>
    <s v="UH-60"/>
    <n v="4132"/>
    <s v="ENERGIZAR"/>
    <x v="39"/>
    <n v="167"/>
    <n v="67073"/>
    <s v="T3. CHICA MILTON  C.C. 1037578903"/>
    <s v="CACOM-5"/>
  </r>
  <r>
    <x v="1"/>
    <x v="5"/>
    <d v="2017-03-07T00:00:00"/>
    <x v="0"/>
    <s v="UH-60"/>
    <n v="4134"/>
    <s v="ENERGIZAR"/>
    <x v="39"/>
    <n v="199"/>
    <n v="67076"/>
    <s v="AT. FUQUENE CRISTIAN C.C. 1073505751"/>
    <s v="CACOM-5"/>
  </r>
  <r>
    <x v="1"/>
    <x v="5"/>
    <d v="2017-03-07T00:00:00"/>
    <x v="0"/>
    <s v="UH-60"/>
    <n v="4134"/>
    <s v="ENERGIZAR"/>
    <x v="39"/>
    <n v="95"/>
    <n v="67077"/>
    <s v="AT. FUQUENE CRISTIAN C.C. 1073505751"/>
    <s v="CACOM-5"/>
  </r>
  <r>
    <x v="1"/>
    <x v="5"/>
    <d v="2017-03-08T00:00:00"/>
    <x v="0"/>
    <s v="UH-60"/>
    <n v="4134"/>
    <s v="ENERGIZAR"/>
    <x v="39"/>
    <n v="71"/>
    <n v="67085"/>
    <s v="AT. FUQUENE CRISTIAN C.C. 1073505751"/>
    <s v="CACOM-5"/>
  </r>
  <r>
    <x v="1"/>
    <x v="5"/>
    <d v="2017-03-08T00:00:00"/>
    <x v="0"/>
    <s v="UH-60"/>
    <n v="4104"/>
    <s v="ENERGIZAR"/>
    <x v="39"/>
    <n v="301"/>
    <n v="67089"/>
    <s v="AT. ZAMBRANO NELSON C.C. 1068928814"/>
    <s v="CACOM-5"/>
  </r>
  <r>
    <x v="1"/>
    <x v="5"/>
    <d v="2017-03-09T00:00:00"/>
    <x v="0"/>
    <s v="UH-60"/>
    <n v="4134"/>
    <s v="ENERGIZAR"/>
    <x v="39"/>
    <n v="179"/>
    <n v="67096"/>
    <s v="AT. FUQUENE CRISTIAN C.C. 1073505751"/>
    <s v="CACOM-5"/>
  </r>
  <r>
    <x v="1"/>
    <x v="5"/>
    <d v="2017-03-04T00:00:00"/>
    <x v="0"/>
    <s v="UH-60"/>
    <n v="4131"/>
    <s v="ENERGIZAR"/>
    <x v="57"/>
    <n v="152"/>
    <n v="36287"/>
    <s v="T3. MARIN DIXON C.C. 1017151761"/>
    <s v="CACOM-5"/>
  </r>
  <r>
    <x v="1"/>
    <x v="5"/>
    <d v="2017-03-04T00:00:00"/>
    <x v="0"/>
    <s v="UH-60"/>
    <n v="4131"/>
    <s v="ENERGIZAR"/>
    <x v="57"/>
    <n v="70"/>
    <n v="36289"/>
    <s v="T3. MARIN DIXON C.C. 1017151761"/>
    <s v="CACOM-5"/>
  </r>
  <r>
    <x v="1"/>
    <x v="5"/>
    <d v="2017-03-24T00:00:00"/>
    <x v="0"/>
    <s v="UH-60"/>
    <n v="4109"/>
    <s v="CTH"/>
    <x v="7"/>
    <n v="144"/>
    <n v="8437"/>
    <s v="AT. ARIZA ERIKSON C.C. 1099209855"/>
    <s v="CACOM-5"/>
  </r>
  <r>
    <x v="1"/>
    <x v="5"/>
    <d v="2017-03-21T00:00:00"/>
    <x v="0"/>
    <s v="UH-60"/>
    <n v="4135"/>
    <s v="CTH"/>
    <x v="20"/>
    <n v="138.30000000000001"/>
    <s v="1124"/>
    <s v="CT BELTRAN 1018403139"/>
    <s v="CACOM-2"/>
  </r>
  <r>
    <x v="1"/>
    <x v="5"/>
    <d v="2017-03-22T00:00:00"/>
    <x v="0"/>
    <s v="UH-60"/>
    <n v="4110"/>
    <s v="CTH"/>
    <x v="20"/>
    <n v="173.9"/>
    <s v="1128"/>
    <s v="AT. SILVA RICARDO C.C. 1083459235"/>
    <s v="CACOM-5"/>
  </r>
  <r>
    <x v="1"/>
    <x v="5"/>
    <d v="2017-03-23T00:00:00"/>
    <x v="0"/>
    <s v="UH-60"/>
    <n v="4135"/>
    <s v="CTH"/>
    <x v="20"/>
    <n v="124.1"/>
    <s v="1131"/>
    <s v="CT BELTRAN 1018403139"/>
    <s v="CACOM-2"/>
  </r>
  <r>
    <x v="1"/>
    <x v="5"/>
    <d v="2017-03-29T00:00:00"/>
    <x v="0"/>
    <s v="UH-60"/>
    <n v="4110"/>
    <s v="CTH"/>
    <x v="20"/>
    <n v="138.9"/>
    <s v="1138"/>
    <s v="AT. SILVA RICARDO C.C. 1083459235"/>
    <s v="CACOM-5"/>
  </r>
  <r>
    <x v="1"/>
    <x v="5"/>
    <d v="2017-03-30T00:00:00"/>
    <x v="0"/>
    <s v="UH-60"/>
    <n v="4110"/>
    <s v="CTH"/>
    <x v="20"/>
    <n v="115.4"/>
    <s v="1140"/>
    <s v="AT. SILVA RICARDO C.C. 1083459235"/>
    <s v="CACOM-5"/>
  </r>
  <r>
    <x v="1"/>
    <x v="5"/>
    <d v="2017-03-27T00:00:00"/>
    <x v="0"/>
    <s v="UH-60"/>
    <n v="4132"/>
    <s v="CTH"/>
    <x v="31"/>
    <n v="210"/>
    <n v="872"/>
    <s v="AT. SARRIAS CESAR C.C. 1082157727"/>
    <s v="CACOM-5"/>
  </r>
  <r>
    <x v="1"/>
    <x v="5"/>
    <d v="2017-03-28T00:00:00"/>
    <x v="0"/>
    <s v="UH-60"/>
    <n v="4132"/>
    <s v="CTH"/>
    <x v="31"/>
    <n v="261"/>
    <n v="874"/>
    <s v="AT. SARRIAS CESAR C.C. 1082157727"/>
    <s v="CACOM-5"/>
  </r>
  <r>
    <x v="1"/>
    <x v="5"/>
    <d v="2017-03-28T00:00:00"/>
    <x v="0"/>
    <s v="UH-60"/>
    <n v="4103"/>
    <s v="ICARO 17"/>
    <x v="23"/>
    <n v="114"/>
    <n v="3753"/>
    <s v="T4. CORREA FABIAN C.C. 1035426252"/>
    <s v="CACOM-5"/>
  </r>
  <r>
    <x v="1"/>
    <x v="5"/>
    <d v="2017-03-04T00:00:00"/>
    <x v="0"/>
    <s v="UH-60"/>
    <n v="4137"/>
    <s v="ICARO 17"/>
    <x v="26"/>
    <n v="125"/>
    <n v="4441"/>
    <s v="AT. RAMOS KEVIN C.C. 1030634700"/>
    <s v="CACOM-5"/>
  </r>
  <r>
    <x v="1"/>
    <x v="5"/>
    <d v="2017-03-23T00:00:00"/>
    <x v="0"/>
    <s v="UH-60"/>
    <n v="4110"/>
    <s v="ICARO 17"/>
    <x v="26"/>
    <n v="90"/>
    <n v="4471"/>
    <s v="AT. SILVA RICARDO C.C. 1083459235"/>
    <s v="CACOM-5"/>
  </r>
  <r>
    <x v="1"/>
    <x v="5"/>
    <d v="2017-03-24T00:00:00"/>
    <x v="0"/>
    <s v="UH-60"/>
    <n v="4110"/>
    <s v="ICARO 17"/>
    <x v="26"/>
    <n v="142"/>
    <n v="4477"/>
    <s v="AT. SILVA RICARDO C.C. 1083459235"/>
    <s v="CACOM-5"/>
  </r>
  <r>
    <x v="1"/>
    <x v="5"/>
    <d v="2017-03-24T00:00:00"/>
    <x v="0"/>
    <s v="UH-60"/>
    <n v="4110"/>
    <s v="ICARO 17"/>
    <x v="26"/>
    <n v="118"/>
    <n v="4478"/>
    <s v="AT. SILVA RICARDO C.C. 1083459235"/>
    <s v="CACOM-5"/>
  </r>
  <r>
    <x v="1"/>
    <x v="5"/>
    <d v="2017-03-31T00:00:00"/>
    <x v="0"/>
    <s v="UH-60"/>
    <n v="4110"/>
    <s v="ICARO 17"/>
    <x v="25"/>
    <n v="269"/>
    <n v="7598"/>
    <s v="AT. SILVA RICARDO C.C. 1083459235"/>
    <s v="CACOM-5"/>
  </r>
  <r>
    <x v="1"/>
    <x v="5"/>
    <d v="2017-03-24T00:00:00"/>
    <x v="0"/>
    <s v="UH-60"/>
    <n v="4110"/>
    <s v="ICARO 17"/>
    <x v="56"/>
    <n v="232.2"/>
    <n v="3559"/>
    <s v="AT. SILVA RICARDO C.C. 1083459235"/>
    <s v="CACOM-5"/>
  </r>
  <r>
    <x v="1"/>
    <x v="5"/>
    <d v="2017-03-29T00:00:00"/>
    <x v="0"/>
    <s v="UH-60"/>
    <n v="4110"/>
    <s v="ICARO 17"/>
    <x v="56"/>
    <n v="179"/>
    <n v="3563"/>
    <s v="AT. SILVA RICARDO C.C. 1083459235"/>
    <s v="CACOM-5"/>
  </r>
  <r>
    <x v="1"/>
    <x v="5"/>
    <d v="2017-03-19T00:00:00"/>
    <x v="0"/>
    <s v="UH-60"/>
    <n v="4136"/>
    <s v="ICARO 17"/>
    <x v="0"/>
    <n v="248.7"/>
    <n v="4876"/>
    <s v="T2. RODRIGUEZ SANTOS C.C. 4192490"/>
    <s v="CACOM-5"/>
  </r>
  <r>
    <x v="1"/>
    <x v="5"/>
    <d v="2017-03-19T00:00:00"/>
    <x v="0"/>
    <s v="UH-60"/>
    <n v="4120"/>
    <s v="ICARO 17"/>
    <x v="0"/>
    <n v="267.3"/>
    <n v="4877"/>
    <s v="T2. ROJAS LIBARDO C.C. 86063213"/>
    <s v="CACOM-5"/>
  </r>
  <r>
    <x v="1"/>
    <x v="5"/>
    <d v="2017-03-02T00:00:00"/>
    <x v="0"/>
    <s v="UH-60"/>
    <n v="4129"/>
    <s v="ICARO 17"/>
    <x v="37"/>
    <n v="248.1"/>
    <n v="1939"/>
    <s v="T3. GARCIA WILMAR C.C. 16071240"/>
    <s v="CACOM-5"/>
  </r>
  <r>
    <x v="1"/>
    <x v="5"/>
    <d v="2017-03-06T00:00:00"/>
    <x v="0"/>
    <s v="UH-60"/>
    <n v="4129"/>
    <s v="ICARO 17"/>
    <x v="37"/>
    <n v="86.1"/>
    <n v="1949"/>
    <s v="T3. GARCIA WILMAR C.C. 16071240"/>
    <s v="CACOM-5"/>
  </r>
  <r>
    <x v="1"/>
    <x v="5"/>
    <d v="2017-03-12T00:00:00"/>
    <x v="0"/>
    <s v="UH-60"/>
    <n v="4129"/>
    <s v="ICARO 17"/>
    <x v="37"/>
    <n v="81.5"/>
    <n v="1962"/>
    <s v="AT. CASTRO RONAN C.C. 1050200380"/>
    <s v="CACOM-5"/>
  </r>
  <r>
    <x v="1"/>
    <x v="5"/>
    <d v="2017-03-12T00:00:00"/>
    <x v="0"/>
    <s v="UH-60"/>
    <n v="4129"/>
    <s v="ICARO 17"/>
    <x v="37"/>
    <n v="81.8"/>
    <n v="1963"/>
    <s v="AT. CASTRO RONAN C.C. 1050200380"/>
    <s v="CACOM-5"/>
  </r>
  <r>
    <x v="1"/>
    <x v="5"/>
    <d v="2017-03-14T00:00:00"/>
    <x v="0"/>
    <s v="UH-60"/>
    <n v="4129"/>
    <s v="ICARO 17"/>
    <x v="37"/>
    <n v="187.9"/>
    <n v="1974"/>
    <s v="AT. CASTRO RONAN C.C. 1050200380"/>
    <s v="CACOM-5"/>
  </r>
  <r>
    <x v="1"/>
    <x v="5"/>
    <d v="2017-03-17T00:00:00"/>
    <x v="0"/>
    <s v="UH-60"/>
    <n v="4129"/>
    <s v="ICARO 17"/>
    <x v="37"/>
    <n v="107.6"/>
    <n v="1986"/>
    <s v="AT. CASTRO RONAN C.C. 1050200380"/>
    <s v="CACOM-5"/>
  </r>
  <r>
    <x v="1"/>
    <x v="5"/>
    <d v="2017-03-23T00:00:00"/>
    <x v="0"/>
    <s v="UH-60"/>
    <n v="4129"/>
    <s v="ICARO 17"/>
    <x v="37"/>
    <n v="109"/>
    <n v="1998"/>
    <s v="AT. CASTRO RONAN C.C. 1050200380"/>
    <s v="CACOM-5"/>
  </r>
  <r>
    <x v="1"/>
    <x v="5"/>
    <d v="2017-03-04T00:00:00"/>
    <x v="0"/>
    <s v="UH-60"/>
    <n v="4132"/>
    <s v="TERPEL "/>
    <x v="18"/>
    <n v="201"/>
    <s v="02-0384289"/>
    <s v="AT. ARDILA JHON C.C. 1023889190"/>
    <s v="CACOM-5"/>
  </r>
  <r>
    <x v="1"/>
    <x v="5"/>
    <d v="2017-03-02T00:00:00"/>
    <x v="0"/>
    <s v="UH-60"/>
    <n v="4134"/>
    <s v="TERPEL "/>
    <x v="18"/>
    <n v="173"/>
    <s v="02-394357"/>
    <s v="AT. FUQUENE CRISTIAN C.C. 1073505751"/>
    <s v="CACOM-5"/>
  </r>
  <r>
    <x v="1"/>
    <x v="5"/>
    <d v="2017-03-02T00:00:00"/>
    <x v="0"/>
    <s v="UH-60"/>
    <n v="4134"/>
    <s v="TERPEL "/>
    <x v="18"/>
    <n v="259"/>
    <s v="02-394362"/>
    <s v="AT. FUQUENE CRISTIAN C.C. 1073505751"/>
    <s v="CACOM-5"/>
  </r>
  <r>
    <x v="1"/>
    <x v="5"/>
    <d v="2017-03-11T00:00:00"/>
    <x v="0"/>
    <s v="UH-60"/>
    <n v="4136"/>
    <s v="TERPEL "/>
    <x v="18"/>
    <n v="167.2"/>
    <s v="02-394410"/>
    <s v="T2. RODRIGUEZ SANTOS C.C. 4192490"/>
    <s v="CACOM-5"/>
  </r>
  <r>
    <x v="1"/>
    <x v="5"/>
    <d v="2017-03-31T00:00:00"/>
    <x v="0"/>
    <s v="UH-60"/>
    <n v="4124"/>
    <s v="TERPEL "/>
    <x v="18"/>
    <n v="207.2"/>
    <s v="02-394547"/>
    <s v="T3. CORTES PABLO C.C. 1022952034"/>
    <s v="CACOM-5"/>
  </r>
  <r>
    <x v="1"/>
    <x v="5"/>
    <d v="2017-03-19T00:00:00"/>
    <x v="0"/>
    <s v="UH-60"/>
    <n v="4136"/>
    <s v="TERPEL "/>
    <x v="38"/>
    <n v="127"/>
    <s v="03-0217025"/>
    <s v="T2. RODRIGUEZ SANTOS C.C. 4192490"/>
    <s v="CACOM-5"/>
  </r>
  <r>
    <x v="1"/>
    <x v="5"/>
    <d v="2017-03-29T00:00:00"/>
    <x v="0"/>
    <s v="UH-60"/>
    <n v="4120"/>
    <s v="TERPEL "/>
    <x v="38"/>
    <n v="187"/>
    <s v="03-0217596"/>
    <s v="AT. PEREZ DANIEL C.C. 1065651957"/>
    <s v="CACOM-5"/>
  </r>
  <r>
    <x v="1"/>
    <x v="5"/>
    <d v="2017-03-19T00:00:00"/>
    <x v="0"/>
    <s v="UH-60"/>
    <n v="4136"/>
    <s v="TERPEL "/>
    <x v="38"/>
    <n v="188"/>
    <s v="03-0217597"/>
    <s v="T2. VILLAMIL YORFAN C.C. 7320127"/>
    <s v="CACOM-5"/>
  </r>
  <r>
    <x v="1"/>
    <x v="5"/>
    <d v="2017-03-17T00:00:00"/>
    <x v="0"/>
    <s v="UH-60"/>
    <n v="4131"/>
    <s v="TERPEL "/>
    <x v="44"/>
    <n v="202.6"/>
    <s v="03-204523"/>
    <s v="T3. MARIN DIXON C.C. 1017151761"/>
    <s v="CACOM-5"/>
  </r>
  <r>
    <x v="1"/>
    <x v="5"/>
    <d v="2017-03-13T00:00:00"/>
    <x v="0"/>
    <s v="UH-60"/>
    <n v="4120"/>
    <s v="TERPEL "/>
    <x v="44"/>
    <n v="114.3"/>
    <s v="03-204668"/>
    <s v="T3. HERNANDEZ RICARDO C.C. 1033677736"/>
    <s v="CACOM-5"/>
  </r>
  <r>
    <x v="1"/>
    <x v="5"/>
    <d v="2017-03-17T00:00:00"/>
    <x v="0"/>
    <s v="UH-60"/>
    <n v="4120"/>
    <s v="TERPEL "/>
    <x v="38"/>
    <n v="164.3"/>
    <s v="03-204768"/>
    <s v="T2. ROJAS LIBARDO C.C. 86063213"/>
    <s v="CACOM-5"/>
  </r>
  <r>
    <x v="1"/>
    <x v="5"/>
    <d v="2017-03-19T00:00:00"/>
    <x v="0"/>
    <s v="UH-60"/>
    <n v="4136"/>
    <s v="TERPEL "/>
    <x v="44"/>
    <n v="177.7"/>
    <s v="03-204770"/>
    <s v="T2. RODRIGUEZ SANTOS C.C. 4192490"/>
    <s v="CACOM-5"/>
  </r>
  <r>
    <x v="1"/>
    <x v="5"/>
    <d v="2017-03-19T00:00:00"/>
    <x v="0"/>
    <s v="UH-60"/>
    <n v="4120"/>
    <s v="TERPEL "/>
    <x v="38"/>
    <n v="132"/>
    <s v="03-0216931"/>
    <s v="T2. ROJAS LIBARDO C.C. 86063213"/>
    <s v="CACOM-5"/>
  </r>
  <r>
    <x v="1"/>
    <x v="5"/>
    <d v="2017-03-03T00:00:00"/>
    <x v="0"/>
    <s v="B-212"/>
    <n v="4018"/>
    <s v="FALCCON"/>
    <x v="14"/>
    <n v="112.8"/>
    <s v="01-2719"/>
    <s v="T2. RESTREPO MANUELC.C83043189"/>
    <s v="CACOM-4"/>
  </r>
  <r>
    <x v="1"/>
    <x v="5"/>
    <d v="2017-03-08T00:00:00"/>
    <x v="0"/>
    <s v="B-212"/>
    <n v="4021"/>
    <s v="FALCCON"/>
    <x v="14"/>
    <n v="50.1"/>
    <s v="01-2738"/>
    <s v="T2. SANCHEZ OSCARC.C13068150"/>
    <s v="CACOM-4"/>
  </r>
  <r>
    <x v="1"/>
    <x v="5"/>
    <d v="2017-03-18T00:00:00"/>
    <x v="0"/>
    <s v="B-212"/>
    <n v="4002"/>
    <s v="ENERGIZAR"/>
    <x v="24"/>
    <n v="54"/>
    <s v="57030"/>
    <s v="T2. VILLABONA DIEGOC.C91529725"/>
    <s v="CACOM-4"/>
  </r>
  <r>
    <x v="1"/>
    <x v="5"/>
    <d v="2017-03-18T00:00:00"/>
    <x v="0"/>
    <s v="B-212"/>
    <n v="4002"/>
    <s v="ENERGIZAR"/>
    <x v="24"/>
    <n v="94"/>
    <s v="57027"/>
    <s v="T2. VILLABONA DIEGOC.C91529725"/>
    <s v="CACOM-4"/>
  </r>
  <r>
    <x v="1"/>
    <x v="5"/>
    <d v="2017-03-17T00:00:00"/>
    <x v="0"/>
    <s v="B-212"/>
    <n v="4021"/>
    <s v="ENERGIZAR"/>
    <x v="24"/>
    <n v="83"/>
    <s v="57089"/>
    <s v="T3. SANDOVAL S.C.C1072643311"/>
    <s v="CACOM-4"/>
  </r>
  <r>
    <x v="1"/>
    <x v="5"/>
    <d v="2017-03-13T00:00:00"/>
    <x v="0"/>
    <s v="B-212"/>
    <n v="4021"/>
    <s v="ICARO 17"/>
    <x v="26"/>
    <n v="61"/>
    <s v="IC100-004452"/>
    <s v="TS BAQUERO DAVIDSON C.C72181878"/>
    <s v="CACOM-4"/>
  </r>
  <r>
    <x v="1"/>
    <x v="5"/>
    <d v="2017-03-02T00:00:00"/>
    <x v="0"/>
    <s v="B-212"/>
    <n v="4018"/>
    <s v="TERPEL "/>
    <x v="18"/>
    <n v="105"/>
    <s v="02-394355"/>
    <s v="T2. RESTREPO MANUELC.C83043189"/>
    <s v="CACOM-4"/>
  </r>
  <r>
    <x v="1"/>
    <x v="5"/>
    <d v="2017-03-02T00:00:00"/>
    <x v="0"/>
    <s v="B-212"/>
    <n v="4018"/>
    <s v="TERPEL "/>
    <x v="18"/>
    <n v="97.1"/>
    <s v="02-394359"/>
    <s v="T2. RESTREPO MANUELC.C83043189"/>
    <s v="CACOM-4"/>
  </r>
  <r>
    <x v="1"/>
    <x v="5"/>
    <d v="2017-03-02T00:00:00"/>
    <x v="0"/>
    <s v="B-212"/>
    <n v="4018"/>
    <s v="TERPEL "/>
    <x v="18"/>
    <n v="94.1"/>
    <s v="02-394364"/>
    <s v="T2. RESTREPO MANUELC.C83043189"/>
    <s v="CACOM-4"/>
  </r>
  <r>
    <x v="1"/>
    <x v="5"/>
    <d v="2017-03-07T00:00:00"/>
    <x v="0"/>
    <s v="B-212"/>
    <n v="4021"/>
    <s v="TERPEL "/>
    <x v="18"/>
    <n v="125"/>
    <s v="02-394367"/>
    <s v="T2. SANCHEZ OSCARC.C13068150"/>
    <s v="CACOM-4"/>
  </r>
  <r>
    <x v="1"/>
    <x v="5"/>
    <d v="2017-03-07T00:00:00"/>
    <x v="0"/>
    <s v="B-212"/>
    <n v="4018"/>
    <s v="TERPEL "/>
    <x v="18"/>
    <n v="120.6"/>
    <s v="02-394368"/>
    <s v="T2. TORRES ELKIN C.C74130454"/>
    <s v="CACOM-4"/>
  </r>
  <r>
    <x v="1"/>
    <x v="5"/>
    <d v="2017-03-08T00:00:00"/>
    <x v="0"/>
    <s v="B-212"/>
    <n v="4021"/>
    <s v="TERPEL "/>
    <x v="18"/>
    <n v="118.7"/>
    <s v="02-0384300"/>
    <s v="T2. SANCHEZ OSCARC.C13068150"/>
    <s v="CACOM-4"/>
  </r>
  <r>
    <x v="1"/>
    <x v="5"/>
    <d v="2017-03-13T00:00:00"/>
    <x v="0"/>
    <s v="B-212"/>
    <n v="4021"/>
    <s v="CTH"/>
    <x v="3"/>
    <n v="68"/>
    <s v="1269"/>
    <s v="TS BAQUERO DAVIDSON C.C72181878"/>
    <s v="CACOM-4"/>
  </r>
  <r>
    <x v="1"/>
    <x v="5"/>
    <d v="2017-03-13T00:00:00"/>
    <x v="0"/>
    <s v="B-212"/>
    <n v="4021"/>
    <s v="CTH"/>
    <x v="20"/>
    <n v="200"/>
    <s v="3013"/>
    <s v="TS BAQUERO DAVIDSON C.C72181878"/>
    <s v="CACOM-4"/>
  </r>
  <r>
    <x v="1"/>
    <x v="5"/>
    <d v="2017-03-31T00:00:00"/>
    <x v="0"/>
    <s v="B-212"/>
    <n v="4021"/>
    <s v="ENERGIZAR"/>
    <x v="24"/>
    <n v="156"/>
    <s v="57140"/>
    <s v="T3. SANDOVAL S.C.C1072643311"/>
    <s v="CACOM-4"/>
  </r>
  <r>
    <x v="1"/>
    <x v="5"/>
    <d v="2017-03-02T00:00:00"/>
    <x v="0"/>
    <s v="C-208"/>
    <n v="5069"/>
    <s v="FALCCON"/>
    <x v="61"/>
    <n v="45"/>
    <s v="01-3328"/>
    <s v="T2 ESLAVA DIEGO C.C80803993"/>
    <s v="CACOM-4"/>
  </r>
  <r>
    <x v="1"/>
    <x v="5"/>
    <d v="2017-03-06T00:00:00"/>
    <x v="0"/>
    <s v="C-208"/>
    <n v="5069"/>
    <s v="ICARO 17"/>
    <x v="25"/>
    <n v="69"/>
    <s v="IC003-007492"/>
    <s v="T2 ESLAVA DIEGO C.C80803993"/>
    <s v="CACOM-4"/>
  </r>
  <r>
    <x v="1"/>
    <x v="5"/>
    <d v="2017-03-14T00:00:00"/>
    <x v="0"/>
    <s v="C-208"/>
    <n v="5069"/>
    <s v="CTH"/>
    <x v="20"/>
    <n v="50"/>
    <s v="3014"/>
    <s v="T2 ESLAVA DIEGO C.C80803993"/>
    <s v="CACOM-4"/>
  </r>
  <r>
    <x v="1"/>
    <x v="5"/>
    <d v="2017-03-30T00:00:00"/>
    <x v="0"/>
    <s v="C-208"/>
    <n v="5069"/>
    <s v="ICARO 17"/>
    <x v="0"/>
    <n v="112.4"/>
    <s v="IC009-004966"/>
    <s v="T2 ESLAVA DIEGO C.C80803993"/>
    <s v="CACOM-4"/>
  </r>
  <r>
    <x v="1"/>
    <x v="5"/>
    <d v="2017-03-01T00:00:00"/>
    <x v="0"/>
    <s v="HUEY II"/>
    <n v="4422"/>
    <s v="FASTER FUEL"/>
    <x v="22"/>
    <n v="106"/>
    <s v="02-15751"/>
    <s v="AT. ALMEYDA OSCARC.C1073166224"/>
    <s v="CACOM-4"/>
  </r>
  <r>
    <x v="1"/>
    <x v="5"/>
    <d v="2017-03-01T00:00:00"/>
    <x v="0"/>
    <s v="HUEY II"/>
    <n v="4422"/>
    <s v="FASTER FUEL"/>
    <x v="22"/>
    <n v="95"/>
    <s v="02-15750"/>
    <s v="AT. ALMEYDA OSCARC.C1073166224"/>
    <s v="CACOM-4"/>
  </r>
  <r>
    <x v="1"/>
    <x v="5"/>
    <d v="2017-03-02T00:00:00"/>
    <x v="0"/>
    <s v="HUEY II"/>
    <n v="4422"/>
    <s v="FASTER FUEL"/>
    <x v="22"/>
    <n v="146"/>
    <s v="02-15753"/>
    <s v="AT. ALMEYDA OSCARC.C1073166224"/>
    <s v="CACOM-4"/>
  </r>
  <r>
    <x v="1"/>
    <x v="5"/>
    <d v="2017-03-01T00:00:00"/>
    <x v="0"/>
    <s v="HUEY II"/>
    <n v="4528"/>
    <s v="ICARO 17"/>
    <x v="26"/>
    <n v="136"/>
    <s v="IC100-004436"/>
    <s v="T3. ROJAS JOHNC.C1073602000"/>
    <s v="CACOM-4"/>
  </r>
  <r>
    <x v="1"/>
    <x v="5"/>
    <d v="2017-03-03T00:00:00"/>
    <x v="0"/>
    <s v="HUEY II"/>
    <n v="4420"/>
    <s v="ICARO 17"/>
    <x v="26"/>
    <n v="114"/>
    <s v="IC100-004438"/>
    <s v="T3. FRANKY DUBANC.C1099617124"/>
    <s v="CACOM-4"/>
  </r>
  <r>
    <x v="1"/>
    <x v="5"/>
    <d v="2017-03-01T00:00:00"/>
    <x v="0"/>
    <s v="HUEY II"/>
    <n v="4420"/>
    <s v="ICARO 17"/>
    <x v="26"/>
    <n v="108"/>
    <s v="IC100-004437"/>
    <s v="T3. FRANKY DUBANC.C1099617124"/>
    <s v="CACOM-4"/>
  </r>
  <r>
    <x v="1"/>
    <x v="5"/>
    <d v="2017-03-04T00:00:00"/>
    <x v="0"/>
    <s v="HUEY II"/>
    <n v="4420"/>
    <s v="ICARO 17"/>
    <x v="26"/>
    <n v="38"/>
    <s v="IC100-004440"/>
    <s v="T4. DELGADO OSCAR C.C1110476472"/>
    <s v="CACOM-4"/>
  </r>
  <r>
    <x v="1"/>
    <x v="5"/>
    <d v="2017-03-08T00:00:00"/>
    <x v="0"/>
    <s v="HUEY II"/>
    <n v="4420"/>
    <s v="ICARO 17"/>
    <x v="26"/>
    <n v="50"/>
    <s v="IC100-004445"/>
    <s v="T4. DELGADO OSCAR C.C1110476472"/>
    <s v="CACOM-4"/>
  </r>
  <r>
    <x v="1"/>
    <x v="5"/>
    <d v="2017-03-10T00:00:00"/>
    <x v="0"/>
    <s v="HUEY II"/>
    <n v="4528"/>
    <s v="ICARO 17"/>
    <x v="26"/>
    <n v="42"/>
    <s v="IC100-004449"/>
    <s v="T3. ROJAS JOHNC.C1073602000"/>
    <s v="CACOM-4"/>
  </r>
  <r>
    <x v="1"/>
    <x v="5"/>
    <d v="2017-03-14T00:00:00"/>
    <x v="0"/>
    <s v="HUEY II"/>
    <n v="4420"/>
    <s v="ICARO 17"/>
    <x v="26"/>
    <n v="70"/>
    <s v="IC100-004458"/>
    <s v="T3. DIAZ SERGIO C.C10840281"/>
    <s v="CACOM-4"/>
  </r>
  <r>
    <x v="1"/>
    <x v="5"/>
    <d v="2017-03-15T00:00:00"/>
    <x v="0"/>
    <s v="HUEY II"/>
    <n v="4420"/>
    <s v="ICARO 17"/>
    <x v="26"/>
    <n v="74"/>
    <s v="IC100-004463"/>
    <s v="T3. DIAZ SERGIO C.C10840281"/>
    <s v="CACOM-4"/>
  </r>
  <r>
    <x v="1"/>
    <x v="5"/>
    <d v="2017-03-16T00:00:00"/>
    <x v="0"/>
    <s v="HUEY II"/>
    <n v="4420"/>
    <s v="ICARO 17"/>
    <x v="26"/>
    <n v="55"/>
    <s v="IC100-004464"/>
    <s v="T3. DIAZ SERGIO C.C10840281"/>
    <s v="CACOM-4"/>
  </r>
  <r>
    <x v="1"/>
    <x v="5"/>
    <d v="2017-03-19T00:00:00"/>
    <x v="0"/>
    <s v="HUEY II"/>
    <n v="4420"/>
    <s v="ICARO 17"/>
    <x v="26"/>
    <n v="90"/>
    <s v="IC100-004467"/>
    <s v="T3. DIAZ SERGIO C.C10840281"/>
    <s v="CACOM-4"/>
  </r>
  <r>
    <x v="1"/>
    <x v="5"/>
    <d v="2017-03-01T00:00:00"/>
    <x v="0"/>
    <s v="HUEY II"/>
    <n v="4527"/>
    <s v="CTH"/>
    <x v="20"/>
    <n v="142.19999999999999"/>
    <n v="1077"/>
    <s v="T3. FRANKY DUBANC.C1099617124"/>
    <s v="CACOM-4"/>
  </r>
  <r>
    <x v="1"/>
    <x v="5"/>
    <d v="2017-03-02T00:00:00"/>
    <x v="0"/>
    <s v="HUEY II"/>
    <n v="4420"/>
    <s v="CTH"/>
    <x v="20"/>
    <n v="118.5"/>
    <n v="1080"/>
    <s v="T3. FRANKY DUBANC.C1099617124"/>
    <s v="CACOM-4"/>
  </r>
  <r>
    <x v="1"/>
    <x v="5"/>
    <d v="2017-03-02T00:00:00"/>
    <x v="0"/>
    <s v="HUEY II"/>
    <n v="4527"/>
    <s v="CTH"/>
    <x v="20"/>
    <n v="4.5"/>
    <n v="1083"/>
    <s v="T3. FRANKY DUBANC.C1099617124"/>
    <s v="CACOM-4"/>
  </r>
  <r>
    <x v="1"/>
    <x v="5"/>
    <d v="2017-03-03T00:00:00"/>
    <x v="0"/>
    <s v="HUEY II"/>
    <n v="4420"/>
    <s v="CTH"/>
    <x v="20"/>
    <n v="67.8"/>
    <n v="1084"/>
    <s v="T3. FRANKY DUBANC.C1099617124"/>
    <s v="CACOM-4"/>
  </r>
  <r>
    <x v="1"/>
    <x v="5"/>
    <d v="2017-03-03T00:00:00"/>
    <x v="0"/>
    <s v="HUEY II"/>
    <n v="4420"/>
    <s v="CTH"/>
    <x v="20"/>
    <n v="79.400000000000006"/>
    <n v="1085"/>
    <s v="T3. FRANKY DUBANC.C1099617124"/>
    <s v="CACOM-4"/>
  </r>
  <r>
    <x v="1"/>
    <x v="5"/>
    <d v="2017-03-03T00:00:00"/>
    <x v="0"/>
    <s v="HUEY II"/>
    <n v="4420"/>
    <s v="CTH"/>
    <x v="20"/>
    <n v="77.099999999999994"/>
    <n v="1086"/>
    <s v="T3. FRANKY DUBANC.C1099617124"/>
    <s v="CACOM-4"/>
  </r>
  <r>
    <x v="1"/>
    <x v="5"/>
    <d v="2017-03-03T00:00:00"/>
    <x v="0"/>
    <s v="HUEY II"/>
    <n v="4420"/>
    <s v="CTH"/>
    <x v="3"/>
    <n v="115"/>
    <n v="1265"/>
    <s v="T3. FRANKY DUBANC.C1099617124"/>
    <s v="CACOM-4"/>
  </r>
  <r>
    <x v="1"/>
    <x v="5"/>
    <d v="2017-03-04T00:00:00"/>
    <x v="0"/>
    <s v="HUEY II"/>
    <n v="4420"/>
    <s v="CTH"/>
    <x v="20"/>
    <n v="114.3"/>
    <n v="1087"/>
    <s v="T3. FRANKY DUBANC.C1099617124"/>
    <s v="CACOM-4"/>
  </r>
  <r>
    <x v="1"/>
    <x v="5"/>
    <d v="2017-03-05T00:00:00"/>
    <x v="0"/>
    <s v="HUEY II"/>
    <n v="4527"/>
    <s v="CTH"/>
    <x v="20"/>
    <n v="134.80000000000001"/>
    <n v="1090"/>
    <s v="T3. FRANKY DUBANC.C1099617124"/>
    <s v="CACOM-4"/>
  </r>
  <r>
    <x v="1"/>
    <x v="5"/>
    <d v="2017-03-07T00:00:00"/>
    <x v="0"/>
    <s v="HUEY II"/>
    <n v="4527"/>
    <s v="CTH"/>
    <x v="20"/>
    <n v="74.2"/>
    <n v="1100"/>
    <s v="T3. FRANKY DUBANC.C1099617124"/>
    <s v="CACOM-4"/>
  </r>
  <r>
    <x v="1"/>
    <x v="5"/>
    <d v="2017-03-08T00:00:00"/>
    <x v="0"/>
    <s v="HUEY II"/>
    <n v="4420"/>
    <s v="CTH"/>
    <x v="20"/>
    <n v="72.3"/>
    <n v="1101"/>
    <s v="T4. DELGADO OSCAR C.C1110476472"/>
    <s v="CACOM-4"/>
  </r>
  <r>
    <x v="1"/>
    <x v="5"/>
    <d v="2017-03-08T00:00:00"/>
    <x v="0"/>
    <s v="HUEY II"/>
    <n v="4420"/>
    <s v="CTH"/>
    <x v="20"/>
    <n v="99.2"/>
    <n v="1102"/>
    <s v="T4. DELGADO OSCAR C.C1110476472"/>
    <s v="CACOM-4"/>
  </r>
  <r>
    <x v="1"/>
    <x v="5"/>
    <d v="2017-03-08T00:00:00"/>
    <x v="0"/>
    <s v="HUEY II"/>
    <n v="4527"/>
    <s v="CTH"/>
    <x v="20"/>
    <n v="161.6"/>
    <n v="1104"/>
    <s v="T3. FRANKY DUBANC.C1099617124"/>
    <s v="CACOM-4"/>
  </r>
  <r>
    <x v="1"/>
    <x v="5"/>
    <d v="2017-03-09T00:00:00"/>
    <x v="0"/>
    <s v="HUEY II"/>
    <n v="4420"/>
    <s v="CTH"/>
    <x v="20"/>
    <n v="136.19999999999999"/>
    <n v="1105"/>
    <s v="T4. DELGADO OSCAR C.C1110476472"/>
    <s v="CACOM-4"/>
  </r>
  <r>
    <x v="1"/>
    <x v="5"/>
    <d v="2017-03-10T00:00:00"/>
    <x v="0"/>
    <s v="HUEY II"/>
    <n v="4420"/>
    <s v="CTH"/>
    <x v="20"/>
    <n v="59.4"/>
    <n v="1107"/>
    <s v="T4. DELGADO OSCAR C.C1110476472"/>
    <s v="CACOM-4"/>
  </r>
  <r>
    <x v="1"/>
    <x v="5"/>
    <d v="2017-03-13T00:00:00"/>
    <x v="0"/>
    <s v="HUEY II"/>
    <n v="4528"/>
    <s v="CTH"/>
    <x v="20"/>
    <n v="209.9"/>
    <n v="1109"/>
    <s v="T3. ROJAS JOHNC.C1073602000"/>
    <s v="CACOM-4"/>
  </r>
  <r>
    <x v="1"/>
    <x v="5"/>
    <d v="2017-03-13T00:00:00"/>
    <x v="0"/>
    <s v="HUEY II"/>
    <n v="4527"/>
    <s v="CTH"/>
    <x v="20"/>
    <n v="165.3"/>
    <n v="1110"/>
    <s v="T3. FRANKY DUBANC.C1099617124"/>
    <s v="CACOM-4"/>
  </r>
  <r>
    <x v="1"/>
    <x v="5"/>
    <d v="2017-03-14T00:00:00"/>
    <x v="0"/>
    <s v="HUEY II"/>
    <n v="4420"/>
    <s v="CTH"/>
    <x v="20"/>
    <n v="68.8"/>
    <n v="1112"/>
    <s v="T3. DIAZ SERGIO C.C10840281"/>
    <s v="CACOM-4"/>
  </r>
  <r>
    <x v="1"/>
    <x v="5"/>
    <d v="2017-03-15T00:00:00"/>
    <x v="0"/>
    <s v="HUEY II"/>
    <n v="4420"/>
    <s v="CTH"/>
    <x v="20"/>
    <n v="72.7"/>
    <n v="1115"/>
    <s v="T4. HERNADEZ DUBANC.C1110513006"/>
    <s v="CACOM-4"/>
  </r>
  <r>
    <x v="1"/>
    <x v="5"/>
    <d v="2017-03-15T00:00:00"/>
    <x v="0"/>
    <s v="HUEY II"/>
    <n v="4420"/>
    <s v="CTH"/>
    <x v="20"/>
    <n v="75"/>
    <n v="1116"/>
    <s v="T3. DIAZ SERGIO C.C10840281"/>
    <s v="CACOM-4"/>
  </r>
  <r>
    <x v="1"/>
    <x v="5"/>
    <d v="2017-03-16T00:00:00"/>
    <x v="0"/>
    <s v="HUEY II"/>
    <n v="4420"/>
    <s v="CTH"/>
    <x v="20"/>
    <n v="72.8"/>
    <n v="1117"/>
    <s v="T3. DIAZ SERGIO C.C10840281"/>
    <s v="CACOM-4"/>
  </r>
  <r>
    <x v="1"/>
    <x v="5"/>
    <d v="2017-03-16T00:00:00"/>
    <x v="0"/>
    <s v="HUEY II"/>
    <n v="4527"/>
    <s v="CTH"/>
    <x v="20"/>
    <n v="119.1"/>
    <n v="1119"/>
    <s v="T4. GARAVITO HANERC.C1030598907"/>
    <s v="CACOM-4"/>
  </r>
  <r>
    <x v="1"/>
    <x v="5"/>
    <d v="2017-03-21T00:00:00"/>
    <x v="0"/>
    <s v="HUEY II"/>
    <n v="4420"/>
    <s v="CTH"/>
    <x v="20"/>
    <n v="75.3"/>
    <n v="1125"/>
    <s v="T3. DIAZ SERGIO C.C10840281"/>
    <s v="CACOM-4"/>
  </r>
  <r>
    <x v="1"/>
    <x v="5"/>
    <d v="2017-03-16T00:00:00"/>
    <x v="0"/>
    <s v="HUEY II"/>
    <n v="4420"/>
    <s v="CTH"/>
    <x v="3"/>
    <n v="90"/>
    <n v="1270"/>
    <s v="T3. DIAZ SERGIO C.C10840281"/>
    <s v="CACOM-4"/>
  </r>
  <r>
    <x v="1"/>
    <x v="5"/>
    <d v="2017-03-21T00:00:00"/>
    <x v="0"/>
    <s v="HUEY II"/>
    <n v="4420"/>
    <s v="CTH"/>
    <x v="20"/>
    <n v="71.099999999999994"/>
    <n v="1126"/>
    <s v="T3. DIAZ SERGIO C.C10840281"/>
    <s v="CACOM-4"/>
  </r>
  <r>
    <x v="1"/>
    <x v="5"/>
    <d v="2017-03-21T00:00:00"/>
    <x v="0"/>
    <s v="HUEY II"/>
    <n v="4420"/>
    <s v="CTH"/>
    <x v="20"/>
    <n v="68.5"/>
    <n v="1127"/>
    <s v="T3. DIAZ SERGIO C.C10840281"/>
    <s v="CACOM-4"/>
  </r>
  <r>
    <x v="1"/>
    <x v="5"/>
    <d v="2017-03-26T00:00:00"/>
    <x v="0"/>
    <s v="HUEY II"/>
    <n v="4530"/>
    <s v="CTH"/>
    <x v="20"/>
    <n v="75.400000000000006"/>
    <n v="1133"/>
    <s v="T4. ORTIZ OSCARC.C1075659929"/>
    <s v="CACOM-4"/>
  </r>
  <r>
    <x v="1"/>
    <x v="5"/>
    <d v="2017-03-26T00:00:00"/>
    <x v="0"/>
    <s v="HUEY II"/>
    <n v="4528"/>
    <s v="CTH"/>
    <x v="20"/>
    <n v="113"/>
    <n v="1136"/>
    <s v="T3. CUTIVA JHONATHANC.C80919279"/>
    <s v="CACOM-4"/>
  </r>
  <r>
    <x v="1"/>
    <x v="5"/>
    <d v="2017-03-14T00:00:00"/>
    <x v="0"/>
    <s v="HUEY II"/>
    <n v="4528"/>
    <s v="ICARO 17"/>
    <x v="26"/>
    <n v="101"/>
    <s v="IC100-004461"/>
    <s v="T4. CASTRO ANDRESC.C1073162506"/>
    <s v="CACOM-4"/>
  </r>
  <r>
    <x v="1"/>
    <x v="5"/>
    <d v="2017-03-24T00:00:00"/>
    <x v="0"/>
    <s v="HUEY II"/>
    <n v="4529"/>
    <s v="ICARO 17"/>
    <x v="0"/>
    <n v="105.2"/>
    <s v="IC009-004927"/>
    <s v="T4. CASTRO ANDRESC.C1073162506"/>
    <s v="CACOM-4"/>
  </r>
  <r>
    <x v="1"/>
    <x v="5"/>
    <d v="2017-03-24T00:00:00"/>
    <x v="0"/>
    <s v="HUEY II"/>
    <n v="4529"/>
    <s v="ICARO 17"/>
    <x v="0"/>
    <n v="106.9"/>
    <s v="IC009-004900"/>
    <s v="T4. CASTRO ANDRESC.C1073162506"/>
    <s v="CACOM-4"/>
  </r>
  <r>
    <x v="1"/>
    <x v="5"/>
    <d v="2017-03-24T00:00:00"/>
    <x v="0"/>
    <s v="HUEY II"/>
    <n v="4529"/>
    <s v="ICARO 17"/>
    <x v="0"/>
    <n v="122.6"/>
    <s v="IC009-004897"/>
    <s v="T4. CASTRO ANDRESC.C1073162506"/>
    <s v="CACOM-4"/>
  </r>
  <r>
    <x v="1"/>
    <x v="5"/>
    <d v="2017-03-17T00:00:00"/>
    <x v="0"/>
    <s v="HUEY II"/>
    <n v="4529"/>
    <s v="FASTER FUEL"/>
    <x v="22"/>
    <n v="103"/>
    <s v="02-15767"/>
    <s v="T4. CASTRO ANDRESC.C1073162506"/>
    <s v="CACOM-4"/>
  </r>
  <r>
    <x v="1"/>
    <x v="5"/>
    <d v="2017-03-20T00:00:00"/>
    <x v="0"/>
    <s v="HUEY II"/>
    <n v="4529"/>
    <s v="FASTER FUEL"/>
    <x v="5"/>
    <n v="142.69999999999999"/>
    <s v="03-2762"/>
    <s v="T4. CASTRO ANDRESC.C1073162506"/>
    <s v="CACOM-4"/>
  </r>
  <r>
    <x v="1"/>
    <x v="5"/>
    <d v="2017-03-27T00:00:00"/>
    <x v="0"/>
    <s v="HUEY II"/>
    <n v="4420"/>
    <s v="CTH"/>
    <x v="4"/>
    <n v="19"/>
    <n v="11943"/>
    <s v="T3 HERRERA EDISONC.C1111194306"/>
    <s v="CACOM-4"/>
  </r>
  <r>
    <x v="1"/>
    <x v="5"/>
    <d v="2017-03-28T00:00:00"/>
    <x v="0"/>
    <s v="HUEY II"/>
    <n v="4420"/>
    <s v="CTH"/>
    <x v="4"/>
    <n v="144"/>
    <n v="11951"/>
    <s v="T3 HERRERA EDISONC.C1111194306"/>
    <s v="CACOM-4"/>
  </r>
  <r>
    <x v="1"/>
    <x v="5"/>
    <d v="2017-03-27T00:00:00"/>
    <x v="0"/>
    <s v="HUEY II"/>
    <n v="4420"/>
    <s v="CTH"/>
    <x v="4"/>
    <n v="120"/>
    <n v="11944"/>
    <s v="T3 HERRERA EDISONC.C1111194306"/>
    <s v="CACOM-4"/>
  </r>
  <r>
    <x v="1"/>
    <x v="5"/>
    <d v="2017-03-25T00:00:00"/>
    <x v="0"/>
    <s v="HUEY II"/>
    <n v="4420"/>
    <s v="CTH"/>
    <x v="29"/>
    <n v="46"/>
    <n v="2509"/>
    <s v="T3 HERRERA EDISONC.C1111194306"/>
    <s v="CACOM-4"/>
  </r>
  <r>
    <x v="1"/>
    <x v="5"/>
    <d v="2017-03-25T00:00:00"/>
    <x v="0"/>
    <s v="HUEY II"/>
    <n v="4420"/>
    <s v="CTH"/>
    <x v="31"/>
    <n v="114"/>
    <s v="*0868"/>
    <s v="T3 HERRERA EDISONC.C1111194306"/>
    <s v="CACOM-4"/>
  </r>
  <r>
    <x v="1"/>
    <x v="5"/>
    <d v="2017-03-26T00:00:00"/>
    <x v="0"/>
    <s v="HUEY II"/>
    <n v="4420"/>
    <s v="CTH"/>
    <x v="4"/>
    <n v="82"/>
    <n v="11933"/>
    <s v="T3 HERRERA EDISONC.C1111194306"/>
    <s v="CACOM-4"/>
  </r>
  <r>
    <x v="1"/>
    <x v="5"/>
    <d v="2017-03-26T00:00:00"/>
    <x v="0"/>
    <s v="HUEY II"/>
    <n v="4530"/>
    <s v="CTH"/>
    <x v="3"/>
    <n v="76"/>
    <n v="1276"/>
    <s v="T3. CUTIVA JHONATHANC.C80919279"/>
    <s v="CACOM-4"/>
  </r>
  <r>
    <x v="1"/>
    <x v="5"/>
    <d v="2017-03-28T00:00:00"/>
    <x v="0"/>
    <s v="HUEY II"/>
    <n v="4530"/>
    <s v="CTH"/>
    <x v="20"/>
    <n v="138.9"/>
    <n v="1137"/>
    <s v="T4. ORTIZ OSCARC.C1075659929"/>
    <s v="CACOM-4"/>
  </r>
  <r>
    <x v="1"/>
    <x v="5"/>
    <d v="2017-03-27T00:00:00"/>
    <x v="0"/>
    <s v="HUEY II"/>
    <n v="4528"/>
    <s v="CTH"/>
    <x v="4"/>
    <n v="127"/>
    <n v="11941"/>
    <s v="T3. CUTIVA JHONATHANC.C80919279"/>
    <s v="CACOM-4"/>
  </r>
  <r>
    <x v="1"/>
    <x v="5"/>
    <d v="2017-03-28T00:00:00"/>
    <x v="0"/>
    <s v="HUEY II"/>
    <n v="4528"/>
    <s v="CTH"/>
    <x v="4"/>
    <n v="157"/>
    <n v="11952"/>
    <s v="T3. CUTIVA JHONATHANC.C80919279"/>
    <s v="CACOM-4"/>
  </r>
  <r>
    <x v="1"/>
    <x v="5"/>
    <d v="2017-03-30T00:00:00"/>
    <x v="0"/>
    <s v="HUEY II"/>
    <n v="4527"/>
    <s v="CTH"/>
    <x v="3"/>
    <n v="132"/>
    <n v="1279"/>
    <s v="T3. CUTIVA JHONATHANC.C80919279"/>
    <s v="CACOM-4"/>
  </r>
  <r>
    <x v="1"/>
    <x v="5"/>
    <d v="2017-03-30T00:00:00"/>
    <x v="0"/>
    <s v="HUEY II"/>
    <n v="4527"/>
    <s v="CTH"/>
    <x v="3"/>
    <n v="63"/>
    <n v="1280"/>
    <s v="T3. CUTIVA JHONATHANC.C80919279"/>
    <s v="CACOM-4"/>
  </r>
  <r>
    <x v="1"/>
    <x v="5"/>
    <d v="2017-03-13T00:00:00"/>
    <x v="0"/>
    <s v="HUEY II"/>
    <n v="4529"/>
    <s v="CTH"/>
    <x v="3"/>
    <n v="94"/>
    <n v="1268"/>
    <s v="T3. AVILA WILSONC.C80158136"/>
    <s v="CACOM-4"/>
  </r>
  <r>
    <x v="1"/>
    <x v="5"/>
    <d v="2017-03-13T00:00:00"/>
    <x v="0"/>
    <s v="HUEY II"/>
    <n v="4529"/>
    <s v="ICARO 17"/>
    <x v="26"/>
    <n v="74"/>
    <n v="4453"/>
    <s v="T3. AVILA WILSONC.C80158136"/>
    <s v="CACOM-4"/>
  </r>
  <r>
    <x v="1"/>
    <x v="5"/>
    <d v="2017-03-17T00:00:00"/>
    <x v="0"/>
    <s v="HUEY II"/>
    <n v="4529"/>
    <s v="ICARO 17"/>
    <x v="26"/>
    <n v="132"/>
    <n v="4465"/>
    <s v="T2. FERNANDEZ JUAN C.C1299443"/>
    <s v="CACOM-4"/>
  </r>
  <r>
    <x v="1"/>
    <x v="5"/>
    <d v="2017-03-18T00:00:00"/>
    <x v="0"/>
    <s v="HUEY II"/>
    <n v="4528"/>
    <s v="ICARO 17"/>
    <x v="26"/>
    <n v="94"/>
    <n v="4466"/>
    <s v="T2. FERNANDEZ JUAN C.C1299443"/>
    <s v="CACOM-4"/>
  </r>
  <r>
    <x v="1"/>
    <x v="5"/>
    <d v="2017-03-23T00:00:00"/>
    <x v="0"/>
    <s v="HUEY II"/>
    <n v="4528"/>
    <s v="ICARO 17"/>
    <x v="26"/>
    <n v="113"/>
    <n v="4472"/>
    <s v="T2. FERNANDEZ JUAN C.C1299443"/>
    <s v="CACOM-4"/>
  </r>
  <r>
    <x v="1"/>
    <x v="5"/>
    <d v="2017-03-30T00:00:00"/>
    <x v="0"/>
    <s v="HUEY II"/>
    <n v="4415"/>
    <s v="CTH"/>
    <x v="20"/>
    <n v="94.3"/>
    <n v="1141"/>
    <s v="T3. MAHECHA WILMER CC. 1013601602"/>
    <s v="CACOM-6"/>
  </r>
  <r>
    <x v="1"/>
    <x v="5"/>
    <d v="2017-03-02T00:00:00"/>
    <x v="0"/>
    <s v="HUEY II"/>
    <n v="4527"/>
    <s v="CTH"/>
    <x v="20"/>
    <n v="158"/>
    <n v="2993"/>
    <s v="T3. FRANKY DUBANC.C1099617124"/>
    <s v="CACOM-4"/>
  </r>
  <r>
    <x v="1"/>
    <x v="5"/>
    <d v="2017-03-26T00:00:00"/>
    <x v="0"/>
    <s v="HUEY II"/>
    <n v="4528"/>
    <s v="CTH"/>
    <x v="3"/>
    <n v="97"/>
    <n v="1275"/>
    <s v="T4. ORTIZ OSCARC.C1075659929"/>
    <s v="CACOM-4"/>
  </r>
  <r>
    <x v="1"/>
    <x v="5"/>
    <d v="2017-03-02T00:00:00"/>
    <x v="0"/>
    <s v="HUEY II"/>
    <n v="4420"/>
    <s v="CTH"/>
    <x v="20"/>
    <n v="137"/>
    <n v="2995"/>
    <s v="T3. FRANKY DUBANC.C1099617124"/>
    <s v="CACOM-4"/>
  </r>
  <r>
    <x v="1"/>
    <x v="5"/>
    <d v="2017-03-01T00:00:00"/>
    <x v="0"/>
    <s v="H-500"/>
    <n v="4252"/>
    <s v="TERPEL "/>
    <x v="18"/>
    <n v="34"/>
    <s v="02-0384284"/>
    <s v="T3. ACEVEDO JAIME C.C1051474344"/>
    <s v="CACOM-4"/>
  </r>
  <r>
    <x v="1"/>
    <x v="5"/>
    <d v="2017-03-02T00:00:00"/>
    <x v="0"/>
    <s v="H-500"/>
    <n v="4252"/>
    <s v="TERPEL "/>
    <x v="18"/>
    <n v="29.1"/>
    <s v="02-394354"/>
    <s v="T3. ACEVEDO JAIME C.C1051474344"/>
    <s v="CACOM-4"/>
  </r>
  <r>
    <x v="1"/>
    <x v="5"/>
    <d v="2017-03-01T00:00:00"/>
    <x v="0"/>
    <s v="H-500"/>
    <n v="4252"/>
    <s v="FALCCON"/>
    <x v="14"/>
    <n v="25.7"/>
    <s v="01-2714"/>
    <s v="T3. ACEVEDO JAIME C.C1051474344"/>
    <s v="CACOM-4"/>
  </r>
  <r>
    <x v="1"/>
    <x v="5"/>
    <d v="2017-03-14T00:00:00"/>
    <x v="0"/>
    <s v="H-500"/>
    <n v="4252"/>
    <s v="FASTER FUEL"/>
    <x v="22"/>
    <n v="38"/>
    <s v="02-15761"/>
    <s v="T3. ACHURY MARIO C.C1075244706"/>
    <s v="CACOM-4"/>
  </r>
  <r>
    <x v="1"/>
    <x v="5"/>
    <d v="2017-03-14T00:00:00"/>
    <x v="0"/>
    <s v="H-500"/>
    <n v="4252"/>
    <s v="FASTER FUEL"/>
    <x v="22"/>
    <n v="34"/>
    <s v="02-15763"/>
    <s v="T3. ACHURY MARIO C.C1075244706"/>
    <s v="CACOM-4"/>
  </r>
  <r>
    <x v="1"/>
    <x v="5"/>
    <d v="2017-03-09T00:00:00"/>
    <x v="0"/>
    <s v="B-206"/>
    <n v="4472"/>
    <s v="ICARO 17"/>
    <x v="22"/>
    <n v="35"/>
    <s v="IC002-046177"/>
    <s v="T3. VERDUGO EDWIN C.C1026261827"/>
    <s v="CACOM-4"/>
  </r>
  <r>
    <x v="1"/>
    <x v="5"/>
    <d v="2017-03-30T00:00:00"/>
    <x v="0"/>
    <s v="B-206"/>
    <n v="4473"/>
    <s v="FALCCON"/>
    <x v="14"/>
    <n v="15"/>
    <s v="01-3538"/>
    <s v="T3. ACEVEDO JAIMEC.C1051974344"/>
    <s v="CACOM-4"/>
  </r>
  <r>
    <x v="1"/>
    <x v="5"/>
    <d v="2017-03-30T00:00:00"/>
    <x v="0"/>
    <s v="B-206"/>
    <n v="4473"/>
    <s v="CCL"/>
    <x v="36"/>
    <n v="25"/>
    <n v="21660"/>
    <s v="T3. ACEVEDO JAIMEC.C1051974344"/>
    <s v="CACOM-4"/>
  </r>
  <r>
    <x v="1"/>
    <x v="5"/>
    <d v="2017-03-30T00:00:00"/>
    <x v="0"/>
    <s v="B-206"/>
    <n v="4473"/>
    <s v="TERPEL "/>
    <x v="18"/>
    <n v="54.1"/>
    <s v="02-394540"/>
    <s v="T3. ACEVEDO JAIMEC.C1051974344"/>
    <s v="CACOM-4"/>
  </r>
  <r>
    <x v="1"/>
    <x v="5"/>
    <d v="2017-03-01T00:00:00"/>
    <x v="0"/>
    <s v="C-212"/>
    <n v="1250"/>
    <s v="CTH"/>
    <x v="20"/>
    <n v="217"/>
    <s v="2987"/>
    <s v="T2. GOMEZ CAMILO CC. 80802821"/>
    <s v="CACOM-6"/>
  </r>
  <r>
    <x v="1"/>
    <x v="5"/>
    <d v="2017-03-01T00:00:00"/>
    <x v="0"/>
    <s v="C-212"/>
    <n v="1250"/>
    <s v="SERVIAVIACION"/>
    <x v="2"/>
    <n v="55"/>
    <n v="1365"/>
    <s v="T2. GOMEZ CAMILO CC. 80802821"/>
    <s v="CACOM-6"/>
  </r>
  <r>
    <x v="1"/>
    <x v="5"/>
    <d v="2017-03-21T00:00:00"/>
    <x v="0"/>
    <s v="C-212"/>
    <n v="1250"/>
    <s v="ENERGIZAR"/>
    <x v="8"/>
    <n v="295"/>
    <n v="36761"/>
    <s v="T2. 16941085 RUIZ AUGUSTO CC. 16941085"/>
    <s v="CACOM-6"/>
  </r>
  <r>
    <x v="1"/>
    <x v="5"/>
    <d v="2017-03-06T00:00:00"/>
    <x v="0"/>
    <s v="HUEY II"/>
    <n v="4415"/>
    <s v="ICARO 17"/>
    <x v="25"/>
    <n v="78"/>
    <n v="7488"/>
    <s v="T2. FERNANDEZ JUAN CC. 1299443"/>
    <s v="CACOM-6"/>
  </r>
  <r>
    <x v="1"/>
    <x v="5"/>
    <d v="2017-03-06T00:00:00"/>
    <x v="0"/>
    <s v="HUEY II"/>
    <n v="4415"/>
    <s v="ICARO 17"/>
    <x v="25"/>
    <n v="52"/>
    <n v="7493"/>
    <s v="T4. ORTIZ OSCAR CC. 1075659929"/>
    <s v="CACOM-6"/>
  </r>
  <r>
    <x v="1"/>
    <x v="5"/>
    <d v="2017-03-08T00:00:00"/>
    <x v="0"/>
    <s v="HUEY II"/>
    <n v="4526"/>
    <s v="CTH"/>
    <x v="32"/>
    <n v="105"/>
    <n v="8690"/>
    <s v="T2. ROMERO ALVARO CC. 11365774"/>
    <s v="CACOM-6"/>
  </r>
  <r>
    <x v="1"/>
    <x v="5"/>
    <d v="2017-03-09T00:00:00"/>
    <x v="0"/>
    <s v="HUEY II"/>
    <n v="4526"/>
    <s v="CTH"/>
    <x v="32"/>
    <n v="143"/>
    <n v="8694"/>
    <s v="T2. ROMERO ALVARO CC. 11365774"/>
    <s v="CACOM-6"/>
  </r>
  <r>
    <x v="1"/>
    <x v="5"/>
    <d v="2017-03-10T00:00:00"/>
    <x v="0"/>
    <s v="HUEY II"/>
    <n v="4415"/>
    <s v="FALCCON"/>
    <x v="61"/>
    <n v="10"/>
    <n v="3334"/>
    <s v="T4. ORTIZ OSCAR CC. 1075659929"/>
    <s v="CACOM-6"/>
  </r>
  <r>
    <x v="1"/>
    <x v="5"/>
    <d v="2017-03-10T00:00:00"/>
    <x v="0"/>
    <s v="HUEY II"/>
    <n v="4415"/>
    <s v="FALCCON"/>
    <x v="61"/>
    <n v="75"/>
    <n v="3333"/>
    <s v="T4. ORTIZ OSCAR CC. 1075659929"/>
    <s v="CACOM-6"/>
  </r>
  <r>
    <x v="1"/>
    <x v="5"/>
    <d v="2017-03-11T00:00:00"/>
    <x v="0"/>
    <s v="HUEY II"/>
    <n v="4415"/>
    <s v="CTH"/>
    <x v="33"/>
    <n v="107"/>
    <n v="329"/>
    <s v="T4. ORTIZ OSCAR CC. 1075659929"/>
    <s v="CACOM-6"/>
  </r>
  <r>
    <x v="1"/>
    <x v="5"/>
    <d v="2017-03-12T00:00:00"/>
    <x v="0"/>
    <s v="HUEY II"/>
    <n v="4415"/>
    <s v="ICARO 17"/>
    <x v="25"/>
    <n v="33"/>
    <n v="7506"/>
    <s v="T4. ORTIZ OSCAR CC. 1075659929"/>
    <s v="CACOM-6"/>
  </r>
  <r>
    <x v="1"/>
    <x v="5"/>
    <d v="2017-03-14T00:00:00"/>
    <x v="0"/>
    <s v="HUEY II"/>
    <n v="4415"/>
    <s v="ICARO 17"/>
    <x v="25"/>
    <n v="81"/>
    <n v="7527"/>
    <s v="T3. MAHECHA WILMER CC. 1013601602"/>
    <s v="CACOM-6"/>
  </r>
  <r>
    <x v="1"/>
    <x v="5"/>
    <d v="2017-03-14T00:00:00"/>
    <x v="0"/>
    <s v="HUEY II"/>
    <n v="4415"/>
    <s v="ICARO 17"/>
    <x v="25"/>
    <n v="79"/>
    <n v="7524"/>
    <s v="T3. MAHECHA WILMER CC. 1013601602"/>
    <s v="CACOM-6"/>
  </r>
  <r>
    <x v="1"/>
    <x v="5"/>
    <d v="2017-03-20T00:00:00"/>
    <x v="0"/>
    <s v="HUEY II"/>
    <n v="4415"/>
    <s v="CTH"/>
    <x v="33"/>
    <n v="113"/>
    <n v="334"/>
    <s v="T3. MAHECHA WILMER CC. 1013601602"/>
    <s v="CACOM-6"/>
  </r>
  <r>
    <x v="1"/>
    <x v="5"/>
    <d v="2017-03-24T00:00:00"/>
    <x v="0"/>
    <s v="HUEY II"/>
    <n v="4415"/>
    <s v="CTH"/>
    <x v="33"/>
    <n v="97"/>
    <n v="338"/>
    <s v="T3. MAHECHA WILMER CC. 1013601602"/>
    <s v="CACOM-6"/>
  </r>
  <r>
    <x v="1"/>
    <x v="5"/>
    <d v="2017-03-25T00:00:00"/>
    <x v="0"/>
    <s v="HUEY II"/>
    <n v="4415"/>
    <s v="ICARO 17"/>
    <x v="26"/>
    <n v="94"/>
    <n v="4480"/>
    <s v="T4. ORTIZ OSCAR CC. 1075659929"/>
    <s v="CACOM-6"/>
  </r>
  <r>
    <x v="1"/>
    <x v="5"/>
    <d v="2017-03-27T00:00:00"/>
    <x v="0"/>
    <s v="HUEY II"/>
    <n v="4415"/>
    <s v="ICARO 17"/>
    <x v="25"/>
    <n v="66"/>
    <n v="7574"/>
    <s v="T2. SANTACOLOMA PABLO CC. 86081655"/>
    <s v="CACOM-6"/>
  </r>
  <r>
    <x v="1"/>
    <x v="5"/>
    <d v="2017-03-28T00:00:00"/>
    <x v="0"/>
    <s v="HUEY II"/>
    <n v="4415"/>
    <s v="ICARO 17"/>
    <x v="26"/>
    <n v="133"/>
    <n v="4482"/>
    <s v="AT. SOTELO JOHN CC. 1014241811"/>
    <s v="CACOM-6"/>
  </r>
  <r>
    <x v="1"/>
    <x v="5"/>
    <d v="2017-03-28T00:00:00"/>
    <x v="0"/>
    <s v="HUEY II"/>
    <n v="4526"/>
    <s v="CTH"/>
    <x v="33"/>
    <n v="108"/>
    <s v="0341"/>
    <s v="T2. ROMERO ALVARO CC. 11365774"/>
    <s v="CACOM-6"/>
  </r>
  <r>
    <x v="1"/>
    <x v="5"/>
    <d v="2017-03-28T00:00:00"/>
    <x v="0"/>
    <s v="HUEY II"/>
    <n v="4526"/>
    <s v="CTH"/>
    <x v="32"/>
    <n v="78"/>
    <n v="8763"/>
    <s v="T2. ROMERO ALVARO CC. 11365774"/>
    <s v="CACOM-6"/>
  </r>
  <r>
    <x v="1"/>
    <x v="5"/>
    <d v="2017-03-29T00:00:00"/>
    <x v="0"/>
    <s v="HUEY II"/>
    <n v="4526"/>
    <s v="CTH"/>
    <x v="33"/>
    <n v="44"/>
    <n v="343"/>
    <s v="T2. ROMERO ALVARO CC. 11365774"/>
    <s v="CACOM-6"/>
  </r>
  <r>
    <x v="1"/>
    <x v="5"/>
    <d v="2017-03-29T00:00:00"/>
    <x v="0"/>
    <s v="HUEY II"/>
    <n v="4526"/>
    <s v="CTH"/>
    <x v="33"/>
    <n v="99"/>
    <n v="345"/>
    <s v="T2. ROMERO ALVARO CC. 11365774"/>
    <s v="CACOM-6"/>
  </r>
  <r>
    <x v="1"/>
    <x v="5"/>
    <d v="2017-03-29T00:00:00"/>
    <x v="0"/>
    <s v="HUEY II"/>
    <n v="4526"/>
    <s v="CTH"/>
    <x v="32"/>
    <n v="50"/>
    <n v="8766"/>
    <s v="T2. ROMERO ALVARO CC. 11365774"/>
    <s v="CACOM-6"/>
  </r>
  <r>
    <x v="1"/>
    <x v="5"/>
    <d v="2017-03-30T00:00:00"/>
    <x v="0"/>
    <s v="HUEY II"/>
    <n v="4526"/>
    <s v="CTH"/>
    <x v="33"/>
    <n v="123"/>
    <n v="347"/>
    <s v="T2. ROMERO ALVARO CC. 11365774"/>
    <s v="CACOM-6"/>
  </r>
  <r>
    <x v="1"/>
    <x v="5"/>
    <d v="2017-03-31T00:00:00"/>
    <x v="0"/>
    <s v="HUEY II"/>
    <n v="4526"/>
    <s v="CTH"/>
    <x v="33"/>
    <n v="117"/>
    <n v="350"/>
    <s v="T2. ROMERO ALVARO CC. 11365774"/>
    <s v="CACOM-6"/>
  </r>
  <r>
    <x v="1"/>
    <x v="5"/>
    <d v="2017-03-30T00:00:00"/>
    <x v="0"/>
    <s v="HUEY II"/>
    <n v="4526"/>
    <s v="CTH"/>
    <x v="32"/>
    <n v="29"/>
    <n v="8770"/>
    <s v="T2. ROMERO ALVARO CC. 11365774"/>
    <s v="CACOM-6"/>
  </r>
  <r>
    <x v="1"/>
    <x v="5"/>
    <d v="2017-03-31T00:00:00"/>
    <x v="0"/>
    <s v="HUEY II"/>
    <n v="4526"/>
    <s v="CTH"/>
    <x v="32"/>
    <n v="39"/>
    <n v="8773"/>
    <s v="T4. RAMIREZ NICOLAS 1016034154"/>
    <s v="CACOM-6"/>
  </r>
  <r>
    <x v="1"/>
    <x v="5"/>
    <d v="2017-03-22T00:00:00"/>
    <x v="0"/>
    <s v="HUEY II"/>
    <n v="4527"/>
    <s v="CTH"/>
    <x v="20"/>
    <n v="92"/>
    <n v="3023"/>
    <s v="T4. BERNAL MARIO C.C1110486786"/>
    <s v="CACOM-4"/>
  </r>
  <r>
    <x v="1"/>
    <x v="5"/>
    <d v="2017-03-15T00:00:00"/>
    <x v="0"/>
    <s v="SR-26"/>
    <n v="5741"/>
    <s v="TERPEL "/>
    <x v="38"/>
    <n v="221"/>
    <s v="03-0217035"/>
    <s v="T3 VARGAS MALDONACO CC 1030575009"/>
    <s v="EMAVI"/>
  </r>
  <r>
    <x v="1"/>
    <x v="5"/>
    <d v="2017-03-21T00:00:00"/>
    <x v="0"/>
    <s v="SR-26"/>
    <n v="5741"/>
    <s v="TERPEL "/>
    <x v="38"/>
    <n v="218"/>
    <s v="03-0217408"/>
    <s v="T3 VARGAS MALDONACO CC 1030575009"/>
    <s v="EMAVI"/>
  </r>
  <r>
    <x v="1"/>
    <x v="5"/>
    <d v="2017-03-25T00:00:00"/>
    <x v="0"/>
    <s v="SR-26"/>
    <n v="5741"/>
    <s v="TERPEL "/>
    <x v="38"/>
    <n v="214"/>
    <s v="03-0217738"/>
    <s v="T3 CARDENAS MAURICIO CC 6327440"/>
    <s v="EMAVI"/>
  </r>
  <r>
    <x v="1"/>
    <x v="5"/>
    <d v="2017-03-15T00:00:00"/>
    <x v="0"/>
    <s v="C-212"/>
    <n v="1257"/>
    <s v="ICARO 17"/>
    <x v="0"/>
    <n v="154.5"/>
    <s v="IC009-004863"/>
    <s v="T3 GALLO FREDY CC 11235876"/>
    <s v="EMAVI"/>
  </r>
  <r>
    <x v="1"/>
    <x v="5"/>
    <d v="2017-03-30T00:00:00"/>
    <x v="0"/>
    <s v="C-212"/>
    <n v="1257"/>
    <s v="ICARO 17"/>
    <x v="0"/>
    <n v="137.69999999999999"/>
    <s v="IC009-004962"/>
    <s v="T3 GALLO FREDY CC 11235876"/>
    <s v="EMAVI"/>
  </r>
  <r>
    <x v="1"/>
    <x v="5"/>
    <d v="2017-03-04T00:00:00"/>
    <x v="0"/>
    <s v="C-208"/>
    <n v="5068"/>
    <s v="ICARO 17"/>
    <x v="0"/>
    <n v="113.7"/>
    <s v="004813"/>
    <s v="TS SANCHES CC 11320415"/>
    <s v="EMAVI"/>
  </r>
  <r>
    <x v="1"/>
    <x v="5"/>
    <d v="2017-03-20T00:00:00"/>
    <x v="0"/>
    <s v="C-208"/>
    <n v="5068"/>
    <s v="ICARO 17"/>
    <x v="0"/>
    <n v="90.2"/>
    <s v="004882"/>
    <s v="T3 WILLIAN BENAVIDES CC 16462660"/>
    <s v="EMAVI"/>
  </r>
  <r>
    <x v="1"/>
    <x v="5"/>
    <d v="2017-03-11T00:00:00"/>
    <x v="0"/>
    <s v="UH-60"/>
    <n v="4125"/>
    <s v="ICARO 17"/>
    <x v="0"/>
    <n v="65.7"/>
    <s v="004841"/>
    <s v="AT OSPINA MALDONADO CC 106424614"/>
    <s v="EMAVI"/>
  </r>
  <r>
    <x v="1"/>
    <x v="5"/>
    <d v="2017-03-11T00:00:00"/>
    <x v="0"/>
    <s v="UH-60"/>
    <n v="4125"/>
    <s v="ICARO 17"/>
    <x v="0"/>
    <n v="122.4"/>
    <s v="004839"/>
    <s v="AT OSPINA MALDONADO CC 106424614"/>
    <s v="EMAVI"/>
  </r>
  <r>
    <x v="1"/>
    <x v="5"/>
    <d v="2017-03-12T00:00:00"/>
    <x v="0"/>
    <s v="UH-60"/>
    <n v="4125"/>
    <s v="ICARO 17"/>
    <x v="0"/>
    <n v="186.2"/>
    <s v="004844"/>
    <s v="AT OSPINA MALDONADO CC 106424614"/>
    <s v="EMAVI"/>
  </r>
  <r>
    <x v="1"/>
    <x v="5"/>
    <d v="2017-03-13T00:00:00"/>
    <x v="0"/>
    <s v="UH-60"/>
    <n v="4125"/>
    <s v="ICARO 17"/>
    <x v="0"/>
    <n v="284.8"/>
    <s v="004849"/>
    <s v="AT OSPINA MALDONADO CC 106424614"/>
    <s v="EMAVI"/>
  </r>
  <r>
    <x v="1"/>
    <x v="5"/>
    <d v="2017-03-12T00:00:00"/>
    <x v="0"/>
    <s v="UH-60"/>
    <n v="4125"/>
    <s v="ICARO 17"/>
    <x v="0"/>
    <n v="178.7"/>
    <s v="004845"/>
    <s v="AT OSPINA MALDONADO CC 106424614"/>
    <s v="EMAVI"/>
  </r>
  <r>
    <x v="1"/>
    <x v="5"/>
    <d v="2017-03-15T00:00:00"/>
    <x v="0"/>
    <s v="UH-60"/>
    <n v="4125"/>
    <s v="ICARO 17"/>
    <x v="0"/>
    <n v="55.6"/>
    <s v="004860"/>
    <s v="AT OSPINA MALDONADO CC 106424614"/>
    <s v="EMAVI"/>
  </r>
  <r>
    <x v="1"/>
    <x v="5"/>
    <d v="2017-03-15T00:00:00"/>
    <x v="0"/>
    <s v="UH-60"/>
    <n v="4125"/>
    <s v="ICARO 17"/>
    <x v="0"/>
    <n v="253.2"/>
    <s v="004864"/>
    <s v="AT OSPINA MALDONADO CC 106424614"/>
    <s v="EMAVI"/>
  </r>
  <r>
    <x v="1"/>
    <x v="5"/>
    <d v="2017-03-15T00:00:00"/>
    <x v="0"/>
    <s v="UH-60"/>
    <n v="4125"/>
    <s v="ICARO 17"/>
    <x v="0"/>
    <n v="247.4"/>
    <s v="004861"/>
    <s v="AT OSPINA MALDONADO CC 106424614"/>
    <s v="EMAVI"/>
  </r>
  <r>
    <x v="1"/>
    <x v="5"/>
    <d v="2017-03-18T00:00:00"/>
    <x v="0"/>
    <s v="UH-60"/>
    <n v="4125"/>
    <s v="ICARO 17"/>
    <x v="0"/>
    <n v="284.60000000000002"/>
    <s v="004872"/>
    <s v="AT OSPINA MALDONADO CC 106424614"/>
    <s v="EMAVI"/>
  </r>
  <r>
    <x v="1"/>
    <x v="5"/>
    <d v="2017-03-18T00:00:00"/>
    <x v="0"/>
    <s v="UH-60"/>
    <n v="4125"/>
    <s v="ICARO 17"/>
    <x v="0"/>
    <n v="62.4"/>
    <s v="004871"/>
    <s v="AT OSPINA MALDONADO CC 106424614"/>
    <s v="EMAVI"/>
  </r>
  <r>
    <x v="1"/>
    <x v="5"/>
    <d v="2017-03-19T00:00:00"/>
    <x v="0"/>
    <s v="UH-60"/>
    <n v="4125"/>
    <s v="ICARO 17"/>
    <x v="0"/>
    <n v="248"/>
    <s v="004878"/>
    <s v="AT OSPINA MALDONADO CC 106424614"/>
    <s v="EMAVI"/>
  </r>
  <r>
    <x v="1"/>
    <x v="5"/>
    <d v="2017-03-19T00:00:00"/>
    <x v="0"/>
    <s v="UH-60"/>
    <n v="4125"/>
    <s v="ICARO 17"/>
    <x v="0"/>
    <n v="62.7"/>
    <s v="004875"/>
    <s v="AT OSPINA MALDONADO CC 106424614"/>
    <s v="EMAVI"/>
  </r>
  <r>
    <x v="1"/>
    <x v="5"/>
    <d v="2017-03-04T00:00:00"/>
    <x v="0"/>
    <s v="UH-60"/>
    <n v="4125"/>
    <s v="FASTER FUEL"/>
    <x v="5"/>
    <n v="193.3"/>
    <s v="03-2750"/>
    <s v="T4 ROJAS CC 1083900150"/>
    <s v="EMAVI"/>
  </r>
  <r>
    <x v="1"/>
    <x v="5"/>
    <d v="2017-03-11T00:00:00"/>
    <x v="0"/>
    <s v="UH-60"/>
    <n v="4125"/>
    <s v="FASTER FUEL"/>
    <x v="5"/>
    <n v="160.5"/>
    <s v="03-2755"/>
    <s v="AT OSPINA MALDONADO CC 106424614"/>
    <s v="CATAM"/>
  </r>
  <r>
    <x v="1"/>
    <x v="5"/>
    <d v="2017-03-07T00:00:00"/>
    <x v="0"/>
    <s v="B-412"/>
    <s v="0004"/>
    <s v="ENERGIZAR"/>
    <x v="39"/>
    <n v="161.9"/>
    <n v="7670"/>
    <s v="TS DELGADO N. C.C. 75033407"/>
    <s v="CATAM"/>
  </r>
  <r>
    <x v="1"/>
    <x v="5"/>
    <d v="2017-03-08T00:00:00"/>
    <x v="0"/>
    <s v="B-412"/>
    <s v="0004"/>
    <s v="ENERGIZAR"/>
    <x v="39"/>
    <n v="45.8"/>
    <n v="7672"/>
    <s v="TS DELGADO N. C.C. 75033407"/>
    <s v="CATAM"/>
  </r>
  <r>
    <x v="1"/>
    <x v="5"/>
    <d v="2017-03-11T00:00:00"/>
    <x v="0"/>
    <s v="B-412"/>
    <s v="0004"/>
    <s v="ICARO 17"/>
    <x v="27"/>
    <n v="62.1"/>
    <s v="IC103-001708"/>
    <s v="TJ TORRES E C.C. 7165299"/>
    <s v="CATAM"/>
  </r>
  <r>
    <x v="1"/>
    <x v="5"/>
    <d v="2017-03-11T00:00:00"/>
    <x v="0"/>
    <s v="B-412"/>
    <s v="0004"/>
    <s v="ICARO 17"/>
    <x v="27"/>
    <n v="133.30000000000001"/>
    <s v="IC103-001712"/>
    <s v="TJ TORRES E C.C. 7165299"/>
    <s v="CATAM"/>
  </r>
  <r>
    <x v="1"/>
    <x v="5"/>
    <d v="2017-03-09T00:00:00"/>
    <x v="0"/>
    <s v="B-412"/>
    <s v="0006"/>
    <s v="ICARO 17"/>
    <x v="27"/>
    <n v="74.400000000000006"/>
    <s v="IC103-001697"/>
    <s v="TJ TORRES E C.C. 7165299"/>
    <s v="CATAM"/>
  </r>
  <r>
    <x v="1"/>
    <x v="5"/>
    <d v="2017-03-10T00:00:00"/>
    <x v="0"/>
    <s v="B-412"/>
    <s v="0006"/>
    <s v="ICARO 17"/>
    <x v="27"/>
    <n v="49.8"/>
    <s v="IC103-001700"/>
    <s v="TJ TORRES E C.C. 7165299"/>
    <s v="CATAM"/>
  </r>
  <r>
    <x v="1"/>
    <x v="5"/>
    <d v="2017-03-10T00:00:00"/>
    <x v="0"/>
    <s v="B-412"/>
    <s v="0006"/>
    <s v="CCL"/>
    <x v="62"/>
    <n v="49.3"/>
    <n v="20619"/>
    <s v="TJ TORRES E C.C. 7165299"/>
    <s v="CATAM"/>
  </r>
  <r>
    <x v="1"/>
    <x v="5"/>
    <d v="2017-03-11T00:00:00"/>
    <x v="0"/>
    <s v="B-412"/>
    <s v="0006"/>
    <s v="TERPEL "/>
    <x v="18"/>
    <n v="240.2"/>
    <s v="02-394412"/>
    <s v="TJ TORRES E C.C. 7165299"/>
    <s v="CATAM"/>
  </r>
  <r>
    <x v="1"/>
    <x v="5"/>
    <d v="2017-03-18T00:00:00"/>
    <x v="0"/>
    <s v="B-412"/>
    <s v="0006"/>
    <s v="ENERGIZAR"/>
    <x v="24"/>
    <n v="66"/>
    <n v="57028"/>
    <s v="TS BAUTISTA N C.C. 7996564"/>
    <s v="CATAM"/>
  </r>
  <r>
    <x v="1"/>
    <x v="5"/>
    <d v="2017-03-25T00:00:00"/>
    <x v="0"/>
    <s v="B-412"/>
    <s v="0006"/>
    <s v="TERPEL "/>
    <x v="11"/>
    <n v="100"/>
    <s v="04-512549"/>
    <s v="TJ TORRES E C.C. 7165299"/>
    <s v="CATAM"/>
  </r>
  <r>
    <x v="1"/>
    <x v="5"/>
    <d v="2017-03-26T00:00:00"/>
    <x v="0"/>
    <s v="B-412"/>
    <s v="0006"/>
    <s v="TERPEL "/>
    <x v="11"/>
    <n v="173"/>
    <s v="04-513025"/>
    <s v="TJ TORRES E C.C. 7165299"/>
    <s v="CATAM"/>
  </r>
  <r>
    <x v="1"/>
    <x v="5"/>
    <d v="2017-03-27T00:00:00"/>
    <x v="0"/>
    <s v="B-412"/>
    <s v="0006"/>
    <s v="ICARO 17"/>
    <x v="23"/>
    <n v="218"/>
    <s v="IC007-003750"/>
    <s v="TJ TORRES E C.C. 7165299"/>
    <s v="CATAM"/>
  </r>
  <r>
    <x v="1"/>
    <x v="5"/>
    <d v="2017-03-31T00:00:00"/>
    <x v="0"/>
    <s v="B-412"/>
    <s v="0006"/>
    <s v="TERPEL "/>
    <x v="11"/>
    <n v="182"/>
    <s v="04-513356"/>
    <s v="TS DELGADO N. C.C. 75033407"/>
    <s v="CATAM"/>
  </r>
  <r>
    <x v="1"/>
    <x v="5"/>
    <d v="2017-03-31T00:00:00"/>
    <x v="0"/>
    <s v="B-412"/>
    <s v="0006"/>
    <s v="ICARO 17"/>
    <x v="23"/>
    <n v="168"/>
    <s v="IC007-003755"/>
    <s v="TS DELGADO N. C.C. 75033407"/>
    <s v="CATAM"/>
  </r>
  <r>
    <x v="1"/>
    <x v="5"/>
    <d v="2017-03-10T00:00:00"/>
    <x v="0"/>
    <s v="C-130"/>
    <s v="1001"/>
    <s v="ENERGIZAR"/>
    <x v="8"/>
    <n v="1585"/>
    <n v="36589"/>
    <s v="TP PARRA E. C.C. 80064259"/>
    <s v="CATAM"/>
  </r>
  <r>
    <x v="1"/>
    <x v="5"/>
    <d v="2017-03-10T00:00:00"/>
    <x v="0"/>
    <s v="C-130"/>
    <s v="1001"/>
    <s v="ENERGIZAR"/>
    <x v="8"/>
    <n v="1625"/>
    <n v="36580"/>
    <s v="TP PARRA E. C.C. 80064259"/>
    <s v="CATAM"/>
  </r>
  <r>
    <x v="1"/>
    <x v="5"/>
    <d v="2017-03-10T00:00:00"/>
    <x v="0"/>
    <s v="C-130"/>
    <s v="1001"/>
    <s v="ICARO 17"/>
    <x v="34"/>
    <n v="1127"/>
    <s v="IC006-018491"/>
    <s v="TJ RUEDA J. C.C 943133329"/>
    <s v="CATAM"/>
  </r>
  <r>
    <x v="1"/>
    <x v="5"/>
    <d v="2017-03-11T00:00:00"/>
    <x v="0"/>
    <s v="C-130"/>
    <s v="1001"/>
    <s v="TERPEL "/>
    <x v="21"/>
    <n v="1260"/>
    <s v="02-386668"/>
    <s v="TJ RUEDA J. C.C 943133329"/>
    <s v="CATAM"/>
  </r>
  <r>
    <x v="1"/>
    <x v="5"/>
    <d v="2017-03-16T00:00:00"/>
    <x v="0"/>
    <s v="C-130"/>
    <s v="1001"/>
    <s v="ENERGIZAR"/>
    <x v="8"/>
    <n v="1940"/>
    <n v="36688"/>
    <s v="TJ CASTAÑEDA P. C.C. 79383998"/>
    <s v="CATAM"/>
  </r>
  <r>
    <x v="1"/>
    <x v="5"/>
    <d v="2017-03-18T00:00:00"/>
    <x v="0"/>
    <s v="C-130"/>
    <s v="1001"/>
    <s v="ICARO 17"/>
    <x v="22"/>
    <n v="1791"/>
    <s v="IC002-046305"/>
    <s v="T3 LEGUIZAMO C. CC. 80215431"/>
    <s v="CATAM"/>
  </r>
  <r>
    <x v="1"/>
    <x v="5"/>
    <d v="2017-03-18T00:00:00"/>
    <x v="0"/>
    <s v="C-130"/>
    <s v="1001"/>
    <s v="ENERGIZAR"/>
    <x v="8"/>
    <n v="474"/>
    <n v="36730"/>
    <s v="T3 LEGUIZAMO C. CC. 80215431"/>
    <s v="CATAM"/>
  </r>
  <r>
    <x v="1"/>
    <x v="5"/>
    <d v="2017-03-19T00:00:00"/>
    <x v="0"/>
    <s v="C-130"/>
    <s v="1001"/>
    <s v="CTH"/>
    <x v="18"/>
    <n v="736"/>
    <n v="9331"/>
    <s v="TJ CASTAÑEDA P. C.C. 79383998"/>
    <s v="CATAM"/>
  </r>
  <r>
    <x v="1"/>
    <x v="5"/>
    <d v="2017-03-23T00:00:00"/>
    <x v="0"/>
    <s v="C-130"/>
    <s v="1001"/>
    <s v="ENERGIZAR"/>
    <x v="8"/>
    <n v="467"/>
    <n v="36807"/>
    <s v="TJ CASTAÑEDA P. C.C. 79383998"/>
    <s v="CATAM"/>
  </r>
  <r>
    <x v="1"/>
    <x v="5"/>
    <d v="2017-03-23T00:00:00"/>
    <x v="0"/>
    <s v="C-130"/>
    <s v="1001"/>
    <s v="ENERGIZAR"/>
    <x v="8"/>
    <n v="1401"/>
    <n v="36795"/>
    <s v="TJ CASTAÑEDA P. C.C. 79383998"/>
    <s v="CATAM"/>
  </r>
  <r>
    <x v="1"/>
    <x v="5"/>
    <d v="2017-03-23T00:00:00"/>
    <x v="0"/>
    <s v="C-130"/>
    <s v="1001"/>
    <s v="ENERGIZAR"/>
    <x v="8"/>
    <n v="910"/>
    <n v="36808"/>
    <s v="TJ CASTAÑEDA P. C.C. 79383998"/>
    <s v="CATAM"/>
  </r>
  <r>
    <x v="1"/>
    <x v="5"/>
    <d v="2017-03-25T00:00:00"/>
    <x v="0"/>
    <s v="C-130"/>
    <s v="1001"/>
    <s v="ICARO 17"/>
    <x v="25"/>
    <n v="361"/>
    <s v="IC003-007570"/>
    <s v="T2 MONJE C. C.C. 4924038"/>
    <s v="CATAM"/>
  </r>
  <r>
    <x v="1"/>
    <x v="5"/>
    <d v="2017-03-25T00:00:00"/>
    <x v="0"/>
    <s v="C-130"/>
    <s v="1001"/>
    <s v="ICARO 17"/>
    <x v="25"/>
    <n v="965"/>
    <s v="IC003-007567"/>
    <s v="T2 MONJE C. C.C. 4924038"/>
    <s v="CATAM"/>
  </r>
  <r>
    <x v="1"/>
    <x v="5"/>
    <d v="2017-03-26T00:00:00"/>
    <x v="0"/>
    <s v="C-130"/>
    <s v="1001"/>
    <s v="ENERGIZAR"/>
    <x v="8"/>
    <n v="722"/>
    <n v="36858"/>
    <s v="T3 ROJAS P. C.C. 80663142"/>
    <s v="CATAM"/>
  </r>
  <r>
    <x v="1"/>
    <x v="5"/>
    <d v="2017-03-27T00:00:00"/>
    <x v="0"/>
    <s v="C-130"/>
    <s v="1001"/>
    <s v="ENERGIZAR"/>
    <x v="8"/>
    <n v="300"/>
    <n v="36860"/>
    <s v="T3 ROJAS P. C.C. 80663142"/>
    <s v="CATAM"/>
  </r>
  <r>
    <x v="1"/>
    <x v="5"/>
    <d v="2017-03-27T00:00:00"/>
    <x v="0"/>
    <s v="C-130"/>
    <s v="1001"/>
    <s v="ENERGIZAR"/>
    <x v="8"/>
    <n v="1276"/>
    <n v="36865"/>
    <s v="T3 ROJAS P. C.C. 80663142"/>
    <s v="CATAM"/>
  </r>
  <r>
    <x v="1"/>
    <x v="5"/>
    <d v="2017-03-27T00:00:00"/>
    <x v="0"/>
    <s v="C-130"/>
    <s v="1001"/>
    <s v="ENERGIZAR"/>
    <x v="8"/>
    <n v="1547"/>
    <n v="36870"/>
    <s v="T3 ROJAS P. C.C. 80663142"/>
    <s v="CATAM"/>
  </r>
  <r>
    <x v="1"/>
    <x v="5"/>
    <d v="2017-03-28T00:00:00"/>
    <x v="0"/>
    <s v="C-130"/>
    <s v="1001"/>
    <s v="ICARO 17"/>
    <x v="22"/>
    <n v="1708"/>
    <s v="IC002-046442"/>
    <s v="T2 MONJE C. C.C. 4924038"/>
    <s v="CATAM"/>
  </r>
  <r>
    <x v="1"/>
    <x v="5"/>
    <d v="2017-03-30T00:00:00"/>
    <x v="0"/>
    <s v="C-130"/>
    <s v="1001"/>
    <s v="ICARO 17"/>
    <x v="25"/>
    <n v="1094"/>
    <s v="IC003-007589"/>
    <s v="TJ CASTAÑEDA P. C.C. 79383998"/>
    <s v="CATAM"/>
  </r>
  <r>
    <x v="1"/>
    <x v="5"/>
    <d v="2017-03-30T00:00:00"/>
    <x v="0"/>
    <s v="C-130"/>
    <s v="1001"/>
    <s v="CTH"/>
    <x v="29"/>
    <n v="1533"/>
    <n v="2527"/>
    <s v="TJ CASTAÑEDA P. C.C. 79383998"/>
    <s v="CATAM"/>
  </r>
  <r>
    <x v="1"/>
    <x v="5"/>
    <d v="2017-03-31T00:00:00"/>
    <x v="0"/>
    <s v="C-130"/>
    <s v="1001"/>
    <s v="TERPEL "/>
    <x v="21"/>
    <n v="364"/>
    <s v="02-386865"/>
    <s v="TJ CASTAÑEDA P. C.C. 79383998"/>
    <s v="CATAM"/>
  </r>
  <r>
    <x v="1"/>
    <x v="5"/>
    <d v="2017-03-31T00:00:00"/>
    <x v="0"/>
    <s v="C-130"/>
    <s v="1001"/>
    <s v="TERPEL "/>
    <x v="11"/>
    <n v="295"/>
    <s v="04-513318"/>
    <s v="TJ CASTAÑEDA R. C.C. 79383994"/>
    <s v="CATAM"/>
  </r>
  <r>
    <x v="1"/>
    <x v="5"/>
    <d v="2017-03-26T00:00:00"/>
    <x v="0"/>
    <s v="C-130"/>
    <s v="1004"/>
    <s v="TERPEL "/>
    <x v="38"/>
    <n v="700"/>
    <s v="03-0217786"/>
    <s v="T3 LEGUIZAMO C. CC. 80215431"/>
    <s v="CATAM"/>
  </r>
  <r>
    <x v="1"/>
    <x v="5"/>
    <d v="2017-03-26T00:00:00"/>
    <x v="0"/>
    <s v="C-130"/>
    <s v="1004"/>
    <s v="ENERGIZAR"/>
    <x v="8"/>
    <n v="1730"/>
    <n v="36853"/>
    <s v="T3 LEGUIZAMO C. CC. 80215431"/>
    <s v="CATAM"/>
  </r>
  <r>
    <x v="1"/>
    <x v="5"/>
    <d v="2017-03-31T00:00:00"/>
    <x v="0"/>
    <s v="C-130"/>
    <s v="1004"/>
    <s v="CTH"/>
    <x v="29"/>
    <n v="1411"/>
    <n v="2529"/>
    <s v="TJ CASTAÑEDA P. C.C. 79383998"/>
    <s v="CATAM"/>
  </r>
  <r>
    <x v="1"/>
    <x v="5"/>
    <d v="2017-03-22T00:00:00"/>
    <x v="0"/>
    <s v="C-130"/>
    <s v="1005"/>
    <s v="ENERGIZAR"/>
    <x v="63"/>
    <n v="979.7"/>
    <n v="13481"/>
    <s v="TJ CASTAÑEDA P. C.C. 79383998"/>
    <s v="CATAM"/>
  </r>
  <r>
    <x v="1"/>
    <x v="5"/>
    <d v="2017-03-02T00:00:00"/>
    <x v="0"/>
    <s v="C-295"/>
    <s v="1280"/>
    <s v="TERPEL "/>
    <x v="11"/>
    <n v="271"/>
    <s v="04-514021"/>
    <s v="TS SANCHEZ L. C.C. 74820156"/>
    <s v="CATAM"/>
  </r>
  <r>
    <x v="1"/>
    <x v="5"/>
    <d v="2017-03-04T00:00:00"/>
    <x v="0"/>
    <s v="C-295"/>
    <s v="1280"/>
    <s v="TERPEL "/>
    <x v="44"/>
    <n v="86.3"/>
    <s v="03-204521"/>
    <s v="T3 FLOREZ S. C.C. 80160686"/>
    <s v="CATAM"/>
  </r>
  <r>
    <x v="1"/>
    <x v="5"/>
    <d v="2017-03-07T00:00:00"/>
    <x v="0"/>
    <s v="C-295"/>
    <s v="1280"/>
    <s v="ENERGIZAR"/>
    <x v="1"/>
    <n v="192"/>
    <n v="67070"/>
    <s v="TS AGUILERA Y C.C 79841506"/>
    <s v="CATAM"/>
  </r>
  <r>
    <x v="1"/>
    <x v="5"/>
    <d v="2017-03-01T00:00:00"/>
    <x v="0"/>
    <s v="C-295"/>
    <s v="1281"/>
    <s v="ENERGIZAR"/>
    <x v="43"/>
    <n v="161"/>
    <n v="40008"/>
    <s v="T3 MOLINA S. C.C. 10238870028"/>
    <s v="CATAM"/>
  </r>
  <r>
    <x v="1"/>
    <x v="5"/>
    <d v="2017-03-02T00:00:00"/>
    <x v="0"/>
    <s v="C-295"/>
    <s v="1281"/>
    <s v="CTH"/>
    <x v="42"/>
    <n v="281"/>
    <n v="2005"/>
    <s v="TS SANCHEZ L. C.C. 74820156"/>
    <s v="CATAM"/>
  </r>
  <r>
    <x v="1"/>
    <x v="5"/>
    <d v="2017-03-02T00:00:00"/>
    <x v="0"/>
    <s v="C-295"/>
    <s v="1281"/>
    <s v="CTH"/>
    <x v="42"/>
    <n v="343"/>
    <n v="2007"/>
    <s v="NOMBRE NO LEGIBLE "/>
    <s v="CATAM"/>
  </r>
  <r>
    <x v="1"/>
    <x v="5"/>
    <d v="2017-03-02T00:00:00"/>
    <x v="0"/>
    <s v="C-295"/>
    <s v="1281"/>
    <s v="CTH"/>
    <x v="42"/>
    <n v="542"/>
    <n v="2010"/>
    <s v="NOMBRE NO LEGIBLE "/>
    <s v="CATAM"/>
  </r>
  <r>
    <x v="1"/>
    <x v="5"/>
    <d v="2017-03-02T00:00:00"/>
    <x v="0"/>
    <s v="C-295"/>
    <s v="1281"/>
    <s v="ICARO 17"/>
    <x v="25"/>
    <n v="262"/>
    <s v="IC003-007473"/>
    <s v="T3 MORENO C.C. 1121841934"/>
    <s v="CATAM"/>
  </r>
  <r>
    <x v="1"/>
    <x v="5"/>
    <d v="2017-03-03T00:00:00"/>
    <x v="0"/>
    <s v="C-295"/>
    <s v="1281"/>
    <s v="ENERGIZAR"/>
    <x v="8"/>
    <n v="300"/>
    <n v="36452"/>
    <s v="TP FRANCO D. C.C. 80231016"/>
    <s v="CATAM"/>
  </r>
  <r>
    <x v="1"/>
    <x v="5"/>
    <d v="2017-03-04T00:00:00"/>
    <x v="0"/>
    <s v="C-295"/>
    <s v="1281"/>
    <s v="SERVIAVIACION"/>
    <x v="2"/>
    <n v="235"/>
    <n v="1368"/>
    <s v="T3 MOLINA S. C.C. 10238870028"/>
    <s v="CATAM"/>
  </r>
  <r>
    <x v="1"/>
    <x v="5"/>
    <d v="2017-03-04T00:00:00"/>
    <x v="0"/>
    <s v="C-295"/>
    <s v="1281"/>
    <s v="SERVIAVIACION"/>
    <x v="2"/>
    <n v="420"/>
    <n v="1367"/>
    <s v="T3 MOLINA S. C.C. 10238870028"/>
    <s v="CATAM"/>
  </r>
  <r>
    <x v="1"/>
    <x v="5"/>
    <d v="2017-03-04T00:00:00"/>
    <x v="0"/>
    <s v="C-295"/>
    <s v="1281"/>
    <s v="ICARO 17"/>
    <x v="25"/>
    <n v="310"/>
    <s v="IC003-007480"/>
    <s v="T3 MOLINA S. C.C. 10238870028"/>
    <s v="CATAM"/>
  </r>
  <r>
    <x v="1"/>
    <x v="5"/>
    <d v="2017-03-05T00:00:00"/>
    <x v="0"/>
    <s v="C-295"/>
    <s v="1281"/>
    <s v="SERVIAVIACION"/>
    <x v="2"/>
    <n v="120"/>
    <n v="1371"/>
    <s v="T3 FLOREZ S. C.C. 80160686"/>
    <s v="CATAM"/>
  </r>
  <r>
    <x v="1"/>
    <x v="5"/>
    <d v="2017-03-05T00:00:00"/>
    <x v="0"/>
    <s v="C-295"/>
    <s v="1281"/>
    <s v="SERVIAVIACION"/>
    <x v="2"/>
    <n v="541"/>
    <n v="1370"/>
    <s v="TS SANCHEZ L. C.C. 74820156"/>
    <s v="CATAM"/>
  </r>
  <r>
    <x v="1"/>
    <x v="5"/>
    <d v="2017-03-06T00:00:00"/>
    <x v="0"/>
    <s v="C-295"/>
    <s v="1281"/>
    <s v="TERPEL "/>
    <x v="12"/>
    <n v="300"/>
    <s v="04-526412"/>
    <s v="TP HERRERA J. C.C. 79730172"/>
    <s v="CATAM"/>
  </r>
  <r>
    <x v="1"/>
    <x v="5"/>
    <d v="2017-03-06T00:00:00"/>
    <x v="0"/>
    <s v="C-295"/>
    <s v="1281"/>
    <s v="ENERGIZAR"/>
    <x v="8"/>
    <n v="480"/>
    <n v="36506"/>
    <s v="T3 MOLINA S. C.C. 10238870028"/>
    <s v="CATAM"/>
  </r>
  <r>
    <x v="1"/>
    <x v="5"/>
    <d v="2017-03-08T00:00:00"/>
    <x v="0"/>
    <s v="C-295"/>
    <s v="1281"/>
    <s v="ENERGIZAR"/>
    <x v="39"/>
    <n v="150.19999999999999"/>
    <n v="7676"/>
    <s v="NOMBRE NO LEGIBLE "/>
    <s v="CATAM"/>
  </r>
  <r>
    <x v="1"/>
    <x v="5"/>
    <d v="2017-03-09T00:00:00"/>
    <x v="0"/>
    <s v="C-295"/>
    <s v="1281"/>
    <s v="ICARO 17"/>
    <x v="0"/>
    <n v="299.5"/>
    <s v="IC009-004833"/>
    <s v="TP SANDOVAL F C.C. 80387293"/>
    <s v="CATAM"/>
  </r>
  <r>
    <x v="1"/>
    <x v="5"/>
    <d v="2017-03-11T00:00:00"/>
    <x v="0"/>
    <s v="C-295"/>
    <s v="1281"/>
    <s v="TERPEL "/>
    <x v="14"/>
    <n v="300"/>
    <s v="02-0380905"/>
    <s v="TP HERRERA J. C.C. 79730172"/>
    <s v="CATAM"/>
  </r>
  <r>
    <x v="1"/>
    <x v="5"/>
    <d v="2017-03-15T00:00:00"/>
    <x v="0"/>
    <s v="C-295"/>
    <s v="1281"/>
    <s v="ENERGIZAR"/>
    <x v="8"/>
    <n v="351"/>
    <n v="36659"/>
    <s v="TP SANDOVAL F C.C. 80387293"/>
    <s v="CATAM"/>
  </r>
  <r>
    <x v="1"/>
    <x v="5"/>
    <d v="2017-03-15T00:00:00"/>
    <x v="0"/>
    <s v="C-295"/>
    <s v="1281"/>
    <s v="SERVIAVIACION"/>
    <x v="2"/>
    <n v="230"/>
    <n v="1390"/>
    <s v="TP SANDOVAL F C.C. 80387293"/>
    <s v="CATAM"/>
  </r>
  <r>
    <x v="1"/>
    <x v="5"/>
    <d v="2017-03-15T00:00:00"/>
    <x v="0"/>
    <s v="C-295"/>
    <s v="1281"/>
    <s v="ENERGIZAR"/>
    <x v="8"/>
    <n v="381"/>
    <n v="36661"/>
    <s v="TP SANDOVAL F C.C. 80387293"/>
    <s v="CATAM"/>
  </r>
  <r>
    <x v="1"/>
    <x v="5"/>
    <d v="2017-03-16T00:00:00"/>
    <x v="0"/>
    <s v="C-295"/>
    <s v="1281"/>
    <s v="ENERGIZAR"/>
    <x v="8"/>
    <n v="212"/>
    <n v="36682"/>
    <s v="TS SANCHEZ L. C.C. 74820156"/>
    <s v="CATAM"/>
  </r>
  <r>
    <x v="1"/>
    <x v="5"/>
    <d v="2017-03-16T00:00:00"/>
    <x v="0"/>
    <s v="C-295"/>
    <s v="1281"/>
    <s v="ENERGIZAR"/>
    <x v="8"/>
    <n v="330"/>
    <n v="36685"/>
    <s v="TS SANCHEZ L. C.C. 74820156"/>
    <s v="CATAM"/>
  </r>
  <r>
    <x v="1"/>
    <x v="5"/>
    <d v="2017-03-16T00:00:00"/>
    <x v="0"/>
    <s v="C-295"/>
    <s v="1281"/>
    <s v="SERVIAVIACION"/>
    <x v="2"/>
    <n v="338"/>
    <n v="1391"/>
    <s v="TS SANCHEZ L. C.C. 74820156"/>
    <s v="CATAM"/>
  </r>
  <r>
    <x v="1"/>
    <x v="5"/>
    <d v="2017-03-17T00:00:00"/>
    <x v="0"/>
    <s v="C-295"/>
    <s v="1281"/>
    <s v="CTH"/>
    <x v="42"/>
    <n v="448"/>
    <n v="2051"/>
    <s v="NOMBRE NO LEGIBLE "/>
    <s v="CATAM"/>
  </r>
  <r>
    <x v="1"/>
    <x v="5"/>
    <d v="2017-03-17T00:00:00"/>
    <x v="0"/>
    <s v="C-295"/>
    <s v="1281"/>
    <s v="CTH"/>
    <x v="18"/>
    <n v="390"/>
    <n v="9313"/>
    <s v="TS SANCHEZ L. C.C. 74820156"/>
    <s v="CATAM"/>
  </r>
  <r>
    <x v="1"/>
    <x v="5"/>
    <d v="2017-03-18T00:00:00"/>
    <x v="0"/>
    <s v="C-295"/>
    <s v="1281"/>
    <s v="CTH"/>
    <x v="42"/>
    <n v="362"/>
    <n v="2053"/>
    <s v="T3 MATEUS C. C.C 1144126647"/>
    <s v="CATAM"/>
  </r>
  <r>
    <x v="1"/>
    <x v="5"/>
    <d v="2017-03-18T00:00:00"/>
    <x v="0"/>
    <s v="C-295"/>
    <s v="1281"/>
    <s v="CTH"/>
    <x v="42"/>
    <n v="383"/>
    <n v="2054"/>
    <s v="T3 MATEUS C. C.C 1144126647"/>
    <s v="CATAM"/>
  </r>
  <r>
    <x v="1"/>
    <x v="5"/>
    <d v="2017-03-20T00:00:00"/>
    <x v="0"/>
    <s v="C-295"/>
    <s v="1281"/>
    <s v="ENERGIZAR"/>
    <x v="8"/>
    <n v="101"/>
    <n v="36750"/>
    <s v="T2 COLMENARES C.C. 80207515"/>
    <s v="CATAM"/>
  </r>
  <r>
    <x v="1"/>
    <x v="5"/>
    <d v="2017-03-20T00:00:00"/>
    <x v="0"/>
    <s v="C-295"/>
    <s v="1281"/>
    <s v="ENERGIZAR"/>
    <x v="8"/>
    <n v="310"/>
    <n v="36751"/>
    <s v="T2 COLMENARES C.C. 80207515"/>
    <s v="CATAM"/>
  </r>
  <r>
    <x v="1"/>
    <x v="5"/>
    <d v="2017-03-22T00:00:00"/>
    <x v="0"/>
    <s v="C-295"/>
    <s v="1281"/>
    <s v="ENERGIZAR"/>
    <x v="8"/>
    <n v="680"/>
    <n v="36769"/>
    <s v="T3 MOLINA S. C.C. 10238870028"/>
    <s v="CATAM"/>
  </r>
  <r>
    <x v="1"/>
    <x v="5"/>
    <d v="2017-03-23T00:00:00"/>
    <x v="0"/>
    <s v="C-295"/>
    <s v="1281"/>
    <s v="CHEVRON "/>
    <x v="19"/>
    <n v="300"/>
    <n v="925228"/>
    <s v="TS SANCHEZ L. C.C. 74820156"/>
    <s v="CATAM"/>
  </r>
  <r>
    <x v="1"/>
    <x v="5"/>
    <d v="2017-03-24T00:00:00"/>
    <x v="0"/>
    <s v="C-295"/>
    <s v="1281"/>
    <s v="ENERGIZAR"/>
    <x v="8"/>
    <n v="290"/>
    <n v="36824"/>
    <s v="T2 COLMENARES C.C. 80207515"/>
    <s v="CATAM"/>
  </r>
  <r>
    <x v="1"/>
    <x v="5"/>
    <d v="2017-03-24T00:00:00"/>
    <x v="0"/>
    <s v="C-295"/>
    <s v="1281"/>
    <s v="TERPEL "/>
    <x v="30"/>
    <n v="330"/>
    <s v="01-848457"/>
    <s v="T2 COLMENARES C.C. 80207515"/>
    <s v="CATAM"/>
  </r>
  <r>
    <x v="1"/>
    <x v="5"/>
    <d v="2017-03-24T00:00:00"/>
    <x v="0"/>
    <s v="C-295"/>
    <s v="1281"/>
    <s v="ENERGIZAR"/>
    <x v="9"/>
    <n v="732"/>
    <n v="20037"/>
    <s v="T2 COLMENARES C.C. 80207515"/>
    <s v="CATAM"/>
  </r>
  <r>
    <x v="1"/>
    <x v="5"/>
    <d v="2017-03-25T00:00:00"/>
    <x v="0"/>
    <s v="C-295"/>
    <s v="1281"/>
    <s v="ENERGIZAR"/>
    <x v="8"/>
    <n v="251"/>
    <n v="36834"/>
    <s v="T3 MATEUS C. C.C 1144126647"/>
    <s v="CATAM"/>
  </r>
  <r>
    <x v="1"/>
    <x v="5"/>
    <d v="2017-03-25T00:00:00"/>
    <x v="0"/>
    <s v="C-295"/>
    <s v="1281"/>
    <s v="ENERGIZAR"/>
    <x v="8"/>
    <n v="270"/>
    <n v="36837"/>
    <s v="T2 MARTINEZ C. C.C. 93248690"/>
    <s v="CATAM"/>
  </r>
  <r>
    <x v="1"/>
    <x v="5"/>
    <d v="2017-03-25T00:00:00"/>
    <x v="0"/>
    <s v="C-295"/>
    <s v="1281"/>
    <s v="ENERGIZAR"/>
    <x v="8"/>
    <n v="295"/>
    <n v="36839"/>
    <s v="T3 MATEUS C. C.C 1144126647"/>
    <s v="CATAM"/>
  </r>
  <r>
    <x v="1"/>
    <x v="5"/>
    <d v="2017-03-27T00:00:00"/>
    <x v="0"/>
    <s v="C-295"/>
    <s v="1281"/>
    <s v="ENERGIZAR"/>
    <x v="8"/>
    <n v="210"/>
    <n v="36867"/>
    <s v="T2 COLMENARES C.C. 80207515"/>
    <s v="CATAM"/>
  </r>
  <r>
    <x v="1"/>
    <x v="5"/>
    <d v="2017-03-27T00:00:00"/>
    <x v="0"/>
    <s v="C-295"/>
    <s v="1281"/>
    <s v="ENERGIZAR"/>
    <x v="8"/>
    <n v="160"/>
    <n v="36864"/>
    <s v="T2 COLMENARES C.C. 80207515"/>
    <s v="CATAM"/>
  </r>
  <r>
    <x v="1"/>
    <x v="5"/>
    <d v="2017-03-27T00:00:00"/>
    <x v="0"/>
    <s v="C-295"/>
    <s v="1281"/>
    <s v="ENERGIZAR"/>
    <x v="8"/>
    <n v="381"/>
    <n v="36872"/>
    <s v="T2 COLMENARES C.C. 80207515"/>
    <s v="CATAM"/>
  </r>
  <r>
    <x v="1"/>
    <x v="5"/>
    <d v="2017-03-28T00:00:00"/>
    <x v="0"/>
    <s v="C-295"/>
    <s v="1281"/>
    <s v="SERVIAVIACION"/>
    <x v="2"/>
    <n v="230"/>
    <n v="1405"/>
    <s v="TS MORALES D. C.C. 82390754"/>
    <s v="CATAM"/>
  </r>
  <r>
    <x v="1"/>
    <x v="5"/>
    <d v="2017-03-28T00:00:00"/>
    <x v="0"/>
    <s v="C-295"/>
    <s v="1281"/>
    <s v="ICARO 17"/>
    <x v="0"/>
    <n v="400.1"/>
    <s v="IC009-004954"/>
    <s v="TS MORALES D. C.C. 82390754"/>
    <s v="CATAM"/>
  </r>
  <r>
    <x v="1"/>
    <x v="5"/>
    <d v="2017-03-29T00:00:00"/>
    <x v="0"/>
    <s v="C-295"/>
    <s v="1281"/>
    <s v="ICARO 17"/>
    <x v="25"/>
    <n v="177"/>
    <s v="IC003-007584"/>
    <s v="TS MORALES D. C.C. 82390754"/>
    <s v="CATAM"/>
  </r>
  <r>
    <x v="1"/>
    <x v="5"/>
    <d v="2017-03-29T00:00:00"/>
    <x v="0"/>
    <s v="C-295"/>
    <s v="1281"/>
    <s v="ICARO 17"/>
    <x v="25"/>
    <n v="211"/>
    <s v="IC003-007582"/>
    <s v="TS MORALES D. C.C. 82390754"/>
    <s v="CATAM"/>
  </r>
  <r>
    <x v="1"/>
    <x v="5"/>
    <d v="2017-03-13T00:00:00"/>
    <x v="0"/>
    <s v="C-295"/>
    <s v="1282"/>
    <s v="SERVIAVIACION"/>
    <x v="2"/>
    <n v="280"/>
    <n v="1386"/>
    <s v="T3 CUELLAR J. C.C. 1015402028"/>
    <s v="CATAM"/>
  </r>
  <r>
    <x v="1"/>
    <x v="5"/>
    <d v="2017-03-13T00:00:00"/>
    <x v="0"/>
    <s v="C-295"/>
    <s v="1282"/>
    <s v="ENERGIZAR"/>
    <x v="8"/>
    <n v="320"/>
    <n v="36626"/>
    <s v="T3 CUELLAR J. C.C. 1015402028"/>
    <s v="CATAM"/>
  </r>
  <r>
    <x v="1"/>
    <x v="5"/>
    <d v="2017-03-14T00:00:00"/>
    <x v="0"/>
    <s v="C-295"/>
    <s v="1282"/>
    <s v="SERVIAVIACION"/>
    <x v="2"/>
    <n v="270"/>
    <n v="1388"/>
    <s v="T2 COLMENARES C.C. 80207515"/>
    <s v="CATAM"/>
  </r>
  <r>
    <x v="1"/>
    <x v="5"/>
    <d v="2017-03-14T00:00:00"/>
    <x v="0"/>
    <s v="C-295"/>
    <s v="1282"/>
    <s v="ENERGIZAR"/>
    <x v="8"/>
    <n v="270"/>
    <n v="36641"/>
    <s v="T2 COLMENARES C.C. 80207515"/>
    <s v="CATAM"/>
  </r>
  <r>
    <x v="1"/>
    <x v="5"/>
    <d v="2017-03-14T00:00:00"/>
    <x v="0"/>
    <s v="C-295"/>
    <s v="1282"/>
    <s v="ENERGIZAR"/>
    <x v="8"/>
    <n v="340"/>
    <n v="36642"/>
    <s v="T2 COLMENARES C.C. 80207515"/>
    <s v="CATAM"/>
  </r>
  <r>
    <x v="1"/>
    <x v="5"/>
    <d v="2017-03-15T00:00:00"/>
    <x v="0"/>
    <s v="C-295"/>
    <s v="1282"/>
    <s v="CTH"/>
    <x v="42"/>
    <n v="89"/>
    <n v="2043"/>
    <s v="TS MORALES D. C.C. 82390754"/>
    <s v="CATAM"/>
  </r>
  <r>
    <x v="1"/>
    <x v="5"/>
    <d v="2017-03-15T00:00:00"/>
    <x v="0"/>
    <s v="C-295"/>
    <s v="1282"/>
    <s v="CTH"/>
    <x v="42"/>
    <n v="489"/>
    <n v="2045"/>
    <s v="TS MORALES D. C.C. 82390754"/>
    <s v="CATAM"/>
  </r>
  <r>
    <x v="1"/>
    <x v="5"/>
    <d v="2017-03-17T00:00:00"/>
    <x v="0"/>
    <s v="C-295"/>
    <s v="1282"/>
    <s v="SERVIAVIACION"/>
    <x v="2"/>
    <n v="280"/>
    <n v="1395"/>
    <s v="T3 MATEUS C. C.C 1144126647"/>
    <s v="CATAM"/>
  </r>
  <r>
    <x v="1"/>
    <x v="5"/>
    <d v="2017-03-17T00:00:00"/>
    <x v="0"/>
    <s v="C-295"/>
    <s v="1282"/>
    <s v="ENERGIZAR"/>
    <x v="8"/>
    <n v="230"/>
    <n v="36702"/>
    <s v="ST FARFAN J. C.C. 1014238154"/>
    <s v="CATAM"/>
  </r>
  <r>
    <x v="1"/>
    <x v="5"/>
    <d v="2017-03-17T00:00:00"/>
    <x v="0"/>
    <s v="C-295"/>
    <s v="1282"/>
    <s v="ENERGIZAR"/>
    <x v="8"/>
    <n v="220"/>
    <n v="36705"/>
    <s v="T3 MATEUS C. C.C 1144126647"/>
    <s v="CATAM"/>
  </r>
  <r>
    <x v="1"/>
    <x v="5"/>
    <d v="2017-03-22T00:00:00"/>
    <x v="0"/>
    <s v="C-295"/>
    <s v="1282"/>
    <s v="ENERGIZAR"/>
    <x v="8"/>
    <n v="510"/>
    <n v="36773"/>
    <s v="T3 MOLINA S. C.C. 10238870028"/>
    <s v="CATAM"/>
  </r>
  <r>
    <x v="1"/>
    <x v="5"/>
    <d v="2017-03-22T00:00:00"/>
    <x v="0"/>
    <s v="C-295"/>
    <s v="1282"/>
    <s v="ENERGIZAR"/>
    <x v="8"/>
    <n v="220"/>
    <n v="36770"/>
    <s v="T3 MOLINA S. C.C. 10238870028"/>
    <s v="CATAM"/>
  </r>
  <r>
    <x v="1"/>
    <x v="5"/>
    <d v="2017-03-22T00:00:00"/>
    <x v="0"/>
    <s v="C-295"/>
    <s v="1282"/>
    <s v="CTH"/>
    <x v="20"/>
    <n v="91"/>
    <n v="3022"/>
    <s v="T3 MOLINA S. C.C. 10238870028"/>
    <s v="CATAM"/>
  </r>
  <r>
    <x v="1"/>
    <x v="5"/>
    <d v="2017-03-28T00:00:00"/>
    <x v="0"/>
    <s v="C-295"/>
    <s v="1282"/>
    <s v="ICARO 17"/>
    <x v="0"/>
    <n v="317.8"/>
    <s v="IC009-004953"/>
    <s v="T3 MATEUS C. C.C 1144126647"/>
    <s v="CATAM"/>
  </r>
  <r>
    <x v="1"/>
    <x v="5"/>
    <d v="2017-03-28T00:00:00"/>
    <x v="0"/>
    <s v="C-295"/>
    <s v="1282"/>
    <s v="ENERGIZAR"/>
    <x v="8"/>
    <n v="390"/>
    <n v="36882"/>
    <s v="T3 MORENO C.C. 1121841934"/>
    <s v="CATAM"/>
  </r>
  <r>
    <x v="1"/>
    <x v="5"/>
    <d v="2017-03-28T00:00:00"/>
    <x v="0"/>
    <s v="C-295"/>
    <s v="1282"/>
    <s v="ICARO 17"/>
    <x v="0"/>
    <n v="320.5"/>
    <s v="IC009-004949"/>
    <s v="T3 MORENO C.C. 1121841934"/>
    <s v="CATAM"/>
  </r>
  <r>
    <x v="1"/>
    <x v="5"/>
    <d v="2017-03-30T00:00:00"/>
    <x v="0"/>
    <s v="C-295"/>
    <s v="1282"/>
    <s v="CTH"/>
    <x v="42"/>
    <n v="143"/>
    <n v="2074"/>
    <s v="T2 HERNANDEZ   J. C.C. 11228164"/>
    <s v="CATAM"/>
  </r>
  <r>
    <x v="1"/>
    <x v="5"/>
    <d v="2017-03-30T00:00:00"/>
    <x v="0"/>
    <s v="C-295"/>
    <s v="1282"/>
    <s v="CTH"/>
    <x v="42"/>
    <n v="410"/>
    <n v="2080"/>
    <s v="T2 HERNANDEZ   J. C.C. 11228164"/>
    <s v="CATAM"/>
  </r>
  <r>
    <x v="1"/>
    <x v="5"/>
    <d v="2017-03-31T00:00:00"/>
    <x v="0"/>
    <s v="C-295"/>
    <s v="1282"/>
    <s v="ENERGIZAR"/>
    <x v="8"/>
    <n v="360"/>
    <n v="36931"/>
    <s v="TP SANDOVAL F C.C. 80387293"/>
    <s v="CATAM"/>
  </r>
  <r>
    <x v="1"/>
    <x v="5"/>
    <d v="2017-03-31T00:00:00"/>
    <x v="0"/>
    <s v="C-295"/>
    <s v="1282"/>
    <s v="ENERGIZAR"/>
    <x v="8"/>
    <n v="430"/>
    <n v="36929"/>
    <s v="TP SANDOVAL F C.C. 80387293"/>
    <s v="CATAM"/>
  </r>
  <r>
    <x v="1"/>
    <x v="5"/>
    <d v="2017-03-04T00:00:00"/>
    <x v="0"/>
    <s v="C-295"/>
    <s v="1283"/>
    <s v="TERPEL "/>
    <x v="44"/>
    <n v="78.3"/>
    <s v="03-204520"/>
    <s v="T3 MATEUS C. C.C 1144126647"/>
    <s v="CATAM"/>
  </r>
  <r>
    <x v="1"/>
    <x v="5"/>
    <d v="2017-03-05T00:00:00"/>
    <x v="0"/>
    <s v="C-295"/>
    <s v="1283"/>
    <s v="ENERGIZAR"/>
    <x v="1"/>
    <n v="270"/>
    <n v="67044"/>
    <s v="T3 CUELLAR J. C.C. 1015402028"/>
    <s v="CATAM"/>
  </r>
  <r>
    <x v="1"/>
    <x v="5"/>
    <d v="2017-03-05T00:00:00"/>
    <x v="0"/>
    <s v="C-295"/>
    <s v="1283"/>
    <s v="ENERGIZAR"/>
    <x v="1"/>
    <n v="352"/>
    <n v="67043"/>
    <s v="T3 CUELLAR J. C.C. 1015402028"/>
    <s v="CATAM"/>
  </r>
  <r>
    <x v="1"/>
    <x v="5"/>
    <d v="2017-03-08T00:00:00"/>
    <x v="0"/>
    <s v="C-295"/>
    <s v="1283"/>
    <s v="ENERGIZAR"/>
    <x v="39"/>
    <n v="373.9"/>
    <n v="7678"/>
    <s v="TS MORALES D. C.C. 82390754"/>
    <s v="CATAM"/>
  </r>
  <r>
    <x v="1"/>
    <x v="5"/>
    <d v="2017-03-10T00:00:00"/>
    <x v="0"/>
    <s v="C-295"/>
    <s v="1283"/>
    <s v="SERVIAVIACION"/>
    <x v="2"/>
    <n v="211"/>
    <n v="1380"/>
    <s v="TP FRANCO D. C.C. 80231016"/>
    <s v="CATAM"/>
  </r>
  <r>
    <x v="1"/>
    <x v="5"/>
    <d v="2017-03-11T00:00:00"/>
    <x v="0"/>
    <s v="C-295"/>
    <s v="1283"/>
    <s v="TERPEL "/>
    <x v="14"/>
    <n v="165"/>
    <s v="02-0380884"/>
    <s v="TP FRANCO D. C.C. 80231016"/>
    <s v="CATAM"/>
  </r>
  <r>
    <x v="1"/>
    <x v="5"/>
    <d v="2017-03-11T00:00:00"/>
    <x v="0"/>
    <s v="C-295"/>
    <s v="1283"/>
    <s v="TERPEL "/>
    <x v="14"/>
    <n v="334"/>
    <s v="02-0380910"/>
    <s v="TP FRANCO D. C.C. 80231016"/>
    <s v="CATAM"/>
  </r>
  <r>
    <x v="1"/>
    <x v="5"/>
    <d v="2017-03-12T00:00:00"/>
    <x v="0"/>
    <s v="C-295"/>
    <s v="1283"/>
    <s v="TERPEL "/>
    <x v="21"/>
    <n v="489"/>
    <s v="02-386681"/>
    <s v="TP HERRERA J. C.C. 79730172"/>
    <s v="CATAM"/>
  </r>
  <r>
    <x v="1"/>
    <x v="5"/>
    <d v="2017-03-13T00:00:00"/>
    <x v="0"/>
    <s v="C-295"/>
    <s v="1283"/>
    <s v="TERPEL "/>
    <x v="11"/>
    <n v="293"/>
    <s v="04-509859"/>
    <s v="T3 MATEUS C. C.C 1144126647"/>
    <s v="CATAM"/>
  </r>
  <r>
    <x v="1"/>
    <x v="5"/>
    <d v="2017-03-21T00:00:00"/>
    <x v="0"/>
    <s v="C-295"/>
    <s v="1283"/>
    <s v="TERPEL "/>
    <x v="12"/>
    <n v="385"/>
    <s v="02-360200"/>
    <s v="TS MORALES D. C.C. 82390754"/>
    <s v="CATAM"/>
  </r>
  <r>
    <x v="1"/>
    <x v="5"/>
    <d v="2017-03-31T00:00:00"/>
    <x v="0"/>
    <s v="C-295"/>
    <s v="1285"/>
    <s v="SERVIAVIACION"/>
    <x v="2"/>
    <n v="250"/>
    <n v="1412"/>
    <s v="TP FRANCO D. C.C. 80231016"/>
    <s v="CATAM"/>
  </r>
  <r>
    <x v="1"/>
    <x v="5"/>
    <d v="2017-03-17T00:00:00"/>
    <x v="0"/>
    <s v="C-295"/>
    <s v="1281"/>
    <s v="ICARO 17"/>
    <x v="25"/>
    <n v="220"/>
    <s v="IC003-007543"/>
    <s v="TS AGUILERA Y C.C 79841506"/>
    <s v="CATAM"/>
  </r>
  <r>
    <x v="1"/>
    <x v="5"/>
    <d v="2017-03-01T00:00:00"/>
    <x v="0"/>
    <s v="C-40"/>
    <s v="1208"/>
    <s v="TERPEL "/>
    <x v="18"/>
    <n v="1729"/>
    <s v="02-394352"/>
    <s v="TS REYES M C.C. 93436919"/>
    <s v="CATAM"/>
  </r>
  <r>
    <x v="1"/>
    <x v="5"/>
    <d v="2017-03-03T00:00:00"/>
    <x v="0"/>
    <s v="C-40"/>
    <s v="1208"/>
    <s v="TERPEL "/>
    <x v="18"/>
    <n v="448"/>
    <s v="02-394366"/>
    <s v="TS REYES M C.C. 93436919"/>
    <s v="CATAM"/>
  </r>
  <r>
    <x v="1"/>
    <x v="5"/>
    <d v="2017-03-03T00:00:00"/>
    <x v="0"/>
    <s v="C-40"/>
    <s v="1208"/>
    <s v="TERPEL "/>
    <x v="10"/>
    <n v="966"/>
    <s v="04-492037"/>
    <s v="TS REYES M C.C. 93436919"/>
    <s v="CATAM"/>
  </r>
  <r>
    <x v="1"/>
    <x v="5"/>
    <d v="2017-03-07T00:00:00"/>
    <x v="0"/>
    <s v="C-40"/>
    <s v="1208"/>
    <s v="TERPEL "/>
    <x v="21"/>
    <n v="1329"/>
    <s v="02-386571"/>
    <s v="TP LONDOÑO L. C.C. 80607418"/>
    <s v="CATAM"/>
  </r>
  <r>
    <x v="1"/>
    <x v="5"/>
    <d v="2017-03-10T00:00:00"/>
    <x v="0"/>
    <s v="C-40"/>
    <s v="1208"/>
    <s v="CHEVRON "/>
    <x v="19"/>
    <n v="857"/>
    <n v="924740"/>
    <s v="TP CARREÑO S. C.C. 5630654"/>
    <s v="CATAM"/>
  </r>
  <r>
    <x v="1"/>
    <x v="5"/>
    <d v="2017-03-10T00:00:00"/>
    <x v="0"/>
    <s v="C-40"/>
    <s v="1208"/>
    <s v="ENERGIZAR"/>
    <x v="9"/>
    <n v="473"/>
    <n v="20012"/>
    <s v="TP CARREÑO S. C.C. 5630654"/>
    <s v="CATAM"/>
  </r>
  <r>
    <x v="1"/>
    <x v="5"/>
    <d v="2017-03-10T00:00:00"/>
    <x v="0"/>
    <s v="C-40"/>
    <s v="1208"/>
    <s v="ENERGIZAR"/>
    <x v="9"/>
    <n v="730"/>
    <n v="20011"/>
    <s v="TP CARREÑO S. C.C. 5630654"/>
    <s v="CATAM"/>
  </r>
  <r>
    <x v="1"/>
    <x v="5"/>
    <d v="2017-03-12T00:00:00"/>
    <x v="0"/>
    <s v="C-40"/>
    <s v="1208"/>
    <s v="ENERGIZAR"/>
    <x v="9"/>
    <n v="1248"/>
    <n v="20014"/>
    <s v="TP CARREÑO S. C.C. 5630654"/>
    <s v="CATAM"/>
  </r>
  <r>
    <x v="1"/>
    <x v="5"/>
    <d v="2017-03-12T00:00:00"/>
    <x v="0"/>
    <s v="C-40"/>
    <s v="1208"/>
    <s v="TERPEL "/>
    <x v="30"/>
    <n v="905"/>
    <s v="01-848402"/>
    <s v="TP CARREÑO S. C.C. 5630654"/>
    <s v="CATAM"/>
  </r>
  <r>
    <x v="1"/>
    <x v="5"/>
    <d v="2017-03-12T00:00:00"/>
    <x v="0"/>
    <s v="C-40"/>
    <s v="1208"/>
    <s v="TERPEL "/>
    <x v="30"/>
    <n v="1102"/>
    <s v="01-848401"/>
    <s v="TP CARREÑO S. C.C. 5630654"/>
    <s v="CATAM"/>
  </r>
  <r>
    <x v="1"/>
    <x v="5"/>
    <d v="2017-03-12T00:00:00"/>
    <x v="0"/>
    <s v="C-40"/>
    <s v="1208"/>
    <s v="TERPEL "/>
    <x v="30"/>
    <n v="1296"/>
    <s v="01-848404"/>
    <s v="TP CARREÑO S. C.C. 5630654"/>
    <s v="CATAM"/>
  </r>
  <r>
    <x v="1"/>
    <x v="5"/>
    <d v="2017-03-13T00:00:00"/>
    <x v="0"/>
    <s v="C-40"/>
    <s v="1208"/>
    <s v="TERPEL "/>
    <x v="30"/>
    <n v="1168"/>
    <s v="01-848409"/>
    <s v="T2 MEDINA C.C. 80144137"/>
    <s v="CATAM"/>
  </r>
  <r>
    <x v="1"/>
    <x v="5"/>
    <d v="2017-03-15T00:00:00"/>
    <x v="0"/>
    <s v="C-40"/>
    <s v="1208"/>
    <s v="TERPEL "/>
    <x v="21"/>
    <n v="1061"/>
    <s v="02-386713"/>
    <s v="T2 MEDINA C.C. 80144137"/>
    <s v="CATAM"/>
  </r>
  <r>
    <x v="1"/>
    <x v="5"/>
    <d v="2017-03-15T00:00:00"/>
    <x v="0"/>
    <s v="C-40"/>
    <s v="1208"/>
    <s v="ENERGIZAR"/>
    <x v="8"/>
    <n v="376"/>
    <n v="36663"/>
    <s v="T2 MEDINA C.C. 80144137"/>
    <s v="CATAM"/>
  </r>
  <r>
    <x v="1"/>
    <x v="5"/>
    <d v="2017-03-16T00:00:00"/>
    <x v="0"/>
    <s v="C-40"/>
    <s v="1208"/>
    <s v="ENERGIZAR"/>
    <x v="8"/>
    <n v="97"/>
    <n v="36693"/>
    <s v="TP CARREÑO S. C.C. 5630654"/>
    <s v="CATAM"/>
  </r>
  <r>
    <x v="1"/>
    <x v="5"/>
    <d v="2017-03-16T00:00:00"/>
    <x v="0"/>
    <s v="C-40"/>
    <s v="1208"/>
    <s v="TERPEL "/>
    <x v="21"/>
    <n v="707"/>
    <s v="02-386721"/>
    <s v="TP CARREÑO S. C.C. 5630654"/>
    <s v="CATAM"/>
  </r>
  <r>
    <x v="1"/>
    <x v="5"/>
    <d v="2017-03-23T00:00:00"/>
    <x v="0"/>
    <s v="C-40"/>
    <s v="1208"/>
    <s v="TERPEL "/>
    <x v="30"/>
    <n v="880"/>
    <s v="01-848450"/>
    <s v="T2 MEDINA C.C. 80144137"/>
    <s v="CATAM"/>
  </r>
  <r>
    <x v="1"/>
    <x v="5"/>
    <d v="2017-03-23T00:00:00"/>
    <x v="0"/>
    <s v="C-40"/>
    <s v="1208"/>
    <s v="TERPEL "/>
    <x v="30"/>
    <n v="161"/>
    <s v="01-848452"/>
    <s v="T2 MEDINA C.C. 80144137"/>
    <s v="CATAM"/>
  </r>
  <r>
    <x v="1"/>
    <x v="5"/>
    <d v="2017-03-27T00:00:00"/>
    <x v="0"/>
    <s v="C-40"/>
    <s v="1208"/>
    <s v="ENERGIZAR"/>
    <x v="8"/>
    <n v="193"/>
    <n v="36862"/>
    <s v="TP CARREÑO S. C.C. 5630654"/>
    <s v="CATAM"/>
  </r>
  <r>
    <x v="1"/>
    <x v="5"/>
    <d v="2017-03-27T00:00:00"/>
    <x v="0"/>
    <s v="C-40"/>
    <s v="1208"/>
    <s v="TERPEL "/>
    <x v="21"/>
    <n v="1100"/>
    <s v="02-386851"/>
    <s v="TP CARREÑO S. C.C. 5630654"/>
    <s v="CATAM"/>
  </r>
  <r>
    <x v="1"/>
    <x v="5"/>
    <d v="2017-03-27T00:00:00"/>
    <x v="0"/>
    <s v="C-40"/>
    <s v="1208"/>
    <s v="ENERGIZAR"/>
    <x v="8"/>
    <n v="981"/>
    <n v="36869"/>
    <s v="TP CARREÑO S. C.C. 5630654"/>
    <s v="CATAM"/>
  </r>
  <r>
    <x v="1"/>
    <x v="5"/>
    <d v="2017-03-27T00:00:00"/>
    <x v="0"/>
    <s v="C-40"/>
    <s v="1208"/>
    <s v="TERPEL "/>
    <x v="21"/>
    <n v="1087"/>
    <s v="02-386852"/>
    <s v="TP CARREÑO S. C.C. 5630654"/>
    <s v="CATAM"/>
  </r>
  <r>
    <x v="1"/>
    <x v="5"/>
    <d v="2017-03-27T00:00:00"/>
    <x v="0"/>
    <s v="C-40"/>
    <s v="1208"/>
    <s v="ENERGIZAR"/>
    <x v="8"/>
    <n v="529"/>
    <n v="36875"/>
    <s v="TP CARREÑO S. C.C. 5630654"/>
    <s v="CATAM"/>
  </r>
  <r>
    <x v="1"/>
    <x v="5"/>
    <d v="2017-03-28T00:00:00"/>
    <x v="0"/>
    <s v="C-40"/>
    <s v="1208"/>
    <s v="ICARO 17"/>
    <x v="0"/>
    <n v="757.9"/>
    <s v="IC009-004950"/>
    <s v="T2 LEMOS G. C.C. 94154252"/>
    <s v="CATAM"/>
  </r>
  <r>
    <x v="1"/>
    <x v="5"/>
    <d v="2017-03-28T00:00:00"/>
    <x v="0"/>
    <s v="C-40"/>
    <s v="1208"/>
    <s v="ICARO 17"/>
    <x v="0"/>
    <n v="899.6"/>
    <s v="IC009-004948"/>
    <s v="T2 LEMOS G. C.C. 94154252"/>
    <s v="CATAM"/>
  </r>
  <r>
    <x v="1"/>
    <x v="5"/>
    <d v="2017-03-30T00:00:00"/>
    <x v="0"/>
    <s v="C-40"/>
    <s v="1208"/>
    <s v="CTH"/>
    <x v="42"/>
    <n v="975"/>
    <n v="2075"/>
    <s v="T2 LEMOS G. C.C. 94154252"/>
    <s v="CATAM"/>
  </r>
  <r>
    <x v="1"/>
    <x v="5"/>
    <d v="2017-03-03T00:00:00"/>
    <x v="0"/>
    <s v="C-40"/>
    <s v="1209"/>
    <s v="AEROFULL"/>
    <x v="45"/>
    <n v="308"/>
    <n v="4987"/>
    <s v="T2 MEDINA C.C. 80144137"/>
    <s v="CATAM"/>
  </r>
  <r>
    <x v="1"/>
    <x v="5"/>
    <d v="2017-03-04T00:00:00"/>
    <x v="0"/>
    <s v="C-40"/>
    <s v="1209"/>
    <s v="ENERGIZAR"/>
    <x v="8"/>
    <n v="1737"/>
    <n v="36469"/>
    <s v="T2 MEDINA C.C. 80144137"/>
    <s v="CATAM"/>
  </r>
  <r>
    <x v="1"/>
    <x v="5"/>
    <d v="2017-03-04T00:00:00"/>
    <x v="0"/>
    <s v="C-40"/>
    <s v="1209"/>
    <s v="ENERGIZAR"/>
    <x v="8"/>
    <n v="1140"/>
    <n v="36483"/>
    <s v="T2 MEDINA C.C. 80144137"/>
    <s v="CATAM"/>
  </r>
  <r>
    <x v="1"/>
    <x v="5"/>
    <d v="2017-03-04T00:00:00"/>
    <x v="0"/>
    <s v="C-40"/>
    <s v="1209"/>
    <s v="ENERGIZAR"/>
    <x v="8"/>
    <n v="67"/>
    <n v="36482"/>
    <s v="T2 MEDINA C.C. 80144137"/>
    <s v="CATAM"/>
  </r>
  <r>
    <x v="1"/>
    <x v="5"/>
    <d v="2017-03-07T00:00:00"/>
    <x v="0"/>
    <s v="C-40"/>
    <s v="1209"/>
    <s v="CTH"/>
    <x v="31"/>
    <n v="820"/>
    <n v="856"/>
    <s v="TP CARREÑO S. C.C. 5630654"/>
    <s v="CATAM"/>
  </r>
  <r>
    <x v="1"/>
    <x v="5"/>
    <d v="2017-03-10T00:00:00"/>
    <x v="0"/>
    <s v="C-40"/>
    <s v="1209"/>
    <s v="ENERGIZAR"/>
    <x v="8"/>
    <n v="218"/>
    <n v="36579"/>
    <s v="TP LONDOÑO L. C.C. 80607418"/>
    <s v="CATAM"/>
  </r>
  <r>
    <x v="1"/>
    <x v="5"/>
    <d v="2017-03-10T00:00:00"/>
    <x v="0"/>
    <s v="C-40"/>
    <s v="1209"/>
    <s v="TERPEL "/>
    <x v="21"/>
    <n v="1775"/>
    <s v="02-386632"/>
    <s v="TP LONDOÑO L. C.C. 80607418"/>
    <s v="CATAM"/>
  </r>
  <r>
    <x v="1"/>
    <x v="5"/>
    <d v="2017-03-10T00:00:00"/>
    <x v="0"/>
    <s v="C-40"/>
    <s v="1209"/>
    <s v="TERPEL "/>
    <x v="21"/>
    <n v="1207"/>
    <s v="02-386633"/>
    <s v="TP LONDOÑO L. C.C. 80607418"/>
    <s v="CATAM"/>
  </r>
  <r>
    <x v="1"/>
    <x v="5"/>
    <d v="2017-03-03T00:00:00"/>
    <x v="0"/>
    <s v="C-90"/>
    <s v="5759"/>
    <s v="ICARO 17"/>
    <x v="16"/>
    <n v="125"/>
    <s v="IC008-000605"/>
    <s v="T2 HINCAPIE A. C.C. 78561950"/>
    <s v="CATAM"/>
  </r>
  <r>
    <x v="1"/>
    <x v="5"/>
    <d v="2017-03-09T00:00:00"/>
    <x v="0"/>
    <s v="C-90"/>
    <s v="5759"/>
    <s v="TERPEL "/>
    <x v="44"/>
    <n v="47"/>
    <s v="03-204597"/>
    <s v="T3 GONZALES D. C.C. 1026254176"/>
    <s v="CATAM"/>
  </r>
  <r>
    <x v="1"/>
    <x v="5"/>
    <d v="2017-03-11T00:00:00"/>
    <x v="0"/>
    <s v="C-90"/>
    <s v="5765"/>
    <s v="TERPEL "/>
    <x v="14"/>
    <n v="61"/>
    <s v="02-0380850"/>
    <s v="T2 RAMIREZ P. C.C. 80736610"/>
    <s v="CATAM"/>
  </r>
  <r>
    <x v="1"/>
    <x v="5"/>
    <d v="2017-03-13T00:00:00"/>
    <x v="0"/>
    <s v="C-90"/>
    <s v="5765"/>
    <s v="ENERGIZAR"/>
    <x v="39"/>
    <n v="45.9"/>
    <n v="7686"/>
    <s v="T2 ALIPIO A. C.C. 80094150"/>
    <s v="CATAM"/>
  </r>
  <r>
    <x v="1"/>
    <x v="5"/>
    <d v="2017-03-14T00:00:00"/>
    <x v="0"/>
    <s v="C-90"/>
    <s v="5765"/>
    <s v="TERPEL "/>
    <x v="41"/>
    <n v="90"/>
    <s v="01-851131"/>
    <s v="TS MORENO E. C.C. 79846040"/>
    <s v="CATAM"/>
  </r>
  <r>
    <x v="1"/>
    <x v="5"/>
    <d v="2017-03-24T00:00:00"/>
    <x v="0"/>
    <s v="C-90"/>
    <s v="5765"/>
    <s v="TERPEL "/>
    <x v="11"/>
    <n v="90"/>
    <s v="04-512498"/>
    <s v="T3 BARRETO L. CC. 1010164206"/>
    <s v="CATAM"/>
  </r>
  <r>
    <x v="1"/>
    <x v="5"/>
    <d v="2017-03-24T00:00:00"/>
    <x v="0"/>
    <s v="C-90"/>
    <s v="5765"/>
    <s v="TERPEL "/>
    <x v="30"/>
    <n v="112"/>
    <s v="01-848453"/>
    <s v="T3 GONZALES D. C.C. 1026254176"/>
    <s v="CATAM"/>
  </r>
  <r>
    <x v="1"/>
    <x v="5"/>
    <d v="2017-03-03T00:00:00"/>
    <x v="0"/>
    <s v="C-550"/>
    <n v="1211"/>
    <s v="TERPEL "/>
    <x v="44"/>
    <n v="150.5"/>
    <s v="03-204497"/>
    <s v="TS  CARDENAS J C.C. 79967507"/>
    <s v="CATAM"/>
  </r>
  <r>
    <x v="1"/>
    <x v="5"/>
    <d v="2017-03-08T00:00:00"/>
    <x v="0"/>
    <s v="C-550"/>
    <n v="1211"/>
    <s v="TERPEL "/>
    <x v="14"/>
    <n v="163"/>
    <s v="02-0381204"/>
    <s v="TS  CARDENAS J C.C. 79967507"/>
    <s v="CATAM"/>
  </r>
  <r>
    <x v="1"/>
    <x v="5"/>
    <d v="2017-03-03T00:00:00"/>
    <x v="0"/>
    <s v="C-550"/>
    <n v="1211"/>
    <s v="ENERGIZAR"/>
    <x v="1"/>
    <n v="110"/>
    <n v="67026"/>
    <s v="TS  CARDENAS J C.C. 79967507"/>
    <s v="CATAM"/>
  </r>
  <r>
    <x v="1"/>
    <x v="5"/>
    <d v="2017-03-30T00:00:00"/>
    <x v="0"/>
    <s v="C-550"/>
    <n v="1211"/>
    <s v="TERPEL "/>
    <x v="11"/>
    <n v="230"/>
    <s v="04-513195"/>
    <s v="TS  CARDENAS J C.C. 79967507"/>
    <s v="CATAM"/>
  </r>
  <r>
    <x v="1"/>
    <x v="5"/>
    <d v="2017-03-12T00:00:00"/>
    <x v="0"/>
    <s v="E-135"/>
    <n v="1215"/>
    <s v="ENERGIZAR"/>
    <x v="8"/>
    <n v="330"/>
    <n v="36617"/>
    <s v="TS LEIVA A. C.C. 7706566"/>
    <s v="CATAM"/>
  </r>
  <r>
    <x v="1"/>
    <x v="5"/>
    <d v="2017-03-01T00:00:00"/>
    <x v="0"/>
    <s v="F-28"/>
    <s v="1041"/>
    <s v="ICARO 17"/>
    <x v="49"/>
    <n v="692"/>
    <s v="IC004-017534"/>
    <s v="TS REYES L. C.C. 93436599"/>
    <s v="CATAM"/>
  </r>
  <r>
    <x v="1"/>
    <x v="5"/>
    <d v="2017-03-03T00:00:00"/>
    <x v="0"/>
    <s v="F-28"/>
    <s v="1041"/>
    <s v="ENERGIZAR"/>
    <x v="8"/>
    <n v="1109"/>
    <n v="36451"/>
    <s v="T3 GARCIA A C.C. 1024468839"/>
    <s v="CATAM"/>
  </r>
  <r>
    <x v="1"/>
    <x v="5"/>
    <d v="2017-03-04T00:00:00"/>
    <x v="0"/>
    <s v="F-28"/>
    <s v="1041"/>
    <s v="ENERGIZAR"/>
    <x v="48"/>
    <n v="1004"/>
    <n v="43187"/>
    <s v="T3 GARCIA A C.C. 1024468839"/>
    <s v="CATAM"/>
  </r>
  <r>
    <x v="1"/>
    <x v="5"/>
    <d v="2017-03-08T00:00:00"/>
    <x v="0"/>
    <s v="F-28"/>
    <s v="1041"/>
    <s v="ICARO 17"/>
    <x v="0"/>
    <n v="302.2"/>
    <s v="IC009-004823"/>
    <s v="TJ BELTRAN W. C.C. 79517246"/>
    <s v="CATAM"/>
  </r>
  <r>
    <x v="1"/>
    <x v="5"/>
    <d v="2017-03-09T00:00:00"/>
    <x v="0"/>
    <s v="F-28"/>
    <s v="1041"/>
    <s v="TERPEL "/>
    <x v="44"/>
    <n v="420.9"/>
    <s v="03-204594"/>
    <s v="TJ BELTRAN W. C.C. 79517246"/>
    <s v="CATAM"/>
  </r>
  <r>
    <x v="1"/>
    <x v="5"/>
    <d v="2017-03-10T00:00:00"/>
    <x v="0"/>
    <s v="F-28"/>
    <s v="1041"/>
    <s v="ICARO 17"/>
    <x v="25"/>
    <n v="193"/>
    <s v="IC003-007502"/>
    <s v="T3 GARCIA A C.C. 1024468839"/>
    <s v="CATAM"/>
  </r>
  <r>
    <x v="1"/>
    <x v="5"/>
    <d v="2017-03-13T00:00:00"/>
    <x v="0"/>
    <s v="F-28"/>
    <s v="1041"/>
    <s v="ENERGIZAR"/>
    <x v="17"/>
    <n v="688"/>
    <n v="6695"/>
    <s v="TS REYES L. C.C. 93436599"/>
    <s v="CATAM"/>
  </r>
  <r>
    <x v="1"/>
    <x v="5"/>
    <d v="2017-03-17T00:00:00"/>
    <x v="0"/>
    <s v="F-28"/>
    <s v="1041"/>
    <s v="TERPEL "/>
    <x v="14"/>
    <n v="715"/>
    <s v="02-0381091"/>
    <s v="TJ PEDRAZA J. C.C. 80429590"/>
    <s v="CATAM"/>
  </r>
  <r>
    <x v="1"/>
    <x v="5"/>
    <d v="2017-03-24T00:00:00"/>
    <x v="0"/>
    <s v="F-28"/>
    <s v="1041"/>
    <s v="TERPEL "/>
    <x v="11"/>
    <n v="1046"/>
    <s v="04-512520"/>
    <s v="T3 GARCIA A C.C. 1024468839"/>
    <s v="CATAM"/>
  </r>
  <r>
    <x v="1"/>
    <x v="5"/>
    <d v="2017-03-27T00:00:00"/>
    <x v="0"/>
    <s v="F-28"/>
    <s v="1041"/>
    <s v="SERVIAVIACION"/>
    <x v="2"/>
    <n v="501"/>
    <n v="1403"/>
    <s v="T3 GARCIA A C.C. 1024468839"/>
    <s v="CATAM"/>
  </r>
  <r>
    <x v="1"/>
    <x v="5"/>
    <d v="2017-03-30T00:00:00"/>
    <x v="0"/>
    <s v="F-28"/>
    <s v="1041"/>
    <s v="TERPEL "/>
    <x v="38"/>
    <n v="1125"/>
    <s v="03-0217940"/>
    <s v="T3 GARCIA A C.C. 1024468839"/>
    <s v="CATAM"/>
  </r>
  <r>
    <x v="1"/>
    <x v="5"/>
    <d v="2017-03-01T00:00:00"/>
    <x v="0"/>
    <s v="SK-350"/>
    <s v="5076"/>
    <s v="TERPEL "/>
    <x v="11"/>
    <n v="105"/>
    <s v="04-509494"/>
    <s v="T4 ALVAREZ A. C.C. 1122648675"/>
    <s v="CATAM"/>
  </r>
  <r>
    <x v="1"/>
    <x v="5"/>
    <d v="2017-03-07T00:00:00"/>
    <x v="0"/>
    <s v="SK-350"/>
    <s v="5076"/>
    <s v="TERPEL "/>
    <x v="14"/>
    <n v="47"/>
    <s v="04-509508"/>
    <s v="T4 ALVAREZ A. C.C. 1122648675"/>
    <s v="CATAM"/>
  </r>
  <r>
    <x v="1"/>
    <x v="5"/>
    <d v="2017-03-07T00:00:00"/>
    <x v="0"/>
    <s v="SK-350"/>
    <s v="5076"/>
    <s v="ENERGIZAR"/>
    <x v="59"/>
    <n v="187"/>
    <n v="20639"/>
    <s v="T4 ALVAREZ A. C.C. 1122648675"/>
    <s v="CATAM"/>
  </r>
  <r>
    <x v="1"/>
    <x v="5"/>
    <d v="2017-03-08T00:00:00"/>
    <x v="0"/>
    <s v="SK-350"/>
    <s v="5076"/>
    <s v="TERPEL "/>
    <x v="14"/>
    <n v="144"/>
    <s v="02-0381187"/>
    <s v="T4 ALVAREZ A. C.C. 1122648675"/>
    <s v="CATAM"/>
  </r>
  <r>
    <x v="1"/>
    <x v="5"/>
    <d v="2017-03-25T00:00:00"/>
    <x v="0"/>
    <s v="SK-350"/>
    <s v="5076"/>
    <s v="TERPEL "/>
    <x v="11"/>
    <n v="296"/>
    <s v="04-512546"/>
    <s v="T3 GALVEZ J. C.C. 1104695324"/>
    <s v="CATAM"/>
  </r>
  <r>
    <x v="1"/>
    <x v="5"/>
    <d v="2017-03-27T00:00:00"/>
    <x v="0"/>
    <s v="SK-350"/>
    <s v="5076"/>
    <s v="ENERGIZAR"/>
    <x v="1"/>
    <n v="94"/>
    <n v="67289"/>
    <s v="T3 TARAZONA  C.C 80932240"/>
    <s v="CATAM"/>
  </r>
  <r>
    <x v="1"/>
    <x v="5"/>
    <d v="2017-03-30T00:00:00"/>
    <x v="0"/>
    <s v="SK-350"/>
    <s v="5076"/>
    <s v="TERPEL "/>
    <x v="11"/>
    <n v="164"/>
    <s v="04-513276"/>
    <s v="T2 ORTIZ M C.C. 80844721"/>
    <s v="CATAM"/>
  </r>
  <r>
    <x v="1"/>
    <x v="5"/>
    <d v="2017-03-02T00:00:00"/>
    <x v="0"/>
    <s v="SK-350"/>
    <s v="5077"/>
    <s v="CHEVRON "/>
    <x v="19"/>
    <n v="253"/>
    <n v="924525"/>
    <s v="T3 GALVEZ J. C.C. 1104695324"/>
    <s v="CATAM"/>
  </r>
  <r>
    <x v="1"/>
    <x v="5"/>
    <d v="2017-03-22T00:00:00"/>
    <x v="0"/>
    <s v="SK-350"/>
    <s v="5727"/>
    <s v="TERPEL "/>
    <x v="11"/>
    <n v="157"/>
    <s v="04-512945"/>
    <s v="T3 BUITRAGO P C.C. 1014214998"/>
    <s v="CATAM"/>
  </r>
  <r>
    <x v="1"/>
    <x v="5"/>
    <d v="2017-03-29T00:00:00"/>
    <x v="0"/>
    <s v="SK-350"/>
    <s v="5727"/>
    <s v="TERPEL "/>
    <x v="11"/>
    <n v="203"/>
    <s v="04-514428"/>
    <s v="T3 MUÑOZ A. C.C. 1014196800"/>
    <s v="CATAM"/>
  </r>
  <r>
    <x v="1"/>
    <x v="5"/>
    <d v="2017-03-30T00:00:00"/>
    <x v="0"/>
    <s v="SK-350"/>
    <s v="5727"/>
    <s v="TERPEL "/>
    <x v="11"/>
    <n v="95"/>
    <s v="04-514435"/>
    <s v="T3 GALVEZ J. C.C. 1104695324"/>
    <s v="CATAM"/>
  </r>
  <r>
    <x v="1"/>
    <x v="5"/>
    <d v="2017-03-08T00:00:00"/>
    <x v="0"/>
    <s v="SK-350"/>
    <s v="5732"/>
    <s v="ICARO 17"/>
    <x v="22"/>
    <n v="172"/>
    <s v="IC002-045795"/>
    <s v="T3 BUITRAGO P C.C. 1014214998"/>
    <s v="CATAM"/>
  </r>
  <r>
    <x v="1"/>
    <x v="5"/>
    <d v="2017-03-04T00:00:00"/>
    <x v="0"/>
    <s v="SK-350"/>
    <s v="5732"/>
    <s v="ICARO 17"/>
    <x v="25"/>
    <n v="119"/>
    <s v="IC003-007478"/>
    <s v="T3 MUÑOZ A. C.C. 1014196800"/>
    <s v="CATAM"/>
  </r>
  <r>
    <x v="1"/>
    <x v="5"/>
    <d v="2017-03-09T00:00:00"/>
    <x v="0"/>
    <s v="SK-350"/>
    <s v="5732"/>
    <s v="ENERGIZAR"/>
    <x v="43"/>
    <n v="255"/>
    <n v="40049"/>
    <s v="T1 MENDOZA I. C.C. 79876868"/>
    <s v="CATAM"/>
  </r>
  <r>
    <x v="1"/>
    <x v="5"/>
    <d v="2017-03-11T00:00:00"/>
    <x v="0"/>
    <s v="SK-350"/>
    <s v="5732"/>
    <s v="TERPEL "/>
    <x v="21"/>
    <n v="119"/>
    <s v="02-386674"/>
    <s v="TS SANTAFE E. C.C. 79626864"/>
    <s v="CATAM"/>
  </r>
  <r>
    <x v="1"/>
    <x v="5"/>
    <d v="2017-03-13T00:00:00"/>
    <x v="0"/>
    <s v="SK-350"/>
    <s v="5732"/>
    <s v="SERVIAVIACION"/>
    <x v="2"/>
    <n v="223"/>
    <n v="1385"/>
    <s v="T4 ALVAREZ A. C.C. 1122648675"/>
    <s v="CATAM"/>
  </r>
  <r>
    <x v="1"/>
    <x v="5"/>
    <d v="2017-03-15T00:00:00"/>
    <x v="0"/>
    <s v="SK-350"/>
    <s v="5732"/>
    <s v="TERPEL "/>
    <x v="11"/>
    <n v="149"/>
    <s v="04-509983"/>
    <s v="T3 TARAZONA  C.C 80932240"/>
    <s v="CATAM"/>
  </r>
  <r>
    <x v="1"/>
    <x v="5"/>
    <d v="2017-03-25T00:00:00"/>
    <x v="0"/>
    <s v="SK-350"/>
    <s v="5732"/>
    <s v="TERPEL "/>
    <x v="44"/>
    <n v="145.9"/>
    <s v="03-204863"/>
    <s v="T3 MUÑOZ A. C.C. 1014196800"/>
    <s v="CATAM"/>
  </r>
  <r>
    <x v="1"/>
    <x v="5"/>
    <d v="2017-03-26T00:00:00"/>
    <x v="0"/>
    <s v="SK-350"/>
    <s v="5732"/>
    <s v="TERPEL "/>
    <x v="21"/>
    <n v="60"/>
    <s v="02-386849"/>
    <s v="T3 GALVEZ J. C.C. 1104695324"/>
    <s v="CATAM"/>
  </r>
  <r>
    <x v="1"/>
    <x v="5"/>
    <d v="2017-03-30T00:00:00"/>
    <x v="0"/>
    <s v="SK-350"/>
    <s v="5732"/>
    <s v="ICARO 17"/>
    <x v="0"/>
    <n v="120.1"/>
    <s v="IC009-004961"/>
    <s v="T3 ALBARRACIN C.C. 1032421154"/>
    <s v="CATAM"/>
  </r>
  <r>
    <x v="1"/>
    <x v="5"/>
    <d v="2017-03-31T00:00:00"/>
    <x v="0"/>
    <s v="SK-350"/>
    <s v="5732"/>
    <s v="TERPEL "/>
    <x v="11"/>
    <n v="116"/>
    <s v="04-513451"/>
    <s v="T3 TARAZONA  C.C 80932240"/>
    <s v="CATAM"/>
  </r>
  <r>
    <x v="1"/>
    <x v="5"/>
    <d v="2017-03-31T00:00:00"/>
    <x v="0"/>
    <s v="SK-350"/>
    <s v="5732"/>
    <s v="ENERGIZAR"/>
    <x v="9"/>
    <n v="177"/>
    <n v="20042"/>
    <s v="T3 TARAZONA  C.C 80932240"/>
    <s v="CATAM"/>
  </r>
  <r>
    <x v="1"/>
    <x v="5"/>
    <d v="2017-03-02T00:00:00"/>
    <x v="0"/>
    <s v="SK-350"/>
    <s v="5733"/>
    <s v="CHEVRON "/>
    <x v="19"/>
    <n v="179"/>
    <n v="924527"/>
    <s v="T2 PULIDO N. C.C. 11448903"/>
    <s v="CATAM"/>
  </r>
  <r>
    <x v="1"/>
    <x v="5"/>
    <d v="2017-03-09T00:00:00"/>
    <x v="0"/>
    <s v="SK-350"/>
    <s v="5733"/>
    <s v="ICARO 17"/>
    <x v="0"/>
    <n v="74.2"/>
    <s v="IC009-004831"/>
    <s v="T4 ALVAREZ A. C.C. 1122648675"/>
    <s v="CATAM"/>
  </r>
  <r>
    <x v="1"/>
    <x v="5"/>
    <d v="2017-03-10T00:00:00"/>
    <x v="0"/>
    <s v="SK-350"/>
    <s v="5733"/>
    <s v="TERPEL "/>
    <x v="44"/>
    <n v="80"/>
    <s v="03-204614"/>
    <s v="T4 ALVAREZ A. C.C. 1122648675"/>
    <s v="CATAM"/>
  </r>
  <r>
    <x v="1"/>
    <x v="5"/>
    <d v="2017-03-11T00:00:00"/>
    <x v="0"/>
    <s v="SK-350"/>
    <s v="5733"/>
    <s v="TERPEL "/>
    <x v="44"/>
    <n v="159.6"/>
    <s v="03-204635"/>
    <s v="T4 ALVAREZ A. C.C. 1122648675"/>
    <s v="CATAM"/>
  </r>
  <r>
    <x v="1"/>
    <x v="5"/>
    <d v="2017-03-12T00:00:00"/>
    <x v="0"/>
    <s v="SK-350"/>
    <s v="5733"/>
    <s v="TERPEL "/>
    <x v="44"/>
    <n v="77.2"/>
    <s v="03-204645"/>
    <s v="T2 DONATO JOHN C.C 14325377"/>
    <s v="CATAM"/>
  </r>
  <r>
    <x v="1"/>
    <x v="5"/>
    <d v="2017-03-30T00:00:00"/>
    <x v="0"/>
    <s v="SK-350"/>
    <s v="5733"/>
    <s v="CTH"/>
    <x v="18"/>
    <n v="148"/>
    <n v="9456"/>
    <s v="T3 BUITRAGO P C.C. 1014214998"/>
    <s v="CATAM"/>
  </r>
  <r>
    <x v="1"/>
    <x v="5"/>
    <d v="2017-03-31T00:00:00"/>
    <x v="0"/>
    <s v="SK-350"/>
    <s v="5733"/>
    <s v="TERPEL "/>
    <x v="11"/>
    <n v="146"/>
    <s v="04-513361"/>
    <s v="T3 ALBARRACIN C.C. 1032421154"/>
    <s v="CATAM"/>
  </r>
  <r>
    <x v="1"/>
    <x v="5"/>
    <d v="2017-03-01T00:00:00"/>
    <x v="0"/>
    <s v="UH-60"/>
    <s v="0007"/>
    <s v="TERPEL "/>
    <x v="18"/>
    <n v="167"/>
    <s v="02-394353"/>
    <s v="T2 ACOSTA P. C.C. 80240068"/>
    <s v="CATAM"/>
  </r>
  <r>
    <x v="1"/>
    <x v="5"/>
    <d v="2017-03-01T00:00:00"/>
    <x v="0"/>
    <s v="UH-60"/>
    <s v="0007"/>
    <s v="TERPEL "/>
    <x v="11"/>
    <n v="274"/>
    <s v="04-509144"/>
    <s v="T2 ACOSTA P. C.C. 80240068"/>
    <s v="CATAM"/>
  </r>
  <r>
    <x v="1"/>
    <x v="5"/>
    <d v="2017-03-01T00:00:00"/>
    <x v="0"/>
    <s v="UH-60"/>
    <s v="0007"/>
    <s v="TERPEL "/>
    <x v="11"/>
    <n v="225"/>
    <s v="04-509150"/>
    <s v="T2 ACOSTA P. C.C. 80240068"/>
    <s v="CATAM"/>
  </r>
  <r>
    <x v="1"/>
    <x v="5"/>
    <d v="2017-03-02T00:00:00"/>
    <x v="0"/>
    <s v="UH-60"/>
    <s v="0007"/>
    <s v="TERPEL "/>
    <x v="11"/>
    <n v="133"/>
    <s v="04-509191"/>
    <s v="TS RAMIRES A. C.C. 79938024"/>
    <s v="CATAM"/>
  </r>
  <r>
    <x v="1"/>
    <x v="5"/>
    <d v="2017-03-03T00:00:00"/>
    <x v="0"/>
    <s v="UH-60"/>
    <s v="0007"/>
    <s v="ENERGIZAR"/>
    <x v="59"/>
    <n v="155"/>
    <n v="20627"/>
    <s v="T2 ACOSTA P. C.C. 80240068"/>
    <s v="CATAM"/>
  </r>
  <r>
    <x v="1"/>
    <x v="5"/>
    <d v="2017-03-03T00:00:00"/>
    <x v="0"/>
    <s v="UH-60"/>
    <s v="0007"/>
    <s v="TERPEL "/>
    <x v="18"/>
    <n v="191.8"/>
    <s v="02-0384287"/>
    <s v="T2 ACOSTA P. C.C. 80240068"/>
    <s v="CATAM"/>
  </r>
  <r>
    <x v="1"/>
    <x v="5"/>
    <d v="2017-03-03T00:00:00"/>
    <x v="0"/>
    <s v="UH-60"/>
    <s v="0007"/>
    <s v="ICARO 17"/>
    <x v="27"/>
    <n v="128.1"/>
    <s v="IC103-001680"/>
    <s v="T2 ACOSTA P. C.C. 80240068"/>
    <s v="CATAM"/>
  </r>
  <r>
    <x v="1"/>
    <x v="5"/>
    <d v="2017-03-06T00:00:00"/>
    <x v="0"/>
    <s v="UH-60"/>
    <s v="0007"/>
    <s v="ENERGIZAR"/>
    <x v="1"/>
    <n v="248"/>
    <n v="67056"/>
    <s v="T2 GONSALEZ J. C.C. 80009228"/>
    <s v="CATAM"/>
  </r>
  <r>
    <x v="1"/>
    <x v="5"/>
    <d v="2017-03-07T00:00:00"/>
    <x v="0"/>
    <s v="UH-60"/>
    <s v="0007"/>
    <s v="ENERGIZAR"/>
    <x v="1"/>
    <n v="259"/>
    <n v="67075"/>
    <s v="T2 GONSALEZ J. C.C. 80009228"/>
    <s v="CATAM"/>
  </r>
  <r>
    <x v="1"/>
    <x v="5"/>
    <d v="2017-03-08T00:00:00"/>
    <x v="0"/>
    <s v="UH-60"/>
    <s v="0007"/>
    <s v="ENERGIZAR"/>
    <x v="39"/>
    <n v="215"/>
    <n v="7673"/>
    <s v="T2 GONSALEZ J. C.C. 80009228"/>
    <s v="CATAM"/>
  </r>
  <r>
    <x v="1"/>
    <x v="5"/>
    <d v="2017-03-09T00:00:00"/>
    <x v="0"/>
    <s v="UH-60"/>
    <s v="0007"/>
    <s v="ICARO 17"/>
    <x v="34"/>
    <n v="193"/>
    <s v="IC006-018484"/>
    <s v="T2 ACOSTA P. C.C. 80240068"/>
    <s v="CATAM"/>
  </r>
  <r>
    <x v="1"/>
    <x v="5"/>
    <d v="2017-03-09T00:00:00"/>
    <x v="0"/>
    <s v="UH-60"/>
    <s v="0007"/>
    <s v="FASTER FUEL"/>
    <x v="22"/>
    <n v="166"/>
    <s v="02-15754"/>
    <s v="T2 ACOSTA P. C.C. 80240068"/>
    <s v="CATAM"/>
  </r>
  <r>
    <x v="1"/>
    <x v="5"/>
    <d v="2017-03-10T00:00:00"/>
    <x v="0"/>
    <s v="UH-60"/>
    <s v="0007"/>
    <s v="ICARO 17"/>
    <x v="25"/>
    <n v="179"/>
    <s v="IC003-007500"/>
    <s v="T2 ACOSTA P. C.C. 80240068"/>
    <s v="CATAM"/>
  </r>
  <r>
    <x v="1"/>
    <x v="5"/>
    <d v="2017-03-11T00:00:00"/>
    <x v="0"/>
    <s v="UH-60"/>
    <s v="0007"/>
    <s v="ICARO 17"/>
    <x v="27"/>
    <n v="252.2"/>
    <s v="IC103-001711"/>
    <s v="T2 VARGAS F. C.C. 11365489"/>
    <s v="CATAM"/>
  </r>
  <r>
    <x v="1"/>
    <x v="5"/>
    <d v="2017-03-11T00:00:00"/>
    <x v="0"/>
    <s v="UH-60"/>
    <s v="0007"/>
    <s v="TERPEL "/>
    <x v="18"/>
    <n v="112.7"/>
    <s v="02-394408"/>
    <s v="T2 VARGAS F. C.C. 11365489"/>
    <s v="CATAM"/>
  </r>
  <r>
    <x v="1"/>
    <x v="5"/>
    <d v="2017-03-12T00:00:00"/>
    <x v="0"/>
    <s v="UH-60"/>
    <s v="0007"/>
    <s v="TERPEL "/>
    <x v="18"/>
    <n v="199.2"/>
    <s v="02-394415"/>
    <s v="T2 ACOSTA P. C.C. 80240068"/>
    <s v="CATAM"/>
  </r>
  <r>
    <x v="1"/>
    <x v="5"/>
    <d v="2017-03-13T00:00:00"/>
    <x v="0"/>
    <s v="UH-60"/>
    <s v="0007"/>
    <s v="TERPEL "/>
    <x v="18"/>
    <n v="201.7"/>
    <s v="02-394424"/>
    <s v="T2 ACOSTA P. C.C. 80240068"/>
    <s v="CATAM"/>
  </r>
  <r>
    <x v="1"/>
    <x v="5"/>
    <d v="2017-03-13T00:00:00"/>
    <x v="0"/>
    <s v="UH-60"/>
    <s v="0007"/>
    <s v="TERPEL "/>
    <x v="10"/>
    <n v="267"/>
    <s v="04-492099"/>
    <s v="T2 ACOSTA P. C.C. 80240068"/>
    <s v="CATAM"/>
  </r>
  <r>
    <x v="1"/>
    <x v="5"/>
    <d v="2017-03-13T00:00:00"/>
    <x v="0"/>
    <s v="UH-60"/>
    <s v="0007"/>
    <s v="TERPEL "/>
    <x v="10"/>
    <n v="138"/>
    <s v="04-490566"/>
    <s v="T2 ACOSTA P. C.C. 80240068"/>
    <s v="CATAM"/>
  </r>
  <r>
    <x v="1"/>
    <x v="5"/>
    <d v="2017-03-01T00:00:00"/>
    <x v="0"/>
    <s v="C-90"/>
    <n v="5570"/>
    <s v="ICARO 17"/>
    <x v="19"/>
    <n v="67"/>
    <n v="923645"/>
    <s v="TS LOZADA "/>
    <s v="GACAR"/>
  </r>
  <r>
    <x v="1"/>
    <x v="5"/>
    <d v="2017-03-01T00:00:00"/>
    <x v="0"/>
    <s v="C-90"/>
    <n v="5570"/>
    <s v="ICARO 17"/>
    <x v="19"/>
    <n v="80"/>
    <n v="923858"/>
    <s v="TS LOZADA "/>
    <s v="GACAR"/>
  </r>
  <r>
    <x v="1"/>
    <x v="5"/>
    <d v="2017-03-01T00:00:00"/>
    <x v="0"/>
    <s v="C-90"/>
    <n v="5570"/>
    <s v="ICARO 17"/>
    <x v="19"/>
    <n v="53"/>
    <n v="923854"/>
    <s v="TS LOZADA "/>
    <s v="GACAR"/>
  </r>
  <r>
    <x v="1"/>
    <x v="5"/>
    <d v="2017-03-02T00:00:00"/>
    <x v="0"/>
    <s v="C-90"/>
    <n v="5570"/>
    <s v="ICARO 17"/>
    <x v="19"/>
    <n v="87"/>
    <n v="923824"/>
    <s v="T3 ANGEL "/>
    <s v="GACAR"/>
  </r>
  <r>
    <x v="1"/>
    <x v="5"/>
    <d v="2017-03-02T00:00:00"/>
    <x v="0"/>
    <s v="C-90"/>
    <n v="5570"/>
    <s v="ICARO 17"/>
    <x v="19"/>
    <n v="68"/>
    <n v="923816"/>
    <s v="T3 ANGEL "/>
    <s v="GACAR"/>
  </r>
  <r>
    <x v="1"/>
    <x v="5"/>
    <d v="2017-03-03T00:00:00"/>
    <x v="0"/>
    <s v="C-90"/>
    <n v="5570"/>
    <s v="ICARO 17"/>
    <x v="19"/>
    <n v="82"/>
    <n v="923831"/>
    <s v="T3 ANGEL "/>
    <s v="GACAR"/>
  </r>
  <r>
    <x v="1"/>
    <x v="5"/>
    <d v="2017-03-03T00:00:00"/>
    <x v="0"/>
    <s v="C-90"/>
    <n v="5570"/>
    <s v="ICARO 17"/>
    <x v="19"/>
    <n v="69"/>
    <n v="923757"/>
    <s v="T3 ANGEL "/>
    <s v="GACAR"/>
  </r>
  <r>
    <x v="1"/>
    <x v="5"/>
    <d v="2017-03-04T00:00:00"/>
    <x v="0"/>
    <s v="C-90"/>
    <n v="5570"/>
    <s v="ICARO 17"/>
    <x v="19"/>
    <n v="72"/>
    <n v="923690"/>
    <s v="T3 LOAIZA"/>
    <s v="GACAR"/>
  </r>
  <r>
    <x v="1"/>
    <x v="5"/>
    <d v="2017-03-04T00:00:00"/>
    <x v="0"/>
    <s v="C-90"/>
    <n v="5570"/>
    <s v="ICARO 17"/>
    <x v="19"/>
    <n v="56"/>
    <n v="923730"/>
    <s v="T3 LOAIZA"/>
    <s v="GACAR"/>
  </r>
  <r>
    <x v="1"/>
    <x v="5"/>
    <d v="2017-03-08T00:00:00"/>
    <x v="0"/>
    <s v="C-90"/>
    <n v="5570"/>
    <s v="ICARO 17"/>
    <x v="19"/>
    <n v="67"/>
    <n v="923869"/>
    <s v="T3 LOAIZA"/>
    <s v="GACAR"/>
  </r>
  <r>
    <x v="1"/>
    <x v="5"/>
    <d v="2017-03-09T00:00:00"/>
    <x v="0"/>
    <s v="C-90"/>
    <n v="5570"/>
    <s v="ICARO 17"/>
    <x v="19"/>
    <n v="72"/>
    <n v="923875"/>
    <s v="T3 LOAIZA"/>
    <s v="GACAR"/>
  </r>
  <r>
    <x v="1"/>
    <x v="5"/>
    <d v="2017-03-11T00:00:00"/>
    <x v="0"/>
    <s v="C-90"/>
    <n v="5570"/>
    <s v="ICARO 17"/>
    <x v="19"/>
    <n v="105"/>
    <n v="923795"/>
    <s v="T3 LOAIZA"/>
    <s v="GACAR"/>
  </r>
  <r>
    <x v="1"/>
    <x v="5"/>
    <d v="2017-03-15T00:00:00"/>
    <x v="0"/>
    <s v="C-90"/>
    <n v="5570"/>
    <s v="ICARO 17"/>
    <x v="19"/>
    <n v="31"/>
    <n v="924373"/>
    <s v="T3 ANGEL "/>
    <s v="GACAR"/>
  </r>
  <r>
    <x v="1"/>
    <x v="5"/>
    <d v="2017-03-05T00:00:00"/>
    <x v="0"/>
    <s v="C-208"/>
    <n v="5072"/>
    <s v="CTH"/>
    <x v="40"/>
    <n v="60"/>
    <s v="2479"/>
    <s v="T2 MARIO BARRERA CC 8758445"/>
    <s v="GACAS"/>
  </r>
  <r>
    <x v="1"/>
    <x v="5"/>
    <d v="2017-03-06T00:00:00"/>
    <x v="0"/>
    <s v="C-208"/>
    <n v="5072"/>
    <s v="CTH"/>
    <x v="29"/>
    <n v="63"/>
    <s v="2451"/>
    <s v="T2 MARIO BARRERA CC 8758445"/>
    <s v="GACAS"/>
  </r>
  <r>
    <x v="1"/>
    <x v="5"/>
    <d v="2017-03-11T00:00:00"/>
    <x v="0"/>
    <s v="C-208"/>
    <n v="5072"/>
    <s v="TERPEL "/>
    <x v="21"/>
    <n v="96"/>
    <s v="02-386671"/>
    <s v="T4 PATIÑO FELIPE CC 1024509095"/>
    <s v="GACAS"/>
  </r>
  <r>
    <x v="1"/>
    <x v="5"/>
    <d v="2017-03-15T00:00:00"/>
    <x v="0"/>
    <s v="C-208"/>
    <n v="5072"/>
    <s v="CTH"/>
    <x v="31"/>
    <n v="45"/>
    <s v="0860"/>
    <s v="T4 PATIÑO FELIPE CC 1024509095"/>
    <s v="GACAS"/>
  </r>
  <r>
    <x v="1"/>
    <x v="5"/>
    <d v="2017-03-15T00:00:00"/>
    <x v="0"/>
    <s v="C-208"/>
    <n v="5072"/>
    <s v="CTH"/>
    <x v="40"/>
    <n v="66"/>
    <s v="2505"/>
    <s v="T4 PATIÑO FELIPE CC 1024509095"/>
    <s v="GACAS"/>
  </r>
  <r>
    <x v="1"/>
    <x v="5"/>
    <d v="2017-03-16T00:00:00"/>
    <x v="0"/>
    <s v="C-208"/>
    <n v="5072"/>
    <s v="CTH"/>
    <x v="29"/>
    <n v="46"/>
    <s v="2475"/>
    <s v="T4 PATIÑO FELIPE CC 1024509095"/>
    <s v="GACAS"/>
  </r>
  <r>
    <x v="1"/>
    <x v="5"/>
    <d v="2017-03-16T00:00:00"/>
    <x v="0"/>
    <s v="C-208"/>
    <n v="5072"/>
    <s v="CTH"/>
    <x v="31"/>
    <n v="40"/>
    <s v="0862"/>
    <s v="T4 PATIÑO FELIPE CC 1024509095"/>
    <s v="GACAS"/>
  </r>
  <r>
    <x v="1"/>
    <x v="5"/>
    <d v="2017-03-23T00:00:00"/>
    <x v="0"/>
    <s v="C-208"/>
    <n v="5072"/>
    <s v="TERPEL "/>
    <x v="18"/>
    <n v="53.2"/>
    <s v="02-394465"/>
    <s v="T3 ALVRADO PUELLO CC 1047218418"/>
    <s v="GACAS"/>
  </r>
  <r>
    <x v="1"/>
    <x v="5"/>
    <d v="2017-03-23T00:00:00"/>
    <x v="0"/>
    <s v="C-208"/>
    <n v="5072"/>
    <s v="TERPEL "/>
    <x v="18"/>
    <n v="17.8"/>
    <s v="02-394466"/>
    <s v="T3 ALVRADO PUELLO CC 1047218418"/>
    <s v="GACAS"/>
  </r>
  <r>
    <x v="1"/>
    <x v="5"/>
    <d v="2017-03-24T00:00:00"/>
    <x v="0"/>
    <s v="C-208"/>
    <n v="5072"/>
    <s v="TERPEL "/>
    <x v="18"/>
    <n v="31.1"/>
    <s v="02-394472"/>
    <s v="T3 ALVRADO PUELLO CC 1047218418"/>
    <s v="GACAS"/>
  </r>
  <r>
    <x v="1"/>
    <x v="5"/>
    <d v="2017-03-24T00:00:00"/>
    <x v="0"/>
    <s v="C-208"/>
    <n v="5072"/>
    <s v="TERPEL "/>
    <x v="18"/>
    <n v="76.2"/>
    <s v="02-394473"/>
    <s v="T3 ALVRADO PUELLO CC 1047218418"/>
    <s v="GACAS"/>
  </r>
  <r>
    <x v="1"/>
    <x v="5"/>
    <d v="2017-03-25T00:00:00"/>
    <x v="0"/>
    <s v="C-208"/>
    <n v="5057"/>
    <s v="CTH"/>
    <x v="40"/>
    <n v="60"/>
    <s v="2541"/>
    <s v="TS ALEJANDRO ARENAS CC 798577018"/>
    <s v="GACAS"/>
  </r>
  <r>
    <x v="1"/>
    <x v="5"/>
    <d v="2017-03-28T00:00:00"/>
    <x v="0"/>
    <s v="C-208"/>
    <n v="5057"/>
    <s v="CTH"/>
    <x v="4"/>
    <n v="129"/>
    <s v="11946"/>
    <s v="TS ALEJANDRO ARENAS CC 798577018"/>
    <s v="GACAS"/>
  </r>
  <r>
    <x v="1"/>
    <x v="5"/>
    <d v="2017-03-28T00:00:00"/>
    <x v="0"/>
    <s v="C-208"/>
    <n v="5057"/>
    <s v="CTH"/>
    <x v="4"/>
    <n v="150"/>
    <s v="11949"/>
    <s v="TS ALEJANDRO ARENAS CC 798577018"/>
    <s v="GACAS"/>
  </r>
  <r>
    <x v="1"/>
    <x v="5"/>
    <d v="2017-03-29T00:00:00"/>
    <x v="0"/>
    <s v="C-208"/>
    <n v="5057"/>
    <s v="CTH"/>
    <x v="4"/>
    <n v="220"/>
    <s v="11963"/>
    <s v="TS ALEJANDRO ARENAS CC 798577018"/>
    <s v="GACAS"/>
  </r>
  <r>
    <x v="1"/>
    <x v="5"/>
    <d v="2017-03-29T00:00:00"/>
    <x v="0"/>
    <s v="C-208"/>
    <n v="5057"/>
    <s v="CTH"/>
    <x v="4"/>
    <n v="106"/>
    <s v="11955"/>
    <s v="TS ALEJANDRO ARENAS CC 798577018"/>
    <s v="GACAS"/>
  </r>
  <r>
    <x v="1"/>
    <x v="5"/>
    <d v="2017-03-31T00:00:00"/>
    <x v="0"/>
    <s v="C-208"/>
    <n v="5072"/>
    <s v="ICARO 17"/>
    <x v="25"/>
    <n v="93"/>
    <s v="007597"/>
    <s v="TS. DULCEY ANGEL CC 88191182"/>
    <s v="GACAS"/>
  </r>
  <r>
    <x v="1"/>
    <x v="5"/>
    <d v="2017-03-03T00:00:00"/>
    <x v="0"/>
    <s v="HUEY II"/>
    <n v="4521"/>
    <s v="CTH"/>
    <x v="31"/>
    <n v="128"/>
    <s v="0854"/>
    <s v="T3 MENDEZ  PERDOMO CC 14254368"/>
    <s v="GACAS"/>
  </r>
  <r>
    <x v="1"/>
    <x v="5"/>
    <d v="2017-03-04T00:00:00"/>
    <x v="0"/>
    <s v="HUEY II"/>
    <n v="4521"/>
    <s v="CTH"/>
    <x v="29"/>
    <n v="110"/>
    <s v="2446"/>
    <s v="TE ARAQUE ARCILA CC 1124281357"/>
    <s v="GACAS"/>
  </r>
  <r>
    <x v="1"/>
    <x v="5"/>
    <d v="2017-03-05T00:00:00"/>
    <x v="0"/>
    <s v="HUEY II"/>
    <n v="4521"/>
    <s v="CTH"/>
    <x v="29"/>
    <n v="137"/>
    <s v="11596"/>
    <s v="TE ARAQUE ARCILA CC 1124281357"/>
    <s v="GACAS"/>
  </r>
  <r>
    <x v="1"/>
    <x v="5"/>
    <d v="2017-03-11T00:00:00"/>
    <x v="0"/>
    <s v="HUEY II"/>
    <n v="4521"/>
    <s v="ICARO 17"/>
    <x v="27"/>
    <n v="67.5"/>
    <s v="1709"/>
    <s v="T3 VALENCIA MAICOL CC 94074282"/>
    <s v="GACAS"/>
  </r>
  <r>
    <x v="1"/>
    <x v="5"/>
    <d v="2017-03-11T00:00:00"/>
    <x v="0"/>
    <s v="HUEY II"/>
    <n v="4521"/>
    <s v="ICARO 17"/>
    <x v="27"/>
    <n v="161.1"/>
    <s v="1713"/>
    <s v="TE MANRRIQUE  CC 2070959503"/>
    <s v="GACAS"/>
  </r>
  <r>
    <x v="1"/>
    <x v="5"/>
    <d v="2017-03-14T00:00:00"/>
    <x v="0"/>
    <s v="HUEY II"/>
    <n v="4521"/>
    <s v="CTH"/>
    <x v="31"/>
    <n v="130"/>
    <s v="0859"/>
    <s v="T3 VALENCIA MAICOL CC. 94074285"/>
    <s v="GACAS"/>
  </r>
  <r>
    <x v="1"/>
    <x v="5"/>
    <d v="2017-03-17T00:00:00"/>
    <x v="0"/>
    <s v="HUEY II"/>
    <n v="4521"/>
    <s v="CTH"/>
    <x v="31"/>
    <n v="128"/>
    <s v="0865"/>
    <s v="AT FERNANDEZ REINA CC 1014248803"/>
    <s v="GACAS"/>
  </r>
  <r>
    <x v="1"/>
    <x v="5"/>
    <d v="2017-03-28T00:00:00"/>
    <x v="0"/>
    <s v="HUEY II"/>
    <n v="4521"/>
    <s v="CTH"/>
    <x v="29"/>
    <n v="109"/>
    <s v="11606"/>
    <s v="T3 MENDEZ  PERDOMO CC 14254368"/>
    <s v="GACAS"/>
  </r>
  <r>
    <x v="1"/>
    <x v="5"/>
    <d v="2017-03-28T00:00:00"/>
    <x v="0"/>
    <s v="HUEY II"/>
    <n v="4521"/>
    <s v="CTH"/>
    <x v="29"/>
    <n v="44"/>
    <s v="11607"/>
    <s v="T3 MENDEZ  PERDOMO CC 14254368"/>
    <s v="GACAS"/>
  </r>
  <r>
    <x v="1"/>
    <x v="5"/>
    <d v="2017-03-28T00:00:00"/>
    <x v="0"/>
    <s v="HUEY II"/>
    <n v="4521"/>
    <s v="CTH"/>
    <x v="31"/>
    <n v="123"/>
    <s v="0873"/>
    <s v="T3 MENDEZ  PERDOMO CC 14254368"/>
    <s v="GACAS"/>
  </r>
  <r>
    <x v="1"/>
    <x v="5"/>
    <d v="2017-03-03T00:00:00"/>
    <x v="1"/>
    <s v="C-337"/>
    <n v="5201"/>
    <s v="CTH"/>
    <x v="40"/>
    <n v="28"/>
    <s v="2475"/>
    <s v="T4 MACIAS WILLIAN CC 1121848529"/>
    <s v="GACAS"/>
  </r>
  <r>
    <x v="1"/>
    <x v="5"/>
    <d v="2017-03-07T00:00:00"/>
    <x v="0"/>
    <s v="C-212"/>
    <n v="1256"/>
    <s v="ENERGIZAR"/>
    <x v="8"/>
    <n v="248"/>
    <n v="36517"/>
    <s v="T2 BERMUDEZ CM 92546882"/>
    <s v="CAMAN"/>
  </r>
  <r>
    <x v="1"/>
    <x v="5"/>
    <d v="2017-03-01T00:00:00"/>
    <x v="0"/>
    <s v="C-212"/>
    <n v="1256"/>
    <s v="FALCCON"/>
    <x v="61"/>
    <n v="414"/>
    <s v="01-3327"/>
    <s v="T3 GALLO FREDY CM 11235876"/>
    <s v="CAMAN"/>
  </r>
  <r>
    <x v="1"/>
    <x v="5"/>
    <d v="2017-03-18T00:00:00"/>
    <x v="0"/>
    <s v="C-212"/>
    <n v="1256"/>
    <s v="ENERGIZAR"/>
    <x v="8"/>
    <n v="160"/>
    <n v="36715"/>
    <s v="T2 RUIZ ROGER CM 16941085"/>
    <s v="CAMAN"/>
  </r>
  <r>
    <x v="1"/>
    <x v="5"/>
    <d v="2017-03-16T00:00:00"/>
    <x v="0"/>
    <s v="C-212"/>
    <n v="1256"/>
    <s v="CTH"/>
    <x v="20"/>
    <n v="190"/>
    <n v="3021"/>
    <s v="T2 RUIZ ROGER CM 16941085"/>
    <s v="CAMAN"/>
  </r>
  <r>
    <x v="1"/>
    <x v="5"/>
    <d v="2017-03-22T00:00:00"/>
    <x v="0"/>
    <s v="HUEY II"/>
    <n v="4408"/>
    <s v="AEROFULL"/>
    <x v="45"/>
    <n v="102"/>
    <s v="A 5753"/>
    <s v="RECIBE T3 HERNANDEZ C.C. 1073155655"/>
    <s v="GAORI"/>
  </r>
  <r>
    <x v="1"/>
    <x v="5"/>
    <d v="2017-03-27T00:00:00"/>
    <x v="0"/>
    <s v="HUEY II"/>
    <n v="4408"/>
    <s v="AEROFULL"/>
    <x v="45"/>
    <n v="95"/>
    <s v="A 5756"/>
    <s v="RECIBE T2 RIVERA C.C. 12264252"/>
    <s v="GAORI"/>
  </r>
  <r>
    <x v="1"/>
    <x v="5"/>
    <d v="2017-03-01T00:00:00"/>
    <x v="0"/>
    <s v="HUEY II"/>
    <n v="4408"/>
    <s v="AEROFULL"/>
    <x v="45"/>
    <n v="105"/>
    <s v="A 4985"/>
    <s v="RECIBE T3 RINCOM C.C. 1016014102"/>
    <s v="GAORI"/>
  </r>
  <r>
    <x v="1"/>
    <x v="5"/>
    <d v="2017-03-01T00:00:00"/>
    <x v="0"/>
    <s v="HUEY II"/>
    <n v="4408"/>
    <s v="AEROFULL"/>
    <x v="45"/>
    <n v="125"/>
    <s v="A 4986"/>
    <s v="RECIBE T3 RINCOM C.C. 1016014102"/>
    <s v="GAORI"/>
  </r>
  <r>
    <x v="1"/>
    <x v="5"/>
    <d v="2017-03-26T00:00:00"/>
    <x v="0"/>
    <s v="AC-47T"/>
    <n v="1683"/>
    <s v="CTH"/>
    <x v="18"/>
    <n v="385"/>
    <n v="9409"/>
    <s v="RECIBE T2 FORERO C.C. 17422132"/>
    <s v="GAORI"/>
  </r>
  <r>
    <x v="1"/>
    <x v="5"/>
    <d v="2017-03-27T00:00:00"/>
    <x v="0"/>
    <s v="AC-47T"/>
    <n v="1683"/>
    <s v="CTH"/>
    <x v="42"/>
    <n v="343"/>
    <n v="2067"/>
    <s v="RECIBE T2 FORERO C.C. 17422132"/>
    <s v="GAORI"/>
  </r>
  <r>
    <x v="1"/>
    <x v="5"/>
    <d v="2017-03-16T00:00:00"/>
    <x v="0"/>
    <s v="C-208"/>
    <n v="5070"/>
    <s v="AEROFULL"/>
    <x v="45"/>
    <n v="26"/>
    <s v="A 4994"/>
    <s v="RECIBE T2 VELOZA C.C. 80799562"/>
    <s v="GAORI"/>
  </r>
  <r>
    <x v="1"/>
    <x v="5"/>
    <d v="2017-03-18T00:00:00"/>
    <x v="0"/>
    <s v="C-208"/>
    <n v="5070"/>
    <s v="AEROFULL"/>
    <x v="45"/>
    <n v="109"/>
    <s v="A 5000"/>
    <s v="RECIBE T2 VELOZA C.C. 80799562"/>
    <s v="GAORI"/>
  </r>
  <r>
    <x v="1"/>
    <x v="5"/>
    <d v="2017-03-18T00:00:00"/>
    <x v="0"/>
    <s v="C-208"/>
    <n v="5070"/>
    <s v="AEROFULL"/>
    <x v="45"/>
    <n v="123"/>
    <s v="A 4998"/>
    <s v="RECIBE T2 VELOZA C.C. 80799562"/>
    <s v="GAORI"/>
  </r>
  <r>
    <x v="1"/>
    <x v="5"/>
    <d v="2017-03-18T00:00:00"/>
    <x v="0"/>
    <s v="C-208"/>
    <n v="5070"/>
    <s v="AEROFULL"/>
    <x v="45"/>
    <n v="86"/>
    <s v="A 4997"/>
    <s v="RECIBE T2 VELOZA C.C. 80799562"/>
    <s v="GAORI"/>
  </r>
  <r>
    <x v="1"/>
    <x v="5"/>
    <d v="2017-03-17T00:00:00"/>
    <x v="0"/>
    <s v="C-208"/>
    <n v="5070"/>
    <s v="AEROFULL"/>
    <x v="45"/>
    <n v="64"/>
    <s v="A 4996"/>
    <s v="RECIBE T2 VELOZA C.C. 80799562"/>
    <s v="GAORI"/>
  </r>
  <r>
    <x v="1"/>
    <x v="5"/>
    <d v="2017-03-08T00:00:00"/>
    <x v="0"/>
    <s v="C-208"/>
    <n v="5070"/>
    <s v="AEROFULL"/>
    <x v="45"/>
    <n v="38"/>
    <s v="A 4991"/>
    <s v="RECIBE T2 VELOZA C.C. 80799562"/>
    <s v="GAORI"/>
  </r>
  <r>
    <x v="1"/>
    <x v="5"/>
    <d v="2017-03-11T00:00:00"/>
    <x v="0"/>
    <s v="C-208"/>
    <n v="5070"/>
    <s v="AEROFULL"/>
    <x v="45"/>
    <n v="30"/>
    <s v="A 4993"/>
    <s v="RECIBE T2 VELOZA C.C. 80799562"/>
    <s v="GAORI"/>
  </r>
  <r>
    <x v="1"/>
    <x v="5"/>
    <d v="2017-03-12T00:00:00"/>
    <x v="0"/>
    <s v="C-208"/>
    <n v="5070"/>
    <s v="CTH"/>
    <x v="7"/>
    <n v="41"/>
    <n v="8414"/>
    <s v="RECIBE T2 VELOZA C.C. 80799562"/>
    <s v="GAORI"/>
  </r>
  <r>
    <x v="1"/>
    <x v="5"/>
    <d v="2017-03-30T00:00:00"/>
    <x v="1"/>
    <s v="C-182R"/>
    <n v="5723"/>
    <s v="CTH"/>
    <x v="7"/>
    <n v="14"/>
    <n v="8447"/>
    <s v="RECIBE T4 GUAJE C.C. 1049627735"/>
    <s v="GAORI"/>
  </r>
  <r>
    <x v="1"/>
    <x v="5"/>
    <d v="2017-03-03T00:00:00"/>
    <x v="0"/>
    <s v="HUEY II"/>
    <n v="4523"/>
    <s v="CCL"/>
    <x v="36"/>
    <n v="16.3"/>
    <n v="20975"/>
    <s v="T4 ESPINOZA "/>
    <s v="CACOM-1"/>
  </r>
  <r>
    <x v="1"/>
    <x v="5"/>
    <d v="2017-03-03T00:00:00"/>
    <x v="0"/>
    <s v="HUEY II"/>
    <n v="4523"/>
    <s v="CCL"/>
    <x v="36"/>
    <n v="74.599999999999994"/>
    <n v="20974"/>
    <s v="T4 ESPINOZA "/>
    <s v="CACOM-1"/>
  </r>
  <r>
    <x v="1"/>
    <x v="5"/>
    <d v="2017-03-03T00:00:00"/>
    <x v="0"/>
    <s v="HUEY II"/>
    <n v="4523"/>
    <s v="FALCCON"/>
    <x v="28"/>
    <n v="143.19999999999999"/>
    <s v="01-2723"/>
    <s v="TS SABOYA LUIS  79166675"/>
    <s v="CACOM-1"/>
  </r>
  <r>
    <x v="1"/>
    <x v="5"/>
    <d v="2017-03-03T00:00:00"/>
    <x v="0"/>
    <s v="HUEY II"/>
    <n v="4523"/>
    <s v="FALCCON"/>
    <x v="28"/>
    <n v="156.19999999999999"/>
    <s v="01-2724"/>
    <s v="TS SABOYA LUIS  79166675"/>
    <s v="CACOM-1"/>
  </r>
  <r>
    <x v="1"/>
    <x v="5"/>
    <d v="2017-03-03T00:00:00"/>
    <x v="0"/>
    <s v="HUEY II"/>
    <n v="4523"/>
    <s v="FALCCON"/>
    <x v="28"/>
    <n v="135.1"/>
    <s v="01-2720"/>
    <s v="TS SABOYA LUIS  79166675"/>
    <s v="CACOM-1"/>
  </r>
  <r>
    <x v="1"/>
    <x v="5"/>
    <d v="2017-03-04T00:00:00"/>
    <x v="0"/>
    <s v="HUEY II"/>
    <n v="4523"/>
    <s v="FALCCON"/>
    <x v="28"/>
    <n v="146"/>
    <s v="01-2728"/>
    <s v="TS SABOYA LUIS  79166675"/>
    <s v="CACOM-1"/>
  </r>
  <r>
    <x v="1"/>
    <x v="5"/>
    <d v="2017-03-07T00:00:00"/>
    <x v="0"/>
    <s v="HUEY II"/>
    <n v="4523"/>
    <s v="FALCCON"/>
    <x v="28"/>
    <n v="73.099999999999994"/>
    <s v="01-2737"/>
    <s v="TS SABOYA LUIS  79166675"/>
    <s v="CACOM-1"/>
  </r>
  <r>
    <x v="1"/>
    <x v="5"/>
    <d v="2017-03-09T00:00:00"/>
    <x v="0"/>
    <s v="HUEY II"/>
    <n v="4523"/>
    <s v="FALCCON"/>
    <x v="28"/>
    <s v="78.7"/>
    <s v="01-2741"/>
    <s v="T2 MAYORGA JUAN 93239453"/>
    <s v="CACOM-1"/>
  </r>
  <r>
    <x v="1"/>
    <x v="5"/>
    <d v="2017-03-10T00:00:00"/>
    <x v="0"/>
    <s v="HUEY II"/>
    <n v="4523"/>
    <s v="FALCCON"/>
    <x v="28"/>
    <n v="47.1"/>
    <s v="01-2743"/>
    <s v="T2 MAYORGA JUAN 93239453"/>
    <s v="CACOM-1"/>
  </r>
  <r>
    <x v="1"/>
    <x v="5"/>
    <d v="2017-03-10T00:00:00"/>
    <x v="0"/>
    <s v="HUEY II"/>
    <n v="4523"/>
    <s v="FALCCON"/>
    <x v="28"/>
    <n v="45.3"/>
    <s v="01-2746"/>
    <s v="T2 MAYORGA JUAN 93239453"/>
    <s v="CACOM-1"/>
  </r>
  <r>
    <x v="1"/>
    <x v="5"/>
    <d v="2017-03-10T00:00:00"/>
    <x v="0"/>
    <s v="HUEY II"/>
    <n v="4523"/>
    <s v="FALCCON"/>
    <x v="28"/>
    <n v="140.9"/>
    <s v="01-2744"/>
    <s v="T2 MAYORGA JUAN 93239453"/>
    <s v="CACOM-1"/>
  </r>
  <r>
    <x v="1"/>
    <x v="5"/>
    <d v="2017-03-10T00:00:00"/>
    <x v="0"/>
    <s v="HUEY II"/>
    <n v="4523"/>
    <s v="FALCCON"/>
    <x v="28"/>
    <n v="70"/>
    <s v="01-2748"/>
    <s v="T2 MAYORGA JUAN 93239453"/>
    <s v="CACOM-1"/>
  </r>
  <r>
    <x v="1"/>
    <x v="5"/>
    <d v="2017-03-10T00:00:00"/>
    <x v="0"/>
    <s v="HUEY II"/>
    <n v="4523"/>
    <s v="FALCCON"/>
    <x v="28"/>
    <n v="99.8"/>
    <s v="01-2742"/>
    <s v="T2 CALDERON 9872287"/>
    <s v="CACOM-1"/>
  </r>
  <r>
    <x v="1"/>
    <x v="5"/>
    <d v="2017-03-11T00:00:00"/>
    <x v="0"/>
    <s v="HUEY II"/>
    <n v="4523"/>
    <s v="CCL"/>
    <x v="28"/>
    <n v="103.8"/>
    <s v="20623"/>
    <s v="T2 MAYORGA JUAN 93239453"/>
    <s v="CACOM-1"/>
  </r>
  <r>
    <x v="1"/>
    <x v="5"/>
    <d v="2017-03-11T00:00:00"/>
    <x v="0"/>
    <s v="HUEY II"/>
    <n v="4523"/>
    <s v="FALCCON"/>
    <x v="28"/>
    <n v="140.5"/>
    <s v="01-2749"/>
    <s v="T2 MAYORGA JUAN 93239453"/>
    <s v="CACOM-1"/>
  </r>
  <r>
    <x v="1"/>
    <x v="5"/>
    <d v="2017-03-12T00:00:00"/>
    <x v="0"/>
    <s v="HUEY II"/>
    <n v="4523"/>
    <s v="FALCCON"/>
    <x v="28"/>
    <n v="111.6"/>
    <s v="01-2753"/>
    <s v="T2 MAYORGA JUAN 93239453"/>
    <s v="CACOM-1"/>
  </r>
  <r>
    <x v="1"/>
    <x v="5"/>
    <d v="2017-03-13T00:00:00"/>
    <x v="0"/>
    <s v="HUEY II"/>
    <n v="4523"/>
    <s v="CCL"/>
    <x v="36"/>
    <n v="154.19999999999999"/>
    <s v="21052"/>
    <s v="T2 MAYORGA JUAN 93239453"/>
    <s v="CACOM-1"/>
  </r>
  <r>
    <x v="1"/>
    <x v="5"/>
    <d v="2017-03-13T00:00:00"/>
    <x v="0"/>
    <s v="HUEY II"/>
    <n v="4523"/>
    <s v="FALCCON"/>
    <x v="28"/>
    <n v="80.8"/>
    <s v="01-2755"/>
    <s v="T2 MAYORGA JUAN 93239453"/>
    <s v="CACOM-1"/>
  </r>
  <r>
    <x v="1"/>
    <x v="5"/>
    <d v="2017-03-14T00:00:00"/>
    <x v="0"/>
    <s v="HUEY II"/>
    <n v="4523"/>
    <s v="FALCCON"/>
    <x v="28"/>
    <n v="144.30000000000001"/>
    <s v="01-2760"/>
    <s v="T2 MAYORGA JUAN 93239453"/>
    <s v="CACOM-1"/>
  </r>
  <r>
    <x v="1"/>
    <x v="5"/>
    <d v="2017-03-15T00:00:00"/>
    <x v="0"/>
    <s v="HUEY II"/>
    <n v="4523"/>
    <s v="FALCCON"/>
    <x v="28"/>
    <n v="86.6"/>
    <s v="01-2768"/>
    <s v="T2 MAYORGA JUAN 93239453"/>
    <s v="CACOM-1"/>
  </r>
  <r>
    <x v="1"/>
    <x v="5"/>
    <d v="2017-03-15T00:00:00"/>
    <x v="0"/>
    <s v="HUEY II"/>
    <n v="4523"/>
    <s v="FALCCON"/>
    <x v="28"/>
    <n v="109.6"/>
    <s v="01-2767"/>
    <s v="T2 MAYORGA JUAN 93239453"/>
    <s v="CACOM-1"/>
  </r>
  <r>
    <x v="1"/>
    <x v="5"/>
    <d v="2017-03-15T00:00:00"/>
    <x v="0"/>
    <s v="HUEY II"/>
    <n v="4523"/>
    <s v="FALCCON"/>
    <x v="28"/>
    <n v="151.19999999999999"/>
    <s v="01-2765"/>
    <s v="T2 MAYORGA JUAN 93239453"/>
    <s v="CACOM-1"/>
  </r>
  <r>
    <x v="1"/>
    <x v="5"/>
    <d v="2017-03-16T00:00:00"/>
    <x v="0"/>
    <s v="HUEY II"/>
    <n v="4523"/>
    <s v="FALCCON"/>
    <x v="28"/>
    <n v="145.4"/>
    <s v="01-2775"/>
    <s v="T2 MAYORGA JUAN 93239453"/>
    <s v="CACOM-1"/>
  </r>
  <r>
    <x v="1"/>
    <x v="5"/>
    <d v="2017-03-17T00:00:00"/>
    <x v="0"/>
    <s v="HUEY II"/>
    <n v="4523"/>
    <s v="FALCCON"/>
    <x v="28"/>
    <n v="129"/>
    <s v="01-2778"/>
    <s v="T2 MAYORGA JUAN 93239453"/>
    <s v="CACOM-1"/>
  </r>
  <r>
    <x v="1"/>
    <x v="5"/>
    <d v="2017-03-17T00:00:00"/>
    <x v="0"/>
    <s v="HUEY II"/>
    <n v="4523"/>
    <s v="FALCCON"/>
    <x v="28"/>
    <n v="141.1"/>
    <s v="01-2781"/>
    <s v="T2 MAYORGA JUAN 93239453"/>
    <s v="CACOM-1"/>
  </r>
  <r>
    <x v="1"/>
    <x v="5"/>
    <d v="2017-03-18T00:00:00"/>
    <x v="0"/>
    <s v="HUEY II"/>
    <n v="4523"/>
    <s v="FALCCON"/>
    <x v="28"/>
    <n v="18.100000000000001"/>
    <s v="01-2783"/>
    <s v="T2 MAYORGA JUAN 93239453"/>
    <s v="CACOM-1"/>
  </r>
  <r>
    <x v="1"/>
    <x v="5"/>
    <d v="2017-03-18T00:00:00"/>
    <x v="0"/>
    <s v="HUEY II"/>
    <n v="4523"/>
    <s v="FALCCON"/>
    <x v="28"/>
    <n v="119.3"/>
    <s v="01-2785"/>
    <s v="T2 MAYORGA JUAN 93239453"/>
    <s v="CACOM-1"/>
  </r>
  <r>
    <x v="1"/>
    <x v="5"/>
    <d v="2017-03-18T00:00:00"/>
    <x v="0"/>
    <s v="HUEY II"/>
    <n v="4523"/>
    <s v="FALCCON"/>
    <x v="28"/>
    <n v="36.200000000000003"/>
    <s v="01-2786"/>
    <s v="T2 MAYORGA JUAN 93239453"/>
    <s v="CACOM-1"/>
  </r>
  <r>
    <x v="1"/>
    <x v="5"/>
    <d v="2017-03-19T00:00:00"/>
    <x v="0"/>
    <s v="HUEY II"/>
    <n v="4523"/>
    <s v="FALCCON"/>
    <x v="28"/>
    <n v="158.1"/>
    <s v="01-2788"/>
    <s v="T2 MAYORGA JUAN 93239453"/>
    <s v="CACOM-1"/>
  </r>
  <r>
    <x v="1"/>
    <x v="5"/>
    <d v="2017-03-19T00:00:00"/>
    <x v="0"/>
    <s v="HUEY II"/>
    <n v="4523"/>
    <s v="FALCCON"/>
    <x v="28"/>
    <n v="73.900000000000006"/>
    <s v="01-2792"/>
    <s v="T2 MAYORGA JUAN 93239453"/>
    <s v="CACOM-1"/>
  </r>
  <r>
    <x v="1"/>
    <x v="5"/>
    <d v="2017-03-19T00:00:00"/>
    <x v="0"/>
    <s v="HUEY II"/>
    <n v="4523"/>
    <s v="CCL"/>
    <x v="36"/>
    <n v="153.30000000000001"/>
    <s v="21090"/>
    <s v="T2 MAYORGA JUAN 93239453"/>
    <s v="CACOM-1"/>
  </r>
  <r>
    <x v="1"/>
    <x v="5"/>
    <d v="2017-03-19T00:00:00"/>
    <x v="0"/>
    <s v="HUEY II"/>
    <n v="4523"/>
    <s v="CCL"/>
    <x v="36"/>
    <n v="137.6"/>
    <s v="21084"/>
    <s v="T2 MAYORGA JUAN 93239453"/>
    <s v="CACOM-1"/>
  </r>
  <r>
    <x v="1"/>
    <x v="5"/>
    <d v="2017-03-20T00:00:00"/>
    <x v="0"/>
    <s v="HUEY II"/>
    <n v="4523"/>
    <s v="CCL"/>
    <x v="28"/>
    <n v="122.3"/>
    <s v="01-2797"/>
    <s v="T2 MAYORGA JUAN 93239453"/>
    <s v="CACOM-1"/>
  </r>
  <r>
    <x v="1"/>
    <x v="5"/>
    <d v="2017-03-20T00:00:00"/>
    <x v="0"/>
    <s v="HUEY II"/>
    <n v="4523"/>
    <s v="CCL"/>
    <x v="28"/>
    <n v="96.2"/>
    <s v="01-2796"/>
    <s v="T2 MAYORGA JUAN 93239453"/>
    <s v="CACOM-1"/>
  </r>
  <r>
    <x v="1"/>
    <x v="5"/>
    <d v="2017-03-20T00:00:00"/>
    <x v="0"/>
    <s v="HUEY II"/>
    <n v="4523"/>
    <s v="CCL"/>
    <x v="36"/>
    <n v="24.2"/>
    <s v="21094"/>
    <s v="T2 MAYORGA JUAN 93239453"/>
    <s v="CACOM-1"/>
  </r>
  <r>
    <x v="1"/>
    <x v="5"/>
    <d v="2017-03-20T00:00:00"/>
    <x v="0"/>
    <s v="HUEY II"/>
    <n v="4523"/>
    <s v="FALCCON"/>
    <x v="28"/>
    <n v="153.5"/>
    <s v="01-2793"/>
    <s v="T2 MAYORGA JUAN 93239453"/>
    <s v="CACOM-1"/>
  </r>
  <r>
    <x v="1"/>
    <x v="5"/>
    <d v="2017-03-22T00:00:00"/>
    <x v="0"/>
    <s v="HUEY II"/>
    <n v="4523"/>
    <s v="CCL"/>
    <x v="21"/>
    <n v="81.599999999999994"/>
    <s v="20520"/>
    <m/>
    <s v="CACOM-1"/>
  </r>
  <r>
    <x v="1"/>
    <x v="5"/>
    <d v="2017-03-25T00:00:00"/>
    <x v="0"/>
    <s v="HUEY II"/>
    <n v="4523"/>
    <s v="FALCCON"/>
    <x v="28"/>
    <s v="89.0"/>
    <s v="01-3506"/>
    <s v="T3 CADENA  13275487"/>
    <s v="CACOM-1"/>
  </r>
  <r>
    <x v="1"/>
    <x v="5"/>
    <d v="2017-03-26T00:00:00"/>
    <x v="0"/>
    <s v="HUEY II"/>
    <n v="4523"/>
    <s v="FALCCON"/>
    <x v="28"/>
    <s v="72.7"/>
    <s v="01-3523"/>
    <s v="T2 RESTREPO RUIZ  18617451"/>
    <s v="CACOM-1"/>
  </r>
  <r>
    <x v="1"/>
    <x v="5"/>
    <d v="2017-03-30T00:00:00"/>
    <x v="0"/>
    <s v="HUEY II"/>
    <n v="4523"/>
    <s v="ICARO 17"/>
    <x v="37"/>
    <s v="47.1"/>
    <s v="IC104-002014"/>
    <s v="T3 CARDENAS "/>
    <s v="CACOM-1"/>
  </r>
  <r>
    <x v="1"/>
    <x v="5"/>
    <d v="2017-03-02T00:00:00"/>
    <x v="0"/>
    <s v="HUEY II"/>
    <n v="4522"/>
    <s v="FALCCON"/>
    <x v="28"/>
    <n v="181.1"/>
    <s v="01-2718"/>
    <s v="TP VELANDIA "/>
    <s v="CACOM-1"/>
  </r>
  <r>
    <x v="1"/>
    <x v="5"/>
    <d v="2017-03-21T00:00:00"/>
    <x v="0"/>
    <s v="HUEY II"/>
    <n v="4522"/>
    <s v="FALCCON"/>
    <x v="28"/>
    <s v="112.9"/>
    <s v="01-2798"/>
    <s v="T2 RESTREPO RUIZ  18617451"/>
    <s v="CACOM-1"/>
  </r>
  <r>
    <x v="1"/>
    <x v="5"/>
    <d v="2017-03-21T00:00:00"/>
    <x v="0"/>
    <s v="HUEY II"/>
    <n v="4522"/>
    <s v="FALCCON"/>
    <x v="28"/>
    <s v="73.3"/>
    <s v="01-2800"/>
    <s v="T2 RESTREPO RUIZ  18617451"/>
    <s v="CACOM-1"/>
  </r>
  <r>
    <x v="1"/>
    <x v="5"/>
    <d v="2017-03-21T00:00:00"/>
    <x v="0"/>
    <s v="HUEY II"/>
    <n v="4522"/>
    <s v="CCL"/>
    <x v="36"/>
    <s v="144.4"/>
    <s v="21630"/>
    <s v="T2 RESTREPO RUIZ  18617451"/>
    <s v="CACOM-1"/>
  </r>
  <r>
    <x v="1"/>
    <x v="5"/>
    <d v="2017-03-22T00:00:00"/>
    <x v="0"/>
    <s v="HUEY II"/>
    <n v="4522"/>
    <s v="FALCCON"/>
    <x v="28"/>
    <s v="122.3"/>
    <s v="01-3504"/>
    <s v="T2 RESTREPO RUIZ  18617451"/>
    <s v="CACOM-1"/>
  </r>
  <r>
    <x v="1"/>
    <x v="5"/>
    <d v="2017-03-24T00:00:00"/>
    <x v="0"/>
    <s v="HUEY II"/>
    <n v="4522"/>
    <s v="FALCCON"/>
    <x v="28"/>
    <s v="121.2"/>
    <s v="01-3510"/>
    <s v="T2 RESTREPO RUIZ  18617451"/>
    <s v="CACOM-1"/>
  </r>
  <r>
    <x v="1"/>
    <x v="5"/>
    <d v="2017-03-25T00:00:00"/>
    <x v="0"/>
    <s v="HUEY II"/>
    <n v="4522"/>
    <s v="FALCCON"/>
    <x v="28"/>
    <s v="105.1"/>
    <s v="01-3511"/>
    <s v="T2 RESTREPO RUIZ  18617451"/>
    <s v="CACOM-1"/>
  </r>
  <r>
    <x v="1"/>
    <x v="5"/>
    <d v="2017-03-25T00:00:00"/>
    <x v="0"/>
    <s v="HUEY II"/>
    <n v="4522"/>
    <s v="CCL"/>
    <x v="36"/>
    <s v="123.1"/>
    <s v="21641"/>
    <s v="T2 RESTREPO RUIZ  18617451"/>
    <s v="CACOM-1"/>
  </r>
  <r>
    <x v="1"/>
    <x v="5"/>
    <d v="2017-03-25T00:00:00"/>
    <x v="0"/>
    <s v="HUEY II"/>
    <n v="4522"/>
    <s v="FALCCON"/>
    <x v="28"/>
    <s v="58.1"/>
    <s v="01-3513"/>
    <s v="T2 RESTREPO RUIZ  18617451"/>
    <s v="CACOM-1"/>
  </r>
  <r>
    <x v="1"/>
    <x v="5"/>
    <d v="2017-03-25T00:00:00"/>
    <x v="0"/>
    <s v="HUEY II"/>
    <n v="4522"/>
    <s v="FALCCON"/>
    <x v="28"/>
    <s v="139.4"/>
    <s v="01-3514"/>
    <s v="T2 RESTREPO RUIZ  18617451"/>
    <s v="CACOM-1"/>
  </r>
  <r>
    <x v="1"/>
    <x v="5"/>
    <d v="2017-03-25T00:00:00"/>
    <x v="0"/>
    <s v="HUEY II"/>
    <n v="4522"/>
    <s v="CCL"/>
    <x v="36"/>
    <s v="63.6"/>
    <s v="21645"/>
    <s v="T2 RESTREPO RUIZ  18617451"/>
    <s v="CACOM-1"/>
  </r>
  <r>
    <x v="1"/>
    <x v="5"/>
    <d v="2017-03-25T00:00:00"/>
    <x v="0"/>
    <s v="HUEY II"/>
    <n v="4522"/>
    <s v="FALCCON"/>
    <x v="28"/>
    <s v="82.2"/>
    <s v="01-3517"/>
    <s v="T2 RESTREPO RUIZ  18617451"/>
    <s v="CACOM-1"/>
  </r>
  <r>
    <x v="1"/>
    <x v="5"/>
    <d v="2017-03-26T00:00:00"/>
    <x v="0"/>
    <s v="HUEY II"/>
    <n v="4522"/>
    <s v="FALCCON"/>
    <x v="28"/>
    <s v="124.4"/>
    <s v="01-3522"/>
    <s v="T3 CARDENAS  13275487"/>
    <s v="CACOM-1"/>
  </r>
  <r>
    <x v="1"/>
    <x v="5"/>
    <d v="2017-03-26T00:00:00"/>
    <x v="0"/>
    <s v="HUEY II"/>
    <n v="4522"/>
    <s v="FALCCON"/>
    <x v="28"/>
    <s v="130.4"/>
    <s v="01-3521"/>
    <s v="T3 CARDENAS  13275487"/>
    <s v="CACOM-1"/>
  </r>
  <r>
    <x v="1"/>
    <x v="5"/>
    <d v="2017-03-26T00:00:00"/>
    <x v="0"/>
    <s v="HUEY II"/>
    <n v="4522"/>
    <s v="FALCCON"/>
    <x v="28"/>
    <s v="89.2"/>
    <s v="01-3519"/>
    <s v="T3 CARDENAS  13275487"/>
    <s v="CACOM-1"/>
  </r>
  <r>
    <x v="1"/>
    <x v="5"/>
    <d v="2017-03-28T00:00:00"/>
    <x v="0"/>
    <s v="HUEY II"/>
    <n v="4522"/>
    <s v="FALCCON"/>
    <x v="28"/>
    <n v="29.4"/>
    <s v="01-3529"/>
    <s v="T3 CARDENAS  13275487"/>
    <s v="CACOM-1"/>
  </r>
  <r>
    <x v="1"/>
    <x v="5"/>
    <d v="2017-03-28T00:00:00"/>
    <x v="0"/>
    <s v="HUEY II"/>
    <n v="4522"/>
    <s v="FALCCON"/>
    <x v="28"/>
    <n v="147.4"/>
    <s v="01-3532"/>
    <s v="T3 CARDENAS  13275487"/>
    <s v="CACOM-1"/>
  </r>
  <r>
    <x v="1"/>
    <x v="5"/>
    <d v="2017-03-29T00:00:00"/>
    <x v="0"/>
    <s v="HUEY II"/>
    <n v="4522"/>
    <s v="FALCCON"/>
    <x v="28"/>
    <n v="149.19999999999999"/>
    <s v="01-3535"/>
    <s v="T2 RESTREPO RUIZ  18617451"/>
    <s v="CACOM-1"/>
  </r>
  <r>
    <x v="1"/>
    <x v="5"/>
    <d v="2017-03-30T00:00:00"/>
    <x v="0"/>
    <s v="HUEY II"/>
    <n v="4522"/>
    <s v="FALCCON"/>
    <x v="28"/>
    <s v="161.8"/>
    <s v="01-3536"/>
    <s v="T2 RESTREPO RUIZ  18617451"/>
    <s v="CACOM-1"/>
  </r>
  <r>
    <x v="1"/>
    <x v="5"/>
    <d v="2017-03-30T00:00:00"/>
    <x v="0"/>
    <s v="HUEY II"/>
    <n v="4522"/>
    <s v="FALCCON"/>
    <x v="28"/>
    <s v="142.7"/>
    <s v="01-3540"/>
    <s v="T2 RESTREPO RUIZ  18617451"/>
    <s v="CACOM-1"/>
  </r>
  <r>
    <x v="1"/>
    <x v="5"/>
    <d v="2017-03-31T00:00:00"/>
    <x v="0"/>
    <s v="HUEY II"/>
    <n v="4522"/>
    <s v="FALCCON"/>
    <x v="28"/>
    <s v="154.3"/>
    <s v="01-3545"/>
    <s v="T2 RESTREPO RUIZ  18617451"/>
    <s v="CACOM-1"/>
  </r>
  <r>
    <x v="1"/>
    <x v="6"/>
    <d v="2017-04-01T00:00:00"/>
    <x v="0"/>
    <s v="C-208"/>
    <n v="5067"/>
    <s v="TERPEL "/>
    <x v="21"/>
    <n v="98"/>
    <s v="02-386936"/>
    <s v="T2 BARRAGAN NELSON C.C. 88002805"/>
    <s v="CACOM-1"/>
  </r>
  <r>
    <x v="1"/>
    <x v="6"/>
    <d v="2017-04-01T00:00:00"/>
    <x v="0"/>
    <s v="C-208"/>
    <n v="5067"/>
    <s v="TERPEL "/>
    <x v="21"/>
    <n v="74"/>
    <s v="02-386937"/>
    <s v="T2 BARRAGAN NELSON C.C. 88002805"/>
    <s v="CACOM-1"/>
  </r>
  <r>
    <x v="1"/>
    <x v="6"/>
    <d v="2017-04-02T00:00:00"/>
    <x v="0"/>
    <s v="C-208"/>
    <n v="5067"/>
    <s v="TERPEL "/>
    <x v="21"/>
    <n v="30"/>
    <s v="02-386945"/>
    <s v="T2 BARRAGAN NELSON C.C. 88002805"/>
    <s v="CACOM-1"/>
  </r>
  <r>
    <x v="1"/>
    <x v="6"/>
    <d v="2017-04-02T00:00:00"/>
    <x v="0"/>
    <s v="C-208"/>
    <n v="5067"/>
    <s v="TERPEL "/>
    <x v="21"/>
    <n v="116"/>
    <s v="02-386946"/>
    <s v="T2 BARRAGAN NELSON C.C. 88002805"/>
    <s v="CACOM-1"/>
  </r>
  <r>
    <x v="1"/>
    <x v="6"/>
    <d v="2017-04-05T00:00:00"/>
    <x v="0"/>
    <s v="C-208"/>
    <n v="5067"/>
    <s v="TERPEL "/>
    <x v="18"/>
    <n v="60.6"/>
    <s v="02-394613"/>
    <s v="T2 BARRAGAN NELSON C.C. 88002805"/>
    <s v="CACOM-1"/>
  </r>
  <r>
    <x v="1"/>
    <x v="6"/>
    <d v="2017-04-05T00:00:00"/>
    <x v="0"/>
    <s v="C-208"/>
    <n v="5067"/>
    <s v="TERPEL "/>
    <x v="18"/>
    <n v="90.1"/>
    <s v="02-394731"/>
    <s v="TP RODRIGUEZ NESTOR C.C. 80217572"/>
    <s v="CACOM-1"/>
  </r>
  <r>
    <x v="1"/>
    <x v="6"/>
    <d v="2017-04-09T00:00:00"/>
    <x v="0"/>
    <s v="C-208"/>
    <n v="5067"/>
    <s v="TERPEL "/>
    <x v="18"/>
    <n v="119.5"/>
    <s v="02-394617"/>
    <s v="T4 PULIDO VICTOR C.C. 1073323118"/>
    <s v="CACOM-1"/>
  </r>
  <r>
    <x v="1"/>
    <x v="6"/>
    <d v="2017-04-15T00:00:00"/>
    <x v="0"/>
    <s v="C-208"/>
    <n v="5067"/>
    <s v="TERPEL "/>
    <x v="18"/>
    <n v="59.3"/>
    <s v="02-394586"/>
    <s v="T3 MURILLO JUAN C.C. 14800343"/>
    <s v="CACOM-1"/>
  </r>
  <r>
    <x v="1"/>
    <x v="6"/>
    <d v="2017-04-27T00:00:00"/>
    <x v="0"/>
    <s v="C-208"/>
    <n v="5067"/>
    <s v="TERPEL "/>
    <x v="21"/>
    <n v="153"/>
    <s v="02-390840"/>
    <s v="T2 VALDES ALCIDEZ C.C. 18117535"/>
    <s v="CACOM-1"/>
  </r>
  <r>
    <x v="1"/>
    <x v="6"/>
    <d v="2017-04-04T00:00:00"/>
    <x v="0"/>
    <s v="C-208"/>
    <n v="5071"/>
    <s v="TERPEL "/>
    <x v="21"/>
    <n v="90"/>
    <s v="02-386979"/>
    <s v="T2 VALDES ALCIDEZ C.C. 18117535"/>
    <s v="CACOM-1"/>
  </r>
  <r>
    <x v="1"/>
    <x v="6"/>
    <d v="2017-04-25T00:00:00"/>
    <x v="0"/>
    <s v="C-208"/>
    <n v="5071"/>
    <s v="TERPEL "/>
    <x v="18"/>
    <n v="15.1"/>
    <s v="02-394782"/>
    <s v="T4 PULIDO VICTOR C.C. 02-394782"/>
    <s v="CACOM-1"/>
  </r>
  <r>
    <x v="1"/>
    <x v="6"/>
    <d v="2017-04-27T00:00:00"/>
    <x v="0"/>
    <s v="C-208"/>
    <n v="5071"/>
    <s v="TERPEL "/>
    <x v="14"/>
    <n v="49"/>
    <s v="02-387834"/>
    <s v="T4 PULIDO VICTOR C.C. 02-394782"/>
    <s v="CACOM-1"/>
  </r>
  <r>
    <x v="1"/>
    <x v="6"/>
    <d v="2017-04-27T00:00:00"/>
    <x v="0"/>
    <s v="C-208"/>
    <n v="5071"/>
    <s v="TERPEL "/>
    <x v="14"/>
    <n v="30"/>
    <s v="02-387795"/>
    <s v="T4 PULIDO VICTOR C.C. 02-394782"/>
    <s v="CACOM-1"/>
  </r>
  <r>
    <x v="1"/>
    <x v="6"/>
    <d v="2017-04-12T00:00:00"/>
    <x v="0"/>
    <s v="AC-47T"/>
    <n v="1667"/>
    <s v="TERPEL "/>
    <x v="21"/>
    <n v="369"/>
    <s v="02-387080"/>
    <s v="T2 DEVIA DANIEL C.C. 11445573"/>
    <s v="CACOM-1"/>
  </r>
  <r>
    <x v="1"/>
    <x v="6"/>
    <d v="2017-04-17T00:00:00"/>
    <x v="0"/>
    <s v="AC-47T"/>
    <n v="1667"/>
    <s v="TERPEL "/>
    <x v="21"/>
    <n v="269"/>
    <s v="02-390736"/>
    <s v="T2 DEVIA DANIEL C.C. 11445573"/>
    <s v="CACOM-1"/>
  </r>
  <r>
    <x v="1"/>
    <x v="6"/>
    <d v="2017-04-18T00:00:00"/>
    <x v="0"/>
    <s v="AC-47T"/>
    <n v="1667"/>
    <s v="TERPEL "/>
    <x v="21"/>
    <n v="371"/>
    <s v="02-390741"/>
    <s v="T2 DEVIA DANIEL C.C. 11445573"/>
    <s v="CACOM-1"/>
  </r>
  <r>
    <x v="1"/>
    <x v="6"/>
    <d v="2017-04-17T00:00:00"/>
    <x v="0"/>
    <s v="AC-47T"/>
    <n v="1667"/>
    <s v="TERPEL "/>
    <x v="44"/>
    <n v="100.4"/>
    <s v="03-205289"/>
    <s v="T4 MUÑOZ C.C. 1075231022"/>
    <s v="CACOM-1"/>
  </r>
  <r>
    <x v="1"/>
    <x v="6"/>
    <d v="2017-04-04T00:00:00"/>
    <x v="0"/>
    <s v="T-37"/>
    <n v="2129"/>
    <s v="TERPEL "/>
    <x v="14"/>
    <n v="145"/>
    <s v="02-0381830"/>
    <s v="T3 CASTELLANOS JOHN C.C. 91533281"/>
    <s v="CACOM-1"/>
  </r>
  <r>
    <x v="1"/>
    <x v="6"/>
    <d v="2017-04-05T00:00:00"/>
    <x v="0"/>
    <s v="T-37"/>
    <n v="2126"/>
    <s v="TERPEL "/>
    <x v="21"/>
    <n v="179"/>
    <s v="02-386983"/>
    <s v="TE IZAGA GERARDO C.C. 1013191270"/>
    <s v="CACOM-1"/>
  </r>
  <r>
    <x v="1"/>
    <x v="6"/>
    <d v="2017-04-12T00:00:00"/>
    <x v="0"/>
    <s v="T-37"/>
    <n v="2136"/>
    <s v="TERPEL "/>
    <x v="21"/>
    <n v="209"/>
    <s v="02-390734"/>
    <s v="CT LUNA JORGE C.C. 10305715"/>
    <s v="CACOM-1"/>
  </r>
  <r>
    <x v="1"/>
    <x v="6"/>
    <d v="2017-04-25T00:00:00"/>
    <x v="0"/>
    <s v="T-37"/>
    <n v="2126"/>
    <s v="TERPEL "/>
    <x v="14"/>
    <n v="147"/>
    <s v="02-387700"/>
    <s v="ST AVENDAÑO NARVAEZ C.C. 1062315866"/>
    <s v="CACOM-1"/>
  </r>
  <r>
    <x v="1"/>
    <x v="6"/>
    <d v="2017-04-25T00:00:00"/>
    <x v="0"/>
    <s v="T-37"/>
    <n v="2126"/>
    <s v="TERPEL "/>
    <x v="14"/>
    <n v="195"/>
    <s v="02-387803"/>
    <s v="ST AVENDAÑO NARVAEZ C.C. 1062315866"/>
    <s v="CACOM-1"/>
  </r>
  <r>
    <x v="1"/>
    <x v="6"/>
    <d v="2017-04-25T00:00:00"/>
    <x v="0"/>
    <s v="T-37"/>
    <n v="2136"/>
    <s v="TERPEL "/>
    <x v="14"/>
    <n v="163"/>
    <s v="02-387742"/>
    <s v="TE CAÑON CASTRO C.C. 1107050789"/>
    <s v="CACOM-1"/>
  </r>
  <r>
    <x v="1"/>
    <x v="6"/>
    <d v="2017-04-25T00:00:00"/>
    <x v="0"/>
    <s v="T-37"/>
    <n v="2136"/>
    <s v="TERPEL "/>
    <x v="14"/>
    <n v="191"/>
    <s v="02-387802"/>
    <s v="ST VIVAS HERNANDEZ C.C. 1030600428"/>
    <s v="CACOM-1"/>
  </r>
  <r>
    <x v="1"/>
    <x v="6"/>
    <d v="2017-04-25T00:00:00"/>
    <x v="0"/>
    <s v="T-37"/>
    <n v="2127"/>
    <s v="TERPEL "/>
    <x v="14"/>
    <n v="198"/>
    <s v="02-387804"/>
    <s v="ST GARCIA  C.C. 1121871432"/>
    <s v="CACOM-1"/>
  </r>
  <r>
    <x v="1"/>
    <x v="6"/>
    <d v="2017-04-25T00:00:00"/>
    <x v="0"/>
    <s v="T-37"/>
    <n v="2127"/>
    <s v="TERPEL "/>
    <x v="14"/>
    <n v="165"/>
    <s v="02-387743"/>
    <s v="ST GARCIA "/>
    <s v="CACOM-1"/>
  </r>
  <r>
    <x v="1"/>
    <x v="6"/>
    <d v="2017-04-01T00:00:00"/>
    <x v="0"/>
    <s v="HUEY II"/>
    <n v="4522"/>
    <s v="FALCCON"/>
    <x v="28"/>
    <n v="88.9"/>
    <s v="01-3547"/>
    <s v="T2 RESTREPO JOSE  C.C. 18617451"/>
    <s v="CACOM-1"/>
  </r>
  <r>
    <x v="1"/>
    <x v="6"/>
    <d v="2017-04-01T00:00:00"/>
    <x v="0"/>
    <s v="HUEY II"/>
    <n v="4522"/>
    <s v="FALCCON"/>
    <x v="28"/>
    <n v="154"/>
    <s v="01-3549"/>
    <s v="T2 RESTREPO JOSE  C.C. 18617451"/>
    <s v="CACOM-1"/>
  </r>
  <r>
    <x v="1"/>
    <x v="6"/>
    <d v="2017-04-02T00:00:00"/>
    <x v="0"/>
    <s v="HUEY II"/>
    <n v="4522"/>
    <s v="FALCCON"/>
    <x v="28"/>
    <n v="74"/>
    <s v="01-3552"/>
    <s v="T2 RESTREPO JOSE  C.C. 18617451"/>
    <s v="CACOM-1"/>
  </r>
  <r>
    <x v="1"/>
    <x v="6"/>
    <d v="2017-04-02T00:00:00"/>
    <x v="0"/>
    <s v="HUEY II"/>
    <n v="4522"/>
    <s v="FALCCON"/>
    <x v="28"/>
    <n v="111.1"/>
    <s v="01-3554"/>
    <s v="T2 RESTREPO JOSE  C.C. 18617451"/>
    <s v="CACOM-1"/>
  </r>
  <r>
    <x v="1"/>
    <x v="6"/>
    <d v="2017-04-05T00:00:00"/>
    <x v="0"/>
    <s v="HUEY II"/>
    <n v="4522"/>
    <s v="FALCCON"/>
    <x v="28"/>
    <n v="68.8"/>
    <s v="01-3559"/>
    <s v="TP PACHECO YEINER C.C. 88283741"/>
    <s v="CACOM-1"/>
  </r>
  <r>
    <x v="1"/>
    <x v="6"/>
    <d v="2017-04-07T00:00:00"/>
    <x v="0"/>
    <s v="HUEY II"/>
    <n v="4522"/>
    <s v="FALCCON"/>
    <x v="28"/>
    <n v="147"/>
    <s v="01-3563"/>
    <s v="T3 OVALLE JESUS C.C. 1073155617"/>
    <s v="CACOM-1"/>
  </r>
  <r>
    <x v="1"/>
    <x v="6"/>
    <d v="2017-04-09T00:00:00"/>
    <x v="0"/>
    <s v="HUEY II"/>
    <n v="4522"/>
    <s v="FALCCON"/>
    <x v="28"/>
    <n v="78.8"/>
    <s v="01-3564"/>
    <s v="TP PACHECO YEINER C.C. 88283741"/>
    <s v="CACOM-1"/>
  </r>
  <r>
    <x v="1"/>
    <x v="6"/>
    <d v="2017-04-10T00:00:00"/>
    <x v="0"/>
    <s v="HUEY II"/>
    <n v="4522"/>
    <s v="FALCCON"/>
    <x v="28"/>
    <n v="87"/>
    <s v="01-3567"/>
    <s v="TP PACHECO YEINER C.C. 88283741"/>
    <s v="CACOM-1"/>
  </r>
  <r>
    <x v="1"/>
    <x v="6"/>
    <d v="2017-04-10T00:00:00"/>
    <x v="0"/>
    <s v="HUEY II"/>
    <n v="4522"/>
    <s v="FALCCON"/>
    <x v="28"/>
    <n v="55"/>
    <s v="01-3569"/>
    <s v="TP PACHECO YEINER C.C. 88283741"/>
    <s v="CACOM-1"/>
  </r>
  <r>
    <x v="1"/>
    <x v="6"/>
    <d v="2017-04-11T00:00:00"/>
    <x v="0"/>
    <s v="HUEY II"/>
    <n v="4522"/>
    <s v="FALCCON"/>
    <x v="28"/>
    <n v="82.9"/>
    <s v="01-3570"/>
    <s v="TP PACHECO YEINER C.C. 88283741"/>
    <s v="CACOM-1"/>
  </r>
  <r>
    <x v="1"/>
    <x v="6"/>
    <d v="2017-04-14T00:00:00"/>
    <x v="0"/>
    <s v="HUEY II"/>
    <n v="4522"/>
    <s v="FALCCON"/>
    <x v="28"/>
    <n v="59.7"/>
    <s v="01-3573"/>
    <s v="TP PACHECO YEINER C.C. 88283741"/>
    <s v="CACOM-1"/>
  </r>
  <r>
    <x v="1"/>
    <x v="6"/>
    <d v="2017-04-15T00:00:00"/>
    <x v="0"/>
    <s v="HUEY II"/>
    <n v="4522"/>
    <s v="FALCCON"/>
    <x v="28"/>
    <n v="158"/>
    <s v="01-3575"/>
    <s v="TP PACHECO YEINER C.C. 88283741"/>
    <s v="CACOM-1"/>
  </r>
  <r>
    <x v="1"/>
    <x v="6"/>
    <d v="2017-04-15T00:00:00"/>
    <x v="0"/>
    <s v="HUEY II"/>
    <n v="4522"/>
    <s v="FALCCON"/>
    <x v="28"/>
    <n v="146.4"/>
    <s v="01-3576"/>
    <s v="TP PACHECO YEINER C.C. 88283741"/>
    <s v="CACOM-1"/>
  </r>
  <r>
    <x v="1"/>
    <x v="6"/>
    <d v="2017-04-16T00:00:00"/>
    <x v="0"/>
    <s v="HUEY II"/>
    <n v="4522"/>
    <s v="FALCCON"/>
    <x v="28"/>
    <n v="115.8"/>
    <s v="01-3577"/>
    <s v="TP VELANDIA EISENHOWER C.C. 9399977"/>
    <s v="CACOM-1"/>
  </r>
  <r>
    <x v="1"/>
    <x v="6"/>
    <d v="2017-04-16T00:00:00"/>
    <x v="0"/>
    <s v="HUEY II"/>
    <n v="4522"/>
    <s v="FALCCON"/>
    <x v="28"/>
    <n v="109"/>
    <s v="01-3579"/>
    <s v="TP VELANDIA EISENHOWER C.C. 9399977"/>
    <s v="CACOM-1"/>
  </r>
  <r>
    <x v="1"/>
    <x v="6"/>
    <d v="2017-04-24T00:00:00"/>
    <x v="0"/>
    <s v="HUEY II"/>
    <n v="4522"/>
    <s v="FALCCON"/>
    <x v="28"/>
    <n v="141.19999999999999"/>
    <s v="01-3595"/>
    <s v="TS ZAMORA BERNARDO C.C. 10183244"/>
    <s v="CACOM-1"/>
  </r>
  <r>
    <x v="1"/>
    <x v="6"/>
    <d v="2017-04-27T00:00:00"/>
    <x v="0"/>
    <s v="HUEY II"/>
    <n v="4522"/>
    <s v="FALCCON"/>
    <x v="28"/>
    <n v="96"/>
    <s v="01-3596"/>
    <s v="TS ZAMORA BERNARDO C.C. 10183244"/>
    <s v="CACOM-1"/>
  </r>
  <r>
    <x v="1"/>
    <x v="6"/>
    <d v="2017-04-02T00:00:00"/>
    <x v="0"/>
    <s v="HUEY II"/>
    <n v="4522"/>
    <s v="CCL"/>
    <x v="36"/>
    <n v="66.3"/>
    <s v="21667"/>
    <s v="T2 RESTREPO JOSE  C.C. 18617451"/>
    <s v="CACOM-1"/>
  </r>
  <r>
    <x v="1"/>
    <x v="6"/>
    <d v="2017-04-02T00:00:00"/>
    <x v="0"/>
    <s v="HUEY II"/>
    <n v="4522"/>
    <s v="CCL"/>
    <x v="36"/>
    <n v="149.4"/>
    <s v="21668"/>
    <s v="T2 RESTREPO JOSE  C.C. 18617451"/>
    <s v="CACOM-1"/>
  </r>
  <r>
    <x v="1"/>
    <x v="6"/>
    <d v="2017-04-03T00:00:00"/>
    <x v="0"/>
    <s v="HUEY II"/>
    <n v="4522"/>
    <s v="CCL"/>
    <x v="36"/>
    <n v="133.1"/>
    <s v="21672"/>
    <s v="T2 RESTREPO JOSE  C.C. 18617451"/>
    <s v="CACOM-1"/>
  </r>
  <r>
    <x v="1"/>
    <x v="6"/>
    <d v="2017-04-15T00:00:00"/>
    <x v="0"/>
    <s v="HUEY II"/>
    <n v="4522"/>
    <s v="CCL"/>
    <x v="36"/>
    <n v="146.19999999999999"/>
    <s v="21737"/>
    <s v="TP PACHECO YEINER C.C. 88283741"/>
    <s v="CACOM-1"/>
  </r>
  <r>
    <x v="1"/>
    <x v="6"/>
    <d v="2017-04-16T00:00:00"/>
    <x v="0"/>
    <s v="HUEY II"/>
    <n v="4522"/>
    <s v="CCL"/>
    <x v="36"/>
    <n v="53.6"/>
    <s v="21750"/>
    <s v="TP VELANDIA EISENHOWER C.C. 9399977"/>
    <s v="CACOM-1"/>
  </r>
  <r>
    <x v="1"/>
    <x v="6"/>
    <d v="2017-04-16T00:00:00"/>
    <x v="0"/>
    <s v="HUEY II"/>
    <n v="4522"/>
    <s v="CCL"/>
    <x v="21"/>
    <n v="123"/>
    <s v="21179"/>
    <s v="T3 HERNANDEZ LOAIZA C.C. 115396307"/>
    <s v="CACOM-1"/>
  </r>
  <r>
    <x v="1"/>
    <x v="6"/>
    <d v="2017-04-18T00:00:00"/>
    <x v="0"/>
    <s v="HUEY II"/>
    <n v="4522"/>
    <s v="CCL"/>
    <x v="21"/>
    <n v="156.6"/>
    <s v="21183"/>
    <s v="T3 HERNANDEZ LOAIZA C.C. 115396307"/>
    <s v="CACOM-1"/>
  </r>
  <r>
    <x v="1"/>
    <x v="6"/>
    <d v="2017-04-18T00:00:00"/>
    <x v="0"/>
    <s v="HUEY II"/>
    <n v="4522"/>
    <s v="CCL"/>
    <x v="21"/>
    <n v="114.9"/>
    <s v="21187"/>
    <s v="T3 HERNANDEZ LOAIZA C.C. 115396307"/>
    <s v="CACOM-1"/>
  </r>
  <r>
    <x v="1"/>
    <x v="6"/>
    <d v="2017-04-20T00:00:00"/>
    <x v="0"/>
    <s v="HUEY II"/>
    <n v="4522"/>
    <s v="CCL"/>
    <x v="21"/>
    <n v="97.4"/>
    <s v="21191"/>
    <s v="T3 HERNANDEZ LOAIZA C.C. 115396307"/>
    <s v="CACOM-1"/>
  </r>
  <r>
    <x v="1"/>
    <x v="6"/>
    <d v="2017-04-20T00:00:00"/>
    <x v="0"/>
    <s v="HUEY II"/>
    <n v="4522"/>
    <s v="CCL"/>
    <x v="36"/>
    <n v="104.4"/>
    <s v="21760"/>
    <s v="TS ZAMORA BERNARDO C.C. 10183244"/>
    <s v="CACOM-1"/>
  </r>
  <r>
    <x v="1"/>
    <x v="6"/>
    <d v="2017-04-20T00:00:00"/>
    <x v="0"/>
    <s v="HUEY II"/>
    <n v="4522"/>
    <s v="CCL"/>
    <x v="21"/>
    <n v="32.4"/>
    <s v="21205"/>
    <s v="T3 RODRIGUEZ C.C. 83258547"/>
    <s v="CACOM-1"/>
  </r>
  <r>
    <x v="1"/>
    <x v="6"/>
    <d v="2017-04-21T00:00:00"/>
    <x v="0"/>
    <s v="HUEY II"/>
    <n v="4522"/>
    <s v="CCL"/>
    <x v="36"/>
    <n v="95.8"/>
    <s v="21784"/>
    <s v="TS ZAMORA BERNARDO C.C. 10183244"/>
    <s v="CACOM-1"/>
  </r>
  <r>
    <x v="1"/>
    <x v="6"/>
    <d v="2017-04-26T00:00:00"/>
    <x v="0"/>
    <s v="HUEY II"/>
    <n v="4522"/>
    <s v="CCL"/>
    <x v="21"/>
    <n v="131.5"/>
    <s v="21209"/>
    <s v="TS ZAMORA BERNARDO C.C. 10183244"/>
    <s v="CACOM-1"/>
  </r>
  <r>
    <x v="1"/>
    <x v="6"/>
    <d v="2017-04-15T00:00:00"/>
    <x v="0"/>
    <s v="HUEY II"/>
    <n v="4522"/>
    <s v="TERPEL "/>
    <x v="18"/>
    <n v="109.9"/>
    <s v="02-394584"/>
    <s v="TP VELANDIA EISENHOWER C.C. 9399977"/>
    <s v="CACOM-1"/>
  </r>
  <r>
    <x v="1"/>
    <x v="6"/>
    <d v="2017-04-20T00:00:00"/>
    <x v="0"/>
    <s v="HUEY II"/>
    <n v="4522"/>
    <s v="TERPEL "/>
    <x v="18"/>
    <n v="155"/>
    <s v="02-394600"/>
    <s v="TS ZAMORA BERNARDO C.C. 10183244"/>
    <s v="CACOM-1"/>
  </r>
  <r>
    <x v="1"/>
    <x v="6"/>
    <d v="2017-04-21T00:00:00"/>
    <x v="0"/>
    <s v="HUEY II"/>
    <n v="4522"/>
    <s v="TERPEL "/>
    <x v="21"/>
    <n v="60"/>
    <s v="02-390762"/>
    <s v="T3 RODRIGUEZ C.C. 83258547"/>
    <s v="CACOM-1"/>
  </r>
  <r>
    <x v="1"/>
    <x v="6"/>
    <d v="2017-04-21T00:00:00"/>
    <x v="0"/>
    <s v="HUEY II"/>
    <n v="4522"/>
    <s v="TERPEL "/>
    <x v="18"/>
    <n v="109"/>
    <s v="02-394779"/>
    <s v="T3 RODRIGUEZ C.C. 83258547"/>
    <s v="CACOM-1"/>
  </r>
  <r>
    <x v="1"/>
    <x v="6"/>
    <d v="2017-04-26T00:00:00"/>
    <x v="0"/>
    <s v="HUEY II"/>
    <n v="4522"/>
    <s v="CCL"/>
    <x v="36"/>
    <n v="84.1"/>
    <s v="21781"/>
    <s v="TS ZAMORA BERNARDO C.C. 10183244"/>
    <s v="CACOM-1"/>
  </r>
  <r>
    <x v="1"/>
    <x v="6"/>
    <d v="2017-04-10T00:00:00"/>
    <x v="0"/>
    <s v="HUEY II"/>
    <n v="4523"/>
    <s v="FALCCON"/>
    <x v="28"/>
    <n v="172.5"/>
    <s v="01-3568"/>
    <s v="T3 HERNANDEZ LOAIZA C.C. 1015396307"/>
    <s v="CACOM-1"/>
  </r>
  <r>
    <x v="1"/>
    <x v="6"/>
    <d v="2017-04-11T00:00:00"/>
    <x v="0"/>
    <s v="HUEY II"/>
    <n v="4523"/>
    <s v="FALCCON"/>
    <x v="28"/>
    <n v="45.9"/>
    <s v="01-3571"/>
    <s v="T3 RODRIGUEZ  C.C. 83258547"/>
    <s v="CACOM-1"/>
  </r>
  <r>
    <x v="1"/>
    <x v="6"/>
    <d v="2017-04-14T00:00:00"/>
    <x v="0"/>
    <s v="HUEY II"/>
    <n v="4523"/>
    <s v="FALCCON"/>
    <x v="28"/>
    <n v="146.19999999999999"/>
    <s v="01-3572"/>
    <s v="T3 RODRIGUEZ  C.C. 83258547"/>
    <s v="CACOM-1"/>
  </r>
  <r>
    <x v="1"/>
    <x v="6"/>
    <d v="2017-04-17T00:00:00"/>
    <x v="0"/>
    <s v="HUEY II"/>
    <n v="4523"/>
    <s v="FALCCON"/>
    <x v="28"/>
    <n v="28.9"/>
    <s v="01-3580"/>
    <s v="TP PACHECO YEINER C.C. 88283741"/>
    <s v="CACOM-1"/>
  </r>
  <r>
    <x v="1"/>
    <x v="6"/>
    <d v="2017-04-12T00:00:00"/>
    <x v="0"/>
    <s v="HUEY II"/>
    <n v="4523"/>
    <s v="CCL"/>
    <x v="21"/>
    <n v="133.1"/>
    <s v="21171"/>
    <s v="T3 HERNANDEZ LOAIZA C.C. 1015396307"/>
    <s v="CACOM-1"/>
  </r>
  <r>
    <x v="1"/>
    <x v="6"/>
    <d v="2017-04-14T00:00:00"/>
    <x v="0"/>
    <s v="HUEY II"/>
    <n v="4523"/>
    <s v="CCL"/>
    <x v="36"/>
    <n v="77.3"/>
    <s v="21732"/>
    <s v="T3 HERNANDEZ LOAIZA C.C. 1015396307"/>
    <s v="CACOM-1"/>
  </r>
  <r>
    <x v="1"/>
    <x v="6"/>
    <d v="2017-04-04T00:00:00"/>
    <x v="0"/>
    <s v="UH-60"/>
    <n v="4135"/>
    <s v="CTH"/>
    <x v="20"/>
    <n v="220.8"/>
    <n v="1147"/>
    <s v="AT CUERVO LUIS"/>
    <s v="CACOM-2"/>
  </r>
  <r>
    <x v="1"/>
    <x v="6"/>
    <d v="2017-04-08T00:00:00"/>
    <x v="0"/>
    <s v="UH-60"/>
    <n v="4135"/>
    <s v="CTH"/>
    <x v="20"/>
    <n v="58.6"/>
    <n v="1154"/>
    <s v="AT CUERVO LUIS"/>
    <s v="CACOM-2"/>
  </r>
  <r>
    <x v="1"/>
    <x v="6"/>
    <d v="2017-04-22T00:00:00"/>
    <x v="0"/>
    <s v="UH-60"/>
    <n v="4135"/>
    <s v="CTH"/>
    <x v="20"/>
    <n v="175.1"/>
    <n v="1175"/>
    <s v="T4 AMAYA DIEGO"/>
    <s v="CACOM-2"/>
  </r>
  <r>
    <x v="1"/>
    <x v="6"/>
    <d v="2017-04-27T00:00:00"/>
    <x v="0"/>
    <s v="T-27"/>
    <n v="2252"/>
    <s v="SERVIAVIACION"/>
    <x v="2"/>
    <n v="45"/>
    <n v="1449"/>
    <s v="CT JALHK 80852715"/>
    <s v="CACOM-2"/>
  </r>
  <r>
    <x v="1"/>
    <x v="6"/>
    <d v="2017-04-25T00:00:00"/>
    <x v="0"/>
    <s v="AC-47T"/>
    <n v="1686"/>
    <s v="CTH"/>
    <x v="6"/>
    <n v="523"/>
    <n v="9760"/>
    <s v="T3 MARTINEZ CC 1073154706"/>
    <s v="CACOM-2"/>
  </r>
  <r>
    <x v="1"/>
    <x v="6"/>
    <d v="2017-04-13T00:00:00"/>
    <x v="1"/>
    <s v="SA2-37"/>
    <n v="5756"/>
    <s v="ENERGIZAR"/>
    <x v="2"/>
    <n v="52"/>
    <n v="14489"/>
    <s v="AT MARTINEZ CC 1022360509"/>
    <s v="CACOM-2"/>
  </r>
  <r>
    <x v="1"/>
    <x v="6"/>
    <d v="2017-04-05T00:00:00"/>
    <x v="0"/>
    <s v="C-208"/>
    <n v="5080"/>
    <s v="TERPEL "/>
    <x v="18"/>
    <n v="104.2"/>
    <s v="02-394616"/>
    <s v="T2 VALDEZ CC 10187535"/>
    <s v="CACOM-2"/>
  </r>
  <r>
    <x v="1"/>
    <x v="6"/>
    <d v="2017-04-05T00:00:00"/>
    <x v="0"/>
    <s v="C-208"/>
    <n v="5080"/>
    <s v="TERPEL "/>
    <x v="18"/>
    <n v="50.1"/>
    <s v="02-39614"/>
    <s v="T2 VALDEZ CC 10187535"/>
    <s v="CACOM-2"/>
  </r>
  <r>
    <x v="1"/>
    <x v="6"/>
    <d v="2017-04-01T00:00:00"/>
    <x v="0"/>
    <s v="UH-60"/>
    <n v="4135"/>
    <s v="CTH"/>
    <x v="20"/>
    <n v="175.7"/>
    <s v="1142"/>
    <s v="AT CUERVO CC  1024547243"/>
    <s v="CACOM-2"/>
  </r>
  <r>
    <x v="1"/>
    <x v="6"/>
    <d v="2017-04-04T00:00:00"/>
    <x v="0"/>
    <s v="UH-60"/>
    <n v="4135"/>
    <s v="CTH"/>
    <x v="20"/>
    <n v="224.1"/>
    <s v="1145"/>
    <s v="AT CUERVO CC 1024547243"/>
    <s v="CACOM-2"/>
  </r>
  <r>
    <x v="1"/>
    <x v="6"/>
    <d v="2017-04-06T00:00:00"/>
    <x v="0"/>
    <s v="UH-60"/>
    <n v="4135"/>
    <s v="CTH"/>
    <x v="20"/>
    <n v="179.6"/>
    <s v="1148"/>
    <s v="AT CUERVO CC 1024547243"/>
    <s v="CACOM-2"/>
  </r>
  <r>
    <x v="1"/>
    <x v="6"/>
    <d v="2017-04-11T00:00:00"/>
    <x v="0"/>
    <s v="UH-60"/>
    <n v="4121"/>
    <s v="CTH"/>
    <x v="20"/>
    <n v="114.8"/>
    <s v="1161"/>
    <s v="T4 AMAYA CC 1014223490"/>
    <s v="CACOM-2"/>
  </r>
  <r>
    <x v="1"/>
    <x v="6"/>
    <d v="2017-04-19T00:00:00"/>
    <x v="0"/>
    <s v="UH-60"/>
    <n v="4135"/>
    <s v="CTH"/>
    <x v="20"/>
    <n v="118.9"/>
    <s v="1170"/>
    <s v="T4 AMAYA CC 1014223490"/>
    <s v="CACOM-2"/>
  </r>
  <r>
    <x v="1"/>
    <x v="6"/>
    <d v="2017-04-25T00:00:00"/>
    <x v="0"/>
    <s v="UH-60"/>
    <n v="4135"/>
    <s v="CTH"/>
    <x v="20"/>
    <n v="134.5"/>
    <s v="1182"/>
    <s v="T4 AMAYA CC 1014223490"/>
    <s v="CACOM-2"/>
  </r>
  <r>
    <x v="1"/>
    <x v="6"/>
    <d v="2017-04-25T00:00:00"/>
    <x v="0"/>
    <s v="UH-60"/>
    <n v="4126"/>
    <s v="CTH"/>
    <x v="20"/>
    <n v="176.4"/>
    <s v="1183"/>
    <s v="T4 AMAYA CC 1014223490"/>
    <s v="CACOM-2"/>
  </r>
  <r>
    <x v="1"/>
    <x v="6"/>
    <d v="2017-04-28T00:00:00"/>
    <x v="0"/>
    <s v="UH-60"/>
    <n v="4135"/>
    <s v="CTH"/>
    <x v="20"/>
    <n v="155.19999999999999"/>
    <s v="1190"/>
    <s v="AT CELIS CC 1070977516"/>
    <s v="CACOM-2"/>
  </r>
  <r>
    <x v="1"/>
    <x v="6"/>
    <d v="2017-04-30T00:00:00"/>
    <x v="0"/>
    <s v="UH-60"/>
    <n v="4135"/>
    <s v="CTH"/>
    <x v="20"/>
    <n v="166"/>
    <s v="1203"/>
    <s v="AT CELIS CC 1070977516"/>
    <s v="CACOM-2"/>
  </r>
  <r>
    <x v="1"/>
    <x v="6"/>
    <d v="2017-04-30T00:00:00"/>
    <x v="0"/>
    <s v="C-208"/>
    <n v="5080"/>
    <s v="CTH"/>
    <x v="3"/>
    <n v="25"/>
    <s v="1286"/>
    <s v="T3 VALLEJO 1130625838"/>
    <s v="CACOM-2"/>
  </r>
  <r>
    <x v="1"/>
    <x v="6"/>
    <d v="2017-04-28T00:00:00"/>
    <x v="0"/>
    <s v="C-208"/>
    <n v="5080"/>
    <s v="SERVIAVIACION"/>
    <x v="2"/>
    <n v="83"/>
    <s v="1450"/>
    <s v="TJ RODRIGUEZ CC 8911692"/>
    <s v="CACOM-2"/>
  </r>
  <r>
    <x v="1"/>
    <x v="6"/>
    <d v="2017-04-30T00:00:00"/>
    <x v="0"/>
    <s v="C-208"/>
    <n v="5080"/>
    <s v="SERVIAVIACION"/>
    <x v="2"/>
    <n v="49"/>
    <s v="1456"/>
    <s v="T3 VALLEJO 1130625838"/>
    <s v="CACOM-2"/>
  </r>
  <r>
    <x v="1"/>
    <x v="6"/>
    <d v="2017-04-06T00:00:00"/>
    <x v="0"/>
    <s v="C-208"/>
    <n v="5080"/>
    <s v="CTH"/>
    <x v="20"/>
    <n v="42"/>
    <s v="3037"/>
    <s v="T2 CASTILLO CC 80191742"/>
    <s v="CACOM-2"/>
  </r>
  <r>
    <x v="1"/>
    <x v="6"/>
    <d v="2017-04-30T00:00:00"/>
    <x v="0"/>
    <s v="C-208"/>
    <n v="5080"/>
    <s v="CTH"/>
    <x v="20"/>
    <n v="35"/>
    <s v="3052"/>
    <s v="T3 VALLEJO 1130625838"/>
    <s v="CACOM-2"/>
  </r>
  <r>
    <x v="1"/>
    <x v="6"/>
    <d v="2017-04-30T00:00:00"/>
    <x v="0"/>
    <s v="C-208"/>
    <n v="5080"/>
    <s v="CTH"/>
    <x v="20"/>
    <n v="81"/>
    <s v="3054"/>
    <s v="T3 VALLEJO 1130625838"/>
    <s v="CACOM-2"/>
  </r>
  <r>
    <x v="1"/>
    <x v="6"/>
    <d v="2017-04-04T00:00:00"/>
    <x v="0"/>
    <s v="C-208"/>
    <n v="5074"/>
    <s v="CTH"/>
    <x v="7"/>
    <n v="50"/>
    <s v="8467"/>
    <s v="T2 CASTILLO CC 80191742"/>
    <s v="CACOM-2"/>
  </r>
  <r>
    <x v="1"/>
    <x v="6"/>
    <d v="2017-04-30T00:00:00"/>
    <x v="0"/>
    <s v="C-208"/>
    <n v="5074"/>
    <s v="CTH"/>
    <x v="7"/>
    <n v="20"/>
    <s v="8523"/>
    <s v="T2 CASTILLO CC 80191742"/>
    <s v="CACOM-2"/>
  </r>
  <r>
    <x v="1"/>
    <x v="6"/>
    <d v="2017-04-02T00:00:00"/>
    <x v="0"/>
    <s v="A-29"/>
    <n v="3124"/>
    <s v="ENERGIZAR"/>
    <x v="9"/>
    <n v="166"/>
    <n v="20043"/>
    <s v="T3 GOMEZ J/1121836071"/>
    <s v="CACOM-3"/>
  </r>
  <r>
    <x v="1"/>
    <x v="6"/>
    <d v="2017-04-02T00:00:00"/>
    <x v="0"/>
    <s v="A-29"/>
    <n v="3112"/>
    <s v="ENERGIZAR"/>
    <x v="9"/>
    <n v="177"/>
    <n v="20044"/>
    <s v="T3 GOMEZ J/1121836071"/>
    <s v="CACOM-3"/>
  </r>
  <r>
    <x v="1"/>
    <x v="6"/>
    <d v="2017-04-08T00:00:00"/>
    <x v="0"/>
    <s v="A-29"/>
    <n v="3110"/>
    <s v="ENERGIZAR"/>
    <x v="9"/>
    <n v="153"/>
    <n v="20055"/>
    <s v="T3 BENITO MAURICIO/1032396897"/>
    <s v="CACOM-3"/>
  </r>
  <r>
    <x v="1"/>
    <x v="6"/>
    <d v="2017-04-08T00:00:00"/>
    <x v="0"/>
    <s v="A-29"/>
    <n v="3120"/>
    <s v="ENERGIZAR"/>
    <x v="9"/>
    <n v="173"/>
    <n v="20056"/>
    <s v="JOSE SAAVEDRA/1030602920"/>
    <s v="CACOM-3"/>
  </r>
  <r>
    <x v="1"/>
    <x v="6"/>
    <d v="2017-04-22T00:00:00"/>
    <x v="0"/>
    <s v="A-29"/>
    <n v="3124"/>
    <s v="ENERGIZAR"/>
    <x v="9"/>
    <n v="127"/>
    <n v="20072"/>
    <s v="T3 PRIETO YEHERSON/1010164382"/>
    <s v="CACOM-3"/>
  </r>
  <r>
    <x v="1"/>
    <x v="6"/>
    <d v="2017-04-22T00:00:00"/>
    <x v="0"/>
    <s v="A-29"/>
    <n v="3110"/>
    <s v="ENERGIZAR"/>
    <x v="9"/>
    <n v="127"/>
    <n v="20071"/>
    <s v="T3 PRIETO YEHERSON/1010164382"/>
    <s v="CACOM-3"/>
  </r>
  <r>
    <x v="1"/>
    <x v="6"/>
    <d v="2017-04-03T00:00:00"/>
    <x v="0"/>
    <s v="A-29"/>
    <n v="3124"/>
    <s v="CERREJON"/>
    <x v="15"/>
    <n v="50"/>
    <n v="550"/>
    <s v="AT GARCIA MICHAEL/1022995663"/>
    <s v="CACOM-3"/>
  </r>
  <r>
    <x v="1"/>
    <x v="6"/>
    <d v="2017-04-04T00:00:00"/>
    <x v="0"/>
    <s v="A-29"/>
    <n v="3120"/>
    <s v="CERREJON"/>
    <x v="15"/>
    <n v="20"/>
    <n v="554"/>
    <s v="CT DIAZ MAURICIO/80160105"/>
    <s v="CACOM-3"/>
  </r>
  <r>
    <x v="1"/>
    <x v="6"/>
    <d v="2017-04-04T00:00:00"/>
    <x v="0"/>
    <s v="A-29"/>
    <n v="3110"/>
    <s v="CERREJON"/>
    <x v="15"/>
    <n v="30"/>
    <n v="553"/>
    <s v="CT DIAZ MAURICIO/80160105"/>
    <s v="CACOM-3"/>
  </r>
  <r>
    <x v="1"/>
    <x v="6"/>
    <d v="2017-04-07T00:00:00"/>
    <x v="0"/>
    <s v="A-29"/>
    <n v="3110"/>
    <s v="CERREJON"/>
    <x v="15"/>
    <n v="105"/>
    <n v="562"/>
    <s v="AT ROSNER JESUS/1140872109"/>
    <s v="CACOM-3"/>
  </r>
  <r>
    <x v="1"/>
    <x v="6"/>
    <d v="2017-04-07T00:00:00"/>
    <x v="0"/>
    <s v="A-29"/>
    <n v="3110"/>
    <s v="CERREJON"/>
    <x v="15"/>
    <n v="160"/>
    <n v="564"/>
    <s v="CT DIAZ MAURICIO/80160105"/>
    <s v="CACOM-3"/>
  </r>
  <r>
    <x v="1"/>
    <x v="6"/>
    <d v="2017-04-07T00:00:00"/>
    <x v="0"/>
    <s v="A-29"/>
    <n v="3120"/>
    <s v="CERREJON"/>
    <x v="15"/>
    <n v="140"/>
    <n v="563"/>
    <s v="CT DIAZ MAURICIO/80160105"/>
    <s v="CACOM-3"/>
  </r>
  <r>
    <x v="1"/>
    <x v="6"/>
    <d v="2017-04-07T00:00:00"/>
    <x v="0"/>
    <s v="A-29"/>
    <n v="3120"/>
    <s v="CERREJON"/>
    <x v="15"/>
    <n v="95"/>
    <n v="561"/>
    <s v="AT ROSNER JESUS/1140872109"/>
    <s v="CACOM-3"/>
  </r>
  <r>
    <x v="1"/>
    <x v="6"/>
    <d v="2017-04-16T00:00:00"/>
    <x v="0"/>
    <s v="A-29"/>
    <n v="3110"/>
    <s v="CERREJON"/>
    <x v="15"/>
    <n v="34"/>
    <n v="575"/>
    <s v="AT CHACON OSCAR/1067917235"/>
    <s v="CACOM-3"/>
  </r>
  <r>
    <x v="1"/>
    <x v="6"/>
    <d v="2017-04-16T00:00:00"/>
    <x v="0"/>
    <s v="A-29"/>
    <n v="3119"/>
    <s v="CERREJON"/>
    <x v="15"/>
    <n v="38"/>
    <n v="576"/>
    <s v="AT CHACON OSCAR/1067917235"/>
    <s v="CACOM-3"/>
  </r>
  <r>
    <x v="1"/>
    <x v="6"/>
    <d v="2017-04-18T00:00:00"/>
    <x v="0"/>
    <s v="A-29"/>
    <n v="3119"/>
    <s v="CERREJON"/>
    <x v="15"/>
    <n v="115"/>
    <n v="577"/>
    <s v="AT CHACON OSCAR/1067917235"/>
    <s v="CACOM-3"/>
  </r>
  <r>
    <x v="1"/>
    <x v="6"/>
    <d v="2017-04-18T00:00:00"/>
    <x v="0"/>
    <s v="A-29"/>
    <n v="3110"/>
    <s v="CERREJON"/>
    <x v="15"/>
    <n v="113"/>
    <n v="578"/>
    <s v="AT CHACON OSCAR/1067917235"/>
    <s v="CACOM-3"/>
  </r>
  <r>
    <x v="1"/>
    <x v="6"/>
    <d v="2017-04-21T00:00:00"/>
    <x v="0"/>
    <s v="A-29"/>
    <n v="3124"/>
    <s v="CERREJON"/>
    <x v="15"/>
    <n v="24"/>
    <n v="586"/>
    <s v="AT CHACON OSCAR/1067917235"/>
    <s v="CACOM-3"/>
  </r>
  <r>
    <x v="1"/>
    <x v="6"/>
    <d v="2017-04-22T00:00:00"/>
    <x v="0"/>
    <s v="A-29"/>
    <n v="3110"/>
    <s v="CERREJON"/>
    <x v="15"/>
    <n v="106"/>
    <n v="587"/>
    <s v="AT CHACON OSCAR/1067917235"/>
    <s v="CACOM-3"/>
  </r>
  <r>
    <x v="1"/>
    <x v="6"/>
    <d v="2017-04-22T00:00:00"/>
    <x v="0"/>
    <s v="A-29"/>
    <n v="3124"/>
    <s v="CERREJON"/>
    <x v="15"/>
    <n v="108"/>
    <n v="588"/>
    <s v="AT CHACON OSCAR/1067917235"/>
    <s v="CACOM-3"/>
  </r>
  <r>
    <x v="1"/>
    <x v="6"/>
    <d v="2017-04-25T00:00:00"/>
    <x v="0"/>
    <s v="A-29"/>
    <n v="3110"/>
    <s v="CERREJON"/>
    <x v="15"/>
    <n v="25"/>
    <n v="591"/>
    <s v="T3 GOMEZ J/1121836071"/>
    <s v="CACOM-3"/>
  </r>
  <r>
    <x v="1"/>
    <x v="6"/>
    <d v="2017-04-25T00:00:00"/>
    <x v="0"/>
    <s v="A-29"/>
    <n v="3124"/>
    <s v="CERREJON"/>
    <x v="15"/>
    <n v="25"/>
    <n v="592"/>
    <s v="T3 GOMEZ J/1121836071"/>
    <s v="CACOM-3"/>
  </r>
  <r>
    <x v="1"/>
    <x v="6"/>
    <d v="2017-04-26T00:00:00"/>
    <x v="0"/>
    <s v="A-29"/>
    <n v="3124"/>
    <s v="CERREJON"/>
    <x v="15"/>
    <n v="80"/>
    <n v="596"/>
    <s v="T3 GOMEZ J/1121836071"/>
    <s v="CACOM-3"/>
  </r>
  <r>
    <x v="1"/>
    <x v="6"/>
    <d v="2017-04-26T00:00:00"/>
    <x v="0"/>
    <s v="A-29"/>
    <n v="3110"/>
    <s v="CERREJON"/>
    <x v="15"/>
    <n v="80"/>
    <n v="597"/>
    <s v="T3 GOMEZ J/1121836071"/>
    <s v="CACOM-3"/>
  </r>
  <r>
    <x v="1"/>
    <x v="6"/>
    <d v="2017-04-28T00:00:00"/>
    <x v="0"/>
    <s v="A-29"/>
    <n v="3124"/>
    <s v="ENERGIZAR"/>
    <x v="9"/>
    <n v="130"/>
    <n v="20082"/>
    <s v="T3 GOMEZ J/1121836071"/>
    <s v="CACOM-3"/>
  </r>
  <r>
    <x v="1"/>
    <x v="6"/>
    <d v="2017-04-28T00:00:00"/>
    <x v="0"/>
    <s v="A-29"/>
    <n v="3110"/>
    <s v="ENERGIZAR"/>
    <x v="9"/>
    <n v="120"/>
    <n v="20083"/>
    <s v="T3 GOMEZ J/1121836071"/>
    <s v="CACOM-3"/>
  </r>
  <r>
    <x v="1"/>
    <x v="6"/>
    <d v="2017-04-29T00:00:00"/>
    <x v="0"/>
    <s v="A-29"/>
    <n v="3129"/>
    <s v="ENERGIZAR"/>
    <x v="9"/>
    <n v="157"/>
    <n v="20087"/>
    <s v="T3 GOMEZ J/1121836071"/>
    <s v="CACOM-3"/>
  </r>
  <r>
    <x v="1"/>
    <x v="6"/>
    <d v="2017-04-29T00:00:00"/>
    <x v="0"/>
    <s v="A-29"/>
    <n v="3110"/>
    <s v="ENERGIZAR"/>
    <x v="9"/>
    <n v="166"/>
    <n v="20088"/>
    <s v="T3 GOMEZ J/1121836071"/>
    <s v="CACOM-3"/>
  </r>
  <r>
    <x v="1"/>
    <x v="6"/>
    <d v="2017-04-04T00:00:00"/>
    <x v="0"/>
    <s v="B-212"/>
    <n v="4001"/>
    <s v="ENERGIZAR"/>
    <x v="9"/>
    <n v="75"/>
    <n v="20047"/>
    <s v="NO VISIBLE"/>
    <s v="CACOM-3"/>
  </r>
  <r>
    <x v="1"/>
    <x v="6"/>
    <d v="2017-04-04T00:00:00"/>
    <x v="0"/>
    <s v="B-212"/>
    <n v="4001"/>
    <s v="ENERGIZAR"/>
    <x v="9"/>
    <n v="60"/>
    <n v="20045"/>
    <s v="NO VISIBLE"/>
    <s v="CACOM-3"/>
  </r>
  <r>
    <x v="1"/>
    <x v="6"/>
    <d v="2017-04-05T00:00:00"/>
    <x v="0"/>
    <s v="B-212"/>
    <n v="4001"/>
    <s v="ENERGIZAR"/>
    <x v="9"/>
    <n v="170"/>
    <n v="20048"/>
    <s v="NO VISIBLE"/>
    <s v="CACOM-3"/>
  </r>
  <r>
    <x v="1"/>
    <x v="6"/>
    <d v="2017-04-06T00:00:00"/>
    <x v="0"/>
    <s v="B-212"/>
    <n v="4007"/>
    <s v="TERPEL "/>
    <x v="11"/>
    <n v="81"/>
    <s v="04-513620"/>
    <s v="TS DIEGO NUÑEZ/93132094"/>
    <s v="CACOM-3"/>
  </r>
  <r>
    <x v="1"/>
    <x v="6"/>
    <d v="2017-04-07T00:00:00"/>
    <x v="0"/>
    <s v="B-212"/>
    <n v="4007"/>
    <s v="TERPEL "/>
    <x v="11"/>
    <n v="104"/>
    <s v="04-513785"/>
    <s v="TS DIEGO NUÑEZ/93132094"/>
    <s v="CACOM-3"/>
  </r>
  <r>
    <x v="1"/>
    <x v="6"/>
    <d v="2017-04-12T00:00:00"/>
    <x v="0"/>
    <s v="B-212"/>
    <n v="4001"/>
    <s v="TERPEL "/>
    <x v="11"/>
    <n v="95"/>
    <s v="04-514810"/>
    <s v="T4 LANCHEROS DANIEL/1016196434"/>
    <s v="CACOM-3"/>
  </r>
  <r>
    <x v="1"/>
    <x v="6"/>
    <d v="2017-04-18T00:00:00"/>
    <x v="0"/>
    <s v="B-212"/>
    <n v="4007"/>
    <s v="ENERGIZAR"/>
    <x v="9"/>
    <n v="126"/>
    <n v="20061"/>
    <s v="T3 GOMEZ ROGER/1073156264"/>
    <s v="CACOM-3"/>
  </r>
  <r>
    <x v="1"/>
    <x v="6"/>
    <d v="2017-04-18T00:00:00"/>
    <x v="0"/>
    <s v="B-212"/>
    <n v="4007"/>
    <s v="ENERGIZAR"/>
    <x v="9"/>
    <n v="93"/>
    <n v="20062"/>
    <s v="T3 GOMEZ ROGER/1073156264"/>
    <s v="CACOM-3"/>
  </r>
  <r>
    <x v="1"/>
    <x v="6"/>
    <d v="2017-04-19T00:00:00"/>
    <x v="0"/>
    <s v="B-212"/>
    <n v="4007"/>
    <s v="ENERGIZAR"/>
    <x v="9"/>
    <n v="194"/>
    <n v="20065"/>
    <s v="T3 GOMEZ ROGER/1073156264"/>
    <s v="CACOM-3"/>
  </r>
  <r>
    <x v="1"/>
    <x v="6"/>
    <d v="2017-04-17T00:00:00"/>
    <x v="0"/>
    <s v="C-208"/>
    <n v="5066"/>
    <s v="TERPEL "/>
    <x v="10"/>
    <n v="170"/>
    <s v="04-490711"/>
    <s v="T3 PERDOMO JULIO/1032357799"/>
    <s v="CACOM-3"/>
  </r>
  <r>
    <x v="1"/>
    <x v="6"/>
    <d v="2017-04-18T00:00:00"/>
    <x v="0"/>
    <s v="C-208"/>
    <n v="5066"/>
    <s v="TERPEL "/>
    <x v="18"/>
    <n v="123.7"/>
    <s v="02-394593"/>
    <s v="T3 PERDOMO JULIO/1032357799"/>
    <s v="CACOM-3"/>
  </r>
  <r>
    <x v="1"/>
    <x v="6"/>
    <d v="2017-04-18T00:00:00"/>
    <x v="0"/>
    <s v="C-208"/>
    <n v="5066"/>
    <s v="TERPEL "/>
    <x v="18"/>
    <n v="146.4"/>
    <s v="02-394589"/>
    <s v="T3 PERDOMO JULIO/1032357799"/>
    <s v="CACOM-3"/>
  </r>
  <r>
    <x v="1"/>
    <x v="6"/>
    <d v="2017-04-04T00:00:00"/>
    <x v="0"/>
    <s v="C-95"/>
    <n v="1270"/>
    <s v="ENERGIZAR"/>
    <x v="9"/>
    <n v="122"/>
    <n v="20046"/>
    <s v="T1 CASTAÑO LUIS/164363"/>
    <s v="CACOM-3"/>
  </r>
  <r>
    <x v="1"/>
    <x v="6"/>
    <d v="2017-04-11T00:00:00"/>
    <x v="0"/>
    <s v="C-95"/>
    <n v="1270"/>
    <s v="ENERGIZAR"/>
    <x v="9"/>
    <n v="102"/>
    <n v="20057"/>
    <s v="T1 CASTAÑO LUIS/164363"/>
    <s v="CACOM-3"/>
  </r>
  <r>
    <x v="1"/>
    <x v="6"/>
    <d v="2017-04-13T00:00:00"/>
    <x v="0"/>
    <s v="C-95"/>
    <n v="1270"/>
    <s v="CERREJON"/>
    <x v="15"/>
    <n v="80"/>
    <n v="574"/>
    <s v="T2 RODRIGUEZ AUGUSTO/80143831"/>
    <s v="CACOM-3"/>
  </r>
  <r>
    <x v="1"/>
    <x v="6"/>
    <d v="2017-04-23T00:00:00"/>
    <x v="0"/>
    <s v="C-95"/>
    <n v="1270"/>
    <s v="CHEVRON "/>
    <x v="19"/>
    <n v="128"/>
    <n v="926044"/>
    <s v="T1 CASTAÑO LUIS/164363"/>
    <s v="CACOM-3"/>
  </r>
  <r>
    <x v="1"/>
    <x v="6"/>
    <d v="2017-04-23T00:00:00"/>
    <x v="0"/>
    <s v="C-95"/>
    <n v="1270"/>
    <s v="CERREJON"/>
    <x v="19"/>
    <n v="41"/>
    <n v="926047"/>
    <s v="T1 CASTAÑO LUIS/164363"/>
    <s v="CACOM-3"/>
  </r>
  <r>
    <x v="1"/>
    <x v="6"/>
    <d v="2017-04-24T00:00:00"/>
    <x v="0"/>
    <s v="C-95"/>
    <n v="1270"/>
    <s v="CHEVRON "/>
    <x v="19"/>
    <n v="73"/>
    <n v="926055"/>
    <s v="T1 CASTAÑO LUIS/164363"/>
    <s v="CACOM-3"/>
  </r>
  <r>
    <x v="1"/>
    <x v="6"/>
    <d v="2017-04-24T00:00:00"/>
    <x v="0"/>
    <s v="C-95"/>
    <n v="1270"/>
    <s v="CHEVRON "/>
    <x v="19"/>
    <n v="71"/>
    <n v="926062"/>
    <s v="T1 CASTAÑO LUIS/164363"/>
    <s v="CACOM-3"/>
  </r>
  <r>
    <x v="1"/>
    <x v="6"/>
    <d v="2017-04-24T00:00:00"/>
    <x v="0"/>
    <s v="C-95"/>
    <n v="1270"/>
    <s v="CHEVRON "/>
    <x v="19"/>
    <n v="67"/>
    <n v="926147"/>
    <s v="T1 CASTAÑO LUIS/164363"/>
    <s v="CACOM-3"/>
  </r>
  <r>
    <x v="1"/>
    <x v="6"/>
    <d v="2017-04-26T00:00:00"/>
    <x v="0"/>
    <s v="C-95"/>
    <n v="1270"/>
    <s v="CHEVRON "/>
    <x v="19"/>
    <n v="70"/>
    <n v="926205"/>
    <s v="T1 CASTAÑO LUIS/164363"/>
    <s v="CACOM-3"/>
  </r>
  <r>
    <x v="1"/>
    <x v="6"/>
    <d v="2017-04-27T00:00:00"/>
    <x v="0"/>
    <s v="C-95"/>
    <n v="1270"/>
    <s v="CHEVRON "/>
    <x v="19"/>
    <n v="7"/>
    <n v="926175"/>
    <s v="T1 CASTAÑO LUIS/164363"/>
    <s v="CACOM-3"/>
  </r>
  <r>
    <x v="1"/>
    <x v="6"/>
    <d v="2017-04-27T00:00:00"/>
    <x v="0"/>
    <s v="C-95"/>
    <n v="1270"/>
    <s v="CHEVRON "/>
    <x v="19"/>
    <n v="91"/>
    <n v="926181"/>
    <s v="T1 CASTAÑO LUIS/164363"/>
    <s v="CACOM-3"/>
  </r>
  <r>
    <x v="1"/>
    <x v="6"/>
    <d v="2017-04-27T00:00:00"/>
    <x v="0"/>
    <s v="C-95"/>
    <n v="1270"/>
    <s v="CHEVRON "/>
    <x v="19"/>
    <n v="74"/>
    <n v="926186"/>
    <s v="T1 CASTAÑO LUIS/164363"/>
    <s v="CACOM-3"/>
  </r>
  <r>
    <x v="1"/>
    <x v="6"/>
    <d v="2017-04-28T00:00:00"/>
    <x v="0"/>
    <s v="C-95"/>
    <n v="1270"/>
    <s v="CHEVRON "/>
    <x v="19"/>
    <n v="73"/>
    <n v="926087"/>
    <s v="T1 CASTAÑO LUIS/164363"/>
    <s v="CACOM-3"/>
  </r>
  <r>
    <x v="1"/>
    <x v="6"/>
    <d v="2017-04-01T00:00:00"/>
    <x v="0"/>
    <s v="SR-560"/>
    <n v="5764"/>
    <s v="CHEVRON "/>
    <x v="19"/>
    <n v="371"/>
    <n v="925050"/>
    <s v="T2 MONTALVO OTALVARO/78033818"/>
    <s v="CACOM-3"/>
  </r>
  <r>
    <x v="1"/>
    <x v="6"/>
    <d v="2017-04-01T00:00:00"/>
    <x v="0"/>
    <s v="SR-560"/>
    <n v="5762"/>
    <s v="TERPEL "/>
    <x v="11"/>
    <n v="430"/>
    <s v="04-514446"/>
    <s v="T2 OSORIO JORGE/80074681"/>
    <s v="CACOM-3"/>
  </r>
  <r>
    <x v="1"/>
    <x v="6"/>
    <d v="2017-04-03T00:00:00"/>
    <x v="0"/>
    <s v="SR-560"/>
    <n v="5762"/>
    <s v="TERPEL "/>
    <x v="11"/>
    <n v="505"/>
    <s v="04-513498"/>
    <s v="T2 OSORIO JORGE/80074681"/>
    <s v="CACOM-3"/>
  </r>
  <r>
    <x v="1"/>
    <x v="6"/>
    <d v="2017-04-03T00:00:00"/>
    <x v="0"/>
    <s v="SR-560"/>
    <n v="5764"/>
    <s v="CHEVRON "/>
    <x v="19"/>
    <n v="390"/>
    <n v="925372"/>
    <s v="T2 MONTALVO OTALVARO/78033818"/>
    <s v="CACOM-3"/>
  </r>
  <r>
    <x v="1"/>
    <x v="6"/>
    <d v="2017-04-04T00:00:00"/>
    <x v="0"/>
    <s v="SR-560"/>
    <n v="5762"/>
    <s v="TERPEL "/>
    <x v="11"/>
    <n v="340"/>
    <s v="04-513610"/>
    <s v="TJ AGUDELO EDIER/17349715"/>
    <s v="CACOM-3"/>
  </r>
  <r>
    <x v="1"/>
    <x v="6"/>
    <d v="2017-04-05T00:00:00"/>
    <x v="0"/>
    <s v="SR-560"/>
    <n v="5762"/>
    <s v="TERPEL "/>
    <x v="11"/>
    <n v="430"/>
    <s v="04-513574"/>
    <s v="TJ AGUDELO EDIER/17349715"/>
    <s v="CACOM-3"/>
  </r>
  <r>
    <x v="1"/>
    <x v="6"/>
    <d v="2017-04-06T00:00:00"/>
    <x v="0"/>
    <s v="SR-560"/>
    <n v="5764"/>
    <s v="CHEVRON "/>
    <x v="19"/>
    <n v="440"/>
    <n v="925389"/>
    <s v="T2 MONTALVO OTALVARO/78033818"/>
    <s v="CACOM-3"/>
  </r>
  <r>
    <x v="1"/>
    <x v="6"/>
    <d v="2017-04-06T00:00:00"/>
    <x v="0"/>
    <s v="SR-560"/>
    <n v="5762"/>
    <s v="TERPEL "/>
    <x v="11"/>
    <n v="400"/>
    <s v="04-513777"/>
    <s v="TJ AGUDELO EDIER/17349715"/>
    <s v="CACOM-3"/>
  </r>
  <r>
    <x v="1"/>
    <x v="6"/>
    <d v="2017-04-07T00:00:00"/>
    <x v="0"/>
    <s v="SR-560"/>
    <n v="5760"/>
    <s v="ENERGIZAR"/>
    <x v="9"/>
    <n v="550"/>
    <n v="20054"/>
    <s v="TJ AGUDELO EDIER/17349715"/>
    <s v="CACOM-3"/>
  </r>
  <r>
    <x v="1"/>
    <x v="6"/>
    <d v="2017-04-08T00:00:00"/>
    <x v="0"/>
    <s v="SR-560"/>
    <n v="5764"/>
    <s v="TERPEL "/>
    <x v="11"/>
    <n v="395"/>
    <s v="04-513853"/>
    <s v="T2 MONTALVO OTALVARO/78033818"/>
    <s v="CACOM-3"/>
  </r>
  <r>
    <x v="1"/>
    <x v="6"/>
    <d v="2017-04-08T00:00:00"/>
    <x v="0"/>
    <s v="SR-560"/>
    <n v="5760"/>
    <s v="TERPEL "/>
    <x v="11"/>
    <n v="570"/>
    <s v="04-513770"/>
    <s v="TJ AGUDELO EDIER/17349715"/>
    <s v="CACOM-3"/>
  </r>
  <r>
    <x v="1"/>
    <x v="6"/>
    <d v="2017-04-08T00:00:00"/>
    <x v="0"/>
    <s v="SR-560"/>
    <n v="5764"/>
    <s v="TERPEL "/>
    <x v="11"/>
    <n v="143"/>
    <s v="04-513879"/>
    <s v="T2 MONTALVO OTALVARO/78033818"/>
    <s v="CACOM-3"/>
  </r>
  <r>
    <x v="1"/>
    <x v="6"/>
    <d v="2017-04-08T00:00:00"/>
    <x v="0"/>
    <s v="SR-560"/>
    <n v="5760"/>
    <s v="TERPEL "/>
    <x v="11"/>
    <n v="480"/>
    <s v="04-513698"/>
    <s v="TJ AGUDELO EDIER/17349715"/>
    <s v="CACOM-3"/>
  </r>
  <r>
    <x v="1"/>
    <x v="6"/>
    <d v="2017-04-09T00:00:00"/>
    <x v="0"/>
    <s v="SR-560"/>
    <n v="5760"/>
    <s v="TERPEL "/>
    <x v="11"/>
    <n v="380"/>
    <s v="04-513951"/>
    <s v="TJ AGUDELO EDIER/17349715"/>
    <s v="CACOM-3"/>
  </r>
  <r>
    <x v="1"/>
    <x v="6"/>
    <d v="2017-04-09T00:00:00"/>
    <x v="0"/>
    <s v="SR-560"/>
    <n v="5764"/>
    <s v="CHEVRON "/>
    <x v="19"/>
    <n v="410"/>
    <n v="925919"/>
    <s v="T2 MONTALVO OTALVARO/78033818"/>
    <s v="CACOM-3"/>
  </r>
  <r>
    <x v="1"/>
    <x v="6"/>
    <d v="2017-04-10T00:00:00"/>
    <x v="0"/>
    <s v="SR-560"/>
    <n v="5764"/>
    <s v="CHEVRON "/>
    <x v="19"/>
    <n v="400"/>
    <n v="925926"/>
    <s v="T2 MONTALVO OTALVARO/78033818"/>
    <s v="CACOM-3"/>
  </r>
  <r>
    <x v="1"/>
    <x v="6"/>
    <d v="2017-04-10T00:00:00"/>
    <x v="0"/>
    <s v="SR-560"/>
    <n v="5760"/>
    <s v="TERPEL "/>
    <x v="11"/>
    <n v="525"/>
    <s v="04-513869"/>
    <s v="TJ AGUDELO EDIER/17349715"/>
    <s v="CACOM-3"/>
  </r>
  <r>
    <x v="1"/>
    <x v="6"/>
    <d v="2017-04-11T00:00:00"/>
    <x v="0"/>
    <s v="SR-560"/>
    <n v="5760"/>
    <s v="TERPEL "/>
    <x v="11"/>
    <n v="335"/>
    <s v="04-513994"/>
    <s v="T3 JAIMES PORTILLA/1102351404"/>
    <s v="CACOM-3"/>
  </r>
  <r>
    <x v="1"/>
    <x v="6"/>
    <d v="2017-04-11T00:00:00"/>
    <x v="0"/>
    <s v="SR-560"/>
    <n v="5764"/>
    <s v="CHEVRON "/>
    <x v="19"/>
    <n v="500"/>
    <n v="925729"/>
    <s v="T3 PINZON OSCAR/2170266"/>
    <s v="CACOM-3"/>
  </r>
  <r>
    <x v="1"/>
    <x v="6"/>
    <d v="2017-04-13T00:00:00"/>
    <x v="0"/>
    <s v="SR-560"/>
    <n v="5764"/>
    <s v="CHEVRON "/>
    <x v="19"/>
    <n v="396"/>
    <n v="925743"/>
    <s v="T3 PINZON OSCAR/2170266"/>
    <s v="CACOM-3"/>
  </r>
  <r>
    <x v="1"/>
    <x v="6"/>
    <d v="2017-04-15T00:00:00"/>
    <x v="0"/>
    <s v="SR-560"/>
    <n v="5764"/>
    <s v="CHEVRON "/>
    <x v="19"/>
    <n v="388"/>
    <n v="925584"/>
    <s v="T3 PINZON OSCAR/2170266"/>
    <s v="CACOM-3"/>
  </r>
  <r>
    <x v="1"/>
    <x v="6"/>
    <d v="2017-04-16T00:00:00"/>
    <x v="0"/>
    <s v="SR-560"/>
    <n v="5764"/>
    <s v="CHEVRON "/>
    <x v="19"/>
    <n v="31"/>
    <n v="925595"/>
    <s v="T3 PINZON OSCAR/2170266"/>
    <s v="CACOM-3"/>
  </r>
  <r>
    <x v="1"/>
    <x v="6"/>
    <d v="2017-04-16T00:00:00"/>
    <x v="0"/>
    <s v="SR-560"/>
    <n v="5762"/>
    <s v="TERPEL "/>
    <x v="11"/>
    <n v="344"/>
    <s v="02-353649"/>
    <s v="T3 JAIMES PORTILLA/1102351404"/>
    <s v="CACOM-3"/>
  </r>
  <r>
    <x v="1"/>
    <x v="6"/>
    <d v="2017-04-19T00:00:00"/>
    <x v="0"/>
    <s v="SR-560"/>
    <n v="5762"/>
    <s v="TERPEL "/>
    <x v="11"/>
    <n v="335"/>
    <s v="02-353817"/>
    <s v="T3 LANCHEROS WILLIAM/1070949710"/>
    <s v="CACOM-3"/>
  </r>
  <r>
    <x v="1"/>
    <x v="6"/>
    <d v="2017-04-21T00:00:00"/>
    <x v="0"/>
    <s v="SR-560"/>
    <n v="5762"/>
    <s v="TERPEL "/>
    <x v="11"/>
    <n v="460"/>
    <s v="02-353846"/>
    <s v="T3 LANCHEROS WILLIAM/1070949710"/>
    <s v="CACOM-3"/>
  </r>
  <r>
    <x v="1"/>
    <x v="6"/>
    <d v="2017-04-17T00:00:00"/>
    <x v="0"/>
    <s v="SR-560"/>
    <n v="5764"/>
    <s v="CHEVRON "/>
    <x v="19"/>
    <n v="370"/>
    <n v="925622"/>
    <s v="T3 PINZON OSCAR/2170266"/>
    <s v="CACOM-3"/>
  </r>
  <r>
    <x v="1"/>
    <x v="6"/>
    <d v="2017-04-30T00:00:00"/>
    <x v="0"/>
    <s v="SR-560"/>
    <n v="5760"/>
    <s v="TERPEL "/>
    <x v="11"/>
    <n v="295"/>
    <s v="02-354526"/>
    <s v="T3 LANCHEROS WILLIAM/1070949710"/>
    <s v="CACOM-3"/>
  </r>
  <r>
    <x v="1"/>
    <x v="6"/>
    <d v="2017-04-25T00:00:00"/>
    <x v="0"/>
    <s v="SR-560"/>
    <n v="5764"/>
    <s v="TERPEL "/>
    <x v="11"/>
    <n v="274"/>
    <s v="02-354231"/>
    <s v="TJ AGUDELO EDIER/17349715"/>
    <s v="CACOM-3"/>
  </r>
  <r>
    <x v="1"/>
    <x v="6"/>
    <d v="2017-04-18T00:00:00"/>
    <x v="0"/>
    <s v="SR-560"/>
    <n v="5762"/>
    <s v="TERPEL "/>
    <x v="11"/>
    <n v="597"/>
    <s v="04-514629"/>
    <s v="T3 JAIMES PORTILLA/1102351404"/>
    <s v="CACOM-3"/>
  </r>
  <r>
    <x v="1"/>
    <x v="6"/>
    <d v="2017-04-19T00:00:00"/>
    <x v="0"/>
    <s v="SR-560"/>
    <n v="5764"/>
    <s v="CHEVRON "/>
    <x v="19"/>
    <n v="380"/>
    <n v="925637"/>
    <s v="T3 PINZON OSCAR/2170266"/>
    <s v="CACOM-3"/>
  </r>
  <r>
    <x v="1"/>
    <x v="6"/>
    <d v="2017-04-19T00:00:00"/>
    <x v="0"/>
    <s v="SR-560"/>
    <n v="5764"/>
    <s v="CHEVRON "/>
    <x v="19"/>
    <n v="430"/>
    <n v="925964"/>
    <s v="T2 MONTALVO OTALVARO/78033818"/>
    <s v="CACOM-3"/>
  </r>
  <r>
    <x v="1"/>
    <x v="6"/>
    <d v="2017-04-20T00:00:00"/>
    <x v="0"/>
    <s v="SR-560"/>
    <n v="5764"/>
    <s v="CHEVRON "/>
    <x v="19"/>
    <n v="310"/>
    <n v="926110"/>
    <s v="T3 PINZON OSCAR/2170266"/>
    <s v="CACOM-3"/>
  </r>
  <r>
    <x v="1"/>
    <x v="6"/>
    <d v="2017-04-20T00:00:00"/>
    <x v="0"/>
    <s v="SR-560"/>
    <n v="5762"/>
    <s v="ENERGIZAR"/>
    <x v="9"/>
    <n v="429"/>
    <n v="20068"/>
    <s v="T3 LANCHEROS WILLIAM/1070949710"/>
    <s v="CACOM-3"/>
  </r>
  <r>
    <x v="1"/>
    <x v="6"/>
    <d v="2017-04-21T00:00:00"/>
    <x v="0"/>
    <s v="SR-560"/>
    <n v="5760"/>
    <s v="CHEVRON "/>
    <x v="19"/>
    <n v="335"/>
    <n v="926021"/>
    <s v="T3 PINZON OSCAR/2170266"/>
    <s v="CACOM-3"/>
  </r>
  <r>
    <x v="1"/>
    <x v="6"/>
    <d v="2017-04-22T00:00:00"/>
    <x v="0"/>
    <s v="SR-560"/>
    <n v="5762"/>
    <s v="ENERGIZAR"/>
    <x v="9"/>
    <n v="511"/>
    <n v="20070"/>
    <s v="T1 MORALES JUAN/86066268"/>
    <s v="CACOM-3"/>
  </r>
  <r>
    <x v="1"/>
    <x v="6"/>
    <d v="2017-04-22T00:00:00"/>
    <x v="0"/>
    <s v="SR-560"/>
    <n v="5762"/>
    <s v="TERPEL "/>
    <x v="11"/>
    <n v="315"/>
    <s v="02-354038"/>
    <s v="T1 MORALES JUAN/86066268"/>
    <s v="CACOM-3"/>
  </r>
  <r>
    <x v="1"/>
    <x v="6"/>
    <d v="2017-04-23T00:00:00"/>
    <x v="0"/>
    <s v="SR-560"/>
    <n v="5764"/>
    <s v="CHEVRON "/>
    <x v="19"/>
    <n v="370"/>
    <n v="926162"/>
    <s v="TJ AGUDELO EDIER/17349715"/>
    <s v="CACOM-3"/>
  </r>
  <r>
    <x v="1"/>
    <x v="6"/>
    <d v="2017-04-28T00:00:00"/>
    <x v="0"/>
    <s v="SR-560"/>
    <n v="5764"/>
    <s v="TERPEL "/>
    <x v="11"/>
    <n v="513"/>
    <s v="02-354406"/>
    <s v="T3 LANCHEROS WILLIAM/1070949710"/>
    <s v="CACOM-3"/>
  </r>
  <r>
    <x v="1"/>
    <x v="6"/>
    <d v="2017-04-03T00:00:00"/>
    <x v="0"/>
    <s v="HUEY II"/>
    <n v="4420"/>
    <s v="CTH"/>
    <x v="20"/>
    <n v="101.6"/>
    <n v="1143"/>
    <s v="T4. BERNAL MARIO C.C1110486786"/>
    <s v="CACOM-4"/>
  </r>
  <r>
    <x v="1"/>
    <x v="6"/>
    <d v="2017-04-04T00:00:00"/>
    <x v="0"/>
    <s v="HUEY II"/>
    <n v="4420"/>
    <s v="CTH"/>
    <x v="20"/>
    <n v="102"/>
    <n v="1146"/>
    <s v="T4. ESTEVEZ ERWIN C.C1095926749"/>
    <s v="CACOM-4"/>
  </r>
  <r>
    <x v="1"/>
    <x v="6"/>
    <d v="2017-04-06T00:00:00"/>
    <x v="0"/>
    <s v="HUEY II"/>
    <n v="4420"/>
    <s v="CTH"/>
    <x v="20"/>
    <n v="84.3"/>
    <n v="1149"/>
    <s v="T4. ESTEVEZ ERWIN C.C1095926749"/>
    <s v="CACOM-4"/>
  </r>
  <r>
    <x v="1"/>
    <x v="6"/>
    <d v="2017-04-07T00:00:00"/>
    <x v="0"/>
    <s v="B-206"/>
    <n v="4476"/>
    <s v="CTH"/>
    <x v="20"/>
    <n v="35.5"/>
    <n v="1150"/>
    <s v="T3. CASTILLO CRISTIANC.C80180068"/>
    <s v="CACOM-4"/>
  </r>
  <r>
    <x v="1"/>
    <x v="6"/>
    <d v="2017-04-07T00:00:00"/>
    <x v="0"/>
    <s v="HUEY II"/>
    <n v="4420"/>
    <s v="CTH"/>
    <x v="20"/>
    <n v="73.099999999999994"/>
    <n v="1151"/>
    <s v="T4. ESTEVEZ ERWIN C.C1095926749"/>
    <s v="CACOM-4"/>
  </r>
  <r>
    <x v="1"/>
    <x v="6"/>
    <d v="2017-04-11T00:00:00"/>
    <x v="0"/>
    <s v="HUEY II"/>
    <n v="4420"/>
    <s v="CTH"/>
    <x v="20"/>
    <n v="59.7"/>
    <n v="1163"/>
    <s v="T4. ESTEVEZ ERWIN C.C1095926749"/>
    <s v="CACOM-4"/>
  </r>
  <r>
    <x v="1"/>
    <x v="6"/>
    <d v="2017-04-15T00:00:00"/>
    <x v="0"/>
    <s v="HUEY II"/>
    <n v="4420"/>
    <s v="CTH"/>
    <x v="20"/>
    <n v="83.8"/>
    <n v="1165"/>
    <s v="T1. JUYAR FERNANDO C.C80013264"/>
    <s v="CACOM-4"/>
  </r>
  <r>
    <x v="1"/>
    <x v="6"/>
    <d v="2017-04-17T00:00:00"/>
    <x v="0"/>
    <s v="HUEY II"/>
    <n v="4420"/>
    <s v="CTH"/>
    <x v="20"/>
    <n v="85.2"/>
    <n v="1166"/>
    <s v="T1. JUYAR FERNANDO C.C80013264"/>
    <s v="CACOM-4"/>
  </r>
  <r>
    <x v="1"/>
    <x v="6"/>
    <d v="2017-04-05T00:00:00"/>
    <x v="0"/>
    <s v="B-212"/>
    <n v="4021"/>
    <s v="ICARO 17"/>
    <x v="22"/>
    <n v="141"/>
    <s v="IC002-046574"/>
    <s v="T3. OVIEDO MARIO  C.C1032378105"/>
    <s v="CACOM-4"/>
  </r>
  <r>
    <x v="1"/>
    <x v="6"/>
    <d v="2017-04-05T00:00:00"/>
    <x v="0"/>
    <s v="B-212"/>
    <n v="4021"/>
    <s v="ICARO 17"/>
    <x v="22"/>
    <n v="95"/>
    <s v="IC002-046567"/>
    <s v="T3. OVIEDO MARIO  C.C1032378105"/>
    <s v="CACOM-4"/>
  </r>
  <r>
    <x v="1"/>
    <x v="6"/>
    <d v="2017-04-15T00:00:00"/>
    <x v="0"/>
    <s v="B-212"/>
    <n v="4021"/>
    <s v="ICARO 17"/>
    <x v="22"/>
    <n v="30"/>
    <s v="IC002-046722"/>
    <s v="TE. FERNANDEZ DIAZC.C1033750487"/>
    <s v="CACOM-4"/>
  </r>
  <r>
    <x v="1"/>
    <x v="6"/>
    <d v="2017-04-16T00:00:00"/>
    <x v="0"/>
    <s v="B-212"/>
    <n v="4021"/>
    <s v="ICARO 17"/>
    <x v="22"/>
    <n v="165"/>
    <s v="IC002-046734"/>
    <s v="T2. VILLABONA  DIEGO C.C91529725"/>
    <s v="CACOM-4"/>
  </r>
  <r>
    <x v="1"/>
    <x v="6"/>
    <d v="2017-04-27T00:00:00"/>
    <x v="0"/>
    <s v="B-212"/>
    <n v="4002"/>
    <s v="TERPEL "/>
    <x v="18"/>
    <n v="127.7"/>
    <s v="02-394828"/>
    <s v="T4. CORTES DUMAR  C.C1018118653"/>
    <s v="CACOM-4"/>
  </r>
  <r>
    <x v="1"/>
    <x v="6"/>
    <d v="2017-04-27T00:00:00"/>
    <x v="0"/>
    <s v="B-212"/>
    <n v="4002"/>
    <s v="TERPEL "/>
    <x v="18"/>
    <n v="68.3"/>
    <s v="02-394800"/>
    <s v="T3. CARDENAS JOSE C.C1090411919"/>
    <s v="CACOM-4"/>
  </r>
  <r>
    <x v="1"/>
    <x v="6"/>
    <d v="2017-04-27T00:00:00"/>
    <x v="0"/>
    <s v="B-212"/>
    <n v="4002"/>
    <s v="TERPEL "/>
    <x v="18"/>
    <n v="94"/>
    <s v="02-394799"/>
    <s v="T3. CARDENAS JOSE C.C1090411919"/>
    <s v="CACOM-4"/>
  </r>
  <r>
    <x v="1"/>
    <x v="6"/>
    <d v="2017-04-27T00:00:00"/>
    <x v="0"/>
    <s v="B-212"/>
    <n v="4002"/>
    <s v="TERPEL "/>
    <x v="18"/>
    <n v="115.9"/>
    <s v="02-394796"/>
    <s v="T3. CARDENAS JOSE C.C1090411919"/>
    <s v="CACOM-4"/>
  </r>
  <r>
    <x v="1"/>
    <x v="6"/>
    <d v="2017-04-26T00:00:00"/>
    <x v="0"/>
    <s v="B-212"/>
    <n v="4002"/>
    <s v="ENERGIZAR"/>
    <x v="57"/>
    <n v="148"/>
    <s v="36573"/>
    <s v="T3. CARDENAS JOSE C.C1090411919"/>
    <s v="CACOM-4"/>
  </r>
  <r>
    <x v="1"/>
    <x v="6"/>
    <d v="2017-04-26T00:00:00"/>
    <x v="0"/>
    <s v="B-212"/>
    <n v="4002"/>
    <s v="ENERGIZAR"/>
    <x v="57"/>
    <n v="128"/>
    <s v="36576"/>
    <s v="T3. CARDENAS JOSE C.C1090411919"/>
    <s v="CACOM-4"/>
  </r>
  <r>
    <x v="1"/>
    <x v="6"/>
    <d v="2017-04-25T00:00:00"/>
    <x v="0"/>
    <s v="C-208"/>
    <n v="5069"/>
    <s v="AEROFULL"/>
    <x v="64"/>
    <n v="68"/>
    <s v=" 6218"/>
    <s v="T2. ESLAVA DIEGO C.C80803993"/>
    <s v="CACOM-4"/>
  </r>
  <r>
    <x v="1"/>
    <x v="6"/>
    <d v="2017-04-24T00:00:00"/>
    <x v="0"/>
    <s v="C-208"/>
    <n v="5069"/>
    <s v="ICARO 17"/>
    <x v="0"/>
    <n v="75.099999999999994"/>
    <s v="IC009-005094"/>
    <s v="T2. ESLAVA DIEGO C.C80803993"/>
    <s v="CACOM-4"/>
  </r>
  <r>
    <x v="1"/>
    <x v="6"/>
    <d v="2017-04-18T00:00:00"/>
    <x v="0"/>
    <s v="C-208"/>
    <n v="5069"/>
    <s v="TERPEL "/>
    <x v="18"/>
    <n v="50"/>
    <s v="02-394590"/>
    <s v="T2. ESLAVA DIEGO C.C80803993"/>
    <s v="CACOM-4"/>
  </r>
  <r>
    <x v="1"/>
    <x v="6"/>
    <d v="2017-04-28T00:00:00"/>
    <x v="0"/>
    <s v="C-208"/>
    <n v="5069"/>
    <s v="TERPEL "/>
    <x v="18"/>
    <n v="136.80000000000001"/>
    <s v="02-394591"/>
    <s v="T2. ESLAVA DIEGO C.C80803993"/>
    <s v="CACOM-4"/>
  </r>
  <r>
    <x v="1"/>
    <x v="6"/>
    <d v="2017-04-03T00:00:00"/>
    <x v="0"/>
    <s v="C-208"/>
    <n v="5069"/>
    <s v="SERVIAVIACION"/>
    <x v="2"/>
    <n v="75"/>
    <s v="1420"/>
    <s v="T1. LOPEZ LUIS C.C80235607"/>
    <s v="CACOM-4"/>
  </r>
  <r>
    <x v="1"/>
    <x v="6"/>
    <d v="2017-04-06T00:00:00"/>
    <x v="0"/>
    <s v="HUEY II"/>
    <n v="4420"/>
    <s v="ICARO 17"/>
    <x v="26"/>
    <n v="91"/>
    <s v="IC100-004491"/>
    <s v="T4. ESTEVEZ ERWIN C.C1095926749"/>
    <s v="CACOM-4"/>
  </r>
  <r>
    <x v="1"/>
    <x v="6"/>
    <d v="2017-04-11T00:00:00"/>
    <x v="0"/>
    <s v="HUEY II"/>
    <n v="4420"/>
    <s v="ICARO 17"/>
    <x v="26"/>
    <n v="93"/>
    <s v="IC100-004503"/>
    <s v="T4. ESTEVEZ ERWIN C.C1095926749"/>
    <s v="CACOM-4"/>
  </r>
  <r>
    <x v="1"/>
    <x v="6"/>
    <d v="2017-04-30T00:00:00"/>
    <x v="0"/>
    <s v="HUEY II"/>
    <n v="4420"/>
    <s v="ICARO 17"/>
    <x v="26"/>
    <n v="86"/>
    <s v="IC100-004511"/>
    <s v="T1. JUYAR FERNANDO C.C80013264"/>
    <s v="CACOM-4"/>
  </r>
  <r>
    <x v="1"/>
    <x v="6"/>
    <d v="2017-04-24T00:00:00"/>
    <x v="0"/>
    <s v="HUEY II"/>
    <n v="4420"/>
    <s v="ICARO 17"/>
    <x v="26"/>
    <n v="81"/>
    <s v="IC100-004526"/>
    <s v="T1. JUYAR FERNANDO C.C80013264"/>
    <s v="CACOM-4"/>
  </r>
  <r>
    <x v="1"/>
    <x v="6"/>
    <d v="2017-04-16T00:00:00"/>
    <x v="0"/>
    <s v="HUEY II"/>
    <n v="4529"/>
    <s v="ICARO 17"/>
    <x v="0"/>
    <n v="51.3"/>
    <s v="IC009-005057"/>
    <s v="T3. DIAZ SERGIO C.C1018402811"/>
    <s v="CACOM-4"/>
  </r>
  <r>
    <x v="1"/>
    <x v="6"/>
    <d v="2017-04-21T00:00:00"/>
    <x v="0"/>
    <s v="HUEY II"/>
    <n v="4529"/>
    <s v="ICARO 17"/>
    <x v="0"/>
    <n v="43.2"/>
    <s v="IC009-005083"/>
    <s v="T3. DIAZ SERGIO C.C1018402811"/>
    <s v="CACOM-4"/>
  </r>
  <r>
    <x v="1"/>
    <x v="6"/>
    <d v="2017-04-12T00:00:00"/>
    <x v="0"/>
    <s v="HUEY II"/>
    <n v="4421"/>
    <s v="FASTER FUEL"/>
    <x v="5"/>
    <n v="115.2"/>
    <s v="V/N 03-2776"/>
    <s v="T3. ROJAS JOHN C.C1073602000"/>
    <s v="CACOM-4"/>
  </r>
  <r>
    <x v="1"/>
    <x v="6"/>
    <d v="2017-04-22T00:00:00"/>
    <x v="0"/>
    <s v="HUEY II"/>
    <n v="4529"/>
    <s v="FASTER FUEL"/>
    <x v="5"/>
    <n v="103.3"/>
    <s v="V/N 03-2781"/>
    <s v="T3. DIAZ SERGIO C.C1018402811"/>
    <s v="CACOM-4"/>
  </r>
  <r>
    <x v="1"/>
    <x v="6"/>
    <d v="2017-04-22T00:00:00"/>
    <x v="0"/>
    <s v="HUEY II"/>
    <n v="4527"/>
    <s v="ENERGIZAR"/>
    <x v="48"/>
    <n v="124"/>
    <n v="43569"/>
    <s v="T3. DIAZ SERGIO C.C1018402811"/>
    <s v="CACOM-4"/>
  </r>
  <r>
    <x v="1"/>
    <x v="6"/>
    <d v="2017-04-18T00:00:00"/>
    <x v="0"/>
    <s v="HUEY II"/>
    <n v="4403"/>
    <s v="ENERGIZAR"/>
    <x v="24"/>
    <n v="118"/>
    <n v="57239"/>
    <s v="T4. ESTEVEZ ERWIN C.C1095926749"/>
    <s v="CACOM-4"/>
  </r>
  <r>
    <x v="1"/>
    <x v="6"/>
    <d v="2017-04-19T00:00:00"/>
    <x v="0"/>
    <s v="HUEY II"/>
    <n v="4420"/>
    <s v="CTH"/>
    <x v="20"/>
    <n v="79.8"/>
    <n v="1169"/>
    <s v="T1. JUYAR FERNANDO C.C80013264"/>
    <s v="CACOM-4"/>
  </r>
  <r>
    <x v="1"/>
    <x v="6"/>
    <d v="2017-04-20T00:00:00"/>
    <x v="0"/>
    <s v="HUEY II"/>
    <n v="4420"/>
    <s v="CTH"/>
    <x v="20"/>
    <n v="81.400000000000006"/>
    <n v="1172"/>
    <s v="T1. JUYAR FERNANDO C.C80013264"/>
    <s v="CACOM-4"/>
  </r>
  <r>
    <x v="1"/>
    <x v="6"/>
    <d v="2017-04-06T00:00:00"/>
    <x v="0"/>
    <s v="HUEY II"/>
    <n v="4420"/>
    <s v="CTH"/>
    <x v="3"/>
    <n v="100"/>
    <n v="1281"/>
    <s v="T4. ESTEVEZ ERWIN C.C1095926749"/>
    <s v="CACOM-4"/>
  </r>
  <r>
    <x v="1"/>
    <x v="6"/>
    <d v="2017-04-24T00:00:00"/>
    <x v="0"/>
    <s v="HUEY II"/>
    <n v="4420"/>
    <s v="CTH"/>
    <x v="20"/>
    <n v="86"/>
    <n v="1179"/>
    <s v="T1. JUYAR FERNANDO C.C80013264"/>
    <s v="CACOM-4"/>
  </r>
  <r>
    <x v="1"/>
    <x v="6"/>
    <d v="2017-04-16T00:00:00"/>
    <x v="0"/>
    <s v="HUEY II"/>
    <n v="4420"/>
    <s v="CTH"/>
    <x v="3"/>
    <n v="94"/>
    <n v="1284"/>
    <s v="T1. JUYAR FERNANDO C.C80013264"/>
    <s v="CACOM-4"/>
  </r>
  <r>
    <x v="1"/>
    <x v="6"/>
    <d v="2017-04-28T00:00:00"/>
    <x v="0"/>
    <s v="HUEY II"/>
    <n v="4420"/>
    <s v="CTH"/>
    <x v="20"/>
    <n v="131.6"/>
    <n v="1188"/>
    <s v="T4. BERNAL MARIO C.C1110486786"/>
    <s v="CACOM-4"/>
  </r>
  <r>
    <x v="1"/>
    <x v="6"/>
    <d v="2017-04-24T00:00:00"/>
    <x v="0"/>
    <s v="HUEY II"/>
    <n v="4420"/>
    <s v="ICARO 17"/>
    <x v="26"/>
    <n v="71"/>
    <s v="IC100-004527"/>
    <s v="T4. BERNAL MARIO C.C1110486786"/>
    <s v="CACOM-4"/>
  </r>
  <r>
    <x v="1"/>
    <x v="6"/>
    <d v="2017-04-26T00:00:00"/>
    <x v="0"/>
    <s v="HUEY II"/>
    <n v="4420"/>
    <s v="ICARO 17"/>
    <x v="26"/>
    <n v="107"/>
    <s v="IC100-004529"/>
    <s v="T4. BERNAL MARIO C.C1110486786"/>
    <s v="CACOM-4"/>
  </r>
  <r>
    <x v="1"/>
    <x v="6"/>
    <d v="2017-04-27T00:00:00"/>
    <x v="0"/>
    <s v="HUEY II"/>
    <n v="4420"/>
    <s v="ICARO 17"/>
    <x v="25"/>
    <n v="65"/>
    <s v="IC100- 007677"/>
    <s v="T4. BERNAL MARIO C.C1110486786"/>
    <s v="CACOM-4"/>
  </r>
  <r>
    <x v="1"/>
    <x v="6"/>
    <d v="2017-04-29T00:00:00"/>
    <x v="0"/>
    <s v="HUEY II"/>
    <n v="4420"/>
    <s v="CTH"/>
    <x v="20"/>
    <n v="44.2"/>
    <n v="1194"/>
    <s v="T4. BERNAL MARIO C.C1110486786"/>
    <s v="CACOM-4"/>
  </r>
  <r>
    <x v="1"/>
    <x v="6"/>
    <d v="2017-04-27T00:00:00"/>
    <x v="0"/>
    <s v="HUEY II"/>
    <n v="4422"/>
    <s v="TERPEL "/>
    <x v="18"/>
    <n v="97.6"/>
    <s v="02-394798"/>
    <s v="T3. HERNANDEZ JENER C.C1073155655"/>
    <s v="CACOM-4"/>
  </r>
  <r>
    <x v="1"/>
    <x v="6"/>
    <d v="2017-04-17T00:00:00"/>
    <x v="0"/>
    <s v="HUEY II"/>
    <n v="4423"/>
    <s v="ENERGIZAR"/>
    <x v="24"/>
    <n v="63"/>
    <n v="57333"/>
    <s v="T4. CARO JHONATTAN C.C1070920081"/>
    <s v="CACOM-4"/>
  </r>
  <r>
    <x v="1"/>
    <x v="6"/>
    <d v="2017-04-29T00:00:00"/>
    <x v="0"/>
    <s v="HUEY II"/>
    <n v="4529"/>
    <s v="ENERGIZAR"/>
    <x v="48"/>
    <n v="98"/>
    <n v="43650"/>
    <s v="T4. VELOSA WILMER C.C1073164392"/>
    <s v="CACOM-4"/>
  </r>
  <r>
    <x v="1"/>
    <x v="6"/>
    <d v="2017-04-17T00:00:00"/>
    <x v="0"/>
    <s v="H-500"/>
    <n v="4252"/>
    <s v="ENERGIZAR"/>
    <x v="24"/>
    <n v="17"/>
    <n v="57182"/>
    <s v="T3. MALAGON GABRIEL C.C1022333086"/>
    <s v="CACOM-4"/>
  </r>
  <r>
    <x v="1"/>
    <x v="6"/>
    <d v="2017-04-22T00:00:00"/>
    <x v="0"/>
    <s v="B-206"/>
    <n v="4473"/>
    <s v="CCL"/>
    <x v="21"/>
    <n v="35.299999999999997"/>
    <n v="21206"/>
    <s v="YE. VEGA DIEGO C.C1107088680"/>
    <s v="CACOM-4"/>
  </r>
  <r>
    <x v="1"/>
    <x v="6"/>
    <d v="2017-04-10T00:00:00"/>
    <x v="0"/>
    <s v="B-206"/>
    <n v="4473"/>
    <s v="FASTER FUEL"/>
    <x v="22"/>
    <n v="21"/>
    <s v="02-15794"/>
    <s v="T4. CARDENAS NELSON C.C1026256524"/>
    <s v="CACOM-4"/>
  </r>
  <r>
    <x v="1"/>
    <x v="6"/>
    <d v="2017-04-05T00:00:00"/>
    <x v="0"/>
    <s v="B-206"/>
    <n v="4470"/>
    <s v="FASTER FUEL"/>
    <x v="22"/>
    <n v="8"/>
    <s v="02-15788"/>
    <s v="T3. CASTRO DIEGO C.C1069717102"/>
    <s v="CACOM-4"/>
  </r>
  <r>
    <x v="1"/>
    <x v="6"/>
    <d v="2017-04-24T00:00:00"/>
    <x v="0"/>
    <s v="B-206"/>
    <n v="4488"/>
    <s v="FASTER FUEL"/>
    <x v="22"/>
    <n v="20"/>
    <s v="02-15811"/>
    <s v="T3. VANEGAS CARLOSC.C.1098639896"/>
    <s v="CACOM-4"/>
  </r>
  <r>
    <x v="1"/>
    <x v="6"/>
    <d v="2017-04-03T00:00:00"/>
    <x v="0"/>
    <s v="B-206"/>
    <n v="4480"/>
    <s v="FASTER FUEL"/>
    <x v="22"/>
    <n v="22"/>
    <s v="02-15781"/>
    <s v="T3. CASTRO DIEGO C.C1069717102"/>
    <s v="CACOM-4"/>
  </r>
  <r>
    <x v="1"/>
    <x v="6"/>
    <d v="2017-04-03T00:00:00"/>
    <x v="0"/>
    <s v="B-206"/>
    <n v="4480"/>
    <s v="FASTER FUEL"/>
    <x v="22"/>
    <n v="29"/>
    <s v="02-15782"/>
    <s v="T3. CASTRO DIEGO C.C1069717102"/>
    <s v="CACOM-4"/>
  </r>
  <r>
    <x v="1"/>
    <x v="6"/>
    <d v="2017-04-05T00:00:00"/>
    <x v="0"/>
    <s v="B-206"/>
    <n v="4476"/>
    <s v="FASTER FUEL"/>
    <x v="22"/>
    <n v="25"/>
    <s v="02-15787"/>
    <s v="T3. CASTRO DIEGO C.C1069717102"/>
    <s v="CACOM-4"/>
  </r>
  <r>
    <x v="1"/>
    <x v="6"/>
    <d v="2017-04-06T00:00:00"/>
    <x v="0"/>
    <s v="B-206"/>
    <n v="4476"/>
    <s v="FASTER FUEL"/>
    <x v="22"/>
    <n v="22"/>
    <s v="02-15790"/>
    <s v="T3. CASTRO DIEGO C.C1069717102"/>
    <s v="CACOM-4"/>
  </r>
  <r>
    <x v="1"/>
    <x v="6"/>
    <d v="2017-04-04T00:00:00"/>
    <x v="0"/>
    <s v="B-206"/>
    <n v="4475"/>
    <s v="FASTER FUEL"/>
    <x v="22"/>
    <n v="29"/>
    <s v="02-15784"/>
    <s v="T3. CASTRO DIEGO C.C1069717102"/>
    <s v="CACOM-4"/>
  </r>
  <r>
    <x v="1"/>
    <x v="6"/>
    <d v="2017-04-04T00:00:00"/>
    <x v="0"/>
    <s v="B-206"/>
    <n v="4475"/>
    <s v="FASTER FUEL"/>
    <x v="22"/>
    <n v="36"/>
    <s v="02-15783"/>
    <s v="T3. CASTRO DIEGO C.C1069717102"/>
    <s v="CACOM-4"/>
  </r>
  <r>
    <x v="1"/>
    <x v="6"/>
    <d v="2017-04-05T00:00:00"/>
    <x v="0"/>
    <s v="B-206"/>
    <n v="4475"/>
    <s v="FASTER FUEL"/>
    <x v="22"/>
    <n v="58"/>
    <s v="02-15786"/>
    <s v="T4. CARDENAS NELSON C.C1026256524"/>
    <s v="CACOM-4"/>
  </r>
  <r>
    <x v="1"/>
    <x v="6"/>
    <d v="2017-04-07T00:00:00"/>
    <x v="0"/>
    <s v="B-206"/>
    <n v="4475"/>
    <s v="FASTER FUEL"/>
    <x v="22"/>
    <n v="17"/>
    <s v="02-15791"/>
    <s v="T4. CARDENAS NELSON C.C1026256524"/>
    <s v="CACOM-4"/>
  </r>
  <r>
    <x v="1"/>
    <x v="6"/>
    <d v="2017-04-18T00:00:00"/>
    <x v="0"/>
    <s v="B-206"/>
    <n v="4475"/>
    <s v="FASTER FUEL"/>
    <x v="22"/>
    <n v="21"/>
    <s v="02-15802"/>
    <s v="T3. CALDERON EYDERMANC.C14139324"/>
    <s v="CACOM-4"/>
  </r>
  <r>
    <x v="1"/>
    <x v="6"/>
    <d v="2017-04-22T00:00:00"/>
    <x v="0"/>
    <s v="B-206"/>
    <n v="4478"/>
    <s v="FASTER FUEL"/>
    <x v="22"/>
    <n v="19"/>
    <s v="02-15812"/>
    <s v="TS. RODRIGUEZ FERNEY C.C17418430"/>
    <s v="CACOM-4"/>
  </r>
  <r>
    <x v="1"/>
    <x v="6"/>
    <d v="2017-04-22T00:00:00"/>
    <x v="0"/>
    <s v="B-206"/>
    <n v="4478"/>
    <s v="FASTER FUEL"/>
    <x v="22"/>
    <n v="21"/>
    <s v="02-15809"/>
    <s v="TS. RODRIGUEZ FERNEY C.C17418430"/>
    <s v="CACOM-4"/>
  </r>
  <r>
    <x v="1"/>
    <x v="6"/>
    <d v="2017-04-28T00:00:00"/>
    <x v="0"/>
    <s v="B-206"/>
    <n v="4478"/>
    <s v="FASTER FUEL"/>
    <x v="22"/>
    <n v="21"/>
    <s v="02-15816"/>
    <s v="TS. RODRIGUEZ FERNEY C.C17418430"/>
    <s v="CACOM-4"/>
  </r>
  <r>
    <x v="1"/>
    <x v="6"/>
    <d v="2017-04-28T00:00:00"/>
    <x v="0"/>
    <s v="B-206"/>
    <n v="4482"/>
    <s v="FASTER FUEL"/>
    <x v="22"/>
    <n v="60"/>
    <s v="02-15814"/>
    <s v="T3. VANEGAS CARLOSC.C.1098639896"/>
    <s v="CACOM-4"/>
  </r>
  <r>
    <x v="1"/>
    <x v="6"/>
    <d v="2017-04-21T00:00:00"/>
    <x v="0"/>
    <s v="B-206"/>
    <n v="4473"/>
    <s v="FALCCON"/>
    <x v="28"/>
    <n v="23.1"/>
    <s v="V/N 01-3586"/>
    <s v="T3. ACEVEDO JAIME C.C1051474344"/>
    <s v="CACOM-4"/>
  </r>
  <r>
    <x v="1"/>
    <x v="6"/>
    <d v="2017-04-22T00:00:00"/>
    <x v="0"/>
    <s v="B-206"/>
    <n v="4473"/>
    <s v="FALCCON"/>
    <x v="28"/>
    <n v="47.4"/>
    <s v="V/N 01-3587"/>
    <s v="T3. ACEVEDO JAIME C.C1051474344"/>
    <s v="CACOM-4"/>
  </r>
  <r>
    <x v="1"/>
    <x v="6"/>
    <d v="2017-04-25T00:00:00"/>
    <x v="0"/>
    <s v="B-206"/>
    <n v="4473"/>
    <s v="FALCCON"/>
    <x v="28"/>
    <n v="30.4"/>
    <s v="V/N 01-3589"/>
    <s v="T3. ACEVEDO JAIME C.C1051474344"/>
    <s v="CACOM-4"/>
  </r>
  <r>
    <x v="1"/>
    <x v="6"/>
    <d v="2017-04-26T00:00:00"/>
    <x v="0"/>
    <s v="B-206"/>
    <n v="4473"/>
    <s v="FALCCON"/>
    <x v="28"/>
    <n v="31"/>
    <s v="V/N 013594"/>
    <s v="T3. ACEVEDO JAIME C.C1051474344"/>
    <s v="CACOM-4"/>
  </r>
  <r>
    <x v="1"/>
    <x v="6"/>
    <d v="2017-04-26T00:00:00"/>
    <x v="0"/>
    <s v="B-206"/>
    <n v="4473"/>
    <s v="FALCCON"/>
    <x v="28"/>
    <n v="59.7"/>
    <s v="V/N 01-3592"/>
    <s v="T3. ACEVEDO JAIME C.C1051474344"/>
    <s v="CACOM-4"/>
  </r>
  <r>
    <x v="1"/>
    <x v="6"/>
    <d v="2017-04-10T00:00:00"/>
    <x v="0"/>
    <s v="B-206"/>
    <n v="4478"/>
    <s v="TERPEL "/>
    <x v="18"/>
    <n v="25.2"/>
    <s v="02-394689"/>
    <s v="T3. MALAGON GABRIEL C.C1022333086"/>
    <s v="CACOM-4"/>
  </r>
  <r>
    <x v="1"/>
    <x v="6"/>
    <d v="2017-04-10T00:00:00"/>
    <x v="0"/>
    <s v="B-206"/>
    <n v="4478"/>
    <s v="TERPEL "/>
    <x v="18"/>
    <n v="35"/>
    <s v="02-394691"/>
    <s v="T3. MALAGON GABRIEL C.C1022333086"/>
    <s v="CACOM-4"/>
  </r>
  <r>
    <x v="1"/>
    <x v="6"/>
    <d v="2017-04-29T00:00:00"/>
    <x v="0"/>
    <s v="B-206"/>
    <n v="4473"/>
    <s v="TERPEL "/>
    <x v="18"/>
    <n v="30.5"/>
    <s v="02-394739"/>
    <s v="T3. ACEVEDO JAIME C.C1051474344"/>
    <s v="CACOM-4"/>
  </r>
  <r>
    <x v="1"/>
    <x v="6"/>
    <d v="2017-04-07T00:00:00"/>
    <x v="0"/>
    <s v="B-206"/>
    <n v="4476"/>
    <s v="CTH"/>
    <x v="3"/>
    <n v="30"/>
    <n v="1282"/>
    <s v="T3. CASTILLO CRISTIANC.C80180068"/>
    <s v="CACOM-4"/>
  </r>
  <r>
    <x v="1"/>
    <x v="6"/>
    <d v="2017-04-17T00:00:00"/>
    <x v="0"/>
    <s v="B-206"/>
    <n v="4475"/>
    <s v="ENERGIZAR"/>
    <x v="24"/>
    <n v="33"/>
    <n v="57347"/>
    <s v="TJ. VELASQUEZ WILLIAMC.C79700472"/>
    <s v="CACOM-4"/>
  </r>
  <r>
    <x v="1"/>
    <x v="6"/>
    <d v="2017-04-06T00:00:00"/>
    <x v="0"/>
    <s v="TH-67"/>
    <n v="4572"/>
    <s v="ICARO 17"/>
    <x v="22"/>
    <n v="42"/>
    <s v="IC002-046585"/>
    <s v="MY. HERNANDEZ EDWINC.C93134563"/>
    <s v="CACOM-4"/>
  </r>
  <r>
    <x v="1"/>
    <x v="6"/>
    <d v="2017-04-06T00:00:00"/>
    <x v="0"/>
    <s v="TH-67"/>
    <n v="4572"/>
    <s v="ICARO 17"/>
    <x v="22"/>
    <n v="35"/>
    <s v="IC002-046594"/>
    <s v="MY. GOMEZ CARDONAC.C75097365"/>
    <s v="CACOM-4"/>
  </r>
  <r>
    <x v="1"/>
    <x v="6"/>
    <d v="2017-04-06T00:00:00"/>
    <x v="0"/>
    <s v="TH-67"/>
    <n v="4570"/>
    <s v="ICARO 17"/>
    <x v="22"/>
    <n v="40"/>
    <s v="IC002-046584"/>
    <s v="MY. ISRAEL CATARINOC.C540768"/>
    <s v="CACOM-4"/>
  </r>
  <r>
    <x v="1"/>
    <x v="6"/>
    <d v="2017-04-06T00:00:00"/>
    <x v="0"/>
    <s v="TH-67"/>
    <n v="4570"/>
    <s v="ICARO 17"/>
    <x v="22"/>
    <n v="30"/>
    <s v="IC002-046593"/>
    <s v="MY. BETANCOURT JULIAN C.C80033082"/>
    <s v="CACOM-4"/>
  </r>
  <r>
    <x v="1"/>
    <x v="6"/>
    <d v="2017-04-06T00:00:00"/>
    <x v="0"/>
    <s v="TH-67"/>
    <n v="4570"/>
    <s v="ICARO 17"/>
    <x v="22"/>
    <n v="31"/>
    <s v="IC002-046597"/>
    <s v="TE. FERNANDEZ VICTORC.C16000223"/>
    <s v="CACOM-4"/>
  </r>
  <r>
    <x v="1"/>
    <x v="6"/>
    <d v="2017-04-06T00:00:00"/>
    <x v="0"/>
    <s v="TH-67"/>
    <n v="4573"/>
    <s v="ICARO 17"/>
    <x v="22"/>
    <n v="41"/>
    <s v="IC002-046596"/>
    <s v="AGT. HERNANDEZ LUISC.C4205582"/>
    <s v="CACOM-4"/>
  </r>
  <r>
    <x v="1"/>
    <x v="6"/>
    <d v="2017-04-06T00:00:00"/>
    <x v="0"/>
    <s v="TH-67"/>
    <n v="4573"/>
    <s v="ICARO 17"/>
    <x v="22"/>
    <n v="25"/>
    <s v="IC002-046592"/>
    <s v="ST. AGUILAR ALVAROC.C1007-1990-00040"/>
    <s v="CACOM-4"/>
  </r>
  <r>
    <x v="1"/>
    <x v="6"/>
    <d v="2017-04-29T00:00:00"/>
    <x v="0"/>
    <s v="HUEY II"/>
    <n v="4420"/>
    <s v="CTH"/>
    <x v="20"/>
    <n v="32.1"/>
    <n v="1200"/>
    <s v="T4. BERNAL MARIO C.C1110486786"/>
    <s v="CACOM-4"/>
  </r>
  <r>
    <x v="1"/>
    <x v="6"/>
    <d v="2017-04-12T00:00:00"/>
    <x v="0"/>
    <s v="HUEY II"/>
    <n v="4528"/>
    <s v="CTH"/>
    <x v="20"/>
    <n v="128"/>
    <n v="3041"/>
    <s v="T3. PEREZ JUANC.C80933021"/>
    <s v="CACOM-4"/>
  </r>
  <r>
    <x v="1"/>
    <x v="6"/>
    <d v="2017-04-24T00:00:00"/>
    <x v="0"/>
    <s v="HUEY II"/>
    <n v="4528"/>
    <s v="CTH"/>
    <x v="20"/>
    <n v="92"/>
    <n v="3047"/>
    <s v="T4. GARAVITO HANER C.C1030598907"/>
    <s v="CACOM-4"/>
  </r>
  <r>
    <x v="1"/>
    <x v="6"/>
    <d v="2017-04-05T00:00:00"/>
    <x v="0"/>
    <s v="C-208"/>
    <n v="5069"/>
    <s v="CTH"/>
    <x v="20"/>
    <n v="50"/>
    <s v="3036"/>
    <s v="T4. VALBUENA WINERC.C1055710301"/>
    <s v="CACOM-4"/>
  </r>
  <r>
    <x v="1"/>
    <x v="6"/>
    <d v="2017-04-08T00:00:00"/>
    <x v="0"/>
    <s v="UH-60"/>
    <n v="4110"/>
    <s v="CTH"/>
    <x v="20"/>
    <n v="187.1"/>
    <n v="1155"/>
    <s v="CT. BARRIOS HADER C.C. 87304263"/>
    <s v="CACOM-5"/>
  </r>
  <r>
    <x v="1"/>
    <x v="6"/>
    <d v="2017-04-08T00:00:00"/>
    <x v="0"/>
    <s v="UH-60"/>
    <n v="4110"/>
    <s v="CTH"/>
    <x v="20"/>
    <n v="102.5"/>
    <n v="1157"/>
    <s v="CT. BARRIOS HADER C.C. 87304263"/>
    <s v="CACOM-5"/>
  </r>
  <r>
    <x v="1"/>
    <x v="6"/>
    <d v="2017-04-11T00:00:00"/>
    <x v="0"/>
    <s v="UH-60"/>
    <n v="4110"/>
    <s v="CTH"/>
    <x v="20"/>
    <n v="108"/>
    <n v="1162"/>
    <s v="CT. BARRIOS HADER C.C. 87304263"/>
    <s v="CACOM-5"/>
  </r>
  <r>
    <x v="1"/>
    <x v="6"/>
    <d v="2017-04-17T00:00:00"/>
    <x v="0"/>
    <s v="UH-60"/>
    <n v="4110"/>
    <s v="CTH"/>
    <x v="20"/>
    <n v="128.5"/>
    <n v="1167"/>
    <s v="T4. VALENCIA ELVIS C.C. 1037578351"/>
    <s v="CACOM-5"/>
  </r>
  <r>
    <x v="1"/>
    <x v="6"/>
    <d v="2017-04-21T00:00:00"/>
    <x v="0"/>
    <s v="UH-60"/>
    <n v="4110"/>
    <s v="CTH"/>
    <x v="20"/>
    <n v="173.9"/>
    <n v="1173"/>
    <s v="T4. VALENCIA ELVIS C.C. 1037578351"/>
    <s v="CACOM-5"/>
  </r>
  <r>
    <x v="1"/>
    <x v="6"/>
    <d v="2017-04-22T00:00:00"/>
    <x v="0"/>
    <s v="UH-60"/>
    <n v="4110"/>
    <s v="CTH"/>
    <x v="20"/>
    <n v="167.5"/>
    <n v="1174"/>
    <s v="T4. VALENCIA ELVIS C.C. 1037578351"/>
    <s v="CACOM-5"/>
  </r>
  <r>
    <x v="1"/>
    <x v="6"/>
    <d v="2017-04-22T00:00:00"/>
    <x v="0"/>
    <s v="UH-60"/>
    <n v="4110"/>
    <s v="CTH"/>
    <x v="20"/>
    <n v="104.3"/>
    <n v="1176"/>
    <s v="T4. VALENCIA ELVIS C.C. 1037578351"/>
    <s v="CACOM-5"/>
  </r>
  <r>
    <x v="1"/>
    <x v="6"/>
    <d v="2017-04-26T00:00:00"/>
    <x v="0"/>
    <s v="UH-60"/>
    <n v="4110"/>
    <s v="CTH"/>
    <x v="20"/>
    <n v="81.5"/>
    <n v="1185"/>
    <s v="T3. CHICA MILTON  C.C. 1037578903"/>
    <s v="CACOM-5"/>
  </r>
  <r>
    <x v="1"/>
    <x v="6"/>
    <d v="2017-04-27T00:00:00"/>
    <x v="0"/>
    <s v="UH-60"/>
    <n v="4110"/>
    <s v="CTH"/>
    <x v="20"/>
    <n v="141.9"/>
    <n v="1186"/>
    <s v="T3. CHICA MILTON  C.C. 1037578903"/>
    <s v="CACOM-5"/>
  </r>
  <r>
    <x v="1"/>
    <x v="6"/>
    <d v="2017-04-27T00:00:00"/>
    <x v="0"/>
    <s v="UH-60"/>
    <n v="4110"/>
    <s v="CTH"/>
    <x v="20"/>
    <n v="128.69999999999999"/>
    <n v="1187"/>
    <s v="T3. CHICA MILTON  C.C. 1037578903"/>
    <s v="CACOM-5"/>
  </r>
  <r>
    <x v="1"/>
    <x v="6"/>
    <d v="2017-04-28T00:00:00"/>
    <x v="0"/>
    <s v="UH-60"/>
    <n v="4110"/>
    <s v="CTH"/>
    <x v="20"/>
    <n v="95.8"/>
    <n v="1189"/>
    <s v="T3. CHICA MILTON  C.C. 1037578903"/>
    <s v="CACOM-5"/>
  </r>
  <r>
    <x v="1"/>
    <x v="6"/>
    <d v="2017-04-29T00:00:00"/>
    <x v="0"/>
    <s v="UH-60"/>
    <n v="4110"/>
    <s v="CTH"/>
    <x v="20"/>
    <n v="95.3"/>
    <n v="1195"/>
    <s v="T3. CHICA MILTON  C.C. 1037578903"/>
    <s v="CACOM-5"/>
  </r>
  <r>
    <x v="1"/>
    <x v="6"/>
    <d v="2017-04-29T00:00:00"/>
    <x v="0"/>
    <s v="UH-60"/>
    <n v="4110"/>
    <s v="CTH"/>
    <x v="20"/>
    <n v="32.299999999999997"/>
    <n v="1199"/>
    <s v="T3. CHICA MILTON  C.C. 1037578903"/>
    <s v="CACOM-5"/>
  </r>
  <r>
    <x v="1"/>
    <x v="6"/>
    <d v="2017-04-21T00:00:00"/>
    <x v="0"/>
    <s v="C-208"/>
    <n v="5055"/>
    <s v="CTH"/>
    <x v="29"/>
    <n v="45"/>
    <n v="2594"/>
    <s v="MY. JUNCA MANUEL C.C. 79985772"/>
    <s v="CACOM-5"/>
  </r>
  <r>
    <x v="1"/>
    <x v="6"/>
    <d v="2017-04-13T00:00:00"/>
    <x v="0"/>
    <s v="C-208"/>
    <n v="5055"/>
    <s v="FALCCON"/>
    <x v="61"/>
    <n v="17"/>
    <n v="3345"/>
    <s v="T2. OSPINA RINCON NILSON FABIAN C.C. 86072777"/>
    <s v="CACOM-5"/>
  </r>
  <r>
    <x v="1"/>
    <x v="6"/>
    <d v="2017-04-22T00:00:00"/>
    <x v="0"/>
    <s v="C-208"/>
    <n v="5055"/>
    <s v="TERPEL "/>
    <x v="21"/>
    <n v="78"/>
    <s v="02-390766"/>
    <s v="TS. BOHORQUEZ MIGUEL C.C. 86055067"/>
    <s v="CACOM-5"/>
  </r>
  <r>
    <x v="1"/>
    <x v="6"/>
    <d v="2017-04-20T00:00:00"/>
    <x v="0"/>
    <s v="C-208"/>
    <n v="5055"/>
    <s v="TERPEL "/>
    <x v="18"/>
    <n v="76.2"/>
    <s v="02-394599"/>
    <s v="TS. GUEVARA ARY C.C. 79777655"/>
    <s v="CACOM-5"/>
  </r>
  <r>
    <x v="1"/>
    <x v="6"/>
    <d v="2017-04-21T00:00:00"/>
    <x v="0"/>
    <s v="C-208"/>
    <n v="5055"/>
    <s v="TERPEL "/>
    <x v="18"/>
    <n v="19.899999999999999"/>
    <s v="02-394778"/>
    <s v="TS. GUEVARA ARY C.C. 79777655"/>
    <s v="CACOM-5"/>
  </r>
  <r>
    <x v="1"/>
    <x v="6"/>
    <d v="2017-04-03T00:00:00"/>
    <x v="0"/>
    <s v="C-208"/>
    <n v="5075"/>
    <s v="TERPEL "/>
    <x v="30"/>
    <n v="70"/>
    <s v="01-848495"/>
    <s v="T2. ROZO CARLOS C.C. 79989948"/>
    <s v="CACOM-5"/>
  </r>
  <r>
    <x v="1"/>
    <x v="6"/>
    <d v="2017-04-10T00:00:00"/>
    <x v="0"/>
    <s v="C-208"/>
    <n v="5055"/>
    <s v="SERVIAVIACION"/>
    <x v="2"/>
    <n v="72"/>
    <n v="1426"/>
    <s v="T2. OSPINA RINCON NILSON FABIAN C.C. 86072777"/>
    <s v="CACOM-5"/>
  </r>
  <r>
    <x v="1"/>
    <x v="6"/>
    <d v="2017-04-13T00:00:00"/>
    <x v="0"/>
    <s v="C-208"/>
    <n v="5055"/>
    <s v="SERVIAVIACION"/>
    <x v="2"/>
    <n v="94"/>
    <n v="1430"/>
    <s v="T2. OSPINA RINCON NILSON FABIAN C.C. 86072777"/>
    <s v="CACOM-5"/>
  </r>
  <r>
    <x v="1"/>
    <x v="6"/>
    <d v="2017-04-15T00:00:00"/>
    <x v="0"/>
    <s v="C-208"/>
    <n v="5055"/>
    <s v="SERVIAVIACION"/>
    <x v="2"/>
    <n v="46"/>
    <n v="1433"/>
    <s v="T2. OSPINA RINCON NILSON FABIAN C.C. 86072777"/>
    <s v="CACOM-5"/>
  </r>
  <r>
    <x v="1"/>
    <x v="6"/>
    <d v="2017-04-01T00:00:00"/>
    <x v="0"/>
    <s v="UH-60"/>
    <n v="4137"/>
    <s v="CCL"/>
    <x v="53"/>
    <n v="276.10000000000002"/>
    <n v="21418"/>
    <s v="T2. RODRIGUEZ JONATHAN C.C. 98711380"/>
    <s v="CACOM-5"/>
  </r>
  <r>
    <x v="1"/>
    <x v="6"/>
    <d v="2017-04-01T00:00:00"/>
    <x v="0"/>
    <s v="UH-60"/>
    <n v="4129"/>
    <s v="CCL"/>
    <x v="53"/>
    <n v="460.9"/>
    <n v="21412"/>
    <s v="T3. GARCIA WILMAR C.C. 16071240"/>
    <s v="CACOM-5"/>
  </r>
  <r>
    <x v="1"/>
    <x v="6"/>
    <d v="2017-04-01T00:00:00"/>
    <x v="0"/>
    <s v="UH-60"/>
    <n v="4129"/>
    <s v="CCL"/>
    <x v="53"/>
    <n v="351"/>
    <n v="21416"/>
    <s v="T3. GARCIA WILMAR C.C. 16071240"/>
    <s v="CACOM-5"/>
  </r>
  <r>
    <x v="1"/>
    <x v="6"/>
    <d v="2017-04-01T00:00:00"/>
    <x v="0"/>
    <s v="UH-60"/>
    <n v="4129"/>
    <s v="CCL"/>
    <x v="53"/>
    <n v="196.5"/>
    <n v="21417"/>
    <s v="T3. GARCIA WILMAR C.C. 16071240"/>
    <s v="CACOM-5"/>
  </r>
  <r>
    <x v="1"/>
    <x v="6"/>
    <d v="2017-04-19T00:00:00"/>
    <x v="0"/>
    <s v="UH-60"/>
    <n v="4104"/>
    <s v="CCL"/>
    <x v="53"/>
    <n v="154"/>
    <n v="21455"/>
    <s v="AT. SILVA RICARDO C.C. 1083459235"/>
    <s v="CACOM-5"/>
  </r>
  <r>
    <x v="1"/>
    <x v="6"/>
    <d v="2017-04-19T00:00:00"/>
    <x v="0"/>
    <s v="UH-60"/>
    <n v="4104"/>
    <s v="CCL"/>
    <x v="53"/>
    <n v="116.3"/>
    <n v="21456"/>
    <s v="AT. SILVA RICARDO C.C. 1083459235"/>
    <s v="CACOM-5"/>
  </r>
  <r>
    <x v="1"/>
    <x v="6"/>
    <d v="2017-04-25T00:00:00"/>
    <x v="0"/>
    <s v="UH-60"/>
    <n v="4136"/>
    <s v="CCL"/>
    <x v="53"/>
    <n v="207.1"/>
    <n v="21457"/>
    <s v="AT. MORENO EMANUEL C.C. 1113651671"/>
    <s v="CACOM-5"/>
  </r>
  <r>
    <x v="1"/>
    <x v="6"/>
    <d v="2017-04-04T00:00:00"/>
    <x v="0"/>
    <s v="UH-60"/>
    <n v="4124"/>
    <s v="CCL"/>
    <x v="21"/>
    <n v="138.19999999999999"/>
    <n v="21148"/>
    <s v="T3. CORTES PABLO C.C. 1022952034"/>
    <s v="CACOM-5"/>
  </r>
  <r>
    <x v="1"/>
    <x v="6"/>
    <d v="2017-04-05T00:00:00"/>
    <x v="0"/>
    <s v="UH-60"/>
    <n v="4124"/>
    <s v="CCL"/>
    <x v="21"/>
    <n v="213.2"/>
    <n v="21151"/>
    <s v="T3. CORTES PABLO C.C. 1022952034"/>
    <s v="CACOM-5"/>
  </r>
  <r>
    <x v="1"/>
    <x v="6"/>
    <d v="2017-04-06T00:00:00"/>
    <x v="0"/>
    <s v="UH-60"/>
    <n v="4129"/>
    <s v="CCL"/>
    <x v="21"/>
    <n v="154.6"/>
    <n v="21156"/>
    <s v="T3. GARCIA WILMAR C.C. 16071240"/>
    <s v="CACOM-5"/>
  </r>
  <r>
    <x v="1"/>
    <x v="6"/>
    <d v="2017-04-07T00:00:00"/>
    <x v="0"/>
    <s v="UH-60"/>
    <n v="4129"/>
    <s v="CCL"/>
    <x v="21"/>
    <n v="216.5"/>
    <n v="21157"/>
    <s v="T3. GARCIA WILMAR C.C. 16071240"/>
    <s v="CACOM-5"/>
  </r>
  <r>
    <x v="1"/>
    <x v="6"/>
    <d v="2017-04-11T00:00:00"/>
    <x v="0"/>
    <s v="UH-60"/>
    <n v="4129"/>
    <s v="CCL"/>
    <x v="21"/>
    <n v="95.3"/>
    <n v="21168"/>
    <s v="T4. RAMIREZ JEFREY C.C. 1053816473"/>
    <s v="CACOM-5"/>
  </r>
  <r>
    <x v="1"/>
    <x v="6"/>
    <d v="2017-04-13T00:00:00"/>
    <x v="0"/>
    <s v="UH-60"/>
    <n v="4129"/>
    <s v="CCL"/>
    <x v="21"/>
    <n v="246.9"/>
    <n v="21172"/>
    <s v="T4. RAMIREZ JEFREY C.C. 1053816473"/>
    <s v="CACOM-5"/>
  </r>
  <r>
    <x v="1"/>
    <x v="6"/>
    <d v="2017-04-18T00:00:00"/>
    <x v="0"/>
    <s v="UH-60"/>
    <n v="4129"/>
    <s v="CCL"/>
    <x v="21"/>
    <n v="282.3"/>
    <n v="21185"/>
    <s v="T4. RAMIREZ JEFREY C.C. 1053816473"/>
    <s v="CACOM-5"/>
  </r>
  <r>
    <x v="1"/>
    <x v="6"/>
    <d v="2017-04-19T00:00:00"/>
    <x v="0"/>
    <s v="UH-60"/>
    <n v="4129"/>
    <s v="CCL"/>
    <x v="21"/>
    <n v="184.8"/>
    <n v="21189"/>
    <s v="T4. RAMIREZ JEFREY C.C. 1053816473"/>
    <s v="CACOM-5"/>
  </r>
  <r>
    <x v="1"/>
    <x v="6"/>
    <d v="2017-04-22T00:00:00"/>
    <x v="0"/>
    <s v="UH-60"/>
    <n v="4129"/>
    <s v="CCL"/>
    <x v="21"/>
    <n v="81.7"/>
    <n v="21207"/>
    <s v="AT. QUINTANA HECTOR C.C. 1051316554"/>
    <s v="CACOM-5"/>
  </r>
  <r>
    <x v="1"/>
    <x v="6"/>
    <d v="2017-04-26T00:00:00"/>
    <x v="0"/>
    <s v="UH-60"/>
    <n v="4129"/>
    <s v="CCL"/>
    <x v="21"/>
    <n v="278"/>
    <n v="21210"/>
    <s v="AT. QUINTANA HECTOR C.C. 1051316554"/>
    <s v="CACOM-5"/>
  </r>
  <r>
    <x v="1"/>
    <x v="6"/>
    <d v="2017-04-26T00:00:00"/>
    <x v="0"/>
    <s v="UH-60"/>
    <n v="4129"/>
    <s v="CCL"/>
    <x v="21"/>
    <n v="156.80000000000001"/>
    <n v="21211"/>
    <s v="AT. QUINTANA HECTOR C.C. 1051316554"/>
    <s v="CACOM-5"/>
  </r>
  <r>
    <x v="1"/>
    <x v="6"/>
    <d v="2017-04-28T00:00:00"/>
    <x v="0"/>
    <s v="UH-60"/>
    <n v="4129"/>
    <s v="CCL"/>
    <x v="21"/>
    <n v="127.9"/>
    <n v="21212"/>
    <s v="AT. QUINTANA HECTOR C.C. 1051316554"/>
    <s v="CACOM-5"/>
  </r>
  <r>
    <x v="1"/>
    <x v="6"/>
    <d v="2017-04-28T00:00:00"/>
    <x v="0"/>
    <s v="UH-60"/>
    <n v="4129"/>
    <s v="CCL"/>
    <x v="21"/>
    <n v="147.6"/>
    <n v="21213"/>
    <s v="AT. QUINTANA HECTOR C.C. 1051316554"/>
    <s v="CACOM-5"/>
  </r>
  <r>
    <x v="1"/>
    <x v="6"/>
    <d v="2017-04-28T00:00:00"/>
    <x v="0"/>
    <s v="UH-60"/>
    <n v="4120"/>
    <s v="CTH"/>
    <x v="7"/>
    <n v="248"/>
    <n v="8516"/>
    <s v="T1. GUANCHA EDGAR C.C. 87491525"/>
    <s v="CACOM-5"/>
  </r>
  <r>
    <x v="1"/>
    <x v="6"/>
    <d v="2017-04-28T00:00:00"/>
    <x v="0"/>
    <s v="UH-60"/>
    <n v="4120"/>
    <s v="CTH"/>
    <x v="7"/>
    <n v="228"/>
    <n v="8518"/>
    <s v="AT. SILVA DILAN C.C. 1073168258"/>
    <s v="CACOM-5"/>
  </r>
  <r>
    <x v="1"/>
    <x v="6"/>
    <d v="2017-04-30T00:00:00"/>
    <x v="0"/>
    <s v="UH-60"/>
    <n v="4110"/>
    <s v="CTH"/>
    <x v="20"/>
    <n v="79.3"/>
    <n v="1201"/>
    <s v="T3. CHICA MILTON  C.C. 1037578903"/>
    <s v="CACOM-5"/>
  </r>
  <r>
    <x v="1"/>
    <x v="6"/>
    <d v="2017-04-24T00:00:00"/>
    <x v="0"/>
    <s v="C-208"/>
    <n v="5055"/>
    <s v="CTH"/>
    <x v="20"/>
    <n v="95"/>
    <n v="3048"/>
    <s v="TJ. CUITIVA JUAN C.C. 11189814"/>
    <s v="CACOM-5"/>
  </r>
  <r>
    <x v="1"/>
    <x v="6"/>
    <d v="2017-04-11T00:00:00"/>
    <x v="0"/>
    <s v="UH-60"/>
    <n v="4132"/>
    <s v="CTH"/>
    <x v="29"/>
    <n v="77"/>
    <n v="2558"/>
    <s v="AT. SILVA DILAN C.C. 1073168258"/>
    <s v="CACOM-5"/>
  </r>
  <r>
    <x v="1"/>
    <x v="6"/>
    <d v="2017-04-03T00:00:00"/>
    <x v="0"/>
    <s v="UH-60"/>
    <n v="4132"/>
    <s v="CTH"/>
    <x v="29"/>
    <n v="241"/>
    <n v="11613"/>
    <s v="AT. SARRIAS CESAR C.C. 1082157727"/>
    <s v="CACOM-5"/>
  </r>
  <r>
    <x v="1"/>
    <x v="6"/>
    <d v="2017-04-17T00:00:00"/>
    <x v="0"/>
    <s v="UH-60"/>
    <n v="4132"/>
    <s v="CTH"/>
    <x v="29"/>
    <n v="82"/>
    <n v="11625"/>
    <s v="AT. SILVA DILAN C.C. 1073168258"/>
    <s v="CACOM-5"/>
  </r>
  <r>
    <x v="1"/>
    <x v="6"/>
    <d v="2017-04-09T00:00:00"/>
    <x v="0"/>
    <s v="UH-60"/>
    <n v="4132"/>
    <s v="CTH"/>
    <x v="29"/>
    <n v="63"/>
    <n v="2556"/>
    <s v="AT. SARRIAS CESAR C.C. 1082157727"/>
    <s v="CACOM-5"/>
  </r>
  <r>
    <x v="1"/>
    <x v="6"/>
    <d v="2017-04-20T00:00:00"/>
    <x v="0"/>
    <s v="UH-60"/>
    <n v="4132"/>
    <s v="CTH"/>
    <x v="29"/>
    <n v="114"/>
    <n v="2592"/>
    <s v="AT. SILVA DILAN C.C. 1073168258"/>
    <s v="CACOM-5"/>
  </r>
  <r>
    <x v="1"/>
    <x v="6"/>
    <d v="2017-04-21T00:00:00"/>
    <x v="0"/>
    <s v="UH-60"/>
    <n v="4132"/>
    <s v="CTH"/>
    <x v="29"/>
    <n v="117"/>
    <n v="2595"/>
    <s v="AT. RAMOS KEVIN C.C. 1030634700"/>
    <s v="CACOM-5"/>
  </r>
  <r>
    <x v="1"/>
    <x v="6"/>
    <d v="2017-04-26T00:00:00"/>
    <x v="0"/>
    <s v="UH-60"/>
    <n v="4132"/>
    <s v="CTH"/>
    <x v="29"/>
    <n v="201"/>
    <n v="2607"/>
    <s v="AT. RAMOS KEVIN C.C. 1030634700"/>
    <s v="CACOM-5"/>
  </r>
  <r>
    <x v="1"/>
    <x v="6"/>
    <d v="2017-04-01T00:00:00"/>
    <x v="0"/>
    <s v="UH-60"/>
    <n v="4110"/>
    <s v="CTH"/>
    <x v="32"/>
    <n v="146"/>
    <n v="8779"/>
    <s v="CT. BARRIOS HADER C.C. 87304263"/>
    <s v="CACOM-5"/>
  </r>
  <r>
    <x v="1"/>
    <x v="6"/>
    <d v="2017-04-16T00:00:00"/>
    <x v="0"/>
    <s v="UH-60"/>
    <n v="4136"/>
    <s v="ENERGIZAR"/>
    <x v="24"/>
    <n v="161"/>
    <n v="57231"/>
    <s v="AT. SILVA RICARDO C.C. 1083459235"/>
    <s v="CACOM-5"/>
  </r>
  <r>
    <x v="1"/>
    <x v="6"/>
    <d v="2017-04-01T00:00:00"/>
    <x v="0"/>
    <s v="UH-60"/>
    <n v="4124"/>
    <s v="FALCCON"/>
    <x v="28"/>
    <n v="308"/>
    <n v="3548"/>
    <s v="T3. CORTES PABLO C.C. 1022952034"/>
    <s v="CACOM-5"/>
  </r>
  <r>
    <x v="1"/>
    <x v="6"/>
    <d v="2017-04-02T00:00:00"/>
    <x v="0"/>
    <s v="UH-60"/>
    <n v="4124"/>
    <s v="FALCCON"/>
    <x v="28"/>
    <n v="209.5"/>
    <n v="3550"/>
    <s v="T3. CORTES PABLO C.C. 1022952034"/>
    <s v="CACOM-5"/>
  </r>
  <r>
    <x v="1"/>
    <x v="6"/>
    <d v="2017-04-02T00:00:00"/>
    <x v="0"/>
    <s v="UH-60"/>
    <n v="4124"/>
    <s v="FALCCON"/>
    <x v="28"/>
    <n v="114.6"/>
    <n v="3551"/>
    <s v="T3. CORTES PABLO C.C. 1022952034"/>
    <s v="CACOM-5"/>
  </r>
  <r>
    <x v="1"/>
    <x v="6"/>
    <d v="2017-04-03T00:00:00"/>
    <x v="0"/>
    <s v="UH-60"/>
    <n v="4124"/>
    <s v="FALCCON"/>
    <x v="28"/>
    <n v="111.9"/>
    <n v="3558"/>
    <s v="T3. CORTES PABLO C.C. 1022952034"/>
    <s v="CACOM-5"/>
  </r>
  <r>
    <x v="1"/>
    <x v="6"/>
    <d v="2017-04-05T00:00:00"/>
    <x v="0"/>
    <s v="UH-60"/>
    <n v="4124"/>
    <s v="FALCCON"/>
    <x v="28"/>
    <n v="132"/>
    <n v="3561"/>
    <s v="T3. CORTES PABLO C.C. 1022952034"/>
    <s v="CACOM-5"/>
  </r>
  <r>
    <x v="1"/>
    <x v="6"/>
    <d v="2017-04-05T00:00:00"/>
    <x v="0"/>
    <s v="UH-60"/>
    <n v="4110"/>
    <s v="FALCCON"/>
    <x v="61"/>
    <n v="191"/>
    <n v="3344"/>
    <s v="CT. BARRIOS HADER C.C. 87304263"/>
    <s v="CACOM-5"/>
  </r>
  <r>
    <x v="1"/>
    <x v="6"/>
    <d v="2017-04-11T00:00:00"/>
    <x v="0"/>
    <s v="UH-60"/>
    <n v="4110"/>
    <s v="ICARO 17"/>
    <x v="56"/>
    <n v="187"/>
    <n v="3584"/>
    <s v="CT. BARRIOS HADER C.C. 87304263"/>
    <s v="CACOM-5"/>
  </r>
  <r>
    <x v="1"/>
    <x v="6"/>
    <d v="2017-04-22T00:00:00"/>
    <x v="0"/>
    <s v="UH-60"/>
    <n v="4110"/>
    <s v="ICARO 17"/>
    <x v="56"/>
    <n v="170.2"/>
    <n v="3589"/>
    <s v="T4. VALENCIA ELVIS C.C. 1037578351"/>
    <s v="CACOM-5"/>
  </r>
  <r>
    <x v="1"/>
    <x v="6"/>
    <d v="2017-04-26T00:00:00"/>
    <x v="0"/>
    <s v="UH-60"/>
    <n v="4110"/>
    <s v="ICARO 17"/>
    <x v="26"/>
    <n v="151"/>
    <n v="4530"/>
    <s v="T3. CHICA MILTON  C.C. 1037578903"/>
    <s v="CACOM-5"/>
  </r>
  <r>
    <x v="1"/>
    <x v="6"/>
    <d v="2017-04-30T00:00:00"/>
    <x v="0"/>
    <s v="UH-60"/>
    <n v="4110"/>
    <s v="ICARO 17"/>
    <x v="26"/>
    <n v="128"/>
    <n v="4533"/>
    <s v="T3. CHICA MILTON  C.C. 1037578903"/>
    <s v="CACOM-5"/>
  </r>
  <r>
    <x v="1"/>
    <x v="6"/>
    <d v="2017-04-08T00:00:00"/>
    <x v="0"/>
    <s v="UH-60"/>
    <n v="4124"/>
    <s v="ICARO 17"/>
    <x v="37"/>
    <n v="130"/>
    <n v="2020"/>
    <s v="T3. CORTES PABLO C.C. 1022952034"/>
    <s v="CACOM-5"/>
  </r>
  <r>
    <x v="1"/>
    <x v="6"/>
    <d v="2017-04-11T00:00:00"/>
    <x v="0"/>
    <s v="UH-60"/>
    <n v="4124"/>
    <s v="ICARO 17"/>
    <x v="37"/>
    <n v="94.5"/>
    <n v="2027"/>
    <s v="AT. CASTRO RONAN C.C. 1050200380"/>
    <s v="CACOM-5"/>
  </r>
  <r>
    <x v="1"/>
    <x v="6"/>
    <d v="2017-04-15T00:00:00"/>
    <x v="0"/>
    <s v="UH-60"/>
    <n v="4124"/>
    <s v="ICARO 17"/>
    <x v="37"/>
    <n v="113.1"/>
    <n v="2035"/>
    <s v="AT. CASTRO RONAN C.C. 1050200380"/>
    <s v="CACOM-5"/>
  </r>
  <r>
    <x v="1"/>
    <x v="6"/>
    <d v="2017-04-18T00:00:00"/>
    <x v="0"/>
    <s v="UH-60"/>
    <n v="4124"/>
    <s v="ICARO 17"/>
    <x v="37"/>
    <n v="80.400000000000006"/>
    <n v="2041"/>
    <s v="AT. CASTRO RONAN C.C. 1050200380"/>
    <s v="CACOM-5"/>
  </r>
  <r>
    <x v="1"/>
    <x v="6"/>
    <d v="2017-04-20T00:00:00"/>
    <x v="0"/>
    <s v="UH-60"/>
    <n v="4124"/>
    <s v="ICARO 17"/>
    <x v="37"/>
    <n v="73.400000000000006"/>
    <n v="2045"/>
    <s v="AT. CASTRO RONAN C.C. 1050200380"/>
    <s v="CACOM-5"/>
  </r>
  <r>
    <x v="1"/>
    <x v="6"/>
    <d v="2017-04-21T00:00:00"/>
    <x v="0"/>
    <s v="UH-60"/>
    <n v="4124"/>
    <s v="ICARO 17"/>
    <x v="37"/>
    <n v="199.3"/>
    <n v="2048"/>
    <s v="AT. CASTRO RONAN C.C. 1050200380"/>
    <s v="CACOM-5"/>
  </r>
  <r>
    <x v="1"/>
    <x v="6"/>
    <d v="2017-04-27T00:00:00"/>
    <x v="0"/>
    <s v="UH-60"/>
    <n v="4104"/>
    <s v="TERPEL "/>
    <x v="28"/>
    <n v="150"/>
    <s v="02-394795"/>
    <s v="AT. CUEVAS JESUS C.C. 1024485102"/>
    <s v="CACOM-5"/>
  </r>
  <r>
    <x v="1"/>
    <x v="6"/>
    <d v="2017-04-27T00:00:00"/>
    <x v="0"/>
    <s v="UH-60"/>
    <n v="4104"/>
    <s v="TERPEL "/>
    <x v="28"/>
    <n v="190"/>
    <s v="02-394826"/>
    <s v="AT. CUEVAS JESUS C.C. 1024485102"/>
    <s v="CACOM-5"/>
  </r>
  <r>
    <x v="1"/>
    <x v="6"/>
    <d v="2017-04-22T00:00:00"/>
    <x v="0"/>
    <s v="UH-60"/>
    <n v="4124"/>
    <s v="TERPEL "/>
    <x v="44"/>
    <n v="244.8"/>
    <s v="03-205438"/>
    <s v="T2. GONZALEZ JAIRO C.C. 5905809"/>
    <s v="CACOM-5"/>
  </r>
  <r>
    <x v="1"/>
    <x v="6"/>
    <d v="2017-04-03T00:00:00"/>
    <x v="0"/>
    <s v="HUEY II"/>
    <n v="4530"/>
    <s v="CTH"/>
    <x v="20"/>
    <n v="126.7"/>
    <n v="1144"/>
    <s v="T4. ORTIZ OSCAR CC. 1075659929"/>
    <s v="CACOM-6"/>
  </r>
  <r>
    <x v="1"/>
    <x v="6"/>
    <d v="2017-04-24T00:00:00"/>
    <x v="0"/>
    <s v="HUEY II"/>
    <n v="4530"/>
    <s v="CTH"/>
    <x v="20"/>
    <n v="153.4"/>
    <n v="1180"/>
    <s v="T2. ROMERO ALVARO CC. 11365774"/>
    <s v="CACOM-6"/>
  </r>
  <r>
    <x v="1"/>
    <x v="6"/>
    <d v="2017-04-28T00:00:00"/>
    <x v="0"/>
    <s v="HUEY II"/>
    <n v="4530"/>
    <s v="CTH"/>
    <x v="20"/>
    <n v="48.6"/>
    <n v="1192"/>
    <s v="T4.BERNAL MARIO CC. 1110486786"/>
    <s v="CACOM-6"/>
  </r>
  <r>
    <x v="1"/>
    <x v="6"/>
    <d v="2017-04-03T00:00:00"/>
    <x v="0"/>
    <s v="C-212"/>
    <n v="1250"/>
    <s v="ICARO 17"/>
    <x v="22"/>
    <n v="146"/>
    <s v="046544"/>
    <s v="T2. QUINTERO ANDERSON CC. 1060646558"/>
    <s v="CACOM-6"/>
  </r>
  <r>
    <x v="1"/>
    <x v="6"/>
    <d v="2017-04-01T00:00:00"/>
    <x v="0"/>
    <s v="HUEY II"/>
    <n v="4415"/>
    <s v="CTH"/>
    <x v="32"/>
    <n v="141"/>
    <n v="8775"/>
    <s v="T3. MAHECHA WILMER CC. 1013601602"/>
    <s v="CACOM-6"/>
  </r>
  <r>
    <x v="1"/>
    <x v="6"/>
    <d v="2017-04-01T00:00:00"/>
    <x v="0"/>
    <s v="HUEY II"/>
    <n v="4415"/>
    <s v="CTH"/>
    <x v="32"/>
    <n v="35"/>
    <n v="8787"/>
    <s v="TS. CARDENAS WILDER CC. 79907631"/>
    <s v="CACOM-6"/>
  </r>
  <r>
    <x v="1"/>
    <x v="6"/>
    <d v="2017-04-01T00:00:00"/>
    <x v="0"/>
    <s v="HUEY II"/>
    <n v="4526"/>
    <s v="CTH"/>
    <x v="32"/>
    <n v="116"/>
    <n v="8781"/>
    <s v="T2. ROMERO ALVARO CC. 11365774"/>
    <s v="CACOM-6"/>
  </r>
  <r>
    <x v="1"/>
    <x v="6"/>
    <d v="2017-04-01T00:00:00"/>
    <x v="0"/>
    <s v="HUEY II"/>
    <n v="4526"/>
    <s v="CTH"/>
    <x v="32"/>
    <n v="117"/>
    <n v="8786"/>
    <s v="T2. ROMERO ALVARO CC. 11365774"/>
    <s v="CACOM-6"/>
  </r>
  <r>
    <x v="1"/>
    <x v="6"/>
    <d v="2017-04-01T00:00:00"/>
    <x v="0"/>
    <s v="HUEY II"/>
    <n v="4526"/>
    <s v="CTH"/>
    <x v="32"/>
    <n v="104"/>
    <n v="8774"/>
    <s v="T2. ROMERO ALVARO CC. 11365774"/>
    <s v="CACOM-6"/>
  </r>
  <r>
    <x v="1"/>
    <x v="6"/>
    <d v="2017-04-02T00:00:00"/>
    <x v="0"/>
    <s v="HUEY II"/>
    <n v="4415"/>
    <s v="CTH"/>
    <x v="32"/>
    <n v="96"/>
    <n v="8793"/>
    <s v="T3. MAHECHA WILMER CC. 1013601602"/>
    <s v="CACOM-6"/>
  </r>
  <r>
    <x v="1"/>
    <x v="6"/>
    <d v="2017-04-02T00:00:00"/>
    <x v="0"/>
    <s v="HUEY II"/>
    <n v="4415"/>
    <s v="CTH"/>
    <x v="32"/>
    <n v="54"/>
    <n v="8805"/>
    <s v="T3. MAHECHA WILMER CC. 1013601602"/>
    <s v="CACOM-6"/>
  </r>
  <r>
    <x v="1"/>
    <x v="6"/>
    <d v="2017-04-02T00:00:00"/>
    <x v="0"/>
    <s v="HUEY II"/>
    <n v="4526"/>
    <s v="CTH"/>
    <x v="32"/>
    <n v="138"/>
    <n v="8798"/>
    <s v="T2. HIGUERA LEONARDO CC. 7185255"/>
    <s v="CACOM-6"/>
  </r>
  <r>
    <x v="1"/>
    <x v="6"/>
    <d v="2017-04-02T00:00:00"/>
    <x v="0"/>
    <s v="HUEY II"/>
    <n v="4526"/>
    <s v="CTH"/>
    <x v="32"/>
    <n v="43"/>
    <n v="8804"/>
    <s v="T2. ROMERO ALVARO CC. 11365774"/>
    <s v="CACOM-6"/>
  </r>
  <r>
    <x v="1"/>
    <x v="6"/>
    <d v="2017-04-03T00:00:00"/>
    <x v="0"/>
    <s v="HUEY II"/>
    <n v="4415"/>
    <s v="CTH"/>
    <x v="32"/>
    <n v="106"/>
    <n v="8819"/>
    <s v="T3. MAHECHA WILMER CC. 1013601602"/>
    <s v="CACOM-6"/>
  </r>
  <r>
    <x v="1"/>
    <x v="6"/>
    <d v="2017-04-04T00:00:00"/>
    <x v="0"/>
    <s v="HUEY II"/>
    <n v="4415"/>
    <s v="CTH"/>
    <x v="32"/>
    <n v="39"/>
    <n v="8849"/>
    <s v="T3. MAHECHA WILMER CC. 1013601602"/>
    <s v="CACOM-6"/>
  </r>
  <r>
    <x v="1"/>
    <x v="6"/>
    <d v="2017-04-04T00:00:00"/>
    <x v="0"/>
    <s v="HUEY II"/>
    <n v="4415"/>
    <s v="CTH"/>
    <x v="32"/>
    <n v="139"/>
    <n v="8840"/>
    <s v="T3. MAHECHA WILMER CC. 1013601602"/>
    <s v="CACOM-6"/>
  </r>
  <r>
    <x v="1"/>
    <x v="6"/>
    <d v="2017-04-15T00:00:00"/>
    <x v="0"/>
    <s v="HUEY II"/>
    <n v="4530"/>
    <s v="ICARO 17"/>
    <x v="26"/>
    <n v="46"/>
    <n v="4506"/>
    <s v="T4. MILLAN FERNEY CC. 1016053366"/>
    <s v="CACOM-6"/>
  </r>
  <r>
    <x v="1"/>
    <x v="6"/>
    <d v="2017-04-14T00:00:00"/>
    <x v="0"/>
    <s v="HUEY II"/>
    <n v="4415"/>
    <s v="CTH"/>
    <x v="32"/>
    <n v="44"/>
    <n v="8958"/>
    <s v="T2. SANTACOLOMA PABLO CC. 86081655"/>
    <s v="CACOM-6"/>
  </r>
  <r>
    <x v="1"/>
    <x v="6"/>
    <d v="2017-04-13T00:00:00"/>
    <x v="0"/>
    <s v="HUEY II"/>
    <n v="4415"/>
    <s v="CTH"/>
    <x v="32"/>
    <n v="109"/>
    <n v="8956"/>
    <s v="T2. SANTACOLOMA PABLO CC. 86081655"/>
    <s v="CACOM-6"/>
  </r>
  <r>
    <x v="1"/>
    <x v="6"/>
    <d v="2017-04-13T00:00:00"/>
    <x v="0"/>
    <s v="HUEY II"/>
    <n v="4415"/>
    <s v="CTH"/>
    <x v="32"/>
    <n v="70"/>
    <n v="8955"/>
    <s v="T2. SANTACOLOMA PABLO CC. 86081655"/>
    <s v="CACOM-6"/>
  </r>
  <r>
    <x v="1"/>
    <x v="6"/>
    <d v="2017-04-13T00:00:00"/>
    <x v="0"/>
    <s v="HUEY II"/>
    <n v="4415"/>
    <s v="ICARO 17"/>
    <x v="25"/>
    <n v="67"/>
    <n v="7633"/>
    <s v="T2. SANTACOLOMA PABLO CC. 86081655"/>
    <s v="CACOM-6"/>
  </r>
  <r>
    <x v="1"/>
    <x v="6"/>
    <d v="2017-04-14T00:00:00"/>
    <x v="0"/>
    <s v="HUEY II"/>
    <n v="4415"/>
    <s v="CTH"/>
    <x v="33"/>
    <n v="138"/>
    <n v="365"/>
    <s v="T2. SANTACOLOMA PABLO CC. 86081655"/>
    <s v="CACOM-6"/>
  </r>
  <r>
    <x v="1"/>
    <x v="6"/>
    <d v="2017-04-14T00:00:00"/>
    <x v="0"/>
    <s v="HUEY II"/>
    <n v="4415"/>
    <s v="CTH"/>
    <x v="32"/>
    <n v="74"/>
    <n v="8959"/>
    <s v="T2. SANTACOLOMA PABLO CC. 86081655"/>
    <s v="CACOM-6"/>
  </r>
  <r>
    <x v="1"/>
    <x v="6"/>
    <d v="2017-04-15T00:00:00"/>
    <x v="0"/>
    <s v="HUEY II"/>
    <n v="4415"/>
    <s v="CTH"/>
    <x v="32"/>
    <n v="121"/>
    <n v="8962"/>
    <s v="T2. SANTACOLOMA PABLO CC. 86081655"/>
    <s v="CACOM-6"/>
  </r>
  <r>
    <x v="1"/>
    <x v="6"/>
    <d v="2017-04-15T00:00:00"/>
    <x v="0"/>
    <s v="HUEY II"/>
    <n v="4415"/>
    <s v="CTH"/>
    <x v="32"/>
    <n v="91"/>
    <n v="8964"/>
    <s v="T2.HIGUERA LEONARDO CC. 7185255"/>
    <s v="CACOM-6"/>
  </r>
  <r>
    <x v="1"/>
    <x v="6"/>
    <d v="2017-04-16T00:00:00"/>
    <x v="0"/>
    <s v="HUEY II"/>
    <n v="4415"/>
    <s v="CTH"/>
    <x v="32"/>
    <n v="84"/>
    <n v="8969"/>
    <s v="AT. MUNEVAR JOSE CC. 1073165379"/>
    <s v="CACOM-6"/>
  </r>
  <r>
    <x v="1"/>
    <x v="6"/>
    <d v="2017-04-17T00:00:00"/>
    <x v="0"/>
    <s v="HUEY II"/>
    <n v="4415"/>
    <s v="CTH"/>
    <x v="32"/>
    <n v="115"/>
    <n v="8978"/>
    <s v="T2. HIGUERA LEONARDO CC. 7185255"/>
    <s v="CACOM-6"/>
  </r>
  <r>
    <x v="1"/>
    <x v="6"/>
    <d v="2017-04-17T00:00:00"/>
    <x v="0"/>
    <s v="HUEY II"/>
    <n v="4415"/>
    <s v="CTH"/>
    <x v="32"/>
    <n v="89"/>
    <n v="8980"/>
    <s v="T2. SANTACOLOMA PABLO CC. 86081655"/>
    <s v="CACOM-6"/>
  </r>
  <r>
    <x v="1"/>
    <x v="6"/>
    <d v="2017-04-18T00:00:00"/>
    <x v="0"/>
    <s v="HUEY II"/>
    <n v="4415"/>
    <s v="CTH"/>
    <x v="32"/>
    <n v="85"/>
    <n v="8987"/>
    <s v="T2. SANTACOLOMA PABLO CC. 86081655"/>
    <s v="CACOM-6"/>
  </r>
  <r>
    <x v="1"/>
    <x v="6"/>
    <d v="2017-04-18T00:00:00"/>
    <x v="0"/>
    <s v="HUEY II"/>
    <n v="4415"/>
    <s v="ICARO 17"/>
    <x v="25"/>
    <n v="70"/>
    <n v="7647"/>
    <s v="T2. SANTACOLOMA PABLO CC. 86081655"/>
    <s v="CACOM-6"/>
  </r>
  <r>
    <x v="1"/>
    <x v="6"/>
    <d v="2017-04-19T00:00:00"/>
    <x v="0"/>
    <s v="HUEY II"/>
    <n v="4415"/>
    <s v="CTH"/>
    <x v="32"/>
    <n v="114"/>
    <n v="8995"/>
    <s v="AT. MUNEVAR JOSE CC. 1073165379"/>
    <s v="CACOM-6"/>
  </r>
  <r>
    <x v="1"/>
    <x v="6"/>
    <d v="2017-04-19T00:00:00"/>
    <x v="0"/>
    <s v="HUEY II"/>
    <n v="4415"/>
    <s v="CTH"/>
    <x v="32"/>
    <n v="107"/>
    <n v="9001"/>
    <s v="T4. SARCHI JORGE CC. 1112776655"/>
    <s v="CACOM-6"/>
  </r>
  <r>
    <x v="1"/>
    <x v="6"/>
    <d v="2017-04-20T00:00:00"/>
    <x v="0"/>
    <s v="HUEY II"/>
    <n v="4415"/>
    <s v="CTH"/>
    <x v="32"/>
    <n v="110"/>
    <n v="9005"/>
    <s v="T2. SANTACOLOMA PABLO CC. 86081655"/>
    <s v="CACOM-6"/>
  </r>
  <r>
    <x v="1"/>
    <x v="6"/>
    <d v="2017-04-21T00:00:00"/>
    <x v="0"/>
    <s v="HUEY II"/>
    <n v="4415"/>
    <s v="CTH"/>
    <x v="32"/>
    <n v="136"/>
    <n v="9011"/>
    <s v="T2. HIGUERA LEONARDO CC. 7185255"/>
    <s v="CACOM-6"/>
  </r>
  <r>
    <x v="1"/>
    <x v="6"/>
    <d v="2017-04-21T00:00:00"/>
    <x v="0"/>
    <s v="HUEY II"/>
    <n v="4415"/>
    <s v="CTH"/>
    <x v="32"/>
    <n v="92"/>
    <n v="9014"/>
    <s v="T2. HIGUERA LEONARDO CC. 7185255"/>
    <s v="CACOM-6"/>
  </r>
  <r>
    <x v="1"/>
    <x v="6"/>
    <d v="2017-04-21T00:00:00"/>
    <x v="0"/>
    <s v="HUEY II"/>
    <n v="4415"/>
    <s v="CTH"/>
    <x v="33"/>
    <n v="112"/>
    <n v="375"/>
    <s v="T2. SANTACOLOMA PABLO CC. 86081655"/>
    <s v="CACOM-6"/>
  </r>
  <r>
    <x v="1"/>
    <x v="6"/>
    <d v="2017-04-22T00:00:00"/>
    <x v="0"/>
    <s v="HUEY II"/>
    <n v="4415"/>
    <s v="CTH"/>
    <x v="32"/>
    <n v="123"/>
    <n v="9017"/>
    <s v="T2. SANTACOLOMA PABLO CC. 86081655"/>
    <s v="CACOM-6"/>
  </r>
  <r>
    <x v="1"/>
    <x v="6"/>
    <d v="2017-04-22T00:00:00"/>
    <x v="0"/>
    <s v="HUEY II"/>
    <n v="4415"/>
    <s v="CTH"/>
    <x v="32"/>
    <n v="101"/>
    <n v="9020"/>
    <s v="T2. SANTACOLOMA PABLO CC. 86081655"/>
    <s v="CACOM-6"/>
  </r>
  <r>
    <x v="1"/>
    <x v="6"/>
    <d v="2017-04-23T00:00:00"/>
    <x v="0"/>
    <s v="HUEY II"/>
    <n v="4415"/>
    <s v="CTH"/>
    <x v="32"/>
    <n v="135"/>
    <n v="9023"/>
    <s v="T2. HIGUERA LEONARDO CC. 7185255"/>
    <s v="CACOM-6"/>
  </r>
  <r>
    <x v="1"/>
    <x v="6"/>
    <d v="2017-04-04T00:00:00"/>
    <x v="0"/>
    <s v="HUEY II"/>
    <n v="4415"/>
    <s v="CTH"/>
    <x v="32"/>
    <n v="90"/>
    <n v="8832"/>
    <s v="T3. MAHECHA WILMER CC. 1013601602"/>
    <s v="CACOM-6"/>
  </r>
  <r>
    <x v="1"/>
    <x v="6"/>
    <d v="2017-04-05T00:00:00"/>
    <x v="0"/>
    <s v="HUEY II"/>
    <n v="4415"/>
    <s v="CTH"/>
    <x v="32"/>
    <n v="64"/>
    <n v="8858"/>
    <s v="T3. CAICEDO JHON CC. 11257738"/>
    <s v="CACOM-6"/>
  </r>
  <r>
    <x v="1"/>
    <x v="6"/>
    <d v="2017-04-08T00:00:00"/>
    <x v="0"/>
    <s v="HUEY II"/>
    <n v="4526"/>
    <s v="CTH"/>
    <x v="32"/>
    <n v="90"/>
    <s v="8905"/>
    <s v="T2. FERNANDEZ JUAN CC 1299443"/>
    <s v="CACOM-6"/>
  </r>
  <r>
    <x v="1"/>
    <x v="6"/>
    <d v="2017-04-02T00:00:00"/>
    <x v="0"/>
    <s v="HUEY II"/>
    <n v="4526"/>
    <s v="ICARO 17"/>
    <x v="34"/>
    <n v="51"/>
    <n v="18571"/>
    <s v="T2. ROMERO ALVARO CC. 11365774"/>
    <s v="CACOM-6"/>
  </r>
  <r>
    <x v="1"/>
    <x v="6"/>
    <d v="2017-04-01T00:00:00"/>
    <x v="0"/>
    <s v="HUEY II"/>
    <n v="4526"/>
    <s v="ICARO 17"/>
    <x v="34"/>
    <n v="42"/>
    <n v="18561"/>
    <s v="T2. ROMERO ALVARO CC. 11365774"/>
    <s v="CACOM-6"/>
  </r>
  <r>
    <x v="1"/>
    <x v="6"/>
    <d v="2017-04-07T00:00:00"/>
    <x v="0"/>
    <s v="HUEY II"/>
    <n v="4526"/>
    <s v="ICARO 17"/>
    <x v="34"/>
    <n v="100"/>
    <n v="18618"/>
    <s v="T2. FERNANDEZ JUAN CC 1299443"/>
    <s v="CACOM-6"/>
  </r>
  <r>
    <x v="1"/>
    <x v="6"/>
    <d v="2017-04-10T00:00:00"/>
    <x v="0"/>
    <s v="HUEY II"/>
    <n v="4526"/>
    <s v="CTH"/>
    <x v="32"/>
    <n v="93"/>
    <n v="8925"/>
    <s v="TS. CARDENAS WILDER CC. 79907631"/>
    <s v="CACOM-6"/>
  </r>
  <r>
    <x v="1"/>
    <x v="6"/>
    <d v="2017-04-11T00:00:00"/>
    <x v="0"/>
    <s v="HUEY II"/>
    <n v="4526"/>
    <s v="ICARO 17"/>
    <x v="34"/>
    <n v="52"/>
    <n v="18637"/>
    <s v="T2. FERNANDEZ JUAN CC 1299443"/>
    <s v="CACOM-6"/>
  </r>
  <r>
    <x v="1"/>
    <x v="6"/>
    <d v="2017-04-11T00:00:00"/>
    <x v="0"/>
    <s v="HUEY II"/>
    <n v="4526"/>
    <s v="CTH"/>
    <x v="32"/>
    <n v="101"/>
    <n v="8933"/>
    <s v="T2. FERNANDEZ JUAN CC 1299443"/>
    <s v="CACOM-6"/>
  </r>
  <r>
    <x v="1"/>
    <x v="6"/>
    <d v="2017-04-11T00:00:00"/>
    <x v="0"/>
    <s v="HUEY II"/>
    <n v="4526"/>
    <s v="CTH"/>
    <x v="32"/>
    <n v="105"/>
    <n v="8939"/>
    <s v="T2. FERNANDEZ JUAN CC 1299443"/>
    <s v="CACOM-6"/>
  </r>
  <r>
    <x v="1"/>
    <x v="6"/>
    <d v="2017-04-12T00:00:00"/>
    <x v="0"/>
    <s v="HUEY II"/>
    <n v="4526"/>
    <s v="CTH"/>
    <x v="32"/>
    <n v="74"/>
    <n v="8944"/>
    <s v="T2. FERNANDEZ JUAN CC 1299443"/>
    <s v="CACOM-6"/>
  </r>
  <r>
    <x v="1"/>
    <x v="6"/>
    <d v="2017-04-13T00:00:00"/>
    <x v="0"/>
    <s v="HUEY II"/>
    <n v="4526"/>
    <s v="CTH"/>
    <x v="32"/>
    <n v="45"/>
    <n v="8957"/>
    <s v="T2. FERNANDEZ JUAN CC 1299443"/>
    <s v="CACOM-6"/>
  </r>
  <r>
    <x v="1"/>
    <x v="6"/>
    <d v="2017-04-18T00:00:00"/>
    <x v="0"/>
    <s v="HUEY II"/>
    <n v="4526"/>
    <s v="ICARO 17"/>
    <x v="34"/>
    <n v="49"/>
    <n v="18658"/>
    <s v="T2. FERNANDEZ JUAN CC 1299443"/>
    <s v="CACOM-6"/>
  </r>
  <r>
    <x v="1"/>
    <x v="6"/>
    <d v="2017-04-18T00:00:00"/>
    <x v="0"/>
    <s v="HUEY II"/>
    <n v="4526"/>
    <s v="CTH"/>
    <x v="32"/>
    <n v="108"/>
    <n v="8986"/>
    <s v="T2. FERNANDEZ JUAN CC 1299443"/>
    <s v="CACOM-6"/>
  </r>
  <r>
    <x v="1"/>
    <x v="6"/>
    <d v="2017-04-18T00:00:00"/>
    <x v="0"/>
    <s v="HUEY II"/>
    <n v="4526"/>
    <s v="ICARO 17"/>
    <x v="34"/>
    <n v="98"/>
    <n v="18664"/>
    <s v="T2. FERNANDEZ JUAN CC 1299443"/>
    <s v="CACOM-6"/>
  </r>
  <r>
    <x v="1"/>
    <x v="6"/>
    <d v="2017-04-18T00:00:00"/>
    <x v="0"/>
    <s v="HUEY II"/>
    <n v="4526"/>
    <s v="CTH"/>
    <x v="32"/>
    <n v="49"/>
    <n v="8991"/>
    <s v="T2. FERNANDEZ JUAN CC 1299443"/>
    <s v="CACOM-6"/>
  </r>
  <r>
    <x v="1"/>
    <x v="6"/>
    <d v="2017-04-19T00:00:00"/>
    <x v="0"/>
    <s v="HUEY II"/>
    <n v="4526"/>
    <s v="CTH"/>
    <x v="33"/>
    <n v="95"/>
    <n v="368"/>
    <s v="T2. FERNANDEZ JUAN CC 1299443"/>
    <s v="CACOM-6"/>
  </r>
  <r>
    <x v="1"/>
    <x v="6"/>
    <d v="2017-04-19T00:00:00"/>
    <x v="0"/>
    <s v="HUEY II"/>
    <n v="4526"/>
    <s v="CTH"/>
    <x v="33"/>
    <n v="72"/>
    <n v="369"/>
    <s v="T2. FERNANDEZ JUAN CC 1299443"/>
    <s v="CACOM-6"/>
  </r>
  <r>
    <x v="1"/>
    <x v="6"/>
    <d v="2017-04-19T00:00:00"/>
    <x v="0"/>
    <s v="HUEY II"/>
    <n v="4526"/>
    <s v="CTH"/>
    <x v="32"/>
    <n v="95"/>
    <n v="8999"/>
    <s v="T2. FERNANDEZ JUAN CC 1299443"/>
    <s v="CACOM-6"/>
  </r>
  <r>
    <x v="1"/>
    <x v="6"/>
    <d v="2017-04-12T00:00:00"/>
    <x v="0"/>
    <s v="HUEY II"/>
    <n v="4415"/>
    <s v="CTH"/>
    <x v="32"/>
    <n v="84"/>
    <n v="8951"/>
    <s v="T3. MAHECHA WILMER CC. 1013601602"/>
    <s v="CACOM-6"/>
  </r>
  <r>
    <x v="1"/>
    <x v="6"/>
    <d v="2017-04-12T00:00:00"/>
    <x v="0"/>
    <s v="HUEY II"/>
    <n v="4415"/>
    <s v="CTH"/>
    <x v="32"/>
    <n v="80"/>
    <n v="8945"/>
    <s v="T3. MAHECHA WILMER CC. 1013601602"/>
    <s v="CACOM-6"/>
  </r>
  <r>
    <x v="1"/>
    <x v="6"/>
    <d v="2017-04-11T00:00:00"/>
    <x v="0"/>
    <s v="HUEY II"/>
    <n v="4415"/>
    <s v="CTH"/>
    <x v="32"/>
    <n v="80"/>
    <n v="8941"/>
    <s v="T2. SANTACOLOMA PABLO CC. 86081655"/>
    <s v="CACOM-6"/>
  </r>
  <r>
    <x v="1"/>
    <x v="6"/>
    <d v="2017-04-07T00:00:00"/>
    <x v="0"/>
    <s v="HUEY II"/>
    <n v="4530"/>
    <s v="ICARO 17"/>
    <x v="26"/>
    <n v="163"/>
    <n v="4494"/>
    <s v="T4. ORTIZ OSCAR CC. 1075659929"/>
    <s v="CACOM-6"/>
  </r>
  <r>
    <x v="1"/>
    <x v="6"/>
    <d v="2017-04-04T00:00:00"/>
    <x v="0"/>
    <s v="HUEY II"/>
    <n v="4530"/>
    <s v="ICARO 17"/>
    <x v="26"/>
    <n v="134"/>
    <n v="4488"/>
    <s v="T4. FERNEY MILLAN CC. 1016053366"/>
    <s v="CACOM-6"/>
  </r>
  <r>
    <x v="1"/>
    <x v="6"/>
    <d v="2017-04-11T00:00:00"/>
    <x v="0"/>
    <s v="HUEY II"/>
    <n v="4415"/>
    <s v="CTH"/>
    <x v="32"/>
    <n v="78"/>
    <n v="8929"/>
    <s v="T2. SANTACOLOMA PABLO CC. 86081655"/>
    <s v="CACOM-6"/>
  </r>
  <r>
    <x v="1"/>
    <x v="6"/>
    <d v="2017-04-10T00:00:00"/>
    <x v="0"/>
    <s v="HUEY II"/>
    <n v="4415"/>
    <s v="CTH"/>
    <x v="32"/>
    <n v="126"/>
    <n v="8918"/>
    <s v="T2. SANTACOLOMA PABLO CC. 86081655"/>
    <s v="CACOM-6"/>
  </r>
  <r>
    <x v="1"/>
    <x v="6"/>
    <d v="2017-04-08T00:00:00"/>
    <x v="0"/>
    <s v="HUEY II"/>
    <n v="4526"/>
    <s v="ICARO 17"/>
    <x v="34"/>
    <n v="24"/>
    <n v="18620"/>
    <s v="T2. FERNANDEZ JUAN CC 1299443"/>
    <s v="CACOM-6"/>
  </r>
  <r>
    <x v="1"/>
    <x v="6"/>
    <d v="2017-04-10T00:00:00"/>
    <x v="0"/>
    <s v="HUEY II"/>
    <n v="4415"/>
    <s v="CTH"/>
    <x v="32"/>
    <n v="61"/>
    <n v="8927"/>
    <s v="T2. SANTACOLOMA PABLO CC. 86081655"/>
    <s v="CACOM-6"/>
  </r>
  <r>
    <x v="1"/>
    <x v="6"/>
    <d v="2017-04-08T00:00:00"/>
    <x v="0"/>
    <s v="HUEY II"/>
    <n v="4415"/>
    <s v="CTH"/>
    <x v="32"/>
    <n v="83"/>
    <n v="8910"/>
    <s v="T3. AVILA WILSON CC. 80158136"/>
    <s v="CACOM-6"/>
  </r>
  <r>
    <x v="1"/>
    <x v="6"/>
    <d v="2017-04-08T00:00:00"/>
    <x v="0"/>
    <s v="HUEY II"/>
    <n v="4415"/>
    <s v="CTH"/>
    <x v="32"/>
    <n v="81"/>
    <n v="8904"/>
    <s v="T2. SANTACOLOMA PABLO CC. 86081655"/>
    <s v="CACOM-6"/>
  </r>
  <r>
    <x v="1"/>
    <x v="6"/>
    <d v="2017-04-08T00:00:00"/>
    <x v="0"/>
    <s v="HUEY II"/>
    <n v="4415"/>
    <s v="ICARO 17"/>
    <x v="25"/>
    <n v="74"/>
    <n v="7620"/>
    <s v="T3. AVILA WILSON CC. 80158136"/>
    <s v="CACOM-6"/>
  </r>
  <r>
    <x v="1"/>
    <x v="6"/>
    <d v="2017-04-15T00:00:00"/>
    <x v="0"/>
    <s v="HUEY II"/>
    <n v="4530"/>
    <s v="ICARO 17"/>
    <x v="26"/>
    <n v="107"/>
    <n v="4510"/>
    <s v="T2. ROMERO ALVARO CC. 11365774"/>
    <s v="CACOM-6"/>
  </r>
  <r>
    <x v="1"/>
    <x v="6"/>
    <d v="2017-04-24T00:00:00"/>
    <x v="0"/>
    <s v="HUEY II"/>
    <n v="4530"/>
    <s v="ICARO 17"/>
    <x v="26"/>
    <n v="120"/>
    <n v="4524"/>
    <s v="T2. ROMERO ALVARO CC. 11365774"/>
    <s v="CACOM-6"/>
  </r>
  <r>
    <x v="1"/>
    <x v="6"/>
    <d v="2017-04-24T00:00:00"/>
    <x v="0"/>
    <s v="HUEY II"/>
    <n v="4530"/>
    <s v="ICARO 17"/>
    <x v="26"/>
    <n v="129"/>
    <n v="4525"/>
    <s v="T2. ROMERO ALVARO CC.11365774"/>
    <s v="CACOM-6"/>
  </r>
  <r>
    <x v="1"/>
    <x v="6"/>
    <d v="2017-04-19T00:00:00"/>
    <x v="0"/>
    <s v="HUEY II"/>
    <n v="4530"/>
    <s v="ICARO 17"/>
    <x v="26"/>
    <n v="114"/>
    <n v="4515"/>
    <s v="T2. ROMERO ALVARO CC.11365774"/>
    <s v="CACOM-6"/>
  </r>
  <r>
    <x v="1"/>
    <x v="6"/>
    <d v="2017-04-08T00:00:00"/>
    <x v="0"/>
    <s v="HUEY II"/>
    <n v="4415"/>
    <s v="ICARO 17"/>
    <x v="25"/>
    <n v="148"/>
    <n v="7621"/>
    <s v="T2. SANTACOLOMA PABLO CC. 86081655"/>
    <s v="CACOM-6"/>
  </r>
  <r>
    <x v="1"/>
    <x v="6"/>
    <d v="2017-04-30T00:00:00"/>
    <x v="0"/>
    <s v="HUEY II"/>
    <n v="4415"/>
    <s v="CTH"/>
    <x v="32"/>
    <n v="38"/>
    <n v="9049"/>
    <s v="T3. AVILA WILSON CC. 80158136"/>
    <s v="CACOM-6"/>
  </r>
  <r>
    <x v="1"/>
    <x v="6"/>
    <d v="2017-04-27T00:00:00"/>
    <x v="0"/>
    <s v="HUEY II"/>
    <n v="4415"/>
    <s v="CTH"/>
    <x v="32"/>
    <n v="105"/>
    <n v="9038"/>
    <s v="T2. HIGUERA LEONARDO CC. 7185255"/>
    <s v="CACOM-6"/>
  </r>
  <r>
    <x v="1"/>
    <x v="6"/>
    <d v="2017-04-26T00:00:00"/>
    <x v="0"/>
    <s v="HUEY II"/>
    <n v="4415"/>
    <s v="CTH"/>
    <x v="32"/>
    <n v="119"/>
    <n v="9029"/>
    <s v="T2. HIGUERA LEONARDO CC. 7185255"/>
    <s v="CACOM-6"/>
  </r>
  <r>
    <x v="1"/>
    <x v="6"/>
    <d v="2017-04-24T00:00:00"/>
    <x v="0"/>
    <s v="HUEY II"/>
    <n v="4415"/>
    <s v="CTH"/>
    <x v="32"/>
    <n v="88"/>
    <n v="9027"/>
    <s v="T2. HIGUERA LEONARDO CC. 7185255"/>
    <s v="CACOM-6"/>
  </r>
  <r>
    <x v="1"/>
    <x v="6"/>
    <d v="2017-04-23T00:00:00"/>
    <x v="0"/>
    <s v="HUEY II"/>
    <n v="4415"/>
    <s v="CTH"/>
    <x v="32"/>
    <n v="122"/>
    <n v="9024"/>
    <s v="T3. AVILA WILSON CC. 80158136"/>
    <s v="CACOM-6"/>
  </r>
  <r>
    <x v="1"/>
    <x v="6"/>
    <d v="2017-04-07T00:00:00"/>
    <x v="0"/>
    <s v="HUEY II"/>
    <n v="4415"/>
    <s v="CTH"/>
    <x v="32"/>
    <n v="87"/>
    <n v="8884"/>
    <s v="T2. SANTACOLOMA PABLO CC. 86081655"/>
    <s v="CACOM-6"/>
  </r>
  <r>
    <x v="1"/>
    <x v="6"/>
    <d v="2017-04-05T00:00:00"/>
    <x v="0"/>
    <s v="HUEY II"/>
    <n v="4415"/>
    <s v="CTH"/>
    <x v="32"/>
    <n v="114"/>
    <n v="8869"/>
    <s v="T2. SANTACOLOMA PABLO CC. 86081655"/>
    <s v="CACOM-6"/>
  </r>
  <r>
    <x v="1"/>
    <x v="6"/>
    <d v="2017-04-06T00:00:00"/>
    <x v="0"/>
    <s v="HUEY II"/>
    <n v="4415"/>
    <s v="CTH"/>
    <x v="32"/>
    <n v="132"/>
    <n v="8875"/>
    <s v="T2. SANTACOLOMA PABLO CC. 86081655"/>
    <s v="CACOM-6"/>
  </r>
  <r>
    <x v="1"/>
    <x v="6"/>
    <d v="2017-04-07T00:00:00"/>
    <x v="0"/>
    <s v="HUEY II"/>
    <n v="4415"/>
    <s v="CTH"/>
    <x v="32"/>
    <n v="130"/>
    <n v="8898"/>
    <s v="T3. AVILA WILSON CC. 80158136"/>
    <s v="CACOM-6"/>
  </r>
  <r>
    <x v="1"/>
    <x v="6"/>
    <d v="2017-04-09T00:00:00"/>
    <x v="0"/>
    <s v="HUEY II"/>
    <n v="4415"/>
    <s v="CTH"/>
    <x v="32"/>
    <n v="48"/>
    <n v="361"/>
    <s v="T2. SANTACOLOMA PABLO CC. 86081655"/>
    <s v="CACOM-6"/>
  </r>
  <r>
    <x v="1"/>
    <x v="6"/>
    <d v="2017-04-09T00:00:00"/>
    <x v="0"/>
    <s v="HUEY II"/>
    <n v="4415"/>
    <s v="CTH"/>
    <x v="32"/>
    <n v="85"/>
    <n v="8913"/>
    <s v="T3. AVILA WILSON CC. 80158136"/>
    <s v="CACOM-6"/>
  </r>
  <r>
    <x v="1"/>
    <x v="6"/>
    <d v="2017-04-09T00:00:00"/>
    <x v="0"/>
    <s v="HUEY II"/>
    <n v="4415"/>
    <s v="CTH"/>
    <x v="32"/>
    <n v="162"/>
    <n v="362"/>
    <s v="T2. SANTACOLOMA PABLO CC. 86081655"/>
    <s v="CACOM-6"/>
  </r>
  <r>
    <x v="1"/>
    <x v="6"/>
    <d v="2017-04-21T00:00:00"/>
    <x v="0"/>
    <s v="C-208"/>
    <n v="5079"/>
    <s v="ICARO 17"/>
    <x v="25"/>
    <n v="120"/>
    <s v="7661"/>
    <s v="T2. FONSECA JUAN CC. 79997872"/>
    <s v="CACOM-6"/>
  </r>
  <r>
    <x v="1"/>
    <x v="6"/>
    <d v="2017-04-03T00:00:00"/>
    <x v="0"/>
    <s v="C-212"/>
    <n v="1256"/>
    <s v="CTH"/>
    <x v="20"/>
    <n v="46"/>
    <s v="3034"/>
    <s v="T2 BERMUDEZ CM 92546882"/>
    <s v="CAMAN"/>
  </r>
  <r>
    <x v="1"/>
    <x v="6"/>
    <d v="2017-04-07T00:00:00"/>
    <x v="0"/>
    <s v="C-212"/>
    <n v="1256"/>
    <s v="CTH"/>
    <x v="20"/>
    <n v="90"/>
    <s v="3038"/>
    <s v="T2 BERMUDEZ CM 92546882"/>
    <s v="CAMAN"/>
  </r>
  <r>
    <x v="1"/>
    <x v="6"/>
    <d v="2017-04-02T00:00:00"/>
    <x v="0"/>
    <s v="C-212"/>
    <n v="1256"/>
    <s v="SERVIAVIACION"/>
    <x v="2"/>
    <n v="90"/>
    <n v="1417"/>
    <s v="T2 BERMUDEZ CM 92546882"/>
    <s v="CAMAN"/>
  </r>
  <r>
    <x v="1"/>
    <x v="6"/>
    <d v="2017-04-03T00:00:00"/>
    <x v="0"/>
    <s v="C-212"/>
    <n v="1256"/>
    <s v="ENERGIZAR"/>
    <x v="8"/>
    <n v="140"/>
    <s v="36979"/>
    <s v="T2 BERMUDEZ CM 92546882"/>
    <s v="CAMAN"/>
  </r>
  <r>
    <x v="1"/>
    <x v="6"/>
    <d v="2017-04-08T00:00:00"/>
    <x v="0"/>
    <s v="C-212"/>
    <n v="1256"/>
    <s v="CTH"/>
    <x v="32"/>
    <n v="94"/>
    <s v="8902"/>
    <s v="T2 BERMUDEZ CM 92546882"/>
    <s v="CAMAN"/>
  </r>
  <r>
    <x v="1"/>
    <x v="6"/>
    <d v="2017-04-13T00:00:00"/>
    <x v="0"/>
    <s v="C-212"/>
    <n v="1256"/>
    <s v="AEROFULL"/>
    <x v="64"/>
    <n v="140"/>
    <s v="6173"/>
    <s v="T2 GOMEZ CRISTIAN CM 80802821"/>
    <s v="CAMAN"/>
  </r>
  <r>
    <x v="1"/>
    <x v="6"/>
    <d v="2017-04-17T00:00:00"/>
    <x v="0"/>
    <s v="C-212"/>
    <n v="1256"/>
    <s v="ENERGIZAR"/>
    <x v="8"/>
    <n v="190"/>
    <s v="37214"/>
    <s v="T2 GOMEZ CRISTIAN CM 80802821"/>
    <s v="CAMAN"/>
  </r>
  <r>
    <x v="1"/>
    <x v="6"/>
    <d v="2017-04-19T00:00:00"/>
    <x v="0"/>
    <s v="C-212"/>
    <n v="1256"/>
    <s v="SERVIAVIACION"/>
    <x v="2"/>
    <n v="135"/>
    <s v="1439"/>
    <s v="T2 GOMEZ CRISTIAN CM 80802821"/>
    <s v="CAMAN"/>
  </r>
  <r>
    <x v="1"/>
    <x v="6"/>
    <d v="2017-04-29T00:00:00"/>
    <x v="0"/>
    <s v="SK-350"/>
    <s v="5733"/>
    <s v="CTH"/>
    <x v="20"/>
    <n v="80"/>
    <n v="3051"/>
    <s v="T2 DONATO JOHN C.C 14325377"/>
    <s v="CATAM"/>
  </r>
  <r>
    <x v="1"/>
    <x v="6"/>
    <d v="2017-04-08T00:00:00"/>
    <x v="0"/>
    <s v="B-412"/>
    <s v="0004"/>
    <s v="ENERGIZAR"/>
    <x v="8"/>
    <n v="37"/>
    <n v="37081"/>
    <s v="TJ TORRES E C.C. 7165299"/>
    <s v="CATAM"/>
  </r>
  <r>
    <x v="1"/>
    <x v="6"/>
    <d v="2017-04-10T00:00:00"/>
    <x v="0"/>
    <s v="B-412"/>
    <s v="0004"/>
    <s v="ENERGIZAR"/>
    <x v="8"/>
    <n v="165"/>
    <n v="37110"/>
    <s v="TJ TORRES E C.C. 7165299"/>
    <s v="CATAM"/>
  </r>
  <r>
    <x v="1"/>
    <x v="6"/>
    <d v="2017-04-11T00:00:00"/>
    <x v="0"/>
    <s v="B-412"/>
    <s v="0004"/>
    <s v="ENERGIZAR"/>
    <x v="8"/>
    <n v="45"/>
    <n v="37133"/>
    <s v="TS DELGADO N. C.C. 75033407"/>
    <s v="CATAM"/>
  </r>
  <r>
    <x v="1"/>
    <x v="6"/>
    <d v="2017-04-05T00:00:00"/>
    <x v="0"/>
    <s v="B-412"/>
    <s v="0006"/>
    <s v="ICARO 17"/>
    <x v="23"/>
    <n v="199"/>
    <s v="IC007-003761"/>
    <s v="TJ TORRES E C.C. 7165299"/>
    <s v="CATAM"/>
  </r>
  <r>
    <x v="1"/>
    <x v="6"/>
    <d v="2017-04-06T00:00:00"/>
    <x v="0"/>
    <s v="B-412"/>
    <s v="0006"/>
    <s v="TERPEL "/>
    <x v="11"/>
    <n v="76"/>
    <s v="04-513670"/>
    <s v="TJ TORRES E C.C. 7165299"/>
    <s v="CATAM"/>
  </r>
  <r>
    <x v="1"/>
    <x v="6"/>
    <d v="2017-04-07T00:00:00"/>
    <x v="0"/>
    <s v="B-412"/>
    <s v="0006"/>
    <s v="ICARO 17"/>
    <x v="23"/>
    <n v="176"/>
    <s v="IC007-003764"/>
    <s v="TJ TORRES E C.C. 7165299"/>
    <s v="CATAM"/>
  </r>
  <r>
    <x v="1"/>
    <x v="6"/>
    <d v="2017-04-19T00:00:00"/>
    <x v="0"/>
    <s v="B-412"/>
    <s v="0006"/>
    <s v="ENERGIZAR"/>
    <x v="57"/>
    <n v="50"/>
    <n v="36528"/>
    <s v="TJ TORRES E C.C. 7165299"/>
    <s v="CATAM"/>
  </r>
  <r>
    <x v="1"/>
    <x v="6"/>
    <d v="2017-04-20T00:00:00"/>
    <x v="0"/>
    <s v="B-412"/>
    <s v="0006"/>
    <s v="TERPEL "/>
    <x v="11"/>
    <n v="135"/>
    <s v="02-353837"/>
    <s v="TJ TORRES E C.C. 7165299"/>
    <s v="CATAM"/>
  </r>
  <r>
    <x v="1"/>
    <x v="6"/>
    <d v="2017-04-22T00:00:00"/>
    <x v="0"/>
    <s v="B-412"/>
    <s v="0006"/>
    <s v="ICARO 17"/>
    <x v="23"/>
    <n v="159"/>
    <s v="IC007-003785"/>
    <s v="TJ TORRES E C.C. 7165299"/>
    <s v="CATAM"/>
  </r>
  <r>
    <x v="1"/>
    <x v="6"/>
    <d v="2017-04-22T00:00:00"/>
    <x v="0"/>
    <s v="B-412"/>
    <s v="0006"/>
    <s v="TERPEL "/>
    <x v="11"/>
    <n v="134"/>
    <s v="04-510002"/>
    <s v="TJ TORRES E C.C. 7165299"/>
    <s v="CATAM"/>
  </r>
  <r>
    <x v="1"/>
    <x v="6"/>
    <d v="2017-04-29T00:00:00"/>
    <x v="0"/>
    <s v="B-412"/>
    <s v="0006"/>
    <s v="ICARO 17"/>
    <x v="27"/>
    <n v="94.1"/>
    <s v="IC103-001785"/>
    <s v="TS DELGADO N. C.C. 75033407"/>
    <s v="CATAM"/>
  </r>
  <r>
    <x v="1"/>
    <x v="6"/>
    <d v="2017-04-29T00:00:00"/>
    <x v="0"/>
    <s v="B-412"/>
    <s v="0006"/>
    <s v="ICARO 17"/>
    <x v="27"/>
    <n v="131.6"/>
    <s v="IC103-001783"/>
    <s v="TS DELGADO N. C.C. 75033407"/>
    <s v="CATAM"/>
  </r>
  <r>
    <x v="1"/>
    <x v="6"/>
    <d v="2017-04-03T00:00:00"/>
    <x v="0"/>
    <s v="B-727"/>
    <s v="1204"/>
    <s v="TERPEL "/>
    <x v="44"/>
    <n v="601.79999999999995"/>
    <s v="03-205013"/>
    <s v="T3 MIKAN C.C. 1073152157"/>
    <s v="CATAM"/>
  </r>
  <r>
    <x v="1"/>
    <x v="6"/>
    <d v="2017-04-03T00:00:00"/>
    <x v="0"/>
    <s v="B-727"/>
    <s v="1204"/>
    <s v="TERPEL "/>
    <x v="44"/>
    <n v="651"/>
    <s v="03-205011"/>
    <s v="T3 MIKAN C.C. 1073152157"/>
    <s v="CATAM"/>
  </r>
  <r>
    <x v="1"/>
    <x v="6"/>
    <d v="2017-04-09T00:00:00"/>
    <x v="0"/>
    <s v="B-727"/>
    <s v="1204"/>
    <s v="ENERGIZAR"/>
    <x v="48"/>
    <n v="1219"/>
    <n v="43453"/>
    <s v="T2 BEJARANO C.C. 11412823"/>
    <s v="CATAM"/>
  </r>
  <r>
    <x v="1"/>
    <x v="6"/>
    <d v="2017-04-09T00:00:00"/>
    <x v="0"/>
    <s v="B-727"/>
    <s v="1204"/>
    <s v="ENERGIZAR"/>
    <x v="48"/>
    <n v="1012"/>
    <n v="43458"/>
    <s v="T2 BEJARANO C.C. 11412823"/>
    <s v="CATAM"/>
  </r>
  <r>
    <x v="1"/>
    <x v="6"/>
    <d v="2017-04-09T00:00:00"/>
    <x v="0"/>
    <s v="B-727"/>
    <s v="1204"/>
    <s v="CHEVRON "/>
    <x v="19"/>
    <n v="2194"/>
    <n v="925998"/>
    <s v="T2 BEJARANO C.C. 11412823"/>
    <s v="CATAM"/>
  </r>
  <r>
    <x v="1"/>
    <x v="6"/>
    <d v="2017-04-10T00:00:00"/>
    <x v="0"/>
    <s v="B-727"/>
    <s v="1204"/>
    <s v="TERPEL "/>
    <x v="21"/>
    <n v="684"/>
    <s v="02-387056"/>
    <s v="T2 ROJAS C. C.C. 80912367"/>
    <s v="CATAM"/>
  </r>
  <r>
    <x v="1"/>
    <x v="6"/>
    <d v="2017-04-10T00:00:00"/>
    <x v="0"/>
    <s v="B-727"/>
    <s v="1204"/>
    <s v="ENERGIZAR"/>
    <x v="8"/>
    <n v="910"/>
    <n v="37127"/>
    <s v="NO LEGIBLE "/>
    <s v="CATAM"/>
  </r>
  <r>
    <x v="1"/>
    <x v="6"/>
    <d v="2017-04-10T00:00:00"/>
    <x v="0"/>
    <s v="B-727"/>
    <s v="1204"/>
    <s v="ENERGIZAR"/>
    <x v="8"/>
    <n v="2917"/>
    <n v="37116"/>
    <s v="NO LEGIBLE "/>
    <s v="CATAM"/>
  </r>
  <r>
    <x v="1"/>
    <x v="6"/>
    <d v="2017-04-25T00:00:00"/>
    <x v="0"/>
    <s v="B-727"/>
    <s v="1204"/>
    <s v="TERPEL "/>
    <x v="12"/>
    <n v="737"/>
    <s v="02-0376174"/>
    <s v="TP GARAVITO J. C.C. 4151689"/>
    <s v="CATAM"/>
  </r>
  <r>
    <x v="1"/>
    <x v="6"/>
    <d v="2017-04-25T00:00:00"/>
    <x v="0"/>
    <s v="B-727"/>
    <s v="1204"/>
    <s v="TERPEL "/>
    <x v="12"/>
    <n v="293"/>
    <s v="02-0376175"/>
    <s v="TP GARAVITO J. C.C. 4151689"/>
    <s v="CATAM"/>
  </r>
  <r>
    <x v="1"/>
    <x v="6"/>
    <d v="2017-04-25T00:00:00"/>
    <x v="0"/>
    <s v="B-727"/>
    <s v="1204"/>
    <s v="TERPEL "/>
    <x v="12"/>
    <n v="1674"/>
    <s v="02-0376162"/>
    <s v="NO LEGIBLE "/>
    <s v="CATAM"/>
  </r>
  <r>
    <x v="1"/>
    <x v="6"/>
    <d v="2017-04-25T00:00:00"/>
    <x v="0"/>
    <s v="B-727"/>
    <s v="1204"/>
    <s v="ENERGIZAR"/>
    <x v="8"/>
    <n v="1158"/>
    <n v="37326"/>
    <s v="TP GUTIERREZ O. 79988589"/>
    <s v="CATAM"/>
  </r>
  <r>
    <x v="1"/>
    <x v="6"/>
    <d v="2017-04-29T00:00:00"/>
    <x v="0"/>
    <s v="B-727"/>
    <s v="1204"/>
    <s v="ENERGIZAR"/>
    <x v="8"/>
    <n v="601"/>
    <n v="37429"/>
    <s v="TP GARAVITO J. C.C. 4151689"/>
    <s v="CATAM"/>
  </r>
  <r>
    <x v="1"/>
    <x v="6"/>
    <d v="2017-04-08T00:00:00"/>
    <x v="0"/>
    <s v="C-130"/>
    <s v="1001"/>
    <s v="TERPEL "/>
    <x v="30"/>
    <n v="1519.6"/>
    <s v="01-848518"/>
    <s v="T2 TRUJILLO P. C.C. 7704999"/>
    <s v="CATAM"/>
  </r>
  <r>
    <x v="1"/>
    <x v="6"/>
    <d v="2017-04-12T00:00:00"/>
    <x v="0"/>
    <s v="C-130"/>
    <s v="1001"/>
    <s v="ICARO 17"/>
    <x v="25"/>
    <n v="753"/>
    <s v="IC003-007627"/>
    <s v="T2 MONJE C. C.C. 4924038"/>
    <s v="CATAM"/>
  </r>
  <r>
    <x v="1"/>
    <x v="6"/>
    <d v="2017-04-13T00:00:00"/>
    <x v="0"/>
    <s v="C-130"/>
    <s v="1001"/>
    <s v="SERVIAVIACION"/>
    <x v="2"/>
    <n v="1493"/>
    <n v="1429"/>
    <s v="TP PARRA E. C.C. 80064259"/>
    <s v="CATAM"/>
  </r>
  <r>
    <x v="1"/>
    <x v="6"/>
    <d v="2017-04-18T00:00:00"/>
    <x v="0"/>
    <s v="C-130"/>
    <s v="1001"/>
    <s v="TERPEL "/>
    <x v="11"/>
    <n v="1609"/>
    <s v="02-353721"/>
    <s v="TJ CASTAÑEDA F. C.C. 79383998"/>
    <s v="CATAM"/>
  </r>
  <r>
    <x v="1"/>
    <x v="6"/>
    <d v="2017-04-19T00:00:00"/>
    <x v="0"/>
    <s v="C-130"/>
    <s v="1001"/>
    <s v="TERPEL "/>
    <x v="11"/>
    <n v="1787"/>
    <s v="02-353664"/>
    <s v="T3 LEGUIZAMO C. CC. 80215431"/>
    <s v="CATAM"/>
  </r>
  <r>
    <x v="1"/>
    <x v="6"/>
    <d v="2017-04-24T00:00:00"/>
    <x v="0"/>
    <s v="C-130"/>
    <s v="1001"/>
    <s v="ENERGIZAR"/>
    <x v="8"/>
    <n v="868"/>
    <n v="37307"/>
    <s v="T3 LEGUIZAMO C. CC. 80215431"/>
    <s v="CATAM"/>
  </r>
  <r>
    <x v="1"/>
    <x v="6"/>
    <d v="2017-04-24T00:00:00"/>
    <x v="0"/>
    <s v="C-130"/>
    <s v="1001"/>
    <s v="ICARO 17"/>
    <x v="25"/>
    <n v="1058"/>
    <s v="IC003-007669"/>
    <s v="T3 LEGUIZAMO C. CC. 80215431"/>
    <s v="CATAM"/>
  </r>
  <r>
    <x v="1"/>
    <x v="6"/>
    <d v="2017-04-25T00:00:00"/>
    <x v="0"/>
    <s v="C-130"/>
    <s v="1001"/>
    <s v="TERPEL "/>
    <x v="18"/>
    <n v="1380"/>
    <s v="02-394781"/>
    <s v="T2 MONJE C. C.C. 4924038"/>
    <s v="CATAM"/>
  </r>
  <r>
    <x v="1"/>
    <x v="6"/>
    <d v="2017-04-27T00:00:00"/>
    <x v="0"/>
    <s v="C-130"/>
    <s v="1001"/>
    <s v="ICARO 17"/>
    <x v="25"/>
    <n v="1049"/>
    <s v="IC003-007678"/>
    <s v="TJ CASTAÑEDA F. C.C. 79383998"/>
    <s v="CATAM"/>
  </r>
  <r>
    <x v="1"/>
    <x v="6"/>
    <d v="2017-04-30T00:00:00"/>
    <x v="0"/>
    <s v="C-130"/>
    <s v="1001"/>
    <s v="ENERGIZAR"/>
    <x v="8"/>
    <n v="1684"/>
    <n v="37443"/>
    <s v="TJ CASTAÑEDA F. C.C. 79383998"/>
    <s v="CATAM"/>
  </r>
  <r>
    <x v="1"/>
    <x v="6"/>
    <d v="2017-04-04T00:00:00"/>
    <x v="0"/>
    <s v="C-130"/>
    <s v="1004"/>
    <s v="CTH"/>
    <x v="32"/>
    <n v="947"/>
    <n v="8847"/>
    <s v="T3 LEGUIZAMO C. CC. 80215431"/>
    <s v="CATAM"/>
  </r>
  <r>
    <x v="1"/>
    <x v="6"/>
    <d v="2017-04-05T00:00:00"/>
    <x v="0"/>
    <s v="C-130"/>
    <s v="1004"/>
    <s v="CTH"/>
    <x v="32"/>
    <n v="861"/>
    <n v="8868"/>
    <s v="TJ CASTAÑEDA F. C.C. 79383998"/>
    <s v="CATAM"/>
  </r>
  <r>
    <x v="1"/>
    <x v="6"/>
    <d v="2017-04-11T00:00:00"/>
    <x v="0"/>
    <s v="C-130"/>
    <s v="1004"/>
    <s v="TERPEL "/>
    <x v="21"/>
    <n v="813"/>
    <s v="02-387062"/>
    <s v="T2 TRUJILLO P. C.C. 7704999"/>
    <s v="CATAM"/>
  </r>
  <r>
    <x v="1"/>
    <x v="6"/>
    <d v="2017-04-16T00:00:00"/>
    <x v="0"/>
    <s v="C-130"/>
    <s v="1004"/>
    <s v="ICARO 17"/>
    <x v="25"/>
    <n v="976"/>
    <s v="IC003-007637"/>
    <s v="TP PARRA E. C.C. 80064259"/>
    <s v="CATAM"/>
  </r>
  <r>
    <x v="1"/>
    <x v="6"/>
    <d v="2017-04-24T00:00:00"/>
    <x v="0"/>
    <s v="C-130"/>
    <s v="1004"/>
    <s v="ENERGIZAR"/>
    <x v="17"/>
    <n v="1063"/>
    <n v="6912"/>
    <s v="TJ CASTAÑEDA F. C.C. 79383998"/>
    <s v="CATAM"/>
  </r>
  <r>
    <x v="1"/>
    <x v="6"/>
    <d v="2017-04-25T00:00:00"/>
    <x v="0"/>
    <s v="C-130"/>
    <s v="1004"/>
    <s v="CTH"/>
    <x v="42"/>
    <n v="771"/>
    <n v="2146"/>
    <s v="T3 LEGUIZAMO C. CC. 80215431"/>
    <s v="CATAM"/>
  </r>
  <r>
    <x v="1"/>
    <x v="6"/>
    <d v="2017-04-01T00:00:00"/>
    <x v="0"/>
    <s v="C-130"/>
    <s v="1015"/>
    <s v="TERPEL "/>
    <x v="11"/>
    <n v="879"/>
    <s v="04-513366"/>
    <s v="TJ CASTAÑEDA F. C.C. 79383998"/>
    <s v="CATAM"/>
  </r>
  <r>
    <x v="1"/>
    <x v="6"/>
    <d v="2017-04-02T00:00:00"/>
    <x v="0"/>
    <s v="C-130"/>
    <s v="1015"/>
    <s v="ICARO 17"/>
    <x v="25"/>
    <n v="820"/>
    <s v="IC003-007607"/>
    <s v="T2 TRUJILLO P. C.C. 7704999"/>
    <s v="CATAM"/>
  </r>
  <r>
    <x v="1"/>
    <x v="6"/>
    <d v="2017-04-19T00:00:00"/>
    <x v="0"/>
    <s v="C-130"/>
    <s v="1015"/>
    <s v="ICARO 17"/>
    <x v="25"/>
    <n v="1007"/>
    <s v="IC003-007651"/>
    <s v="TJ CASTAÑEDA F. C.C. 79383998"/>
    <s v="CATAM"/>
  </r>
  <r>
    <x v="1"/>
    <x v="6"/>
    <d v="2017-04-27T00:00:00"/>
    <x v="0"/>
    <s v="C-130"/>
    <s v="1015"/>
    <s v="ENERGIZAR"/>
    <x v="8"/>
    <n v="1002"/>
    <n v="37375"/>
    <s v="T3 LEGUIZAMO C. CC. 80215431"/>
    <s v="CATAM"/>
  </r>
  <r>
    <x v="1"/>
    <x v="6"/>
    <d v="2017-04-27T00:00:00"/>
    <x v="0"/>
    <s v="C-130"/>
    <s v="1015"/>
    <s v="ENERGIZAR"/>
    <x v="8"/>
    <n v="1155"/>
    <n v="37382"/>
    <s v="T3 LEGUIZAMO C. CC. 80215431"/>
    <s v="CATAM"/>
  </r>
  <r>
    <x v="1"/>
    <x v="6"/>
    <d v="2017-04-28T00:00:00"/>
    <x v="0"/>
    <s v="C-130"/>
    <s v="1015"/>
    <s v="ENERGIZAR"/>
    <x v="8"/>
    <n v="1427"/>
    <n v="37898"/>
    <s v="T3 LEGUIZAMO C. CC. 80215431"/>
    <s v="CATAM"/>
  </r>
  <r>
    <x v="1"/>
    <x v="6"/>
    <d v="2017-04-28T00:00:00"/>
    <x v="0"/>
    <s v="C-130"/>
    <s v="1015"/>
    <s v="SERVIAVIACION"/>
    <x v="2"/>
    <n v="960"/>
    <n v="1452"/>
    <s v="T3 LEGUIZAMO C. CC. 80215431"/>
    <s v="CATAM"/>
  </r>
  <r>
    <x v="1"/>
    <x v="6"/>
    <d v="2017-04-29T00:00:00"/>
    <x v="0"/>
    <s v="C-130"/>
    <s v="1015"/>
    <s v="ENERGIZAR"/>
    <x v="8"/>
    <n v="1402"/>
    <n v="37419"/>
    <s v="T3 LEGUIZAMO C. CC. 80215431"/>
    <s v="CATAM"/>
  </r>
  <r>
    <x v="1"/>
    <x v="6"/>
    <d v="2017-04-30T00:00:00"/>
    <x v="0"/>
    <s v="C-130"/>
    <s v="1015"/>
    <s v="ICARO 17"/>
    <x v="22"/>
    <n v="1212"/>
    <s v="IC002-046930"/>
    <s v="T3 LEGUIZAMO C. CC. 80215431"/>
    <s v="CATAM"/>
  </r>
  <r>
    <x v="1"/>
    <x v="6"/>
    <d v="2017-04-01T00:00:00"/>
    <x v="0"/>
    <s v="C-295"/>
    <s v="1281"/>
    <s v="ICARO 17"/>
    <x v="22"/>
    <n v="249"/>
    <s v="IC002-046502"/>
    <s v="TS SANCHEZ L. C.C. 74820156"/>
    <s v="CATAM"/>
  </r>
  <r>
    <x v="1"/>
    <x v="6"/>
    <d v="2017-04-01T00:00:00"/>
    <x v="0"/>
    <s v="C-295"/>
    <s v="1281"/>
    <s v="ICARO 17"/>
    <x v="22"/>
    <n v="600"/>
    <s v="IC002-046507"/>
    <s v="TP HERRERA J. C.C. 79730172"/>
    <s v="CATAM"/>
  </r>
  <r>
    <x v="1"/>
    <x v="6"/>
    <d v="2017-04-02T00:00:00"/>
    <x v="0"/>
    <s v="C-295"/>
    <s v="1281"/>
    <s v="ENERGIZAR"/>
    <x v="43"/>
    <n v="368"/>
    <n v="40173"/>
    <s v="TS CASALLAS E. C.C. 80540264"/>
    <s v="CATAM"/>
  </r>
  <r>
    <x v="1"/>
    <x v="6"/>
    <d v="2017-04-06T00:00:00"/>
    <x v="0"/>
    <s v="C-295"/>
    <s v="1281"/>
    <s v="CTH"/>
    <x v="32"/>
    <n v="440"/>
    <n v="8877"/>
    <s v="T3 MATEUS C. C.C 1144126647"/>
    <s v="CATAM"/>
  </r>
  <r>
    <x v="1"/>
    <x v="6"/>
    <d v="2017-04-07T00:00:00"/>
    <x v="0"/>
    <s v="C-295"/>
    <s v="1281"/>
    <s v="CTH"/>
    <x v="32"/>
    <n v="367"/>
    <n v="8887"/>
    <s v="TP SANDOVAL F C.C. 80387293"/>
    <s v="CATAM"/>
  </r>
  <r>
    <x v="1"/>
    <x v="6"/>
    <d v="2017-04-07T00:00:00"/>
    <x v="0"/>
    <s v="C-295"/>
    <s v="1281"/>
    <s v="CTH"/>
    <x v="32"/>
    <n v="21"/>
    <n v="8888"/>
    <s v="TP SANDOVAL F C.C. 80387293"/>
    <s v="CATAM"/>
  </r>
  <r>
    <x v="1"/>
    <x v="6"/>
    <d v="2017-04-08T00:00:00"/>
    <x v="0"/>
    <s v="C-295"/>
    <s v="1281"/>
    <s v="CTH"/>
    <x v="32"/>
    <n v="150"/>
    <n v="8908"/>
    <s v="TP SANDOVAL F C.C. 80387293"/>
    <s v="CATAM"/>
  </r>
  <r>
    <x v="1"/>
    <x v="6"/>
    <d v="2017-04-11T00:00:00"/>
    <x v="0"/>
    <s v="C-295"/>
    <s v="1281"/>
    <s v="ENERGIZAR"/>
    <x v="43"/>
    <n v="617"/>
    <n v="40232"/>
    <s v="T2 HERNANDEZ   J. C.C. 11228164"/>
    <s v="CATAM"/>
  </r>
  <r>
    <x v="1"/>
    <x v="6"/>
    <d v="2017-04-11T00:00:00"/>
    <x v="0"/>
    <s v="C-295"/>
    <s v="1281"/>
    <s v="ENERGIZAR"/>
    <x v="43"/>
    <n v="404"/>
    <n v="40240"/>
    <s v="T2 MARTINEZ C. C.C. 93248690"/>
    <s v="CATAM"/>
  </r>
  <r>
    <x v="1"/>
    <x v="6"/>
    <d v="2017-04-15T00:00:00"/>
    <x v="0"/>
    <s v="C-295"/>
    <s v="1281"/>
    <s v="ENERGIZAR"/>
    <x v="8"/>
    <n v="549"/>
    <n v="37200"/>
    <s v="T3 MORENO C.C. 1121841934"/>
    <s v="CATAM"/>
  </r>
  <r>
    <x v="1"/>
    <x v="6"/>
    <d v="2017-04-15T00:00:00"/>
    <x v="0"/>
    <s v="C-295"/>
    <s v="1281"/>
    <s v="CTH"/>
    <x v="32"/>
    <n v="196"/>
    <n v="8965"/>
    <s v="T3 MORENO C.C. 1121841934"/>
    <s v="CATAM"/>
  </r>
  <r>
    <x v="1"/>
    <x v="6"/>
    <d v="2017-04-16T00:00:00"/>
    <x v="0"/>
    <s v="C-295"/>
    <s v="1281"/>
    <s v="ENERGIZAR"/>
    <x v="8"/>
    <n v="370"/>
    <n v="37204"/>
    <s v="T3 CUELLAR J. C.C. 1015402028"/>
    <s v="CATAM"/>
  </r>
  <r>
    <x v="1"/>
    <x v="6"/>
    <d v="2017-04-17T00:00:00"/>
    <x v="0"/>
    <s v="C-295"/>
    <s v="1281"/>
    <s v="CTH"/>
    <x v="32"/>
    <n v="451"/>
    <n v="8972"/>
    <s v="TP HERRERA J. C.C. 79730172"/>
    <s v="CATAM"/>
  </r>
  <r>
    <x v="1"/>
    <x v="6"/>
    <d v="2017-04-18T00:00:00"/>
    <x v="0"/>
    <s v="C-295"/>
    <s v="1281"/>
    <s v="CTH"/>
    <x v="32"/>
    <n v="350"/>
    <n v="8984"/>
    <s v="T2 MARTINEZ C. C.C. 93248690"/>
    <s v="CATAM"/>
  </r>
  <r>
    <x v="1"/>
    <x v="6"/>
    <d v="2017-04-26T00:00:00"/>
    <x v="0"/>
    <s v="C-295"/>
    <s v="1281"/>
    <s v="ICARO 17"/>
    <x v="0"/>
    <n v="51.2"/>
    <s v="IC009-004937"/>
    <s v="TP HERRERA J. C.C. 79730172"/>
    <s v="CATAM"/>
  </r>
  <r>
    <x v="1"/>
    <x v="6"/>
    <d v="2017-04-26T00:00:00"/>
    <x v="0"/>
    <s v="C-295"/>
    <s v="1281"/>
    <s v="TERPEL "/>
    <x v="38"/>
    <n v="281"/>
    <s v="03-0217684"/>
    <s v="TP HERRERA J. C.C. 79730172"/>
    <s v="CATAM"/>
  </r>
  <r>
    <x v="1"/>
    <x v="6"/>
    <d v="2017-04-26T00:00:00"/>
    <x v="0"/>
    <s v="C-295"/>
    <s v="1281"/>
    <s v="TERPEL "/>
    <x v="38"/>
    <n v="300"/>
    <s v="03-0217693"/>
    <s v="TP HERRERA J. C.C. 79730172"/>
    <s v="CATAM"/>
  </r>
  <r>
    <x v="1"/>
    <x v="6"/>
    <d v="2017-04-02T00:00:00"/>
    <x v="0"/>
    <s v="C-295"/>
    <s v="1282"/>
    <s v="CTH"/>
    <x v="32"/>
    <n v="430"/>
    <n v="8790"/>
    <s v="TS SANCHEZ L. C.C. 74820156"/>
    <s v="CATAM"/>
  </r>
  <r>
    <x v="1"/>
    <x v="6"/>
    <d v="2017-04-03T00:00:00"/>
    <x v="0"/>
    <s v="C-295"/>
    <s v="1282"/>
    <s v="CTH"/>
    <x v="32"/>
    <n v="185"/>
    <n v="8807"/>
    <s v="T3 DOUGLAS S C.C. 13500356"/>
    <s v="CATAM"/>
  </r>
  <r>
    <x v="1"/>
    <x v="6"/>
    <d v="2017-04-03T00:00:00"/>
    <x v="0"/>
    <s v="C-295"/>
    <s v="1282"/>
    <s v="CTH"/>
    <x v="32"/>
    <n v="300"/>
    <n v="8813"/>
    <s v="TP SANDOVAL F C.C. 80387293"/>
    <s v="CATAM"/>
  </r>
  <r>
    <x v="1"/>
    <x v="6"/>
    <d v="2017-04-03T00:00:00"/>
    <x v="0"/>
    <s v="C-295"/>
    <s v="1282"/>
    <s v="CTH"/>
    <x v="32"/>
    <n v="230"/>
    <n v="8824"/>
    <m/>
    <s v="CATAM"/>
  </r>
  <r>
    <x v="1"/>
    <x v="6"/>
    <d v="2017-04-05T00:00:00"/>
    <x v="0"/>
    <s v="C-295"/>
    <s v="1282"/>
    <s v="SERVIAVIACION"/>
    <x v="2"/>
    <n v="260"/>
    <n v="1421"/>
    <s v="TS SANCHEZ L. C.C. 74820156"/>
    <s v="CATAM"/>
  </r>
  <r>
    <x v="1"/>
    <x v="6"/>
    <d v="2017-04-06T00:00:00"/>
    <x v="0"/>
    <s v="C-295"/>
    <s v="1282"/>
    <s v="ICARO 17"/>
    <x v="0"/>
    <n v="149.9"/>
    <s v="IC009-004989"/>
    <s v="T2 COLMENARES C.C. 80207515"/>
    <s v="CATAM"/>
  </r>
  <r>
    <x v="1"/>
    <x v="6"/>
    <d v="2017-04-07T00:00:00"/>
    <x v="0"/>
    <s v="C-295"/>
    <s v="1282"/>
    <s v="TERPEL "/>
    <x v="12"/>
    <n v="327"/>
    <s v="02-362046"/>
    <s v="T2 COLMENARES C.C. 80207515"/>
    <s v="CATAM"/>
  </r>
  <r>
    <x v="1"/>
    <x v="6"/>
    <d v="2017-04-08T00:00:00"/>
    <x v="0"/>
    <s v="C-295"/>
    <s v="1282"/>
    <s v="ENERGIZAR"/>
    <x v="8"/>
    <n v="281"/>
    <n v="37073"/>
    <s v="TS AGUILERA Y C.C 79841506"/>
    <s v="CATAM"/>
  </r>
  <r>
    <x v="1"/>
    <x v="6"/>
    <d v="2017-04-08T00:00:00"/>
    <x v="0"/>
    <s v="C-295"/>
    <s v="1282"/>
    <s v="CTH"/>
    <x v="42"/>
    <n v="383"/>
    <n v="2107"/>
    <s v="TS AGUILERA Y C.C 79841506"/>
    <s v="CATAM"/>
  </r>
  <r>
    <x v="1"/>
    <x v="6"/>
    <d v="2017-04-11T00:00:00"/>
    <x v="0"/>
    <s v="C-295"/>
    <s v="1282"/>
    <s v="CTH"/>
    <x v="32"/>
    <n v="300"/>
    <n v="8931"/>
    <s v="TP SANDOVAL F C.C. 80387293"/>
    <s v="CATAM"/>
  </r>
  <r>
    <x v="1"/>
    <x v="6"/>
    <d v="2017-04-12T00:00:00"/>
    <x v="0"/>
    <s v="C-295"/>
    <s v="1282"/>
    <s v="ENERGIZAR"/>
    <x v="8"/>
    <n v="236"/>
    <n v="37158"/>
    <s v="T3 MOLINA S. C.C. 1023887028"/>
    <s v="CATAM"/>
  </r>
  <r>
    <x v="1"/>
    <x v="6"/>
    <d v="2017-04-12T00:00:00"/>
    <x v="0"/>
    <s v="C-295"/>
    <s v="1282"/>
    <s v="ENERGIZAR"/>
    <x v="8"/>
    <n v="376"/>
    <n v="37161"/>
    <s v="T3 MOLINA S. C.C. 1023887028"/>
    <s v="CATAM"/>
  </r>
  <r>
    <x v="1"/>
    <x v="6"/>
    <d v="2017-04-13T00:00:00"/>
    <x v="0"/>
    <s v="C-295"/>
    <s v="1282"/>
    <s v="TERPEL "/>
    <x v="10"/>
    <n v="132"/>
    <s v="04-490685"/>
    <s v="T3 MOLINA S. C.C. 1023887028"/>
    <s v="CATAM"/>
  </r>
  <r>
    <x v="1"/>
    <x v="6"/>
    <d v="2017-04-13T00:00:00"/>
    <x v="0"/>
    <s v="C-295"/>
    <s v="1282"/>
    <s v="CTH"/>
    <x v="31"/>
    <n v="240"/>
    <s v="0886"/>
    <s v="T3 MOLINA S. C.C. 1023887028"/>
    <s v="CATAM"/>
  </r>
  <r>
    <x v="1"/>
    <x v="6"/>
    <d v="2017-04-13T00:00:00"/>
    <x v="0"/>
    <s v="C-295"/>
    <s v="1282"/>
    <s v="ENERGIZAR"/>
    <x v="8"/>
    <n v="386"/>
    <n v="37176"/>
    <s v="T3 MOLINA S. C.C. 1023887028"/>
    <s v="CATAM"/>
  </r>
  <r>
    <x v="1"/>
    <x v="6"/>
    <d v="2017-04-13T00:00:00"/>
    <x v="0"/>
    <s v="C-295"/>
    <s v="1282"/>
    <s v="CTH"/>
    <x v="31"/>
    <n v="436"/>
    <s v="0885"/>
    <s v="T3 MOLINA S. C.C. 1023887028"/>
    <s v="CATAM"/>
  </r>
  <r>
    <x v="1"/>
    <x v="6"/>
    <d v="2017-04-18T00:00:00"/>
    <x v="0"/>
    <s v="C-295"/>
    <s v="1282"/>
    <s v="CTH"/>
    <x v="32"/>
    <n v="360"/>
    <n v="8983"/>
    <s v="TS SANCHEZ L. C.C. 74820156"/>
    <s v="CATAM"/>
  </r>
  <r>
    <x v="1"/>
    <x v="6"/>
    <d v="2017-04-19T00:00:00"/>
    <x v="0"/>
    <s v="C-295"/>
    <s v="1282"/>
    <s v="ENERGIZAR"/>
    <x v="8"/>
    <n v="160"/>
    <n v="37239"/>
    <s v="T3 MORENO C.C. 1121841934"/>
    <s v="CATAM"/>
  </r>
  <r>
    <x v="1"/>
    <x v="6"/>
    <d v="2017-04-20T00:00:00"/>
    <x v="0"/>
    <s v="C-295"/>
    <s v="1282"/>
    <s v="CTH"/>
    <x v="32"/>
    <n v="287"/>
    <n v="9004"/>
    <s v="T4 GARZON P. C.C. 1022331392"/>
    <s v="CATAM"/>
  </r>
  <r>
    <x v="1"/>
    <x v="6"/>
    <d v="2017-04-21T00:00:00"/>
    <x v="0"/>
    <s v="C-295"/>
    <s v="1282"/>
    <s v="CTH"/>
    <x v="40"/>
    <n v="275"/>
    <n v="2613"/>
    <s v="T3 MORENO C.C. 1121841934"/>
    <s v="CATAM"/>
  </r>
  <r>
    <x v="1"/>
    <x v="6"/>
    <d v="2017-04-21T00:00:00"/>
    <x v="0"/>
    <s v="C-295"/>
    <s v="1282"/>
    <s v="ENERGIZAR"/>
    <x v="8"/>
    <n v="200"/>
    <n v="37260"/>
    <s v="T3 MORENO C.C. 1121841934"/>
    <s v="CATAM"/>
  </r>
  <r>
    <x v="1"/>
    <x v="6"/>
    <d v="2017-04-21T00:00:00"/>
    <x v="0"/>
    <s v="C-295"/>
    <s v="1282"/>
    <s v="ENERGIZAR"/>
    <x v="8"/>
    <n v="461"/>
    <n v="37267"/>
    <s v="T3 MORENO C.C. 1121841934"/>
    <s v="CATAM"/>
  </r>
  <r>
    <x v="1"/>
    <x v="6"/>
    <d v="2017-04-21T00:00:00"/>
    <x v="0"/>
    <s v="C-295"/>
    <s v="1282"/>
    <s v="ENERGIZAR"/>
    <x v="8"/>
    <n v="445"/>
    <n v="37264"/>
    <s v="T3 MORENO C.C. 1121841934"/>
    <s v="CATAM"/>
  </r>
  <r>
    <x v="1"/>
    <x v="6"/>
    <d v="2017-04-22T00:00:00"/>
    <x v="0"/>
    <s v="C-295"/>
    <s v="1282"/>
    <s v="ENERGIZAR"/>
    <x v="8"/>
    <n v="450"/>
    <n v="37280"/>
    <s v="TP FRANCO D. C.C. 80231016"/>
    <s v="CATAM"/>
  </r>
  <r>
    <x v="1"/>
    <x v="6"/>
    <d v="2017-04-26T00:00:00"/>
    <x v="0"/>
    <s v="C-295"/>
    <s v="1282"/>
    <s v="CTH"/>
    <x v="42"/>
    <n v="304"/>
    <n v="2151"/>
    <s v="T3 MORENO C.C. 1121841934"/>
    <s v="CATAM"/>
  </r>
  <r>
    <x v="1"/>
    <x v="6"/>
    <d v="2017-04-27T00:00:00"/>
    <x v="0"/>
    <s v="C-295"/>
    <s v="1282"/>
    <s v="ENERGIZAR"/>
    <x v="8"/>
    <n v="300"/>
    <n v="37371"/>
    <s v="T3 FLOREZ S. C.C. 80160686"/>
    <s v="CATAM"/>
  </r>
  <r>
    <x v="1"/>
    <x v="6"/>
    <d v="2017-04-27T00:00:00"/>
    <x v="0"/>
    <s v="C-295"/>
    <s v="1282"/>
    <s v="ENERGIZAR"/>
    <x v="8"/>
    <n v="250"/>
    <n v="37363"/>
    <s v="T3 FLOREZ S. C.C. 80160686"/>
    <s v="CATAM"/>
  </r>
  <r>
    <x v="1"/>
    <x v="6"/>
    <d v="2017-04-28T00:00:00"/>
    <x v="0"/>
    <s v="C-295"/>
    <s v="1282"/>
    <s v="ENERGIZAR"/>
    <x v="8"/>
    <n v="410"/>
    <n v="37403"/>
    <s v="T3 CUELLAR J. C.C. 1015402028"/>
    <s v="CATAM"/>
  </r>
  <r>
    <x v="1"/>
    <x v="6"/>
    <d v="2017-04-06T00:00:00"/>
    <x v="0"/>
    <s v="C-295"/>
    <s v="1283"/>
    <s v="CTH"/>
    <x v="32"/>
    <n v="279"/>
    <n v="8880"/>
    <s v="TS SANCHEZ L. C.C. 74820156"/>
    <s v="CATAM"/>
  </r>
  <r>
    <x v="1"/>
    <x v="6"/>
    <d v="2017-04-06T00:00:00"/>
    <x v="0"/>
    <s v="C-295"/>
    <s v="1283"/>
    <s v="CTH"/>
    <x v="32"/>
    <n v="265"/>
    <n v="8874"/>
    <s v="TS SANCHEZ L. C.C. 74820156"/>
    <s v="CATAM"/>
  </r>
  <r>
    <x v="1"/>
    <x v="6"/>
    <d v="2017-04-08T00:00:00"/>
    <x v="0"/>
    <s v="C-295"/>
    <s v="1283"/>
    <s v="CTH"/>
    <x v="32"/>
    <n v="280"/>
    <n v="8915"/>
    <s v="TP FRANCO D. C.C. 80231016"/>
    <s v="CATAM"/>
  </r>
  <r>
    <x v="1"/>
    <x v="6"/>
    <d v="2017-04-21T00:00:00"/>
    <x v="0"/>
    <s v="C-295"/>
    <s v="1283"/>
    <s v="SERVIAVIACION"/>
    <x v="2"/>
    <n v="315"/>
    <n v="1444"/>
    <s v="TS SANCHEZ L. C.C. 74820156"/>
    <s v="CATAM"/>
  </r>
  <r>
    <x v="1"/>
    <x v="6"/>
    <d v="2017-04-25T00:00:00"/>
    <x v="0"/>
    <s v="C-295"/>
    <s v="1283"/>
    <s v="CTH"/>
    <x v="42"/>
    <n v="284"/>
    <n v="2142"/>
    <s v="T2 COLMENARES C.C. 80207515"/>
    <s v="CATAM"/>
  </r>
  <r>
    <x v="1"/>
    <x v="6"/>
    <d v="2017-04-25T00:00:00"/>
    <x v="0"/>
    <s v="C-295"/>
    <s v="1283"/>
    <s v="CTH"/>
    <x v="42"/>
    <n v="313"/>
    <n v="2147"/>
    <s v="T2 COLMENARES C.C. 80207515"/>
    <s v="CATAM"/>
  </r>
  <r>
    <x v="1"/>
    <x v="6"/>
    <d v="2017-04-25T00:00:00"/>
    <x v="0"/>
    <s v="C-295"/>
    <s v="1283"/>
    <s v="CTH"/>
    <x v="42"/>
    <n v="287"/>
    <n v="2144"/>
    <s v="T2 COLMENARES C.C. 80207515"/>
    <s v="CATAM"/>
  </r>
  <r>
    <x v="1"/>
    <x v="6"/>
    <d v="2017-04-26T00:00:00"/>
    <x v="0"/>
    <s v="C-295"/>
    <s v="1283"/>
    <s v="CTH"/>
    <x v="42"/>
    <n v="465"/>
    <n v="2149"/>
    <s v="T2 COLMENARES C.C. 80207515"/>
    <s v="CATAM"/>
  </r>
  <r>
    <x v="1"/>
    <x v="6"/>
    <d v="2017-04-28T00:00:00"/>
    <x v="0"/>
    <s v="C-295"/>
    <s v="1283"/>
    <s v="ICARO 17"/>
    <x v="25"/>
    <n v="297"/>
    <s v="IC003-007680"/>
    <s v="T3 FLOREZ S. C.C. 80160686"/>
    <s v="CATAM"/>
  </r>
  <r>
    <x v="1"/>
    <x v="6"/>
    <d v="2017-04-30T00:00:00"/>
    <x v="0"/>
    <s v="C-295"/>
    <s v="1283"/>
    <s v="CTH"/>
    <x v="42"/>
    <n v="515"/>
    <n v="2155"/>
    <s v="TS SANCHEZ L. C.C. 74820156"/>
    <s v="CATAM"/>
  </r>
  <r>
    <x v="1"/>
    <x v="6"/>
    <d v="2017-04-02T00:00:00"/>
    <x v="0"/>
    <s v="C-295"/>
    <s v="1285"/>
    <s v="ICARO 17"/>
    <x v="22"/>
    <n v="450"/>
    <s v="IC002-046509"/>
    <s v="TS MORALES D. C.C. 82390754"/>
    <s v="CATAM"/>
  </r>
  <r>
    <x v="1"/>
    <x v="6"/>
    <d v="2017-04-04T00:00:00"/>
    <x v="0"/>
    <s v="C-295"/>
    <s v="1285"/>
    <s v="CTH"/>
    <x v="32"/>
    <n v="150"/>
    <n v="8851"/>
    <s v="TS SANCHEZ L. C.C. 74820156"/>
    <s v="CATAM"/>
  </r>
  <r>
    <x v="1"/>
    <x v="6"/>
    <d v="2017-04-04T00:00:00"/>
    <x v="0"/>
    <s v="C-295"/>
    <s v="1285"/>
    <s v="CTH"/>
    <x v="32"/>
    <n v="286"/>
    <n v="8826"/>
    <s v="TS MORALES D. C.C. 82390754"/>
    <s v="CATAM"/>
  </r>
  <r>
    <x v="1"/>
    <x v="6"/>
    <d v="2017-04-04T00:00:00"/>
    <x v="0"/>
    <s v="C-295"/>
    <s v="1285"/>
    <s v="CTH"/>
    <x v="32"/>
    <n v="290"/>
    <n v="8825"/>
    <s v="TS MORALES D. C.C. 82390754"/>
    <s v="CATAM"/>
  </r>
  <r>
    <x v="1"/>
    <x v="6"/>
    <d v="2017-04-05T00:00:00"/>
    <x v="0"/>
    <s v="C-295"/>
    <s v="1285"/>
    <s v="ENERGIZAR"/>
    <x v="8"/>
    <n v="426"/>
    <n v="37012"/>
    <s v="T2 COLMENARES C.C. 80207515"/>
    <s v="CATAM"/>
  </r>
  <r>
    <x v="1"/>
    <x v="6"/>
    <d v="2017-04-05T00:00:00"/>
    <x v="0"/>
    <s v="C-295"/>
    <s v="1285"/>
    <s v="ENERGIZAR"/>
    <x v="9"/>
    <n v="200"/>
    <n v="20051"/>
    <s v="TS MORALES D. C.C. 82390754"/>
    <s v="CATAM"/>
  </r>
  <r>
    <x v="1"/>
    <x v="6"/>
    <d v="2017-04-05T00:00:00"/>
    <x v="0"/>
    <s v="C-295"/>
    <s v="1285"/>
    <s v="ENERGIZAR"/>
    <x v="8"/>
    <n v="410"/>
    <n v="37007"/>
    <s v="TS MORALES D. C.C. 82390754"/>
    <s v="CATAM"/>
  </r>
  <r>
    <x v="1"/>
    <x v="6"/>
    <d v="2017-04-06T00:00:00"/>
    <x v="0"/>
    <s v="C-295"/>
    <s v="1285"/>
    <s v="CTH"/>
    <x v="32"/>
    <n v="151"/>
    <n v="8881"/>
    <s v="TS AGUILERA Y C.C 79841506"/>
    <s v="CATAM"/>
  </r>
  <r>
    <x v="1"/>
    <x v="6"/>
    <d v="2017-04-06T00:00:00"/>
    <x v="0"/>
    <s v="C-295"/>
    <s v="1285"/>
    <s v="ICARO 17"/>
    <x v="0"/>
    <n v="339.4"/>
    <s v="IC009-004986"/>
    <s v="TS AGUILERA Y C.C 79841506"/>
    <s v="CATAM"/>
  </r>
  <r>
    <x v="1"/>
    <x v="6"/>
    <d v="2017-04-06T00:00:00"/>
    <x v="0"/>
    <s v="C-295"/>
    <s v="1285"/>
    <s v="ICARO 17"/>
    <x v="0"/>
    <n v="100.7"/>
    <s v="IC009-004990"/>
    <s v="TS AGUILERA Y C.C 79841506"/>
    <s v="CATAM"/>
  </r>
  <r>
    <x v="1"/>
    <x v="6"/>
    <d v="2017-04-06T00:00:00"/>
    <x v="0"/>
    <s v="C-295"/>
    <s v="1285"/>
    <s v="CTH"/>
    <x v="6"/>
    <n v="370"/>
    <n v="9585"/>
    <s v="NOMBRE NO LEGIBLE "/>
    <s v="CATAM"/>
  </r>
  <r>
    <x v="1"/>
    <x v="6"/>
    <d v="2017-04-07T00:00:00"/>
    <x v="0"/>
    <s v="C-295"/>
    <s v="1285"/>
    <s v="TERPEL "/>
    <x v="21"/>
    <n v="275"/>
    <s v="02-387014"/>
    <s v="TS MORALES D. C.C. 82390754"/>
    <s v="CATAM"/>
  </r>
  <r>
    <x v="1"/>
    <x v="6"/>
    <d v="2017-04-07T00:00:00"/>
    <x v="0"/>
    <s v="C-295"/>
    <s v="1285"/>
    <s v="TERPEL "/>
    <x v="21"/>
    <n v="200"/>
    <s v="02-387012"/>
    <s v="TS MORALES D. C.C. 82390754"/>
    <s v="CATAM"/>
  </r>
  <r>
    <x v="1"/>
    <x v="6"/>
    <d v="2017-04-08T00:00:00"/>
    <x v="0"/>
    <s v="C-295"/>
    <s v="1285"/>
    <s v="CTH"/>
    <x v="6"/>
    <n v="297"/>
    <n v="9567"/>
    <s v="TS SANCHEZ L. C.C. 74820156"/>
    <s v="CATAM"/>
  </r>
  <r>
    <x v="1"/>
    <x v="6"/>
    <d v="2017-04-09T00:00:00"/>
    <x v="0"/>
    <s v="C-295"/>
    <s v="1285"/>
    <s v="CTH"/>
    <x v="32"/>
    <n v="255"/>
    <n v="8914"/>
    <s v="TS MORALES D. C.C. 82390754"/>
    <s v="CATAM"/>
  </r>
  <r>
    <x v="1"/>
    <x v="6"/>
    <d v="2017-04-10T00:00:00"/>
    <x v="0"/>
    <s v="C-295"/>
    <s v="1285"/>
    <s v="ENERGIZAR"/>
    <x v="8"/>
    <n v="440"/>
    <n v="37130"/>
    <s v="TP HERRERA J. C.C. 79730172"/>
    <s v="CATAM"/>
  </r>
  <r>
    <x v="1"/>
    <x v="6"/>
    <d v="2017-04-10T00:00:00"/>
    <x v="0"/>
    <s v="C-295"/>
    <s v="1285"/>
    <s v="ENERGIZAR"/>
    <x v="8"/>
    <n v="300"/>
    <n v="37115"/>
    <s v="TP HERRERA J. C.C. 79730172"/>
    <s v="CATAM"/>
  </r>
  <r>
    <x v="1"/>
    <x v="6"/>
    <d v="2017-04-11T00:00:00"/>
    <x v="0"/>
    <s v="C-295"/>
    <s v="1285"/>
    <s v="ENERGIZAR"/>
    <x v="8"/>
    <n v="450"/>
    <n v="37139"/>
    <s v="TP HERRERA J. C.C. 79730172"/>
    <s v="CATAM"/>
  </r>
  <r>
    <x v="1"/>
    <x v="6"/>
    <d v="2017-04-11T00:00:00"/>
    <x v="0"/>
    <s v="C-295"/>
    <s v="1285"/>
    <s v="ENERGIZAR"/>
    <x v="8"/>
    <n v="500"/>
    <n v="37148"/>
    <s v="TP HERRERA J. C.C. 79730172"/>
    <s v="CATAM"/>
  </r>
  <r>
    <x v="1"/>
    <x v="6"/>
    <d v="2017-04-12T00:00:00"/>
    <x v="0"/>
    <s v="C-295"/>
    <s v="1285"/>
    <s v="CTH"/>
    <x v="42"/>
    <n v="68"/>
    <n v="2115"/>
    <s v="T2 HERNANDEZ   J. C.C. 11228164"/>
    <s v="CATAM"/>
  </r>
  <r>
    <x v="1"/>
    <x v="6"/>
    <d v="2017-04-12T00:00:00"/>
    <x v="0"/>
    <s v="C-295"/>
    <s v="1285"/>
    <s v="CTH"/>
    <x v="42"/>
    <n v="182"/>
    <n v="2114"/>
    <s v="T2 HERNANDEZ   J. C.C. 11228164"/>
    <s v="CATAM"/>
  </r>
  <r>
    <x v="1"/>
    <x v="6"/>
    <d v="2017-04-12T00:00:00"/>
    <x v="0"/>
    <s v="C-295"/>
    <s v="1285"/>
    <s v="CTH"/>
    <x v="42"/>
    <n v="702"/>
    <n v="2116"/>
    <s v="T2 HERNANDEZ   J. C.C. 11228164"/>
    <s v="CATAM"/>
  </r>
  <r>
    <x v="1"/>
    <x v="6"/>
    <d v="2017-04-16T00:00:00"/>
    <x v="0"/>
    <s v="C-295"/>
    <s v="1285"/>
    <s v="ENERGIZAR"/>
    <x v="8"/>
    <n v="170"/>
    <n v="37201"/>
    <s v="T2 HERNANDEZ   J. C.C. 11228164"/>
    <s v="CATAM"/>
  </r>
  <r>
    <x v="1"/>
    <x v="6"/>
    <d v="2017-04-16T00:00:00"/>
    <x v="0"/>
    <s v="C-295"/>
    <s v="1285"/>
    <s v="ENERGIZAR"/>
    <x v="8"/>
    <n v="255"/>
    <n v="37205"/>
    <s v="T2 HERNANDEZ   J. C.C. 11228164"/>
    <s v="CATAM"/>
  </r>
  <r>
    <x v="1"/>
    <x v="6"/>
    <d v="2017-04-16T00:00:00"/>
    <x v="0"/>
    <s v="C-295"/>
    <s v="1285"/>
    <s v="ENERGIZAR"/>
    <x v="8"/>
    <n v="430"/>
    <n v="37207"/>
    <s v="T2 HERNANDEZ   J. C.C. 11228164"/>
    <s v="CATAM"/>
  </r>
  <r>
    <x v="1"/>
    <x v="6"/>
    <d v="2017-04-17T00:00:00"/>
    <x v="0"/>
    <s v="C-295"/>
    <s v="1285"/>
    <s v="ENERGIZAR"/>
    <x v="8"/>
    <n v="250"/>
    <n v="37211"/>
    <s v="T2 HERNANDEZ   J. C.C. 11228164"/>
    <s v="CATAM"/>
  </r>
  <r>
    <x v="1"/>
    <x v="6"/>
    <d v="2017-04-18T00:00:00"/>
    <x v="0"/>
    <s v="C-295"/>
    <s v="1285"/>
    <s v="CTH"/>
    <x v="32"/>
    <n v="270"/>
    <n v="8993"/>
    <s v="T2 COLMENARES C.C. 80207515"/>
    <s v="CATAM"/>
  </r>
  <r>
    <x v="1"/>
    <x v="6"/>
    <d v="2017-04-19T00:00:00"/>
    <x v="0"/>
    <s v="C-295"/>
    <s v="1285"/>
    <s v="TERPEL "/>
    <x v="11"/>
    <n v="240"/>
    <s v="02-0391964"/>
    <s v="T3 CUELLAR J. C.C. 1015402028"/>
    <s v="CATAM"/>
  </r>
  <r>
    <x v="1"/>
    <x v="6"/>
    <d v="2017-04-22T00:00:00"/>
    <x v="0"/>
    <s v="C-295"/>
    <s v="1285"/>
    <s v="ENERGIZAR"/>
    <x v="8"/>
    <n v="430"/>
    <n v="37271"/>
    <s v="T3 MATEUS C. C.C 1144126647"/>
    <s v="CATAM"/>
  </r>
  <r>
    <x v="1"/>
    <x v="6"/>
    <d v="2017-04-23T00:00:00"/>
    <x v="0"/>
    <s v="C-295"/>
    <s v="1285"/>
    <s v="ENERGIZAR"/>
    <x v="8"/>
    <n v="250"/>
    <n v="37294"/>
    <s v="T3 FLOREZ S. C.C. 80160686"/>
    <s v="CATAM"/>
  </r>
  <r>
    <x v="1"/>
    <x v="6"/>
    <d v="2017-04-23T00:00:00"/>
    <x v="0"/>
    <s v="C-295"/>
    <s v="1285"/>
    <s v="ENERGIZAR"/>
    <x v="8"/>
    <n v="227"/>
    <n v="37297"/>
    <s v="T3 FLOREZ S. C.C. 80160686"/>
    <s v="CATAM"/>
  </r>
  <r>
    <x v="1"/>
    <x v="6"/>
    <d v="2017-04-23T00:00:00"/>
    <x v="0"/>
    <s v="C-295"/>
    <s v="1285"/>
    <s v="ENERGIZAR"/>
    <x v="8"/>
    <n v="250"/>
    <n v="37299"/>
    <s v="T3 FLOREZ S. C.C. 80160686"/>
    <s v="CATAM"/>
  </r>
  <r>
    <x v="1"/>
    <x v="6"/>
    <d v="2017-04-23T00:00:00"/>
    <x v="0"/>
    <s v="C-295"/>
    <s v="1285"/>
    <s v="ENERGIZAR"/>
    <x v="8"/>
    <n v="87"/>
    <n v="37290"/>
    <s v="T3 FLOREZ S. C.C. 80160686"/>
    <s v="CATAM"/>
  </r>
  <r>
    <x v="1"/>
    <x v="6"/>
    <d v="2017-04-23T00:00:00"/>
    <x v="0"/>
    <s v="C-295"/>
    <s v="1285"/>
    <s v="ENERGIZAR"/>
    <x v="1"/>
    <n v="350"/>
    <n v="67681"/>
    <s v="T3 MOLINA S. C.C. 1023887028"/>
    <s v="CATAM"/>
  </r>
  <r>
    <x v="1"/>
    <x v="6"/>
    <d v="2017-04-25T00:00:00"/>
    <x v="0"/>
    <s v="C-295"/>
    <s v="1285"/>
    <s v="ENERGIZAR"/>
    <x v="1"/>
    <n v="161"/>
    <n v="67676"/>
    <s v="T3 MOLINA S. C.C. 1023887028"/>
    <s v="CATAM"/>
  </r>
  <r>
    <x v="1"/>
    <x v="6"/>
    <d v="2017-04-01T00:00:00"/>
    <x v="0"/>
    <s v="C-40"/>
    <s v="1208"/>
    <s v="AEROFULL"/>
    <x v="45"/>
    <n v="1055"/>
    <n v="5757"/>
    <s v="T2 LEMOS G. C.C. 94154252"/>
    <s v="CATAM"/>
  </r>
  <r>
    <x v="1"/>
    <x v="6"/>
    <d v="2017-04-07T00:00:00"/>
    <x v="0"/>
    <s v="C-40"/>
    <s v="1208"/>
    <s v="TERPEL "/>
    <x v="38"/>
    <n v="906"/>
    <s v="03-0223433"/>
    <s v="TP CARREÑO S. C.C. 5630654"/>
    <s v="CATAM"/>
  </r>
  <r>
    <x v="1"/>
    <x v="6"/>
    <d v="2017-04-11T00:00:00"/>
    <x v="0"/>
    <s v="C-40"/>
    <s v="1208"/>
    <s v="ENERGIZAR"/>
    <x v="43"/>
    <n v="878"/>
    <n v="40227"/>
    <s v="TS REYES M C.C. 93436919"/>
    <s v="CATAM"/>
  </r>
  <r>
    <x v="1"/>
    <x v="6"/>
    <d v="2017-04-11T00:00:00"/>
    <x v="0"/>
    <s v="C-40"/>
    <s v="1208"/>
    <s v="ENERGIZAR"/>
    <x v="43"/>
    <n v="977"/>
    <n v="40231"/>
    <s v="TS REYES M C.C. 93436919"/>
    <s v="CATAM"/>
  </r>
  <r>
    <x v="1"/>
    <x v="6"/>
    <d v="2017-04-11T00:00:00"/>
    <x v="0"/>
    <s v="C-40"/>
    <s v="1208"/>
    <s v="ENERGIZAR"/>
    <x v="43"/>
    <n v="1006"/>
    <n v="40237"/>
    <s v="TS REYES M C.C. 93436919"/>
    <s v="CATAM"/>
  </r>
  <r>
    <x v="1"/>
    <x v="6"/>
    <d v="2017-04-11T00:00:00"/>
    <x v="0"/>
    <s v="C-40"/>
    <s v="1208"/>
    <s v="ENERGIZAR"/>
    <x v="43"/>
    <n v="1148"/>
    <n v="40222"/>
    <s v="TS REYES M C.C. 93436919"/>
    <s v="CATAM"/>
  </r>
  <r>
    <x v="1"/>
    <x v="6"/>
    <d v="2017-04-12T00:00:00"/>
    <x v="0"/>
    <s v="C-40"/>
    <s v="1208"/>
    <s v="ENERGIZAR"/>
    <x v="43"/>
    <n v="519"/>
    <n v="40248"/>
    <s v="T2 LEMOS G. C.C. 94154252"/>
    <s v="CATAM"/>
  </r>
  <r>
    <x v="1"/>
    <x v="6"/>
    <d v="2017-04-12T00:00:00"/>
    <x v="0"/>
    <s v="C-40"/>
    <s v="1208"/>
    <s v="ICARO 17"/>
    <x v="0"/>
    <n v="732.9"/>
    <s v="IC009-005032"/>
    <s v="T2 LEMOS G. C.C. 94154252"/>
    <s v="CATAM"/>
  </r>
  <r>
    <x v="1"/>
    <x v="6"/>
    <d v="2017-04-12T00:00:00"/>
    <x v="0"/>
    <s v="C-40"/>
    <s v="1208"/>
    <s v="ICARO 17"/>
    <x v="49"/>
    <n v="1489"/>
    <s v="IC004-017752"/>
    <s v="T2 LEMOS G. C.C. 94154252"/>
    <s v="CATAM"/>
  </r>
  <r>
    <x v="1"/>
    <x v="6"/>
    <d v="2017-04-12T00:00:00"/>
    <x v="0"/>
    <s v="C-40"/>
    <s v="1208"/>
    <s v="TERPEL "/>
    <x v="38"/>
    <n v="1122"/>
    <s v="03-0223600"/>
    <s v="T2 LEMOS G. C.C. 94154252"/>
    <s v="CATAM"/>
  </r>
  <r>
    <x v="1"/>
    <x v="6"/>
    <d v="2017-04-13T00:00:00"/>
    <x v="0"/>
    <s v="C-40"/>
    <s v="1208"/>
    <s v="ENERGIZAR"/>
    <x v="8"/>
    <n v="1193"/>
    <n v="37182"/>
    <s v="T2 LEMOS G. C.C. 94154252"/>
    <s v="CATAM"/>
  </r>
  <r>
    <x v="1"/>
    <x v="6"/>
    <d v="2017-04-13T00:00:00"/>
    <x v="0"/>
    <s v="C-40"/>
    <s v="1208"/>
    <s v="ICARO 17"/>
    <x v="0"/>
    <n v="495.6"/>
    <s v="IC009-005040"/>
    <s v="T2 LEMOS G. C.C. 94154252"/>
    <s v="CATAM"/>
  </r>
  <r>
    <x v="1"/>
    <x v="6"/>
    <d v="2017-04-13T00:00:00"/>
    <x v="0"/>
    <s v="C-40"/>
    <s v="1208"/>
    <s v="ICARO 17"/>
    <x v="0"/>
    <n v="751"/>
    <s v="IC009-005043"/>
    <s v="T2 LEMOS G. C.C. 94154252"/>
    <s v="CATAM"/>
  </r>
  <r>
    <x v="1"/>
    <x v="6"/>
    <d v="2017-04-18T00:00:00"/>
    <x v="0"/>
    <s v="C-40"/>
    <s v="1208"/>
    <s v="AEROFULL"/>
    <x v="45"/>
    <n v="938"/>
    <n v="5766"/>
    <s v="T2 MEDINA C.C. 80144137"/>
    <s v="CATAM"/>
  </r>
  <r>
    <x v="1"/>
    <x v="6"/>
    <d v="2017-04-21T00:00:00"/>
    <x v="0"/>
    <s v="C-40"/>
    <s v="1208"/>
    <s v="CHEVRON "/>
    <x v="19"/>
    <n v="903"/>
    <n v="926120"/>
    <s v="TP CARREÑO S. C.C. 5630654"/>
    <s v="CATAM"/>
  </r>
  <r>
    <x v="1"/>
    <x v="6"/>
    <d v="2017-04-22T00:00:00"/>
    <x v="0"/>
    <s v="C-40"/>
    <s v="1208"/>
    <s v="CTH"/>
    <x v="42"/>
    <n v="690"/>
    <n v="2134"/>
    <s v="TS REYES M C.C. 93436919"/>
    <s v="CATAM"/>
  </r>
  <r>
    <x v="1"/>
    <x v="6"/>
    <d v="2017-04-30T00:00:00"/>
    <x v="0"/>
    <s v="C-40"/>
    <n v="1208"/>
    <s v="TERPEL "/>
    <x v="18"/>
    <n v="2152"/>
    <s v="02-394829"/>
    <s v="TP CARREÑO S C.C 5630654"/>
    <s v="CATAM"/>
  </r>
  <r>
    <x v="1"/>
    <x v="6"/>
    <d v="2017-04-30T00:00:00"/>
    <x v="0"/>
    <s v="C-40"/>
    <n v="1208"/>
    <s v="TERPEL "/>
    <x v="18"/>
    <n v="650"/>
    <s v="02-394831"/>
    <s v="TP CARREÑO S C.C 5630654"/>
    <s v="CATAM"/>
  </r>
  <r>
    <x v="1"/>
    <x v="6"/>
    <d v="2017-04-10T00:00:00"/>
    <x v="0"/>
    <s v="C-90"/>
    <s v="5758"/>
    <s v="ICARO 17"/>
    <x v="25"/>
    <n v="61"/>
    <s v="IC003-007626"/>
    <s v="T3 GONZALES D. C.C. 1026254176"/>
    <s v="CATAM"/>
  </r>
  <r>
    <x v="1"/>
    <x v="6"/>
    <d v="2017-04-17T00:00:00"/>
    <x v="0"/>
    <s v="C-90"/>
    <s v="5758"/>
    <s v="TERPEL "/>
    <x v="21"/>
    <n v="107"/>
    <s v="02-390735"/>
    <s v="T2 HINCAPIE A. C.C. 79561950"/>
    <s v="CATAM"/>
  </r>
  <r>
    <x v="1"/>
    <x v="6"/>
    <d v="2017-04-17T00:00:00"/>
    <x v="0"/>
    <s v="C-90"/>
    <s v="5758"/>
    <s v="ENERGIZAR"/>
    <x v="8"/>
    <n v="120"/>
    <n v="36972"/>
    <s v="T3 GONZALES D. C.C. 1026254176"/>
    <s v="CATAM"/>
  </r>
  <r>
    <x v="1"/>
    <x v="6"/>
    <d v="2017-04-27T00:00:00"/>
    <x v="0"/>
    <s v="C-90"/>
    <s v="5758"/>
    <s v="TERPEL "/>
    <x v="12"/>
    <n v="76"/>
    <s v="02-0376224"/>
    <s v="T2 HINCAPIE A. C.C. 79561950"/>
    <s v="CATAM"/>
  </r>
  <r>
    <x v="1"/>
    <x v="6"/>
    <d v="2017-04-28T00:00:00"/>
    <x v="0"/>
    <s v="C-90"/>
    <s v="5758"/>
    <s v="TERPEL "/>
    <x v="12"/>
    <n v="135"/>
    <s v="02-0379551"/>
    <s v="T2 HINCAPIE A. C.C. 79561950"/>
    <s v="CATAM"/>
  </r>
  <r>
    <x v="1"/>
    <x v="6"/>
    <d v="2017-04-29T00:00:00"/>
    <x v="0"/>
    <s v="C-90"/>
    <s v="5758"/>
    <s v="SERVIAVIACION"/>
    <x v="2"/>
    <n v="105"/>
    <n v="1454"/>
    <s v="T2 HINCAPIE A. C.C. 79561950"/>
    <s v="CATAM"/>
  </r>
  <r>
    <x v="1"/>
    <x v="6"/>
    <d v="2017-04-01T00:00:00"/>
    <x v="0"/>
    <s v="C-90"/>
    <s v="5765"/>
    <s v="TERPEL "/>
    <x v="44"/>
    <n v="46.2"/>
    <s v="03-204980"/>
    <s v="T2 ALIPIO A C.C. 80094150"/>
    <s v="CATAM"/>
  </r>
  <r>
    <x v="1"/>
    <x v="6"/>
    <d v="2017-04-02T00:00:00"/>
    <x v="0"/>
    <s v="C-90"/>
    <s v="5765"/>
    <s v="ICARO 17"/>
    <x v="25"/>
    <n v="46"/>
    <s v="IC003-007608"/>
    <s v="T2 ALIPIO A C.C. 80094150"/>
    <s v="CATAM"/>
  </r>
  <r>
    <x v="1"/>
    <x v="6"/>
    <d v="2017-04-04T00:00:00"/>
    <x v="0"/>
    <s v="C-90"/>
    <s v="5765"/>
    <s v="ICARO 17"/>
    <x v="34"/>
    <n v="85"/>
    <s v="IC006-018588"/>
    <s v="T2 RAMIREZ P. C.C. 80736610"/>
    <s v="CATAM"/>
  </r>
  <r>
    <x v="1"/>
    <x v="6"/>
    <d v="2017-04-05T00:00:00"/>
    <x v="0"/>
    <s v="C-90"/>
    <s v="5765"/>
    <s v="CTH"/>
    <x v="32"/>
    <n v="35"/>
    <n v="8856"/>
    <s v="T2 RAMIREZ P. C.C. 80736610"/>
    <s v="CATAM"/>
  </r>
  <r>
    <x v="1"/>
    <x v="6"/>
    <d v="2017-04-05T00:00:00"/>
    <x v="0"/>
    <s v="C-90"/>
    <s v="5765"/>
    <s v="ENERGIZAR"/>
    <x v="43"/>
    <n v="60"/>
    <n v="40194"/>
    <s v="T2 RAMIREZ P. C.C. 80736610"/>
    <s v="CATAM"/>
  </r>
  <r>
    <x v="1"/>
    <x v="6"/>
    <d v="2017-04-05T00:00:00"/>
    <x v="0"/>
    <s v="C-90"/>
    <s v="5765"/>
    <s v="ENERGIZAR"/>
    <x v="43"/>
    <n v="60"/>
    <n v="40195"/>
    <s v="T2 RAMIREZ P. C.C. 80736610"/>
    <s v="CATAM"/>
  </r>
  <r>
    <x v="1"/>
    <x v="6"/>
    <d v="2017-04-07T00:00:00"/>
    <x v="0"/>
    <s v="C-90"/>
    <s v="5765"/>
    <s v="CTH"/>
    <x v="32"/>
    <n v="60"/>
    <n v="8889"/>
    <s v="T2 RAMIREZ P. C.C. 80736610"/>
    <s v="CATAM"/>
  </r>
  <r>
    <x v="1"/>
    <x v="6"/>
    <d v="2017-04-16T00:00:00"/>
    <x v="0"/>
    <s v="C-90"/>
    <s v="5765"/>
    <s v="ENERGIZAR"/>
    <x v="1"/>
    <n v="44"/>
    <n v="67542"/>
    <s v="T3 BARRETO L. C.C. 1010164206"/>
    <s v="CATAM"/>
  </r>
  <r>
    <x v="1"/>
    <x v="6"/>
    <d v="2017-04-17T00:00:00"/>
    <x v="0"/>
    <s v="C-90"/>
    <s v="5765"/>
    <s v="CTH"/>
    <x v="31"/>
    <n v="105"/>
    <n v="888"/>
    <s v="T2 HINCAPIE A. C.C. 79561950"/>
    <s v="CATAM"/>
  </r>
  <r>
    <x v="1"/>
    <x v="6"/>
    <d v="2017-04-18T00:00:00"/>
    <x v="0"/>
    <s v="C-90"/>
    <s v="5765"/>
    <s v="CTH"/>
    <x v="32"/>
    <n v="101"/>
    <n v="8988"/>
    <s v="T3 MORENO E. C.C. 74396040"/>
    <s v="CATAM"/>
  </r>
  <r>
    <x v="1"/>
    <x v="6"/>
    <d v="2017-04-19T00:00:00"/>
    <x v="0"/>
    <s v="C-90"/>
    <s v="5765"/>
    <s v="SERVIAVIACION"/>
    <x v="2"/>
    <n v="93"/>
    <n v="1438"/>
    <s v="T2 HINCAPIE A. C.C. 79561950"/>
    <s v="CATAM"/>
  </r>
  <r>
    <x v="1"/>
    <x v="6"/>
    <d v="2017-04-21T00:00:00"/>
    <x v="0"/>
    <s v="C-90"/>
    <s v="5765"/>
    <s v="ENERGIZAR"/>
    <x v="1"/>
    <n v="46"/>
    <n v="67619"/>
    <s v="T2 HINCAPIE A. C.C. 79561950"/>
    <s v="CATAM"/>
  </r>
  <r>
    <x v="1"/>
    <x v="6"/>
    <d v="2017-04-21T00:00:00"/>
    <x v="0"/>
    <s v="C-90"/>
    <s v="5765"/>
    <s v="ENERGIZAR"/>
    <x v="1"/>
    <n v="156"/>
    <n v="67348"/>
    <s v="T3 BARRETO L. C.C. 1010164206"/>
    <s v="CATAM"/>
  </r>
  <r>
    <x v="1"/>
    <x v="6"/>
    <d v="2017-04-22T00:00:00"/>
    <x v="0"/>
    <s v="C-90"/>
    <s v="5765"/>
    <s v="AEROFULL"/>
    <x v="45"/>
    <n v="153"/>
    <n v="5769"/>
    <s v="T2 HINCAPIE A. C.C. 79561950"/>
    <s v="CATAM"/>
  </r>
  <r>
    <x v="1"/>
    <x v="6"/>
    <d v="2017-04-24T00:00:00"/>
    <x v="0"/>
    <s v="C-90"/>
    <s v="5765"/>
    <s v="ENERGIZAR"/>
    <x v="9"/>
    <n v="142"/>
    <n v="20074"/>
    <s v="T2 HINCAPIE A. C.C. 79561950"/>
    <s v="CATAM"/>
  </r>
  <r>
    <x v="1"/>
    <x v="6"/>
    <d v="2017-04-24T00:00:00"/>
    <x v="0"/>
    <s v="C-90"/>
    <s v="5765"/>
    <s v="TERPEL "/>
    <x v="10"/>
    <n v="151"/>
    <s v="04-492436"/>
    <s v="T2 HINCAPIE A. C.C. 79561950"/>
    <s v="CATAM"/>
  </r>
  <r>
    <x v="1"/>
    <x v="6"/>
    <d v="2017-04-30T00:00:00"/>
    <x v="0"/>
    <s v="C-90"/>
    <s v="5765"/>
    <s v="TERPEL "/>
    <x v="12"/>
    <n v="105"/>
    <s v="02-361883"/>
    <s v="T3 BARRETO L. C.C. 1010164206"/>
    <s v="CATAM"/>
  </r>
  <r>
    <x v="1"/>
    <x v="6"/>
    <d v="2017-04-20T00:00:00"/>
    <x v="0"/>
    <s v="C-550"/>
    <n v="1211"/>
    <s v="CTH"/>
    <x v="40"/>
    <n v="160"/>
    <n v="2611"/>
    <s v="TS  CARDENAS J C.C. 79967507"/>
    <s v="CATAM"/>
  </r>
  <r>
    <x v="1"/>
    <x v="6"/>
    <d v="2017-04-12T00:00:00"/>
    <x v="0"/>
    <s v="E-135"/>
    <n v="1215"/>
    <s v="ENERGIZAR"/>
    <x v="8"/>
    <n v="175"/>
    <n v="37159"/>
    <s v="TP BURGOS C. C.C. 80029898"/>
    <s v="CATAM"/>
  </r>
  <r>
    <x v="1"/>
    <x v="6"/>
    <d v="2017-04-01T00:00:00"/>
    <x v="0"/>
    <s v="F-28"/>
    <s v="1041"/>
    <s v="ICARO 17"/>
    <x v="34"/>
    <n v="679"/>
    <s v="IC006-018563"/>
    <s v="TJ PEDRAZA J. C.C. 80429590"/>
    <s v="CATAM"/>
  </r>
  <r>
    <x v="1"/>
    <x v="6"/>
    <d v="2017-04-02T00:00:00"/>
    <x v="0"/>
    <s v="F-28"/>
    <s v="1041"/>
    <s v="ICARO 17"/>
    <x v="34"/>
    <n v="668"/>
    <s v="IC006-018572"/>
    <s v="TJ PEDRAZA J. C.C. 80429590"/>
    <s v="CATAM"/>
  </r>
  <r>
    <x v="1"/>
    <x v="6"/>
    <d v="2017-04-08T00:00:00"/>
    <x v="0"/>
    <s v="F-28"/>
    <s v="1041"/>
    <s v="ICARO 17"/>
    <x v="34"/>
    <n v="809"/>
    <s v="IC006-018623"/>
    <s v="TJ PEDRAZA J. C.C. 80429590"/>
    <s v="CATAM"/>
  </r>
  <r>
    <x v="1"/>
    <x v="6"/>
    <d v="2017-04-10T00:00:00"/>
    <x v="0"/>
    <s v="F-28"/>
    <s v="1041"/>
    <s v="ICARO 17"/>
    <x v="34"/>
    <n v="746"/>
    <s v="IC006-018632"/>
    <s v="T3 GARCIA A C.C. 1024468839"/>
    <s v="CATAM"/>
  </r>
  <r>
    <x v="1"/>
    <x v="6"/>
    <d v="2017-04-11T00:00:00"/>
    <x v="0"/>
    <s v="F-28"/>
    <s v="1041"/>
    <s v="ICARO 17"/>
    <x v="34"/>
    <n v="674"/>
    <s v="IC006-018641"/>
    <s v="T3 GARCIA A C.C. 1024468839"/>
    <s v="CATAM"/>
  </r>
  <r>
    <x v="1"/>
    <x v="6"/>
    <d v="2017-04-18T00:00:00"/>
    <x v="0"/>
    <s v="F-28"/>
    <s v="1041"/>
    <s v="ICARO 17"/>
    <x v="34"/>
    <n v="731"/>
    <s v="IC006-018661"/>
    <s v="T2 BENAVIDEZ C. C.C. 80036170"/>
    <s v="CATAM"/>
  </r>
  <r>
    <x v="1"/>
    <x v="6"/>
    <d v="2017-04-18T00:00:00"/>
    <x v="0"/>
    <s v="F-28"/>
    <s v="1041"/>
    <s v="ICARO 17"/>
    <x v="25"/>
    <n v="469"/>
    <s v="IC003-007649"/>
    <s v="T2 BENAVIDEZ C. C.C. 80036170"/>
    <s v="CATAM"/>
  </r>
  <r>
    <x v="1"/>
    <x v="6"/>
    <d v="2017-04-22T00:00:00"/>
    <x v="0"/>
    <s v="F-28"/>
    <s v="1041"/>
    <s v="TERPEL "/>
    <x v="30"/>
    <n v="806"/>
    <s v="01-848598"/>
    <s v="T2 BENAVIDEZ C. C.C. 80036170"/>
    <s v="CATAM"/>
  </r>
  <r>
    <x v="1"/>
    <x v="6"/>
    <d v="2017-04-26T00:00:00"/>
    <x v="0"/>
    <s v="F-28"/>
    <s v="1041"/>
    <s v="ENERGIZAR"/>
    <x v="9"/>
    <n v="707"/>
    <n v="20079"/>
    <s v="TJ REYES J. C.C. 93436599"/>
    <s v="CATAM"/>
  </r>
  <r>
    <x v="1"/>
    <x v="6"/>
    <d v="2017-04-27T00:00:00"/>
    <x v="0"/>
    <s v="F-28"/>
    <s v="1041"/>
    <s v="CTH"/>
    <x v="6"/>
    <n v="543"/>
    <n v="9784"/>
    <s v="TJ REYES J. C.C. 93436599"/>
    <s v="CATAM"/>
  </r>
  <r>
    <x v="1"/>
    <x v="6"/>
    <d v="2017-04-07T00:00:00"/>
    <x v="0"/>
    <s v="LR-60"/>
    <n v="1216"/>
    <s v="TERPEL "/>
    <x v="21"/>
    <n v="52"/>
    <s v="02-386991"/>
    <s v="T2 AFANADOR J. C.C. 41585469"/>
    <s v="CATAM"/>
  </r>
  <r>
    <x v="1"/>
    <x v="6"/>
    <d v="2017-04-07T00:00:00"/>
    <x v="0"/>
    <s v="LR-60"/>
    <n v="1216"/>
    <s v="TERPEL "/>
    <x v="14"/>
    <n v="220"/>
    <s v="02-0381921"/>
    <s v="T2 AFANADOR J. C.C. 41585469"/>
    <s v="CATAM"/>
  </r>
  <r>
    <x v="1"/>
    <x v="6"/>
    <d v="2017-04-13T00:00:00"/>
    <x v="0"/>
    <s v="LR-60"/>
    <n v="1216"/>
    <s v="CHEVRON "/>
    <x v="19"/>
    <n v="41"/>
    <n v="925535"/>
    <s v="T2 AFANADOR J. C.C. 41585469"/>
    <s v="CATAM"/>
  </r>
  <r>
    <x v="1"/>
    <x v="6"/>
    <d v="2017-04-13T00:00:00"/>
    <x v="0"/>
    <s v="LR-60"/>
    <n v="1216"/>
    <s v="CHEVRON "/>
    <x v="19"/>
    <n v="361"/>
    <n v="925561"/>
    <s v="T2 AFANADOR J. C.C. 41585469"/>
    <s v="CATAM"/>
  </r>
  <r>
    <x v="1"/>
    <x v="6"/>
    <d v="2017-04-15T00:00:00"/>
    <x v="0"/>
    <s v="LR-60"/>
    <n v="1216"/>
    <s v="CHEVRON "/>
    <x v="19"/>
    <n v="330"/>
    <n v="925856"/>
    <s v="T2 AFANADOR J. C.C. 41585469"/>
    <s v="CATAM"/>
  </r>
  <r>
    <x v="1"/>
    <x v="6"/>
    <d v="2017-04-25T00:00:00"/>
    <x v="0"/>
    <s v="LR-60"/>
    <n v="1216"/>
    <s v="TERPEL "/>
    <x v="12"/>
    <n v="226"/>
    <s v="02-0376171"/>
    <s v="TJ RUEDA J C.C 94313329"/>
    <s v="CATAM"/>
  </r>
  <r>
    <x v="1"/>
    <x v="6"/>
    <d v="2017-04-28T00:00:00"/>
    <x v="0"/>
    <s v="LR-60"/>
    <n v="1216"/>
    <s v="TERPEL "/>
    <x v="21"/>
    <n v="84"/>
    <s v="02-390846"/>
    <s v="TJ RUEDA J C.C 94313329"/>
    <s v="CATAM"/>
  </r>
  <r>
    <x v="1"/>
    <x v="6"/>
    <d v="2017-04-28T00:00:00"/>
    <x v="0"/>
    <s v="LR-60"/>
    <n v="1216"/>
    <s v="ENERGIZAR"/>
    <x v="17"/>
    <n v="289"/>
    <n v="6933"/>
    <s v="TJ RUEDA J C.C 94313329"/>
    <s v="CATAM"/>
  </r>
  <r>
    <x v="1"/>
    <x v="6"/>
    <d v="2017-04-02T00:00:00"/>
    <x v="0"/>
    <s v="SK-350"/>
    <s v="5076"/>
    <s v="FALCCON"/>
    <x v="61"/>
    <n v="59"/>
    <s v="01-3338Ñ"/>
    <s v="T3 GALVEZ J. C.C. 1104695324"/>
    <s v="CATAM"/>
  </r>
  <r>
    <x v="1"/>
    <x v="6"/>
    <d v="2017-04-03T00:00:00"/>
    <x v="0"/>
    <s v="SK-350"/>
    <s v="5076"/>
    <s v="TERPEL "/>
    <x v="11"/>
    <n v="206"/>
    <s v="04-513559"/>
    <s v="T3 MUÑOZ A. C.C. 1014196800"/>
    <s v="CATAM"/>
  </r>
  <r>
    <x v="1"/>
    <x v="6"/>
    <d v="2017-04-04T00:00:00"/>
    <x v="0"/>
    <s v="SK-350"/>
    <s v="5076"/>
    <s v="TERPEL "/>
    <x v="21"/>
    <n v="201"/>
    <s v="02-386978"/>
    <s v="T2 PULIDO N. C.C. 11448903"/>
    <s v="CATAM"/>
  </r>
  <r>
    <x v="1"/>
    <x v="6"/>
    <d v="2017-04-05T00:00:00"/>
    <x v="0"/>
    <s v="SK-350"/>
    <s v="5076"/>
    <s v="TERPEL "/>
    <x v="14"/>
    <n v="178"/>
    <s v="02-0381845"/>
    <s v="T3 GALVEZ J. C.C. 1104695324"/>
    <s v="CATAM"/>
  </r>
  <r>
    <x v="1"/>
    <x v="6"/>
    <d v="2017-04-06T00:00:00"/>
    <x v="0"/>
    <s v="SK-350"/>
    <s v="5076"/>
    <s v="AEROFULL"/>
    <x v="45"/>
    <n v="72"/>
    <n v="5762"/>
    <s v="TJ SANTAJE C.C.C 79626864"/>
    <s v="CATAM"/>
  </r>
  <r>
    <x v="1"/>
    <x v="6"/>
    <d v="2017-04-13T00:00:00"/>
    <x v="0"/>
    <s v="SK-350"/>
    <s v="5076"/>
    <s v="TERPEL "/>
    <x v="46"/>
    <n v="168"/>
    <n v="20746"/>
    <s v="T3 BUITRAGO P C.C. 1014214998"/>
    <s v="CATAM"/>
  </r>
  <r>
    <x v="1"/>
    <x v="6"/>
    <d v="2017-04-25T00:00:00"/>
    <x v="0"/>
    <s v="SK-350"/>
    <s v="5076"/>
    <s v="TERPEL "/>
    <x v="11"/>
    <n v="138"/>
    <s v="02-354143"/>
    <s v="NO VISIBLE"/>
    <s v="CATAM"/>
  </r>
  <r>
    <x v="1"/>
    <x v="6"/>
    <d v="2017-04-26T00:00:00"/>
    <x v="0"/>
    <s v="SK-350"/>
    <s v="5076"/>
    <s v="ICARO 17"/>
    <x v="49"/>
    <n v="123"/>
    <s v="IC004-017822"/>
    <s v="T3 MUÑOZ A. C.C. 1014196800"/>
    <s v="CATAM"/>
  </r>
  <r>
    <x v="1"/>
    <x v="6"/>
    <d v="2017-04-29T00:00:00"/>
    <x v="0"/>
    <s v="SK-350"/>
    <s v="5076"/>
    <s v="ENERGIZAR"/>
    <x v="59"/>
    <n v="140"/>
    <n v="20769"/>
    <s v="T3 PULIDO H. C.C.1032371062"/>
    <s v="CATAM"/>
  </r>
  <r>
    <x v="1"/>
    <x v="6"/>
    <d v="2017-04-14T00:00:00"/>
    <x v="0"/>
    <s v="SK-350"/>
    <s v="5077"/>
    <s v="CHEVRON "/>
    <x v="19"/>
    <n v="176"/>
    <n v="925625"/>
    <s v="T1 MENDOZA I. C.C. 79876868"/>
    <s v="CATAM"/>
  </r>
  <r>
    <x v="1"/>
    <x v="6"/>
    <d v="2017-04-17T00:00:00"/>
    <x v="0"/>
    <s v="SK-350"/>
    <s v="5077"/>
    <s v="TERPEL "/>
    <x v="11"/>
    <n v="143"/>
    <s v="02-354356"/>
    <s v="T3 ALBARRACIN C.C. 1032421154"/>
    <s v="CATAM"/>
  </r>
  <r>
    <x v="1"/>
    <x v="6"/>
    <d v="2017-04-01T00:00:00"/>
    <x v="0"/>
    <s v="SK-350"/>
    <s v="5727"/>
    <s v="CTH"/>
    <x v="32"/>
    <n v="240"/>
    <n v="8780"/>
    <s v="T3 MUÑOZ A. C.C. 1014196800"/>
    <s v="CATAM"/>
  </r>
  <r>
    <x v="1"/>
    <x v="6"/>
    <d v="2017-04-07T00:00:00"/>
    <x v="0"/>
    <s v="SK-350"/>
    <s v="5727"/>
    <s v="CTH"/>
    <x v="32"/>
    <n v="237"/>
    <n v="8897"/>
    <s v="T2 ORTIZ M C.C. 80844721"/>
    <s v="CATAM"/>
  </r>
  <r>
    <x v="1"/>
    <x v="6"/>
    <d v="2017-04-08T00:00:00"/>
    <x v="0"/>
    <s v="SK-350"/>
    <s v="5727"/>
    <s v="TERPEL "/>
    <x v="10"/>
    <n v="195"/>
    <s v="04-493241"/>
    <s v="T2 ORTIZ M C.C. 80844721"/>
    <s v="CATAM"/>
  </r>
  <r>
    <x v="1"/>
    <x v="6"/>
    <d v="2017-04-10T00:00:00"/>
    <x v="0"/>
    <s v="SK-350"/>
    <s v="5727"/>
    <s v="TERPEL "/>
    <x v="11"/>
    <n v="234"/>
    <s v="04-513961"/>
    <s v="T1 MENDOZA I. C.C. 79876868"/>
    <s v="CATAM"/>
  </r>
  <r>
    <x v="1"/>
    <x v="6"/>
    <d v="2017-04-11T00:00:00"/>
    <x v="0"/>
    <s v="SK-350"/>
    <s v="5727"/>
    <s v="CTH"/>
    <x v="32"/>
    <n v="188"/>
    <n v="8936"/>
    <s v="T1 MENDOZA I. C.C. 79876868"/>
    <s v="CATAM"/>
  </r>
  <r>
    <x v="1"/>
    <x v="6"/>
    <d v="2017-04-11T00:00:00"/>
    <x v="0"/>
    <s v="SK-350"/>
    <s v="5727"/>
    <s v="TERPEL "/>
    <x v="10"/>
    <n v="76"/>
    <s v="04-493215"/>
    <s v="T1 MENDOZA I. C.C. 79876868"/>
    <s v="CATAM"/>
  </r>
  <r>
    <x v="1"/>
    <x v="6"/>
    <d v="2017-04-11T00:00:00"/>
    <x v="0"/>
    <s v="SK-350"/>
    <s v="5727"/>
    <s v="TERPEL "/>
    <x v="11"/>
    <n v="234"/>
    <s v="04-513924"/>
    <s v="T1 MENDOZA I. C.C. 79876868"/>
    <s v="CATAM"/>
  </r>
  <r>
    <x v="1"/>
    <x v="6"/>
    <d v="2017-04-12T00:00:00"/>
    <x v="0"/>
    <s v="SK-350"/>
    <s v="5727"/>
    <s v="ENERGIZAR"/>
    <x v="43"/>
    <n v="184"/>
    <n v="40245"/>
    <s v="T3 TARAZONA  C.C 80932240"/>
    <s v="CATAM"/>
  </r>
  <r>
    <x v="1"/>
    <x v="6"/>
    <d v="2017-04-18T00:00:00"/>
    <x v="0"/>
    <s v="SK-350"/>
    <s v="5727"/>
    <s v="CTH"/>
    <x v="32"/>
    <n v="140"/>
    <n v="8985"/>
    <s v="T3 ALBARRACIN C.C. 1032421154"/>
    <s v="CATAM"/>
  </r>
  <r>
    <x v="1"/>
    <x v="6"/>
    <d v="2017-04-21T00:00:00"/>
    <x v="0"/>
    <s v="SK-350"/>
    <s v="5727"/>
    <s v="CTH"/>
    <x v="32"/>
    <n v="80"/>
    <n v="9012"/>
    <s v="TJ SANTAFE C.C.C 79626864"/>
    <s v="CATAM"/>
  </r>
  <r>
    <x v="1"/>
    <x v="6"/>
    <d v="2017-04-27T00:00:00"/>
    <x v="0"/>
    <s v="SK-350"/>
    <s v="5727"/>
    <s v="CTH"/>
    <x v="32"/>
    <n v="90"/>
    <n v="9032"/>
    <s v="T3 MUÑOZ A. C.C. 1014196800"/>
    <s v="CATAM"/>
  </r>
  <r>
    <x v="1"/>
    <x v="6"/>
    <d v="2017-04-05T00:00:00"/>
    <x v="0"/>
    <s v="SK-350"/>
    <s v="5733"/>
    <s v="TERPEL "/>
    <x v="11"/>
    <n v="162"/>
    <s v="04-513653"/>
    <s v="T3 MUÑOZ A. C.C. 1014196800"/>
    <s v="CATAM"/>
  </r>
  <r>
    <x v="1"/>
    <x v="6"/>
    <d v="2017-04-11T00:00:00"/>
    <x v="0"/>
    <s v="SK-350"/>
    <s v="5733"/>
    <s v="ENERGIZAR"/>
    <x v="43"/>
    <n v="117"/>
    <n v="40226"/>
    <s v="T3 BUITRAGO P C.C. 1014214998"/>
    <s v="CATAM"/>
  </r>
  <r>
    <x v="1"/>
    <x v="6"/>
    <d v="2017-04-18T00:00:00"/>
    <x v="0"/>
    <s v="SK-350"/>
    <s v="5733"/>
    <s v="ICARO 17"/>
    <x v="25"/>
    <n v="108"/>
    <s v="IC003-007648"/>
    <s v="T3 BUITRAGO P C.C. 1014214998"/>
    <s v="CATAM"/>
  </r>
  <r>
    <x v="1"/>
    <x v="6"/>
    <d v="2017-04-19T00:00:00"/>
    <x v="0"/>
    <s v="SK-350"/>
    <s v="5733"/>
    <s v="ENERGIZAR"/>
    <x v="48"/>
    <n v="272"/>
    <n v="43546"/>
    <s v="T4 ALVAREZ A. C.C. 1122648675"/>
    <s v="CATAM"/>
  </r>
  <r>
    <x v="1"/>
    <x v="6"/>
    <d v="2017-04-26T00:00:00"/>
    <x v="0"/>
    <s v="SK-350"/>
    <s v="5733"/>
    <s v="ENERGIZAR"/>
    <x v="9"/>
    <n v="318"/>
    <n v="20080"/>
    <s v="T3 ALBARRACIN C.C. 1032421154"/>
    <s v="CATAM"/>
  </r>
  <r>
    <x v="1"/>
    <x v="6"/>
    <d v="2017-04-26T00:00:00"/>
    <x v="0"/>
    <s v="SK-350"/>
    <s v="5733"/>
    <s v="TERPEL "/>
    <x v="21"/>
    <n v="45"/>
    <s v="02-0376208"/>
    <s v="T3 PULIDO H. C.C.1032371062"/>
    <s v="CATAM"/>
  </r>
  <r>
    <x v="1"/>
    <x v="6"/>
    <d v="2017-04-28T00:00:00"/>
    <x v="0"/>
    <s v="SK-350"/>
    <s v="5733"/>
    <s v="TERPEL "/>
    <x v="12"/>
    <n v="140"/>
    <s v="02-0379560"/>
    <s v="T3 BUITRAGO P C.C. 1014214998"/>
    <s v="CATAM"/>
  </r>
  <r>
    <x v="1"/>
    <x v="6"/>
    <d v="2017-04-28T00:00:00"/>
    <x v="0"/>
    <s v="SK-350"/>
    <s v="5733"/>
    <s v="TERPEL "/>
    <x v="44"/>
    <n v="255.4"/>
    <s v="03-205442"/>
    <s v="T3 BUITRAGO P C.C. 1014214998"/>
    <s v="CATAM"/>
  </r>
  <r>
    <x v="1"/>
    <x v="6"/>
    <d v="2017-04-01T00:00:00"/>
    <x v="0"/>
    <s v="UH-60"/>
    <s v="0007"/>
    <s v="ICARO 17"/>
    <x v="22"/>
    <n v="171"/>
    <s v="IC002-046496"/>
    <s v="T2 GONZALEZ J. C.C. 80009228"/>
    <s v="CATAM"/>
  </r>
  <r>
    <x v="1"/>
    <x v="6"/>
    <d v="2017-04-01T00:00:00"/>
    <x v="0"/>
    <s v="UH-60"/>
    <s v="0007"/>
    <s v="ICARO 17"/>
    <x v="34"/>
    <n v="137"/>
    <s v="IC006-018566"/>
    <s v="T2 VARGAS F. C.C. 11365489"/>
    <s v="CATAM"/>
  </r>
  <r>
    <x v="1"/>
    <x v="6"/>
    <d v="2017-04-01T00:00:00"/>
    <x v="0"/>
    <s v="UH-60"/>
    <s v="0007"/>
    <s v="ICARO 17"/>
    <x v="34"/>
    <n v="187"/>
    <s v="IC006-018562"/>
    <s v="T2 VARGAS F. C.C. 11365489"/>
    <s v="CATAM"/>
  </r>
  <r>
    <x v="1"/>
    <x v="6"/>
    <d v="2017-04-02T00:00:00"/>
    <x v="0"/>
    <s v="UH-60"/>
    <s v="0007"/>
    <s v="ICARO 17"/>
    <x v="22"/>
    <n v="151"/>
    <s v="IC002-046511"/>
    <s v="T2 GONZALEZ J. C.C. 80009228"/>
    <s v="CATAM"/>
  </r>
  <r>
    <x v="1"/>
    <x v="6"/>
    <d v="2017-04-02T00:00:00"/>
    <x v="0"/>
    <s v="UH-60"/>
    <s v="0007"/>
    <s v="ICARO 17"/>
    <x v="34"/>
    <n v="161"/>
    <s v="IC006-018575"/>
    <s v="T2 GONZALEZ J. C.C. 80009228"/>
    <s v="CATAM"/>
  </r>
  <r>
    <x v="1"/>
    <x v="6"/>
    <d v="2017-04-03T00:00:00"/>
    <x v="0"/>
    <s v="UH-60"/>
    <s v="0007"/>
    <s v="CTH"/>
    <x v="32"/>
    <n v="94"/>
    <n v="8820"/>
    <s v="T2 GONZALEZ J. C.C. 80009228"/>
    <s v="CATAM"/>
  </r>
  <r>
    <x v="1"/>
    <x v="6"/>
    <d v="2017-04-03T00:00:00"/>
    <x v="0"/>
    <s v="UH-60"/>
    <s v="0007"/>
    <s v="ICARO 17"/>
    <x v="34"/>
    <n v="93"/>
    <s v="IC006-018582"/>
    <s v="T2 GONZALEZ J. C.C. 80009228"/>
    <s v="CATAM"/>
  </r>
  <r>
    <x v="1"/>
    <x v="6"/>
    <d v="2017-04-05T00:00:00"/>
    <x v="0"/>
    <s v="UH-60"/>
    <s v="0007"/>
    <s v="CTH"/>
    <x v="32"/>
    <n v="277"/>
    <n v="8855"/>
    <s v="T2 GONZALEZ J. C.C. 80009228"/>
    <s v="CATAM"/>
  </r>
  <r>
    <x v="1"/>
    <x v="6"/>
    <d v="2017-04-07T00:00:00"/>
    <x v="0"/>
    <s v="UH-60"/>
    <s v="0007"/>
    <s v="CTH"/>
    <x v="32"/>
    <n v="142"/>
    <n v="8894"/>
    <s v="T2 GONZALEZ J. C.C. 80009228"/>
    <s v="CATAM"/>
  </r>
  <r>
    <x v="1"/>
    <x v="6"/>
    <d v="2017-04-08T00:00:00"/>
    <x v="0"/>
    <s v="UH-60"/>
    <s v="0007"/>
    <s v="CTH"/>
    <x v="32"/>
    <n v="245"/>
    <n v="8909"/>
    <s v="T2 VARGAS F. C.C. 11365489"/>
    <s v="CATAM"/>
  </r>
  <r>
    <x v="1"/>
    <x v="6"/>
    <d v="2017-04-10T00:00:00"/>
    <x v="0"/>
    <s v="UH-60"/>
    <s v="0007"/>
    <s v="CTH"/>
    <x v="32"/>
    <n v="243"/>
    <n v="8924"/>
    <s v="T2 VARGAS F. C.C. 11365489"/>
    <s v="CATAM"/>
  </r>
  <r>
    <x v="1"/>
    <x v="6"/>
    <d v="2017-04-11T00:00:00"/>
    <x v="0"/>
    <s v="UH-60"/>
    <s v="0007"/>
    <s v="ICARO 17"/>
    <x v="22"/>
    <n v="198"/>
    <s v="IC002-046685"/>
    <s v="T2 VARGAS F. C.C. 11365489"/>
    <s v="CATAM"/>
  </r>
  <r>
    <x v="1"/>
    <x v="6"/>
    <d v="2017-04-11T00:00:00"/>
    <x v="0"/>
    <s v="UH-60"/>
    <s v="0007"/>
    <s v="ICARO 17"/>
    <x v="34"/>
    <n v="221"/>
    <s v="IC006-018643"/>
    <s v="T2 ACOSTA P. C.C. 80240068"/>
    <s v="CATAM"/>
  </r>
  <r>
    <x v="1"/>
    <x v="6"/>
    <d v="2017-04-17T00:00:00"/>
    <x v="0"/>
    <s v="UH-60"/>
    <s v="4106"/>
    <s v="ICARO 17"/>
    <x v="22"/>
    <n v="149"/>
    <s v="IC002-046747"/>
    <s v="T2 VARGAS F. C.C. 11365489"/>
    <s v="CATAM"/>
  </r>
  <r>
    <x v="1"/>
    <x v="6"/>
    <d v="2017-04-17T00:00:00"/>
    <x v="0"/>
    <s v="UH-60"/>
    <s v="4106"/>
    <s v="CTH"/>
    <x v="32"/>
    <n v="185"/>
    <n v="8976"/>
    <s v="T2 VARGAS F. C.C. 11365489"/>
    <s v="CATAM"/>
  </r>
  <r>
    <x v="1"/>
    <x v="6"/>
    <d v="2017-04-18T00:00:00"/>
    <x v="0"/>
    <s v="UH-60"/>
    <s v="4106"/>
    <s v="ICARO 17"/>
    <x v="34"/>
    <n v="183"/>
    <s v="IC006-018666"/>
    <s v="MY TURIZO J. C.C. 16288578"/>
    <s v="CATAM"/>
  </r>
  <r>
    <x v="1"/>
    <x v="6"/>
    <d v="2017-04-18T00:00:00"/>
    <x v="0"/>
    <s v="UH-60"/>
    <s v="4106"/>
    <s v="ICARO 17"/>
    <x v="34"/>
    <n v="65"/>
    <s v="IC006-018659"/>
    <s v="TS RAMIREZ A. C.C. 79938024"/>
    <s v="CATAM"/>
  </r>
  <r>
    <x v="1"/>
    <x v="6"/>
    <d v="2017-04-18T00:00:00"/>
    <x v="0"/>
    <s v="UH-60"/>
    <s v="4106"/>
    <s v="FASTER FUEL"/>
    <x v="22"/>
    <n v="215"/>
    <s v="02-15805"/>
    <s v="T2 VARGAS F. C.C. 11365489"/>
    <s v="CATAM"/>
  </r>
  <r>
    <x v="1"/>
    <x v="6"/>
    <d v="2017-04-19T00:00:00"/>
    <x v="0"/>
    <s v="UH-60"/>
    <s v="4106"/>
    <s v="ENERGIZAR"/>
    <x v="57"/>
    <n v="144"/>
    <n v="36531"/>
    <s v="TS RAMIREZ A. C.C. 79938024"/>
    <s v="CATAM"/>
  </r>
  <r>
    <x v="1"/>
    <x v="6"/>
    <d v="2017-04-25T00:00:00"/>
    <x v="0"/>
    <s v="UH-60"/>
    <s v="4106"/>
    <s v="ICARO 17"/>
    <x v="27"/>
    <n v="129.5"/>
    <s v="IC103-001784"/>
    <s v="T2 ACOSTA P. C.C. 80240068"/>
    <s v="CATAM"/>
  </r>
  <r>
    <x v="1"/>
    <x v="6"/>
    <d v="2017-04-26T00:00:00"/>
    <x v="0"/>
    <s v="UH-60"/>
    <s v="4106"/>
    <s v="ENERGIZAR"/>
    <x v="57"/>
    <n v="175"/>
    <n v="36575"/>
    <s v="T2 ACOSTA P. C.C. 80240068"/>
    <s v="CATAM"/>
  </r>
  <r>
    <x v="1"/>
    <x v="6"/>
    <d v="2017-04-02T00:00:00"/>
    <x v="0"/>
    <s v="SR-26"/>
    <n v="5741"/>
    <s v="TERPEL "/>
    <x v="38"/>
    <n v="228"/>
    <s v="03-0223049"/>
    <s v="T3 VARGAS JOSE   CC 1030575039"/>
    <s v="EMAVI"/>
  </r>
  <r>
    <x v="1"/>
    <x v="6"/>
    <d v="2017-04-10T00:00:00"/>
    <x v="0"/>
    <s v="SR-26"/>
    <n v="5741"/>
    <s v="ICARO 17"/>
    <x v="0"/>
    <n v="89.4"/>
    <n v="5016"/>
    <s v="T1 ESLAVA ALEX CC 74855735"/>
    <s v="EMAVI"/>
  </r>
  <r>
    <x v="1"/>
    <x v="6"/>
    <d v="2017-04-10T00:00:00"/>
    <x v="0"/>
    <s v="SR-26"/>
    <n v="5741"/>
    <s v="TERPEL "/>
    <x v="38"/>
    <n v="190"/>
    <s v="03-0222958"/>
    <s v="T1 ESLAVA ALEX CC 74855735"/>
    <s v="EMAVI"/>
  </r>
  <r>
    <x v="1"/>
    <x v="6"/>
    <d v="2017-04-13T00:00:00"/>
    <x v="0"/>
    <s v="SR-26"/>
    <n v="5741"/>
    <s v="TERPEL "/>
    <x v="38"/>
    <n v="217"/>
    <s v="01-848541"/>
    <s v="T3 CARDENAS MAURICIO CC 6224440"/>
    <s v="EMAVI"/>
  </r>
  <r>
    <x v="1"/>
    <x v="6"/>
    <d v="2017-04-22T00:00:00"/>
    <x v="0"/>
    <s v="SR-26"/>
    <n v="5741"/>
    <s v="TERPEL "/>
    <x v="38"/>
    <n v="202"/>
    <s v="03-0223959"/>
    <s v="T3 VARGAS JOSE   CC 1030575039"/>
    <s v="EMAVI"/>
  </r>
  <r>
    <x v="1"/>
    <x v="6"/>
    <d v="2017-04-27T00:00:00"/>
    <x v="0"/>
    <s v="SR-26"/>
    <n v="5741"/>
    <s v="TERPEL "/>
    <x v="38"/>
    <n v="222"/>
    <s v="03-0224762"/>
    <s v="T1 ESLAVA ALEX CC 74855735"/>
    <s v="EMAVI"/>
  </r>
  <r>
    <x v="1"/>
    <x v="6"/>
    <d v="2017-04-03T00:00:00"/>
    <x v="0"/>
    <s v="C-212"/>
    <n v="1257"/>
    <s v="CTH"/>
    <x v="32"/>
    <n v="178"/>
    <s v="8823"/>
    <s v="T3 GALLO FREDY CC 11235876"/>
    <s v="EMAVI"/>
  </r>
  <r>
    <x v="1"/>
    <x v="6"/>
    <d v="2017-04-03T00:00:00"/>
    <x v="0"/>
    <s v="C-212"/>
    <n v="1257"/>
    <s v="CTH"/>
    <x v="32"/>
    <n v="19"/>
    <s v="8822"/>
    <s v="T3 GALLO FREDY CC 11235876"/>
    <s v="EMAVI"/>
  </r>
  <r>
    <x v="1"/>
    <x v="6"/>
    <d v="2017-04-04T00:00:00"/>
    <x v="0"/>
    <s v="C-212"/>
    <n v="1257"/>
    <s v="CTH"/>
    <x v="32"/>
    <n v="164"/>
    <s v="8829"/>
    <s v="T3 GALLO FREDY CC 11235876"/>
    <s v="EMAVI"/>
  </r>
  <r>
    <x v="1"/>
    <x v="6"/>
    <d v="2017-04-11T00:00:00"/>
    <x v="0"/>
    <s v="C-212"/>
    <n v="1257"/>
    <s v="TERPEL "/>
    <x v="21"/>
    <n v="194"/>
    <s v="02-387042"/>
    <s v="T2 MONTOYA ADOLFO CC 9873682"/>
    <s v="EMAVI"/>
  </r>
  <r>
    <x v="1"/>
    <x v="6"/>
    <d v="2017-04-15T00:00:00"/>
    <x v="0"/>
    <s v="C-208"/>
    <n v="5068"/>
    <s v="ICARO 17"/>
    <x v="0"/>
    <n v="120.9"/>
    <s v="005051"/>
    <s v="TS SANCHEZ PEDRO CC 11320415"/>
    <s v="EMAVI"/>
  </r>
  <r>
    <x v="1"/>
    <x v="6"/>
    <d v="2017-04-21T00:00:00"/>
    <x v="0"/>
    <s v="C-208"/>
    <n v="5068"/>
    <s v="ICARO 17"/>
    <x v="0"/>
    <n v="113"/>
    <s v="005082"/>
    <s v="T3 OROZCO JULIAN CC 1053799926"/>
    <s v="EMAVI"/>
  </r>
  <r>
    <x v="1"/>
    <x v="6"/>
    <d v="2017-04-27T00:00:00"/>
    <x v="0"/>
    <s v="C-208"/>
    <n v="5068"/>
    <s v="ICARO 17"/>
    <x v="0"/>
    <n v="82.5"/>
    <s v="005109"/>
    <s v="TS SANCHEZ PEDRO CC 11320415"/>
    <s v="EMAVI"/>
  </r>
  <r>
    <x v="1"/>
    <x v="6"/>
    <d v="2017-04-28T00:00:00"/>
    <x v="0"/>
    <s v="C-208"/>
    <n v="5068"/>
    <s v="ICARO 17"/>
    <x v="0"/>
    <n v="56.5"/>
    <s v="005112"/>
    <s v="TS SANCHEZ PEDRO CC 11320415"/>
    <s v="EMAVI"/>
  </r>
  <r>
    <x v="1"/>
    <x v="6"/>
    <d v="2017-04-28T00:00:00"/>
    <x v="0"/>
    <s v="C-208"/>
    <n v="5068"/>
    <s v="ICARO 17"/>
    <x v="0"/>
    <n v="73.8"/>
    <s v="005116"/>
    <s v="TS SANCHEZ PEDRO CC 11320415"/>
    <s v="EMAVI"/>
  </r>
  <r>
    <x v="1"/>
    <x v="6"/>
    <d v="2017-04-01T00:00:00"/>
    <x v="0"/>
    <s v="UH-60"/>
    <n v="4125"/>
    <s v="FASTER FUEL"/>
    <x v="5"/>
    <s v="191.1"/>
    <s v="03-2767"/>
    <s v="AT VEGA  JONNY CC 1151945644"/>
    <s v="EMAVI"/>
  </r>
  <r>
    <x v="1"/>
    <x v="6"/>
    <d v="2017-04-01T00:00:00"/>
    <x v="0"/>
    <s v="UH-60"/>
    <n v="4125"/>
    <s v="FASTER FUEL"/>
    <x v="5"/>
    <n v="295.10000000000002"/>
    <s v="03-2774"/>
    <s v="AT VEGA  JONNY CC 1151945644"/>
    <s v="EMAVI"/>
  </r>
  <r>
    <x v="1"/>
    <x v="6"/>
    <d v="2017-04-12T00:00:00"/>
    <x v="0"/>
    <s v="UH-60"/>
    <n v="4108"/>
    <s v="ENERGIZAR"/>
    <x v="39"/>
    <n v="185.7"/>
    <s v="7731"/>
    <s v="AT VEGA  JULIAN CC 1121874413"/>
    <s v="EMAVI"/>
  </r>
  <r>
    <x v="1"/>
    <x v="6"/>
    <d v="2017-04-25T00:00:00"/>
    <x v="0"/>
    <s v="C-90"/>
    <n v="5570"/>
    <s v="ICARO 17"/>
    <x v="19"/>
    <n v="68"/>
    <n v="925849"/>
    <s v="TS LOZADA 7712558"/>
    <s v="GACAR"/>
  </r>
  <r>
    <x v="1"/>
    <x v="6"/>
    <d v="2017-04-25T00:00:00"/>
    <x v="0"/>
    <s v="C-90"/>
    <n v="5570"/>
    <s v="ICARO 17"/>
    <x v="19"/>
    <n v="164"/>
    <n v="926072"/>
    <s v="TS LOZADA 7712558"/>
    <s v="GACAR"/>
  </r>
  <r>
    <x v="1"/>
    <x v="6"/>
    <d v="2017-04-25T00:00:00"/>
    <x v="0"/>
    <s v="C-90"/>
    <n v="5570"/>
    <s v="ICARO 17"/>
    <x v="19"/>
    <n v="30"/>
    <n v="926069"/>
    <s v="TS LOZADA 7712558"/>
    <s v="GACAR"/>
  </r>
  <r>
    <x v="1"/>
    <x v="6"/>
    <d v="2017-04-25T00:00:00"/>
    <x v="0"/>
    <s v="C-90"/>
    <n v="5570"/>
    <s v="ICARO 17"/>
    <x v="19"/>
    <n v="76"/>
    <n v="926065"/>
    <s v="TS LOZADA 7712558"/>
    <s v="GACAR"/>
  </r>
  <r>
    <x v="1"/>
    <x v="6"/>
    <d v="2017-04-26T00:00:00"/>
    <x v="0"/>
    <s v="C-90"/>
    <n v="5570"/>
    <s v="ICARO 17"/>
    <x v="19"/>
    <n v="164"/>
    <n v="926075"/>
    <s v="TS LOZADA 7712558"/>
    <s v="GACAR"/>
  </r>
  <r>
    <x v="1"/>
    <x v="6"/>
    <d v="2017-04-28T00:00:00"/>
    <x v="0"/>
    <s v="C-90"/>
    <n v="5570"/>
    <s v="ICARO 17"/>
    <x v="19"/>
    <n v="61"/>
    <n v="926229"/>
    <s v="TS LOZADA 7712558"/>
    <s v="GACAR"/>
  </r>
  <r>
    <x v="1"/>
    <x v="6"/>
    <d v="2017-04-28T00:00:00"/>
    <x v="0"/>
    <s v="C-90"/>
    <n v="5570"/>
    <s v="ICARO 17"/>
    <x v="19"/>
    <n v="92"/>
    <n v="926221"/>
    <s v="TS LOZADA 7712558"/>
    <s v="GACAR"/>
  </r>
  <r>
    <x v="1"/>
    <x v="6"/>
    <d v="2017-04-28T00:00:00"/>
    <x v="0"/>
    <s v="C-90"/>
    <n v="5570"/>
    <s v="ICARO 17"/>
    <x v="19"/>
    <n v="35"/>
    <n v="906089"/>
    <s v="TS LOZADA 7712558"/>
    <s v="GACAR"/>
  </r>
  <r>
    <x v="1"/>
    <x v="6"/>
    <d v="2017-04-29T00:00:00"/>
    <x v="0"/>
    <s v="C-90"/>
    <n v="5570"/>
    <s v="ICARO 17"/>
    <x v="19"/>
    <n v="70"/>
    <n v="926302"/>
    <s v="TS LOZADA 7712558"/>
    <s v="GACAR"/>
  </r>
  <r>
    <x v="1"/>
    <x v="6"/>
    <d v="2017-04-01T00:00:00"/>
    <x v="0"/>
    <s v="C-208"/>
    <n v="5072"/>
    <s v="ENERGIZAR"/>
    <x v="24"/>
    <n v="60"/>
    <s v="57144"/>
    <s v="TS DULCEY ANGEL CC 88191182"/>
    <s v="GACAS"/>
  </r>
  <r>
    <x v="1"/>
    <x v="6"/>
    <d v="2017-04-15T00:00:00"/>
    <x v="0"/>
    <s v="C-208"/>
    <n v="5072"/>
    <s v="CTH"/>
    <x v="40"/>
    <n v="68"/>
    <s v=" 2603"/>
    <s v="T2 MARIO BARRERA CC 8758445"/>
    <s v="GACAS"/>
  </r>
  <r>
    <x v="1"/>
    <x v="6"/>
    <d v="2017-04-17T00:00:00"/>
    <x v="0"/>
    <s v="C-208"/>
    <n v="5072"/>
    <s v="CTH"/>
    <x v="40"/>
    <n v="30"/>
    <n v="887"/>
    <s v="T2 MARIO BARRERA CC 8758445"/>
    <s v="GACAS"/>
  </r>
  <r>
    <x v="1"/>
    <x v="6"/>
    <d v="2017-04-19T00:00:00"/>
    <x v="0"/>
    <s v="C-208"/>
    <n v="5057"/>
    <s v="CTH"/>
    <x v="29"/>
    <n v="31"/>
    <s v="2582"/>
    <s v="T2 MEJIA JHON CC 93438350"/>
    <s v="GACAS"/>
  </r>
  <r>
    <x v="1"/>
    <x v="6"/>
    <d v="2017-04-25T00:00:00"/>
    <x v="0"/>
    <s v="C-208"/>
    <n v="5072"/>
    <s v="CTH"/>
    <x v="31"/>
    <n v="26"/>
    <s v=" 0891 "/>
    <s v="T2 MARIO BARRERA CC 8758445"/>
    <s v="GACAS"/>
  </r>
  <r>
    <x v="1"/>
    <x v="6"/>
    <d v="2017-04-25T00:00:00"/>
    <x v="0"/>
    <s v="C-208"/>
    <n v="5072"/>
    <s v="CTH"/>
    <x v="29"/>
    <n v="32"/>
    <s v="2601"/>
    <s v="T2 MARIO BARRERA CC 8758445"/>
    <s v="GACAS"/>
  </r>
  <r>
    <x v="1"/>
    <x v="6"/>
    <d v="2017-04-26T00:00:00"/>
    <x v="0"/>
    <s v="C-208"/>
    <n v="5072"/>
    <s v="CTH"/>
    <x v="40"/>
    <n v="70"/>
    <s v="2626"/>
    <s v="T2 MARIO BARRERA CC 8758445"/>
    <s v="GACAS"/>
  </r>
  <r>
    <x v="1"/>
    <x v="6"/>
    <d v="2017-04-04T00:00:00"/>
    <x v="0"/>
    <s v="HUEY II"/>
    <n v="4521"/>
    <s v="CTH"/>
    <x v="31"/>
    <n v="140"/>
    <s v="0877"/>
    <s v="T3 VALENCIA MAICOL CC 94074282"/>
    <s v="GACAS"/>
  </r>
  <r>
    <x v="1"/>
    <x v="6"/>
    <d v="2017-04-05T00:00:00"/>
    <x v="0"/>
    <s v="HUEY II"/>
    <n v="4521"/>
    <s v="CTH"/>
    <x v="31"/>
    <n v="121"/>
    <s v="0879"/>
    <s v="T2 LOPEZ GERMAN CC 74382084"/>
    <s v="GACAS"/>
  </r>
  <r>
    <x v="1"/>
    <x v="6"/>
    <d v="2017-04-08T00:00:00"/>
    <x v="0"/>
    <s v="HUEY II"/>
    <n v="4521"/>
    <s v="CTH"/>
    <x v="31"/>
    <n v="128"/>
    <s v="0882"/>
    <s v="AT FERNANDEZ CC 1014248803"/>
    <s v="GACAS"/>
  </r>
  <r>
    <x v="1"/>
    <x v="6"/>
    <d v="2017-04-10T00:00:00"/>
    <x v="0"/>
    <s v="HUEY II"/>
    <n v="4521"/>
    <s v="CTH"/>
    <x v="29"/>
    <n v="127"/>
    <s v="11621"/>
    <s v="T2 LOPEZ GERMAN CC 74382084"/>
    <s v="GACAS"/>
  </r>
  <r>
    <x v="1"/>
    <x v="6"/>
    <d v="2017-04-17T00:00:00"/>
    <x v="0"/>
    <s v="HUEY II"/>
    <n v="4521"/>
    <s v="CTH"/>
    <x v="29"/>
    <n v="134"/>
    <s v="11624"/>
    <s v="T4 RIASCOS JORGE CC 1085268340"/>
    <s v="GACAS"/>
  </r>
  <r>
    <x v="1"/>
    <x v="6"/>
    <d v="2017-04-26T00:00:00"/>
    <x v="0"/>
    <s v="HUEY II"/>
    <n v="4521"/>
    <s v="CTH"/>
    <x v="31"/>
    <n v="126"/>
    <s v="0893"/>
    <s v="T2 LOPEZ GERMAN CC 74382084"/>
    <s v="GACAS"/>
  </r>
  <r>
    <x v="1"/>
    <x v="6"/>
    <d v="2017-04-27T00:00:00"/>
    <x v="0"/>
    <s v="HUEY II"/>
    <n v="4521"/>
    <s v="CTH"/>
    <x v="29"/>
    <n v="145"/>
    <s v="11634"/>
    <s v="T2 LOPEZ GERMAN CC 74382084"/>
    <s v="GACAS"/>
  </r>
  <r>
    <x v="1"/>
    <x v="6"/>
    <d v="2017-04-29T00:00:00"/>
    <x v="0"/>
    <s v="HUEY II"/>
    <n v="4521"/>
    <s v="ICARO 17"/>
    <x v="27"/>
    <n v="86.8"/>
    <s v="001782"/>
    <s v="T3 VALENCIA MAICOL CC 94074282"/>
    <s v="GACAS"/>
  </r>
  <r>
    <x v="1"/>
    <x v="6"/>
    <d v="2017-04-29T00:00:00"/>
    <x v="0"/>
    <s v="HUEY II"/>
    <n v="4521"/>
    <s v="ICARO 17"/>
    <x v="27"/>
    <n v="119.8"/>
    <s v="001786"/>
    <s v="T3 VALENCIA MAICOL CC 94074282"/>
    <s v="GACAS"/>
  </r>
  <r>
    <x v="1"/>
    <x v="6"/>
    <d v="2017-04-29T00:00:00"/>
    <x v="0"/>
    <s v="HUEY II"/>
    <n v="4521"/>
    <s v="ICARO 17"/>
    <x v="27"/>
    <n v="74.900000000000006"/>
    <s v="001790"/>
    <s v="T3 VALENCIA MAICOL CC 94074282"/>
    <s v="GACAS"/>
  </r>
  <r>
    <x v="1"/>
    <x v="6"/>
    <d v="2017-04-02T00:00:00"/>
    <x v="1"/>
    <s v="C-337"/>
    <n v="5205"/>
    <s v="CTH"/>
    <x v="40"/>
    <n v="25"/>
    <s v="2574"/>
    <s v="T2 GUTIERRES DAVID CC 80724196"/>
    <s v="GACAS"/>
  </r>
  <r>
    <x v="1"/>
    <x v="6"/>
    <d v="2017-04-03T00:00:00"/>
    <x v="1"/>
    <s v="C-337"/>
    <n v="5205"/>
    <s v="CTH"/>
    <x v="40"/>
    <n v="40"/>
    <s v="2580"/>
    <s v="T2 GUTIERRES DAVID CC 80724196"/>
    <s v="GACAS"/>
  </r>
  <r>
    <x v="1"/>
    <x v="6"/>
    <d v="2017-04-24T00:00:00"/>
    <x v="1"/>
    <s v="C-337"/>
    <n v="5201"/>
    <s v="CTH"/>
    <x v="40"/>
    <n v="49"/>
    <s v="2621"/>
    <s v="T3 MALAVER JAIME CC. 121841185"/>
    <s v="GACAS"/>
  </r>
  <r>
    <x v="1"/>
    <x v="6"/>
    <d v="2017-04-26T00:00:00"/>
    <x v="1"/>
    <s v="C-337"/>
    <n v="5201"/>
    <s v="CTH"/>
    <x v="40"/>
    <n v="28"/>
    <s v="2629"/>
    <s v="T3 MALAVER JAIME CC. 121841185"/>
    <s v="GACAS"/>
  </r>
  <r>
    <x v="1"/>
    <x v="6"/>
    <d v="2017-04-25T00:00:00"/>
    <x v="1"/>
    <s v="C-337"/>
    <n v="5201"/>
    <s v="CTH"/>
    <x v="40"/>
    <n v="43"/>
    <s v="2623"/>
    <s v="T1 BERNAL BARRAGAN CC 80239741"/>
    <s v="GACAS"/>
  </r>
  <r>
    <x v="1"/>
    <x v="6"/>
    <d v="2017-04-09T00:00:00"/>
    <x v="0"/>
    <s v="HUEY II"/>
    <n v="4408"/>
    <s v="AEROFULL"/>
    <x v="45"/>
    <n v="94"/>
    <s v="A 5763"/>
    <s v="RECIBE T2 RIVERA C.C. 12264282"/>
    <s v="GAORI"/>
  </r>
  <r>
    <x v="1"/>
    <x v="6"/>
    <d v="2017-04-24T00:00:00"/>
    <x v="0"/>
    <s v="HUEY II"/>
    <n v="4408"/>
    <s v="AEROFULL"/>
    <x v="45"/>
    <n v="95"/>
    <s v="A 5770"/>
    <s v="RECIBE T3 RINCON C.C. 1016014102"/>
    <s v="GAORI"/>
  </r>
  <r>
    <x v="1"/>
    <x v="6"/>
    <d v="2017-04-13T00:00:00"/>
    <x v="0"/>
    <s v="HUEY II"/>
    <n v="4408"/>
    <s v="AEROFULL"/>
    <x v="45"/>
    <n v="115"/>
    <s v="A 5764"/>
    <s v="RECIBE T2 GAITAN C.C. 80148371"/>
    <s v="GAORI"/>
  </r>
  <r>
    <x v="1"/>
    <x v="6"/>
    <d v="2017-04-13T00:00:00"/>
    <x v="0"/>
    <s v="HUEY II"/>
    <n v="4408"/>
    <s v="AEROFULL"/>
    <x v="45"/>
    <n v="134"/>
    <s v="A 5765"/>
    <s v="RECIBE T2 GAITAN C.C. 80148371"/>
    <s v="GAORI"/>
  </r>
  <r>
    <x v="1"/>
    <x v="6"/>
    <d v="2017-04-17T00:00:00"/>
    <x v="0"/>
    <s v="HUEY II"/>
    <n v="4524"/>
    <s v="CTH"/>
    <x v="42"/>
    <n v="116"/>
    <n v="2124"/>
    <s v="RECIBE T3 CORTES C.C. 1014219429"/>
    <s v="GAORI"/>
  </r>
  <r>
    <x v="1"/>
    <x v="6"/>
    <d v="2017-04-06T00:00:00"/>
    <x v="0"/>
    <s v="C-208"/>
    <n v="5070"/>
    <s v="AEROFULL"/>
    <x v="45"/>
    <n v="68"/>
    <s v="A 5760"/>
    <s v="RECIBE T2 VELOZA C.C. 80799562"/>
    <s v="GAORI"/>
  </r>
  <r>
    <x v="1"/>
    <x v="6"/>
    <d v="2017-04-06T00:00:00"/>
    <x v="0"/>
    <s v="C-208"/>
    <n v="5070"/>
    <s v="AEROFULL"/>
    <x v="45"/>
    <n v="42"/>
    <s v="A 5761"/>
    <s v="RECIBE T2 VELOZA C.C. 80799562"/>
    <s v="GAORI"/>
  </r>
  <r>
    <x v="1"/>
    <x v="6"/>
    <d v="2017-04-20T00:00:00"/>
    <x v="0"/>
    <s v="C-208"/>
    <n v="5070"/>
    <s v="AEROFULL"/>
    <x v="45"/>
    <n v="36"/>
    <s v="A 5768"/>
    <s v="RECIBE T2 GUERRERO C.C. 3133518"/>
    <s v="GAORI"/>
  </r>
  <r>
    <x v="1"/>
    <x v="6"/>
    <d v="2017-04-19T00:00:00"/>
    <x v="0"/>
    <s v="C-208"/>
    <n v="5070"/>
    <s v="AEROFULL"/>
    <x v="45"/>
    <n v="31"/>
    <s v="A 5767"/>
    <s v="RECIBE T2 GUERRERO C.C. 3133518"/>
    <s v="GAORI"/>
  </r>
  <r>
    <x v="1"/>
    <x v="6"/>
    <d v="2017-04-20T00:00:00"/>
    <x v="0"/>
    <s v="C-208"/>
    <n v="5070"/>
    <s v="CTH"/>
    <x v="7"/>
    <n v="133"/>
    <n v="8508"/>
    <s v="RECIBE T2 GUERRERO C.C. 3133518"/>
    <s v="GAORI"/>
  </r>
  <r>
    <x v="1"/>
    <x v="6"/>
    <d v="2017-04-20T00:00:00"/>
    <x v="0"/>
    <s v="C-208"/>
    <n v="5065"/>
    <s v="CTH"/>
    <x v="42"/>
    <n v="141"/>
    <n v="2131"/>
    <s v="RECIBE T3 GARNICA  C.C. 80927698"/>
    <s v="GAORI"/>
  </r>
  <r>
    <x v="1"/>
    <x v="6"/>
    <d v="2017-04-07T00:00:00"/>
    <x v="0"/>
    <s v="C-208"/>
    <n v="5070"/>
    <s v="CTH"/>
    <x v="7"/>
    <n v="143"/>
    <n v="8478"/>
    <s v="RECIBE T2 VELOZA C.C. 80799562"/>
    <s v="GAORI"/>
  </r>
  <r>
    <x v="1"/>
    <x v="6"/>
    <d v="2017-04-06T00:00:00"/>
    <x v="0"/>
    <s v="C-208"/>
    <n v="5065"/>
    <s v="CTH"/>
    <x v="42"/>
    <n v="134"/>
    <n v="2098"/>
    <s v="RECIBE T3 MUÑOZ C.C. 1090371755"/>
    <s v="GAORI"/>
  </r>
  <r>
    <x v="1"/>
    <x v="6"/>
    <d v="2017-04-06T00:00:00"/>
    <x v="0"/>
    <s v="C-208"/>
    <n v="5065"/>
    <s v="CTH"/>
    <x v="42"/>
    <n v="180"/>
    <n v="2100"/>
    <s v="RECIBE T3 MUÑOZ C.C. 1090371755"/>
    <s v="GAORI"/>
  </r>
  <r>
    <x v="1"/>
    <x v="6"/>
    <d v="2017-04-07T00:00:00"/>
    <x v="0"/>
    <s v="C-208"/>
    <n v="5065"/>
    <s v="CTH"/>
    <x v="42"/>
    <n v="199"/>
    <n v="2102"/>
    <s v="RECIBE T3 MUÑOZ C.C. 1090371755"/>
    <s v="GAORI"/>
  </r>
  <r>
    <x v="1"/>
    <x v="6"/>
    <d v="2017-04-09T00:00:00"/>
    <x v="1"/>
    <s v="C-182R"/>
    <n v="5723"/>
    <s v="CTH"/>
    <x v="7"/>
    <n v="15"/>
    <n v="8482"/>
    <s v="RECIBE TS URREGO  C.C. 79614395"/>
    <s v="GAORI"/>
  </r>
  <r>
    <x v="1"/>
    <x v="7"/>
    <d v="2017-05-15T00:00:00"/>
    <x v="0"/>
    <s v="RV-01"/>
    <n v="1952"/>
    <s v="FALCCON"/>
    <x v="28"/>
    <n v="35.6"/>
    <s v="01-3861"/>
    <s v="TS GOMEZ JAVIER C.C. 79788032"/>
    <s v="CACOM-1"/>
  </r>
  <r>
    <x v="1"/>
    <x v="7"/>
    <d v="2017-05-18T00:00:00"/>
    <x v="0"/>
    <s v="RV-01"/>
    <n v="1952"/>
    <s v="FALCCON"/>
    <x v="28"/>
    <n v="141.4"/>
    <s v="01-3865"/>
    <s v="T3 GAMBOA A. C.C. 1024510671"/>
    <s v="CACOM-1"/>
  </r>
  <r>
    <x v="1"/>
    <x v="7"/>
    <d v="2017-05-06T00:00:00"/>
    <x v="0"/>
    <s v="RV-01"/>
    <n v="1952"/>
    <s v="TERPEL "/>
    <x v="18"/>
    <n v="41.1"/>
    <s v="02-394905"/>
    <s v="T3 GAMBOA A. C.C. 1024510671"/>
    <s v="CACOM-1"/>
  </r>
  <r>
    <x v="1"/>
    <x v="7"/>
    <d v="2017-05-06T00:00:00"/>
    <x v="0"/>
    <s v="RV-01"/>
    <n v="1952"/>
    <s v="TERPEL "/>
    <x v="18"/>
    <n v="157.4"/>
    <s v="02-394906"/>
    <s v="T3 GAMBOA A. C.C. 1024510671"/>
    <s v="CACOM-1"/>
  </r>
  <r>
    <x v="1"/>
    <x v="7"/>
    <d v="2017-05-24T00:00:00"/>
    <x v="0"/>
    <s v="RV-01"/>
    <n v="1952"/>
    <s v="TERPEL "/>
    <x v="18"/>
    <n v="124.6"/>
    <s v="02-0379023"/>
    <s v="TS SANCHEZ ESTEBAN C.C. 83090950"/>
    <s v="CACOM-1"/>
  </r>
  <r>
    <x v="1"/>
    <x v="7"/>
    <d v="2017-05-09T00:00:00"/>
    <x v="0"/>
    <s v="RV-01"/>
    <n v="1952"/>
    <s v="TERPEL "/>
    <x v="18"/>
    <n v="59.3"/>
    <s v="02-394919"/>
    <s v="T4 GOMEZ DIEGO  C.C. 1032407800"/>
    <s v="CACOM-1"/>
  </r>
  <r>
    <x v="1"/>
    <x v="7"/>
    <d v="2017-05-10T00:00:00"/>
    <x v="0"/>
    <s v="RV-01"/>
    <n v="1952"/>
    <s v="TERPEL "/>
    <x v="18"/>
    <n v="90.8"/>
    <s v="02-394839"/>
    <s v="T4 GOMEZ DIEGO  C.C. 1032407800"/>
    <s v="CACOM-1"/>
  </r>
  <r>
    <x v="1"/>
    <x v="7"/>
    <d v="2017-05-10T00:00:00"/>
    <x v="0"/>
    <s v="RV-01"/>
    <n v="1952"/>
    <s v="TERPEL "/>
    <x v="18"/>
    <n v="132.9"/>
    <s v="02-394841"/>
    <s v="TS GOMEZ JAVIER C.C. 79788032"/>
    <s v="CACOM-1"/>
  </r>
  <r>
    <x v="1"/>
    <x v="7"/>
    <d v="2017-05-15T00:00:00"/>
    <x v="0"/>
    <s v="RV-01"/>
    <n v="1952"/>
    <s v="TERPEL "/>
    <x v="18"/>
    <n v="142.30000000000001"/>
    <s v="02-0378954"/>
    <s v="TS GOMEZ JAVIER C.C. 79788032"/>
    <s v="CACOM-1"/>
  </r>
  <r>
    <x v="1"/>
    <x v="7"/>
    <d v="2017-05-18T00:00:00"/>
    <x v="0"/>
    <s v="RV-01"/>
    <n v="1952"/>
    <s v="TERPEL "/>
    <x v="18"/>
    <n v="121.9"/>
    <s v="02-0378963"/>
    <s v="T3 GAMBOA A. C.C. 1024510671"/>
    <s v="CACOM-1"/>
  </r>
  <r>
    <x v="1"/>
    <x v="7"/>
    <d v="2017-05-18T00:00:00"/>
    <x v="0"/>
    <s v="RV-01"/>
    <n v="1952"/>
    <s v="TERPEL "/>
    <x v="18"/>
    <n v="135.80000000000001"/>
    <s v="02-0378966"/>
    <s v="TS GOMEZ JAVIER C.C. 79788032"/>
    <s v="CACOM-1"/>
  </r>
  <r>
    <x v="1"/>
    <x v="7"/>
    <d v="2017-05-23T00:00:00"/>
    <x v="0"/>
    <s v="AC-47T"/>
    <n v="1654"/>
    <s v="TERPEL "/>
    <x v="18"/>
    <n v="106"/>
    <s v="02-0379013"/>
    <s v="T2 GONZALES  C.C. 17423982"/>
    <s v="CACOM-1"/>
  </r>
  <r>
    <x v="1"/>
    <x v="7"/>
    <d v="2017-05-23T00:00:00"/>
    <x v="0"/>
    <s v="AC-47T"/>
    <n v="1654"/>
    <s v="TERPEL "/>
    <x v="18"/>
    <n v="247.6"/>
    <s v="02-0379014"/>
    <s v="T2 GONZALES  C.C. 17423982"/>
    <s v="CACOM-1"/>
  </r>
  <r>
    <x v="1"/>
    <x v="7"/>
    <d v="2017-05-02T00:00:00"/>
    <x v="0"/>
    <s v="C-208"/>
    <n v="5067"/>
    <s v="TERPEL "/>
    <x v="18"/>
    <n v="88.2"/>
    <s v="02-394747"/>
    <s v="T3 MURILLO J. C.C. 14800343"/>
    <s v="CACOM-1"/>
  </r>
  <r>
    <x v="1"/>
    <x v="7"/>
    <d v="2017-05-04T00:00:00"/>
    <x v="0"/>
    <s v="C-208"/>
    <n v="5067"/>
    <s v="TERPEL "/>
    <x v="18"/>
    <n v="82.9"/>
    <s v="02-394884"/>
    <s v="T2 BARRAGAN  C.C. 88002805"/>
    <s v="CACOM-1"/>
  </r>
  <r>
    <x v="1"/>
    <x v="7"/>
    <d v="2017-05-05T00:00:00"/>
    <x v="0"/>
    <s v="C-208"/>
    <n v="5067"/>
    <s v="TERPEL "/>
    <x v="21"/>
    <n v="134"/>
    <s v="02-390898"/>
    <s v="T2 BARRAGAN  C.C. 88002805"/>
    <s v="CACOM-1"/>
  </r>
  <r>
    <x v="1"/>
    <x v="7"/>
    <d v="2017-05-06T00:00:00"/>
    <x v="0"/>
    <s v="C-208"/>
    <n v="5067"/>
    <s v="TERPEL "/>
    <x v="21"/>
    <n v="114"/>
    <s v="02-390978"/>
    <s v="T2 BARRAGAN  C.C. 88002805"/>
    <s v="CACOM-1"/>
  </r>
  <r>
    <x v="1"/>
    <x v="7"/>
    <d v="2017-05-09T00:00:00"/>
    <x v="0"/>
    <s v="C-208"/>
    <n v="5067"/>
    <s v="TERPEL "/>
    <x v="21"/>
    <n v="89"/>
    <s v="02-390985"/>
    <s v="TJ FEULLETH LUIS C.C. 71633631"/>
    <s v="CACOM-1"/>
  </r>
  <r>
    <x v="1"/>
    <x v="7"/>
    <d v="2017-05-16T00:00:00"/>
    <x v="0"/>
    <s v="C-208"/>
    <n v="5067"/>
    <s v="TERPEL "/>
    <x v="18"/>
    <n v="52.4"/>
    <s v="02-394924"/>
    <s v="T3 PULIDO VICTOR C.C. 1073323118"/>
    <s v="CACOM-1"/>
  </r>
  <r>
    <x v="1"/>
    <x v="7"/>
    <d v="2017-05-18T00:00:00"/>
    <x v="0"/>
    <s v="C-208"/>
    <n v="5067"/>
    <s v="TERPEL "/>
    <x v="21"/>
    <n v="49"/>
    <s v="02-391114"/>
    <s v="T3 PULIDO VICTOR C.C. 1073323118"/>
    <s v="CACOM-1"/>
  </r>
  <r>
    <x v="1"/>
    <x v="7"/>
    <d v="2017-05-18T00:00:00"/>
    <x v="0"/>
    <s v="C-208"/>
    <n v="5067"/>
    <s v="TERPEL "/>
    <x v="18"/>
    <n v="175.5"/>
    <s v="02-0378964"/>
    <s v="T3 PULIDO VICTOR C.C. 1073323118"/>
    <s v="CACOM-1"/>
  </r>
  <r>
    <x v="1"/>
    <x v="7"/>
    <d v="2017-05-20T00:00:00"/>
    <x v="0"/>
    <s v="C-208"/>
    <n v="5067"/>
    <s v="TERPEL "/>
    <x v="21"/>
    <n v="146"/>
    <s v="02-391164"/>
    <s v="T3 PULIDO VICTOR C.C. 1073323118"/>
    <s v="CACOM-1"/>
  </r>
  <r>
    <x v="1"/>
    <x v="7"/>
    <d v="2017-05-21T00:00:00"/>
    <x v="0"/>
    <s v="C-208"/>
    <n v="5067"/>
    <s v="TERPEL "/>
    <x v="21"/>
    <n v="120"/>
    <s v="02-391176"/>
    <s v="T3 PULIDO VICTOR C.C. 1073323118"/>
    <s v="CACOM-1"/>
  </r>
  <r>
    <x v="1"/>
    <x v="7"/>
    <d v="2017-05-23T00:00:00"/>
    <x v="0"/>
    <s v="C-208"/>
    <n v="5067"/>
    <s v="TERPEL "/>
    <x v="21"/>
    <n v="135"/>
    <s v="02-391195"/>
    <s v="T3 PULIDO VICTOR C.C. 1073323118"/>
    <s v="CACOM-1"/>
  </r>
  <r>
    <x v="1"/>
    <x v="7"/>
    <d v="2017-05-24T00:00:00"/>
    <x v="0"/>
    <s v="C-208"/>
    <n v="5067"/>
    <s v="TERPEL "/>
    <x v="18"/>
    <n v="100.7"/>
    <s v="02-0379024"/>
    <s v="T2 BARRAGAN  C.C. 88002805"/>
    <s v="CACOM-1"/>
  </r>
  <r>
    <x v="1"/>
    <x v="7"/>
    <d v="2017-05-02T00:00:00"/>
    <x v="0"/>
    <s v="T-37"/>
    <n v="2127"/>
    <s v="TERPEL "/>
    <x v="14"/>
    <n v="223"/>
    <s v="02-387993"/>
    <s v="TE FUENTES GERARDO C.C. 1057544875"/>
    <s v="CACOM-1"/>
  </r>
  <r>
    <x v="1"/>
    <x v="7"/>
    <d v="2017-05-02T00:00:00"/>
    <x v="0"/>
    <s v="T-37"/>
    <n v="2124"/>
    <s v="TERPEL "/>
    <x v="14"/>
    <n v="238"/>
    <s v="02-388016"/>
    <s v="ST HERNANDEZ  C.C. 1924458744"/>
    <s v="CACOM-1"/>
  </r>
  <r>
    <x v="1"/>
    <x v="7"/>
    <d v="2017-05-10T00:00:00"/>
    <x v="0"/>
    <s v="T-37"/>
    <n v="2136"/>
    <s v="TERPEL "/>
    <x v="14"/>
    <n v="201"/>
    <s v="02-0378487"/>
    <s v="TE  BAENA  C.C. 1014196742"/>
    <s v="CACOM-1"/>
  </r>
  <r>
    <x v="1"/>
    <x v="7"/>
    <d v="2017-05-16T00:00:00"/>
    <x v="0"/>
    <s v="T-37"/>
    <n v="2136"/>
    <s v="TERPEL "/>
    <x v="14"/>
    <n v="240"/>
    <s v="02-0378519"/>
    <s v="TE BAENA C.C. 1014196742"/>
    <s v="CACOM-1"/>
  </r>
  <r>
    <x v="1"/>
    <x v="7"/>
    <d v="2017-05-17T00:00:00"/>
    <x v="0"/>
    <s v="T-37"/>
    <n v="2124"/>
    <s v="TERPEL "/>
    <x v="14"/>
    <n v="141"/>
    <s v="02-0378559"/>
    <s v="TE ARANGUREN C.C. 1011812789"/>
    <s v="CACOM-1"/>
  </r>
  <r>
    <x v="1"/>
    <x v="7"/>
    <d v="2017-05-19T00:00:00"/>
    <x v="0"/>
    <s v="T-37"/>
    <n v="2129"/>
    <s v="TERPEL "/>
    <x v="14"/>
    <n v="153"/>
    <s v="02-0378616"/>
    <s v="ST GONZALES VICTOR C.C. 1022365032"/>
    <s v="CACOM-1"/>
  </r>
  <r>
    <x v="1"/>
    <x v="7"/>
    <d v="2017-05-22T00:00:00"/>
    <x v="0"/>
    <s v="T-37"/>
    <n v="2126"/>
    <s v="TERPEL "/>
    <x v="14"/>
    <n v="148"/>
    <s v="02-0378776"/>
    <s v="ST GONZALES VICTOR C.C. 1022365032"/>
    <s v="CACOM-1"/>
  </r>
  <r>
    <x v="1"/>
    <x v="7"/>
    <d v="2017-05-22T00:00:00"/>
    <x v="0"/>
    <s v="T-37"/>
    <n v="2127"/>
    <s v="TERPEL "/>
    <x v="14"/>
    <n v="162"/>
    <s v="02-0378801"/>
    <s v="CT FUENTES GERARDO C.C. 1057544575"/>
    <s v="CACOM-1"/>
  </r>
  <r>
    <x v="1"/>
    <x v="7"/>
    <d v="2017-05-22T00:00:00"/>
    <x v="0"/>
    <s v="T-37"/>
    <n v="2124"/>
    <s v="TERPEL "/>
    <x v="14"/>
    <n v="158"/>
    <s v="02-0378802"/>
    <s v="TE VEGA  C.C. 1013591220"/>
    <s v="CACOM-1"/>
  </r>
  <r>
    <x v="1"/>
    <x v="7"/>
    <d v="2017-05-22T00:00:00"/>
    <x v="0"/>
    <s v="T-37"/>
    <n v="2124"/>
    <s v="TERPEL "/>
    <x v="14"/>
    <n v="168"/>
    <s v="02-0378757"/>
    <s v="ST CONTRERAS C.C. 1036946383"/>
    <s v="CACOM-1"/>
  </r>
  <r>
    <x v="1"/>
    <x v="7"/>
    <d v="2017-05-24T00:00:00"/>
    <x v="0"/>
    <s v="T-37"/>
    <n v="2132"/>
    <s v="TERPEL "/>
    <x v="14"/>
    <n v="182"/>
    <s v="02-0378882"/>
    <s v="ST CONTRERAS  C.C. 1036946383"/>
    <s v="CACOM-1"/>
  </r>
  <r>
    <x v="1"/>
    <x v="7"/>
    <d v="2017-05-01T00:00:00"/>
    <x v="0"/>
    <s v="HUEY II"/>
    <n v="4522"/>
    <s v="CCL"/>
    <x v="36"/>
    <n v="100.6"/>
    <s v="21798"/>
    <s v="TJ MARIO HURTADO C.C. 10131132"/>
    <s v="CACOM-1"/>
  </r>
  <r>
    <x v="1"/>
    <x v="7"/>
    <d v="2017-05-01T00:00:00"/>
    <x v="0"/>
    <s v="HUEY II"/>
    <n v="4522"/>
    <s v="CCL"/>
    <x v="36"/>
    <n v="108.5"/>
    <s v="21800"/>
    <s v="TJ MARIO HURTADO C.C. 10131132"/>
    <s v="CACOM-1"/>
  </r>
  <r>
    <x v="1"/>
    <x v="7"/>
    <d v="2017-05-02T00:00:00"/>
    <x v="0"/>
    <s v="HUEY II"/>
    <n v="4522"/>
    <s v="CCL"/>
    <x v="36"/>
    <n v="15.9"/>
    <s v="21804"/>
    <s v="TJ MARIO HURTADO C.C. 10131132"/>
    <s v="CACOM-1"/>
  </r>
  <r>
    <x v="1"/>
    <x v="7"/>
    <d v="2017-05-08T00:00:00"/>
    <x v="0"/>
    <s v="HUEY II"/>
    <n v="4522"/>
    <s v="CCL"/>
    <x v="36"/>
    <n v="140.30000000000001"/>
    <s v="21831"/>
    <s v="TS VELANDIA EISENHAWER C.C. 9399977"/>
    <s v="CACOM-1"/>
  </r>
  <r>
    <x v="1"/>
    <x v="7"/>
    <d v="2017-05-15T00:00:00"/>
    <x v="0"/>
    <s v="HUEY II"/>
    <n v="4522"/>
    <s v="CCL"/>
    <x v="36"/>
    <n v="154.1"/>
    <s v="21867"/>
    <s v="TS VELANDIA EISENHAWER C.C. 9399977"/>
    <s v="CACOM-1"/>
  </r>
  <r>
    <x v="1"/>
    <x v="7"/>
    <d v="2017-05-31T00:00:00"/>
    <x v="0"/>
    <s v="HUEY II"/>
    <n v="4522"/>
    <s v="CCL"/>
    <x v="36"/>
    <n v="99.6"/>
    <s v="21911"/>
    <s v="T4 ESTEVEZ ERWIN C.C. 1095926749"/>
    <s v="CACOM-1"/>
  </r>
  <r>
    <x v="1"/>
    <x v="7"/>
    <d v="2017-05-31T00:00:00"/>
    <x v="0"/>
    <s v="HUEY II"/>
    <n v="4522"/>
    <s v="CCL"/>
    <x v="36"/>
    <n v="159"/>
    <s v="21921"/>
    <s v="T4 GARAVITO D. C.C. 1030595907"/>
    <s v="CACOM-1"/>
  </r>
  <r>
    <x v="1"/>
    <x v="7"/>
    <d v="2017-05-02T00:00:00"/>
    <x v="0"/>
    <s v="HUEY II"/>
    <n v="4522"/>
    <s v="FALCCON"/>
    <x v="28"/>
    <n v="142.9"/>
    <s v="01-3812"/>
    <s v="TJ MARIO HURTADO C.C. 10131132"/>
    <s v="CACOM-1"/>
  </r>
  <r>
    <x v="1"/>
    <x v="7"/>
    <d v="2017-05-07T00:00:00"/>
    <x v="0"/>
    <s v="HUEY II"/>
    <n v="4522"/>
    <s v="FALCCON"/>
    <x v="28"/>
    <n v="10.7"/>
    <s v="01-3828"/>
    <s v="TP PACHECO YEINER C.C. 88283141"/>
    <s v="CACOM-1"/>
  </r>
  <r>
    <x v="1"/>
    <x v="7"/>
    <d v="2017-05-08T00:00:00"/>
    <x v="0"/>
    <s v="HUEY II"/>
    <n v="4522"/>
    <s v="FALCCON"/>
    <x v="28"/>
    <n v="110"/>
    <s v="01-3834"/>
    <s v="TS VELANDIA EISENHAWER C.C. 9399977"/>
    <s v="CACOM-1"/>
  </r>
  <r>
    <x v="1"/>
    <x v="7"/>
    <d v="2017-05-09T00:00:00"/>
    <x v="0"/>
    <s v="HUEY II"/>
    <n v="4522"/>
    <s v="FALCCON"/>
    <x v="28"/>
    <n v="98.9"/>
    <s v="01-3835"/>
    <s v="TS VELANDIA EISENHAWER C.C. 9399977"/>
    <s v="CACOM-1"/>
  </r>
  <r>
    <x v="1"/>
    <x v="7"/>
    <d v="2017-05-10T00:00:00"/>
    <x v="0"/>
    <s v="HUEY II"/>
    <n v="4522"/>
    <s v="FALCCON"/>
    <x v="28"/>
    <n v="149.80000000000001"/>
    <s v="01-3836"/>
    <s v="TS VELANDIA EISENHAWER C.C. 9399977"/>
    <s v="CACOM-1"/>
  </r>
  <r>
    <x v="1"/>
    <x v="7"/>
    <d v="2017-05-10T00:00:00"/>
    <x v="0"/>
    <s v="HUEY II"/>
    <n v="4522"/>
    <s v="FALCCON"/>
    <x v="28"/>
    <n v="100.5"/>
    <s v="01-3839"/>
    <s v="TS VELANDIA EISENHAWER C.C. 9399977"/>
    <s v="CACOM-1"/>
  </r>
  <r>
    <x v="1"/>
    <x v="7"/>
    <d v="2017-05-11T00:00:00"/>
    <x v="0"/>
    <s v="HUEY II"/>
    <n v="4522"/>
    <s v="FALCCON"/>
    <x v="28"/>
    <n v="141"/>
    <s v="01-3841"/>
    <s v="TS VELANDIA EISENHAWER C.C. 9399977"/>
    <s v="CACOM-1"/>
  </r>
  <r>
    <x v="1"/>
    <x v="7"/>
    <d v="2017-05-11T00:00:00"/>
    <x v="0"/>
    <s v="HUEY II"/>
    <n v="4522"/>
    <s v="FALCCON"/>
    <x v="28"/>
    <n v="171.8"/>
    <s v="01-3842"/>
    <s v="TS VELANDIA EISENHAWER C.C. 9399977"/>
    <s v="CACOM-1"/>
  </r>
  <r>
    <x v="1"/>
    <x v="7"/>
    <d v="2017-05-12T00:00:00"/>
    <x v="0"/>
    <s v="HUEY II"/>
    <n v="4522"/>
    <s v="FALCCON"/>
    <x v="28"/>
    <n v="79.5"/>
    <s v="01-3844"/>
    <s v="TJ GARCIA JUAN C.C. 93386429"/>
    <s v="CACOM-1"/>
  </r>
  <r>
    <x v="1"/>
    <x v="7"/>
    <d v="2017-05-12T00:00:00"/>
    <x v="0"/>
    <s v="HUEY II"/>
    <n v="4522"/>
    <s v="FALCCON"/>
    <x v="28"/>
    <n v="159.6"/>
    <s v="01-3846"/>
    <s v="TJ GARCIA JUAN C.C. 93386429"/>
    <s v="CACOM-1"/>
  </r>
  <r>
    <x v="1"/>
    <x v="7"/>
    <d v="2017-05-12T00:00:00"/>
    <x v="0"/>
    <s v="HUEY II"/>
    <n v="4522"/>
    <s v="FALCCON"/>
    <x v="28"/>
    <n v="133.5"/>
    <s v="01-3848"/>
    <s v="TJ GARCIA JUAN C.C. 93386429"/>
    <s v="CACOM-1"/>
  </r>
  <r>
    <x v="1"/>
    <x v="7"/>
    <d v="2017-05-13T00:00:00"/>
    <x v="0"/>
    <s v="HUEY II"/>
    <n v="4522"/>
    <s v="FALCCON"/>
    <x v="28"/>
    <n v="152.80000000000001"/>
    <s v="01-3849"/>
    <s v="TS VELANDIA EISENHAWER C.C. 9399977"/>
    <s v="CACOM-1"/>
  </r>
  <r>
    <x v="1"/>
    <x v="7"/>
    <d v="2017-05-13T00:00:00"/>
    <x v="0"/>
    <s v="HUEY II"/>
    <n v="4522"/>
    <s v="FALCCON"/>
    <x v="28"/>
    <n v="104.1"/>
    <s v="01-3851"/>
    <s v="TS VELANDIA EISENHAWER C.C. 9399977"/>
    <s v="CACOM-1"/>
  </r>
  <r>
    <x v="1"/>
    <x v="7"/>
    <d v="2017-05-13T00:00:00"/>
    <x v="0"/>
    <s v="HUEY II"/>
    <n v="4522"/>
    <s v="FALCCON"/>
    <x v="28"/>
    <n v="113"/>
    <s v="01-3853"/>
    <s v="TS VELANDIA EISENHAWER C.C. 9399977"/>
    <s v="CACOM-1"/>
  </r>
  <r>
    <x v="1"/>
    <x v="7"/>
    <d v="2017-05-14T00:00:00"/>
    <x v="0"/>
    <s v="HUEY II"/>
    <n v="4522"/>
    <s v="FALCCON"/>
    <x v="28"/>
    <n v="154.9"/>
    <s v="01-3855"/>
    <s v="TJ GARCIA JUAN C.C. 93386429"/>
    <s v="CACOM-1"/>
  </r>
  <r>
    <x v="1"/>
    <x v="7"/>
    <d v="2017-05-13T00:00:00"/>
    <x v="0"/>
    <s v="HUEY II"/>
    <n v="4522"/>
    <s v="FALCCON"/>
    <x v="28"/>
    <n v="133.9"/>
    <s v="01-3856"/>
    <s v="TS VELANDIA EISENHAWER C.C. 9399977"/>
    <s v="CACOM-1"/>
  </r>
  <r>
    <x v="1"/>
    <x v="7"/>
    <d v="2017-05-14T00:00:00"/>
    <x v="0"/>
    <s v="HUEY II"/>
    <n v="4522"/>
    <s v="FALCCON"/>
    <x v="28"/>
    <n v="94.6"/>
    <s v="01-3860"/>
    <s v="TJ GARCIA JUAN C.C. 93386429"/>
    <s v="CACOM-1"/>
  </r>
  <r>
    <x v="1"/>
    <x v="7"/>
    <d v="2017-05-16T00:00:00"/>
    <x v="0"/>
    <s v="HUEY II"/>
    <n v="4522"/>
    <s v="FALCCON"/>
    <x v="28"/>
    <n v="103.5"/>
    <s v="01-3863"/>
    <s v="TS VELANDIA EISENHAWER C.C. 9399977"/>
    <s v="CACOM-1"/>
  </r>
  <r>
    <x v="1"/>
    <x v="7"/>
    <d v="2017-05-22T00:00:00"/>
    <x v="0"/>
    <s v="HUEY II"/>
    <n v="4522"/>
    <s v="FALCCON"/>
    <x v="28"/>
    <n v="92.7"/>
    <s v="01-3873"/>
    <s v="T4 GARAVITO D. C.C. 1030595907"/>
    <s v="CACOM-1"/>
  </r>
  <r>
    <x v="1"/>
    <x v="7"/>
    <d v="2017-05-23T00:00:00"/>
    <x v="0"/>
    <s v="HUEY II"/>
    <n v="4522"/>
    <s v="FALCCON"/>
    <x v="28"/>
    <n v="165"/>
    <s v="01-3874"/>
    <s v="T4 GARAVITO D. C.C. 1030595907"/>
    <s v="CACOM-1"/>
  </r>
  <r>
    <x v="1"/>
    <x v="7"/>
    <d v="2017-05-23T00:00:00"/>
    <x v="0"/>
    <s v="HUEY II"/>
    <n v="4522"/>
    <s v="FALCCON"/>
    <x v="28"/>
    <n v="130.4"/>
    <s v="01-3875"/>
    <s v="T4 GARAVITO D. C.C. 1030595907"/>
    <s v="CACOM-1"/>
  </r>
  <r>
    <x v="1"/>
    <x v="7"/>
    <d v="2017-05-23T00:00:00"/>
    <x v="0"/>
    <s v="HUEY II"/>
    <n v="4522"/>
    <s v="FALCCON"/>
    <x v="28"/>
    <n v="141.6"/>
    <s v="01-3876"/>
    <s v="T4 GARAVITO D. C.C. 1030595907"/>
    <s v="CACOM-1"/>
  </r>
  <r>
    <x v="1"/>
    <x v="7"/>
    <d v="2017-05-23T00:00:00"/>
    <x v="0"/>
    <s v="HUEY II"/>
    <n v="4522"/>
    <s v="FALCCON"/>
    <x v="28"/>
    <n v="144.1"/>
    <s v="01-3877"/>
    <s v="T4 GARAVITO D. C.C. 1030595907"/>
    <s v="CACOM-1"/>
  </r>
  <r>
    <x v="1"/>
    <x v="7"/>
    <d v="2017-05-25T00:00:00"/>
    <x v="0"/>
    <s v="HUEY II"/>
    <n v="4522"/>
    <s v="FALCCON"/>
    <x v="28"/>
    <n v="112.8"/>
    <s v="01-3878"/>
    <s v="T4 GARAVITO D. C.C. 1030595907"/>
    <s v="CACOM-1"/>
  </r>
  <r>
    <x v="1"/>
    <x v="7"/>
    <d v="2017-05-25T00:00:00"/>
    <x v="0"/>
    <s v="HUEY II"/>
    <n v="4522"/>
    <s v="FALCCON"/>
    <x v="28"/>
    <n v="77.3"/>
    <s v="01-3879"/>
    <s v="T4 ESTEVEZ ERWIN C.C. 1095926749"/>
    <s v="CACOM-1"/>
  </r>
  <r>
    <x v="1"/>
    <x v="7"/>
    <d v="2017-05-26T00:00:00"/>
    <x v="0"/>
    <s v="HUEY II"/>
    <n v="4522"/>
    <s v="FALCCON"/>
    <x v="28"/>
    <n v="165.8"/>
    <s v="01-3881"/>
    <s v="T4 GARAVITO D. C.C. 1030595907"/>
    <s v="CACOM-1"/>
  </r>
  <r>
    <x v="1"/>
    <x v="7"/>
    <d v="2017-05-26T00:00:00"/>
    <x v="0"/>
    <s v="HUEY II"/>
    <n v="4522"/>
    <s v="FALCCON"/>
    <x v="28"/>
    <n v="119.6"/>
    <s v="01-3882"/>
    <s v="T4 GARAVITO D. C.C. 1030595907"/>
    <s v="CACOM-1"/>
  </r>
  <r>
    <x v="1"/>
    <x v="7"/>
    <d v="2017-05-27T00:00:00"/>
    <x v="0"/>
    <s v="HUEY II"/>
    <n v="4522"/>
    <s v="FALCCON"/>
    <x v="28"/>
    <n v="54.5"/>
    <s v="01-3883"/>
    <s v="T4 GARAVITO D. C.C. 1030595907"/>
    <s v="CACOM-1"/>
  </r>
  <r>
    <x v="1"/>
    <x v="7"/>
    <d v="2017-05-31T00:00:00"/>
    <x v="0"/>
    <s v="HUEY II"/>
    <n v="4522"/>
    <s v="FALCCON"/>
    <x v="28"/>
    <n v="18.5"/>
    <s v="01-3890"/>
    <s v="T4 GARAVITO D. C.C. 1030595907"/>
    <s v="CACOM-1"/>
  </r>
  <r>
    <x v="1"/>
    <x v="7"/>
    <d v="2017-05-04T00:00:00"/>
    <x v="0"/>
    <s v="HUEY II"/>
    <n v="4523"/>
    <s v="CCL"/>
    <x v="36"/>
    <n v="145.4"/>
    <s v="21811"/>
    <s v="T4 ECHAVARRIA CRUZ C.C. 1128270440"/>
    <s v="CACOM-1"/>
  </r>
  <r>
    <x v="1"/>
    <x v="7"/>
    <d v="2017-05-04T00:00:00"/>
    <x v="0"/>
    <s v="HUEY II"/>
    <n v="4523"/>
    <s v="CCL"/>
    <x v="36"/>
    <n v="114.3"/>
    <s v="21812"/>
    <s v="TS ZAMORA BERNARDO C.C. 10183299"/>
    <s v="CACOM-1"/>
  </r>
  <r>
    <x v="1"/>
    <x v="7"/>
    <d v="2017-05-21T00:00:00"/>
    <x v="0"/>
    <s v="HUEY II"/>
    <n v="4523"/>
    <s v="CCL"/>
    <x v="36"/>
    <n v="115.6"/>
    <s v="21886"/>
    <s v="T4 ESTEVEZ ERWIN C.C. 1095926749"/>
    <s v="CACOM-1"/>
  </r>
  <r>
    <x v="1"/>
    <x v="7"/>
    <d v="2017-05-31T00:00:00"/>
    <x v="0"/>
    <s v="HUEY II"/>
    <n v="4523"/>
    <s v="CCL"/>
    <x v="36"/>
    <n v="126.5"/>
    <s v="21915"/>
    <s v="T4 ESTEVEZ ERWIN C.C. 1095926749"/>
    <s v="CACOM-1"/>
  </r>
  <r>
    <x v="1"/>
    <x v="7"/>
    <d v="2017-05-31T00:00:00"/>
    <x v="0"/>
    <s v="HUEY II"/>
    <n v="4523"/>
    <s v="CCL"/>
    <x v="36"/>
    <n v="88"/>
    <s v="21917"/>
    <s v="T4 ESTEVEZ ERWIN C.C. 1095926749"/>
    <s v="CACOM-1"/>
  </r>
  <r>
    <x v="1"/>
    <x v="7"/>
    <d v="2017-05-31T00:00:00"/>
    <x v="0"/>
    <s v="HUEY II"/>
    <n v="4523"/>
    <s v="CCL"/>
    <x v="36"/>
    <n v="79.3"/>
    <s v="21920"/>
    <s v="T4 ESTEVEZ ERWIN C.C. 1095926749"/>
    <s v="CACOM-1"/>
  </r>
  <r>
    <x v="1"/>
    <x v="7"/>
    <d v="2017-05-04T00:00:00"/>
    <x v="0"/>
    <s v="HUEY II"/>
    <n v="4523"/>
    <s v="FALCCON"/>
    <x v="28"/>
    <n v="88.6"/>
    <s v="01-3815"/>
    <s v="TS ZAMORA BERNARDO C.C. 10183299"/>
    <s v="CACOM-1"/>
  </r>
  <r>
    <x v="1"/>
    <x v="7"/>
    <d v="2017-05-05T00:00:00"/>
    <x v="0"/>
    <s v="HUEY II"/>
    <n v="4523"/>
    <s v="FALCCON"/>
    <x v="28"/>
    <n v="155.9"/>
    <s v="01-3817"/>
    <s v="TJ MARIO HURTADO C.C. 10131132"/>
    <s v="CACOM-1"/>
  </r>
  <r>
    <x v="1"/>
    <x v="7"/>
    <d v="2017-05-06T00:00:00"/>
    <x v="0"/>
    <s v="HUEY II"/>
    <n v="4523"/>
    <s v="FALCCON"/>
    <x v="28"/>
    <n v="49"/>
    <s v="01-3820"/>
    <s v="TJ GARCIA JUAN C.C. 93386424"/>
    <s v="CACOM-1"/>
  </r>
  <r>
    <x v="1"/>
    <x v="7"/>
    <d v="2017-05-06T00:00:00"/>
    <x v="0"/>
    <s v="HUEY II"/>
    <n v="4523"/>
    <s v="FALCCON"/>
    <x v="28"/>
    <n v="167.5"/>
    <s v="01-3824"/>
    <s v="TJ GARCIA JUAN C.C. 93386424"/>
    <s v="CACOM-1"/>
  </r>
  <r>
    <x v="1"/>
    <x v="7"/>
    <d v="2017-05-07T00:00:00"/>
    <x v="0"/>
    <s v="HUEY II"/>
    <n v="4523"/>
    <s v="FALCCON"/>
    <x v="28"/>
    <n v="77.3"/>
    <s v="01-3825"/>
    <s v="TJ GARCIA JUAN C.C. 93386424"/>
    <s v="CACOM-1"/>
  </r>
  <r>
    <x v="1"/>
    <x v="7"/>
    <d v="2017-05-07T00:00:00"/>
    <x v="0"/>
    <s v="HUEY II"/>
    <n v="4523"/>
    <s v="FALCCON"/>
    <x v="28"/>
    <n v="125.9"/>
    <s v="01-3827"/>
    <s v="TJ GARCIA JUAN C.C. 93386424"/>
    <s v="CACOM-1"/>
  </r>
  <r>
    <x v="1"/>
    <x v="7"/>
    <d v="2017-05-07T00:00:00"/>
    <x v="0"/>
    <s v="HUEY II"/>
    <n v="4523"/>
    <s v="FALCCON"/>
    <x v="28"/>
    <n v="49.3"/>
    <s v="01-3831"/>
    <s v="TJ GARCIA JUAN C.C. 93386424"/>
    <s v="CACOM-1"/>
  </r>
  <r>
    <x v="1"/>
    <x v="7"/>
    <d v="2017-05-10T00:00:00"/>
    <x v="0"/>
    <s v="HUEY II"/>
    <n v="4523"/>
    <s v="FALCCON"/>
    <x v="28"/>
    <n v="136.30000000000001"/>
    <s v="01-3840"/>
    <s v="TJ GARCIA JUAN C.C. 93386424"/>
    <s v="CACOM-1"/>
  </r>
  <r>
    <x v="1"/>
    <x v="7"/>
    <d v="2017-05-12T00:00:00"/>
    <x v="0"/>
    <s v="HUEY II"/>
    <n v="4523"/>
    <s v="FALCCON"/>
    <x v="28"/>
    <n v="70.7"/>
    <s v="01-3847"/>
    <s v="TS VELANDIA EISENHAWER C.C. 9399977"/>
    <s v="CACOM-1"/>
  </r>
  <r>
    <x v="1"/>
    <x v="7"/>
    <d v="2017-05-18T00:00:00"/>
    <x v="0"/>
    <s v="HUEY II"/>
    <n v="4523"/>
    <s v="FALCCON"/>
    <x v="28"/>
    <n v="134.4"/>
    <s v="01-3866"/>
    <s v="T4 ESTEVEZ ERWIN C.C. 1095926749"/>
    <s v="CACOM-1"/>
  </r>
  <r>
    <x v="1"/>
    <x v="7"/>
    <d v="2017-05-19T00:00:00"/>
    <x v="0"/>
    <s v="HUEY II"/>
    <n v="4523"/>
    <s v="FALCCON"/>
    <x v="28"/>
    <n v="167.9"/>
    <s v="01-3869"/>
    <s v="T4 GARAVITO HANNER C.C. 1030548907"/>
    <s v="CACOM-1"/>
  </r>
  <r>
    <x v="1"/>
    <x v="7"/>
    <d v="2017-05-19T00:00:00"/>
    <x v="0"/>
    <s v="HUEY II"/>
    <n v="4523"/>
    <s v="FALCCON"/>
    <x v="28"/>
    <n v="159"/>
    <s v="01-3871"/>
    <s v="T4 GARAVITO HANNER C.C. 1030548907"/>
    <s v="CACOM-1"/>
  </r>
  <r>
    <x v="1"/>
    <x v="7"/>
    <d v="2017-05-21T00:00:00"/>
    <x v="0"/>
    <s v="HUEY II"/>
    <n v="4523"/>
    <s v="FALCCON"/>
    <x v="28"/>
    <n v="157.19999999999999"/>
    <s v="01-3872"/>
    <s v="T4 ESTEVEZ ERWIN C.C. 1095926749"/>
    <s v="CACOM-1"/>
  </r>
  <r>
    <x v="1"/>
    <x v="7"/>
    <d v="2017-05-31T00:00:00"/>
    <x v="0"/>
    <s v="HUEY II"/>
    <n v="4523"/>
    <s v="FALCCON"/>
    <x v="28"/>
    <n v="92.6"/>
    <s v="01-3887"/>
    <s v="T4 ESTEVEZ ERWIN C.C. 1095926749"/>
    <s v="CACOM-1"/>
  </r>
  <r>
    <x v="1"/>
    <x v="7"/>
    <d v="2017-05-31T00:00:00"/>
    <x v="0"/>
    <s v="HUEY II"/>
    <n v="4523"/>
    <s v="FALCCON"/>
    <x v="28"/>
    <n v="64.099999999999994"/>
    <s v="01-3889"/>
    <s v="T4 ESTEVEZ ERWIN C.C. 1095926749"/>
    <s v="CACOM-1"/>
  </r>
  <r>
    <x v="1"/>
    <x v="7"/>
    <d v="2017-05-20T00:00:00"/>
    <x v="0"/>
    <s v="UH-60"/>
    <n v="4126"/>
    <s v="ICARO 17"/>
    <x v="56"/>
    <n v="131.4"/>
    <s v="003616"/>
    <s v="AT MORALES 1030607497"/>
    <s v="CACOM-2"/>
  </r>
  <r>
    <x v="1"/>
    <x v="7"/>
    <d v="2017-05-12T00:00:00"/>
    <x v="0"/>
    <s v="UH-60"/>
    <n v="4135"/>
    <s v="CTH"/>
    <x v="3"/>
    <n v="164"/>
    <s v="1295"/>
    <s v="T3 PEREZ 1049412576"/>
    <s v="CACOM-2"/>
  </r>
  <r>
    <x v="1"/>
    <x v="7"/>
    <d v="2017-05-04T00:00:00"/>
    <x v="0"/>
    <s v="C-208"/>
    <n v="5080"/>
    <s v="AEROFULL"/>
    <x v="45"/>
    <n v="135"/>
    <s v="5778"/>
    <s v="T2 LOPEZ 80734640"/>
    <s v="CACOM-2"/>
  </r>
  <r>
    <x v="1"/>
    <x v="7"/>
    <d v="2017-05-28T00:00:00"/>
    <x v="0"/>
    <s v="C-208"/>
    <n v="5074"/>
    <s v="CTH"/>
    <x v="7"/>
    <n v="75.099999999999994"/>
    <s v="8586"/>
    <s v="T2 LOPEZ 80734640"/>
    <s v="CACOM-2"/>
  </r>
  <r>
    <x v="1"/>
    <x v="7"/>
    <d v="2017-05-10T00:00:00"/>
    <x v="0"/>
    <s v="C-208"/>
    <n v="5080"/>
    <s v="SERVIAVIACION"/>
    <x v="2"/>
    <n v="37"/>
    <s v="1471"/>
    <s v="TS MORALES 86059592"/>
    <s v="CACOM-2"/>
  </r>
  <r>
    <x v="1"/>
    <x v="7"/>
    <d v="2017-05-30T00:00:00"/>
    <x v="0"/>
    <s v="C-208"/>
    <n v="5080"/>
    <s v="CTH"/>
    <x v="6"/>
    <n v="56"/>
    <s v="10213"/>
    <s v="T2 CASTILLO 80191742"/>
    <s v="CACOM-2"/>
  </r>
  <r>
    <x v="1"/>
    <x v="7"/>
    <d v="2017-05-16T00:00:00"/>
    <x v="0"/>
    <s v="C-208"/>
    <n v="5074"/>
    <s v="CTH"/>
    <x v="6"/>
    <n v="22"/>
    <s v="10008"/>
    <s v="TS TORRES 80341653"/>
    <s v="CACOM-2"/>
  </r>
  <r>
    <x v="1"/>
    <x v="7"/>
    <d v="2017-05-16T00:00:00"/>
    <x v="0"/>
    <s v="C-208"/>
    <n v="5074"/>
    <s v="SERVIAVIACION"/>
    <x v="2"/>
    <n v="135"/>
    <s v="1479"/>
    <s v="TS TORRES 80341653"/>
    <s v="CACOM-2"/>
  </r>
  <r>
    <x v="1"/>
    <x v="7"/>
    <d v="2017-05-16T00:00:00"/>
    <x v="0"/>
    <s v="C-208"/>
    <n v="5074"/>
    <s v="CTH"/>
    <x v="7"/>
    <n v="55"/>
    <s v="8558"/>
    <s v="TS MORALES 86059592"/>
    <s v="CACOM-2"/>
  </r>
  <r>
    <x v="1"/>
    <x v="7"/>
    <d v="2017-05-23T00:00:00"/>
    <x v="0"/>
    <s v="C-208"/>
    <n v="5080"/>
    <s v="SERVIAVIACION"/>
    <x v="2"/>
    <n v="45"/>
    <s v="1493"/>
    <s v="TS TORRES 80341653"/>
    <s v="CACOM-2"/>
  </r>
  <r>
    <x v="1"/>
    <x v="7"/>
    <d v="2017-05-09T00:00:00"/>
    <x v="0"/>
    <s v="C-208"/>
    <n v="5074"/>
    <s v="CTH"/>
    <x v="6"/>
    <n v="63"/>
    <s v="9891"/>
    <s v="T2 ROMERO 80157586"/>
    <s v="CACOM-2"/>
  </r>
  <r>
    <x v="1"/>
    <x v="7"/>
    <d v="2017-05-05T00:00:00"/>
    <x v="0"/>
    <s v="C-208"/>
    <n v="5080"/>
    <s v="CTH"/>
    <x v="40"/>
    <n v="20"/>
    <s v="2660"/>
    <s v="T3 VARON 1032430906"/>
    <s v="CACOM-2"/>
  </r>
  <r>
    <x v="1"/>
    <x v="7"/>
    <d v="2017-05-06T00:00:00"/>
    <x v="0"/>
    <s v="C-208"/>
    <n v="5080"/>
    <s v="CTH"/>
    <x v="29"/>
    <n v="56"/>
    <s v="2641"/>
    <s v="T3 VARON 1032430906"/>
    <s v="CACOM-2"/>
  </r>
  <r>
    <x v="1"/>
    <x v="7"/>
    <d v="2017-05-11T00:00:00"/>
    <x v="0"/>
    <s v="AC-47T"/>
    <n v="1686"/>
    <s v="CHEVRON "/>
    <x v="19"/>
    <n v="214"/>
    <n v="926576"/>
    <s v="AT CASTILLO 1070970503"/>
    <s v="CACOM-2"/>
  </r>
  <r>
    <x v="1"/>
    <x v="7"/>
    <d v="2017-05-07T00:00:00"/>
    <x v="0"/>
    <s v="AC-47T"/>
    <n v="1686"/>
    <s v="CHEVRON "/>
    <x v="19"/>
    <n v="583"/>
    <n v="926460"/>
    <s v="AT CASTILLO 1070970503"/>
    <s v="CACOM-2"/>
  </r>
  <r>
    <x v="1"/>
    <x v="7"/>
    <d v="2017-05-29T00:00:00"/>
    <x v="0"/>
    <s v="AC-47T"/>
    <n v="1686"/>
    <s v="CHEVRON "/>
    <x v="19"/>
    <n v="350"/>
    <n v="927080"/>
    <s v="T2 URIBE 11367545"/>
    <s v="CACOM-2"/>
  </r>
  <r>
    <x v="1"/>
    <x v="7"/>
    <d v="2017-05-31T00:00:00"/>
    <x v="0"/>
    <s v="AC-47T"/>
    <n v="1686"/>
    <s v="CHEVRON "/>
    <x v="19"/>
    <n v="174"/>
    <n v="927171"/>
    <s v="T2 URIBE 11367545"/>
    <s v="CACOM-2"/>
  </r>
  <r>
    <x v="1"/>
    <x v="7"/>
    <d v="2017-05-08T00:00:00"/>
    <x v="0"/>
    <s v="AC-47T"/>
    <n v="1686"/>
    <s v="CHEVRON "/>
    <x v="19"/>
    <n v="170"/>
    <n v="926475"/>
    <s v="AT CASTILLO 1070970503"/>
    <s v="CACOM-2"/>
  </r>
  <r>
    <x v="1"/>
    <x v="7"/>
    <d v="2017-05-17T00:00:00"/>
    <x v="0"/>
    <s v="AC-47T"/>
    <n v="1686"/>
    <s v="CHEVRON "/>
    <x v="19"/>
    <n v="260"/>
    <n v="926811"/>
    <s v="AT CASTILLO 1070970503"/>
    <s v="CACOM-2"/>
  </r>
  <r>
    <x v="1"/>
    <x v="7"/>
    <d v="2017-05-21T00:00:00"/>
    <x v="0"/>
    <s v="AC-47T"/>
    <n v="1686"/>
    <s v="CHEVRON "/>
    <x v="19"/>
    <n v="400"/>
    <n v="927010"/>
    <s v="AT CASTILLO 1070970503"/>
    <s v="CACOM-2"/>
  </r>
  <r>
    <x v="1"/>
    <x v="7"/>
    <d v="2017-05-12T00:00:00"/>
    <x v="1"/>
    <s v="SA2-37"/>
    <n v="5756"/>
    <s v="ENERGIZAR"/>
    <x v="2"/>
    <n v="25"/>
    <n v="14534"/>
    <s v="AT PINZON 1099367889"/>
    <s v="CACOM-2"/>
  </r>
  <r>
    <x v="1"/>
    <x v="7"/>
    <d v="2017-05-13T00:00:00"/>
    <x v="1"/>
    <s v="SA2-37"/>
    <n v="5756"/>
    <s v="ENERGIZAR"/>
    <x v="2"/>
    <n v="45"/>
    <n v="14541"/>
    <s v="AT PINZON 1099367889"/>
    <s v="CACOM-2"/>
  </r>
  <r>
    <x v="1"/>
    <x v="7"/>
    <d v="2017-05-15T00:00:00"/>
    <x v="1"/>
    <s v="SA2-37"/>
    <n v="5756"/>
    <s v="ENERGIZAR"/>
    <x v="2"/>
    <n v="33"/>
    <n v="14543"/>
    <s v="AT PINZON 1099367889"/>
    <s v="CACOM-2"/>
  </r>
  <r>
    <x v="1"/>
    <x v="7"/>
    <d v="2017-05-16T00:00:00"/>
    <x v="1"/>
    <s v="SA2-37"/>
    <n v="5756"/>
    <s v="ENERGIZAR"/>
    <x v="2"/>
    <n v="60"/>
    <n v="14545"/>
    <s v="AT PINZON 1099367889"/>
    <s v="CACOM-2"/>
  </r>
  <r>
    <x v="1"/>
    <x v="7"/>
    <d v="2017-05-20T00:00:00"/>
    <x v="1"/>
    <s v="SA2-37"/>
    <n v="5756"/>
    <s v="ENERGIZAR"/>
    <x v="2"/>
    <n v="17"/>
    <n v="14552"/>
    <s v="TE LOMBANA 1110491845"/>
    <s v="CACOM-2"/>
  </r>
  <r>
    <x v="1"/>
    <x v="7"/>
    <d v="2017-05-20T00:00:00"/>
    <x v="1"/>
    <s v="SA2-37"/>
    <n v="5756"/>
    <s v="ENERGIZAR"/>
    <x v="2"/>
    <n v="49"/>
    <n v="14555"/>
    <s v="TE LOMBANA 1110491845"/>
    <s v="CACOM-2"/>
  </r>
  <r>
    <x v="1"/>
    <x v="7"/>
    <d v="2017-05-22T00:00:00"/>
    <x v="1"/>
    <s v="SA2-37"/>
    <n v="5756"/>
    <s v="ENERGIZAR"/>
    <x v="2"/>
    <n v="6"/>
    <n v="14559"/>
    <s v="TE LOMBANA 1110491845"/>
    <s v="CACOM-2"/>
  </r>
  <r>
    <x v="1"/>
    <x v="7"/>
    <d v="2017-05-04T00:00:00"/>
    <x v="0"/>
    <s v="A-29"/>
    <n v="3124"/>
    <s v="CERREJON"/>
    <x v="15"/>
    <n v="30"/>
    <n v="606"/>
    <s v="T3 BELTRAN DAVID/80833530"/>
    <s v="CACOM-3"/>
  </r>
  <r>
    <x v="1"/>
    <x v="7"/>
    <d v="2017-05-04T00:00:00"/>
    <x v="0"/>
    <s v="A-29"/>
    <n v="3110"/>
    <s v="CERREJON"/>
    <x v="15"/>
    <n v="25"/>
    <n v="607"/>
    <s v="T3 MELO BRITO/1030546399"/>
    <s v="CACOM-3"/>
  </r>
  <r>
    <x v="1"/>
    <x v="7"/>
    <d v="2017-05-07T00:00:00"/>
    <x v="0"/>
    <s v="A-29"/>
    <n v="3112"/>
    <s v="CERREJON"/>
    <x v="15"/>
    <n v="15"/>
    <n v="608"/>
    <s v="TE MONCADA ALVARO/1096202618"/>
    <s v="CACOM-3"/>
  </r>
  <r>
    <x v="1"/>
    <x v="7"/>
    <d v="2017-05-09T00:00:00"/>
    <x v="0"/>
    <s v="A-29"/>
    <n v="3110"/>
    <s v="ENERGIZAR"/>
    <x v="9"/>
    <n v="114"/>
    <n v="20105"/>
    <s v="T3 CHAVARRO ALEJANDRO"/>
    <s v="CACOM-3"/>
  </r>
  <r>
    <x v="1"/>
    <x v="7"/>
    <d v="2017-05-09T00:00:00"/>
    <x v="0"/>
    <s v="A-29"/>
    <n v="3112"/>
    <s v="ENERGIZAR"/>
    <x v="9"/>
    <n v="155"/>
    <n v="20104"/>
    <s v="T3 BELTRAN DAVID/80833530"/>
    <s v="CACOM-3"/>
  </r>
  <r>
    <x v="1"/>
    <x v="7"/>
    <d v="2017-05-10T00:00:00"/>
    <x v="0"/>
    <s v="A-29"/>
    <n v="3124"/>
    <s v="CERREJON"/>
    <x v="15"/>
    <n v="30"/>
    <n v="615"/>
    <s v="CT GOMEZ JOSE/61311799"/>
    <s v="CACOM-3"/>
  </r>
  <r>
    <x v="1"/>
    <x v="7"/>
    <d v="2017-05-10T00:00:00"/>
    <x v="0"/>
    <s v="A-29"/>
    <n v="3112"/>
    <s v="CERREJON"/>
    <x v="15"/>
    <n v="30"/>
    <n v="616"/>
    <s v="T3 BENITO MAURICIO/1032396897"/>
    <s v="CACOM-3"/>
  </r>
  <r>
    <x v="1"/>
    <x v="7"/>
    <d v="2017-05-13T00:00:00"/>
    <x v="0"/>
    <s v="A-29"/>
    <n v="3124"/>
    <s v="CERREJON"/>
    <x v="15"/>
    <n v="100"/>
    <n v="619"/>
    <s v="CT GOMEZ JOSE/61311799"/>
    <s v="CACOM-3"/>
  </r>
  <r>
    <x v="1"/>
    <x v="7"/>
    <d v="2017-05-13T00:00:00"/>
    <x v="0"/>
    <s v="A-29"/>
    <n v="3112"/>
    <s v="CERREJON"/>
    <x v="15"/>
    <n v="100"/>
    <n v="620"/>
    <s v="CT GOMEZ JOSE/61311799"/>
    <s v="CACOM-3"/>
  </r>
  <r>
    <x v="1"/>
    <x v="7"/>
    <d v="2017-05-13T00:00:00"/>
    <x v="0"/>
    <s v="A-29"/>
    <n v="3124"/>
    <s v="ENERGIZAR"/>
    <x v="9"/>
    <n v="173"/>
    <n v="20123"/>
    <s v="T3 BENITO MAURICIO/1032396897"/>
    <s v="CACOM-3"/>
  </r>
  <r>
    <x v="1"/>
    <x v="7"/>
    <d v="2017-05-13T00:00:00"/>
    <x v="0"/>
    <s v="A-29"/>
    <n v="3112"/>
    <s v="ENERGIZAR"/>
    <x v="9"/>
    <n v="166"/>
    <n v="20122"/>
    <s v="T3 BENITO MAURICIO/1032396897"/>
    <s v="CACOM-3"/>
  </r>
  <r>
    <x v="1"/>
    <x v="7"/>
    <d v="2017-05-15T00:00:00"/>
    <x v="0"/>
    <s v="A-29"/>
    <n v="3120"/>
    <s v="CERREJON"/>
    <x v="15"/>
    <n v="30"/>
    <n v="623"/>
    <s v="CT GOMEZ JOSE/61311799"/>
    <s v="CACOM-3"/>
  </r>
  <r>
    <x v="1"/>
    <x v="7"/>
    <d v="2017-05-17T00:00:00"/>
    <x v="0"/>
    <s v="A-29"/>
    <n v="3120"/>
    <s v="CERREJON"/>
    <x v="15"/>
    <n v="62"/>
    <n v="629"/>
    <s v="TS PARRA JUAN/80060759"/>
    <s v="CACOM-3"/>
  </r>
  <r>
    <x v="1"/>
    <x v="7"/>
    <d v="2017-05-17T00:00:00"/>
    <x v="0"/>
    <s v="A-29"/>
    <n v="3124"/>
    <s v="CERREJON"/>
    <x v="15"/>
    <n v="50"/>
    <n v="630"/>
    <s v="TS PARRA JUAN/80060759"/>
    <s v="CACOM-3"/>
  </r>
  <r>
    <x v="1"/>
    <x v="7"/>
    <d v="2017-05-18T00:00:00"/>
    <x v="0"/>
    <s v="A-29"/>
    <n v="3112"/>
    <s v="TERPEL "/>
    <x v="11"/>
    <n v="130"/>
    <s v="02-354563"/>
    <s v="T1 LOMBANA JUAN/5916951"/>
    <s v="CACOM-3"/>
  </r>
  <r>
    <x v="1"/>
    <x v="7"/>
    <d v="2017-05-18T00:00:00"/>
    <x v="0"/>
    <s v="A-29"/>
    <n v="3110"/>
    <s v="TERPEL "/>
    <x v="11"/>
    <n v="124"/>
    <s v="02-354564"/>
    <s v="TS VALENCIA/11441501"/>
    <s v="CACOM-3"/>
  </r>
  <r>
    <x v="1"/>
    <x v="7"/>
    <d v="2017-05-19T00:00:00"/>
    <x v="0"/>
    <s v="A-29"/>
    <n v="3120"/>
    <s v="ENERGIZAR"/>
    <x v="9"/>
    <n v="124"/>
    <n v="20133"/>
    <s v="TS PARRA JUAN/80060759"/>
    <s v="CACOM-3"/>
  </r>
  <r>
    <x v="1"/>
    <x v="7"/>
    <d v="2017-05-19T00:00:00"/>
    <x v="0"/>
    <s v="A-29"/>
    <n v="3124"/>
    <s v="ENERGIZAR"/>
    <x v="9"/>
    <n v="130"/>
    <n v="20134"/>
    <s v="TS PARRA JUAN/80060759"/>
    <s v="CACOM-3"/>
  </r>
  <r>
    <x v="1"/>
    <x v="7"/>
    <d v="2017-05-20T00:00:00"/>
    <x v="0"/>
    <s v="A-29"/>
    <n v="3110"/>
    <s v="ENERGIZAR"/>
    <x v="9"/>
    <n v="52"/>
    <n v="20135"/>
    <s v="NO VISIBLE"/>
    <s v="CACOM-3"/>
  </r>
  <r>
    <x v="1"/>
    <x v="7"/>
    <d v="2017-05-22T00:00:00"/>
    <x v="0"/>
    <s v="A-29"/>
    <n v="3120"/>
    <s v="CERREJON"/>
    <x v="9"/>
    <n v="80"/>
    <n v="631"/>
    <s v="TE MONCADA ALVARO/1096202618"/>
    <s v="CACOM-3"/>
  </r>
  <r>
    <x v="1"/>
    <x v="7"/>
    <d v="2017-05-22T00:00:00"/>
    <x v="0"/>
    <s v="A-29"/>
    <n v="3110"/>
    <s v="CERREJON"/>
    <x v="15"/>
    <n v="72"/>
    <n v="632"/>
    <s v="TE MONCADA ALVARO/1096202618"/>
    <s v="CACOM-3"/>
  </r>
  <r>
    <x v="1"/>
    <x v="7"/>
    <d v="2017-05-23T00:00:00"/>
    <x v="0"/>
    <s v="A-29"/>
    <n v="3124"/>
    <s v="CERREJON"/>
    <x v="15"/>
    <n v="36"/>
    <n v="635"/>
    <s v="TS PARRA JUAN/80060759"/>
    <s v="CACOM-3"/>
  </r>
  <r>
    <x v="1"/>
    <x v="7"/>
    <d v="2017-05-24T00:00:00"/>
    <x v="0"/>
    <s v="A-29"/>
    <n v="3119"/>
    <s v="ENERGIZAR"/>
    <x v="9"/>
    <n v="49"/>
    <n v="20141"/>
    <s v="T3 GOMEZ J/1121826059"/>
    <s v="CACOM-3"/>
  </r>
  <r>
    <x v="1"/>
    <x v="7"/>
    <d v="2017-05-24T00:00:00"/>
    <x v="0"/>
    <s v="A-29"/>
    <n v="3110"/>
    <s v="ENERGIZAR"/>
    <x v="9"/>
    <n v="191"/>
    <n v="20142"/>
    <s v="T3 GOMEZ J/1121826059"/>
    <s v="CACOM-3"/>
  </r>
  <r>
    <x v="1"/>
    <x v="7"/>
    <d v="2017-05-25T00:00:00"/>
    <x v="0"/>
    <s v="A-29"/>
    <n v="3119"/>
    <s v="ENERGIZAR"/>
    <x v="9"/>
    <n v="138"/>
    <n v="20145"/>
    <s v="T3 GOMEZ J/1121826059"/>
    <s v="CACOM-3"/>
  </r>
  <r>
    <x v="1"/>
    <x v="7"/>
    <d v="2017-05-31T00:00:00"/>
    <x v="0"/>
    <s v="A-29"/>
    <n v="3119"/>
    <s v="CERREJON"/>
    <x v="15"/>
    <n v="70"/>
    <n v="654"/>
    <s v="TE MONCADA ALVARO/1096202618"/>
    <s v="CACOM-3"/>
  </r>
  <r>
    <x v="1"/>
    <x v="7"/>
    <d v="2017-05-31T00:00:00"/>
    <x v="0"/>
    <s v="A-29"/>
    <n v="3119"/>
    <s v="CERREJON"/>
    <x v="15"/>
    <n v="30"/>
    <n v="650"/>
    <s v="TE MONCADA ALVARO/1096202618"/>
    <s v="CACOM-3"/>
  </r>
  <r>
    <x v="1"/>
    <x v="7"/>
    <d v="2017-05-31T00:00:00"/>
    <x v="0"/>
    <s v="A-29"/>
    <n v="3119"/>
    <s v="CERREJON"/>
    <x v="15"/>
    <n v="300"/>
    <n v="656"/>
    <s v="TE UBAQUE RAUL/1014228189"/>
    <s v="CACOM-3"/>
  </r>
  <r>
    <x v="1"/>
    <x v="7"/>
    <d v="2017-05-31T00:00:00"/>
    <x v="0"/>
    <s v="A-29"/>
    <n v="3112"/>
    <s v="CERREJON"/>
    <x v="15"/>
    <n v="70"/>
    <n v="653"/>
    <s v="TE UBAQUE RAUL/1014228189"/>
    <s v="CACOM-3"/>
  </r>
  <r>
    <x v="1"/>
    <x v="7"/>
    <d v="2017-05-31T00:00:00"/>
    <x v="0"/>
    <s v="A-29"/>
    <n v="3112"/>
    <s v="CERREJON"/>
    <x v="15"/>
    <n v="25"/>
    <n v="651"/>
    <s v="TE MONCADA ALVARO/1096202618"/>
    <s v="CACOM-3"/>
  </r>
  <r>
    <x v="1"/>
    <x v="7"/>
    <d v="2017-05-02T00:00:00"/>
    <x v="0"/>
    <s v="B-212"/>
    <n v="4007"/>
    <s v="ENERGIZAR"/>
    <x v="9"/>
    <n v="157"/>
    <n v="20091"/>
    <s v="T3 GOMEZ ROGER/1073156864"/>
    <s v="CACOM-3"/>
  </r>
  <r>
    <x v="1"/>
    <x v="7"/>
    <d v="2017-05-02T00:00:00"/>
    <x v="0"/>
    <s v="B-212"/>
    <n v="4007"/>
    <s v="ENERGIZAR"/>
    <x v="9"/>
    <n v="171"/>
    <n v="20092"/>
    <s v="T3 GOMEZ ROGER/1073156864"/>
    <s v="CACOM-3"/>
  </r>
  <r>
    <x v="1"/>
    <x v="7"/>
    <d v="2017-05-03T00:00:00"/>
    <x v="0"/>
    <s v="B-212"/>
    <n v="4007"/>
    <s v="ENERGIZAR"/>
    <x v="9"/>
    <n v="150"/>
    <n v="20093"/>
    <s v="T3 GOMEZ ROGER/1073156864"/>
    <s v="CACOM-3"/>
  </r>
  <r>
    <x v="1"/>
    <x v="7"/>
    <d v="2017-05-06T00:00:00"/>
    <x v="0"/>
    <s v="B-212"/>
    <n v="4006"/>
    <s v="TERPEL "/>
    <x v="11"/>
    <n v="75"/>
    <s v="02-354841"/>
    <s v="T2 MOLINARES DEYLER/72188987"/>
    <s v="CACOM-3"/>
  </r>
  <r>
    <x v="1"/>
    <x v="7"/>
    <d v="2017-05-11T00:00:00"/>
    <x v="0"/>
    <s v="B-212"/>
    <n v="4006"/>
    <s v="ENERGIZAR"/>
    <x v="17"/>
    <n v="45"/>
    <n v="7009"/>
    <s v="T3 PEÑA ANDRES/"/>
    <s v="CACOM-3"/>
  </r>
  <r>
    <x v="1"/>
    <x v="7"/>
    <d v="2017-05-11T00:00:00"/>
    <x v="0"/>
    <s v="B-212"/>
    <n v="4006"/>
    <s v="ENERGIZAR"/>
    <x v="17"/>
    <n v="84"/>
    <n v="7010"/>
    <s v="T3 PEÑA ANDRES/"/>
    <s v="CACOM-3"/>
  </r>
  <r>
    <x v="1"/>
    <x v="7"/>
    <d v="2017-05-11T00:00:00"/>
    <x v="0"/>
    <s v="B-212"/>
    <n v="4006"/>
    <s v="ENERGIZAR"/>
    <x v="17"/>
    <n v="38"/>
    <n v="7012"/>
    <s v="T3 PEÑA ANDRES/"/>
    <s v="CACOM-3"/>
  </r>
  <r>
    <x v="1"/>
    <x v="7"/>
    <d v="2017-05-11T00:00:00"/>
    <x v="0"/>
    <s v="B-212"/>
    <n v="4006"/>
    <s v="TERPEL "/>
    <x v="11"/>
    <n v="90"/>
    <s v="02-355186"/>
    <s v="T3 PEÑA ANDRE/10238619521"/>
    <s v="CACOM-3"/>
  </r>
  <r>
    <x v="1"/>
    <x v="7"/>
    <d v="2017-05-12T00:00:00"/>
    <x v="0"/>
    <s v="B-212"/>
    <n v="4006"/>
    <s v="ENERGIZAR"/>
    <x v="46"/>
    <n v="161"/>
    <n v="20795"/>
    <s v="T3 PEÑA ANDRE/10238619521"/>
    <s v="CACOM-3"/>
  </r>
  <r>
    <x v="1"/>
    <x v="7"/>
    <d v="2017-05-12T00:00:00"/>
    <x v="0"/>
    <s v="B-212"/>
    <n v="4006"/>
    <s v="TERPEL "/>
    <x v="11"/>
    <n v="102"/>
    <s v="02-355198"/>
    <s v="T3 PEÑA ANDRE/10238619521"/>
    <s v="CACOM-3"/>
  </r>
  <r>
    <x v="1"/>
    <x v="7"/>
    <d v="2017-05-13T00:00:00"/>
    <x v="0"/>
    <s v="B-212"/>
    <n v="4006"/>
    <s v="TERPEL "/>
    <x v="11"/>
    <n v="137"/>
    <s v="02-355310"/>
    <s v="T3 PEÑA ANDRES/1023861954"/>
    <s v="CACOM-3"/>
  </r>
  <r>
    <x v="1"/>
    <x v="7"/>
    <d v="2017-05-16T00:00:00"/>
    <x v="0"/>
    <s v="B-212"/>
    <n v="4007"/>
    <s v="ENERGIZAR"/>
    <x v="9"/>
    <n v="139"/>
    <n v="20129"/>
    <s v="T2 AFANADOR JOSE/1098616671"/>
    <s v="CACOM-3"/>
  </r>
  <r>
    <x v="1"/>
    <x v="7"/>
    <d v="2017-05-16T00:00:00"/>
    <x v="0"/>
    <s v="B-212"/>
    <n v="4007"/>
    <s v="ENERGIZAR"/>
    <x v="9"/>
    <n v="171"/>
    <n v="20131"/>
    <s v="T2 AFANADOR JOSE/1098616671"/>
    <s v="CACOM-3"/>
  </r>
  <r>
    <x v="1"/>
    <x v="7"/>
    <d v="2017-05-17T00:00:00"/>
    <x v="0"/>
    <s v="B-212"/>
    <n v="4007"/>
    <s v="ENERGIZAR"/>
    <x v="9"/>
    <n v="150"/>
    <n v="20132"/>
    <s v="T2 AFANADOR JOSE/1098616671"/>
    <s v="CACOM-3"/>
  </r>
  <r>
    <x v="1"/>
    <x v="7"/>
    <d v="2017-05-18T00:00:00"/>
    <x v="0"/>
    <s v="B-212"/>
    <n v="4006"/>
    <s v="TERPEL "/>
    <x v="11"/>
    <n v="75"/>
    <s v="04-528085"/>
    <s v="T2 MAYORGA CAMILO/79218288"/>
    <s v="CACOM-3"/>
  </r>
  <r>
    <x v="1"/>
    <x v="7"/>
    <d v="2017-05-22T00:00:00"/>
    <x v="0"/>
    <s v="B-212"/>
    <n v="4006"/>
    <s v="TERPEL "/>
    <x v="11"/>
    <n v="65"/>
    <s v="04-528267"/>
    <s v="T1 GONZALEZ ALEXANDER/79959465"/>
    <s v="CACOM-3"/>
  </r>
  <r>
    <x v="1"/>
    <x v="7"/>
    <d v="2017-05-23T00:00:00"/>
    <x v="0"/>
    <s v="B-212"/>
    <n v="4006"/>
    <s v="ENERGIZAR"/>
    <x v="9"/>
    <n v="161"/>
    <n v="20138"/>
    <s v="T2 AFANADOR JOSE/1098616671"/>
    <s v="CACOM-3"/>
  </r>
  <r>
    <x v="1"/>
    <x v="7"/>
    <d v="2017-05-24T00:00:00"/>
    <x v="0"/>
    <s v="B-212"/>
    <n v="4006"/>
    <s v="ENERGIZAR"/>
    <x v="9"/>
    <n v="182"/>
    <n v="20140"/>
    <s v="T2 AFANADOR JOSE/1098616671"/>
    <s v="CACOM-3"/>
  </r>
  <r>
    <x v="1"/>
    <x v="7"/>
    <d v="2017-05-30T00:00:00"/>
    <x v="0"/>
    <s v="B-212"/>
    <n v="4007"/>
    <s v="ENERGIZAR"/>
    <x v="9"/>
    <n v="111"/>
    <n v="20150"/>
    <s v="T3 PEÑA ANDRES/1023861934"/>
    <s v="CACOM-3"/>
  </r>
  <r>
    <x v="1"/>
    <x v="7"/>
    <d v="2017-05-30T00:00:00"/>
    <x v="0"/>
    <s v="B-212"/>
    <n v="4007"/>
    <s v="ENERGIZAR"/>
    <x v="9"/>
    <n v="142"/>
    <n v="20152"/>
    <s v="T3 PEÑA ANDRES/1023861934"/>
    <s v="CACOM-3"/>
  </r>
  <r>
    <x v="1"/>
    <x v="7"/>
    <d v="2017-05-26T00:00:00"/>
    <x v="0"/>
    <s v="C-208"/>
    <n v="5066"/>
    <s v="TERPEL "/>
    <x v="18"/>
    <n v="120.4"/>
    <s v="02-0379105"/>
    <s v="T3 DAZA G/1121833519"/>
    <s v="CACOM-3"/>
  </r>
  <r>
    <x v="1"/>
    <x v="7"/>
    <d v="2017-05-26T00:00:00"/>
    <x v="0"/>
    <s v="C-208"/>
    <n v="5066"/>
    <s v="TERPEL "/>
    <x v="18"/>
    <n v="125.3"/>
    <s v="02-0379102"/>
    <s v="T3 DAZA G/1121833519"/>
    <s v="CACOM-3"/>
  </r>
  <r>
    <x v="1"/>
    <x v="7"/>
    <d v="2017-05-28T00:00:00"/>
    <x v="0"/>
    <s v="C-208"/>
    <n v="5066"/>
    <s v="TERPEL "/>
    <x v="18"/>
    <n v="134.9"/>
    <s v="02-0379071"/>
    <s v="T3 DAZA G/1121833519"/>
    <s v="CACOM-3"/>
  </r>
  <r>
    <x v="1"/>
    <x v="7"/>
    <d v="2017-05-05T00:00:00"/>
    <x v="0"/>
    <s v="C-95"/>
    <n v="1270"/>
    <s v="CHEVRON "/>
    <x v="19"/>
    <n v="198"/>
    <n v="926474"/>
    <s v="TS CASTAÑO LUIS/1640163"/>
    <s v="CACOM-3"/>
  </r>
  <r>
    <x v="1"/>
    <x v="7"/>
    <d v="2017-05-05T00:00:00"/>
    <x v="0"/>
    <s v="C-95"/>
    <n v="1270"/>
    <s v="ENERGIZAR"/>
    <x v="9"/>
    <n v="110"/>
    <n v="20096"/>
    <s v="T2 RODRIGUEZ JOHN/9772156"/>
    <s v="CACOM-3"/>
  </r>
  <r>
    <x v="1"/>
    <x v="7"/>
    <d v="2017-05-05T00:00:00"/>
    <x v="0"/>
    <s v="C-95"/>
    <n v="1270"/>
    <s v="ENERGIZAR"/>
    <x v="9"/>
    <n v="95"/>
    <n v="20097"/>
    <s v="T2 RODRIGUEZ JOHN/9772156"/>
    <s v="CACOM-3"/>
  </r>
  <r>
    <x v="1"/>
    <x v="7"/>
    <d v="2017-05-15T00:00:00"/>
    <x v="0"/>
    <s v="C-95"/>
    <n v="1270"/>
    <s v="ENERGIZAR"/>
    <x v="9"/>
    <n v="174"/>
    <n v="20128"/>
    <s v="TS CASTAÑO LUIS/1640163"/>
    <s v="CACOM-3"/>
  </r>
  <r>
    <x v="1"/>
    <x v="7"/>
    <d v="2017-05-25T00:00:00"/>
    <x v="0"/>
    <s v="C-95"/>
    <n v="1270"/>
    <s v="ENERGIZAR"/>
    <x v="9"/>
    <n v="60"/>
    <n v="20144"/>
    <s v="T2 RODRIGUEZ AUGUSTO/80143837"/>
    <s v="CACOM-3"/>
  </r>
  <r>
    <x v="1"/>
    <x v="7"/>
    <d v="2017-05-25T00:00:00"/>
    <x v="0"/>
    <s v="C-95"/>
    <n v="1270"/>
    <s v="ENERGIZAR"/>
    <x v="9"/>
    <n v="140"/>
    <n v="20146"/>
    <s v="T2 RODRIGUEZ AUGUSTO/80143837"/>
    <s v="CACOM-3"/>
  </r>
  <r>
    <x v="1"/>
    <x v="7"/>
    <d v="2017-05-27T00:00:00"/>
    <x v="0"/>
    <s v="C-95"/>
    <n v="1270"/>
    <s v="ENERGIZAR"/>
    <x v="9"/>
    <n v="132"/>
    <n v="20149"/>
    <s v="TS CASTAÑO LUIS/1640163"/>
    <s v="CACOM-3"/>
  </r>
  <r>
    <x v="1"/>
    <x v="7"/>
    <d v="2017-05-28T00:00:00"/>
    <x v="0"/>
    <s v="C-95"/>
    <n v="1270"/>
    <s v="TERPEL "/>
    <x v="11"/>
    <n v="80"/>
    <s v="04-528314"/>
    <s v="T2 RODRIGUEZ AUGUSTO/80143837"/>
    <s v="CACOM-3"/>
  </r>
  <r>
    <x v="1"/>
    <x v="7"/>
    <d v="2017-05-01T00:00:00"/>
    <x v="0"/>
    <s v="SR-560"/>
    <n v="5764"/>
    <s v="TERPEL "/>
    <x v="11"/>
    <n v="408"/>
    <s v="02-354492"/>
    <s v="T2 MAHECHA ANDRES/80859461"/>
    <s v="CACOM-3"/>
  </r>
  <r>
    <x v="1"/>
    <x v="7"/>
    <d v="2017-05-02T00:00:00"/>
    <x v="0"/>
    <s v="SR-560"/>
    <n v="5760"/>
    <s v="TERPEL "/>
    <x v="11"/>
    <n v="437"/>
    <s v="02-355693"/>
    <s v="T2 MAHECHA ANDRES/80859461"/>
    <s v="CACOM-3"/>
  </r>
  <r>
    <x v="1"/>
    <x v="7"/>
    <d v="2017-05-02T00:00:00"/>
    <x v="0"/>
    <s v="SR-560"/>
    <n v="5764"/>
    <s v="TERPEL "/>
    <x v="11"/>
    <n v="348"/>
    <s v="02-354665"/>
    <s v="T3 LANCHEROS WILLIAM/1070949710"/>
    <s v="CACOM-3"/>
  </r>
  <r>
    <x v="1"/>
    <x v="7"/>
    <d v="2017-05-04T00:00:00"/>
    <x v="0"/>
    <s v="SR-560"/>
    <n v="5764"/>
    <s v="TERPEL "/>
    <x v="11"/>
    <n v="35"/>
    <s v="02-354641"/>
    <s v="T3 LANCHEROS WILLIAM/1070949710"/>
    <s v="CACOM-3"/>
  </r>
  <r>
    <x v="1"/>
    <x v="7"/>
    <d v="2017-05-06T00:00:00"/>
    <x v="0"/>
    <s v="SR-560"/>
    <n v="5762"/>
    <s v="TERPEL "/>
    <x v="11"/>
    <n v="555"/>
    <s v="02-354958"/>
    <s v="T3 GARZON OSCAR/1104695809"/>
    <s v="CACOM-3"/>
  </r>
  <r>
    <x v="1"/>
    <x v="7"/>
    <d v="2017-05-08T00:00:00"/>
    <x v="0"/>
    <s v="SR-560"/>
    <n v="5762"/>
    <s v="TERPEL "/>
    <x v="11"/>
    <n v="435"/>
    <s v="02-354999"/>
    <s v="T3 GARZON OSCAR/1104695809"/>
    <s v="CACOM-3"/>
  </r>
  <r>
    <x v="1"/>
    <x v="7"/>
    <d v="2017-05-11T00:00:00"/>
    <x v="0"/>
    <s v="SR-560"/>
    <n v="5762"/>
    <s v="TERPEL "/>
    <x v="11"/>
    <n v="430"/>
    <s v="02-355652"/>
    <s v="T1 BECERRA ANDRES/86070305"/>
    <s v="CACOM-3"/>
  </r>
  <r>
    <x v="1"/>
    <x v="7"/>
    <d v="2017-05-14T00:00:00"/>
    <x v="0"/>
    <s v="SR-560"/>
    <n v="5762"/>
    <s v="TERPEL "/>
    <x v="11"/>
    <n v="486"/>
    <s v="02-355670"/>
    <s v="T1 MORALES JUAN/86066268"/>
    <s v="CACOM-3"/>
  </r>
  <r>
    <x v="1"/>
    <x v="7"/>
    <d v="2017-05-16T00:00:00"/>
    <x v="0"/>
    <s v="SR-560"/>
    <n v="5762"/>
    <s v="TERPEL "/>
    <x v="11"/>
    <n v="410"/>
    <s v="02-355466"/>
    <s v="T1 MORALES JUAN/86066268"/>
    <s v="CACOM-3"/>
  </r>
  <r>
    <x v="1"/>
    <x v="7"/>
    <d v="2017-05-17T00:00:00"/>
    <x v="0"/>
    <s v="SR-560"/>
    <n v="5762"/>
    <s v="TERPEL "/>
    <x v="11"/>
    <n v="445"/>
    <s v="02-355522"/>
    <s v="T1 MORALES JUAN/86066268"/>
    <s v="CACOM-3"/>
  </r>
  <r>
    <x v="1"/>
    <x v="7"/>
    <d v="2017-05-17T00:00:00"/>
    <x v="0"/>
    <s v="SR-560"/>
    <n v="5762"/>
    <s v="TERPEL "/>
    <x v="11"/>
    <n v="356"/>
    <s v="04-528018"/>
    <s v="T1 MORALES JUAN/86066268"/>
    <s v="CACOM-3"/>
  </r>
  <r>
    <x v="1"/>
    <x v="7"/>
    <d v="2017-05-18T00:00:00"/>
    <x v="0"/>
    <s v="SR-560"/>
    <n v="5762"/>
    <s v="TERPEL "/>
    <x v="11"/>
    <n v="480"/>
    <s v="02-355500"/>
    <s v="T1 MORALES JUAN/86066268"/>
    <s v="CACOM-3"/>
  </r>
  <r>
    <x v="1"/>
    <x v="7"/>
    <d v="2017-05-18T00:00:00"/>
    <x v="0"/>
    <s v="SR-560"/>
    <n v="5762"/>
    <s v="TERPEL "/>
    <x v="11"/>
    <n v="380"/>
    <s v="04-528041"/>
    <s v="T1 MORALES JUAN/86066268"/>
    <s v="CACOM-3"/>
  </r>
  <r>
    <x v="1"/>
    <x v="7"/>
    <d v="2017-05-19T00:00:00"/>
    <x v="0"/>
    <s v="SR-560"/>
    <n v="5762"/>
    <s v="TERPEL "/>
    <x v="11"/>
    <n v="561"/>
    <s v="04-528117"/>
    <s v="TJ AGUDELO EDIER/17349713"/>
    <s v="CACOM-3"/>
  </r>
  <r>
    <x v="1"/>
    <x v="7"/>
    <d v="2017-05-21T00:00:00"/>
    <x v="0"/>
    <s v="SR-560"/>
    <n v="5762"/>
    <s v="TERPEL "/>
    <x v="11"/>
    <n v="32"/>
    <s v="04-528200"/>
    <s v="TJ AGUDELO EDIER/17349713"/>
    <s v="CACOM-3"/>
  </r>
  <r>
    <x v="1"/>
    <x v="7"/>
    <d v="2017-05-23T00:00:00"/>
    <x v="0"/>
    <s v="SR-560"/>
    <n v="5762"/>
    <s v="TERPEL "/>
    <x v="11"/>
    <n v="571"/>
    <s v="04-528389"/>
    <s v="TJ AGUDELO EDIER/17349713"/>
    <s v="CACOM-3"/>
  </r>
  <r>
    <x v="1"/>
    <x v="7"/>
    <d v="2017-05-26T00:00:00"/>
    <x v="0"/>
    <s v="SR-560"/>
    <n v="5762"/>
    <s v="TERPEL "/>
    <x v="11"/>
    <n v="356"/>
    <s v="04-528541"/>
    <s v="T2 JAIMES PORTILLA/1102351404"/>
    <s v="CACOM-3"/>
  </r>
  <r>
    <x v="1"/>
    <x v="7"/>
    <d v="2017-05-27T00:00:00"/>
    <x v="0"/>
    <s v="SR-560"/>
    <n v="5762"/>
    <s v="TERPEL "/>
    <x v="11"/>
    <n v="451"/>
    <s v="04-528543"/>
    <s v="T2 JAIMES PORTILLA/1102351404"/>
    <s v="CACOM-3"/>
  </r>
  <r>
    <x v="1"/>
    <x v="7"/>
    <d v="2017-05-29T00:00:00"/>
    <x v="0"/>
    <s v="SR-560"/>
    <n v="5762"/>
    <s v="TERPEL "/>
    <x v="11"/>
    <n v="533"/>
    <s v="04-528562"/>
    <s v="T2 JAIMES PORTILLA/1102351404"/>
    <s v="CACOM-3"/>
  </r>
  <r>
    <x v="1"/>
    <x v="7"/>
    <d v="2017-05-30T00:00:00"/>
    <x v="0"/>
    <s v="SR-560"/>
    <n v="5760"/>
    <s v="ENERGIZAR"/>
    <x v="9"/>
    <n v="460"/>
    <n v="20153"/>
    <s v="T1 BECERRA ANDRES/86070305"/>
    <s v="CACOM-3"/>
  </r>
  <r>
    <x v="1"/>
    <x v="7"/>
    <d v="2017-05-17T00:00:00"/>
    <x v="0"/>
    <s v="B-212"/>
    <n v="4002"/>
    <s v="ICARO 17"/>
    <x v="22"/>
    <n v="100"/>
    <s v="IC002-047179"/>
    <s v="T2. VILLABONA  DIEGO "/>
    <s v="CACOM-4"/>
  </r>
  <r>
    <x v="1"/>
    <x v="7"/>
    <d v="2017-05-27T00:00:00"/>
    <x v="0"/>
    <s v="B-212"/>
    <n v="4010"/>
    <s v="ICARO 17"/>
    <x v="22"/>
    <n v="104"/>
    <s v="IC002-047337"/>
    <s v="T3. CARDENAS JOSE "/>
    <s v="CACOM-4"/>
  </r>
  <r>
    <x v="1"/>
    <x v="7"/>
    <d v="2017-05-27T00:00:00"/>
    <x v="0"/>
    <s v="B-212"/>
    <n v="4010"/>
    <s v="ENERGIZAR"/>
    <x v="24"/>
    <n v="60"/>
    <s v="57558"/>
    <s v="T3. CARDENAS JOSE "/>
    <s v="CACOM-4"/>
  </r>
  <r>
    <x v="1"/>
    <x v="7"/>
    <d v="2017-05-28T00:00:00"/>
    <x v="0"/>
    <s v="B-212"/>
    <n v="4010"/>
    <s v="ENERGIZAR"/>
    <x v="24"/>
    <n v="134"/>
    <s v="57565"/>
    <s v="T3. CARDENAS JOSE "/>
    <s v="CACOM-4"/>
  </r>
  <r>
    <x v="1"/>
    <x v="7"/>
    <d v="2017-05-30T00:00:00"/>
    <x v="0"/>
    <s v="B-212"/>
    <n v="4010"/>
    <s v="CTH"/>
    <x v="20"/>
    <n v="150.19999999999999"/>
    <s v="1260"/>
    <s v="T3. CARDENAS JOSE "/>
    <s v="CACOM-4"/>
  </r>
  <r>
    <x v="1"/>
    <x v="7"/>
    <d v="2017-05-30T00:00:00"/>
    <x v="0"/>
    <s v="B-212"/>
    <n v="4010"/>
    <s v="CTH"/>
    <x v="20"/>
    <n v="101.7"/>
    <s v="1261"/>
    <s v="T3. CARDENAS JOSE "/>
    <s v="CACOM-4"/>
  </r>
  <r>
    <x v="1"/>
    <x v="7"/>
    <d v="2017-05-17T00:00:00"/>
    <x v="0"/>
    <s v="B-212"/>
    <n v="4010"/>
    <s v="ENERGIZAR"/>
    <x v="24"/>
    <n v="191"/>
    <s v="57567"/>
    <s v="T3. TOCANCIPA CESAR"/>
    <s v="CACOM-4"/>
  </r>
  <r>
    <x v="1"/>
    <x v="7"/>
    <d v="2017-05-31T00:00:00"/>
    <x v="0"/>
    <s v="B-212"/>
    <n v="4002"/>
    <s v="TERPEL "/>
    <x v="18"/>
    <n v="116"/>
    <s v="02-0379123"/>
    <s v="T3. TOCANCIPA CESAR"/>
    <s v="CACOM-4"/>
  </r>
  <r>
    <x v="1"/>
    <x v="7"/>
    <d v="2017-05-31T00:00:00"/>
    <x v="0"/>
    <s v="B-212"/>
    <n v="4002"/>
    <s v="FALCCON"/>
    <x v="18"/>
    <n v="90.2"/>
    <s v="01-3891"/>
    <s v="T3. TOCANCIPA CESAR"/>
    <s v="CACOM-4"/>
  </r>
  <r>
    <x v="1"/>
    <x v="7"/>
    <d v="2017-05-04T00:00:00"/>
    <x v="0"/>
    <s v="C-208"/>
    <n v="5069"/>
    <s v="ICARO 17"/>
    <x v="0"/>
    <n v="94.7"/>
    <s v="IC009-005142"/>
    <s v="T4. VALBUENA WINER"/>
    <s v="CACOM-4"/>
  </r>
  <r>
    <x v="1"/>
    <x v="7"/>
    <d v="2017-05-11T00:00:00"/>
    <x v="0"/>
    <s v="C-208"/>
    <n v="5069"/>
    <s v="ICARO 17"/>
    <x v="0"/>
    <n v="112"/>
    <s v="IC009-005170"/>
    <s v="T3. BURBANO JHON"/>
    <s v="CACOM-4"/>
  </r>
  <r>
    <x v="1"/>
    <x v="7"/>
    <d v="2017-05-05T00:00:00"/>
    <x v="0"/>
    <s v="C-208"/>
    <n v="5069"/>
    <s v="TERPEL "/>
    <x v="18"/>
    <n v="63.6"/>
    <s v="02-394901"/>
    <s v="T4. VALBUENA WINER"/>
    <s v="CACOM-4"/>
  </r>
  <r>
    <x v="1"/>
    <x v="7"/>
    <d v="2017-05-06T00:00:00"/>
    <x v="0"/>
    <s v="C-208"/>
    <n v="5069"/>
    <s v="TERPEL "/>
    <x v="18"/>
    <n v="70.5"/>
    <s v="02-394908"/>
    <s v="T4. VALBUENA WINER"/>
    <s v="CACOM-4"/>
  </r>
  <r>
    <x v="1"/>
    <x v="7"/>
    <d v="2017-05-06T00:00:00"/>
    <x v="0"/>
    <s v="C-208"/>
    <n v="5069"/>
    <s v="TERPEL "/>
    <x v="18"/>
    <n v="74.7"/>
    <s v="02-394907"/>
    <s v="T1. LOPEZ LUIS "/>
    <s v="CACOM-4"/>
  </r>
  <r>
    <x v="1"/>
    <x v="7"/>
    <d v="2017-05-07T00:00:00"/>
    <x v="0"/>
    <s v="C-208"/>
    <n v="5069"/>
    <s v="CTH"/>
    <x v="20"/>
    <n v="142"/>
    <s v="3069"/>
    <s v="T2. CRISTANCHO HENRY "/>
    <s v="CACOM-4"/>
  </r>
  <r>
    <x v="1"/>
    <x v="7"/>
    <d v="2017-05-30T00:00:00"/>
    <x v="0"/>
    <s v="C-208"/>
    <n v="5059"/>
    <s v="ICARO 17"/>
    <x v="0"/>
    <n v="104.2"/>
    <s v="IC009-005240"/>
    <s v="T2. CRISTANCHO HENRY "/>
    <s v="CACOM-4"/>
  </r>
  <r>
    <x v="1"/>
    <x v="7"/>
    <d v="2017-05-30T00:00:00"/>
    <x v="0"/>
    <s v="C-208"/>
    <n v="5069"/>
    <s v="CTH"/>
    <x v="20"/>
    <n v="53"/>
    <s v="3088"/>
    <s v="T2. CRISTANCHO HENRY "/>
    <s v="CACOM-4"/>
  </r>
  <r>
    <x v="1"/>
    <x v="7"/>
    <d v="2017-05-24T00:00:00"/>
    <x v="0"/>
    <s v="C-208"/>
    <n v="5069"/>
    <s v="ICARO 17"/>
    <x v="0"/>
    <n v="73.5"/>
    <s v="IC009-005221"/>
    <s v="T1. LOPEZ LUIS "/>
    <s v="CACOM-4"/>
  </r>
  <r>
    <x v="1"/>
    <x v="7"/>
    <d v="2017-05-24T00:00:00"/>
    <x v="0"/>
    <s v="C-208"/>
    <n v="5069"/>
    <s v="ICARO 17"/>
    <x v="0"/>
    <n v="52.7"/>
    <s v="IC009-005222"/>
    <s v="T1. LOPEZ LUIS "/>
    <s v="CACOM-4"/>
  </r>
  <r>
    <x v="1"/>
    <x v="7"/>
    <d v="2017-05-25T00:00:00"/>
    <x v="0"/>
    <s v="C-208"/>
    <n v="5069"/>
    <s v="ICARO 17"/>
    <x v="0"/>
    <n v="70.900000000000006"/>
    <s v="IC008-000645"/>
    <s v="T1. LOPEZ LUIS "/>
    <s v="CACOM-4"/>
  </r>
  <r>
    <x v="1"/>
    <x v="7"/>
    <d v="2017-05-25T00:00:00"/>
    <x v="0"/>
    <s v="C-208"/>
    <n v="5069"/>
    <s v="ICARO 17"/>
    <x v="0"/>
    <n v="16"/>
    <s v="IC008-000649"/>
    <s v="T1. LOPEZ LUIS "/>
    <s v="CACOM-4"/>
  </r>
  <r>
    <x v="1"/>
    <x v="7"/>
    <d v="2017-05-09T00:00:00"/>
    <x v="0"/>
    <s v="HUEY II"/>
    <n v="4421"/>
    <s v="FASTER FUEL"/>
    <x v="5"/>
    <n v="76.8"/>
    <s v="*03-2792"/>
    <s v="AT. LEGUIZAMON ARVEY "/>
    <s v="CACOM-4"/>
  </r>
  <r>
    <x v="1"/>
    <x v="7"/>
    <d v="2017-05-02T00:00:00"/>
    <x v="0"/>
    <s v="HUEY II"/>
    <n v="4529"/>
    <s v="FASTER FUEL"/>
    <x v="5"/>
    <n v="139.5"/>
    <s v="*032788"/>
    <s v="T4. VELOSA WILMER "/>
    <s v="CACOM-4"/>
  </r>
  <r>
    <x v="1"/>
    <x v="7"/>
    <d v="2017-05-22T00:00:00"/>
    <x v="0"/>
    <s v="HUEY II"/>
    <n v="4529"/>
    <s v="FASTER FUEL"/>
    <x v="5"/>
    <n v="135.30000000000001"/>
    <s v="*03-2799"/>
    <s v="T4. DELGADO OSCAR "/>
    <s v="CACOM-4"/>
  </r>
  <r>
    <x v="1"/>
    <x v="7"/>
    <d v="2017-05-17T00:00:00"/>
    <x v="0"/>
    <s v="HUEY II"/>
    <n v="4423"/>
    <s v="ENERGIZAR"/>
    <x v="24"/>
    <n v="113"/>
    <n v="57402"/>
    <s v="T3. HERRERA EDISON "/>
    <s v="CACOM-4"/>
  </r>
  <r>
    <x v="1"/>
    <x v="7"/>
    <d v="2017-05-31T00:00:00"/>
    <x v="0"/>
    <s v="HUEY II"/>
    <n v="4423"/>
    <s v="ENERGIZAR"/>
    <x v="24"/>
    <n v="54"/>
    <n v="57401"/>
    <s v="AT. BASTIDAS PULIDO "/>
    <s v="CACOM-4"/>
  </r>
  <r>
    <x v="1"/>
    <x v="7"/>
    <d v="2017-05-17T00:00:00"/>
    <x v="0"/>
    <s v="HUEY II"/>
    <n v="4423"/>
    <s v="CTH"/>
    <x v="3"/>
    <n v="103"/>
    <n v="1296"/>
    <s v="T3. SANDOVAL EDWIN "/>
    <s v="CACOM-4"/>
  </r>
  <r>
    <x v="1"/>
    <x v="7"/>
    <d v="2017-05-06T00:00:00"/>
    <x v="0"/>
    <s v="HUEY II"/>
    <n v="4528"/>
    <s v="CTH"/>
    <x v="20"/>
    <n v="99"/>
    <n v="3066"/>
    <s v="T3. CUTIVA JHONATHAN "/>
    <s v="CACOM-4"/>
  </r>
  <r>
    <x v="1"/>
    <x v="7"/>
    <d v="2017-05-06T00:00:00"/>
    <x v="0"/>
    <s v="HUEY II"/>
    <n v="4528"/>
    <s v="CTH"/>
    <x v="20"/>
    <n v="130.5"/>
    <n v="1222"/>
    <s v="T4. CARO JHONATTAN "/>
    <s v="CACOM-4"/>
  </r>
  <r>
    <x v="1"/>
    <x v="7"/>
    <d v="2017-05-13T00:00:00"/>
    <x v="0"/>
    <s v="HUEY II"/>
    <n v="4528"/>
    <s v="CTH"/>
    <x v="20"/>
    <n v="96.5"/>
    <n v="1239"/>
    <s v="AT. CASTAÑEDA JUAN "/>
    <s v="CACOM-4"/>
  </r>
  <r>
    <x v="1"/>
    <x v="7"/>
    <d v="2017-05-02T00:00:00"/>
    <x v="0"/>
    <s v="HUEY II"/>
    <n v="4420"/>
    <s v="CTH"/>
    <x v="20"/>
    <n v="128.69999999999999"/>
    <n v="1212"/>
    <s v="T4. BERNAL MARIO "/>
    <s v="CACOM-4"/>
  </r>
  <r>
    <x v="1"/>
    <x v="7"/>
    <d v="2017-05-04T00:00:00"/>
    <x v="0"/>
    <s v="HUEY II"/>
    <n v="4420"/>
    <s v="CTH"/>
    <x v="20"/>
    <n v="99"/>
    <n v="1216"/>
    <s v="T4. BERNAL MARIO "/>
    <s v="CACOM-4"/>
  </r>
  <r>
    <x v="1"/>
    <x v="7"/>
    <d v="2017-05-05T00:00:00"/>
    <x v="0"/>
    <s v="HUEY II"/>
    <n v="4420"/>
    <s v="CTH"/>
    <x v="20"/>
    <n v="89.9"/>
    <n v="1217"/>
    <s v="T4. BERNAL MARIO "/>
    <s v="CACOM-4"/>
  </r>
  <r>
    <x v="1"/>
    <x v="7"/>
    <d v="2017-05-06T00:00:00"/>
    <x v="0"/>
    <s v="HUEY II"/>
    <n v="4420"/>
    <s v="CTH"/>
    <x v="20"/>
    <n v="104.9"/>
    <n v="1220"/>
    <s v="T4. BERNAL MARIO "/>
    <s v="CACOM-4"/>
  </r>
  <r>
    <x v="1"/>
    <x v="7"/>
    <d v="2017-05-07T00:00:00"/>
    <x v="0"/>
    <s v="HUEY II"/>
    <n v="4420"/>
    <s v="CTH"/>
    <x v="20"/>
    <n v="79"/>
    <n v="3070"/>
    <s v="T4. GONZALEZ RIOS"/>
    <s v="CACOM-4"/>
  </r>
  <r>
    <x v="1"/>
    <x v="7"/>
    <d v="2017-05-08T00:00:00"/>
    <x v="0"/>
    <s v="HUEY II"/>
    <n v="4420"/>
    <s v="CTH"/>
    <x v="20"/>
    <n v="79.3"/>
    <n v="1226"/>
    <s v="T4. GONZALEZ RIOS"/>
    <s v="CACOM-4"/>
  </r>
  <r>
    <x v="1"/>
    <x v="7"/>
    <d v="2017-05-09T00:00:00"/>
    <x v="0"/>
    <s v="HUEY II"/>
    <n v="4420"/>
    <s v="CTH"/>
    <x v="20"/>
    <n v="93.3"/>
    <n v="1231"/>
    <s v="T4. GONZALEZ RIOS"/>
    <s v="CACOM-4"/>
  </r>
  <r>
    <x v="1"/>
    <x v="7"/>
    <d v="2017-05-15T00:00:00"/>
    <x v="0"/>
    <s v="HUEY II"/>
    <n v="4420"/>
    <s v="CTH"/>
    <x v="20"/>
    <n v="84.2"/>
    <n v="1241"/>
    <s v="T4. GONZALEZ RIOS"/>
    <s v="CACOM-4"/>
  </r>
  <r>
    <x v="1"/>
    <x v="7"/>
    <d v="2017-05-20T00:00:00"/>
    <x v="0"/>
    <s v="HUEY II"/>
    <n v="4420"/>
    <s v="CTH"/>
    <x v="20"/>
    <n v="53.7"/>
    <n v="1250"/>
    <s v="T3. SANDOVAL EDWIN "/>
    <s v="CACOM-4"/>
  </r>
  <r>
    <x v="1"/>
    <x v="7"/>
    <d v="2017-05-20T00:00:00"/>
    <x v="0"/>
    <s v="HUEY II"/>
    <n v="4420"/>
    <s v="CTH"/>
    <x v="20"/>
    <n v="86"/>
    <n v="3085"/>
    <s v="T3. SANDOVAL EDWIN "/>
    <s v="CACOM-4"/>
  </r>
  <r>
    <x v="1"/>
    <x v="7"/>
    <d v="2017-05-22T00:00:00"/>
    <x v="0"/>
    <s v="HUEY II"/>
    <n v="4420"/>
    <s v="CTH"/>
    <x v="20"/>
    <n v="96.4"/>
    <n v="1251"/>
    <s v="T3. SANDOVAL EDWIN "/>
    <s v="CACOM-4"/>
  </r>
  <r>
    <x v="1"/>
    <x v="7"/>
    <d v="2017-05-07T00:00:00"/>
    <x v="0"/>
    <s v="HUEY II"/>
    <n v="4420"/>
    <s v="ICARO 17"/>
    <x v="26"/>
    <n v="78"/>
    <s v="IC100-004538"/>
    <s v="T4. GONZALEZ RIOS"/>
    <s v="CACOM-4"/>
  </r>
  <r>
    <x v="1"/>
    <x v="7"/>
    <d v="2017-05-15T00:00:00"/>
    <x v="0"/>
    <s v="HUEY II"/>
    <n v="4420"/>
    <s v="ICARO 17"/>
    <x v="26"/>
    <n v="75"/>
    <s v="IC100-004542"/>
    <s v="T4. GONZALEZ RIOS"/>
    <s v="CACOM-4"/>
  </r>
  <r>
    <x v="1"/>
    <x v="7"/>
    <d v="2017-05-22T00:00:00"/>
    <x v="0"/>
    <s v="HUEY II"/>
    <n v="4420"/>
    <s v="ICARO 17"/>
    <x v="26"/>
    <n v="68"/>
    <s v="IC100-004546"/>
    <s v="T3. SANDOVAL EDWIN "/>
    <s v="CACOM-4"/>
  </r>
  <r>
    <x v="1"/>
    <x v="7"/>
    <d v="2017-05-23T00:00:00"/>
    <x v="0"/>
    <s v="HUEY II"/>
    <n v="4423"/>
    <s v="ICARO 17"/>
    <x v="26"/>
    <n v="25"/>
    <s v="IC100-004550"/>
    <s v="T3. SANDOVAL EDWIN "/>
    <s v="CACOM-4"/>
  </r>
  <r>
    <x v="1"/>
    <x v="7"/>
    <d v="2017-05-08T00:00:00"/>
    <x v="0"/>
    <s v="HUEY II"/>
    <n v="4420"/>
    <s v="ICARO 17"/>
    <x v="26"/>
    <n v="95"/>
    <s v="IC100-004540"/>
    <s v="T4. GONZALEZ RIOS"/>
    <s v="CACOM-4"/>
  </r>
  <r>
    <x v="1"/>
    <x v="7"/>
    <d v="2017-05-25T00:00:00"/>
    <x v="0"/>
    <s v="HUEY II"/>
    <n v="4528"/>
    <s v="CTH"/>
    <x v="20"/>
    <n v="120"/>
    <n v="3087"/>
    <s v="T4 CORTECERO GERSON"/>
    <s v="CACOM-4"/>
  </r>
  <r>
    <x v="1"/>
    <x v="7"/>
    <d v="2017-05-16T00:00:00"/>
    <x v="0"/>
    <s v="HUEY II"/>
    <n v="4528"/>
    <s v="CTH"/>
    <x v="20"/>
    <n v="105.8"/>
    <n v="1244"/>
    <s v="T4 CORTECERO GERSON"/>
    <s v="CACOM-4"/>
  </r>
  <r>
    <x v="1"/>
    <x v="7"/>
    <d v="2017-05-27T00:00:00"/>
    <x v="0"/>
    <s v="HUEY II"/>
    <n v="4419"/>
    <s v="ENERGIZAR"/>
    <x v="24"/>
    <n v="30"/>
    <n v="57561"/>
    <s v="T4. MORA CARLOS "/>
    <s v="CACOM-4"/>
  </r>
  <r>
    <x v="1"/>
    <x v="7"/>
    <d v="2017-05-27T00:00:00"/>
    <x v="0"/>
    <s v="HUEY II"/>
    <n v="4419"/>
    <s v="ENERGIZAR"/>
    <x v="24"/>
    <n v="59"/>
    <n v="57557"/>
    <s v="T4. MORA CARLOS "/>
    <s v="CACOM-4"/>
  </r>
  <r>
    <x v="1"/>
    <x v="7"/>
    <d v="2017-05-27T00:00:00"/>
    <x v="0"/>
    <s v="HUEY II"/>
    <n v="4419"/>
    <s v="ICARO 17"/>
    <x v="22"/>
    <n v="120"/>
    <s v="IC002-047334"/>
    <s v="T4. MORA CARLOS "/>
    <s v="CACOM-4"/>
  </r>
  <r>
    <x v="1"/>
    <x v="7"/>
    <d v="2017-05-25T00:00:00"/>
    <x v="0"/>
    <s v="HUEY II"/>
    <n v="4420"/>
    <s v="ICARO 17"/>
    <x v="26"/>
    <n v="66"/>
    <s v="IC100-004559"/>
    <s v="T3. ROJAS JHON "/>
    <s v="CACOM-4"/>
  </r>
  <r>
    <x v="1"/>
    <x v="7"/>
    <d v="2017-05-28T00:00:00"/>
    <x v="0"/>
    <s v="HUEY II"/>
    <n v="4420"/>
    <s v="CTH"/>
    <x v="20"/>
    <n v="83.7"/>
    <n v="1259"/>
    <s v="T3. ROJAS JHON "/>
    <s v="CACOM-4"/>
  </r>
  <r>
    <x v="1"/>
    <x v="7"/>
    <d v="2017-05-25T00:00:00"/>
    <x v="0"/>
    <s v="HUEY II"/>
    <n v="4420"/>
    <s v="CTH"/>
    <x v="20"/>
    <n v="89.5"/>
    <n v="1255"/>
    <s v="T3. ROJAS JHON "/>
    <s v="CACOM-4"/>
  </r>
  <r>
    <x v="1"/>
    <x v="7"/>
    <d v="2017-05-23T00:00:00"/>
    <x v="0"/>
    <s v="HUEY II"/>
    <n v="4423"/>
    <s v="ICARO 17"/>
    <x v="26"/>
    <n v="123"/>
    <s v="IC100-004549"/>
    <s v="T3. ROJAS JHON "/>
    <s v="CACOM-4"/>
  </r>
  <r>
    <x v="1"/>
    <x v="7"/>
    <d v="2017-05-16T00:00:00"/>
    <x v="0"/>
    <s v="HUEY II"/>
    <n v="4424"/>
    <s v="HELICENTRO"/>
    <x v="65"/>
    <n v="180"/>
    <n v="1676"/>
    <s v="TS. MORERA JHON"/>
    <s v="CACOM-4"/>
  </r>
  <r>
    <x v="1"/>
    <x v="7"/>
    <d v="2017-05-30T00:00:00"/>
    <x v="0"/>
    <s v="H-500"/>
    <n v="4252"/>
    <s v="FASTER FUEL"/>
    <x v="22"/>
    <n v="23"/>
    <s v="02-15840"/>
    <s v="T4. YEPES DANIEL "/>
    <s v="CACOM-4"/>
  </r>
  <r>
    <x v="1"/>
    <x v="7"/>
    <d v="2017-05-26T00:00:00"/>
    <x v="0"/>
    <s v="B-206"/>
    <n v="4475"/>
    <s v="CTH"/>
    <x v="29"/>
    <n v="67"/>
    <n v="11646"/>
    <s v="T4. YEPES DANIEL "/>
    <s v="CACOM-4"/>
  </r>
  <r>
    <x v="1"/>
    <x v="7"/>
    <d v="2017-05-21T00:00:00"/>
    <x v="0"/>
    <s v="B-206"/>
    <n v="4475"/>
    <s v="TERPEL "/>
    <x v="18"/>
    <n v="51.3"/>
    <s v="02-379054"/>
    <s v="T4. CARDENAS NELSON "/>
    <s v="CACOM-4"/>
  </r>
  <r>
    <x v="1"/>
    <x v="7"/>
    <d v="2017-05-22T00:00:00"/>
    <x v="0"/>
    <s v="B-206"/>
    <n v="4475"/>
    <s v="TERPEL "/>
    <x v="18"/>
    <n v="39.9"/>
    <s v="02-379011"/>
    <s v="T4. CARDENAS NELSON "/>
    <s v="CACOM-4"/>
  </r>
  <r>
    <x v="1"/>
    <x v="7"/>
    <d v="2017-05-01T00:00:00"/>
    <x v="0"/>
    <s v="B-206"/>
    <n v="4479"/>
    <s v="ENERGIZAR"/>
    <x v="24"/>
    <n v="20"/>
    <n v="57352"/>
    <s v="T4. CASTRO CRISTIAN "/>
    <s v="CACOM-4"/>
  </r>
  <r>
    <x v="1"/>
    <x v="7"/>
    <d v="2017-05-10T00:00:00"/>
    <x v="0"/>
    <s v="B-206"/>
    <n v="4473"/>
    <s v="ENERGIZAR"/>
    <x v="24"/>
    <n v="57"/>
    <n v="57420"/>
    <s v="T3. ACHURY MARIO "/>
    <s v="CACOM-4"/>
  </r>
  <r>
    <x v="1"/>
    <x v="7"/>
    <d v="2017-05-13T00:00:00"/>
    <x v="0"/>
    <s v="B-206"/>
    <n v="4480"/>
    <s v="ENERGIZAR"/>
    <x v="24"/>
    <n v="15"/>
    <n v="57460"/>
    <s v="T3. PEREZ JEFERSON "/>
    <s v="CACOM-4"/>
  </r>
  <r>
    <x v="1"/>
    <x v="7"/>
    <d v="2017-05-14T00:00:00"/>
    <x v="0"/>
    <s v="B-206"/>
    <n v="4480"/>
    <s v="ENERGIZAR"/>
    <x v="24"/>
    <n v="15"/>
    <n v="57463"/>
    <s v="T3. PEREZ JEFERSON "/>
    <s v="CACOM-4"/>
  </r>
  <r>
    <x v="1"/>
    <x v="7"/>
    <d v="2017-05-17T00:00:00"/>
    <x v="0"/>
    <s v="B-206"/>
    <n v="4582"/>
    <s v="ICARO 17"/>
    <x v="22"/>
    <n v="38"/>
    <s v="IC002-047170"/>
    <s v="ST. AGUILAR "/>
    <s v="CACOM-4"/>
  </r>
  <r>
    <x v="1"/>
    <x v="7"/>
    <d v="2017-05-18T00:00:00"/>
    <x v="0"/>
    <s v="B-206"/>
    <n v="4570"/>
    <s v="ICARO 17"/>
    <x v="22"/>
    <n v="32"/>
    <s v="IC002-047196"/>
    <s v="TE. GARCIA IVAN"/>
    <s v="CACOM-4"/>
  </r>
  <r>
    <x v="1"/>
    <x v="7"/>
    <d v="2017-05-18T00:00:00"/>
    <x v="0"/>
    <s v="B-206"/>
    <n v="4579"/>
    <s v="ICARO 17"/>
    <x v="22"/>
    <n v="30"/>
    <s v="IC002-047193"/>
    <s v="TE. SUAREZ"/>
    <s v="CACOM-4"/>
  </r>
  <r>
    <x v="1"/>
    <x v="7"/>
    <d v="2017-05-16T00:00:00"/>
    <x v="0"/>
    <s v="B-206"/>
    <n v="4476"/>
    <s v="FALCCON"/>
    <x v="28"/>
    <n v="33.1"/>
    <s v="*01-3862"/>
    <s v="T3. CASTRO DIEGO "/>
    <s v="CACOM-4"/>
  </r>
  <r>
    <x v="1"/>
    <x v="7"/>
    <d v="2017-05-17T00:00:00"/>
    <x v="0"/>
    <s v="B-206"/>
    <n v="4476"/>
    <s v="FALCCON"/>
    <x v="28"/>
    <n v="30.4"/>
    <s v="*01-3864"/>
    <s v="T3. CASTRO DIEGO "/>
    <s v="CACOM-4"/>
  </r>
  <r>
    <x v="1"/>
    <x v="7"/>
    <d v="2017-05-16T00:00:00"/>
    <x v="0"/>
    <s v="B-206"/>
    <n v="4476"/>
    <s v="CCL"/>
    <x v="36"/>
    <n v="13.9"/>
    <n v="21877"/>
    <s v="T3. CASTRO DIEGO "/>
    <s v="CACOM-4"/>
  </r>
  <r>
    <x v="1"/>
    <x v="7"/>
    <d v="2017-05-16T00:00:00"/>
    <x v="0"/>
    <s v="B-206"/>
    <n v="4476"/>
    <s v="CCL"/>
    <x v="36"/>
    <n v="20.100000000000001"/>
    <n v="21878"/>
    <s v="T3. CASTRO DIEGO "/>
    <s v="CACOM-4"/>
  </r>
  <r>
    <x v="1"/>
    <x v="7"/>
    <d v="2017-05-16T00:00:00"/>
    <x v="0"/>
    <s v="B-206"/>
    <n v="4476"/>
    <s v="CCL"/>
    <x v="21"/>
    <n v="19.7"/>
    <n v="21228"/>
    <s v="T3. CASTRO DIEGO "/>
    <s v="CACOM-4"/>
  </r>
  <r>
    <x v="1"/>
    <x v="7"/>
    <d v="2017-05-16T00:00:00"/>
    <x v="0"/>
    <s v="B-206"/>
    <n v="4476"/>
    <s v="CCL"/>
    <x v="21"/>
    <n v="5.2"/>
    <n v="21229"/>
    <s v="T3. CASTRO DIEGO "/>
    <s v="CACOM-4"/>
  </r>
  <r>
    <x v="1"/>
    <x v="7"/>
    <d v="2017-05-04T00:00:00"/>
    <x v="0"/>
    <s v="B-206"/>
    <n v="4482"/>
    <s v="FASTER FUEL"/>
    <x v="22"/>
    <n v="21"/>
    <s v="02-15821"/>
    <s v="T3. VANEGAS CARLOS "/>
    <s v="CACOM-4"/>
  </r>
  <r>
    <x v="1"/>
    <x v="7"/>
    <d v="2017-05-04T00:00:00"/>
    <x v="0"/>
    <s v="B-206"/>
    <n v="4473"/>
    <s v="FASTER FUEL"/>
    <x v="22"/>
    <n v="25"/>
    <s v="02-15822"/>
    <s v="T4. CASTRO CRISTIAN "/>
    <s v="CACOM-4"/>
  </r>
  <r>
    <x v="1"/>
    <x v="7"/>
    <d v="2017-05-31T00:00:00"/>
    <x v="0"/>
    <s v="B-206"/>
    <n v="4472"/>
    <s v="FALCCON"/>
    <x v="28"/>
    <n v="25.9"/>
    <s v="*01-3886"/>
    <s v="TE SACRISTAN DIEGO"/>
    <s v="CACOM-4"/>
  </r>
  <r>
    <x v="1"/>
    <x v="7"/>
    <d v="2017-05-31T00:00:00"/>
    <x v="0"/>
    <s v="B-206"/>
    <n v="4475"/>
    <s v="FALCCON"/>
    <x v="28"/>
    <n v="22.1"/>
    <s v="*01-3888"/>
    <s v="T3 VARONA VICTOR "/>
    <s v="CACOM-4"/>
  </r>
  <r>
    <x v="1"/>
    <x v="7"/>
    <d v="2017-05-30T00:00:00"/>
    <x v="0"/>
    <s v="B-206"/>
    <n v="4472"/>
    <s v="FALCCON"/>
    <x v="28"/>
    <n v="35.5"/>
    <s v="*01-3885"/>
    <s v="TS. RODRIGUEZ FERNEY"/>
    <s v="CACOM-4"/>
  </r>
  <r>
    <x v="1"/>
    <x v="7"/>
    <d v="2017-05-31T00:00:00"/>
    <x v="0"/>
    <s v="B-206"/>
    <n v="4472"/>
    <s v="CCL"/>
    <x v="36"/>
    <n v="15.5"/>
    <n v="21919"/>
    <s v="TS. RODRIGUEZ FERNEY"/>
    <s v="CACOM-4"/>
  </r>
  <r>
    <x v="1"/>
    <x v="7"/>
    <d v="2017-05-30T00:00:00"/>
    <x v="0"/>
    <s v="B-206"/>
    <n v="4472"/>
    <s v="TERPEL "/>
    <x v="18"/>
    <n v="25.2"/>
    <s v="02-0379118"/>
    <s v="TS. RODRIGUEZ FERNEY"/>
    <s v="CACOM-4"/>
  </r>
  <r>
    <x v="1"/>
    <x v="7"/>
    <d v="2017-05-31T00:00:00"/>
    <x v="0"/>
    <s v="B-206"/>
    <n v="4472"/>
    <s v="TERPEL "/>
    <x v="18"/>
    <n v="32.9"/>
    <s v="02-0379122"/>
    <s v="TS. RODRIGUEZ FERNEY"/>
    <s v="CACOM-4"/>
  </r>
  <r>
    <x v="1"/>
    <x v="7"/>
    <d v="2017-05-05T00:00:00"/>
    <x v="0"/>
    <s v="TH-67"/>
    <n v="4582"/>
    <s v="ICARO 17"/>
    <x v="22"/>
    <n v="30"/>
    <s v="IC002-046953"/>
    <s v="AGT. HERNANDEZ LUIS"/>
    <s v="CACOM-4"/>
  </r>
  <r>
    <x v="1"/>
    <x v="7"/>
    <d v="2017-05-05T00:00:00"/>
    <x v="0"/>
    <s v="TH-67"/>
    <n v="4573"/>
    <s v="ICARO 17"/>
    <x v="22"/>
    <n v="30"/>
    <s v="IC002-046954"/>
    <s v="CT.MIGUEL DIAZ"/>
    <s v="CACOM-4"/>
  </r>
  <r>
    <x v="1"/>
    <x v="7"/>
    <d v="2017-05-05T00:00:00"/>
    <x v="0"/>
    <s v="TH-67"/>
    <n v="4570"/>
    <s v="ICARO 17"/>
    <x v="22"/>
    <n v="25"/>
    <s v="IC002-046952"/>
    <s v="CT. GUZMAN A "/>
    <s v="CACOM-4"/>
  </r>
  <r>
    <x v="1"/>
    <x v="7"/>
    <d v="2017-05-05T00:00:00"/>
    <x v="0"/>
    <s v="TH-67"/>
    <n v="4567"/>
    <s v="ICARO 17"/>
    <x v="22"/>
    <n v="35"/>
    <s v="IC002-046951"/>
    <s v="TE. VICTOR VERASTEGUI"/>
    <s v="CACOM-4"/>
  </r>
  <r>
    <x v="1"/>
    <x v="7"/>
    <d v="2017-05-17T00:00:00"/>
    <x v="0"/>
    <s v="TH-67"/>
    <n v="4585"/>
    <s v="ICARO 17"/>
    <x v="22"/>
    <n v="31"/>
    <s v="IC002-047173"/>
    <s v="MY. POLANIA BRAYAN"/>
    <s v="CACOM-4"/>
  </r>
  <r>
    <x v="1"/>
    <x v="7"/>
    <d v="2017-05-17T00:00:00"/>
    <x v="0"/>
    <s v="TH-67"/>
    <n v="4579"/>
    <s v="ICARO 17"/>
    <x v="22"/>
    <n v="35"/>
    <s v="IC002-047171"/>
    <s v="CT. GOMEZ"/>
    <s v="CACOM-4"/>
  </r>
  <r>
    <x v="1"/>
    <x v="7"/>
    <d v="2017-05-17T00:00:00"/>
    <x v="0"/>
    <s v="TH-67"/>
    <n v="4588"/>
    <s v="ICARO 17"/>
    <x v="22"/>
    <n v="25"/>
    <s v="IC002-047175"/>
    <s v="TE. VICTOR VERASTEGUI"/>
    <s v="CACOM-4"/>
  </r>
  <r>
    <x v="1"/>
    <x v="7"/>
    <d v="2017-05-02T00:00:00"/>
    <x v="0"/>
    <s v="TH-67"/>
    <n v="4594"/>
    <s v="ICARO 17"/>
    <x v="22"/>
    <n v="30"/>
    <s v="IC002-046955"/>
    <s v="TE. MARQUEAZ"/>
    <s v="CACOM-4"/>
  </r>
  <r>
    <x v="1"/>
    <x v="7"/>
    <d v="2017-05-17T00:00:00"/>
    <x v="0"/>
    <s v="TH-67"/>
    <n v="4594"/>
    <s v="ICARO 17"/>
    <x v="22"/>
    <n v="26"/>
    <s v="IC002-047174"/>
    <s v="MY. ALVAREZ J."/>
    <s v="CACOM-4"/>
  </r>
  <r>
    <x v="1"/>
    <x v="7"/>
    <d v="2017-05-13T00:00:00"/>
    <x v="0"/>
    <s v="C-208"/>
    <n v="5064"/>
    <s v="ENERGIZAR"/>
    <x v="1"/>
    <n v="75"/>
    <n v="67883"/>
    <s v="T2. ROZO CARLOS C.C. 79989948"/>
    <s v="CACOM-5"/>
  </r>
  <r>
    <x v="1"/>
    <x v="7"/>
    <d v="2017-05-23T00:00:00"/>
    <x v="0"/>
    <s v="C-208"/>
    <n v="5055"/>
    <s v="ENERGIZAR"/>
    <x v="8"/>
    <n v="32"/>
    <n v="37845"/>
    <s v="AT. DAZA S EDUAR C.C. 1111194977"/>
    <s v="CACOM-5"/>
  </r>
  <r>
    <x v="1"/>
    <x v="7"/>
    <d v="2017-05-02T00:00:00"/>
    <x v="0"/>
    <s v="C-208"/>
    <n v="5055"/>
    <s v="TERPEL "/>
    <x v="21"/>
    <n v="65"/>
    <s v="02-390887"/>
    <s v="T2. ROZO CARLOS C.C. 79989948"/>
    <s v="CACOM-5"/>
  </r>
  <r>
    <x v="1"/>
    <x v="7"/>
    <d v="2017-05-29T00:00:00"/>
    <x v="0"/>
    <s v="C-208"/>
    <n v="5075"/>
    <s v="TERPEL "/>
    <x v="10"/>
    <n v="41"/>
    <s v="04-558871"/>
    <s v="T3. LOZANO JORGE C.C. 1073157860"/>
    <s v="CACOM-5"/>
  </r>
  <r>
    <x v="1"/>
    <x v="7"/>
    <d v="2017-05-16T00:00:00"/>
    <x v="0"/>
    <s v="C-208"/>
    <n v="5064"/>
    <s v="TERPEL "/>
    <x v="10"/>
    <n v="97"/>
    <s v="04-558712"/>
    <s v="TS. DULCEY ANGEL C.C. 88191182"/>
    <s v="CACOM-5"/>
  </r>
  <r>
    <x v="1"/>
    <x v="7"/>
    <d v="2017-05-18T00:00:00"/>
    <x v="0"/>
    <s v="C-208"/>
    <n v="5064"/>
    <s v="TERPEL "/>
    <x v="10"/>
    <n v="114"/>
    <s v="04-558733"/>
    <s v="TS. DULCEY ANGEL C.C. 88191182"/>
    <s v="CACOM-5"/>
  </r>
  <r>
    <x v="1"/>
    <x v="7"/>
    <d v="2017-05-19T00:00:00"/>
    <x v="0"/>
    <s v="C-208"/>
    <n v="5064"/>
    <s v="TERPEL "/>
    <x v="10"/>
    <n v="117"/>
    <s v="04-558752"/>
    <s v="TS. DULCEY ANGEL C.C. 88191182"/>
    <s v="CACOM-5"/>
  </r>
  <r>
    <x v="1"/>
    <x v="7"/>
    <d v="2017-05-23T00:00:00"/>
    <x v="0"/>
    <s v="C-208"/>
    <n v="5064"/>
    <s v="TERPEL "/>
    <x v="30"/>
    <n v="154"/>
    <s v="02-337219"/>
    <s v="TS. DULCEY ANGEL C.C. 88191182"/>
    <s v="CACOM-5"/>
  </r>
  <r>
    <x v="1"/>
    <x v="7"/>
    <d v="2017-05-09T00:00:00"/>
    <x v="0"/>
    <s v="UH-60"/>
    <n v="4120"/>
    <s v="AEROFULL"/>
    <x v="45"/>
    <n v="153"/>
    <n v="5784"/>
    <s v="AT. SILVA DILAN C.C. 1073168258"/>
    <s v="CACOM-5"/>
  </r>
  <r>
    <x v="1"/>
    <x v="7"/>
    <d v="2017-05-09T00:00:00"/>
    <x v="0"/>
    <s v="UH-60"/>
    <n v="4120"/>
    <s v="AEROFULL"/>
    <x v="45"/>
    <n v="144"/>
    <n v="5785"/>
    <s v="AT. SILVA DILAN C.C. 1073168258"/>
    <s v="CACOM-5"/>
  </r>
  <r>
    <x v="1"/>
    <x v="7"/>
    <d v="2017-05-12T00:00:00"/>
    <x v="0"/>
    <s v="UH-60"/>
    <n v="4120"/>
    <s v="AEROFULL"/>
    <x v="45"/>
    <n v="148"/>
    <n v="5786"/>
    <s v="AT. SILVA DILAN C.C. 1073168258"/>
    <s v="CACOM-5"/>
  </r>
  <r>
    <x v="1"/>
    <x v="7"/>
    <d v="2017-05-01T00:00:00"/>
    <x v="0"/>
    <s v="UH-60"/>
    <n v="4110"/>
    <s v="CTH"/>
    <x v="20"/>
    <n v="78.3"/>
    <n v="1206"/>
    <s v="T3. CHICA MILTON  C.C. 1037578903"/>
    <s v="CACOM-5"/>
  </r>
  <r>
    <x v="1"/>
    <x v="7"/>
    <d v="2017-05-01T00:00:00"/>
    <x v="0"/>
    <s v="UH-60"/>
    <n v="4110"/>
    <s v="CTH"/>
    <x v="20"/>
    <n v="107.7"/>
    <n v="1209"/>
    <s v="T3. CHICA MILTON  C.C. 1037578903"/>
    <s v="CACOM-5"/>
  </r>
  <r>
    <x v="1"/>
    <x v="7"/>
    <d v="2017-05-02T00:00:00"/>
    <x v="0"/>
    <s v="UH-60"/>
    <n v="4110"/>
    <s v="CTH"/>
    <x v="20"/>
    <n v="151.6"/>
    <n v="1210"/>
    <s v="T3. CHICA MILTON  C.C. 1037578903"/>
    <s v="CACOM-5"/>
  </r>
  <r>
    <x v="1"/>
    <x v="7"/>
    <d v="2017-05-02T00:00:00"/>
    <x v="0"/>
    <s v="UH-60"/>
    <n v="4110"/>
    <s v="CTH"/>
    <x v="20"/>
    <n v="76.3"/>
    <n v="1214"/>
    <s v="T3. CHICA MILTON  C.C. 1037578903"/>
    <s v="CACOM-5"/>
  </r>
  <r>
    <x v="1"/>
    <x v="7"/>
    <d v="2017-05-03T00:00:00"/>
    <x v="0"/>
    <s v="UH-60"/>
    <n v="4110"/>
    <s v="CTH"/>
    <x v="20"/>
    <n v="99.8"/>
    <n v="1215"/>
    <s v="T3. CHICA MILTON  C.C. 1037578903"/>
    <s v="CACOM-5"/>
  </r>
  <r>
    <x v="1"/>
    <x v="7"/>
    <d v="2017-05-05T00:00:00"/>
    <x v="0"/>
    <s v="UH-60"/>
    <n v="4110"/>
    <s v="CTH"/>
    <x v="20"/>
    <n v="110.2"/>
    <n v="1219"/>
    <s v="T3. CHICA MILTON  C.C. 1037578903"/>
    <s v="CACOM-5"/>
  </r>
  <r>
    <x v="1"/>
    <x v="7"/>
    <d v="2017-05-06T00:00:00"/>
    <x v="0"/>
    <s v="UH-60"/>
    <n v="4110"/>
    <s v="CTH"/>
    <x v="20"/>
    <n v="78.3"/>
    <n v="1221"/>
    <s v="T3. CHICA MILTON  C.C. 1037578903"/>
    <s v="CACOM-5"/>
  </r>
  <r>
    <x v="1"/>
    <x v="7"/>
    <d v="2017-05-07T00:00:00"/>
    <x v="0"/>
    <s v="UH-60"/>
    <n v="4110"/>
    <s v="CTH"/>
    <x v="20"/>
    <n v="140.30000000000001"/>
    <n v="1224"/>
    <s v="T3. CHICA MILTON  C.C. 1037578903"/>
    <s v="CACOM-5"/>
  </r>
  <r>
    <x v="1"/>
    <x v="7"/>
    <d v="2017-05-08T00:00:00"/>
    <x v="0"/>
    <s v="UH-60"/>
    <n v="4110"/>
    <s v="CTH"/>
    <x v="20"/>
    <n v="118.7"/>
    <n v="1227"/>
    <s v="T4. DUQUE JEFFERSON C.C. 1121865852"/>
    <s v="CACOM-5"/>
  </r>
  <r>
    <x v="1"/>
    <x v="7"/>
    <d v="2017-05-10T00:00:00"/>
    <x v="0"/>
    <s v="UH-60"/>
    <n v="4110"/>
    <s v="CTH"/>
    <x v="20"/>
    <n v="105.1"/>
    <n v="1233"/>
    <s v="T4. DUQUE JEFFERSON C.C. 1121865852"/>
    <s v="CACOM-5"/>
  </r>
  <r>
    <x v="1"/>
    <x v="7"/>
    <d v="2017-05-13T00:00:00"/>
    <x v="0"/>
    <s v="UH-60"/>
    <n v="4110"/>
    <s v="CTH"/>
    <x v="20"/>
    <n v="231.4"/>
    <n v="1240"/>
    <s v="T4. DUQUE JEFFERSON C.C. 1121865852"/>
    <s v="CACOM-5"/>
  </r>
  <r>
    <x v="1"/>
    <x v="7"/>
    <d v="2017-05-16T00:00:00"/>
    <x v="0"/>
    <s v="UH-60"/>
    <n v="4110"/>
    <s v="CTH"/>
    <x v="20"/>
    <n v="182.4"/>
    <n v="1242"/>
    <s v="T4. DUQUE JEFFERSON C.C. 1121865852"/>
    <s v="CACOM-5"/>
  </r>
  <r>
    <x v="1"/>
    <x v="7"/>
    <d v="2017-05-16T00:00:00"/>
    <x v="0"/>
    <s v="UH-60"/>
    <n v="4110"/>
    <s v="CTH"/>
    <x v="20"/>
    <n v="123.3"/>
    <n v="1245"/>
    <s v="T4. DUQUE JEFFERSON C.C. 1121865852"/>
    <s v="CACOM-5"/>
  </r>
  <r>
    <x v="1"/>
    <x v="7"/>
    <d v="2017-05-17T00:00:00"/>
    <x v="0"/>
    <s v="UH-60"/>
    <n v="4110"/>
    <s v="CTH"/>
    <x v="20"/>
    <n v="122.9"/>
    <n v="1247"/>
    <s v="T4. DUQUE JEFFERSON C.C. 1121865852"/>
    <s v="CACOM-5"/>
  </r>
  <r>
    <x v="1"/>
    <x v="7"/>
    <d v="2017-05-20T00:00:00"/>
    <x v="0"/>
    <s v="UH-60"/>
    <n v="4110"/>
    <s v="CTH"/>
    <x v="20"/>
    <n v="135.9"/>
    <n v="1249"/>
    <s v="T4. DUQUE JEFFERSON C.C. 1121865852"/>
    <s v="CACOM-5"/>
  </r>
  <r>
    <x v="1"/>
    <x v="7"/>
    <d v="2017-05-24T00:00:00"/>
    <x v="0"/>
    <s v="UH-60"/>
    <n v="4110"/>
    <s v="CTH"/>
    <x v="20"/>
    <n v="159.5"/>
    <n v="1252"/>
    <s v="T4. AYALA  JORGE C.C. 1015414379"/>
    <s v="CACOM-5"/>
  </r>
  <r>
    <x v="1"/>
    <x v="7"/>
    <d v="2017-05-24T00:00:00"/>
    <x v="0"/>
    <s v="UH-60"/>
    <n v="4110"/>
    <s v="CTH"/>
    <x v="20"/>
    <n v="107.4"/>
    <n v="1253"/>
    <s v="T4. AYALA  JORGE C.C. 1015414379"/>
    <s v="CACOM-5"/>
  </r>
  <r>
    <x v="1"/>
    <x v="7"/>
    <d v="2017-05-25T00:00:00"/>
    <x v="0"/>
    <s v="UH-60"/>
    <n v="4110"/>
    <s v="CTH"/>
    <x v="20"/>
    <n v="101.8"/>
    <n v="1254"/>
    <s v="T4. AYALA  JORGE C.C. 1015414379"/>
    <s v="CACOM-5"/>
  </r>
  <r>
    <x v="1"/>
    <x v="7"/>
    <d v="2017-05-25T00:00:00"/>
    <x v="0"/>
    <s v="UH-60"/>
    <n v="4110"/>
    <s v="CTH"/>
    <x v="20"/>
    <n v="108.2"/>
    <n v="1256"/>
    <s v="T4. AYALA  JORGE C.C. 1015414379"/>
    <s v="CACOM-5"/>
  </r>
  <r>
    <x v="1"/>
    <x v="7"/>
    <d v="2017-05-04T00:00:00"/>
    <x v="0"/>
    <s v="UH-60"/>
    <n v="4131"/>
    <s v="CTH"/>
    <x v="29"/>
    <n v="199"/>
    <n v="2637"/>
    <s v="AT. ARIZA ERIKSON C.C. 1099209855"/>
    <s v="CACOM-5"/>
  </r>
  <r>
    <x v="1"/>
    <x v="7"/>
    <d v="2017-05-08T00:00:00"/>
    <x v="0"/>
    <s v="UH-60"/>
    <n v="4131"/>
    <s v="CTH"/>
    <x v="29"/>
    <n v="285"/>
    <n v="2643"/>
    <s v="AT. ARIZA ERIKSON C.C. 1099209855"/>
    <s v="CACOM-5"/>
  </r>
  <r>
    <x v="1"/>
    <x v="7"/>
    <d v="2017-05-14T00:00:00"/>
    <x v="0"/>
    <s v="UH-60"/>
    <n v="4131"/>
    <s v="CTH"/>
    <x v="29"/>
    <n v="100"/>
    <n v="2670"/>
    <s v="AT. ARIZA ERIKSON C.C. 1099209855"/>
    <s v="CACOM-5"/>
  </r>
  <r>
    <x v="1"/>
    <x v="7"/>
    <d v="2017-05-30T00:00:00"/>
    <x v="0"/>
    <s v="UH-60"/>
    <n v="4131"/>
    <s v="CTH"/>
    <x v="31"/>
    <n v="150"/>
    <n v="915"/>
    <s v="T3. GARCIA WILMAR C.C. 16071240"/>
    <s v="CACOM-5"/>
  </r>
  <r>
    <x v="1"/>
    <x v="7"/>
    <d v="2017-05-06T00:00:00"/>
    <x v="0"/>
    <s v="UH-60"/>
    <n v="4104"/>
    <s v="CCL"/>
    <x v="53"/>
    <n v="196.3"/>
    <n v="21463"/>
    <s v="AT. CUEVAS JESUS C.C. 1024485102"/>
    <s v="CACOM-5"/>
  </r>
  <r>
    <x v="1"/>
    <x v="7"/>
    <d v="2017-05-11T00:00:00"/>
    <x v="0"/>
    <s v="UH-60"/>
    <n v="4104"/>
    <s v="CCL"/>
    <x v="53"/>
    <n v="183.8"/>
    <n v="21473"/>
    <s v="AT. RAMOS KEVIN C.C. 1030634700"/>
    <s v="CACOM-5"/>
  </r>
  <r>
    <x v="1"/>
    <x v="7"/>
    <d v="2017-05-12T00:00:00"/>
    <x v="0"/>
    <s v="UH-60"/>
    <n v="4124"/>
    <s v="CCL"/>
    <x v="53"/>
    <n v="293.8"/>
    <n v="21477"/>
    <s v="T4. HERNANDEZ HERLEY C.C. 1026557506"/>
    <s v="CACOM-5"/>
  </r>
  <r>
    <x v="1"/>
    <x v="7"/>
    <d v="2017-05-12T00:00:00"/>
    <x v="0"/>
    <s v="UH-60"/>
    <n v="4124"/>
    <s v="CCL"/>
    <x v="53"/>
    <n v="189.7"/>
    <n v="21478"/>
    <s v="T4. HERNANDEZ HERLEY C.C. 1026557506"/>
    <s v="CACOM-5"/>
  </r>
  <r>
    <x v="1"/>
    <x v="7"/>
    <d v="2017-05-13T00:00:00"/>
    <x v="0"/>
    <s v="UH-60"/>
    <n v="4124"/>
    <s v="CCL"/>
    <x v="53"/>
    <n v="191.1"/>
    <n v="21480"/>
    <s v="T4. HERNANDEZ HERLEY C.C. 1026557506"/>
    <s v="CACOM-5"/>
  </r>
  <r>
    <x v="1"/>
    <x v="7"/>
    <d v="2017-05-13T00:00:00"/>
    <x v="0"/>
    <s v="UH-60"/>
    <n v="4104"/>
    <s v="CCL"/>
    <x v="53"/>
    <n v="66.900000000000006"/>
    <n v="21481"/>
    <s v="AT. RAMOS KEVIN C.C. 1030634700"/>
    <s v="CACOM-5"/>
  </r>
  <r>
    <x v="1"/>
    <x v="7"/>
    <d v="2017-05-14T00:00:00"/>
    <x v="0"/>
    <s v="UH-60"/>
    <n v="4104"/>
    <s v="CCL"/>
    <x v="53"/>
    <n v="208.3"/>
    <n v="21482"/>
    <s v="AT. RAMOS KEVIN C.C. 1030634700"/>
    <s v="CACOM-5"/>
  </r>
  <r>
    <x v="1"/>
    <x v="7"/>
    <d v="2017-05-14T00:00:00"/>
    <x v="0"/>
    <s v="UH-60"/>
    <n v="4124"/>
    <s v="CCL"/>
    <x v="53"/>
    <n v="256.8"/>
    <n v="21483"/>
    <s v="T4. HERNANDEZ HERLEY C.C. 1026557506"/>
    <s v="CACOM-5"/>
  </r>
  <r>
    <x v="1"/>
    <x v="7"/>
    <d v="2017-05-14T00:00:00"/>
    <x v="0"/>
    <s v="UH-60"/>
    <n v="4104"/>
    <s v="CCL"/>
    <x v="53"/>
    <n v="102.3"/>
    <n v="21484"/>
    <s v="AT. RAMOS KEVIN C.C. 1030634700"/>
    <s v="CACOM-5"/>
  </r>
  <r>
    <x v="1"/>
    <x v="7"/>
    <d v="2017-05-20T00:00:00"/>
    <x v="0"/>
    <s v="UH-60"/>
    <n v="4129"/>
    <s v="CCL"/>
    <x v="53"/>
    <n v="351.1"/>
    <n v="21487"/>
    <s v="T4. CORREA FABIAN C.C. 1035426252"/>
    <s v="CACOM-5"/>
  </r>
  <r>
    <x v="1"/>
    <x v="7"/>
    <d v="2017-05-23T00:00:00"/>
    <x v="0"/>
    <s v="UH-60"/>
    <n v="4129"/>
    <s v="CCL"/>
    <x v="53"/>
    <n v="311.3"/>
    <n v="21488"/>
    <s v="T4. CORREA FABIAN C.C. 1035426252"/>
    <s v="CACOM-5"/>
  </r>
  <r>
    <x v="1"/>
    <x v="7"/>
    <d v="2017-05-23T00:00:00"/>
    <x v="0"/>
    <s v="UH-60"/>
    <n v="4129"/>
    <s v="CCL"/>
    <x v="53"/>
    <n v="166.4"/>
    <n v="21490"/>
    <s v="T4. CORREA FABIAN C.C. 1035426252"/>
    <s v="CACOM-5"/>
  </r>
  <r>
    <x v="1"/>
    <x v="7"/>
    <d v="2017-05-29T00:00:00"/>
    <x v="0"/>
    <s v="UH-60"/>
    <n v="4129"/>
    <s v="CCL"/>
    <x v="53"/>
    <n v="232.2"/>
    <n v="21501"/>
    <s v="T3. RAMOS RICHARD C.C. 87574905"/>
    <s v="CACOM-5"/>
  </r>
  <r>
    <x v="1"/>
    <x v="7"/>
    <d v="2017-05-31T00:00:00"/>
    <x v="0"/>
    <s v="UH-60"/>
    <n v="4129"/>
    <s v="CCL"/>
    <x v="53"/>
    <n v="105.1"/>
    <n v="21503"/>
    <s v="T3. RAMOS RICHARD C.C. 87574905"/>
    <s v="CACOM-5"/>
  </r>
  <r>
    <x v="1"/>
    <x v="7"/>
    <d v="2017-05-01T00:00:00"/>
    <x v="0"/>
    <s v="UH-60"/>
    <n v="4129"/>
    <s v="CCL"/>
    <x v="21"/>
    <n v="275.3"/>
    <n v="21214"/>
    <s v="AT. QUINTANA HECTOR C.C. 1051316554"/>
    <s v="CACOM-5"/>
  </r>
  <r>
    <x v="1"/>
    <x v="7"/>
    <d v="2017-05-01T00:00:00"/>
    <x v="0"/>
    <s v="UH-60"/>
    <n v="4129"/>
    <s v="CCL"/>
    <x v="21"/>
    <n v="94.4"/>
    <n v="21215"/>
    <s v="AT. QUINTANA HECTOR C.C. 1051316554"/>
    <s v="CACOM-5"/>
  </r>
  <r>
    <x v="1"/>
    <x v="7"/>
    <d v="2017-05-02T00:00:00"/>
    <x v="0"/>
    <s v="UH-60"/>
    <n v="4129"/>
    <s v="CCL"/>
    <x v="21"/>
    <n v="85"/>
    <n v="21216"/>
    <s v="AT. SUAREZ BRAYAN C.C. 1015428962"/>
    <s v="CACOM-5"/>
  </r>
  <r>
    <x v="1"/>
    <x v="7"/>
    <d v="2017-05-03T00:00:00"/>
    <x v="0"/>
    <s v="UH-60"/>
    <n v="4129"/>
    <s v="CCL"/>
    <x v="21"/>
    <n v="135.5"/>
    <n v="21217"/>
    <s v="AT. SUAREZ BRAYAN C.C. 1015428962"/>
    <s v="CACOM-5"/>
  </r>
  <r>
    <x v="1"/>
    <x v="7"/>
    <d v="2017-05-03T00:00:00"/>
    <x v="0"/>
    <s v="UH-60"/>
    <n v="4129"/>
    <s v="CCL"/>
    <x v="21"/>
    <n v="224"/>
    <n v="21218"/>
    <s v="AT. SUAREZ BRAYAN C.C. 1015428962"/>
    <s v="CACOM-5"/>
  </r>
  <r>
    <x v="1"/>
    <x v="7"/>
    <d v="2017-05-03T00:00:00"/>
    <x v="0"/>
    <s v="UH-60"/>
    <n v="4129"/>
    <s v="CCL"/>
    <x v="21"/>
    <n v="368.7"/>
    <n v="21219"/>
    <s v="AT. SUAREZ BRAYAN C.C. 1015428962"/>
    <s v="CACOM-5"/>
  </r>
  <r>
    <x v="1"/>
    <x v="7"/>
    <d v="2017-05-06T00:00:00"/>
    <x v="0"/>
    <s v="UH-60"/>
    <n v="4129"/>
    <s v="CCL"/>
    <x v="21"/>
    <n v="390.3"/>
    <n v="21220"/>
    <s v="AT. SUAREZ BRAYAN C.C. 1015428962"/>
    <s v="CACOM-5"/>
  </r>
  <r>
    <x v="1"/>
    <x v="7"/>
    <d v="2017-05-09T00:00:00"/>
    <x v="0"/>
    <s v="UH-60"/>
    <n v="4129"/>
    <s v="CCL"/>
    <x v="21"/>
    <n v="142.6"/>
    <n v="21222"/>
    <s v="AT. SUAREZ BRAYAN C.C. 1015428962"/>
    <s v="CACOM-5"/>
  </r>
  <r>
    <x v="1"/>
    <x v="7"/>
    <d v="2017-05-10T00:00:00"/>
    <x v="0"/>
    <s v="UH-60"/>
    <n v="4129"/>
    <s v="CCL"/>
    <x v="21"/>
    <n v="50"/>
    <n v="21223"/>
    <s v="AT. SUAREZ BRAYAN C.C. 1015428962"/>
    <s v="CACOM-5"/>
  </r>
  <r>
    <x v="1"/>
    <x v="7"/>
    <d v="2017-05-11T00:00:00"/>
    <x v="0"/>
    <s v="UH-60"/>
    <n v="4129"/>
    <s v="CCL"/>
    <x v="21"/>
    <n v="160.30000000000001"/>
    <n v="21224"/>
    <s v="AT. SUAREZ BRAYAN C.C. 1015428962"/>
    <s v="CACOM-5"/>
  </r>
  <r>
    <x v="1"/>
    <x v="7"/>
    <d v="2017-05-21T00:00:00"/>
    <x v="0"/>
    <s v="UH-60"/>
    <n v="4104"/>
    <s v="ICARO 17"/>
    <x v="23"/>
    <n v="184"/>
    <n v="3840"/>
    <s v="T2. ROJAS LIBARDO C.C. 86063213"/>
    <s v="CACOM-5"/>
  </r>
  <r>
    <x v="1"/>
    <x v="7"/>
    <d v="2017-05-08T00:00:00"/>
    <x v="0"/>
    <s v="UH-60"/>
    <n v="4110"/>
    <s v="ICARO 17"/>
    <x v="56"/>
    <n v="126.1"/>
    <n v="3604"/>
    <s v="T3. CHICA MILTON  C.C. 1037578903"/>
    <s v="CACOM-5"/>
  </r>
  <r>
    <x v="1"/>
    <x v="7"/>
    <d v="2017-05-10T00:00:00"/>
    <x v="0"/>
    <s v="UH-60"/>
    <n v="4110"/>
    <s v="ICARO 17"/>
    <x v="56"/>
    <n v="175.1"/>
    <n v="3606"/>
    <s v="T4. DUQUE JEFFERSON C.C. 1121865852"/>
    <s v="CACOM-5"/>
  </r>
  <r>
    <x v="1"/>
    <x v="7"/>
    <d v="2017-05-25T00:00:00"/>
    <x v="0"/>
    <s v="UH-60"/>
    <n v="4110"/>
    <s v="ICARO 17"/>
    <x v="56"/>
    <n v="209.4"/>
    <n v="3622"/>
    <s v="T4. AYALA  JORGE C.C. 1015414379"/>
    <s v="CACOM-5"/>
  </r>
  <r>
    <x v="1"/>
    <x v="7"/>
    <d v="2017-05-25T00:00:00"/>
    <x v="0"/>
    <s v="UH-60"/>
    <n v="4110"/>
    <s v="ICARO 17"/>
    <x v="56"/>
    <n v="146"/>
    <n v="3623"/>
    <s v="T4. AYALA  JORGE C.C. 1015414379"/>
    <s v="CACOM-5"/>
  </r>
  <r>
    <x v="1"/>
    <x v="7"/>
    <d v="2017-05-11T00:00:00"/>
    <x v="0"/>
    <s v="UH-60"/>
    <n v="4129"/>
    <s v="ICARO 17"/>
    <x v="37"/>
    <n v="276.8"/>
    <n v="2069"/>
    <s v="AT. SUAREZ BRAYAN C.C. 1015428962"/>
    <s v="CACOM-5"/>
  </r>
  <r>
    <x v="1"/>
    <x v="7"/>
    <d v="2017-05-11T00:00:00"/>
    <x v="0"/>
    <s v="UH-60"/>
    <n v="4129"/>
    <s v="ICARO 17"/>
    <x v="37"/>
    <n v="235.6"/>
    <n v="2074"/>
    <s v="AT. SUAREZ BRAYAN C.C. 1015428962"/>
    <s v="CACOM-5"/>
  </r>
  <r>
    <x v="1"/>
    <x v="7"/>
    <d v="2017-05-14T00:00:00"/>
    <x v="0"/>
    <s v="UH-60"/>
    <n v="4103"/>
    <s v="ICARO 17"/>
    <x v="37"/>
    <n v="140.1"/>
    <n v="2076"/>
    <s v="AT. ZAMBRANO NELSON C.C. 1068928814"/>
    <s v="CACOM-5"/>
  </r>
  <r>
    <x v="1"/>
    <x v="7"/>
    <d v="2017-05-14T00:00:00"/>
    <x v="0"/>
    <s v="UH-60"/>
    <n v="4103"/>
    <s v="ICARO 17"/>
    <x v="37"/>
    <n v="205.8"/>
    <n v="2077"/>
    <s v="AT. ZAMBRANO NELSON C.C. 1068928814"/>
    <s v="CACOM-5"/>
  </r>
  <r>
    <x v="1"/>
    <x v="7"/>
    <d v="2017-05-14T00:00:00"/>
    <x v="0"/>
    <s v="UH-60"/>
    <n v="4129"/>
    <s v="ICARO 17"/>
    <x v="37"/>
    <n v="423.1"/>
    <n v="2079"/>
    <s v="AT. SUAREZ BRAYAN C.C. 1015428962"/>
    <s v="CACOM-5"/>
  </r>
  <r>
    <x v="1"/>
    <x v="7"/>
    <d v="2017-05-14T00:00:00"/>
    <x v="0"/>
    <s v="UH-60"/>
    <n v="4129"/>
    <s v="ICARO 17"/>
    <x v="37"/>
    <n v="225.5"/>
    <n v="2081"/>
    <s v="AT. SUAREZ BRAYAN C.C. 1015428962"/>
    <s v="CACOM-5"/>
  </r>
  <r>
    <x v="1"/>
    <x v="7"/>
    <d v="2017-05-16T00:00:00"/>
    <x v="0"/>
    <s v="UH-60"/>
    <n v="4124"/>
    <s v="ICARO 17"/>
    <x v="37"/>
    <n v="121.6"/>
    <n v="2085"/>
    <s v="T3. MARIN DIXON C.C. 1017151761"/>
    <s v="CACOM-5"/>
  </r>
  <r>
    <x v="1"/>
    <x v="7"/>
    <d v="2017-05-21T00:00:00"/>
    <x v="0"/>
    <s v="UH-60"/>
    <n v="4124"/>
    <s v="ICARO 17"/>
    <x v="37"/>
    <n v="50.6"/>
    <n v="2095"/>
    <s v="T3. MARIN DIXON C.C. 1017151761"/>
    <s v="CACOM-5"/>
  </r>
  <r>
    <x v="1"/>
    <x v="7"/>
    <d v="2017-05-21T00:00:00"/>
    <x v="0"/>
    <s v="UH-60"/>
    <n v="4124"/>
    <s v="ICARO 17"/>
    <x v="37"/>
    <n v="206.8"/>
    <n v="2105"/>
    <s v="T3. MARIN DIXON C.C. 1017151761"/>
    <s v="CACOM-5"/>
  </r>
  <r>
    <x v="1"/>
    <x v="7"/>
    <d v="2017-05-01T00:00:00"/>
    <x v="0"/>
    <s v="UH-60"/>
    <n v="4110"/>
    <s v="ICARO 17"/>
    <x v="26"/>
    <n v="140"/>
    <n v="4534"/>
    <s v="T3. CHICA MILTON  C.C. 1037578903"/>
    <s v="CACOM-5"/>
  </r>
  <r>
    <x v="1"/>
    <x v="7"/>
    <d v="2017-05-02T00:00:00"/>
    <x v="0"/>
    <s v="UH-60"/>
    <n v="4110"/>
    <s v="ICARO 17"/>
    <x v="26"/>
    <n v="129"/>
    <n v="4536"/>
    <s v="T3. CHICA MILTON  C.C. 1037578903"/>
    <s v="CACOM-5"/>
  </r>
  <r>
    <x v="1"/>
    <x v="7"/>
    <d v="2017-05-25T00:00:00"/>
    <x v="0"/>
    <s v="UH-60"/>
    <n v="4110"/>
    <s v="ICARO 17"/>
    <x v="26"/>
    <n v="270"/>
    <n v="4561"/>
    <s v="T4. AYALA  JORGE C.C. 1015414379"/>
    <s v="CACOM-5"/>
  </r>
  <r>
    <x v="1"/>
    <x v="7"/>
    <d v="2017-05-07T00:00:00"/>
    <x v="0"/>
    <s v="UH-60"/>
    <n v="4138"/>
    <s v="ENERGIZAR"/>
    <x v="1"/>
    <n v="105"/>
    <n v="67816"/>
    <s v="AT. MORENO EMANUEL C.C. 1113651671"/>
    <s v="CACOM-5"/>
  </r>
  <r>
    <x v="1"/>
    <x v="7"/>
    <d v="2017-05-08T00:00:00"/>
    <x v="0"/>
    <s v="UH-60"/>
    <n v="4138"/>
    <s v="ENERGIZAR"/>
    <x v="1"/>
    <n v="54"/>
    <n v="67818"/>
    <s v="AT. MORENO EMANUEL C.C. 1113651671"/>
    <s v="CACOM-5"/>
  </r>
  <r>
    <x v="1"/>
    <x v="7"/>
    <d v="2017-05-08T00:00:00"/>
    <x v="0"/>
    <s v="UH-60"/>
    <n v="4124"/>
    <s v="ENERGIZAR"/>
    <x v="1"/>
    <n v="194"/>
    <n v="67820"/>
    <s v="T4. HERNANDEZ HERLEY C.C. 1026557506"/>
    <s v="CACOM-5"/>
  </r>
  <r>
    <x v="1"/>
    <x v="7"/>
    <d v="2017-05-08T00:00:00"/>
    <x v="0"/>
    <s v="UH-60"/>
    <n v="4138"/>
    <s v="ENERGIZAR"/>
    <x v="1"/>
    <n v="107"/>
    <n v="67822"/>
    <s v="AT. MORENO EMANUEL C.C. 1113651671"/>
    <s v="CACOM-5"/>
  </r>
  <r>
    <x v="1"/>
    <x v="7"/>
    <d v="2017-05-11T00:00:00"/>
    <x v="0"/>
    <s v="UH-60"/>
    <n v="4138"/>
    <s v="ENERGIZAR"/>
    <x v="9"/>
    <n v="200"/>
    <n v="20107"/>
    <s v="AT. CASTRO RONAN C.C. 1050200380"/>
    <s v="CACOM-5"/>
  </r>
  <r>
    <x v="1"/>
    <x v="7"/>
    <d v="2017-05-11T00:00:00"/>
    <x v="0"/>
    <s v="UH-60"/>
    <n v="4137"/>
    <s v="TERPEL "/>
    <x v="30"/>
    <n v="281"/>
    <s v="02-337137"/>
    <s v="AT. QUINTANA HECTOR C.C. 1051316554"/>
    <s v="CACOM-5"/>
  </r>
  <r>
    <x v="1"/>
    <x v="7"/>
    <d v="2017-05-17T00:00:00"/>
    <x v="0"/>
    <s v="UH-60"/>
    <n v="4129"/>
    <s v="TERPEL "/>
    <x v="30"/>
    <n v="34.5"/>
    <s v="02-337203"/>
    <s v="T4. CORREA FABIAN C.C. 1035426252"/>
    <s v="CACOM-5"/>
  </r>
  <r>
    <x v="1"/>
    <x v="7"/>
    <d v="2017-05-21T00:00:00"/>
    <x v="0"/>
    <s v="UH-60"/>
    <n v="4104"/>
    <s v="TERPEL "/>
    <x v="44"/>
    <n v="99.4"/>
    <s v="03-205849"/>
    <s v="AT. RAMOS KEVIN C.C. 1030634700"/>
    <s v="CACOM-5"/>
  </r>
  <r>
    <x v="1"/>
    <x v="7"/>
    <d v="2017-05-24T00:00:00"/>
    <x v="0"/>
    <s v="UH-60"/>
    <n v="4129"/>
    <s v="TERPEL "/>
    <x v="10"/>
    <n v="194"/>
    <s v="04-493184"/>
    <s v="T4. CORREA FABIAN C.C. 1035426252"/>
    <s v="CACOM-5"/>
  </r>
  <r>
    <x v="1"/>
    <x v="7"/>
    <d v="2017-05-19T00:00:00"/>
    <x v="0"/>
    <s v="C-212"/>
    <n v="1250"/>
    <s v="ICARO 17"/>
    <x v="34"/>
    <n v="140"/>
    <s v="18782"/>
    <s v="T2. QUINTERO ANTERSON CC. 1060646558"/>
    <s v="CACOM-6"/>
  </r>
  <r>
    <x v="1"/>
    <x v="7"/>
    <d v="2017-05-01T00:00:00"/>
    <x v="0"/>
    <s v="HUEY II"/>
    <n v="4530"/>
    <s v="ICARO 17"/>
    <x v="26"/>
    <n v="102"/>
    <n v="4535"/>
    <s v="T2. SANTACOLOMA PABLO CC. 86081653"/>
    <s v="CACOM-6"/>
  </r>
  <r>
    <x v="1"/>
    <x v="7"/>
    <d v="2017-05-01T00:00:00"/>
    <x v="0"/>
    <s v="HUEY II"/>
    <n v="4415"/>
    <s v="CTH"/>
    <x v="32"/>
    <n v="117"/>
    <n v="9052"/>
    <s v="T3. AVILA WILSON CC. 80158156"/>
    <s v="CACOM-6"/>
  </r>
  <r>
    <x v="1"/>
    <x v="7"/>
    <d v="2017-05-02T00:00:00"/>
    <x v="0"/>
    <s v="HUEY II"/>
    <n v="4526"/>
    <s v="CTH"/>
    <x v="32"/>
    <n v="94"/>
    <n v="9057"/>
    <s v="TS. CARDENAS WILDER CC. 79907631"/>
    <s v="CACOM-6"/>
  </r>
  <r>
    <x v="1"/>
    <x v="7"/>
    <d v="2017-05-02T00:00:00"/>
    <x v="0"/>
    <s v="HUEY II"/>
    <n v="4415"/>
    <s v="CTH"/>
    <x v="33"/>
    <n v="96"/>
    <n v="389"/>
    <s v="T3. AVILA WILSON CC. 80158156"/>
    <s v="CACOM-6"/>
  </r>
  <r>
    <x v="1"/>
    <x v="7"/>
    <d v="2017-05-02T00:00:00"/>
    <x v="0"/>
    <s v="HUEY II"/>
    <n v="4415"/>
    <s v="CTH"/>
    <x v="32"/>
    <n v="106"/>
    <n v="9060"/>
    <s v="T4.ORTIZ OSCAR CC. 1075659929"/>
    <s v="CACOM-6"/>
  </r>
  <r>
    <x v="1"/>
    <x v="7"/>
    <d v="2017-05-03T00:00:00"/>
    <x v="0"/>
    <s v="HUEY II"/>
    <n v="4415"/>
    <s v="ICARO 17"/>
    <x v="25"/>
    <n v="76"/>
    <n v="7696"/>
    <s v="T4.ORTIZ OSCAR CC. 1075659929"/>
    <s v="CACOM-6"/>
  </r>
  <r>
    <x v="1"/>
    <x v="7"/>
    <d v="2017-05-03T00:00:00"/>
    <x v="0"/>
    <s v="HUEY II"/>
    <n v="4415"/>
    <s v="CTH"/>
    <x v="32"/>
    <n v="87"/>
    <n v="9062"/>
    <s v="T3. AVILA WILSON CC. 80158156"/>
    <s v="CACOM-6"/>
  </r>
  <r>
    <x v="1"/>
    <x v="7"/>
    <d v="2017-05-04T00:00:00"/>
    <x v="0"/>
    <s v="HUEY II"/>
    <n v="4415"/>
    <s v="CTH"/>
    <x v="32"/>
    <n v="76"/>
    <n v="9072"/>
    <s v="T3. AVILA WILSON CC. 80158156"/>
    <s v="CACOM-6"/>
  </r>
  <r>
    <x v="1"/>
    <x v="7"/>
    <d v="2017-05-06T00:00:00"/>
    <x v="0"/>
    <s v="HUEY II"/>
    <n v="4415"/>
    <s v="CTH"/>
    <x v="33"/>
    <n v="142"/>
    <n v="395"/>
    <s v="T4.ORTIZ OSCAR CC. 1075659929"/>
    <s v="CACOM-6"/>
  </r>
  <r>
    <x v="1"/>
    <x v="7"/>
    <d v="2017-05-07T00:00:00"/>
    <x v="0"/>
    <s v="HUEY II"/>
    <n v="4415"/>
    <s v="CTH"/>
    <x v="32"/>
    <n v="134"/>
    <n v="9080"/>
    <s v="T4.ORTIZ OSCAR CC. 1075659929"/>
    <s v="CACOM-6"/>
  </r>
  <r>
    <x v="1"/>
    <x v="7"/>
    <d v="2017-05-08T00:00:00"/>
    <x v="0"/>
    <s v="HUEY II"/>
    <n v="4415"/>
    <s v="ICARO 17"/>
    <x v="25"/>
    <n v="87"/>
    <n v="7712"/>
    <s v="T4.ORTIZ OSCAR CC. 1075659929"/>
    <s v="CACOM-6"/>
  </r>
  <r>
    <x v="1"/>
    <x v="7"/>
    <d v="2017-05-08T00:00:00"/>
    <x v="0"/>
    <s v="HUEY II"/>
    <n v="4530"/>
    <s v="ICARO 17"/>
    <x v="26"/>
    <n v="99"/>
    <n v="4539"/>
    <s v="T2. SANTACOLOMA PABLO CC. 86081653"/>
    <s v="CACOM-6"/>
  </r>
  <r>
    <x v="1"/>
    <x v="7"/>
    <d v="2017-05-09T00:00:00"/>
    <x v="0"/>
    <s v="HUEY II"/>
    <n v="4415"/>
    <s v="ICARO 17"/>
    <x v="25"/>
    <n v="67"/>
    <n v="7715"/>
    <s v="T4.ORTIZ OSCAR CC. 1075659929"/>
    <s v="CACOM-6"/>
  </r>
  <r>
    <x v="1"/>
    <x v="7"/>
    <d v="2017-05-13T00:00:00"/>
    <x v="0"/>
    <s v="HUEY II"/>
    <n v="4530"/>
    <s v="ICARO 17"/>
    <x v="26"/>
    <n v="116"/>
    <n v="4541"/>
    <s v="T3. CAICEDO JHON CC. 11257738"/>
    <s v="CACOM-6"/>
  </r>
  <r>
    <x v="1"/>
    <x v="7"/>
    <d v="2017-05-16T00:00:00"/>
    <x v="0"/>
    <s v="HUEY II"/>
    <n v="4530"/>
    <s v="ICARO 17"/>
    <x v="26"/>
    <n v="118"/>
    <n v="4544"/>
    <s v="T3. CAICEDO JHON CC. 11257738"/>
    <s v="CACOM-6"/>
  </r>
  <r>
    <x v="1"/>
    <x v="7"/>
    <d v="2017-05-16T00:00:00"/>
    <x v="0"/>
    <s v="HUEY II"/>
    <n v="4415"/>
    <s v="ICARO 17"/>
    <x v="26"/>
    <n v="78"/>
    <n v="4543"/>
    <s v="T2. SANTACOLOMA PABLO CC. 86081653"/>
    <s v="CACOM-6"/>
  </r>
  <r>
    <x v="1"/>
    <x v="7"/>
    <d v="2017-05-17T00:00:00"/>
    <x v="0"/>
    <s v="HUEY II"/>
    <n v="4415"/>
    <s v="ENERGIZAR"/>
    <x v="25"/>
    <n v="67"/>
    <n v="27667"/>
    <s v="T3. MAHECHA WILMER CC. 1013601602"/>
    <s v="CACOM-6"/>
  </r>
  <r>
    <x v="1"/>
    <x v="7"/>
    <d v="2017-05-17T00:00:00"/>
    <x v="0"/>
    <s v="HUEY II"/>
    <n v="4415"/>
    <s v="ENERGIZAR"/>
    <x v="25"/>
    <n v="70"/>
    <n v="27638"/>
    <s v="T2. SANTACOLOMA PABLO CC. 86081653"/>
    <s v="CACOM-6"/>
  </r>
  <r>
    <x v="1"/>
    <x v="7"/>
    <d v="2017-05-17T00:00:00"/>
    <x v="0"/>
    <s v="HUEY II"/>
    <n v="4415"/>
    <s v="ENERGIZAR"/>
    <x v="25"/>
    <n v="61"/>
    <n v="27639"/>
    <s v="T2. SANTACOLOMA PABLO CC. 86081653"/>
    <s v="CACOM-6"/>
  </r>
  <r>
    <x v="1"/>
    <x v="7"/>
    <d v="2017-05-17T00:00:00"/>
    <x v="0"/>
    <s v="HUEY II"/>
    <n v="4526"/>
    <s v="ENERGIZAR"/>
    <x v="25"/>
    <n v="75"/>
    <n v="27646"/>
    <s v="T2. SANTACOLOMA PABLO CC. 86081653"/>
    <s v="CACOM-6"/>
  </r>
  <r>
    <x v="1"/>
    <x v="7"/>
    <d v="2017-05-17T00:00:00"/>
    <x v="0"/>
    <s v="HUEY II"/>
    <n v="4415"/>
    <s v="ENERGIZAR"/>
    <x v="25"/>
    <n v="67"/>
    <n v="27652"/>
    <s v="T4. MUNEVAR JOSE CC. 1073165379"/>
    <s v="CACOM-6"/>
  </r>
  <r>
    <x v="1"/>
    <x v="7"/>
    <d v="2017-05-18T00:00:00"/>
    <x v="0"/>
    <s v="HUEY II"/>
    <n v="4530"/>
    <s v="ICARO 17"/>
    <x v="26"/>
    <n v="72"/>
    <n v="4545"/>
    <s v="T3. CAICEDO JHON CC. 11257738"/>
    <s v="CACOM-6"/>
  </r>
  <r>
    <x v="1"/>
    <x v="7"/>
    <d v="2017-05-19T00:00:00"/>
    <x v="0"/>
    <s v="HUEY II"/>
    <n v="4526"/>
    <s v="CTH"/>
    <x v="32"/>
    <n v="105"/>
    <n v="9123"/>
    <s v="T2. FERNANDEZ JUAN CC. 1299443"/>
    <s v="CACOM-6"/>
  </r>
  <r>
    <x v="1"/>
    <x v="7"/>
    <d v="2017-05-19T00:00:00"/>
    <x v="0"/>
    <s v="HUEY II"/>
    <n v="4526"/>
    <s v="CTH"/>
    <x v="32"/>
    <n v="97"/>
    <n v="9121"/>
    <s v="T2. FERNANDEZ JUAN CC. 1299443"/>
    <s v="CACOM-6"/>
  </r>
  <r>
    <x v="1"/>
    <x v="7"/>
    <d v="2017-05-21T00:00:00"/>
    <x v="0"/>
    <s v="HUEY II"/>
    <n v="4530"/>
    <s v="CTH"/>
    <x v="20"/>
    <n v="86.2"/>
    <n v="1451"/>
    <s v="T3. CAICEDO JHON CC. 11257738"/>
    <s v="CACOM-6"/>
  </r>
  <r>
    <x v="1"/>
    <x v="7"/>
    <d v="2017-05-23T00:00:00"/>
    <x v="0"/>
    <s v="HUEY II"/>
    <n v="4415"/>
    <s v="ICARO 17"/>
    <x v="26"/>
    <n v="121"/>
    <n v="4548"/>
    <s v="T3. HENAO JORGE CC. 1115419345"/>
    <s v="CACOM-6"/>
  </r>
  <r>
    <x v="1"/>
    <x v="7"/>
    <d v="2017-05-23T00:00:00"/>
    <x v="0"/>
    <s v="HUEY II"/>
    <n v="4530"/>
    <s v="ICARO 17"/>
    <x v="26"/>
    <n v="81"/>
    <n v="4547"/>
    <s v="T3. CAICEDO JHON CC. 11257738"/>
    <s v="CACOM-6"/>
  </r>
  <r>
    <x v="1"/>
    <x v="7"/>
    <d v="2017-05-24T00:00:00"/>
    <x v="0"/>
    <s v="HUEY II"/>
    <n v="4530"/>
    <s v="ICARO 17"/>
    <x v="26"/>
    <n v="66"/>
    <n v="4553"/>
    <s v="T3. HENAO JORGE CC. 1115419345"/>
    <s v="CACOM-6"/>
  </r>
  <r>
    <x v="1"/>
    <x v="7"/>
    <d v="2017-05-24T00:00:00"/>
    <x v="0"/>
    <s v="HUEY II"/>
    <n v="4530"/>
    <s v="ICARO 17"/>
    <x v="26"/>
    <n v="140"/>
    <n v="4552"/>
    <s v="TS. CARDENAS WILDER CC. 79907631"/>
    <s v="CACOM-6"/>
  </r>
  <r>
    <x v="1"/>
    <x v="7"/>
    <d v="2017-05-25T00:00:00"/>
    <x v="0"/>
    <s v="HUEY II"/>
    <n v="4530"/>
    <s v="ICARO 17"/>
    <x v="26"/>
    <n v="91"/>
    <n v="4560"/>
    <s v="T3. HENAO JORGE CC. 1115419345"/>
    <s v="CACOM-6"/>
  </r>
  <r>
    <x v="1"/>
    <x v="7"/>
    <d v="2017-05-25T00:00:00"/>
    <x v="0"/>
    <s v="HUEY II"/>
    <n v="4530"/>
    <s v="ICARO 17"/>
    <x v="26"/>
    <n v="112"/>
    <n v="4556"/>
    <s v="T3. HENAO JORGE CC. 1115419345"/>
    <s v="CACOM-6"/>
  </r>
  <r>
    <x v="1"/>
    <x v="7"/>
    <d v="2017-05-26T00:00:00"/>
    <x v="0"/>
    <s v="HUEY II"/>
    <n v="4415"/>
    <s v="CTH"/>
    <x v="32"/>
    <n v="133"/>
    <n v="9137"/>
    <s v="T3. MAHECHA WILMER CC. 1013601602"/>
    <s v="CACOM-6"/>
  </r>
  <r>
    <x v="1"/>
    <x v="7"/>
    <d v="2017-05-26T00:00:00"/>
    <x v="0"/>
    <s v="HUEY II"/>
    <n v="4530"/>
    <s v="CTH"/>
    <x v="20"/>
    <n v="88.4"/>
    <n v="1258"/>
    <s v="TS. CARDENAS WILDER CC. 79907631"/>
    <s v="CACOM-6"/>
  </r>
  <r>
    <x v="1"/>
    <x v="7"/>
    <d v="2017-05-28T00:00:00"/>
    <x v="0"/>
    <s v="HUEY II"/>
    <n v="4415"/>
    <s v="CTH"/>
    <x v="32"/>
    <n v="91"/>
    <n v="9140"/>
    <s v="T3. MAHECHA WILMER CC. 1013601602"/>
    <s v="CACOM-6"/>
  </r>
  <r>
    <x v="1"/>
    <x v="7"/>
    <d v="2017-05-28T00:00:00"/>
    <x v="0"/>
    <s v="HUEY II"/>
    <n v="4415"/>
    <s v="CTH"/>
    <x v="32"/>
    <n v="76"/>
    <n v="9141"/>
    <s v="T3. MAHECHA WILMER CC. 1013601602"/>
    <s v="CACOM-6"/>
  </r>
  <r>
    <x v="1"/>
    <x v="7"/>
    <d v="2017-05-07T00:00:00"/>
    <x v="0"/>
    <s v="SR-26"/>
    <n v="5741"/>
    <s v="TERPEL "/>
    <x v="30"/>
    <n v="308"/>
    <s v="01-848684"/>
    <s v="T2 BAHOS EDGAR CC. 10306837"/>
    <s v="EMAVI"/>
  </r>
  <r>
    <x v="1"/>
    <x v="7"/>
    <d v="2017-05-12T00:00:00"/>
    <x v="0"/>
    <s v="SR-26"/>
    <n v="5741"/>
    <s v="TERPEL "/>
    <x v="38"/>
    <n v="213"/>
    <s v="03-0219770"/>
    <s v="T3 VARGAS JOSE   CC 1030575039"/>
    <s v="EMAVI"/>
  </r>
  <r>
    <x v="1"/>
    <x v="7"/>
    <d v="2017-05-16T00:00:00"/>
    <x v="0"/>
    <s v="SR-26"/>
    <n v="5741"/>
    <s v="TERPEL "/>
    <x v="38"/>
    <n v="179"/>
    <s v="03-0219684"/>
    <s v="T3 CARDENAS MAURICIO CC 6224440"/>
    <s v="EMAVI"/>
  </r>
  <r>
    <x v="1"/>
    <x v="7"/>
    <d v="2017-05-17T00:00:00"/>
    <x v="0"/>
    <s v="SR-26"/>
    <n v="5741"/>
    <s v="TERPEL "/>
    <x v="38"/>
    <n v="220"/>
    <s v="03-0219698"/>
    <s v="TS ESLAVA ALEX CC 74855735"/>
    <s v="EMAVI"/>
  </r>
  <r>
    <x v="1"/>
    <x v="7"/>
    <d v="2017-05-18T00:00:00"/>
    <x v="0"/>
    <s v="C-212"/>
    <n v="1257"/>
    <s v="CTH"/>
    <x v="20"/>
    <n v="70"/>
    <s v="3082"/>
    <s v="T3 GALLO FREDY CC 11235876"/>
    <s v="EMAVI"/>
  </r>
  <r>
    <x v="1"/>
    <x v="7"/>
    <d v="2017-05-18T00:00:00"/>
    <x v="0"/>
    <s v="C-212"/>
    <n v="1257"/>
    <s v="SERVIAVIACION"/>
    <x v="2"/>
    <n v="105"/>
    <s v="1485"/>
    <s v="T3 GALLO FREDY CC 11235876"/>
    <s v="EMAVI"/>
  </r>
  <r>
    <x v="1"/>
    <x v="7"/>
    <d v="2017-05-18T00:00:00"/>
    <x v="0"/>
    <s v="C-212"/>
    <n v="1257"/>
    <s v="SERVIAVIACION"/>
    <x v="2"/>
    <n v="120"/>
    <s v="1486"/>
    <s v="T3 GALLO FREDY CC 11235876"/>
    <s v="EMAVI"/>
  </r>
  <r>
    <x v="1"/>
    <x v="7"/>
    <d v="2017-05-18T00:00:00"/>
    <x v="0"/>
    <s v="C-212"/>
    <n v="1257"/>
    <s v="SERVIAVIACION"/>
    <x v="2"/>
    <n v="125"/>
    <s v="1489"/>
    <s v="CT ORDUZ ANDRES CC.16932359"/>
    <s v="EMAVI"/>
  </r>
  <r>
    <x v="1"/>
    <x v="7"/>
    <d v="2017-05-22T00:00:00"/>
    <x v="0"/>
    <s v="C-212"/>
    <n v="1257"/>
    <s v="CTH"/>
    <x v="20"/>
    <n v="75"/>
    <s v="3086"/>
    <s v="T3 GALLO FREDY CC 11235876"/>
    <s v="EMAVI"/>
  </r>
  <r>
    <x v="1"/>
    <x v="7"/>
    <d v="2017-05-26T00:00:00"/>
    <x v="0"/>
    <s v="C-212"/>
    <n v="1257"/>
    <s v="TERPEL "/>
    <x v="30"/>
    <n v="133"/>
    <s v="01-994629"/>
    <s v="T3 GALLO FREDY CC 11235876"/>
    <s v="EMAVI"/>
  </r>
  <r>
    <x v="1"/>
    <x v="7"/>
    <d v="2017-05-26T00:00:00"/>
    <x v="0"/>
    <s v="C-212"/>
    <n v="1257"/>
    <s v="CHEVRON "/>
    <x v="19"/>
    <n v="80"/>
    <s v="926974"/>
    <s v="T3 GALLO FREDY CC 11235876"/>
    <s v="EMAVI"/>
  </r>
  <r>
    <x v="1"/>
    <x v="7"/>
    <d v="2017-05-27T00:00:00"/>
    <x v="0"/>
    <s v="C-212"/>
    <n v="1257"/>
    <s v="CHEVRON "/>
    <x v="19"/>
    <n v="90"/>
    <s v="926928"/>
    <s v="T3 GALLO FREDY CC 11235876"/>
    <s v="EMAVI"/>
  </r>
  <r>
    <x v="1"/>
    <x v="7"/>
    <d v="2017-05-27T00:00:00"/>
    <x v="0"/>
    <s v="C-212"/>
    <n v="1257"/>
    <s v="CHEVRON "/>
    <x v="19"/>
    <n v="110"/>
    <s v="926987"/>
    <s v="T3 GALLO FREDY CC 11235876"/>
    <s v="EMAVI"/>
  </r>
  <r>
    <x v="1"/>
    <x v="7"/>
    <d v="2017-05-27T00:00:00"/>
    <x v="0"/>
    <s v="C-212"/>
    <n v="1257"/>
    <s v="CHEVRON "/>
    <x v="19"/>
    <n v="90"/>
    <s v="927026"/>
    <s v="T3 GALLO FREDY CC 11235876"/>
    <s v="EMAVI"/>
  </r>
  <r>
    <x v="1"/>
    <x v="7"/>
    <d v="2017-05-28T00:00:00"/>
    <x v="0"/>
    <s v="C-212"/>
    <n v="1257"/>
    <s v="CHEVRON "/>
    <x v="19"/>
    <n v="312"/>
    <s v="926942"/>
    <s v="T3 GALLO FREDY CC 11235876"/>
    <s v="EMAVI"/>
  </r>
  <r>
    <x v="1"/>
    <x v="7"/>
    <d v="2017-05-28T00:00:00"/>
    <x v="0"/>
    <s v="C-212"/>
    <n v="1257"/>
    <s v="TERPEL "/>
    <x v="30"/>
    <n v="100"/>
    <s v="01-994652"/>
    <s v="T3 GALLO FREDY CC 11235876"/>
    <s v="EMAVI"/>
  </r>
  <r>
    <x v="1"/>
    <x v="7"/>
    <d v="2017-05-11T00:00:00"/>
    <x v="0"/>
    <s v="UH-60"/>
    <n v="4108"/>
    <s v="ENERGIZAR"/>
    <x v="39"/>
    <n v="200.4"/>
    <s v="7746"/>
    <s v="AT VEGA  JONNY CC 1151945644"/>
    <s v="EMAVI"/>
  </r>
  <r>
    <x v="1"/>
    <x v="7"/>
    <d v="2017-05-28T00:00:00"/>
    <x v="0"/>
    <s v="UH-60"/>
    <n v="4124"/>
    <s v="FASTER FUEL"/>
    <x v="5"/>
    <n v="205.3"/>
    <s v="03-2801"/>
    <s v="ST CABRERA CASTILLO CC. 1061741097"/>
    <s v="EMAVI"/>
  </r>
  <r>
    <x v="1"/>
    <x v="7"/>
    <d v="2017-05-28T00:00:00"/>
    <x v="0"/>
    <s v="UH-60"/>
    <n v="4124"/>
    <s v="ICARO 17"/>
    <x v="0"/>
    <n v="154.9"/>
    <s v="IC009-005233"/>
    <s v="ST CABRERA CASTILLO CC. 1061741097"/>
    <s v="EMAVI"/>
  </r>
  <r>
    <x v="1"/>
    <x v="7"/>
    <d v="2017-05-29T00:00:00"/>
    <x v="0"/>
    <s v="UH-60"/>
    <n v="4125"/>
    <s v="ICARO 17"/>
    <x v="37"/>
    <n v="113.5"/>
    <s v="IC104-002119"/>
    <s v="T4 FUQUENE CRISTIAN CC. 107350575"/>
    <s v="EMAVI"/>
  </r>
  <r>
    <x v="1"/>
    <x v="7"/>
    <d v="2017-05-31T00:00:00"/>
    <x v="0"/>
    <s v="UH-60"/>
    <n v="4124"/>
    <s v="ICARO 17"/>
    <x v="0"/>
    <n v="295.8"/>
    <s v="IC009-005246"/>
    <s v="ST CABRERA CASTILLO CC. 1061741097"/>
    <s v="EMAVI"/>
  </r>
  <r>
    <x v="1"/>
    <x v="7"/>
    <d v="2017-05-31T00:00:00"/>
    <x v="0"/>
    <s v="UH-60"/>
    <n v="4124"/>
    <s v="ICARO 17"/>
    <x v="0"/>
    <n v="161"/>
    <s v="IC009-005247"/>
    <s v="ST CABRERA CASTILLO CC. 1061741097"/>
    <s v="EMAVI"/>
  </r>
  <r>
    <x v="1"/>
    <x v="7"/>
    <d v="2017-05-31T00:00:00"/>
    <x v="0"/>
    <s v="UH-60"/>
    <n v="4124"/>
    <s v="ICARO 17"/>
    <x v="0"/>
    <n v="125.7"/>
    <s v="IC009-005248"/>
    <s v="ST CABRERA CASTILLO CC. 1061741097"/>
    <s v="EMAVI"/>
  </r>
  <r>
    <x v="1"/>
    <x v="7"/>
    <d v="2017-05-25T00:00:00"/>
    <x v="0"/>
    <s v="C-90"/>
    <n v="5570"/>
    <s v="ICARO 17"/>
    <x v="19"/>
    <n v="88"/>
    <n v="926371"/>
    <s v="T3 ANGEL / 1014183329"/>
    <s v="GACAR"/>
  </r>
  <r>
    <x v="1"/>
    <x v="7"/>
    <d v="2017-05-25T00:00:00"/>
    <x v="0"/>
    <s v="C-90"/>
    <n v="5570"/>
    <s v="ICARO 17"/>
    <x v="19"/>
    <n v="59"/>
    <n v="926374"/>
    <s v="T3 ANGEL / 1014183329"/>
    <s v="GACAR"/>
  </r>
  <r>
    <x v="1"/>
    <x v="7"/>
    <d v="2017-05-25T00:00:00"/>
    <x v="0"/>
    <s v="C-90"/>
    <n v="5570"/>
    <s v="ICARO 17"/>
    <x v="19"/>
    <n v="80"/>
    <n v="926293"/>
    <s v="T3 ANGEL / 1014183329"/>
    <s v="GACAR"/>
  </r>
  <r>
    <x v="1"/>
    <x v="7"/>
    <d v="2017-05-26T00:00:00"/>
    <x v="0"/>
    <s v="C-90"/>
    <n v="5570"/>
    <s v="ICARO 17"/>
    <x v="19"/>
    <n v="93"/>
    <n v="926380"/>
    <s v="T3 LOAIZA  / 1058215461"/>
    <s v="GACAR"/>
  </r>
  <r>
    <x v="1"/>
    <x v="7"/>
    <d v="2017-05-28T00:00:00"/>
    <x v="0"/>
    <s v="C-90"/>
    <n v="5570"/>
    <s v="ICARO 17"/>
    <x v="19"/>
    <n v="20"/>
    <n v="926300"/>
    <s v="T3 LOAIZA  / 1058215461"/>
    <s v="GACAR"/>
  </r>
  <r>
    <x v="1"/>
    <x v="7"/>
    <d v="2017-05-28T00:00:00"/>
    <x v="0"/>
    <s v="C-90"/>
    <n v="5570"/>
    <s v="ICARO 17"/>
    <x v="19"/>
    <n v="44"/>
    <n v="926248"/>
    <s v="TS LOZADA / 7712558"/>
    <s v="GACAR"/>
  </r>
  <r>
    <x v="1"/>
    <x v="7"/>
    <d v="2017-05-28T00:00:00"/>
    <x v="0"/>
    <s v="C-90"/>
    <n v="5570"/>
    <s v="ICARO 17"/>
    <x v="19"/>
    <n v="20"/>
    <n v="926333"/>
    <s v="TS LOZADA / 7712558"/>
    <s v="GACAR"/>
  </r>
  <r>
    <x v="1"/>
    <x v="7"/>
    <d v="2017-05-29T00:00:00"/>
    <x v="0"/>
    <s v="C-90"/>
    <n v="5570"/>
    <s v="ICARO 17"/>
    <x v="19"/>
    <n v="87"/>
    <n v="926335"/>
    <s v="T3 LOAIZA  / 1058215461"/>
    <s v="GACAR"/>
  </r>
  <r>
    <x v="1"/>
    <x v="7"/>
    <d v="2017-05-10T00:00:00"/>
    <x v="0"/>
    <s v="C-90"/>
    <n v="5570"/>
    <s v="ICARO 17"/>
    <x v="19"/>
    <n v="60"/>
    <n v="926495"/>
    <s v="T3 LOAIZA  / 1058215461"/>
    <s v="GACAR"/>
  </r>
  <r>
    <x v="1"/>
    <x v="7"/>
    <d v="2017-05-11T00:00:00"/>
    <x v="0"/>
    <s v="B-412"/>
    <s v="0006"/>
    <s v="TERPEL "/>
    <x v="11"/>
    <n v="170"/>
    <s v="02-355183"/>
    <s v="TS RIVEROS C.C. 93411681"/>
    <s v="CATAM"/>
  </r>
  <r>
    <x v="1"/>
    <x v="7"/>
    <d v="2017-05-11T00:00:00"/>
    <x v="0"/>
    <s v="B-412"/>
    <s v="0006"/>
    <s v="ICARO 17"/>
    <x v="23"/>
    <n v="228"/>
    <s v="IC007-003813"/>
    <s v="TS RIVEROS C.C. 93411681"/>
    <s v="CATAM"/>
  </r>
  <r>
    <x v="1"/>
    <x v="7"/>
    <d v="2017-05-13T00:00:00"/>
    <x v="0"/>
    <s v="B-412"/>
    <s v="0006"/>
    <s v="ICARO 17"/>
    <x v="23"/>
    <n v="238"/>
    <s v="IC007-003821"/>
    <s v="TS RIVEROS C.C. 93411681"/>
    <s v="CATAM"/>
  </r>
  <r>
    <x v="1"/>
    <x v="7"/>
    <d v="2017-05-13T00:00:00"/>
    <x v="0"/>
    <s v="B-412"/>
    <s v="0006"/>
    <s v="TERPEL "/>
    <x v="11"/>
    <n v="239"/>
    <s v="02-355309"/>
    <s v="TS RIVEROS C.C. 93411681"/>
    <s v="CATAM"/>
  </r>
  <r>
    <x v="1"/>
    <x v="7"/>
    <d v="2017-05-11T00:00:00"/>
    <x v="0"/>
    <s v="B-412"/>
    <s v="0006"/>
    <s v="TERPEL "/>
    <x v="11"/>
    <n v="60"/>
    <s v="02-355213"/>
    <s v="TS BAUTISTA C.C. 79965652"/>
    <s v="CATAM"/>
  </r>
  <r>
    <x v="1"/>
    <x v="7"/>
    <d v="2017-05-27T00:00:00"/>
    <x v="0"/>
    <s v="B-412"/>
    <s v="0004"/>
    <s v="ENERGIZAR"/>
    <x v="8"/>
    <n v="110"/>
    <n v="37932"/>
    <s v="TJ TORRES E C.C. 7165299"/>
    <s v="CATAM"/>
  </r>
  <r>
    <x v="1"/>
    <x v="7"/>
    <d v="2017-05-05T00:00:00"/>
    <x v="0"/>
    <s v="B-727"/>
    <s v="1204"/>
    <s v="CHEVRON "/>
    <x v="19"/>
    <n v="2060"/>
    <n v="926427"/>
    <s v="TP GUTIERREZ O. 79988589"/>
    <s v="CATAM"/>
  </r>
  <r>
    <x v="1"/>
    <x v="7"/>
    <d v="2017-05-01T00:00:00"/>
    <x v="0"/>
    <s v="B-727"/>
    <s v="1204"/>
    <s v="TERPEL "/>
    <x v="11"/>
    <n v="1272"/>
    <s v="02-355683"/>
    <s v="T3 RESTREPO O. C.C. 80247823"/>
    <s v="CATAM"/>
  </r>
  <r>
    <x v="1"/>
    <x v="7"/>
    <d v="2017-05-07T00:00:00"/>
    <x v="0"/>
    <s v="B-727"/>
    <s v="1204"/>
    <s v="CHEVRON "/>
    <x v="19"/>
    <n v="1169"/>
    <n v="926439"/>
    <s v="TP GUTIERREZ O. 79988589"/>
    <s v="CATAM"/>
  </r>
  <r>
    <x v="1"/>
    <x v="7"/>
    <d v="2017-05-09T00:00:00"/>
    <x v="0"/>
    <s v="B-727"/>
    <s v="1204"/>
    <s v="TERPEL "/>
    <x v="18"/>
    <n v="893"/>
    <s v="02-394837"/>
    <s v="T3 MIKAN .C.C 1073152151"/>
    <s v="CATAM"/>
  </r>
  <r>
    <x v="1"/>
    <x v="7"/>
    <d v="2017-05-13T00:00:00"/>
    <x v="0"/>
    <s v="B-727"/>
    <s v="1204"/>
    <s v="ENERGIZAR"/>
    <x v="8"/>
    <n v="300"/>
    <n v="37646"/>
    <s v="T3 MIKAN .C.C 1073152151"/>
    <s v="CATAM"/>
  </r>
  <r>
    <x v="1"/>
    <x v="7"/>
    <d v="2017-05-13T00:00:00"/>
    <x v="0"/>
    <s v="B-727"/>
    <s v="1204"/>
    <s v="TERPEL "/>
    <x v="21"/>
    <n v="1830"/>
    <s v="02-391040"/>
    <s v="T3 MIKAN .C.C 1073152151"/>
    <s v="CATAM"/>
  </r>
  <r>
    <x v="1"/>
    <x v="7"/>
    <d v="2017-05-14T00:00:00"/>
    <x v="0"/>
    <s v="B-727"/>
    <s v="1204"/>
    <s v="CTH"/>
    <x v="40"/>
    <n v="1626"/>
    <n v="2684"/>
    <s v="NO LEGIBLE "/>
    <s v="CATAM"/>
  </r>
  <r>
    <x v="1"/>
    <x v="7"/>
    <d v="2017-05-20T00:00:00"/>
    <x v="0"/>
    <s v="B-727"/>
    <s v="1204"/>
    <s v="TERPEL "/>
    <x v="38"/>
    <n v="1866"/>
    <s v="03-0220520"/>
    <s v="T3 CASALLAS E CC 1073150997"/>
    <s v="CATAM"/>
  </r>
  <r>
    <x v="1"/>
    <x v="7"/>
    <d v="2017-05-14T00:00:00"/>
    <x v="0"/>
    <s v="B-727"/>
    <s v="1204"/>
    <s v="TERPEL "/>
    <x v="11"/>
    <n v="1655"/>
    <s v="04-528179"/>
    <s v="T3 MIKAN .C.C 1073152151"/>
    <s v="CATAM"/>
  </r>
  <r>
    <x v="1"/>
    <x v="7"/>
    <d v="2017-05-21T00:00:00"/>
    <x v="0"/>
    <s v="B-727"/>
    <s v="1204"/>
    <s v="TERPEL "/>
    <x v="38"/>
    <n v="1380"/>
    <s v="03-0220712"/>
    <s v="T3 CASALLAS E CC 1073150997"/>
    <s v="CATAM"/>
  </r>
  <r>
    <x v="1"/>
    <x v="7"/>
    <d v="2017-05-21T00:00:00"/>
    <x v="0"/>
    <s v="B-727"/>
    <s v="1204"/>
    <s v="TERPEL "/>
    <x v="21"/>
    <n v="372"/>
    <s v="02-391127"/>
    <s v="T2 BEJARANO C C.C 11412823"/>
    <s v="CATAM"/>
  </r>
  <r>
    <x v="1"/>
    <x v="7"/>
    <d v="2017-05-21T00:00:00"/>
    <x v="0"/>
    <s v="B-727"/>
    <s v="1204"/>
    <s v="TERPEL "/>
    <x v="38"/>
    <n v="3407"/>
    <s v="03-0220689"/>
    <s v="T2 BEJARANO C C.C 11412823"/>
    <s v="CATAM"/>
  </r>
  <r>
    <x v="1"/>
    <x v="7"/>
    <d v="2017-05-24T00:00:00"/>
    <x v="0"/>
    <s v="B-727"/>
    <s v="1204"/>
    <s v="ENERGIZAR"/>
    <x v="9"/>
    <n v="463"/>
    <n v="20139"/>
    <s v="T2 BEJARANO C C.C 11412823"/>
    <s v="CATAM"/>
  </r>
  <r>
    <x v="1"/>
    <x v="7"/>
    <d v="2017-05-23T00:00:00"/>
    <x v="0"/>
    <s v="B-727"/>
    <s v="1204"/>
    <s v="ENERGIZAR"/>
    <x v="8"/>
    <n v="994"/>
    <n v="37838"/>
    <s v="T2 BEJARANO C C.C 11412823"/>
    <s v="CATAM"/>
  </r>
  <r>
    <x v="1"/>
    <x v="7"/>
    <d v="2017-05-23T00:00:00"/>
    <x v="0"/>
    <s v="B-727"/>
    <s v="1204"/>
    <s v="CTH"/>
    <x v="40"/>
    <n v="1252"/>
    <n v="2715"/>
    <s v="T2 BEJARANO C C.C 11412823"/>
    <s v="CATAM"/>
  </r>
  <r>
    <x v="1"/>
    <x v="7"/>
    <d v="2017-05-22T00:00:00"/>
    <x v="0"/>
    <s v="B-727"/>
    <s v="1204"/>
    <s v="TERPEL "/>
    <x v="11"/>
    <n v="2382"/>
    <s v="04-528294"/>
    <s v="T3 RESTREPO O. C.C. 80247823"/>
    <s v="CATAM"/>
  </r>
  <r>
    <x v="1"/>
    <x v="7"/>
    <d v="2017-05-22T00:00:00"/>
    <x v="0"/>
    <s v="B-727"/>
    <s v="1204"/>
    <s v="TERPEL "/>
    <x v="11"/>
    <n v="1395"/>
    <s v="04-528238"/>
    <s v="T3 CASALLAS E CC 1073150997"/>
    <s v="CATAM"/>
  </r>
  <r>
    <x v="1"/>
    <x v="7"/>
    <d v="2017-05-27T00:00:00"/>
    <x v="0"/>
    <s v="B-727"/>
    <s v="1204"/>
    <s v="TERPEL "/>
    <x v="12"/>
    <n v="854"/>
    <s v="04-558118"/>
    <s v="TS REYES N C.C. 79887858"/>
    <s v="CATAM"/>
  </r>
  <r>
    <x v="1"/>
    <x v="7"/>
    <d v="2017-05-27T00:00:00"/>
    <x v="0"/>
    <s v="B-727"/>
    <s v="1204"/>
    <s v="ENERGIZAR"/>
    <x v="12"/>
    <n v="19"/>
    <s v="04-558117"/>
    <s v="TS REYES N C.C. 79887858"/>
    <s v="CATAM"/>
  </r>
  <r>
    <x v="1"/>
    <x v="7"/>
    <d v="2017-05-11T00:00:00"/>
    <x v="0"/>
    <s v="B-737"/>
    <s v="0001"/>
    <s v="TERPEL "/>
    <x v="11"/>
    <n v="2423"/>
    <s v="02-355212"/>
    <s v="TS CAMERO L. C.C. 79747855"/>
    <s v="CATAM"/>
  </r>
  <r>
    <x v="1"/>
    <x v="7"/>
    <d v="2017-05-01T00:00:00"/>
    <x v="0"/>
    <s v="C-130"/>
    <s v="1001"/>
    <s v="ICARO 17"/>
    <x v="0"/>
    <n v="817.9"/>
    <s v="IC009-005127"/>
    <s v="T3 LEGUIZAMO C. CC. 80215431"/>
    <s v="CATAM"/>
  </r>
  <r>
    <x v="1"/>
    <x v="7"/>
    <d v="2017-05-02T00:00:00"/>
    <x v="0"/>
    <s v="C-130"/>
    <s v="1001"/>
    <s v="ICARO 17"/>
    <x v="25"/>
    <n v="628"/>
    <s v="IC003-007691"/>
    <s v="T3 ROJAS P . C.C. 80163142"/>
    <s v="CATAM"/>
  </r>
  <r>
    <x v="1"/>
    <x v="7"/>
    <d v="2017-05-02T00:00:00"/>
    <x v="0"/>
    <s v="C-130"/>
    <s v="1001"/>
    <s v="ICARO 17"/>
    <x v="0"/>
    <n v="1382.2"/>
    <s v="IC009-005135"/>
    <s v="T3 ROJAS P . C.C. 80163142"/>
    <s v="CATAM"/>
  </r>
  <r>
    <x v="1"/>
    <x v="7"/>
    <d v="2017-05-02T00:00:00"/>
    <x v="0"/>
    <s v="C-130"/>
    <s v="1001"/>
    <s v="ICARO 17"/>
    <x v="0"/>
    <n v="450.3"/>
    <s v="IC009-005131"/>
    <s v="T3 ROJAS P . C.C. 80163142"/>
    <s v="CATAM"/>
  </r>
  <r>
    <x v="1"/>
    <x v="7"/>
    <d v="2017-05-04T00:00:00"/>
    <x v="0"/>
    <s v="C-130"/>
    <s v="1001"/>
    <s v="ICARO 17"/>
    <x v="25"/>
    <n v="1741"/>
    <s v="IC003-007700"/>
    <s v="T3 ROJAS P . C.C. 80163142"/>
    <s v="CATAM"/>
  </r>
  <r>
    <x v="1"/>
    <x v="7"/>
    <d v="2017-05-04T00:00:00"/>
    <x v="0"/>
    <s v="C-130"/>
    <s v="1001"/>
    <s v="TERPEL "/>
    <x v="30"/>
    <n v="638"/>
    <s v="01-848663"/>
    <s v="T3 ROJAS P . C.C. 80163142"/>
    <s v="CATAM"/>
  </r>
  <r>
    <x v="1"/>
    <x v="7"/>
    <d v="2017-05-10T00:00:00"/>
    <x v="0"/>
    <s v="C-130"/>
    <s v="1001"/>
    <s v="ICARO 17"/>
    <x v="22"/>
    <n v="1504"/>
    <s v="IC002-047069"/>
    <s v="T2 MONJE C. C.C. 4924038"/>
    <s v="CATAM"/>
  </r>
  <r>
    <x v="1"/>
    <x v="7"/>
    <d v="2017-05-10T00:00:00"/>
    <x v="0"/>
    <s v="C-130"/>
    <s v="1001"/>
    <s v="ENERGIZAR"/>
    <x v="25"/>
    <n v="717"/>
    <n v="27621"/>
    <s v="TJ CASTAÑEDA F. C.C. 79383998"/>
    <s v="CATAM"/>
  </r>
  <r>
    <x v="1"/>
    <x v="7"/>
    <d v="2017-05-12T00:00:00"/>
    <x v="0"/>
    <s v="C-130"/>
    <s v="1001"/>
    <s v="ENERGIZAR"/>
    <x v="39"/>
    <n v="2278"/>
    <n v="7747"/>
    <s v="T3 LEGUIZAMO C. CC. 80215431"/>
    <s v="CATAM"/>
  </r>
  <r>
    <x v="1"/>
    <x v="7"/>
    <d v="2017-05-12T00:00:00"/>
    <x v="0"/>
    <s v="C-130"/>
    <s v="1001"/>
    <s v="CTH"/>
    <x v="40"/>
    <n v="565"/>
    <n v="2682"/>
    <s v="T3 LEGUIZAMO C. CC. 80215431"/>
    <s v="CATAM"/>
  </r>
  <r>
    <x v="1"/>
    <x v="7"/>
    <d v="2017-05-17T00:00:00"/>
    <x v="0"/>
    <s v="C-130"/>
    <s v="1004"/>
    <s v="ENERGIZAR"/>
    <x v="25"/>
    <n v="1006"/>
    <n v="27645"/>
    <s v="T3 LEGUIZAMO C. CC. 80215431"/>
    <s v="CATAM"/>
  </r>
  <r>
    <x v="1"/>
    <x v="7"/>
    <d v="2017-05-20T00:00:00"/>
    <x v="0"/>
    <s v="C-130"/>
    <s v="1004"/>
    <s v="TERPEL "/>
    <x v="38"/>
    <n v="1531"/>
    <s v="03-0219975"/>
    <s v="TP PARRA E. C.C. 80064259"/>
    <s v="CATAM"/>
  </r>
  <r>
    <x v="1"/>
    <x v="7"/>
    <d v="2017-05-21T00:00:00"/>
    <x v="0"/>
    <s v="C-130"/>
    <s v="1004"/>
    <s v="TERPEL "/>
    <x v="38"/>
    <n v="531"/>
    <s v="03-0220662"/>
    <s v="TP PARRA E. C.C. 80064259"/>
    <s v="CATAM"/>
  </r>
  <r>
    <x v="1"/>
    <x v="7"/>
    <d v="2017-05-21T00:00:00"/>
    <x v="0"/>
    <s v="C-130"/>
    <s v="1004"/>
    <s v="TERPEL "/>
    <x v="38"/>
    <n v="1095"/>
    <s v="03-0220645"/>
    <s v="TP PARRA E. C.C. 80064259"/>
    <s v="CATAM"/>
  </r>
  <r>
    <x v="1"/>
    <x v="7"/>
    <d v="2017-05-01T00:00:00"/>
    <x v="0"/>
    <s v="C-130"/>
    <s v="1015"/>
    <s v="ICARO 17"/>
    <x v="25"/>
    <n v="751"/>
    <s v="IC003-007687"/>
    <s v="TJ CASTAÑEDA F. C.C. 79383998"/>
    <s v="CATAM"/>
  </r>
  <r>
    <x v="1"/>
    <x v="7"/>
    <d v="2017-05-01T00:00:00"/>
    <x v="0"/>
    <s v="C-130"/>
    <s v="1015"/>
    <s v="ICARO 17"/>
    <x v="25"/>
    <n v="1041"/>
    <s v="IC003-007688"/>
    <s v="TJ CASTAÑEDA F. C.C. 79383998"/>
    <s v="CATAM"/>
  </r>
  <r>
    <x v="1"/>
    <x v="7"/>
    <d v="2017-05-06T00:00:00"/>
    <x v="0"/>
    <s v="C-130"/>
    <s v="1015"/>
    <s v="ICARO 17"/>
    <x v="25"/>
    <n v="1489"/>
    <s v="IC003-007707"/>
    <s v="TP PARRA E. C.C. 80064259"/>
    <s v="CATAM"/>
  </r>
  <r>
    <x v="1"/>
    <x v="7"/>
    <d v="2017-05-14T00:00:00"/>
    <x v="0"/>
    <s v="C-130"/>
    <s v="1015"/>
    <s v="ENERGIZAR"/>
    <x v="8"/>
    <n v="546"/>
    <n v="37670"/>
    <s v="T3 LEGUIZAMO C. CC. 80215431"/>
    <s v="CATAM"/>
  </r>
  <r>
    <x v="1"/>
    <x v="7"/>
    <d v="2017-05-16T00:00:00"/>
    <x v="0"/>
    <s v="C-130"/>
    <s v="1015"/>
    <s v="SERVIAVIACION"/>
    <x v="2"/>
    <n v="1810"/>
    <n v="1418"/>
    <s v="TJ CASTAÑEDA F. C.C. 79383998"/>
    <s v="CATAM"/>
  </r>
  <r>
    <x v="1"/>
    <x v="7"/>
    <d v="2017-05-17T00:00:00"/>
    <x v="0"/>
    <s v="C-130"/>
    <s v="1015"/>
    <s v="CTH"/>
    <x v="6"/>
    <n v="1017"/>
    <n v="10044"/>
    <s v="TJ CASTAÑEDA F. C.C. 79383998"/>
    <s v="CATAM"/>
  </r>
  <r>
    <x v="1"/>
    <x v="7"/>
    <d v="2017-05-18T00:00:00"/>
    <x v="0"/>
    <s v="C-130"/>
    <s v="1015"/>
    <s v="CTH"/>
    <x v="6"/>
    <n v="1844"/>
    <n v="10053"/>
    <s v="TJ CASTAÑEDA F. C.C. 79383998"/>
    <s v="CATAM"/>
  </r>
  <r>
    <x v="1"/>
    <x v="7"/>
    <d v="2017-05-18T00:00:00"/>
    <x v="0"/>
    <s v="C-130"/>
    <s v="1015"/>
    <s v="ENERGIZAR"/>
    <x v="25"/>
    <n v="1363"/>
    <n v="27648"/>
    <s v="T3 ROJAS P . C.C. 80163142"/>
    <s v="CATAM"/>
  </r>
  <r>
    <x v="1"/>
    <x v="7"/>
    <d v="2017-05-24T00:00:00"/>
    <x v="0"/>
    <s v="C-130"/>
    <s v="1015"/>
    <s v="TERPEL "/>
    <x v="30"/>
    <n v="1298"/>
    <s v="01-994614"/>
    <s v="TP TRUJILLO O C.C 7704999"/>
    <s v="CATAM"/>
  </r>
  <r>
    <x v="1"/>
    <x v="7"/>
    <d v="2017-05-27T00:00:00"/>
    <x v="0"/>
    <s v="C-130"/>
    <s v="1015"/>
    <s v="ENERGIZAR"/>
    <x v="8"/>
    <n v="1488"/>
    <n v="37887"/>
    <s v="T3 ROJAS P  C.C 80163142"/>
    <s v="CATAM"/>
  </r>
  <r>
    <x v="1"/>
    <x v="7"/>
    <d v="2017-05-28T00:00:00"/>
    <x v="0"/>
    <s v="C-130"/>
    <s v="1015"/>
    <s v="TERPEL "/>
    <x v="30"/>
    <n v="973"/>
    <s v="01-994656"/>
    <s v="TP PARRA E. C.C. 80064259"/>
    <s v="CATAM"/>
  </r>
  <r>
    <x v="1"/>
    <x v="7"/>
    <d v="2017-05-29T00:00:00"/>
    <x v="0"/>
    <s v="C-130"/>
    <s v="1015"/>
    <s v="CTH"/>
    <x v="6"/>
    <n v="1284"/>
    <n v="10211"/>
    <s v="TP TRUJILLO O C.C 7704999"/>
    <s v="CATAM"/>
  </r>
  <r>
    <x v="1"/>
    <x v="7"/>
    <d v="2017-05-31T00:00:00"/>
    <x v="0"/>
    <s v="C-130"/>
    <s v="1015"/>
    <s v="ENERGIZAR"/>
    <x v="25"/>
    <n v="828"/>
    <n v="27680"/>
    <s v="T3 LEGUIZAMO C. CC. 80215431"/>
    <s v="CATAM"/>
  </r>
  <r>
    <x v="1"/>
    <x v="7"/>
    <d v="2017-05-17T00:00:00"/>
    <x v="0"/>
    <s v="C-295"/>
    <s v="1280"/>
    <s v="ENERGIZAR"/>
    <x v="43"/>
    <n v="230"/>
    <n v="40502"/>
    <s v="T3 MATEUS C. C.C 1144126647"/>
    <s v="CATAM"/>
  </r>
  <r>
    <x v="1"/>
    <x v="7"/>
    <d v="2017-05-02T00:00:00"/>
    <x v="0"/>
    <s v="C-295"/>
    <s v="1281"/>
    <s v="CTH"/>
    <x v="32"/>
    <n v="301"/>
    <n v="9054"/>
    <s v="TS MORALES D. C.C. 82390754"/>
    <s v="CATAM"/>
  </r>
  <r>
    <x v="1"/>
    <x v="7"/>
    <d v="2017-05-06T00:00:00"/>
    <x v="0"/>
    <s v="C-295"/>
    <s v="1281"/>
    <s v="TERPEL "/>
    <x v="11"/>
    <n v="275"/>
    <s v="02-354840"/>
    <s v="TS CASALLAS E. C.C. 80540264"/>
    <s v="CATAM"/>
  </r>
  <r>
    <x v="1"/>
    <x v="7"/>
    <d v="2017-05-08T00:00:00"/>
    <x v="0"/>
    <s v="C-295"/>
    <s v="1281"/>
    <s v="ENERGIZAR"/>
    <x v="1"/>
    <n v="233"/>
    <n v="67773"/>
    <s v="TJ SANCHES A. C.C. 80627824"/>
    <s v="CATAM"/>
  </r>
  <r>
    <x v="1"/>
    <x v="7"/>
    <d v="2017-05-19T00:00:00"/>
    <x v="0"/>
    <s v="C-295"/>
    <s v="1281"/>
    <s v="SERVIAVIACION"/>
    <x v="2"/>
    <n v="115"/>
    <n v="1490"/>
    <s v="T3 MOLINA S C.C. 1023887028"/>
    <s v="CATAM"/>
  </r>
  <r>
    <x v="1"/>
    <x v="7"/>
    <d v="2017-05-21T00:00:00"/>
    <x v="0"/>
    <s v="C-295"/>
    <s v="1281"/>
    <s v="TERPEL "/>
    <x v="38"/>
    <n v="230"/>
    <s v="03-0220572"/>
    <s v="T3 FLOREZ S. C.C. 80160686"/>
    <s v="CATAM"/>
  </r>
  <r>
    <x v="1"/>
    <x v="7"/>
    <d v="2017-05-22T00:00:00"/>
    <x v="0"/>
    <s v="C-295"/>
    <s v="1281"/>
    <s v="TERPEL "/>
    <x v="38"/>
    <n v="445"/>
    <s v="03-0220828"/>
    <s v="T3 FLOREZ S. C.C. 80160686"/>
    <s v="CATAM"/>
  </r>
  <r>
    <x v="1"/>
    <x v="7"/>
    <d v="2017-05-22T00:00:00"/>
    <x v="0"/>
    <s v="C-295"/>
    <s v="1281"/>
    <s v="TERPEL "/>
    <x v="38"/>
    <n v="160"/>
    <s v="03-0220762"/>
    <s v="T3 FLOREZ S. C.C. 80160686"/>
    <s v="CATAM"/>
  </r>
  <r>
    <x v="1"/>
    <x v="7"/>
    <d v="2017-05-25T00:00:00"/>
    <x v="0"/>
    <s v="C-295"/>
    <s v="1281"/>
    <s v="ENERGIZAR"/>
    <x v="17"/>
    <n v="372"/>
    <n v="7061"/>
    <s v="TS SANCHEZ L. C.C. 74820156"/>
    <s v="CATAM"/>
  </r>
  <r>
    <x v="1"/>
    <x v="7"/>
    <d v="2017-05-30T00:00:00"/>
    <x v="0"/>
    <s v="C-295"/>
    <s v="1281"/>
    <s v="SERVIAVIACION"/>
    <x v="2"/>
    <n v="210"/>
    <n v="1503"/>
    <s v="T3 FLOREZ S. C.C. 80160686"/>
    <s v="CATAM"/>
  </r>
  <r>
    <x v="1"/>
    <x v="7"/>
    <d v="2017-05-01T00:00:00"/>
    <x v="0"/>
    <s v="C-295"/>
    <s v="1282"/>
    <s v="CTH"/>
    <x v="32"/>
    <n v="510"/>
    <n v="9051"/>
    <s v="TS MORALES D. C.C. 82390754"/>
    <s v="CATAM"/>
  </r>
  <r>
    <x v="1"/>
    <x v="7"/>
    <d v="2017-05-05T00:00:00"/>
    <x v="0"/>
    <s v="C-295"/>
    <s v="1282"/>
    <s v="TERPEL "/>
    <x v="41"/>
    <n v="256"/>
    <s v="02-336725"/>
    <s v="TP SANDOVAL F C.C. 80387293"/>
    <s v="CATAM"/>
  </r>
  <r>
    <x v="1"/>
    <x v="7"/>
    <d v="2017-05-12T00:00:00"/>
    <x v="0"/>
    <s v="C-295"/>
    <s v="1282"/>
    <s v="ENERGIZAR"/>
    <x v="8"/>
    <n v="386"/>
    <n v="37628"/>
    <s v="T2 COLMENARES C.C. 80207515"/>
    <s v="CATAM"/>
  </r>
  <r>
    <x v="1"/>
    <x v="7"/>
    <d v="2017-05-12T00:00:00"/>
    <x v="0"/>
    <s v="C-295"/>
    <s v="1282"/>
    <s v="ENERGIZAR"/>
    <x v="8"/>
    <n v="171"/>
    <n v="37624"/>
    <s v="T2 COLMENARES C.C. 80207515"/>
    <s v="CATAM"/>
  </r>
  <r>
    <x v="1"/>
    <x v="7"/>
    <d v="2017-05-12T00:00:00"/>
    <x v="0"/>
    <s v="C-295"/>
    <s v="1282"/>
    <s v="ENERGIZAR"/>
    <x v="8"/>
    <n v="260"/>
    <n v="37619"/>
    <s v="T2 COLMENARES C.C. 80207515"/>
    <s v="CATAM"/>
  </r>
  <r>
    <x v="1"/>
    <x v="7"/>
    <d v="2017-05-13T00:00:00"/>
    <x v="0"/>
    <s v="C-295"/>
    <s v="1282"/>
    <s v="TERPEL "/>
    <x v="14"/>
    <n v="601"/>
    <s v="03-0220039"/>
    <s v="T2 COLMENARES C.C. 80207515"/>
    <s v="CATAM"/>
  </r>
  <r>
    <x v="1"/>
    <x v="7"/>
    <d v="2017-05-14T00:00:00"/>
    <x v="0"/>
    <s v="C-295"/>
    <s v="1282"/>
    <s v="CTH"/>
    <x v="42"/>
    <n v="500"/>
    <n v="2198"/>
    <s v="TP HERRERA J. C.C. 79730172"/>
    <s v="CATAM"/>
  </r>
  <r>
    <x v="1"/>
    <x v="7"/>
    <d v="2017-05-14T00:00:00"/>
    <x v="0"/>
    <s v="C-295"/>
    <s v="1282"/>
    <s v="CTH"/>
    <x v="42"/>
    <n v="162"/>
    <n v="2199"/>
    <s v="T2 MARTINEZ C. C.C. 93248690"/>
    <s v="CATAM"/>
  </r>
  <r>
    <x v="1"/>
    <x v="7"/>
    <d v="2017-05-14T00:00:00"/>
    <x v="0"/>
    <s v="C-295"/>
    <s v="1282"/>
    <s v="CTH"/>
    <x v="42"/>
    <n v="362"/>
    <n v="2197"/>
    <s v="TP HERRERA J. C.C. 79730172"/>
    <s v="CATAM"/>
  </r>
  <r>
    <x v="1"/>
    <x v="7"/>
    <d v="2017-05-14T00:00:00"/>
    <x v="0"/>
    <s v="C-295"/>
    <s v="1282"/>
    <s v="CTH"/>
    <x v="42"/>
    <n v="303"/>
    <n v="2194"/>
    <s v="TP HERRERA J. C.C. 79730172"/>
    <s v="CATAM"/>
  </r>
  <r>
    <x v="1"/>
    <x v="7"/>
    <d v="2017-05-17T00:00:00"/>
    <x v="0"/>
    <s v="C-295"/>
    <s v="1282"/>
    <s v="ENERGIZAR"/>
    <x v="8"/>
    <n v="311"/>
    <n v="37677"/>
    <s v="T3 MOLINA S C.C. 1023887028"/>
    <s v="CATAM"/>
  </r>
  <r>
    <x v="1"/>
    <x v="7"/>
    <d v="2017-05-17T00:00:00"/>
    <x v="0"/>
    <s v="C-295"/>
    <s v="1282"/>
    <s v="ENERGIZAR"/>
    <x v="8"/>
    <n v="100"/>
    <n v="37675"/>
    <s v="T3 MOLINA S C.C. 1023887028"/>
    <s v="CATAM"/>
  </r>
  <r>
    <x v="1"/>
    <x v="7"/>
    <d v="2017-05-21T00:00:00"/>
    <x v="0"/>
    <s v="C-295"/>
    <s v="1282"/>
    <s v="ENERGIZAR"/>
    <x v="8"/>
    <n v="105"/>
    <n v="37808"/>
    <s v="TS SANCHEZ L. C.C. 74820156"/>
    <s v="CATAM"/>
  </r>
  <r>
    <x v="1"/>
    <x v="7"/>
    <d v="2017-05-21T00:00:00"/>
    <x v="0"/>
    <s v="C-295"/>
    <s v="1282"/>
    <s v="ENERGIZAR"/>
    <x v="8"/>
    <n v="235"/>
    <n v="37810"/>
    <s v="TS SANCHEZ L. C.C. 74820156"/>
    <s v="CATAM"/>
  </r>
  <r>
    <x v="1"/>
    <x v="7"/>
    <d v="2017-05-21T00:00:00"/>
    <x v="0"/>
    <s v="C-295"/>
    <s v="1282"/>
    <s v="SERVIAVIACION"/>
    <x v="2"/>
    <n v="416"/>
    <n v="1492"/>
    <s v="TS SANCHEZ L. C.C. 74820156"/>
    <s v="CATAM"/>
  </r>
  <r>
    <x v="1"/>
    <x v="7"/>
    <d v="2017-05-27T00:00:00"/>
    <x v="0"/>
    <s v="C-295"/>
    <s v="1282"/>
    <s v="ENERGIZAR"/>
    <x v="8"/>
    <n v="251"/>
    <n v="37923"/>
    <s v="T3 FLOREZ S. C.C. 80160686"/>
    <s v="CATAM"/>
  </r>
  <r>
    <x v="1"/>
    <x v="7"/>
    <d v="2017-05-27T00:00:00"/>
    <x v="0"/>
    <s v="C-295"/>
    <s v="1282"/>
    <s v="ENERGIZAR"/>
    <x v="8"/>
    <n v="359"/>
    <n v="37927"/>
    <s v="T3 FLOREZ S. C.C. 80160686"/>
    <s v="CATAM"/>
  </r>
  <r>
    <x v="1"/>
    <x v="7"/>
    <d v="2017-05-28T00:00:00"/>
    <x v="0"/>
    <s v="C-295"/>
    <s v="1282"/>
    <s v="SERVIAVIACION"/>
    <x v="2"/>
    <n v="535"/>
    <n v="1502"/>
    <s v="T3 MATEUS C. C.C 1144126647"/>
    <s v="CATAM"/>
  </r>
  <r>
    <x v="1"/>
    <x v="7"/>
    <d v="2017-05-28T00:00:00"/>
    <x v="0"/>
    <s v="C-295"/>
    <s v="1282"/>
    <s v="SERVIAVIACION"/>
    <x v="2"/>
    <n v="355"/>
    <s v="1500"/>
    <s v="T3 MATEUS C. C.C 1144126647"/>
    <s v="CATAM"/>
  </r>
  <r>
    <x v="1"/>
    <x v="7"/>
    <d v="2017-05-28T00:00:00"/>
    <x v="0"/>
    <s v="C-295"/>
    <s v="1282"/>
    <s v="ENERGIZAR"/>
    <x v="25"/>
    <n v="155"/>
    <n v="27676"/>
    <s v="T3 MATEUS C. C.C 1144126647"/>
    <s v="CATAM"/>
  </r>
  <r>
    <x v="1"/>
    <x v="7"/>
    <d v="2017-05-28T00:00:00"/>
    <x v="0"/>
    <s v="C-295"/>
    <s v="1282"/>
    <s v="TERPEL "/>
    <x v="30"/>
    <n v="330"/>
    <s v="01-994657"/>
    <s v="T3 MATEUS C. C.C 1144126647"/>
    <s v="CATAM"/>
  </r>
  <r>
    <x v="1"/>
    <x v="7"/>
    <d v="2017-05-29T00:00:00"/>
    <x v="0"/>
    <s v="C-295"/>
    <s v="1282"/>
    <s v="CTH"/>
    <x v="42"/>
    <n v="430"/>
    <n v="2226"/>
    <s v="ST CUADROS C.C. 1035314434"/>
    <s v="CATAM"/>
  </r>
  <r>
    <x v="1"/>
    <x v="7"/>
    <d v="2017-05-29T00:00:00"/>
    <x v="0"/>
    <s v="C-295"/>
    <s v="1282"/>
    <s v="CTH"/>
    <x v="42"/>
    <n v="241"/>
    <n v="2225"/>
    <s v="NO LEGIBLE"/>
    <s v="CATAM"/>
  </r>
  <r>
    <x v="1"/>
    <x v="7"/>
    <d v="2017-05-31T00:00:00"/>
    <x v="0"/>
    <s v="C-295"/>
    <s v="1282"/>
    <s v="SERVIAVIACION"/>
    <x v="2"/>
    <n v="210"/>
    <n v="1506"/>
    <s v="T2 CUELLAR J. C.C. 1015402028"/>
    <s v="CATAM"/>
  </r>
  <r>
    <x v="1"/>
    <x v="7"/>
    <d v="2017-05-05T00:00:00"/>
    <x v="0"/>
    <s v="C-295"/>
    <s v="1285"/>
    <s v="CHEVRON "/>
    <x v="19"/>
    <n v="1435"/>
    <n v="926445"/>
    <s v="T3 MOLINA S C.C. 1023887028"/>
    <s v="CATAM"/>
  </r>
  <r>
    <x v="1"/>
    <x v="7"/>
    <d v="2017-05-07T00:00:00"/>
    <x v="0"/>
    <s v="C-295"/>
    <s v="1285"/>
    <s v="CTH"/>
    <x v="20"/>
    <n v="231"/>
    <n v="3068"/>
    <s v="TS MORALES D. C.C. 82390754"/>
    <s v="CATAM"/>
  </r>
  <r>
    <x v="1"/>
    <x v="7"/>
    <d v="2017-05-09T00:00:00"/>
    <x v="0"/>
    <s v="C-295"/>
    <s v="1285"/>
    <s v="CHEVRON "/>
    <x v="19"/>
    <n v="393"/>
    <n v="926521"/>
    <s v="T3 MOLINA S C.C. 1023887028"/>
    <s v="CATAM"/>
  </r>
  <r>
    <x v="1"/>
    <x v="7"/>
    <d v="2017-05-10T00:00:00"/>
    <x v="0"/>
    <s v="C-295"/>
    <s v="1285"/>
    <s v="ENERGIZAR"/>
    <x v="39"/>
    <n v="230.2"/>
    <n v="7745"/>
    <s v="TJ SANCHES A. C.C. 80627824"/>
    <s v="CATAM"/>
  </r>
  <r>
    <x v="1"/>
    <x v="7"/>
    <d v="2017-05-11T00:00:00"/>
    <x v="0"/>
    <s v="C-295"/>
    <s v="1285"/>
    <s v="ENERGIZAR"/>
    <x v="8"/>
    <n v="330"/>
    <n v="37602"/>
    <s v="T3 MOLINA S C.C. 1023887028"/>
    <s v="CATAM"/>
  </r>
  <r>
    <x v="1"/>
    <x v="7"/>
    <d v="2017-05-12T00:00:00"/>
    <x v="0"/>
    <s v="C-295"/>
    <s v="1285"/>
    <s v="CTH"/>
    <x v="32"/>
    <n v="450"/>
    <n v="9092"/>
    <s v="T2 MARTINEZ C. C.C. 93248690"/>
    <s v="CATAM"/>
  </r>
  <r>
    <x v="1"/>
    <x v="7"/>
    <d v="2017-05-16T00:00:00"/>
    <x v="0"/>
    <s v="C-295"/>
    <s v="1285"/>
    <s v="ENERGIZAR"/>
    <x v="8"/>
    <n v="340"/>
    <n v="37706"/>
    <s v="T3 MATEUS C. C.C 1144126647"/>
    <s v="CATAM"/>
  </r>
  <r>
    <x v="1"/>
    <x v="7"/>
    <d v="2017-05-17T00:00:00"/>
    <x v="0"/>
    <s v="C-295"/>
    <s v="1285"/>
    <s v="ENERGIZAR"/>
    <x v="1"/>
    <n v="180"/>
    <n v="67885"/>
    <s v="T3 MOLINA S C.C. 1023887028"/>
    <s v="CATAM"/>
  </r>
  <r>
    <x v="1"/>
    <x v="7"/>
    <d v="2017-05-21T00:00:00"/>
    <x v="0"/>
    <s v="C-295"/>
    <s v="1285"/>
    <s v="TERPEL "/>
    <x v="38"/>
    <n v="248"/>
    <s v="03-0220643"/>
    <s v="T3 MORENO C.C. 1121841934"/>
    <s v="CATAM"/>
  </r>
  <r>
    <x v="1"/>
    <x v="7"/>
    <d v="2017-05-21T00:00:00"/>
    <x v="0"/>
    <s v="C-295"/>
    <s v="1285"/>
    <s v="TERPEL "/>
    <x v="38"/>
    <n v="196"/>
    <s v="03-0220801"/>
    <s v="T3 MORENO C.C. 1121841934"/>
    <s v="CATAM"/>
  </r>
  <r>
    <x v="1"/>
    <x v="7"/>
    <d v="2017-05-23T00:00:00"/>
    <x v="0"/>
    <s v="C-295"/>
    <s v="1285"/>
    <s v="CTH"/>
    <x v="42"/>
    <n v="520"/>
    <n v="2214"/>
    <s v="TS MORALES D. C.C. 82390754"/>
    <s v="CATAM"/>
  </r>
  <r>
    <x v="1"/>
    <x v="7"/>
    <d v="2017-05-23T00:00:00"/>
    <x v="0"/>
    <s v="C-295"/>
    <s v="1285"/>
    <s v="CTH"/>
    <x v="42"/>
    <n v="355"/>
    <n v="2213"/>
    <s v="TS MORALES D. C.C. 82390754"/>
    <s v="CATAM"/>
  </r>
  <r>
    <x v="1"/>
    <x v="7"/>
    <d v="2017-05-06T00:00:00"/>
    <x v="0"/>
    <s v="C-40"/>
    <s v="1208"/>
    <s v="AEROFULL"/>
    <x v="45"/>
    <n v="1020"/>
    <n v="5781"/>
    <s v="T2 MEDINA C.C. 80144137"/>
    <s v="CATAM"/>
  </r>
  <r>
    <x v="1"/>
    <x v="7"/>
    <d v="2017-05-08T00:00:00"/>
    <x v="0"/>
    <s v="C-40"/>
    <s v="1209"/>
    <s v="ENERGIZAR"/>
    <x v="8"/>
    <n v="2233"/>
    <n v="37543"/>
    <s v="T2 LEMOS G. C.C. 94154252"/>
    <s v="CATAM"/>
  </r>
  <r>
    <x v="1"/>
    <x v="7"/>
    <d v="2017-05-08T00:00:00"/>
    <x v="0"/>
    <s v="C-40"/>
    <s v="1209"/>
    <s v="ICARO 17"/>
    <x v="0"/>
    <n v="226.2"/>
    <s v="IC009-005157"/>
    <s v="T2 LEMOS G. C.C. 94154252"/>
    <s v="CATAM"/>
  </r>
  <r>
    <x v="1"/>
    <x v="7"/>
    <d v="2017-05-11T00:00:00"/>
    <x v="0"/>
    <s v="C-40"/>
    <s v="1209"/>
    <s v="TERPEL "/>
    <x v="10"/>
    <n v="257"/>
    <s v="04-492620"/>
    <s v="TS REYES M C.C. 93436919"/>
    <s v="CATAM"/>
  </r>
  <r>
    <x v="1"/>
    <x v="7"/>
    <d v="2017-05-11T00:00:00"/>
    <x v="0"/>
    <s v="C-40"/>
    <s v="1209"/>
    <s v="TERPEL "/>
    <x v="10"/>
    <n v="2376"/>
    <s v="04-493164"/>
    <s v="TS REYES M C.C. 93436919"/>
    <s v="CATAM"/>
  </r>
  <r>
    <x v="1"/>
    <x v="7"/>
    <d v="2017-05-12T00:00:00"/>
    <x v="0"/>
    <s v="C-40"/>
    <s v="1209"/>
    <s v="AEROFULL"/>
    <x v="45"/>
    <n v="965"/>
    <n v="5787"/>
    <s v="TS REYES M C.C. 93436919"/>
    <s v="CATAM"/>
  </r>
  <r>
    <x v="1"/>
    <x v="7"/>
    <d v="2017-05-12T00:00:00"/>
    <x v="0"/>
    <s v="C-40"/>
    <s v="1209"/>
    <s v="TERPEL "/>
    <x v="30"/>
    <n v="799"/>
    <s v="02-337143"/>
    <s v="TP LEMOS G. C.C. 94154252"/>
    <s v="CATAM"/>
  </r>
  <r>
    <x v="1"/>
    <x v="7"/>
    <d v="2017-05-12T00:00:00"/>
    <x v="0"/>
    <s v="C-40"/>
    <s v="1209"/>
    <s v="TERPEL "/>
    <x v="10"/>
    <n v="1076"/>
    <s v="04-493168"/>
    <s v="TS REYES M C.C. 93436919"/>
    <s v="CATAM"/>
  </r>
  <r>
    <x v="1"/>
    <x v="7"/>
    <d v="2017-05-12T00:00:00"/>
    <x v="0"/>
    <s v="C-40"/>
    <s v="1209"/>
    <s v="TERPEL "/>
    <x v="30"/>
    <n v="555"/>
    <s v="02-337142"/>
    <s v="TP LEMOS G. C.C. 94154252"/>
    <s v="CATAM"/>
  </r>
  <r>
    <x v="1"/>
    <x v="7"/>
    <d v="2017-05-12T00:00:00"/>
    <x v="0"/>
    <s v="C-40"/>
    <s v="1209"/>
    <s v="TERPEL "/>
    <x v="30"/>
    <n v="1283"/>
    <s v="02-337141"/>
    <s v="TP LEMOS G. C.C. 94154252"/>
    <s v="CATAM"/>
  </r>
  <r>
    <x v="1"/>
    <x v="7"/>
    <d v="2017-05-13T00:00:00"/>
    <x v="0"/>
    <s v="C-40"/>
    <s v="1209"/>
    <s v="TERPEL "/>
    <x v="14"/>
    <n v="1913"/>
    <s v="03-0220031"/>
    <s v="TS REYES M C.C. 93436919"/>
    <s v="CATAM"/>
  </r>
  <r>
    <x v="1"/>
    <x v="7"/>
    <d v="2017-05-13T00:00:00"/>
    <x v="0"/>
    <s v="C-40"/>
    <s v="1209"/>
    <s v="TERPEL "/>
    <x v="14"/>
    <n v="2029"/>
    <s v="03-0220040"/>
    <s v="TS REYES M C.C. 93436919"/>
    <s v="CATAM"/>
  </r>
  <r>
    <x v="1"/>
    <x v="7"/>
    <d v="2017-05-18T00:00:00"/>
    <x v="0"/>
    <s v="C-40"/>
    <s v="1209"/>
    <s v="TERPEL "/>
    <x v="38"/>
    <n v="1486"/>
    <s v="03-0220412"/>
    <s v="TS CARREÑO S C.C 5630654"/>
    <s v="CATAM"/>
  </r>
  <r>
    <x v="1"/>
    <x v="7"/>
    <d v="2017-05-20T00:00:00"/>
    <x v="0"/>
    <s v="C-40"/>
    <s v="1209"/>
    <s v="TERPEL "/>
    <x v="11"/>
    <n v="607"/>
    <s v="04-528191"/>
    <s v="TS CARREÑO S C.C 5630654"/>
    <s v="CATAM"/>
  </r>
  <r>
    <x v="1"/>
    <x v="7"/>
    <d v="2017-05-20T00:00:00"/>
    <x v="0"/>
    <s v="C-40"/>
    <s v="1209"/>
    <s v="TERPEL "/>
    <x v="11"/>
    <n v="1143"/>
    <s v="04-528193"/>
    <s v="TP CARREÑO S. C.C. 5630654"/>
    <s v="CATAM"/>
  </r>
  <r>
    <x v="1"/>
    <x v="7"/>
    <d v="2017-05-28T00:00:00"/>
    <x v="0"/>
    <s v="C-40"/>
    <s v="1209"/>
    <s v="CTH"/>
    <x v="42"/>
    <n v="798"/>
    <n v="2221"/>
    <s v="TP LEMOS G. C.C. 94154252"/>
    <s v="CATAM"/>
  </r>
  <r>
    <x v="1"/>
    <x v="7"/>
    <d v="2017-05-30T00:00:00"/>
    <x v="0"/>
    <s v="C-40"/>
    <s v="1209"/>
    <s v="TERPEL "/>
    <x v="12"/>
    <n v="1042"/>
    <s v="04-558140"/>
    <s v="TS REYES M C.C. 93436919"/>
    <s v="CATAM"/>
  </r>
  <r>
    <x v="1"/>
    <x v="7"/>
    <d v="2017-05-31T00:00:00"/>
    <x v="0"/>
    <s v="C-40"/>
    <s v="1209"/>
    <s v="TERPEL "/>
    <x v="10"/>
    <n v="420"/>
    <s v="04-560256"/>
    <s v="TS REYES M C.C. 93436919"/>
    <s v="CATAM"/>
  </r>
  <r>
    <x v="1"/>
    <x v="7"/>
    <d v="2017-05-09T00:00:00"/>
    <x v="0"/>
    <s v="C-550"/>
    <n v="1211"/>
    <s v="TERPEL "/>
    <x v="10"/>
    <n v="75"/>
    <s v="04-492590"/>
    <s v="T3 MEDINA W. C.C. 86088136"/>
    <s v="CATAM"/>
  </r>
  <r>
    <x v="1"/>
    <x v="7"/>
    <d v="2017-05-09T00:00:00"/>
    <x v="0"/>
    <s v="C-550"/>
    <n v="1211"/>
    <s v="TERPEL "/>
    <x v="10"/>
    <n v="181"/>
    <s v="04-492587"/>
    <s v="TJ RAMIREZ R. C.C. 3120964"/>
    <s v="CATAM"/>
  </r>
  <r>
    <x v="1"/>
    <x v="7"/>
    <d v="2017-05-19T00:00:00"/>
    <x v="0"/>
    <s v="C-550"/>
    <n v="1211"/>
    <s v="ENERGIZAR"/>
    <x v="25"/>
    <n v="170"/>
    <n v="27649"/>
    <s v="TJ RAMIREZ R. C.C. 3120964"/>
    <s v="CATAM"/>
  </r>
  <r>
    <x v="1"/>
    <x v="7"/>
    <d v="2017-05-09T00:00:00"/>
    <x v="0"/>
    <s v="C-90"/>
    <s v="5758"/>
    <s v="ENERGIZAR"/>
    <x v="39"/>
    <n v="106.1"/>
    <n v="7743"/>
    <s v="T3 MORENO E. C.C. 74396040"/>
    <s v="CATAM"/>
  </r>
  <r>
    <x v="1"/>
    <x v="7"/>
    <d v="2017-05-10T00:00:00"/>
    <x v="0"/>
    <s v="C-90"/>
    <s v="5758"/>
    <s v="TERPEL "/>
    <x v="41"/>
    <n v="50"/>
    <s v="02-337539"/>
    <s v="T2 HINCAPIE A. C.C. 79561950"/>
    <s v="CATAM"/>
  </r>
  <r>
    <x v="1"/>
    <x v="7"/>
    <d v="2017-05-10T00:00:00"/>
    <x v="0"/>
    <s v="C-90"/>
    <s v="5758"/>
    <s v="CTH"/>
    <x v="32"/>
    <n v="135"/>
    <n v="9088"/>
    <s v="T2 HINCAPIE A. C.C. 79561950"/>
    <s v="CATAM"/>
  </r>
  <r>
    <x v="1"/>
    <x v="7"/>
    <d v="2017-05-11T00:00:00"/>
    <x v="0"/>
    <s v="C-90"/>
    <s v="5758"/>
    <s v="CTH"/>
    <x v="20"/>
    <n v="120"/>
    <n v="3072"/>
    <s v="T3 GONZALES D. C.C. 1026251176"/>
    <s v="CATAM"/>
  </r>
  <r>
    <x v="1"/>
    <x v="7"/>
    <d v="2017-05-16T00:00:00"/>
    <x v="0"/>
    <s v="C-90"/>
    <s v="5758"/>
    <s v="ENERGIZAR"/>
    <x v="1"/>
    <n v="60"/>
    <n v="67910"/>
    <s v="T3 MORENO S C.C 80828196"/>
    <s v="CATAM"/>
  </r>
  <r>
    <x v="1"/>
    <x v="7"/>
    <d v="2017-05-21T00:00:00"/>
    <x v="0"/>
    <s v="C-90"/>
    <s v="5758"/>
    <s v="ENERGIZAR"/>
    <x v="8"/>
    <n v="30"/>
    <n v="37809"/>
    <s v="T2 SOTO O C.C 80464395"/>
    <s v="CATAM"/>
  </r>
  <r>
    <x v="1"/>
    <x v="7"/>
    <d v="2017-05-22T00:00:00"/>
    <x v="0"/>
    <s v="C-90"/>
    <s v="5758"/>
    <s v="ENERGIZAR"/>
    <x v="1"/>
    <n v="106"/>
    <n v="67975"/>
    <s v="TP HINCAPIE A. C.C. 79561950"/>
    <s v="CATAM"/>
  </r>
  <r>
    <x v="1"/>
    <x v="7"/>
    <d v="2017-05-24T00:00:00"/>
    <x v="0"/>
    <s v="C-90"/>
    <s v="5758"/>
    <s v="TERPEL "/>
    <x v="14"/>
    <n v="120"/>
    <s v="02-0378885"/>
    <s v="TP HINCAPIE A. C.C. 79561950"/>
    <s v="CATAM"/>
  </r>
  <r>
    <x v="1"/>
    <x v="7"/>
    <d v="2017-05-25T00:00:00"/>
    <x v="0"/>
    <s v="C-90"/>
    <s v="5758"/>
    <s v="TERPEL "/>
    <x v="12"/>
    <n v="112"/>
    <s v="04-558090"/>
    <s v="T3 GONZALES D. C.C. 1026251176"/>
    <s v="CATAM"/>
  </r>
  <r>
    <x v="1"/>
    <x v="7"/>
    <d v="2017-05-26T00:00:00"/>
    <x v="0"/>
    <s v="C-90"/>
    <s v="5758"/>
    <s v="TERPEL "/>
    <x v="12"/>
    <n v="135"/>
    <s v="04-558102"/>
    <s v="TP HINCAPIE A. C.C. 79561950"/>
    <s v="CATAM"/>
  </r>
  <r>
    <x v="1"/>
    <x v="7"/>
    <d v="2017-05-31T00:00:00"/>
    <x v="0"/>
    <s v="C-90"/>
    <n v="5758"/>
    <s v="AEROFULL"/>
    <x v="45"/>
    <n v="91"/>
    <n v="5805"/>
    <s v="TS REINA E. C.C. 79874731"/>
    <s v="CATAM"/>
  </r>
  <r>
    <x v="1"/>
    <x v="7"/>
    <d v="2017-05-07T00:00:00"/>
    <x v="0"/>
    <s v="C-90"/>
    <s v="5765"/>
    <s v="CTH"/>
    <x v="20"/>
    <n v="120"/>
    <n v="3067"/>
    <s v="T2 HINCAPIE A. C.C. 79561950"/>
    <s v="CATAM"/>
  </r>
  <r>
    <x v="1"/>
    <x v="7"/>
    <d v="2017-05-02T00:00:00"/>
    <x v="0"/>
    <s v="F-28"/>
    <s v="1041"/>
    <s v="ICARO 17"/>
    <x v="34"/>
    <n v="699"/>
    <s v="IC006-018713"/>
    <s v="TJ REYES J. C.C. 93436599"/>
    <s v="CATAM"/>
  </r>
  <r>
    <x v="1"/>
    <x v="7"/>
    <d v="2017-05-07T00:00:00"/>
    <x v="0"/>
    <s v="F-28"/>
    <s v="1041"/>
    <s v="ENERGIZAR"/>
    <x v="43"/>
    <n v="598"/>
    <n v="40384"/>
    <s v="T2 BENAVIDEZ C. C.C. 80036170"/>
    <s v="CATAM"/>
  </r>
  <r>
    <x v="1"/>
    <x v="7"/>
    <d v="2017-05-05T00:00:00"/>
    <x v="0"/>
    <s v="F-28"/>
    <s v="1041"/>
    <s v="FASTER FUEL"/>
    <x v="47"/>
    <n v="332"/>
    <n v="10993"/>
    <s v="T2 BENAVIDEZ C. C.C. 80036170"/>
    <s v="CATAM"/>
  </r>
  <r>
    <x v="1"/>
    <x v="7"/>
    <d v="2017-05-08T00:00:00"/>
    <x v="0"/>
    <s v="F-28"/>
    <s v="1041"/>
    <s v="ENERGIZAR"/>
    <x v="1"/>
    <n v="403"/>
    <n v="67819"/>
    <s v="T2 BENAVIDEZ C. C.C. 80036170"/>
    <s v="CATAM"/>
  </r>
  <r>
    <x v="1"/>
    <x v="7"/>
    <d v="2017-05-14T00:00:00"/>
    <x v="0"/>
    <s v="F-28"/>
    <s v="1041"/>
    <s v="TERPEL "/>
    <x v="12"/>
    <n v="830"/>
    <s v="04-557980"/>
    <s v="TJ BELTRAN W. C.C. 79517246"/>
    <s v="CATAM"/>
  </r>
  <r>
    <x v="1"/>
    <x v="7"/>
    <d v="2017-05-12T00:00:00"/>
    <x v="0"/>
    <s v="F-28"/>
    <s v="1041"/>
    <s v="TERPEL "/>
    <x v="11"/>
    <n v="903"/>
    <s v="02-355265"/>
    <s v="T3 GARCIA A C.C. 1024468839"/>
    <s v="CATAM"/>
  </r>
  <r>
    <x v="1"/>
    <x v="7"/>
    <d v="2017-05-18T00:00:00"/>
    <x v="0"/>
    <s v="F-28"/>
    <s v="1041"/>
    <s v="ENERGIZAR"/>
    <x v="43"/>
    <n v="607"/>
    <n v="40449"/>
    <s v="TJ BELTRAN W. C.C. 79517246"/>
    <s v="CATAM"/>
  </r>
  <r>
    <x v="1"/>
    <x v="7"/>
    <d v="2017-05-19T00:00:00"/>
    <x v="0"/>
    <s v="F-28"/>
    <s v="1041"/>
    <s v="TERPEL "/>
    <x v="14"/>
    <n v="365"/>
    <s v="02-0378628"/>
    <s v="T3 GARCIA A C.C. 1024468839"/>
    <s v="CATAM"/>
  </r>
  <r>
    <x v="1"/>
    <x v="7"/>
    <d v="2017-05-24T00:00:00"/>
    <x v="0"/>
    <s v="F-28"/>
    <s v="1041"/>
    <s v="ENERGIZAR"/>
    <x v="25"/>
    <n v="461"/>
    <n v="27665"/>
    <s v="TJ REYES L. C.C. 93436599"/>
    <s v="CATAM"/>
  </r>
  <r>
    <x v="1"/>
    <x v="7"/>
    <d v="2017-05-25T00:00:00"/>
    <x v="0"/>
    <s v="F-28"/>
    <s v="1041"/>
    <s v="TERPEL "/>
    <x v="21"/>
    <n v="648"/>
    <s v="02-391218"/>
    <s v="TJ PEDRAZA J C.C 80425590"/>
    <s v="CATAM"/>
  </r>
  <r>
    <x v="1"/>
    <x v="7"/>
    <d v="2017-05-25T00:00:00"/>
    <x v="0"/>
    <s v="F-28"/>
    <s v="1041"/>
    <s v="TERPEL "/>
    <x v="12"/>
    <n v="509"/>
    <s v="04-558091"/>
    <s v="TJ PEDRAZA J C.C 80425590"/>
    <s v="CATAM"/>
  </r>
  <r>
    <x v="1"/>
    <x v="7"/>
    <d v="2017-05-26T00:00:00"/>
    <x v="0"/>
    <s v="F-28"/>
    <s v="1041"/>
    <s v="ICARO 17"/>
    <x v="0"/>
    <n v="747.1"/>
    <s v="IC009-005226"/>
    <s v="T2 BENAVIDEZ C. C.C. 80036170"/>
    <s v="CATAM"/>
  </r>
  <r>
    <x v="1"/>
    <x v="7"/>
    <d v="2017-05-31T00:00:00"/>
    <x v="0"/>
    <s v="F-28"/>
    <s v="1041"/>
    <s v="SERVIAVIACION"/>
    <x v="2"/>
    <n v="480"/>
    <n v="1507"/>
    <s v="TJ PEDRAZA J C.C 80425590"/>
    <s v="CATAM"/>
  </r>
  <r>
    <x v="1"/>
    <x v="7"/>
    <d v="2017-05-10T00:00:00"/>
    <x v="0"/>
    <s v="LR-60"/>
    <n v="1216"/>
    <s v="TERPEL "/>
    <x v="41"/>
    <n v="172"/>
    <s v="02-337731"/>
    <s v="T2 AFANADOR J. C.C. 41585469"/>
    <s v="CATAM"/>
  </r>
  <r>
    <x v="1"/>
    <x v="7"/>
    <d v="2017-05-25T00:00:00"/>
    <x v="0"/>
    <s v="LR-60"/>
    <n v="1216"/>
    <s v="TERPEL "/>
    <x v="12"/>
    <n v="202"/>
    <s v="04-558087"/>
    <s v="TJ RUEDA J C.C 94313329"/>
    <s v="CATAM"/>
  </r>
  <r>
    <x v="1"/>
    <x v="7"/>
    <d v="2017-05-25T00:00:00"/>
    <x v="0"/>
    <s v="LR-60"/>
    <n v="1216"/>
    <s v="TERPEL "/>
    <x v="44"/>
    <n v="131.19999999999999"/>
    <s v="03-205910"/>
    <s v="TJ RUEDA J C.C 94313329"/>
    <s v="CATAM"/>
  </r>
  <r>
    <x v="1"/>
    <x v="7"/>
    <d v="2017-05-30T00:00:00"/>
    <x v="0"/>
    <s v="T/C"/>
    <s v="5553"/>
    <s v="CTH"/>
    <x v="42"/>
    <n v="256"/>
    <n v="2229"/>
    <s v="T3 INFANTE M C.C."/>
    <s v="CATAM"/>
  </r>
  <r>
    <x v="1"/>
    <x v="7"/>
    <d v="2017-05-01T00:00:00"/>
    <x v="0"/>
    <s v="UH-60"/>
    <s v="4106"/>
    <s v="ICARO 17"/>
    <x v="22"/>
    <n v="122"/>
    <s v="IC002-046937"/>
    <s v="T2 ACOSTA P. C.C. 80240068"/>
    <s v="CATAM"/>
  </r>
  <r>
    <x v="1"/>
    <x v="7"/>
    <d v="2017-05-01T00:00:00"/>
    <x v="0"/>
    <s v="UH-60"/>
    <s v="4106"/>
    <s v="ICARO 17"/>
    <x v="34"/>
    <n v="242"/>
    <s v="IC006-018709"/>
    <s v="T2 ACOSTA P. C.C. 80240068"/>
    <s v="CATAM"/>
  </r>
  <r>
    <x v="1"/>
    <x v="7"/>
    <d v="2017-05-02T00:00:00"/>
    <x v="0"/>
    <s v="UH-60"/>
    <s v="4106"/>
    <s v="ICARO 17"/>
    <x v="34"/>
    <n v="120"/>
    <s v="IC006-018719"/>
    <s v="TS RAMIREZ A. C.C. 79938024"/>
    <s v="CATAM"/>
  </r>
  <r>
    <x v="1"/>
    <x v="7"/>
    <d v="2017-05-02T00:00:00"/>
    <x v="0"/>
    <s v="UH-60"/>
    <s v="4106"/>
    <s v="ICARO 17"/>
    <x v="34"/>
    <n v="164"/>
    <s v="IC006-018715"/>
    <s v="TS RAMIREZ A. C.C. 79938024"/>
    <s v="CATAM"/>
  </r>
  <r>
    <x v="1"/>
    <x v="7"/>
    <d v="2017-05-03T00:00:00"/>
    <x v="0"/>
    <s v="UH-60"/>
    <s v="4106"/>
    <s v="FASTER FUEL"/>
    <x v="22"/>
    <n v="191"/>
    <s v="02-15820"/>
    <s v="T2 ACOSTA P. C.C. 80240068"/>
    <s v="CATAM"/>
  </r>
  <r>
    <x v="1"/>
    <x v="7"/>
    <d v="2017-05-10T00:00:00"/>
    <x v="0"/>
    <s v="UH-60"/>
    <s v="4106"/>
    <s v="CTH"/>
    <x v="3"/>
    <n v="273"/>
    <n v="1288"/>
    <s v="T2 GONZALEZ J. C.C. 80009228"/>
    <s v="CATAM"/>
  </r>
  <r>
    <x v="1"/>
    <x v="7"/>
    <d v="2017-05-11T00:00:00"/>
    <x v="0"/>
    <s v="UH-60"/>
    <s v="4106"/>
    <s v="CTH"/>
    <x v="3"/>
    <n v="94"/>
    <n v="1289"/>
    <s v="TS RAMIREZ A. C.C. 79938024"/>
    <s v="CATAM"/>
  </r>
  <r>
    <x v="1"/>
    <x v="7"/>
    <d v="2017-05-12T00:00:00"/>
    <x v="0"/>
    <s v="UH-60"/>
    <s v="4106"/>
    <s v="ENERGIZAR"/>
    <x v="9"/>
    <n v="220"/>
    <n v="20110"/>
    <s v="T2 VARGAS F. C.C. 11365489"/>
    <s v="CATAM"/>
  </r>
  <r>
    <x v="1"/>
    <x v="7"/>
    <d v="2017-05-13T00:00:00"/>
    <x v="0"/>
    <s v="UH-60"/>
    <s v="4106"/>
    <s v="ENERGIZAR"/>
    <x v="9"/>
    <n v="104"/>
    <n v="20120"/>
    <s v="TS RAMIREZ A. C.C. 79938024"/>
    <s v="CATAM"/>
  </r>
  <r>
    <x v="1"/>
    <x v="7"/>
    <d v="2017-05-13T00:00:00"/>
    <x v="0"/>
    <s v="UH-60"/>
    <s v="4106"/>
    <s v="ICARO 17"/>
    <x v="23"/>
    <n v="212"/>
    <s v="IC007-003822"/>
    <s v="T2 VARGAS F. C.C. 11365489"/>
    <s v="CATAM"/>
  </r>
  <r>
    <x v="1"/>
    <x v="7"/>
    <d v="2017-05-13T00:00:00"/>
    <x v="0"/>
    <s v="UH-60"/>
    <s v="4106"/>
    <s v="TERPEL "/>
    <x v="12"/>
    <n v="191"/>
    <s v="04-557975"/>
    <s v="T2 VARGAS F. C.C. 11365489"/>
    <s v="CATAM"/>
  </r>
  <r>
    <x v="1"/>
    <x v="7"/>
    <d v="2017-05-30T00:00:00"/>
    <x v="0"/>
    <s v="UH-60"/>
    <s v="4106"/>
    <s v="SERVIAVIACION"/>
    <x v="2"/>
    <n v="191"/>
    <n v="1504"/>
    <s v="T2 ACOSTA P. C.C. 80240068"/>
    <s v="CATAM"/>
  </r>
  <r>
    <x v="1"/>
    <x v="7"/>
    <d v="2017-05-31T00:00:00"/>
    <x v="0"/>
    <s v="UH-60"/>
    <s v="4106"/>
    <s v="SERVIAVIACION"/>
    <x v="2"/>
    <n v="174"/>
    <n v="1510"/>
    <s v="T2 ACOSTA P. C.C. 80240068"/>
    <s v="CATAM"/>
  </r>
  <r>
    <x v="1"/>
    <x v="7"/>
    <d v="2017-05-04T00:00:00"/>
    <x v="0"/>
    <s v="C-212"/>
    <n v="1256"/>
    <s v="ICARO 17"/>
    <x v="25"/>
    <n v="42"/>
    <n v="7699"/>
    <s v="T2. RUIZ ROGER CC. 16941081"/>
    <s v="CAMAN"/>
  </r>
  <r>
    <x v="1"/>
    <x v="7"/>
    <d v="2017-05-06T00:00:00"/>
    <x v="0"/>
    <s v="C-212"/>
    <n v="1256"/>
    <s v="CTH"/>
    <x v="20"/>
    <n v="100"/>
    <n v="3065"/>
    <s v="T2. RUIZ ROGER CC. 16941081"/>
    <s v="CAMAN"/>
  </r>
  <r>
    <x v="1"/>
    <x v="7"/>
    <d v="2017-05-17T00:00:00"/>
    <x v="0"/>
    <s v="C-212"/>
    <n v="1256"/>
    <s v="ENERGIZAR"/>
    <x v="8"/>
    <n v="25"/>
    <s v="37466"/>
    <s v="T2. RUIZ ROGER CC. 16941081"/>
    <s v="CAMAN"/>
  </r>
  <r>
    <x v="1"/>
    <x v="7"/>
    <d v="2017-05-22T00:00:00"/>
    <x v="0"/>
    <s v="HUEY II"/>
    <n v="4422"/>
    <s v="AEROFULL"/>
    <x v="45"/>
    <n v="92"/>
    <s v="A 5792"/>
    <s v="RECIBE T3 CORTES C.C. 1014219429"/>
    <s v="GAORI"/>
  </r>
  <r>
    <x v="1"/>
    <x v="7"/>
    <d v="2017-05-22T00:00:00"/>
    <x v="0"/>
    <s v="HUEY II"/>
    <n v="4422"/>
    <s v="AEROFULL"/>
    <x v="45"/>
    <n v="153"/>
    <s v="A 5793"/>
    <s v="RECIBE T3 CORTES C.C. 1014219429"/>
    <s v="GAORI"/>
  </r>
  <r>
    <x v="1"/>
    <x v="7"/>
    <d v="2017-05-22T00:00:00"/>
    <x v="0"/>
    <s v="HUEY II"/>
    <n v="4422"/>
    <s v="AEROFULL"/>
    <x v="45"/>
    <n v="125"/>
    <s v="A 5794"/>
    <s v="RECIBE T3 CORTES C.C. 1014219429"/>
    <s v="GAORI"/>
  </r>
  <r>
    <x v="1"/>
    <x v="7"/>
    <d v="2017-05-02T00:00:00"/>
    <x v="0"/>
    <s v="HUEY II"/>
    <n v="4422"/>
    <s v="AEROFULL"/>
    <x v="45"/>
    <n v="113"/>
    <s v="A 5771"/>
    <s v="RECIBE T3 HERNANDEZ C.C. 1073155655"/>
    <s v="GAORI"/>
  </r>
  <r>
    <x v="1"/>
    <x v="7"/>
    <d v="2017-05-06T00:00:00"/>
    <x v="0"/>
    <s v="HUEY II"/>
    <n v="4422"/>
    <s v="AEROFULL"/>
    <x v="45"/>
    <n v="95"/>
    <s v="A 5780"/>
    <s v="RECIBE T3 HERNANDEZ C.C. 1073155655"/>
    <s v="GAORI"/>
  </r>
  <r>
    <x v="1"/>
    <x v="7"/>
    <d v="2017-05-03T00:00:00"/>
    <x v="0"/>
    <s v="HUEY II"/>
    <n v="4408"/>
    <s v="AEROFULL"/>
    <x v="45"/>
    <n v="46"/>
    <s v="A 5777"/>
    <s v="RECIBE T3 RINCON C.C. 1016014102"/>
    <s v="GAORI"/>
  </r>
  <r>
    <x v="1"/>
    <x v="7"/>
    <d v="2017-05-29T00:00:00"/>
    <x v="0"/>
    <s v="HUEY II"/>
    <n v="4408"/>
    <s v="AEROFULL"/>
    <x v="45"/>
    <n v="182"/>
    <s v="A 5804"/>
    <s v="RECIBE T3 HERNANDEZ C.C. 1073155655"/>
    <s v="GAORI"/>
  </r>
  <r>
    <x v="1"/>
    <x v="7"/>
    <d v="2017-05-28T00:00:00"/>
    <x v="0"/>
    <s v="HUEY II"/>
    <n v="4408"/>
    <s v="AEROFULL"/>
    <x v="45"/>
    <n v="135"/>
    <s v="A 5802"/>
    <s v="RECIBE T3 CORTES C.C. 1014219429"/>
    <s v="GAORI"/>
  </r>
  <r>
    <x v="1"/>
    <x v="7"/>
    <d v="2017-05-28T00:00:00"/>
    <x v="0"/>
    <s v="HUEY II"/>
    <n v="4408"/>
    <s v="AEROFULL"/>
    <x v="45"/>
    <n v="107"/>
    <s v="A 5801"/>
    <s v="RECIBE T3 CORTES C.C. 1014219429"/>
    <s v="GAORI"/>
  </r>
  <r>
    <x v="1"/>
    <x v="7"/>
    <d v="2017-05-25T00:00:00"/>
    <x v="0"/>
    <s v="HUEY II"/>
    <n v="4422"/>
    <s v="AEROFULL"/>
    <x v="45"/>
    <n v="46"/>
    <s v="A 5799"/>
    <s v="RECIBE T3 HERNANDEZ C.C. 1073155655"/>
    <s v="GAORI"/>
  </r>
  <r>
    <x v="1"/>
    <x v="7"/>
    <d v="2017-05-25T00:00:00"/>
    <x v="0"/>
    <s v="HUEY II"/>
    <n v="4422"/>
    <s v="AEROFULL"/>
    <x v="45"/>
    <n v="97"/>
    <s v="A 5796"/>
    <s v="RECIBE T3 HERNANDEZ C.C. 1073155655"/>
    <s v="GAORI"/>
  </r>
  <r>
    <x v="1"/>
    <x v="7"/>
    <d v="2017-05-03T00:00:00"/>
    <x v="0"/>
    <s v="HUEY II"/>
    <n v="4408"/>
    <s v="AEROFULL"/>
    <x v="45"/>
    <n v="62"/>
    <s v="A 5776"/>
    <s v="RECIBE T3 RINCON C.C. 1016014102"/>
    <s v="GAORI"/>
  </r>
  <r>
    <x v="1"/>
    <x v="7"/>
    <d v="2017-05-03T00:00:00"/>
    <x v="0"/>
    <s v="HUEY II"/>
    <n v="4408"/>
    <s v="AEROFULL"/>
    <x v="45"/>
    <n v="97"/>
    <s v="A 5775"/>
    <s v="RECIBE T3 RINCON C.C. 1016014102"/>
    <s v="GAORI"/>
  </r>
  <r>
    <x v="1"/>
    <x v="7"/>
    <d v="2017-05-04T00:00:00"/>
    <x v="0"/>
    <s v="HUEY II"/>
    <n v="4408"/>
    <s v="AEROFULL"/>
    <x v="45"/>
    <n v="51"/>
    <s v="A 5779"/>
    <s v="RECIBE T3 RINCON C.C. 1016014102"/>
    <s v="GAORI"/>
  </r>
  <r>
    <x v="1"/>
    <x v="7"/>
    <d v="2017-05-08T00:00:00"/>
    <x v="0"/>
    <s v="HUEY II"/>
    <n v="4408"/>
    <s v="AEROFULL"/>
    <x v="45"/>
    <n v="131"/>
    <s v="A 5783"/>
    <s v="RECIBE T3 CORTES C.C. 1014219429"/>
    <s v="GAORI"/>
  </r>
  <r>
    <x v="1"/>
    <x v="7"/>
    <d v="2017-05-16T00:00:00"/>
    <x v="0"/>
    <s v="HUEY II"/>
    <n v="4422"/>
    <s v="AEROFULL"/>
    <x v="45"/>
    <n v="100"/>
    <s v="A 5788"/>
    <s v="RECIBE T3 RINCON C.C. 1016014102"/>
    <s v="GAORI"/>
  </r>
  <r>
    <x v="1"/>
    <x v="7"/>
    <d v="2017-05-16T00:00:00"/>
    <x v="0"/>
    <s v="HUEY II"/>
    <n v="4422"/>
    <s v="AEROFULL"/>
    <x v="45"/>
    <n v="100"/>
    <s v="A 5789"/>
    <s v="RECIBE T3 RINCON C.C. 1016014102"/>
    <s v="GAORI"/>
  </r>
  <r>
    <x v="1"/>
    <x v="7"/>
    <d v="2017-05-22T00:00:00"/>
    <x v="0"/>
    <s v="HUEY II"/>
    <n v="4408"/>
    <s v="AEROFULL"/>
    <x v="45"/>
    <n v="103"/>
    <s v="A 5791"/>
    <s v="RECIBE T4 BARRERA C.C. 1112475256"/>
    <s v="GAORI"/>
  </r>
  <r>
    <x v="1"/>
    <x v="7"/>
    <d v="2017-05-06T00:00:00"/>
    <x v="0"/>
    <s v="HUEY II"/>
    <n v="4422"/>
    <s v="CTH"/>
    <x v="7"/>
    <n v="106"/>
    <n v="8532"/>
    <s v="RECIBE T3 HERNANDEZ C.C. 1073155655"/>
    <s v="GAORI"/>
  </r>
  <r>
    <x v="1"/>
    <x v="7"/>
    <d v="2017-05-07T00:00:00"/>
    <x v="0"/>
    <s v="HUEY II"/>
    <n v="4524"/>
    <s v="CTH"/>
    <x v="7"/>
    <n v="104"/>
    <n v="8534"/>
    <s v="RECIBE T2 RIVERA C.C. 12264252"/>
    <s v="GAORI"/>
  </r>
  <r>
    <x v="1"/>
    <x v="7"/>
    <d v="2017-05-06T00:00:00"/>
    <x v="0"/>
    <s v="HUEY II"/>
    <n v="4408"/>
    <s v="CTH"/>
    <x v="7"/>
    <n v="126"/>
    <n v="8533"/>
    <s v="RECIBE T3 CORTES C.C. 1014219429"/>
    <s v="GAORI"/>
  </r>
  <r>
    <x v="1"/>
    <x v="7"/>
    <d v="2017-05-14T00:00:00"/>
    <x v="0"/>
    <s v="C-208"/>
    <n v="5070"/>
    <s v="ENERGIZAR"/>
    <x v="25"/>
    <n v="24"/>
    <n v="27631"/>
    <s v="RECIBE T3 MUÑOZ C.C. 1090371755"/>
    <s v="GAORI"/>
  </r>
  <r>
    <x v="1"/>
    <x v="7"/>
    <d v="2017-05-14T00:00:00"/>
    <x v="0"/>
    <s v="C-208"/>
    <n v="5070"/>
    <s v="ENERGIZAR"/>
    <x v="25"/>
    <n v="75"/>
    <n v="27630"/>
    <s v="RECIBE T3 MUÑOZ C.C. 1090371755"/>
    <s v="GAORI"/>
  </r>
  <r>
    <x v="1"/>
    <x v="7"/>
    <d v="2017-05-12T00:00:00"/>
    <x v="0"/>
    <s v="C-208"/>
    <n v="5070"/>
    <s v="ENERGIZAR"/>
    <x v="25"/>
    <n v="180"/>
    <n v="27625"/>
    <s v="RECIBE T3 MUÑOZ C.C. 1090371755"/>
    <s v="GAORI"/>
  </r>
  <r>
    <x v="1"/>
    <x v="7"/>
    <d v="2017-05-11T00:00:00"/>
    <x v="0"/>
    <s v="C-208"/>
    <n v="5070"/>
    <s v="ENERGIZAR"/>
    <x v="43"/>
    <n v="70"/>
    <n v="40405"/>
    <s v="RECIBE T3 MUÑOZ C.C. 1090371755"/>
    <s v="GAORI"/>
  </r>
  <r>
    <x v="1"/>
    <x v="7"/>
    <d v="2017-05-08T00:00:00"/>
    <x v="0"/>
    <s v="C-208"/>
    <n v="5070"/>
    <s v="ENERGIZAR"/>
    <x v="43"/>
    <n v="60"/>
    <n v="40388"/>
    <s v="RECIBE T3 MUÑOZ C.C. 1090371755"/>
    <s v="GAORI"/>
  </r>
  <r>
    <x v="1"/>
    <x v="7"/>
    <d v="2017-05-16T00:00:00"/>
    <x v="0"/>
    <s v="C-208"/>
    <n v="5070"/>
    <s v="SERVIAVIACION"/>
    <x v="2"/>
    <n v="46"/>
    <n v="1478"/>
    <s v="RECIBE T3 MUÑOZ C.C. 1090371755"/>
    <s v="GAORI"/>
  </r>
  <r>
    <x v="1"/>
    <x v="7"/>
    <d v="2017-05-15T00:00:00"/>
    <x v="0"/>
    <s v="C-208"/>
    <n v="5070"/>
    <s v="SERVIAVIACION"/>
    <x v="2"/>
    <n v="75"/>
    <n v="1477"/>
    <s v="RECIBE T3 MUÑOZ C.C. 1090371755"/>
    <s v="GAORI"/>
  </r>
  <r>
    <x v="1"/>
    <x v="7"/>
    <d v="2017-05-12T00:00:00"/>
    <x v="0"/>
    <s v="C-208"/>
    <n v="5070"/>
    <s v="SERVIAVIACION"/>
    <x v="2"/>
    <n v="50"/>
    <n v="1474"/>
    <s v="RECIBE T3 MUÑOZ C.C. 1090371755"/>
    <s v="GAORI"/>
  </r>
  <r>
    <x v="1"/>
    <x v="7"/>
    <d v="2017-05-15T00:00:00"/>
    <x v="0"/>
    <s v="C-208"/>
    <n v="5070"/>
    <s v="FASTER FUEL"/>
    <x v="47"/>
    <n v="75"/>
    <n v="11030"/>
    <s v="RECIBE T3 MUÑOZ C.C. 1090371755"/>
    <s v="GAORI"/>
  </r>
  <r>
    <x v="1"/>
    <x v="7"/>
    <d v="2017-05-18T00:00:00"/>
    <x v="0"/>
    <s v="C-208"/>
    <n v="5070"/>
    <s v="CTH"/>
    <x v="31"/>
    <n v="37"/>
    <n v="907"/>
    <s v="RECIBE T2 BARRERA C.C. 80758445"/>
    <s v="GAORI"/>
  </r>
  <r>
    <x v="1"/>
    <x v="7"/>
    <d v="2017-05-18T00:00:00"/>
    <x v="0"/>
    <s v="C-208"/>
    <n v="5070"/>
    <s v="CTH"/>
    <x v="29"/>
    <n v="19"/>
    <n v="2680"/>
    <s v="RECIBE T2 BARRERA C.C. 80758445"/>
    <s v="GAORI"/>
  </r>
  <r>
    <x v="1"/>
    <x v="7"/>
    <d v="2017-05-02T00:00:00"/>
    <x v="0"/>
    <s v="C-208"/>
    <n v="5070"/>
    <s v="CTH"/>
    <x v="20"/>
    <n v="30"/>
    <n v="3060"/>
    <s v="RECIBE T3 MUÑOZ C.C. 1090371755"/>
    <s v="GAORI"/>
  </r>
  <r>
    <x v="1"/>
    <x v="7"/>
    <d v="2017-05-17T00:00:00"/>
    <x v="0"/>
    <s v="C-208"/>
    <n v="5070"/>
    <s v="CTH"/>
    <x v="40"/>
    <n v="14"/>
    <n v="2694"/>
    <s v="RECIBE T3 MUÑOZ C.C. 1090371755"/>
    <s v="GAORI"/>
  </r>
  <r>
    <x v="1"/>
    <x v="7"/>
    <d v="2017-05-17T00:00:00"/>
    <x v="0"/>
    <s v="C-208"/>
    <n v="5065"/>
    <s v="CTH"/>
    <x v="42"/>
    <n v="126"/>
    <n v="2201"/>
    <s v="RECIBE T2 VELOZA C.C. 80799562"/>
    <s v="GAORI"/>
  </r>
  <r>
    <x v="1"/>
    <x v="7"/>
    <d v="2017-05-28T00:00:00"/>
    <x v="0"/>
    <s v="C-208"/>
    <n v="5070"/>
    <s v="AEROFULL"/>
    <x v="45"/>
    <n v="94"/>
    <s v="A 5803"/>
    <s v="RECIBE T2 VELOZA C.C. 80799562"/>
    <s v="GAORI"/>
  </r>
  <r>
    <x v="1"/>
    <x v="7"/>
    <d v="2017-05-04T00:00:00"/>
    <x v="1"/>
    <s v="C-182R"/>
    <n v="5723"/>
    <s v="CTH"/>
    <x v="7"/>
    <n v="27.5"/>
    <n v="8526"/>
    <s v="RECIBE TS URREGO C.C. 79614345"/>
    <s v="GAORI"/>
  </r>
  <r>
    <x v="1"/>
    <x v="7"/>
    <d v="2017-05-29T00:00:00"/>
    <x v="1"/>
    <s v="C-182R"/>
    <n v="5723"/>
    <s v="CTH"/>
    <x v="7"/>
    <n v="51"/>
    <n v="8596"/>
    <s v="RECIBE T4 GUAJE C.C. 1049627735"/>
    <s v="GAORI"/>
  </r>
  <r>
    <x v="1"/>
    <x v="7"/>
    <d v="2017-05-31T00:00:00"/>
    <x v="0"/>
    <s v="C-208"/>
    <n v="5072"/>
    <s v="CTH"/>
    <x v="31"/>
    <n v="50"/>
    <s v="0916"/>
    <s v="T2 HURTADO JORGE CC 80132549"/>
    <s v="GACAS"/>
  </r>
  <r>
    <x v="1"/>
    <x v="7"/>
    <d v="2017-05-31T00:00:00"/>
    <x v="0"/>
    <s v="C-208"/>
    <n v="5072"/>
    <s v="CTH"/>
    <x v="29"/>
    <n v="15"/>
    <s v="2708"/>
    <s v="T2 HURTADO JORGE CC 80132549"/>
    <s v="GACAS"/>
  </r>
  <r>
    <x v="1"/>
    <x v="7"/>
    <d v="2017-05-01T00:00:00"/>
    <x v="0"/>
    <s v="HUEY II"/>
    <n v="4521"/>
    <s v="CTH"/>
    <x v="31"/>
    <n v="110"/>
    <s v="0897"/>
    <s v="T3 VALENCIA MAICOL CC 94074282"/>
    <s v="GACAS"/>
  </r>
  <r>
    <x v="1"/>
    <x v="7"/>
    <d v="2017-05-01T00:00:00"/>
    <x v="0"/>
    <s v="HUEY II"/>
    <n v="4521"/>
    <s v="CTH"/>
    <x v="31"/>
    <n v="75"/>
    <s v="0898"/>
    <s v="T3 VALENCIA MAICOL CC 94074282"/>
    <s v="GACAS"/>
  </r>
  <r>
    <x v="1"/>
    <x v="7"/>
    <d v="2017-05-12T00:00:00"/>
    <x v="0"/>
    <s v="HUEY II"/>
    <n v="4521"/>
    <s v="CTH"/>
    <x v="31"/>
    <n v="122"/>
    <s v="0903"/>
    <s v="T2 LOPEZ GERMAN CC 74382084"/>
    <s v="GACAS"/>
  </r>
  <r>
    <x v="1"/>
    <x v="7"/>
    <d v="2017-05-15T00:00:00"/>
    <x v="0"/>
    <s v="HUEY II"/>
    <n v="4521"/>
    <s v="CTH"/>
    <x v="31"/>
    <n v="126"/>
    <s v="0904"/>
    <s v="T2 MENDEZ PERDOMO CC 14254368"/>
    <s v="GACAS"/>
  </r>
  <r>
    <x v="1"/>
    <x v="7"/>
    <d v="2017-05-17T00:00:00"/>
    <x v="0"/>
    <s v="HUEY II"/>
    <n v="4521"/>
    <s v="CTH"/>
    <x v="31"/>
    <n v="134"/>
    <s v="0906"/>
    <s v="T2 MENDEZ PERDOMO CC 14254368"/>
    <s v="GACAS"/>
  </r>
  <r>
    <x v="1"/>
    <x v="7"/>
    <d v="2017-05-18T00:00:00"/>
    <x v="0"/>
    <s v="HUEY II"/>
    <n v="4521"/>
    <s v="CTH"/>
    <x v="31"/>
    <n v="124"/>
    <s v="0908"/>
    <s v="T2 MENDEZ PERDOMO CC 14254368"/>
    <s v="GACAS"/>
  </r>
  <r>
    <x v="1"/>
    <x v="7"/>
    <d v="2017-05-20T00:00:00"/>
    <x v="0"/>
    <s v="HUEY II"/>
    <n v="4521"/>
    <s v="CTH"/>
    <x v="31"/>
    <n v="126"/>
    <s v="0909"/>
    <s v="AT FERNANDEZ REINA CC 1014248803"/>
    <s v="GACAS"/>
  </r>
  <r>
    <x v="1"/>
    <x v="7"/>
    <d v="2017-05-23T00:00:00"/>
    <x v="0"/>
    <s v="HUEY II"/>
    <n v="4521"/>
    <s v="CTH"/>
    <x v="31"/>
    <n v="121"/>
    <s v="0911"/>
    <s v="AT FERNANDEZ REINA CC 1014248803"/>
    <s v="GACAS"/>
  </r>
  <r>
    <x v="1"/>
    <x v="7"/>
    <d v="2017-05-24T00:00:00"/>
    <x v="0"/>
    <s v="HUEY II"/>
    <n v="4521"/>
    <s v="CTH"/>
    <x v="31"/>
    <n v="138"/>
    <s v="0912"/>
    <s v="AT FERNANDEZ REINA CC 1014248803"/>
    <s v="GACAS"/>
  </r>
  <r>
    <x v="1"/>
    <x v="7"/>
    <d v="2017-05-25T00:00:00"/>
    <x v="0"/>
    <s v="HUEY II"/>
    <n v="4521"/>
    <s v="CTH"/>
    <x v="31"/>
    <n v="128"/>
    <s v="0913"/>
    <s v="AT FERNANDEZ REINA CC 1014248803"/>
    <s v="GACAS"/>
  </r>
  <r>
    <x v="1"/>
    <x v="7"/>
    <d v="2017-05-25T00:00:00"/>
    <x v="0"/>
    <s v="HUEY II"/>
    <n v="4521"/>
    <s v="CTH"/>
    <x v="31"/>
    <n v="91"/>
    <s v="0914"/>
    <s v="AT FERNANDEZ REINA CC 1014248803"/>
    <s v="GACAS"/>
  </r>
  <r>
    <x v="1"/>
    <x v="7"/>
    <d v="2017-05-25T00:00:00"/>
    <x v="1"/>
    <s v="C-337"/>
    <n v="5201"/>
    <s v="CTH"/>
    <x v="40"/>
    <n v="14"/>
    <s v="2720"/>
    <s v="T2 MAYORGA DIEGO CC 11258960"/>
    <s v="GACAS"/>
  </r>
  <r>
    <x v="1"/>
    <x v="7"/>
    <d v="2017-05-16T00:00:00"/>
    <x v="0"/>
    <s v="C-208"/>
    <n v="5080"/>
    <s v="CTH"/>
    <x v="20"/>
    <n v="60"/>
    <n v="3076"/>
    <s v="T2 BUITRAGO OCTAVIO"/>
    <s v="CACOM-2"/>
  </r>
  <r>
    <x v="1"/>
    <x v="7"/>
    <d v="2017-05-31T00:00:00"/>
    <x v="0"/>
    <s v="C-212"/>
    <n v="1256"/>
    <s v="CTH"/>
    <x v="20"/>
    <n v="138"/>
    <n v="3090"/>
    <s v="T3 DAZA DAVID"/>
    <s v="CAMAN"/>
  </r>
  <r>
    <x v="1"/>
    <x v="7"/>
    <d v="2017-05-01T00:00:00"/>
    <x v="0"/>
    <s v="UH-60"/>
    <n v="4121"/>
    <s v="CTH"/>
    <x v="20"/>
    <n v="157.6"/>
    <n v="1208"/>
    <s v="CT BELTRAN JOSE"/>
    <s v="CACOM-2"/>
  </r>
  <r>
    <x v="1"/>
    <x v="7"/>
    <d v="2017-05-02T00:00:00"/>
    <x v="0"/>
    <s v="UH-60"/>
    <n v="4135"/>
    <s v="CTH"/>
    <x v="20"/>
    <n v="182.7"/>
    <n v="1211"/>
    <s v="CT BELTRAN JHON"/>
    <s v="CACOM-2"/>
  </r>
  <r>
    <x v="1"/>
    <x v="7"/>
    <d v="2017-05-02T00:00:00"/>
    <x v="0"/>
    <s v="UH-60"/>
    <n v="4135"/>
    <s v="CTH"/>
    <x v="20"/>
    <n v="184.5"/>
    <n v="1213"/>
    <s v="T3PEREZ CARLOS"/>
    <s v="CACOM-2"/>
  </r>
  <r>
    <x v="1"/>
    <x v="7"/>
    <d v="2017-05-07T00:00:00"/>
    <x v="0"/>
    <s v="UH-60"/>
    <n v="4126"/>
    <s v="CTH"/>
    <x v="20"/>
    <n v="195.4"/>
    <n v="1223"/>
    <s v="T3 BERMUDEZ LOBO CESAR"/>
    <s v="CACOM-2"/>
  </r>
  <r>
    <x v="1"/>
    <x v="7"/>
    <d v="2017-05-07T00:00:00"/>
    <x v="0"/>
    <s v="UH-60"/>
    <n v="4135"/>
    <s v="CTH"/>
    <x v="20"/>
    <n v="101.5"/>
    <n v="1225"/>
    <s v="T3 PEREZ CARLOS"/>
    <s v="CACOM-2"/>
  </r>
  <r>
    <x v="1"/>
    <x v="7"/>
    <d v="2017-05-20T00:00:00"/>
    <x v="0"/>
    <s v="UH-60"/>
    <n v="4126"/>
    <s v="CTH"/>
    <x v="20"/>
    <n v="247.2"/>
    <n v="1248"/>
    <s v="AT MOREALES MUÑOZ"/>
    <s v="CACOM-2"/>
  </r>
  <r>
    <x v="1"/>
    <x v="7"/>
    <d v="2017-05-03T00:00:00"/>
    <x v="0"/>
    <s v="SK-350"/>
    <s v="5076"/>
    <s v="ICARO 17"/>
    <x v="25"/>
    <n v="203"/>
    <s v="IC003-007695"/>
    <s v="T3 MUÑOZ A. C.C. 1014196800"/>
    <s v="CATAM"/>
  </r>
  <r>
    <x v="1"/>
    <x v="7"/>
    <d v="2017-05-06T00:00:00"/>
    <x v="0"/>
    <s v="SK-350"/>
    <s v="5076"/>
    <s v="AEROFULL"/>
    <x v="45"/>
    <n v="98"/>
    <n v="5782"/>
    <s v="T3 TARAZONA  C.C 80932240"/>
    <s v="CATAM"/>
  </r>
  <r>
    <x v="1"/>
    <x v="7"/>
    <d v="2017-05-09T00:00:00"/>
    <x v="0"/>
    <s v="SK-350"/>
    <s v="5076"/>
    <s v="TERPEL "/>
    <x v="10"/>
    <n v="112"/>
    <s v="04-492595"/>
    <s v="T3 BUITRAGO P C.C. 1014214998"/>
    <s v="CATAM"/>
  </r>
  <r>
    <x v="1"/>
    <x v="7"/>
    <d v="2017-05-09T00:00:00"/>
    <x v="0"/>
    <s v="SK-350"/>
    <s v="5076"/>
    <s v="ICARO 17"/>
    <x v="49"/>
    <n v="133"/>
    <s v="IC004-017887"/>
    <s v="T3 BUITRAGO P C.C. 1014214998"/>
    <s v="CATAM"/>
  </r>
  <r>
    <x v="1"/>
    <x v="7"/>
    <d v="2017-05-13T00:00:00"/>
    <x v="0"/>
    <s v="SK-350"/>
    <s v="5076"/>
    <s v="TERPEL "/>
    <x v="41"/>
    <n v="152"/>
    <s v="02-337888"/>
    <s v="T3 GALVEZ J. CC. 110469324"/>
    <s v="CATAM"/>
  </r>
  <r>
    <x v="1"/>
    <x v="7"/>
    <d v="2017-05-18T00:00:00"/>
    <x v="0"/>
    <s v="SK-350"/>
    <s v="5076"/>
    <s v="CTH"/>
    <x v="40"/>
    <n v="159"/>
    <n v="2701"/>
    <s v="T3 MUÑOZ A. C.C. 1014196800"/>
    <s v="CATAM"/>
  </r>
  <r>
    <x v="1"/>
    <x v="7"/>
    <d v="2017-05-22T00:00:00"/>
    <x v="0"/>
    <s v="SK-350"/>
    <s v="5076"/>
    <s v="TERPEL "/>
    <x v="14"/>
    <n v="106"/>
    <s v="02-0378804"/>
    <s v="T2 PULIDO  N. C.C. 11448903"/>
    <s v="CATAM"/>
  </r>
  <r>
    <x v="1"/>
    <x v="7"/>
    <d v="2017-05-22T00:00:00"/>
    <x v="0"/>
    <s v="SK-350"/>
    <s v="5076"/>
    <s v="CHEVRON "/>
    <x v="19"/>
    <n v="237"/>
    <n v="926645"/>
    <s v="T2 PULIDO  N. C.C. 11448903"/>
    <s v="CATAM"/>
  </r>
  <r>
    <x v="1"/>
    <x v="7"/>
    <d v="2017-05-01T00:00:00"/>
    <x v="0"/>
    <s v="SK-350"/>
    <s v="5077"/>
    <s v="CTH"/>
    <x v="42"/>
    <n v="156"/>
    <n v="2157"/>
    <s v="T3 BUITRAGO P C.C. 1014214998"/>
    <s v="CATAM"/>
  </r>
  <r>
    <x v="1"/>
    <x v="7"/>
    <d v="2017-05-17T00:00:00"/>
    <x v="0"/>
    <s v="SK-350"/>
    <s v="5077"/>
    <s v="ENERGIZAR"/>
    <x v="25"/>
    <n v="113"/>
    <n v="27669"/>
    <s v="TS SANTAFE C.C. 79626584"/>
    <s v="CATAM"/>
  </r>
  <r>
    <x v="1"/>
    <x v="7"/>
    <d v="2017-05-21T00:00:00"/>
    <x v="0"/>
    <s v="SK-350"/>
    <s v="5077"/>
    <s v="ICARO 17"/>
    <x v="34"/>
    <n v="131"/>
    <s v="IC006-018793"/>
    <s v="T3 GALVEZ J. CC. 110469324"/>
    <s v="CATAM"/>
  </r>
  <r>
    <x v="1"/>
    <x v="7"/>
    <d v="2017-05-21T00:00:00"/>
    <x v="0"/>
    <s v="SK-350"/>
    <s v="5077"/>
    <s v="ENERGIZAR"/>
    <x v="25"/>
    <n v="118"/>
    <n v="27655"/>
    <s v="T3 GALVEZ J. CC. 110469324"/>
    <s v="CATAM"/>
  </r>
  <r>
    <x v="1"/>
    <x v="7"/>
    <d v="2017-05-25T00:00:00"/>
    <x v="0"/>
    <s v="SK-350"/>
    <s v="5077"/>
    <s v="TERPEL "/>
    <x v="10"/>
    <n v="178"/>
    <s v="04-558829"/>
    <s v="T1 MENDOZA H. C.C. 79876868"/>
    <s v="CATAM"/>
  </r>
  <r>
    <x v="1"/>
    <x v="7"/>
    <d v="2017-05-04T00:00:00"/>
    <x v="0"/>
    <s v="SK-350"/>
    <s v="5727"/>
    <s v="TERPEL "/>
    <x v="11"/>
    <n v="325"/>
    <s v="02-354725"/>
    <s v="T3 MUÑOZ A. C.C. 1014196800"/>
    <s v="CATAM"/>
  </r>
  <r>
    <x v="1"/>
    <x v="7"/>
    <d v="2017-05-04T00:00:00"/>
    <x v="0"/>
    <s v="SK-350"/>
    <s v="5727"/>
    <s v="CTH"/>
    <x v="32"/>
    <n v="135"/>
    <n v="9066"/>
    <s v="T3 MUÑOZ A. C.C. 1014196800"/>
    <s v="CATAM"/>
  </r>
  <r>
    <x v="1"/>
    <x v="7"/>
    <d v="2017-05-04T00:00:00"/>
    <x v="0"/>
    <s v="SK-350"/>
    <s v="5727"/>
    <s v="TERPEL "/>
    <x v="11"/>
    <n v="214"/>
    <s v="02-354725"/>
    <s v="T3 MUÑOZ A. C.C. 1014196800"/>
    <s v="CATAM"/>
  </r>
  <r>
    <x v="1"/>
    <x v="7"/>
    <d v="2017-05-26T00:00:00"/>
    <x v="0"/>
    <s v="SK-350"/>
    <s v="5727"/>
    <s v="TERPEL "/>
    <x v="11"/>
    <n v="152"/>
    <s v="04-528651"/>
    <s v="T3 GALVEZ J. CC. 110469324"/>
    <s v="CATAM"/>
  </r>
  <r>
    <x v="1"/>
    <x v="7"/>
    <d v="2017-05-26T00:00:00"/>
    <x v="0"/>
    <s v="SK-350"/>
    <s v="5727"/>
    <s v="TERPEL "/>
    <x v="11"/>
    <n v="131"/>
    <s v="04-528658"/>
    <s v="T3 GALVEZ J. CC. 110469324"/>
    <s v="CATAM"/>
  </r>
  <r>
    <x v="1"/>
    <x v="7"/>
    <d v="2017-05-30T00:00:00"/>
    <x v="0"/>
    <s v="SK-350"/>
    <s v="5727"/>
    <s v="TERPEL "/>
    <x v="12"/>
    <n v="158"/>
    <s v="04-558138"/>
    <s v="T2 ORTIZ M. C.C. 80844721"/>
    <s v="CATAM"/>
  </r>
  <r>
    <x v="1"/>
    <x v="7"/>
    <d v="2017-05-12T00:00:00"/>
    <x v="0"/>
    <s v="SK-350"/>
    <s v="5733"/>
    <s v="CHEVRON "/>
    <x v="19"/>
    <n v="146"/>
    <n v="926582"/>
    <s v="TS MENDOZA I. C.C. 79876868"/>
    <s v="CATAM"/>
  </r>
  <r>
    <x v="1"/>
    <x v="7"/>
    <d v="2017-05-12T00:00:00"/>
    <x v="0"/>
    <s v="SK-350"/>
    <s v="5733"/>
    <s v="CHEVRON "/>
    <x v="19"/>
    <n v="194"/>
    <n v="926589"/>
    <s v="T1 MENDOZA I. C.C. 79876868"/>
    <s v="CATAM"/>
  </r>
  <r>
    <x v="1"/>
    <x v="7"/>
    <d v="2017-05-27T00:00:00"/>
    <x v="0"/>
    <s v="SK-350"/>
    <s v="5748"/>
    <s v="TERPEL "/>
    <x v="21"/>
    <n v="302"/>
    <s v="02-391250"/>
    <s v="T2 DONATO J C.C. 14325377"/>
    <s v="CATAM"/>
  </r>
  <r>
    <x v="1"/>
    <x v="8"/>
    <d v="2017-06-03T00:00:00"/>
    <x v="0"/>
    <s v="C-208"/>
    <n v="5071"/>
    <s v="TERPEL "/>
    <x v="18"/>
    <n v="100.6"/>
    <s v="02-0379155"/>
    <s v="TP VALDES ALCIDES C.C. 10187535"/>
    <s v="CACOM-1"/>
  </r>
  <r>
    <x v="1"/>
    <x v="8"/>
    <d v="2017-06-03T00:00:00"/>
    <x v="0"/>
    <s v="C-208"/>
    <n v="5071"/>
    <s v="TERPEL "/>
    <x v="18"/>
    <n v="90.3"/>
    <s v="02-0379152"/>
    <s v="TP VALDES ALCIDES C.C. 10187535"/>
    <s v="CACOM-1"/>
  </r>
  <r>
    <x v="1"/>
    <x v="8"/>
    <d v="2017-06-03T00:00:00"/>
    <x v="0"/>
    <s v="C-208"/>
    <n v="5071"/>
    <s v="TERPEL "/>
    <x v="18"/>
    <n v="120"/>
    <s v="02-0379157"/>
    <s v="TP VALDES ALCIDES C.C. 10187535"/>
    <s v="CACOM-1"/>
  </r>
  <r>
    <x v="1"/>
    <x v="8"/>
    <d v="2017-06-10T00:00:00"/>
    <x v="0"/>
    <s v="C-208"/>
    <n v="5071"/>
    <s v="TERPEL "/>
    <x v="14"/>
    <n v="68"/>
    <s v="02-0382372"/>
    <s v="TS MARIÑO LEONARDO C.C. 93437178"/>
    <s v="CACOM-1"/>
  </r>
  <r>
    <x v="1"/>
    <x v="8"/>
    <d v="2017-06-14T00:00:00"/>
    <x v="0"/>
    <s v="C-208"/>
    <n v="5071"/>
    <s v="TERPEL "/>
    <x v="21"/>
    <n v="87.96"/>
    <s v="02-391445"/>
    <s v="TS MARIÑO LEONARDO C.C. 93437178"/>
    <s v="CACOM-1"/>
  </r>
  <r>
    <x v="1"/>
    <x v="8"/>
    <d v="2017-06-16T00:00:00"/>
    <x v="0"/>
    <s v="C-208"/>
    <n v="5067"/>
    <s v="TERPEL "/>
    <x v="21"/>
    <n v="111.03"/>
    <s v="02-391487"/>
    <s v="T3 MURILLO JUAN C.C. 14800343"/>
    <s v="CACOM-1"/>
  </r>
  <r>
    <x v="1"/>
    <x v="8"/>
    <d v="2017-06-16T00:00:00"/>
    <x v="0"/>
    <s v="C-208"/>
    <n v="5067"/>
    <s v="TERPEL "/>
    <x v="18"/>
    <n v="158.1"/>
    <s v="02-0379279"/>
    <s v="T3 MURILLO JUAN C.C. 14800343"/>
    <s v="CACOM-1"/>
  </r>
  <r>
    <x v="1"/>
    <x v="8"/>
    <d v="2017-06-16T00:00:00"/>
    <x v="0"/>
    <s v="C-208"/>
    <n v="5071"/>
    <s v="TERPEL "/>
    <x v="21"/>
    <n v="117.55"/>
    <s v="02-391483"/>
    <s v="TS MARIÑO LEONARDO C.C. 93437178"/>
    <s v="CACOM-1"/>
  </r>
  <r>
    <x v="1"/>
    <x v="8"/>
    <d v="2017-06-17T00:00:00"/>
    <x v="0"/>
    <s v="C-208"/>
    <n v="5067"/>
    <s v="TERPEL "/>
    <x v="21"/>
    <n v="171.33"/>
    <s v="02-391496"/>
    <s v="T3 MURILLO JUAN C.C. 14800343"/>
    <s v="CACOM-1"/>
  </r>
  <r>
    <x v="1"/>
    <x v="8"/>
    <d v="2017-06-18T00:00:00"/>
    <x v="0"/>
    <s v="C-208"/>
    <n v="5067"/>
    <s v="TERPEL "/>
    <x v="21"/>
    <n v="15"/>
    <s v="02-391499"/>
    <s v="T3 MURILLO JUAN C.C. 14800343"/>
    <s v="CACOM-1"/>
  </r>
  <r>
    <x v="1"/>
    <x v="8"/>
    <d v="2017-06-19T00:00:00"/>
    <x v="0"/>
    <s v="C-208"/>
    <n v="5067"/>
    <s v="TERPEL "/>
    <x v="21"/>
    <n v="138"/>
    <s v="02-391529"/>
    <s v="T3 MURILLO JUAN C.C. 14800343"/>
    <s v="CACOM-1"/>
  </r>
  <r>
    <x v="1"/>
    <x v="8"/>
    <d v="2017-06-24T00:00:00"/>
    <x v="0"/>
    <s v="C-208"/>
    <n v="5071"/>
    <s v="TERPEL "/>
    <x v="18"/>
    <n v="113.5"/>
    <s v="02-0379333"/>
    <s v="TP VALDES ALCIDES C.C. 10187535"/>
    <s v="CACOM-1"/>
  </r>
  <r>
    <x v="1"/>
    <x v="8"/>
    <d v="2017-06-11T00:00:00"/>
    <x v="0"/>
    <s v="AC-47T"/>
    <n v="1654"/>
    <s v="TERPEL "/>
    <x v="18"/>
    <n v="60.3"/>
    <s v="02-0379190"/>
    <s v="TJ FRANCO HECTOR C.C. 88197214"/>
    <s v="CACOM-1"/>
  </r>
  <r>
    <x v="1"/>
    <x v="8"/>
    <d v="2017-06-14T00:00:00"/>
    <x v="0"/>
    <s v="RV-01"/>
    <n v="1952"/>
    <s v="TERPEL "/>
    <x v="18"/>
    <n v="183.9"/>
    <s v="02-0379239"/>
    <s v="TS SANCHEZ ESTEBAN C.C. 83090958"/>
    <s v="CACOM-1"/>
  </r>
  <r>
    <x v="1"/>
    <x v="8"/>
    <d v="2017-06-01T00:00:00"/>
    <x v="0"/>
    <s v="RV-01"/>
    <n v="1952"/>
    <s v="TERPEL "/>
    <x v="18"/>
    <n v="192"/>
    <s v="02-0379178"/>
    <s v="TS GOMEZ JAVIER C.C. 79788092"/>
    <s v="CACOM-1"/>
  </r>
  <r>
    <x v="1"/>
    <x v="8"/>
    <d v="2017-06-28T00:00:00"/>
    <x v="0"/>
    <s v="RV-01"/>
    <n v="1952"/>
    <s v="TERPEL "/>
    <x v="18"/>
    <n v="197.1"/>
    <s v="02-0379380"/>
    <s v="TS GOMEZ JAVIER C.C. 79788092"/>
    <s v="CACOM-1"/>
  </r>
  <r>
    <x v="1"/>
    <x v="8"/>
    <d v="2017-06-11T00:00:00"/>
    <x v="0"/>
    <s v="RV-01"/>
    <n v="1952"/>
    <s v="CTH"/>
    <x v="20"/>
    <n v="160"/>
    <s v="3107"/>
    <s v="TS SANCHEZ ESTEBAN C.C. 83090958"/>
    <s v="CACOM-1"/>
  </r>
  <r>
    <x v="1"/>
    <x v="8"/>
    <d v="2017-06-06T00:00:00"/>
    <x v="0"/>
    <s v="RV-01"/>
    <n v="1952"/>
    <s v="SERVIAVIACION"/>
    <x v="2"/>
    <n v="165"/>
    <s v="1519"/>
    <s v="T3 GAMBOA CRISTIAN C.C. 1024510671"/>
    <s v="CACOM-1"/>
  </r>
  <r>
    <x v="1"/>
    <x v="8"/>
    <d v="2017-06-08T00:00:00"/>
    <x v="0"/>
    <s v="RV-01"/>
    <n v="1952"/>
    <s v="SERVIAVIACION"/>
    <x v="2"/>
    <n v="171"/>
    <n v="1523"/>
    <s v="T3 GAMBOA CRISTIAN C.C. 1024510671"/>
    <s v="CACOM-1"/>
  </r>
  <r>
    <x v="1"/>
    <x v="8"/>
    <d v="2017-06-01T00:00:00"/>
    <x v="0"/>
    <s v="HUEY II"/>
    <n v="4522"/>
    <s v="FALCCON"/>
    <x v="28"/>
    <n v="95.3"/>
    <s v="01-3894"/>
    <s v="T3 ESPINOSA ANDRES C.C. 1070603267"/>
    <s v="CACOM-1"/>
  </r>
  <r>
    <x v="1"/>
    <x v="8"/>
    <d v="2017-06-02T00:00:00"/>
    <x v="0"/>
    <s v="HUEY II"/>
    <n v="4522"/>
    <s v="FALCCON"/>
    <x v="28"/>
    <n v="132.9"/>
    <s v="01-3895"/>
    <s v="T3 ESPINOSA ANDRES C.C. 1070603267"/>
    <s v="CACOM-1"/>
  </r>
  <r>
    <x v="1"/>
    <x v="8"/>
    <d v="2017-06-02T00:00:00"/>
    <x v="0"/>
    <s v="HUEY II"/>
    <n v="4522"/>
    <s v="FALCCON"/>
    <x v="28"/>
    <n v="67.900000000000006"/>
    <s v="01-3896"/>
    <s v="T3 ESPINOSA ANDRES C.C. 1070603267"/>
    <s v="CACOM-1"/>
  </r>
  <r>
    <x v="1"/>
    <x v="8"/>
    <d v="2017-06-03T00:00:00"/>
    <x v="0"/>
    <s v="HUEY II"/>
    <n v="4522"/>
    <s v="FALCCON"/>
    <x v="28"/>
    <n v="77"/>
    <s v="01-3899"/>
    <s v="T3 ESPINOSA ANDRES C.C. 1070603267"/>
    <s v="CACOM-1"/>
  </r>
  <r>
    <x v="1"/>
    <x v="8"/>
    <d v="2017-06-05T00:00:00"/>
    <x v="0"/>
    <s v="HUEY II"/>
    <n v="4522"/>
    <s v="FALCCON"/>
    <x v="28"/>
    <n v="142.6"/>
    <s v="01-3952"/>
    <s v="T3 ESPINOSA ANDRES C.C. 1070603267"/>
    <s v="CACOM-1"/>
  </r>
  <r>
    <x v="1"/>
    <x v="8"/>
    <d v="2017-06-07T00:00:00"/>
    <x v="0"/>
    <s v="HUEY II"/>
    <n v="4522"/>
    <s v="FALCCON"/>
    <x v="28"/>
    <n v="91.5"/>
    <s v="01-3953"/>
    <s v="T3 ESPINOSA ANDRES C.C. 1070603267"/>
    <s v="CACOM-1"/>
  </r>
  <r>
    <x v="1"/>
    <x v="8"/>
    <d v="2017-06-08T00:00:00"/>
    <x v="0"/>
    <s v="HUEY II"/>
    <n v="4522"/>
    <s v="FALCCON"/>
    <x v="28"/>
    <n v="96.6"/>
    <s v="01-3954"/>
    <s v="T3 ESPINOSA ANDRES C.C. 1070603267"/>
    <s v="CACOM-1"/>
  </r>
  <r>
    <x v="1"/>
    <x v="8"/>
    <d v="2017-06-10T00:00:00"/>
    <x v="0"/>
    <s v="HUEY II"/>
    <n v="4522"/>
    <s v="FALCCON"/>
    <x v="28"/>
    <n v="105.7"/>
    <s v="01-3955"/>
    <s v="T3 ESPINOSA ANDRES C.C. 1070603267"/>
    <s v="CACOM-1"/>
  </r>
  <r>
    <x v="1"/>
    <x v="8"/>
    <d v="2017-06-10T00:00:00"/>
    <x v="0"/>
    <s v="HUEY II"/>
    <n v="4522"/>
    <s v="FALCCON"/>
    <x v="28"/>
    <n v="130.30000000000001"/>
    <s v="01-3957"/>
    <s v="T3 ESPINOSA ANDRES C.C. 1070603267"/>
    <s v="CACOM-1"/>
  </r>
  <r>
    <x v="1"/>
    <x v="8"/>
    <d v="2017-06-10T00:00:00"/>
    <x v="0"/>
    <s v="HUEY II"/>
    <n v="4522"/>
    <s v="FALCCON"/>
    <x v="28"/>
    <n v="114.3"/>
    <s v="01-3958"/>
    <s v="T3 ESPINOSA ANDRES C.C. 1070603267"/>
    <s v="CACOM-1"/>
  </r>
  <r>
    <x v="1"/>
    <x v="8"/>
    <d v="2017-06-12T00:00:00"/>
    <x v="0"/>
    <s v="HUEY II"/>
    <n v="4522"/>
    <s v="FALCCON"/>
    <x v="28"/>
    <n v="79.8"/>
    <s v="01-3960"/>
    <s v="T3 ESPINOSA ANDRES C.C. 1070603267"/>
    <s v="CACOM-1"/>
  </r>
  <r>
    <x v="1"/>
    <x v="8"/>
    <d v="2017-06-13T00:00:00"/>
    <x v="0"/>
    <s v="HUEY II"/>
    <n v="4522"/>
    <s v="FALCCON"/>
    <x v="28"/>
    <n v="143.4"/>
    <s v="01-3961"/>
    <s v="T3 ESPINOSA ANDRES C.C. 1070603267"/>
    <s v="CACOM-1"/>
  </r>
  <r>
    <x v="1"/>
    <x v="8"/>
    <d v="2017-06-14T00:00:00"/>
    <x v="0"/>
    <s v="HUEY II"/>
    <n v="4522"/>
    <s v="FALCCON"/>
    <x v="28"/>
    <n v="136.9"/>
    <s v="01-3965"/>
    <s v="T3 ESPINOSA ANDRES C.C. 1070603267"/>
    <s v="CACOM-1"/>
  </r>
  <r>
    <x v="1"/>
    <x v="8"/>
    <d v="2017-06-14T00:00:00"/>
    <x v="0"/>
    <s v="HUEY II"/>
    <n v="4522"/>
    <s v="FALCCON"/>
    <x v="28"/>
    <n v="151"/>
    <s v="01-3966"/>
    <s v="T3 ESPINOSA ANDRES C.C. 1070603267"/>
    <s v="CACOM-1"/>
  </r>
  <r>
    <x v="1"/>
    <x v="8"/>
    <d v="2017-06-15T00:00:00"/>
    <x v="0"/>
    <s v="HUEY II"/>
    <n v="4522"/>
    <s v="FALCCON"/>
    <x v="28"/>
    <n v="76.5"/>
    <s v="01-3969"/>
    <s v="T3 ESPINOSA ANDRES C.C. 1070603267"/>
    <s v="CACOM-1"/>
  </r>
  <r>
    <x v="1"/>
    <x v="8"/>
    <d v="2017-06-15T00:00:00"/>
    <x v="0"/>
    <s v="HUEY II"/>
    <n v="4522"/>
    <s v="FALCCON"/>
    <x v="28"/>
    <n v="89.6"/>
    <s v="01-3971"/>
    <s v="T3 ESPINOSA ANDRES C.C. 1070603267"/>
    <s v="CACOM-1"/>
  </r>
  <r>
    <x v="1"/>
    <x v="8"/>
    <d v="2017-06-18T00:00:00"/>
    <x v="0"/>
    <s v="HUEY II"/>
    <n v="4522"/>
    <s v="FALCCON"/>
    <x v="28"/>
    <n v="145.69999999999999"/>
    <s v="01-3978"/>
    <s v="T2 RESTREPO JOSE C.C. 18617451"/>
    <s v="CACOM-1"/>
  </r>
  <r>
    <x v="1"/>
    <x v="8"/>
    <d v="2017-06-19T00:00:00"/>
    <x v="0"/>
    <s v="HUEY II"/>
    <n v="4522"/>
    <s v="FALCCON"/>
    <x v="28"/>
    <n v="11.7"/>
    <s v="01-3979"/>
    <s v="T2 RESTREPO JOSE C.C. 18617451"/>
    <s v="CACOM-1"/>
  </r>
  <r>
    <x v="1"/>
    <x v="8"/>
    <d v="2017-06-19T00:00:00"/>
    <x v="0"/>
    <s v="HUEY II"/>
    <n v="4522"/>
    <s v="FALCCON"/>
    <x v="28"/>
    <n v="76.5"/>
    <s v="01-3980"/>
    <s v="T2 RESTREPO JOSE C.C. 18617451"/>
    <s v="CACOM-1"/>
  </r>
  <r>
    <x v="1"/>
    <x v="8"/>
    <d v="2017-06-19T00:00:00"/>
    <x v="0"/>
    <s v="HUEY II"/>
    <n v="4522"/>
    <s v="FALCCON"/>
    <x v="28"/>
    <n v="31.1"/>
    <s v="01-3981"/>
    <s v="T2 RESTREPO JOSE C.C. 18617451"/>
    <s v="CACOM-1"/>
  </r>
  <r>
    <x v="1"/>
    <x v="8"/>
    <d v="2017-06-20T00:00:00"/>
    <x v="0"/>
    <s v="HUEY II"/>
    <n v="4522"/>
    <s v="FALCCON"/>
    <x v="28"/>
    <n v="87.7"/>
    <s v="01-3982"/>
    <s v="T2 RESTREPO JOSE C.C. 18617451"/>
    <s v="CACOM-1"/>
  </r>
  <r>
    <x v="1"/>
    <x v="8"/>
    <d v="2017-06-22T00:00:00"/>
    <x v="0"/>
    <s v="HUEY II"/>
    <n v="4522"/>
    <s v="FALCCON"/>
    <x v="28"/>
    <n v="122.1"/>
    <s v="01-3985"/>
    <s v="T2 RESTREPO JOSE C.C. 18617451"/>
    <s v="CACOM-1"/>
  </r>
  <r>
    <x v="1"/>
    <x v="8"/>
    <d v="2017-06-24T00:00:00"/>
    <x v="0"/>
    <s v="HUEY II"/>
    <n v="4522"/>
    <s v="FALCCON"/>
    <x v="28"/>
    <n v="104"/>
    <s v="01-3991"/>
    <s v="T2 RESTREPO JOSE C.C. 18617451"/>
    <s v="CACOM-1"/>
  </r>
  <r>
    <x v="1"/>
    <x v="8"/>
    <d v="2017-06-24T00:00:00"/>
    <x v="0"/>
    <s v="HUEY II"/>
    <n v="4522"/>
    <s v="FALCCON"/>
    <x v="28"/>
    <n v="135.4"/>
    <s v="01-3992"/>
    <s v="T2 RESTREPO JOSE C.C. 18617451"/>
    <s v="CACOM-1"/>
  </r>
  <r>
    <x v="1"/>
    <x v="8"/>
    <d v="2017-06-25T00:00:00"/>
    <x v="0"/>
    <s v="HUEY II"/>
    <n v="4522"/>
    <s v="FALCCON"/>
    <x v="28"/>
    <n v="85.3"/>
    <s v="01-3993"/>
    <s v="T2 RESTREPO JOSE C.C. 18617451"/>
    <s v="CACOM-1"/>
  </r>
  <r>
    <x v="1"/>
    <x v="8"/>
    <d v="2017-06-02T00:00:00"/>
    <x v="0"/>
    <s v="HUEY II"/>
    <n v="4522"/>
    <s v="CCL"/>
    <x v="36"/>
    <n v="162.1"/>
    <s v="21923"/>
    <s v="T3 ESPINOSA ANDRES C.C. 1070603267"/>
    <s v="CACOM-1"/>
  </r>
  <r>
    <x v="1"/>
    <x v="8"/>
    <d v="2017-06-02T00:00:00"/>
    <x v="0"/>
    <s v="HUEY II"/>
    <n v="4522"/>
    <s v="CCL"/>
    <x v="36"/>
    <n v="147.1"/>
    <s v="21926"/>
    <s v="T3 ESPINOSA ANDRES C.C. 1070603267"/>
    <s v="CACOM-1"/>
  </r>
  <r>
    <x v="1"/>
    <x v="8"/>
    <d v="2017-06-02T00:00:00"/>
    <x v="0"/>
    <s v="HUEY II"/>
    <n v="4522"/>
    <s v="CCL"/>
    <x v="36"/>
    <n v="127.3"/>
    <s v="21929"/>
    <s v="T3 ESPINOSA ANDRES C.C. 1070603267"/>
    <s v="CACOM-1"/>
  </r>
  <r>
    <x v="1"/>
    <x v="8"/>
    <d v="2017-06-05T00:00:00"/>
    <x v="0"/>
    <s v="HUEY II"/>
    <n v="4522"/>
    <s v="CCL"/>
    <x v="36"/>
    <n v="131.4"/>
    <s v="21932"/>
    <s v="T2 CARDENAS  C.C. 13275487"/>
    <s v="CACOM-1"/>
  </r>
  <r>
    <x v="1"/>
    <x v="8"/>
    <d v="2017-06-07T00:00:00"/>
    <x v="0"/>
    <s v="HUEY II"/>
    <n v="4522"/>
    <s v="CCL"/>
    <x v="36"/>
    <n v="53.7"/>
    <s v="21936"/>
    <s v="T3 ESPINOSA ANDRES C.C. 1070603267"/>
    <s v="CACOM-1"/>
  </r>
  <r>
    <x v="1"/>
    <x v="8"/>
    <d v="2017-06-07T00:00:00"/>
    <x v="0"/>
    <s v="HUEY II"/>
    <n v="4522"/>
    <s v="CCL"/>
    <x v="36"/>
    <n v="161.5"/>
    <s v="21938"/>
    <s v="T3 ESPINOSA ANDRES C.C. 1070603267"/>
    <s v="CACOM-1"/>
  </r>
  <r>
    <x v="1"/>
    <x v="8"/>
    <d v="2017-06-08T00:00:00"/>
    <x v="0"/>
    <s v="HUEY II"/>
    <n v="4522"/>
    <s v="CCL"/>
    <x v="36"/>
    <n v="156.1"/>
    <s v="21942"/>
    <s v="T2 RESTREPO JOSE C.C. 18617451"/>
    <s v="CACOM-1"/>
  </r>
  <r>
    <x v="1"/>
    <x v="8"/>
    <d v="2017-06-08T00:00:00"/>
    <x v="0"/>
    <s v="HUEY II"/>
    <n v="4522"/>
    <s v="CCL"/>
    <x v="36"/>
    <n v="109.1"/>
    <s v="21944"/>
    <s v="T3 ESPINOSA ANDRES C.C. 1070603267"/>
    <s v="CACOM-1"/>
  </r>
  <r>
    <x v="1"/>
    <x v="8"/>
    <d v="2017-06-15T00:00:00"/>
    <x v="0"/>
    <s v="HUEY II"/>
    <n v="4522"/>
    <s v="CCL"/>
    <x v="36"/>
    <n v="114.2"/>
    <s v="21969"/>
    <s v="T2 RESTREPO JOSE C.C. 18617451"/>
    <s v="CACOM-1"/>
  </r>
  <r>
    <x v="1"/>
    <x v="8"/>
    <d v="2017-06-20T00:00:00"/>
    <x v="0"/>
    <s v="HUEY II"/>
    <n v="4522"/>
    <s v="CCL"/>
    <x v="36"/>
    <n v="84.2"/>
    <s v="22004"/>
    <s v="T2 RESTREPO JOSE C.C. 18617451"/>
    <s v="CACOM-1"/>
  </r>
  <r>
    <x v="1"/>
    <x v="8"/>
    <d v="2017-06-22T00:00:00"/>
    <x v="0"/>
    <s v="HUEY II"/>
    <n v="4522"/>
    <s v="CCL"/>
    <x v="36"/>
    <n v="108.2"/>
    <s v="22026"/>
    <s v="T2 RESTREPO JOSE C.C. 18617451"/>
    <s v="CACOM-1"/>
  </r>
  <r>
    <x v="1"/>
    <x v="8"/>
    <d v="2017-06-22T00:00:00"/>
    <x v="0"/>
    <s v="HUEY II"/>
    <n v="4522"/>
    <s v="CCL"/>
    <x v="36"/>
    <n v="63.4"/>
    <s v="22028"/>
    <s v="T2 RESTREPO JOSE C.C. 18617451"/>
    <s v="CACOM-1"/>
  </r>
  <r>
    <x v="1"/>
    <x v="8"/>
    <d v="2017-06-24T00:00:00"/>
    <x v="0"/>
    <s v="HUEY II"/>
    <n v="4522"/>
    <s v="CCL"/>
    <x v="36"/>
    <n v="112.1"/>
    <s v="22041"/>
    <s v="T2 RESTREPO JOSE C.C. 18617451"/>
    <s v="CACOM-1"/>
  </r>
  <r>
    <x v="1"/>
    <x v="8"/>
    <d v="2017-06-25T00:00:00"/>
    <x v="0"/>
    <s v="HUEY II"/>
    <n v="4522"/>
    <s v="CCL"/>
    <x v="36"/>
    <n v="119.4"/>
    <s v="22049"/>
    <s v="T2 RESTREPO JOSE C.C. 18617451"/>
    <s v="CACOM-1"/>
  </r>
  <r>
    <x v="1"/>
    <x v="8"/>
    <d v="2017-06-26T00:00:00"/>
    <x v="0"/>
    <s v="HUEY II"/>
    <n v="4522"/>
    <s v="CCL"/>
    <x v="36"/>
    <n v="100.8"/>
    <s v="22052"/>
    <s v="T2 RESTREPO JOSE C.C. 18617451"/>
    <s v="CACOM-1"/>
  </r>
  <r>
    <x v="1"/>
    <x v="8"/>
    <d v="2017-06-27T00:00:00"/>
    <x v="0"/>
    <s v="HUEY II"/>
    <n v="4522"/>
    <s v="CCL"/>
    <x v="36"/>
    <n v="134"/>
    <s v="22055"/>
    <s v="T2 RESTREPO JOSE C.C. 18617451"/>
    <s v="CACOM-1"/>
  </r>
  <r>
    <x v="1"/>
    <x v="8"/>
    <d v="2017-06-28T00:00:00"/>
    <x v="0"/>
    <s v="HUEY II"/>
    <n v="4522"/>
    <s v="CCL"/>
    <x v="36"/>
    <n v="111.4"/>
    <s v="22058"/>
    <s v="T2 RESTREPO JOSE C.C. 18617451"/>
    <s v="CACOM-1"/>
  </r>
  <r>
    <x v="1"/>
    <x v="8"/>
    <d v="2017-06-08T00:00:00"/>
    <x v="0"/>
    <s v="HUEY II"/>
    <n v="4403"/>
    <s v="CCL"/>
    <x v="62"/>
    <n v="126.8"/>
    <s v="20726"/>
    <s v="T2 RODRIGUEZ MARWIN C.C. 83258547"/>
    <s v="CACOM-1"/>
  </r>
  <r>
    <x v="1"/>
    <x v="8"/>
    <d v="2017-06-09T00:00:00"/>
    <x v="0"/>
    <s v="HUEY II"/>
    <n v="4403"/>
    <s v="CCL"/>
    <x v="62"/>
    <n v="78.400000000000006"/>
    <s v="20727"/>
    <s v="T2 RODRIGUEZ MARWIN C.C. 83258547"/>
    <s v="CACOM-1"/>
  </r>
  <r>
    <x v="1"/>
    <x v="8"/>
    <d v="2017-06-01T00:00:00"/>
    <x v="0"/>
    <s v="HUEY II"/>
    <n v="4523"/>
    <s v="TERPEL "/>
    <x v="18"/>
    <n v="82.1"/>
    <s v="02-0379177"/>
    <s v="T4 ESTEVEZ EDWIN C.C. 1095426749"/>
    <s v="CACOM-1"/>
  </r>
  <r>
    <x v="1"/>
    <x v="8"/>
    <d v="2017-06-28T00:00:00"/>
    <x v="0"/>
    <s v="UH-60"/>
    <n v="4126"/>
    <s v="CTH"/>
    <x v="20"/>
    <n v="126.1"/>
    <n v="1307"/>
    <s v="CT BELTRAN"/>
    <s v="CACOM-2"/>
  </r>
  <r>
    <x v="1"/>
    <x v="8"/>
    <d v="2017-06-30T00:00:00"/>
    <x v="0"/>
    <s v="UH-60"/>
    <n v="4126"/>
    <s v="CTH"/>
    <x v="20"/>
    <n v="34.4"/>
    <n v="1314"/>
    <s v="T4 LEAL GORDILLO A"/>
    <s v="CACOM-2"/>
  </r>
  <r>
    <x v="1"/>
    <x v="8"/>
    <d v="2017-06-14T00:00:00"/>
    <x v="0"/>
    <s v="A-29"/>
    <n v="3109"/>
    <s v="ALLIED"/>
    <x v="65"/>
    <n v="190"/>
    <n v="439108"/>
    <s v="T1 VARGAS 91354016"/>
    <s v="CACOM-2"/>
  </r>
  <r>
    <x v="1"/>
    <x v="8"/>
    <d v="2017-06-01T00:00:00"/>
    <x v="0"/>
    <s v="AC-47T"/>
    <n v="1686"/>
    <s v="CHEVRON "/>
    <x v="19"/>
    <n v="250"/>
    <n v="927119"/>
    <s v="T2 URIBE 11367549"/>
    <s v="CACOM-2"/>
  </r>
  <r>
    <x v="1"/>
    <x v="8"/>
    <d v="2017-06-02T00:00:00"/>
    <x v="0"/>
    <s v="AC-47T"/>
    <n v="1686"/>
    <s v="CHEVRON "/>
    <x v="19"/>
    <n v="350"/>
    <n v="927120"/>
    <s v="T2 URIBE 11367549"/>
    <s v="CACOM-2"/>
  </r>
  <r>
    <x v="1"/>
    <x v="8"/>
    <d v="2017-06-05T00:00:00"/>
    <x v="0"/>
    <s v="AC-47T"/>
    <n v="1686"/>
    <s v="CHEVRON "/>
    <x v="19"/>
    <n v="344"/>
    <n v="927143"/>
    <s v="T2 URIBE 11367549"/>
    <s v="CACOM-2"/>
  </r>
  <r>
    <x v="1"/>
    <x v="8"/>
    <d v="2017-06-09T00:00:00"/>
    <x v="0"/>
    <s v="AC-47T"/>
    <n v="1686"/>
    <s v="CHEVRON "/>
    <x v="19"/>
    <n v="299"/>
    <n v="927367"/>
    <s v="T2 URIBE 11367549"/>
    <s v="CACOM-2"/>
  </r>
  <r>
    <x v="1"/>
    <x v="8"/>
    <d v="2017-06-13T00:00:00"/>
    <x v="0"/>
    <s v="AC-47T"/>
    <n v="1686"/>
    <s v="CHEVRON "/>
    <x v="19"/>
    <n v="224"/>
    <n v="927430"/>
    <s v="TS RUIZ 94325365"/>
    <s v="CACOM-2"/>
  </r>
  <r>
    <x v="1"/>
    <x v="8"/>
    <d v="2017-06-13T00:00:00"/>
    <x v="0"/>
    <s v="AC-47T"/>
    <n v="1686"/>
    <s v="CHEVRON "/>
    <x v="19"/>
    <n v="98"/>
    <n v="927431"/>
    <s v="TS RUIZ 94325365"/>
    <s v="CACOM-2"/>
  </r>
  <r>
    <x v="1"/>
    <x v="8"/>
    <d v="2017-06-11T00:00:00"/>
    <x v="0"/>
    <s v="AC-47T"/>
    <n v="1686"/>
    <s v="CHEVRON "/>
    <x v="19"/>
    <n v="361"/>
    <n v="927582"/>
    <s v="TS RUIZ 94325365"/>
    <s v="CACOM-2"/>
  </r>
  <r>
    <x v="1"/>
    <x v="8"/>
    <d v="2017-06-11T00:00:00"/>
    <x v="0"/>
    <s v="AC-47T"/>
    <n v="1686"/>
    <s v="CHEVRON "/>
    <x v="19"/>
    <n v="137"/>
    <n v="927593"/>
    <s v="TS RUIZ 94325365"/>
    <s v="CACOM-2"/>
  </r>
  <r>
    <x v="1"/>
    <x v="8"/>
    <d v="2017-06-23T00:00:00"/>
    <x v="0"/>
    <s v="AC-47T"/>
    <n v="1686"/>
    <s v="CHEVRON "/>
    <x v="19"/>
    <n v="350"/>
    <n v="927879"/>
    <s v="AT TRUJILLO 1073167176"/>
    <s v="CACOM-2"/>
  </r>
  <r>
    <x v="1"/>
    <x v="8"/>
    <d v="2017-06-27T00:00:00"/>
    <x v="0"/>
    <s v="AC-47T"/>
    <n v="1686"/>
    <s v="CHEVRON "/>
    <x v="19"/>
    <n v="340"/>
    <n v="928051"/>
    <s v="AT TRUJILLO 1073167176"/>
    <s v="CACOM-2"/>
  </r>
  <r>
    <x v="1"/>
    <x v="8"/>
    <d v="2017-06-01T00:00:00"/>
    <x v="0"/>
    <s v="UH-60"/>
    <n v="4135"/>
    <s v="ICARO 17"/>
    <x v="56"/>
    <n v="72.5"/>
    <s v="003624"/>
    <s v="T4 VEGA 1016036521"/>
    <s v="CACOM-2"/>
  </r>
  <r>
    <x v="1"/>
    <x v="8"/>
    <d v="2017-06-09T00:00:00"/>
    <x v="0"/>
    <s v="UH-60"/>
    <n v="4136"/>
    <s v="ICARO 17"/>
    <x v="56"/>
    <n v="162.19999999999999"/>
    <s v="003633"/>
    <s v="T3 PEREZ 1049412576"/>
    <s v="CACOM-2"/>
  </r>
  <r>
    <x v="1"/>
    <x v="8"/>
    <d v="2017-06-06T00:00:00"/>
    <x v="0"/>
    <s v="C-208"/>
    <n v="5080"/>
    <s v="ICARO 17"/>
    <x v="0"/>
    <n v="110.2"/>
    <s v="005285"/>
    <s v="T2 ESLAVA 80803993"/>
    <s v="CACOM-2"/>
  </r>
  <r>
    <x v="1"/>
    <x v="8"/>
    <d v="2017-06-08T00:00:00"/>
    <x v="0"/>
    <s v="UH-60"/>
    <n v="4126"/>
    <s v="CTH"/>
    <x v="20"/>
    <n v="187.3"/>
    <s v="1276"/>
    <s v="MY NAVIA 10493199"/>
    <s v="CACOM-2"/>
  </r>
  <r>
    <x v="1"/>
    <x v="8"/>
    <d v="2017-06-21T00:00:00"/>
    <x v="0"/>
    <s v="UH-60"/>
    <n v="4126"/>
    <s v="CTH"/>
    <x v="20"/>
    <n v="193.9"/>
    <s v="1296"/>
    <s v="CT NEUSA 80074644"/>
    <s v="CACOM-2"/>
  </r>
  <r>
    <x v="1"/>
    <x v="8"/>
    <d v="2017-06-27T00:00:00"/>
    <x v="0"/>
    <s v="HUEY II"/>
    <n v="4528"/>
    <s v="CTH"/>
    <x v="20"/>
    <n v="7.7"/>
    <n v="1305"/>
    <s v="RECIBE: T4. RAMIREZ  JAMESC.C1024476021"/>
    <s v="CACOM-4"/>
  </r>
  <r>
    <x v="1"/>
    <x v="8"/>
    <d v="2017-06-02T00:00:00"/>
    <x v="0"/>
    <s v="A-29"/>
    <n v="3119"/>
    <s v="ENERGIZAR"/>
    <x v="9"/>
    <n v="171"/>
    <n v="20155"/>
    <s v="T1 LOMBANA JUAN/591695"/>
    <s v="CACOM-3"/>
  </r>
  <r>
    <x v="1"/>
    <x v="8"/>
    <d v="2017-06-02T00:00:00"/>
    <x v="0"/>
    <s v="A-29"/>
    <n v="3112"/>
    <s v="ENERGIZAR"/>
    <x v="9"/>
    <n v="164"/>
    <n v="20156"/>
    <s v="T3 BELTRAN DAVID/80833570"/>
    <s v="CACOM-3"/>
  </r>
  <r>
    <x v="1"/>
    <x v="8"/>
    <d v="2017-06-05T00:00:00"/>
    <x v="0"/>
    <s v="A-29"/>
    <n v="3112"/>
    <s v="ENERGIZAR"/>
    <x v="9"/>
    <n v="122"/>
    <n v="20171"/>
    <s v="T3 BELTRAN DAVID/80833570"/>
    <s v="CACOM-3"/>
  </r>
  <r>
    <x v="1"/>
    <x v="8"/>
    <d v="2017-06-05T00:00:00"/>
    <x v="0"/>
    <s v="A-29"/>
    <n v="3119"/>
    <s v="ENERGIZAR"/>
    <x v="9"/>
    <n v="130"/>
    <n v="20170"/>
    <s v="T1 LOMBANA JUAN/591695"/>
    <s v="CACOM-3"/>
  </r>
  <r>
    <x v="1"/>
    <x v="8"/>
    <d v="2017-06-06T00:00:00"/>
    <x v="0"/>
    <s v="A-29"/>
    <n v="3110"/>
    <s v="ENERGIZAR"/>
    <x v="9"/>
    <n v="182"/>
    <n v="20186"/>
    <m/>
    <s v="CACOM-3"/>
  </r>
  <r>
    <x v="1"/>
    <x v="8"/>
    <d v="2017-06-07T00:00:00"/>
    <x v="0"/>
    <s v="A-29"/>
    <n v="3110"/>
    <s v="ENERGIZAR"/>
    <x v="9"/>
    <n v="159"/>
    <n v="20182"/>
    <s v="T3 MELO TORO/100346519"/>
    <s v="CACOM-3"/>
  </r>
  <r>
    <x v="1"/>
    <x v="8"/>
    <d v="2017-06-07T00:00:00"/>
    <x v="0"/>
    <s v="A-29"/>
    <n v="3112"/>
    <s v="ENERGIZAR"/>
    <x v="9"/>
    <n v="155"/>
    <n v="20180"/>
    <s v="T2 PRIETO YEFERSON/1010164382"/>
    <s v="CACOM-3"/>
  </r>
  <r>
    <x v="1"/>
    <x v="8"/>
    <d v="2017-06-09T00:00:00"/>
    <x v="0"/>
    <s v="A-29"/>
    <n v="3112"/>
    <s v="ENERGIZAR"/>
    <x v="9"/>
    <n v="171"/>
    <n v="20185"/>
    <s v="T2 PRIETO YEFERSON/1010164382"/>
    <s v="CACOM-3"/>
  </r>
  <r>
    <x v="1"/>
    <x v="8"/>
    <d v="2017-06-12T00:00:00"/>
    <x v="0"/>
    <s v="A-29"/>
    <n v="3110"/>
    <s v="ENERGIZAR"/>
    <x v="9"/>
    <n v="139"/>
    <n v="20190"/>
    <s v="T3 MELO TORO/100346519"/>
    <s v="CACOM-3"/>
  </r>
  <r>
    <x v="1"/>
    <x v="8"/>
    <d v="2017-06-12T00:00:00"/>
    <x v="0"/>
    <s v="A-29"/>
    <n v="3112"/>
    <s v="ENERGIZAR"/>
    <x v="9"/>
    <n v="139"/>
    <n v="20189"/>
    <s v="T2 PRIETO YEFERSON/1010164382"/>
    <s v="CACOM-3"/>
  </r>
  <r>
    <x v="1"/>
    <x v="8"/>
    <d v="2017-06-22T00:00:00"/>
    <x v="0"/>
    <s v="A-29"/>
    <n v="3119"/>
    <s v="ENERGIZAR"/>
    <x v="9"/>
    <n v="62"/>
    <n v="20192"/>
    <s v="T3 GOMEZ JONATAN/1121826019"/>
    <s v="CACOM-3"/>
  </r>
  <r>
    <x v="1"/>
    <x v="8"/>
    <d v="2017-06-22T00:00:00"/>
    <x v="0"/>
    <s v="A-29"/>
    <n v="3112"/>
    <s v="ENERGIZAR"/>
    <x v="9"/>
    <n v="66"/>
    <n v="20193"/>
    <s v="T3 GOMEZ JONATAN/1121826019"/>
    <s v="CACOM-3"/>
  </r>
  <r>
    <x v="1"/>
    <x v="8"/>
    <d v="2017-06-22T00:00:00"/>
    <x v="0"/>
    <s v="A-29"/>
    <n v="3119"/>
    <s v="ENERGIZAR"/>
    <x v="9"/>
    <n v="169"/>
    <n v="20196"/>
    <s v="T3 GOMEZ JONATAN/1121826019"/>
    <s v="CACOM-3"/>
  </r>
  <r>
    <x v="1"/>
    <x v="8"/>
    <d v="2017-06-22T00:00:00"/>
    <x v="0"/>
    <s v="A-29"/>
    <n v="3112"/>
    <s v="ENERGIZAR"/>
    <x v="9"/>
    <n v="175"/>
    <n v="20197"/>
    <s v="T3 GOMEZ JONATAN/1121826019"/>
    <s v="CACOM-3"/>
  </r>
  <r>
    <x v="1"/>
    <x v="8"/>
    <d v="2017-06-03T00:00:00"/>
    <x v="0"/>
    <s v="A-37"/>
    <n v="2185"/>
    <s v="ENERGIZAR"/>
    <x v="9"/>
    <n v="454"/>
    <n v="20161"/>
    <s v="T2 FRANCO EFREN/8852302"/>
    <s v="CACOM-3"/>
  </r>
  <r>
    <x v="1"/>
    <x v="8"/>
    <d v="2017-06-03T00:00:00"/>
    <x v="0"/>
    <s v="A-37"/>
    <n v="2187"/>
    <s v="ENERGIZAR"/>
    <x v="9"/>
    <n v="482"/>
    <n v="20166"/>
    <m/>
    <s v="CACOM-3"/>
  </r>
  <r>
    <x v="1"/>
    <x v="8"/>
    <d v="2017-06-03T00:00:00"/>
    <x v="0"/>
    <s v="A-37"/>
    <n v="2185"/>
    <s v="ENERGIZAR"/>
    <x v="9"/>
    <n v="456"/>
    <n v="20168"/>
    <s v="T2 FRANCO EFREN/8852302"/>
    <s v="CACOM-3"/>
  </r>
  <r>
    <x v="1"/>
    <x v="8"/>
    <d v="2017-06-06T00:00:00"/>
    <x v="0"/>
    <s v="A-37"/>
    <n v="2187"/>
    <s v="ENERGIZAR"/>
    <x v="9"/>
    <n v="456"/>
    <n v="20174"/>
    <m/>
    <s v="CACOM-3"/>
  </r>
  <r>
    <x v="1"/>
    <x v="8"/>
    <d v="2017-06-02T00:00:00"/>
    <x v="0"/>
    <s v="B-212"/>
    <n v="4006"/>
    <s v="TERPEL "/>
    <x v="11"/>
    <n v="90"/>
    <s v="04-528973"/>
    <s v="T2 VILLAREAL NESTOR/73168916"/>
    <s v="CACOM-3"/>
  </r>
  <r>
    <x v="1"/>
    <x v="8"/>
    <d v="2017-06-02T00:00:00"/>
    <x v="0"/>
    <s v="B-212"/>
    <n v="4007"/>
    <s v="ENERGIZAR"/>
    <x v="9"/>
    <n v="65"/>
    <n v="20158"/>
    <m/>
    <s v="CACOM-3"/>
  </r>
  <r>
    <x v="1"/>
    <x v="8"/>
    <d v="2017-06-03T00:00:00"/>
    <x v="0"/>
    <s v="B-212"/>
    <n v="4006"/>
    <s v="TERPEL "/>
    <x v="11"/>
    <n v="135"/>
    <s v="04-529277"/>
    <s v="T2 VILLAREAL NESTOR/73168916"/>
    <s v="CACOM-3"/>
  </r>
  <r>
    <x v="1"/>
    <x v="8"/>
    <d v="2017-06-03T00:00:00"/>
    <x v="0"/>
    <s v="B-212"/>
    <n v="4006"/>
    <s v="TERPEL "/>
    <x v="11"/>
    <n v="63"/>
    <s v="04-529069"/>
    <s v="T2 VILLAREAL NESTOR/73168916"/>
    <s v="CACOM-3"/>
  </r>
  <r>
    <x v="1"/>
    <x v="8"/>
    <d v="2017-06-03T00:00:00"/>
    <x v="0"/>
    <s v="B-212"/>
    <n v="4007"/>
    <s v="ENERGIZAR"/>
    <x v="9"/>
    <n v="86"/>
    <n v="20164"/>
    <s v="T2 AFANADOR JOSE"/>
    <s v="CACOM-3"/>
  </r>
  <r>
    <x v="1"/>
    <x v="8"/>
    <d v="2017-06-03T00:00:00"/>
    <x v="0"/>
    <s v="B-212"/>
    <n v="4007"/>
    <s v="ENERGIZAR"/>
    <x v="9"/>
    <n v="150"/>
    <n v="20159"/>
    <s v="T2 AFANADOR JOSE"/>
    <s v="CACOM-3"/>
  </r>
  <r>
    <x v="1"/>
    <x v="8"/>
    <d v="2017-06-04T00:00:00"/>
    <x v="0"/>
    <s v="B-212"/>
    <n v="4007"/>
    <s v="ENERGIZAR"/>
    <x v="9"/>
    <n v="130"/>
    <n v="20169"/>
    <s v="T3 PEÑA ANDRES/102380794"/>
    <s v="CACOM-3"/>
  </r>
  <r>
    <x v="1"/>
    <x v="8"/>
    <d v="2017-06-06T00:00:00"/>
    <x v="0"/>
    <s v="B-212"/>
    <n v="4006"/>
    <s v="ENERGIZAR"/>
    <x v="9"/>
    <n v="91"/>
    <n v="20173"/>
    <s v="T3 PEÑA ANDRES/102380794"/>
    <s v="CACOM-3"/>
  </r>
  <r>
    <x v="1"/>
    <x v="8"/>
    <d v="2017-06-06T00:00:00"/>
    <x v="0"/>
    <s v="B-212"/>
    <n v="4006"/>
    <s v="ENERGIZAR"/>
    <x v="9"/>
    <n v="119"/>
    <n v="20175"/>
    <s v="T3 PEÑA ANDRES/102380794"/>
    <s v="CACOM-3"/>
  </r>
  <r>
    <x v="1"/>
    <x v="8"/>
    <d v="2017-06-06T00:00:00"/>
    <x v="0"/>
    <s v="B-212"/>
    <n v="4006"/>
    <s v="ENERGIZAR"/>
    <x v="9"/>
    <n v="178"/>
    <n v="20176"/>
    <s v="T3 PEÑA ANDRES/102380794"/>
    <s v="CACOM-3"/>
  </r>
  <r>
    <x v="1"/>
    <x v="8"/>
    <d v="2017-06-09T00:00:00"/>
    <x v="0"/>
    <s v="B-212"/>
    <n v="4007"/>
    <s v="ENERGIZAR"/>
    <x v="9"/>
    <n v="163"/>
    <n v="20184"/>
    <m/>
    <s v="CACOM-3"/>
  </r>
  <r>
    <x v="1"/>
    <x v="8"/>
    <d v="2017-06-09T00:00:00"/>
    <x v="0"/>
    <s v="B-212"/>
    <n v="4007"/>
    <s v="ENERGIZAR"/>
    <x v="9"/>
    <n v="88"/>
    <n v="20855"/>
    <m/>
    <s v="CACOM-3"/>
  </r>
  <r>
    <x v="1"/>
    <x v="8"/>
    <d v="2017-06-09T00:00:00"/>
    <x v="0"/>
    <s v="B-212"/>
    <n v="4007"/>
    <s v="ENERGIZAR"/>
    <x v="9"/>
    <n v="207"/>
    <n v="20183"/>
    <m/>
    <s v="CACOM-3"/>
  </r>
  <r>
    <x v="1"/>
    <x v="8"/>
    <d v="2017-06-09T00:00:00"/>
    <x v="0"/>
    <s v="B-212"/>
    <n v="4006"/>
    <s v="TERPEL "/>
    <x v="11"/>
    <n v="128"/>
    <s v="04-529652"/>
    <s v="T2 MAYORGA CAMILO/79218288"/>
    <s v="CACOM-3"/>
  </r>
  <r>
    <x v="1"/>
    <x v="8"/>
    <d v="2017-06-09T00:00:00"/>
    <x v="0"/>
    <s v="B-212"/>
    <n v="4006"/>
    <s v="TERPEL "/>
    <x v="11"/>
    <n v="77"/>
    <s v="04-529656"/>
    <s v="T2 MAYORGA CAMILO/79218288"/>
    <s v="CACOM-3"/>
  </r>
  <r>
    <x v="1"/>
    <x v="8"/>
    <d v="2017-06-10T00:00:00"/>
    <x v="0"/>
    <s v="B-212"/>
    <n v="4006"/>
    <s v="TERPEL "/>
    <x v="10"/>
    <n v="120"/>
    <s v="04-560302"/>
    <s v="T2 MAYORGA CAMILO/79218288"/>
    <s v="CACOM-3"/>
  </r>
  <r>
    <x v="1"/>
    <x v="8"/>
    <d v="2017-06-16T00:00:00"/>
    <x v="0"/>
    <s v="B-212"/>
    <n v="4006"/>
    <s v="TERPEL "/>
    <x v="11"/>
    <n v="90"/>
    <s v="04-530052"/>
    <s v="T3 GOMEZ ROGER/1073156864"/>
    <s v="CACOM-3"/>
  </r>
  <r>
    <x v="1"/>
    <x v="8"/>
    <d v="2017-06-16T00:00:00"/>
    <x v="0"/>
    <s v="B-212"/>
    <n v="4006"/>
    <s v="TERPEL "/>
    <x v="11"/>
    <n v="75"/>
    <s v="04-530056"/>
    <s v="T3 GOMEZ ROGER/1073156864"/>
    <s v="CACOM-3"/>
  </r>
  <r>
    <x v="1"/>
    <x v="8"/>
    <d v="2017-06-17T00:00:00"/>
    <x v="0"/>
    <s v="B-212"/>
    <n v="4006"/>
    <s v="TERPEL "/>
    <x v="11"/>
    <n v="60"/>
    <s v="04-530064"/>
    <s v="T3 GOMEZ ROGER/1073156864"/>
    <s v="CACOM-3"/>
  </r>
  <r>
    <x v="1"/>
    <x v="8"/>
    <d v="2017-06-18T00:00:00"/>
    <x v="0"/>
    <s v="B-212"/>
    <n v="4006"/>
    <s v="TERPEL "/>
    <x v="11"/>
    <n v="127"/>
    <s v="04-530161"/>
    <s v="T3 GOMEZ ROGER/1073156864"/>
    <s v="CACOM-3"/>
  </r>
  <r>
    <x v="1"/>
    <x v="8"/>
    <d v="2017-06-20T00:00:00"/>
    <x v="0"/>
    <s v="B-212"/>
    <n v="4006"/>
    <s v="TERPEL "/>
    <x v="11"/>
    <n v="148"/>
    <s v="04-530296"/>
    <s v="T3 GOMEZ ROGER/1073156864"/>
    <s v="CACOM-3"/>
  </r>
  <r>
    <x v="1"/>
    <x v="8"/>
    <d v="2017-06-20T00:00:00"/>
    <x v="0"/>
    <s v="B-212"/>
    <n v="4006"/>
    <s v="TERPEL "/>
    <x v="11"/>
    <n v="105"/>
    <s v="04-530290"/>
    <s v="T3 GOMEZ ROGER/1073156864"/>
    <s v="CACOM-3"/>
  </r>
  <r>
    <x v="1"/>
    <x v="8"/>
    <d v="2017-06-24T00:00:00"/>
    <x v="0"/>
    <s v="B-212"/>
    <n v="4006"/>
    <s v="TERPEL "/>
    <x v="12"/>
    <n v="128"/>
    <s v="04-555722"/>
    <s v="T3 GOMEZ ROGER/1073156864"/>
    <s v="CACOM-3"/>
  </r>
  <r>
    <x v="1"/>
    <x v="8"/>
    <d v="2017-06-24T00:00:00"/>
    <x v="0"/>
    <s v="B-212"/>
    <n v="4006"/>
    <s v="TERPEL "/>
    <x v="12"/>
    <n v="4"/>
    <s v="04-555721"/>
    <s v="T3 GOMEZ ROGER/1073156864"/>
    <s v="CACOM-3"/>
  </r>
  <r>
    <x v="1"/>
    <x v="8"/>
    <d v="2017-06-27T00:00:00"/>
    <x v="0"/>
    <s v="B-212"/>
    <n v="4006"/>
    <s v="ENERGIZAR"/>
    <x v="9"/>
    <n v="179"/>
    <n v="20204"/>
    <s v="T2 AFANADOR JOSE"/>
    <s v="CACOM-3"/>
  </r>
  <r>
    <x v="1"/>
    <x v="8"/>
    <d v="2017-06-28T00:00:00"/>
    <x v="0"/>
    <s v="B-212"/>
    <n v="4006"/>
    <s v="TERPEL "/>
    <x v="11"/>
    <n v="81"/>
    <s v="04-530699"/>
    <s v="T2 MOLINARES DEYLER/72288987"/>
    <s v="CACOM-3"/>
  </r>
  <r>
    <x v="1"/>
    <x v="8"/>
    <d v="2017-06-28T00:00:00"/>
    <x v="0"/>
    <s v="B-212"/>
    <n v="4006"/>
    <s v="TERPEL "/>
    <x v="11"/>
    <n v="108"/>
    <s v="04-530804"/>
    <s v="T2 MOLINARES DEYLER/72288987"/>
    <s v="CACOM-3"/>
  </r>
  <r>
    <x v="1"/>
    <x v="8"/>
    <d v="2017-06-29T00:00:00"/>
    <x v="0"/>
    <s v="B-212"/>
    <n v="4006"/>
    <s v="ENERGIZAR"/>
    <x v="9"/>
    <n v="158"/>
    <n v="20202"/>
    <s v="T2 AFANADOR JOSE"/>
    <s v="CACOM-3"/>
  </r>
  <r>
    <x v="1"/>
    <x v="8"/>
    <d v="2017-06-16T00:00:00"/>
    <x v="0"/>
    <s v="C-208"/>
    <n v="5066"/>
    <s v="TERPEL "/>
    <x v="18"/>
    <n v="170.5"/>
    <s v="02-0379281"/>
    <s v="T3 PERDOMO JULIO/103235779"/>
    <s v="CACOM-3"/>
  </r>
  <r>
    <x v="1"/>
    <x v="8"/>
    <d v="2017-06-02T00:00:00"/>
    <x v="0"/>
    <s v="C-95"/>
    <n v="1271"/>
    <s v="ENERGIZAR"/>
    <x v="9"/>
    <n v="183"/>
    <n v="20154"/>
    <s v="T2 RODRIGUEZ JOHN/9772156"/>
    <s v="CACOM-3"/>
  </r>
  <r>
    <x v="1"/>
    <x v="8"/>
    <d v="2017-06-09T00:00:00"/>
    <x v="0"/>
    <s v="C-95"/>
    <n v="1271"/>
    <s v="ENERGIZAR"/>
    <x v="8"/>
    <n v="195"/>
    <n v="38151"/>
    <s v="T2 RODRIGUEZ JOHN/9772156"/>
    <s v="CACOM-3"/>
  </r>
  <r>
    <x v="1"/>
    <x v="8"/>
    <d v="2017-06-12T00:00:00"/>
    <x v="0"/>
    <s v="C-95"/>
    <n v="1271"/>
    <s v="ENERGIZAR"/>
    <x v="9"/>
    <n v="163"/>
    <n v="20188"/>
    <s v="TS CASTAÑO LUIS/16401631"/>
    <s v="CACOM-3"/>
  </r>
  <r>
    <x v="1"/>
    <x v="8"/>
    <d v="2017-06-26T00:00:00"/>
    <x v="0"/>
    <s v="C-95"/>
    <n v="1271"/>
    <s v="TERPEL "/>
    <x v="11"/>
    <n v="91"/>
    <s v="04-530676"/>
    <s v="TS CASTAÑO LUIS/16401631"/>
    <s v="CACOM-3"/>
  </r>
  <r>
    <x v="1"/>
    <x v="8"/>
    <d v="2017-06-26T00:00:00"/>
    <x v="0"/>
    <s v="C-95"/>
    <n v="1271"/>
    <s v="TERPEL "/>
    <x v="11"/>
    <n v="71"/>
    <s v="02-353870"/>
    <s v="ST CHACON/1097638915"/>
    <s v="CACOM-3"/>
  </r>
  <r>
    <x v="1"/>
    <x v="8"/>
    <d v="2017-06-01T00:00:00"/>
    <x v="0"/>
    <s v="SR-560"/>
    <n v="5762"/>
    <s v="TERPEL "/>
    <x v="11"/>
    <n v="255"/>
    <s v="04-528849"/>
    <s v="T2 JAIMES PORTILLA/1102351401"/>
    <s v="CACOM-3"/>
  </r>
  <r>
    <x v="1"/>
    <x v="8"/>
    <d v="2017-06-01T00:00:00"/>
    <x v="0"/>
    <s v="SR-560"/>
    <n v="5762"/>
    <s v="TERPEL "/>
    <x v="11"/>
    <n v="426"/>
    <s v="04-528573"/>
    <s v="T2 JAIMES PORTILLA/1102351401"/>
    <s v="CACOM-3"/>
  </r>
  <r>
    <x v="1"/>
    <x v="8"/>
    <d v="2017-06-03T00:00:00"/>
    <x v="0"/>
    <s v="SR-560"/>
    <n v="5762"/>
    <s v="ENERGIZAR"/>
    <x v="9"/>
    <n v="487"/>
    <n v="20165"/>
    <s v="TJ AGUDELO EDIER/17349715"/>
    <s v="CACOM-3"/>
  </r>
  <r>
    <x v="1"/>
    <x v="8"/>
    <d v="2017-06-03T00:00:00"/>
    <x v="0"/>
    <s v="SR-560"/>
    <n v="5762"/>
    <s v="ENERGIZAR"/>
    <x v="9"/>
    <n v="296"/>
    <n v="20177"/>
    <s v="T2 MAHECHA ANDRES/80859461"/>
    <s v="CACOM-3"/>
  </r>
  <r>
    <x v="1"/>
    <x v="8"/>
    <d v="2017-06-03T00:00:00"/>
    <x v="0"/>
    <s v="SR-560"/>
    <n v="5762"/>
    <s v="TERPEL "/>
    <x v="11"/>
    <n v="520"/>
    <s v="04-528598"/>
    <s v="TJ AGUDELO EDIER/17349715"/>
    <s v="CACOM-3"/>
  </r>
  <r>
    <x v="1"/>
    <x v="8"/>
    <d v="2017-06-03T00:00:00"/>
    <x v="0"/>
    <s v="SR-560"/>
    <n v="5762"/>
    <s v="TERPEL "/>
    <x v="11"/>
    <n v="312"/>
    <s v="04-529023"/>
    <s v="TJ AGUDELO EDIER/17349715"/>
    <s v="CACOM-3"/>
  </r>
  <r>
    <x v="1"/>
    <x v="8"/>
    <d v="2017-06-06T00:00:00"/>
    <x v="0"/>
    <s v="SR-560"/>
    <n v="5762"/>
    <s v="TERPEL "/>
    <x v="11"/>
    <n v="400"/>
    <s v="04-539370"/>
    <s v="TJ AGUDELO EDIER/17349715"/>
    <s v="CACOM-3"/>
  </r>
  <r>
    <x v="1"/>
    <x v="8"/>
    <d v="2017-06-06T00:00:00"/>
    <x v="0"/>
    <s v="SR-560"/>
    <n v="5762"/>
    <s v="TERPEL "/>
    <x v="11"/>
    <n v="360"/>
    <s v="04-529484"/>
    <s v="TJ AGUDELO EDIER/17349715"/>
    <s v="CACOM-3"/>
  </r>
  <r>
    <x v="1"/>
    <x v="8"/>
    <d v="2017-06-08T00:00:00"/>
    <x v="0"/>
    <s v="SR-560"/>
    <n v="5762"/>
    <s v="TERPEL "/>
    <x v="11"/>
    <n v="371"/>
    <s v="04-529561"/>
    <s v="T2 MAHECHA ANDRES/80859461"/>
    <s v="CACOM-3"/>
  </r>
  <r>
    <x v="1"/>
    <x v="8"/>
    <d v="2017-06-09T00:00:00"/>
    <x v="0"/>
    <s v="SR-560"/>
    <n v="5764"/>
    <s v="TERPEL "/>
    <x v="11"/>
    <n v="380"/>
    <s v="04-529204"/>
    <s v="T2 PINZON OSCAR/26170260"/>
    <s v="CACOM-3"/>
  </r>
  <r>
    <x v="1"/>
    <x v="8"/>
    <d v="2017-06-09T00:00:00"/>
    <x v="0"/>
    <s v="SR-560"/>
    <n v="5762"/>
    <s v="TERPEL "/>
    <x v="11"/>
    <n v="395"/>
    <s v="04-529121"/>
    <s v="T2 MAHECHA ANDRES/80859461"/>
    <s v="CACOM-3"/>
  </r>
  <r>
    <x v="1"/>
    <x v="8"/>
    <d v="2017-06-10T00:00:00"/>
    <x v="0"/>
    <s v="SR-560"/>
    <n v="5762"/>
    <s v="TERPEL "/>
    <x v="11"/>
    <n v="492"/>
    <s v="04-529689"/>
    <s v="T2 MAHECHA ANDRES/80859461"/>
    <s v="CACOM-3"/>
  </r>
  <r>
    <x v="1"/>
    <x v="8"/>
    <d v="2017-06-12T00:00:00"/>
    <x v="0"/>
    <s v="SR-560"/>
    <n v="5762"/>
    <s v="TERPEL "/>
    <x v="11"/>
    <n v="290"/>
    <s v="04-529213"/>
    <s v="T2 MAHECHA ANDRES/80859461"/>
    <s v="CACOM-3"/>
  </r>
  <r>
    <x v="1"/>
    <x v="8"/>
    <d v="2017-06-24T00:00:00"/>
    <x v="0"/>
    <s v="SR-560"/>
    <n v="5764"/>
    <s v="TERPEL "/>
    <x v="11"/>
    <n v="311"/>
    <s v="04-530583"/>
    <s v="T1 MORALES JUAN/86066268"/>
    <s v="CACOM-3"/>
  </r>
  <r>
    <x v="1"/>
    <x v="8"/>
    <d v="2017-06-24T00:00:00"/>
    <x v="0"/>
    <s v="SR-560"/>
    <n v="5760"/>
    <s v="TERPEL "/>
    <x v="11"/>
    <n v="321"/>
    <s v="04-530491"/>
    <s v="T1 MORALES JUAN/86066268"/>
    <s v="CACOM-3"/>
  </r>
  <r>
    <x v="1"/>
    <x v="8"/>
    <d v="2017-06-28T00:00:00"/>
    <x v="0"/>
    <s v="SR-560"/>
    <n v="5764"/>
    <s v="TERPEL "/>
    <x v="11"/>
    <n v="316"/>
    <s v="04-530830"/>
    <s v="T2 MONTALVO OTALVARO/78033818"/>
    <s v="CACOM-3"/>
  </r>
  <r>
    <x v="1"/>
    <x v="8"/>
    <d v="2017-06-30T00:00:00"/>
    <x v="0"/>
    <s v="SR-560"/>
    <n v="5764"/>
    <s v="TERPEL "/>
    <x v="11"/>
    <n v="510"/>
    <s v="04-530887"/>
    <s v="T2 MONTALVO OTALVARO/78033818"/>
    <s v="CACOM-3"/>
  </r>
  <r>
    <x v="1"/>
    <x v="8"/>
    <d v="2017-06-01T00:00:00"/>
    <x v="0"/>
    <s v="B-212"/>
    <n v="4010"/>
    <s v="CTH"/>
    <x v="20"/>
    <n v="51.6"/>
    <s v="1263"/>
    <s v="RECIBE: T3. CARDENAS JOSE C.C1090411919"/>
    <s v="CACOM-4"/>
  </r>
  <r>
    <x v="1"/>
    <x v="8"/>
    <d v="2017-06-01T00:00:00"/>
    <x v="0"/>
    <s v="B-212"/>
    <n v="4010"/>
    <s v="FASTER FUEL"/>
    <x v="22"/>
    <n v="78"/>
    <s v="*02-15842"/>
    <s v="RECIBE: T3. CARDENAS JOSE C.C1090411919"/>
    <s v="CACOM-4"/>
  </r>
  <r>
    <x v="1"/>
    <x v="8"/>
    <d v="2017-06-01T00:00:00"/>
    <x v="0"/>
    <s v="B-212"/>
    <n v="4002"/>
    <s v="FALCCON"/>
    <x v="28"/>
    <n v="70"/>
    <s v="*01-3892"/>
    <s v="RECIBE: T3. TOCANCIPA CESARC.C1070596112"/>
    <s v="CACOM-4"/>
  </r>
  <r>
    <x v="1"/>
    <x v="8"/>
    <d v="2017-06-02T00:00:00"/>
    <x v="0"/>
    <s v="B-212"/>
    <n v="4002"/>
    <s v="FALCCON"/>
    <x v="28"/>
    <n v="41.7"/>
    <s v="*01-3897"/>
    <s v="RECIBE: T3. TOCANCIPA CESARC.C1070596112"/>
    <s v="CACOM-4"/>
  </r>
  <r>
    <x v="1"/>
    <x v="8"/>
    <d v="2017-06-03T00:00:00"/>
    <x v="0"/>
    <s v="B-212"/>
    <n v="4002"/>
    <s v="FALCCON"/>
    <x v="28"/>
    <n v="152.19999999999999"/>
    <s v="*01-3898"/>
    <s v="RECIBE: T3. TOCANCIPA CESARC.C1070596112"/>
    <s v="CACOM-4"/>
  </r>
  <r>
    <x v="1"/>
    <x v="8"/>
    <d v="2017-06-11T00:00:00"/>
    <x v="0"/>
    <s v="B-212"/>
    <n v="4002"/>
    <s v="FALCCON"/>
    <x v="28"/>
    <n v="157.5"/>
    <s v="*01-3959"/>
    <s v="RECIBE: T3. CARDENAS JOSE C.C1090411919"/>
    <s v="CACOM-4"/>
  </r>
  <r>
    <x v="1"/>
    <x v="8"/>
    <d v="2017-06-14T00:00:00"/>
    <x v="0"/>
    <s v="B-212"/>
    <n v="4002"/>
    <s v="FALCCON"/>
    <x v="28"/>
    <n v="92.2"/>
    <s v="*01-3967"/>
    <s v="RECIBE: T2. REYES JUAN C.C14254371"/>
    <s v="CACOM-4"/>
  </r>
  <r>
    <x v="1"/>
    <x v="8"/>
    <d v="2017-06-16T00:00:00"/>
    <x v="0"/>
    <s v="B-212"/>
    <n v="4002"/>
    <s v="FALCCON"/>
    <x v="28"/>
    <n v="158.9"/>
    <s v="*01-3973"/>
    <s v="RECIBE: T2. REYES JUAN C.C14254371"/>
    <s v="CACOM-4"/>
  </r>
  <r>
    <x v="1"/>
    <x v="8"/>
    <d v="2017-06-17T00:00:00"/>
    <x v="0"/>
    <s v="B-212"/>
    <n v="4002"/>
    <s v="FALCCON"/>
    <x v="66"/>
    <n v="138"/>
    <s v="*01-3914"/>
    <s v="RECIBE: T4. ALMEYDA OSCAR C.C1073166224"/>
    <s v="CACOM-4"/>
  </r>
  <r>
    <x v="1"/>
    <x v="8"/>
    <d v="2017-06-28T00:00:00"/>
    <x v="0"/>
    <s v="B-212"/>
    <n v="4002"/>
    <s v="FALCCON"/>
    <x v="28"/>
    <n v="72.2"/>
    <s v="*01-3977"/>
    <s v="RECIBE: T2. REYES JUAN C.C14254371"/>
    <s v="CACOM-4"/>
  </r>
  <r>
    <x v="1"/>
    <x v="8"/>
    <d v="2017-06-23T00:00:00"/>
    <x v="0"/>
    <s v="B-212"/>
    <n v="4002"/>
    <s v="FALCCON"/>
    <x v="28"/>
    <n v="185.7"/>
    <s v="*01-3989"/>
    <s v="RECIBE: T2. REYES JUAN C.C14254371"/>
    <s v="CACOM-4"/>
  </r>
  <r>
    <x v="1"/>
    <x v="8"/>
    <d v="2017-06-06T00:00:00"/>
    <x v="0"/>
    <s v="B-212"/>
    <n v="4002"/>
    <s v="CCL"/>
    <x v="36"/>
    <n v="75.2"/>
    <s v="21933"/>
    <s v="RECIBE: T3. CARDENAS JOSE C.C1090411919"/>
    <s v="CACOM-4"/>
  </r>
  <r>
    <x v="1"/>
    <x v="8"/>
    <d v="2017-06-06T00:00:00"/>
    <x v="0"/>
    <s v="B-212"/>
    <n v="4002"/>
    <s v="CCL"/>
    <x v="21"/>
    <n v="76.099999999999994"/>
    <s v="21234"/>
    <s v="RECIBE: T3. CARDENAS JOSE C.C1090411919"/>
    <s v="CACOM-4"/>
  </r>
  <r>
    <x v="1"/>
    <x v="8"/>
    <d v="2017-06-06T00:00:00"/>
    <x v="0"/>
    <s v="B-212"/>
    <n v="4002"/>
    <s v="CCL"/>
    <x v="36"/>
    <n v="143.19999999999999"/>
    <s v="21934"/>
    <s v="RECIBE: T3. CARDENAS JOSE C.C1090411919"/>
    <s v="CACOM-4"/>
  </r>
  <r>
    <x v="1"/>
    <x v="8"/>
    <d v="2017-06-11T00:00:00"/>
    <x v="0"/>
    <s v="B-212"/>
    <n v="4002"/>
    <s v="CCL"/>
    <x v="36"/>
    <n v="81"/>
    <s v="21953"/>
    <s v="RECIBE: T3. CARDENAS JOSE C.C1090411919"/>
    <s v="CACOM-4"/>
  </r>
  <r>
    <x v="1"/>
    <x v="8"/>
    <d v="2017-06-11T00:00:00"/>
    <x v="0"/>
    <s v="B-212"/>
    <n v="4002"/>
    <s v="CCL"/>
    <x v="36"/>
    <n v="63.1"/>
    <s v="21957"/>
    <s v="RECIBE: T3. CARDENAS JOSE C.C1090411919"/>
    <s v="CACOM-4"/>
  </r>
  <r>
    <x v="1"/>
    <x v="8"/>
    <d v="2017-06-11T00:00:00"/>
    <x v="0"/>
    <s v="B-212"/>
    <n v="4002"/>
    <s v="CCL"/>
    <x v="21"/>
    <n v="87.4"/>
    <s v="21235"/>
    <s v="RECIBE: T3. CARDENAS JOSE C.C1090411919"/>
    <s v="CACOM-4"/>
  </r>
  <r>
    <x v="1"/>
    <x v="8"/>
    <d v="2017-06-11T00:00:00"/>
    <x v="0"/>
    <s v="B-212"/>
    <n v="4002"/>
    <s v="CCL"/>
    <x v="36"/>
    <n v="153.4"/>
    <s v="21958"/>
    <s v="RECIBE: T3. CARDENAS JOSE C.C1090411919"/>
    <s v="CACOM-4"/>
  </r>
  <r>
    <x v="1"/>
    <x v="8"/>
    <d v="2017-06-12T00:00:00"/>
    <x v="0"/>
    <s v="B-212"/>
    <n v="4002"/>
    <s v="CCL"/>
    <x v="21"/>
    <n v="83"/>
    <s v="21236"/>
    <s v="RECIBE: T3. CARDENAS JOSE C.C1090411919"/>
    <s v="CACOM-4"/>
  </r>
  <r>
    <x v="1"/>
    <x v="8"/>
    <d v="2017-06-12T00:00:00"/>
    <x v="0"/>
    <s v="B-212"/>
    <n v="4002"/>
    <s v="CCL"/>
    <x v="36"/>
    <n v="125.6"/>
    <s v="21961"/>
    <s v="RECIBE: T3. CARDENAS JOSE C.C1090411919"/>
    <s v="CACOM-4"/>
  </r>
  <r>
    <x v="1"/>
    <x v="8"/>
    <d v="2017-06-12T00:00:00"/>
    <x v="0"/>
    <s v="B-212"/>
    <n v="4002"/>
    <s v="CCL"/>
    <x v="36"/>
    <n v="173.6"/>
    <s v="21962"/>
    <s v="RECIBE: T3. CARDENAS JOSE C.C1090411919"/>
    <s v="CACOM-4"/>
  </r>
  <r>
    <x v="1"/>
    <x v="8"/>
    <d v="2017-06-14T00:00:00"/>
    <x v="0"/>
    <s v="B-212"/>
    <n v="4002"/>
    <s v="CCL"/>
    <x v="36"/>
    <n v="94"/>
    <s v="21965"/>
    <s v="RECIBE: T4. ALMEYDA OSCAR C.C1073166224"/>
    <s v="CACOM-4"/>
  </r>
  <r>
    <x v="1"/>
    <x v="8"/>
    <d v="2017-06-17T00:00:00"/>
    <x v="0"/>
    <s v="B-212"/>
    <n v="4002"/>
    <s v="CCL"/>
    <x v="36"/>
    <n v="107"/>
    <s v="21984"/>
    <s v="RECIBE: T4. ALMEYDA OSCAR C.C1073166224"/>
    <s v="CACOM-4"/>
  </r>
  <r>
    <x v="1"/>
    <x v="8"/>
    <d v="2017-06-21T00:00:00"/>
    <x v="0"/>
    <s v="B-212"/>
    <n v="4002"/>
    <s v="CCL"/>
    <x v="36"/>
    <n v="75.599999999999994"/>
    <s v="22016"/>
    <s v="RECIBE: T4. ALMEYDA OSCAR C.C1073166224"/>
    <s v="CACOM-4"/>
  </r>
  <r>
    <x v="1"/>
    <x v="8"/>
    <d v="2017-06-21T00:00:00"/>
    <x v="0"/>
    <s v="B-212"/>
    <n v="4002"/>
    <s v="CCL"/>
    <x v="36"/>
    <n v="104.5"/>
    <s v="22020"/>
    <s v="RECIBE: T4. ALMEYDA OSCAR C.C1073166224"/>
    <s v="CACOM-4"/>
  </r>
  <r>
    <x v="1"/>
    <x v="8"/>
    <d v="2017-06-21T00:00:00"/>
    <x v="0"/>
    <s v="B-212"/>
    <n v="4002"/>
    <s v="CCL"/>
    <x v="36"/>
    <n v="111.9"/>
    <s v="22023"/>
    <s v="RECIBE: T2. REYES JUAN C.C14254371"/>
    <s v="CACOM-4"/>
  </r>
  <r>
    <x v="1"/>
    <x v="8"/>
    <d v="2017-06-21T00:00:00"/>
    <x v="0"/>
    <s v="B-212"/>
    <n v="4002"/>
    <s v="CCL"/>
    <x v="21"/>
    <n v="100.2"/>
    <s v="21248"/>
    <s v="RECIBE: T4. ALMEYDA OSCAR C.C1073166224"/>
    <s v="CACOM-4"/>
  </r>
  <r>
    <x v="1"/>
    <x v="8"/>
    <d v="2017-06-23T00:00:00"/>
    <x v="0"/>
    <s v="B-212"/>
    <n v="4002"/>
    <s v="CCL"/>
    <x v="36"/>
    <n v="69.2"/>
    <s v="22029"/>
    <s v="RECIBE: T4. ALMEYDA OSCAR C.C1073166224"/>
    <s v="CACOM-4"/>
  </r>
  <r>
    <x v="1"/>
    <x v="8"/>
    <d v="2017-06-28T00:00:00"/>
    <x v="0"/>
    <s v="B-212"/>
    <n v="4002"/>
    <s v="CCL"/>
    <x v="36"/>
    <n v="86.5"/>
    <s v="22060"/>
    <s v="RECIBE: T4. ALMEYDA OSCAR C.C1073166224"/>
    <s v="CACOM-4"/>
  </r>
  <r>
    <x v="1"/>
    <x v="8"/>
    <d v="2017-06-01T00:00:00"/>
    <x v="0"/>
    <s v="B-212"/>
    <n v="4010"/>
    <s v="ICARO 17"/>
    <x v="26"/>
    <n v="66"/>
    <s v="IC100-004563"/>
    <s v="RECIBE: T3. CARDENAS JOSE C.C1090411919"/>
    <s v="CACOM-4"/>
  </r>
  <r>
    <x v="1"/>
    <x v="8"/>
    <d v="2017-06-07T00:00:00"/>
    <x v="0"/>
    <s v="B-212"/>
    <n v="4010"/>
    <s v="ICARO 17"/>
    <x v="22"/>
    <n v="170"/>
    <s v="IC002-047452"/>
    <s v="RECIBE: T3. TRUJILLO ANDRES C.C1073154373"/>
    <s v="CACOM-4"/>
  </r>
  <r>
    <x v="1"/>
    <x v="8"/>
    <d v="2017-06-23T00:00:00"/>
    <x v="0"/>
    <s v="B-212"/>
    <n v="4021"/>
    <s v="ICARO 17"/>
    <x v="22"/>
    <n v="120"/>
    <s v="IC002-047665"/>
    <s v="RECIBE: T1. GAITAN CESAR C.C80148371"/>
    <s v="CACOM-4"/>
  </r>
  <r>
    <x v="1"/>
    <x v="8"/>
    <d v="2017-06-21T00:00:00"/>
    <x v="0"/>
    <s v="B-212"/>
    <n v="4021"/>
    <s v="ENERGIZAR"/>
    <x v="24"/>
    <n v="121"/>
    <s v="57788"/>
    <s v="RECIBE: T1. GAITAN CESAR C.C80148371"/>
    <s v="CACOM-4"/>
  </r>
  <r>
    <x v="1"/>
    <x v="8"/>
    <d v="2017-06-21T00:00:00"/>
    <x v="0"/>
    <s v="B-212"/>
    <n v="4021"/>
    <s v="ENERGIZAR"/>
    <x v="24"/>
    <n v="84"/>
    <s v="57789"/>
    <s v="RECIBE: T1. GAITAN CESAR C.C80148371"/>
    <s v="CACOM-4"/>
  </r>
  <r>
    <x v="1"/>
    <x v="8"/>
    <d v="2017-06-23T00:00:00"/>
    <x v="0"/>
    <s v="B-212"/>
    <n v="4021"/>
    <s v="ENERGIZAR"/>
    <x v="24"/>
    <n v="94"/>
    <s v="57781"/>
    <s v="RECIBE: T1. GAITAN CESAR C.C80148371"/>
    <s v="CACOM-4"/>
  </r>
  <r>
    <x v="1"/>
    <x v="8"/>
    <d v="2017-06-23T00:00:00"/>
    <x v="0"/>
    <s v="B-212"/>
    <n v="4021"/>
    <s v="ENERGIZAR"/>
    <x v="24"/>
    <n v="62"/>
    <s v="57778"/>
    <s v="RECIBE: T1. GAITAN CESAR C.C80148371"/>
    <s v="CACOM-4"/>
  </r>
  <r>
    <x v="1"/>
    <x v="8"/>
    <d v="2017-06-26T00:00:00"/>
    <x v="0"/>
    <s v="B-212"/>
    <n v="4021"/>
    <s v="ENERGIZAR"/>
    <x v="24"/>
    <n v="80"/>
    <s v="57795"/>
    <s v="RECIBE: T1. GAITAN CESAR C.C80148371"/>
    <s v="CACOM-4"/>
  </r>
  <r>
    <x v="1"/>
    <x v="8"/>
    <d v="2017-06-26T00:00:00"/>
    <x v="0"/>
    <s v="B-212"/>
    <n v="4021"/>
    <s v="ENERGIZAR"/>
    <x v="24"/>
    <n v="87"/>
    <s v="57797"/>
    <s v="RECIBE: T1. GAITAN CESAR C.C80148371"/>
    <s v="CACOM-4"/>
  </r>
  <r>
    <x v="1"/>
    <x v="8"/>
    <d v="2017-06-27T00:00:00"/>
    <x v="0"/>
    <s v="B-212"/>
    <n v="4021"/>
    <s v="ENERGIZAR"/>
    <x v="24"/>
    <n v="124"/>
    <s v="57801"/>
    <s v="RECIBE: T2. SANCHEZ OSCARC.C13068150"/>
    <s v="CACOM-4"/>
  </r>
  <r>
    <x v="1"/>
    <x v="8"/>
    <d v="2017-06-28T00:00:00"/>
    <x v="0"/>
    <s v="B-212"/>
    <n v="4002"/>
    <s v="CCL"/>
    <x v="36"/>
    <n v="54.5"/>
    <s v="22062"/>
    <s v="RECIBE: T3. OVIEDO MARIO C.C1032378105"/>
    <s v="CACOM-4"/>
  </r>
  <r>
    <x v="1"/>
    <x v="8"/>
    <d v="2017-06-28T00:00:00"/>
    <x v="0"/>
    <s v="B-212"/>
    <n v="4002"/>
    <s v="FALCCON"/>
    <x v="28"/>
    <n v="68.400000000000006"/>
    <s v="01-3999"/>
    <s v="RECIBE: T3. OVIEDO MARIO C.C1032378105"/>
    <s v="CACOM-4"/>
  </r>
  <r>
    <x v="1"/>
    <x v="8"/>
    <d v="2017-06-09T00:00:00"/>
    <x v="0"/>
    <s v="C-208"/>
    <n v="5069"/>
    <s v="CTH"/>
    <x v="20"/>
    <n v="75"/>
    <s v="3104"/>
    <s v="RECIBE: T2. ESLAVA DIEGOC.C80803993"/>
    <s v="CACOM-4"/>
  </r>
  <r>
    <x v="1"/>
    <x v="8"/>
    <d v="2017-06-09T00:00:00"/>
    <x v="0"/>
    <s v="C-208"/>
    <n v="5069"/>
    <s v="CTH"/>
    <x v="20"/>
    <n v="74"/>
    <s v="3105"/>
    <s v="RECIBE: T3. BURBANO JHONC.C1032358036"/>
    <s v="CACOM-4"/>
  </r>
  <r>
    <x v="1"/>
    <x v="8"/>
    <d v="2017-06-20T00:00:00"/>
    <x v="0"/>
    <s v="C-208"/>
    <n v="5069"/>
    <s v="CTH"/>
    <x v="20"/>
    <n v="100"/>
    <s v="3133"/>
    <s v="RECIBE: T4. VALBUENA WINER C.C1055710301"/>
    <s v="CACOM-4"/>
  </r>
  <r>
    <x v="1"/>
    <x v="8"/>
    <d v="2017-06-21T00:00:00"/>
    <x v="0"/>
    <s v="C-208"/>
    <n v="5069"/>
    <s v="CTH"/>
    <x v="20"/>
    <n v="76"/>
    <s v="3136"/>
    <s v="RECIBE: T1. LOPEZ LUIS C.C80235607"/>
    <s v="CACOM-4"/>
  </r>
  <r>
    <x v="1"/>
    <x v="8"/>
    <d v="2017-06-26T00:00:00"/>
    <x v="0"/>
    <s v="C-208"/>
    <n v="5069"/>
    <s v="ICARO 17"/>
    <x v="0"/>
    <n v="96.6"/>
    <s v="IC009-005379"/>
    <s v="RECIBE: T1. LOPEZ LUIS C.C80235607"/>
    <s v="CACOM-4"/>
  </r>
  <r>
    <x v="1"/>
    <x v="8"/>
    <d v="2017-06-01T00:00:00"/>
    <x v="0"/>
    <s v="C-208"/>
    <n v="5059"/>
    <s v="ICARO 17"/>
    <x v="0"/>
    <n v="106.3"/>
    <s v="IC009-005255"/>
    <s v="RECIBE: T2. CRISTANCHO HENRY C.C79954135"/>
    <s v="CACOM-4"/>
  </r>
  <r>
    <x v="1"/>
    <x v="8"/>
    <d v="2017-06-01T00:00:00"/>
    <x v="0"/>
    <s v="C-208"/>
    <n v="5059"/>
    <s v="ICARO 17"/>
    <x v="0"/>
    <n v="41.3"/>
    <s v="IC009-005258"/>
    <s v="RECIBE: T2. CRISTANCHO HENRY C.C79954135"/>
    <s v="CACOM-4"/>
  </r>
  <r>
    <x v="1"/>
    <x v="8"/>
    <d v="2017-06-02T00:00:00"/>
    <x v="0"/>
    <s v="C-208"/>
    <n v="5059"/>
    <s v="ICARO 17"/>
    <x v="0"/>
    <n v="86.7"/>
    <s v="IC009-005262"/>
    <s v="RECIBE: T2. CRISTANCHO HENRY C.C79954135"/>
    <s v="CACOM-4"/>
  </r>
  <r>
    <x v="1"/>
    <x v="8"/>
    <d v="2017-06-26T00:00:00"/>
    <x v="0"/>
    <s v="C-208"/>
    <n v="5069"/>
    <s v="ENERGIZAR"/>
    <x v="8"/>
    <n v="81"/>
    <s v="38403"/>
    <s v="RECIBE: T2. CRISTANCHO HENRY C.C79954135"/>
    <s v="CACOM-4"/>
  </r>
  <r>
    <x v="1"/>
    <x v="8"/>
    <d v="2017-06-21T00:00:00"/>
    <x v="0"/>
    <s v="HUEY II"/>
    <n v="4423"/>
    <s v="FASTER FUEL"/>
    <x v="22"/>
    <n v="102"/>
    <s v="*02-15856"/>
    <s v="RECIBE: T4. GARAVITO HANER C.C1030598907"/>
    <s v="CACOM-4"/>
  </r>
  <r>
    <x v="1"/>
    <x v="8"/>
    <d v="2017-06-22T00:00:00"/>
    <x v="0"/>
    <s v="HUEY II"/>
    <n v="4420"/>
    <s v="FASTER FUEL"/>
    <x v="22"/>
    <n v="99"/>
    <s v="*02-15861"/>
    <s v="RECIBE: T4. GARAVITO HANER C.C1030598907"/>
    <s v="CACOM-4"/>
  </r>
  <r>
    <x v="1"/>
    <x v="8"/>
    <d v="2017-06-04T00:00:00"/>
    <x v="0"/>
    <s v="HUEY II"/>
    <n v="4529"/>
    <s v="ICARO 17"/>
    <x v="0"/>
    <n v="130.69999999999999"/>
    <s v="IC009-005275"/>
    <s v="RECIBE: T4. SUAREZ DIEGO C.C1096952408"/>
    <s v="CACOM-4"/>
  </r>
  <r>
    <x v="1"/>
    <x v="8"/>
    <d v="2017-06-05T00:00:00"/>
    <x v="0"/>
    <s v="HUEY II"/>
    <n v="4529"/>
    <s v="ICARO 17"/>
    <x v="0"/>
    <n v="151.80000000000001"/>
    <s v="IC009-005279"/>
    <s v="RECIBE: T4. SUAREZ DIEGO C.C1096952408"/>
    <s v="CACOM-4"/>
  </r>
  <r>
    <x v="1"/>
    <x v="8"/>
    <d v="2017-06-02T00:00:00"/>
    <x v="0"/>
    <s v="HUEY II"/>
    <n v="4528"/>
    <s v="SERVIAVIACION"/>
    <x v="2"/>
    <n v="101"/>
    <n v="1514"/>
    <s v="RECIBE: T4. MEJIA LUIS C.C1114825867"/>
    <s v="CACOM-4"/>
  </r>
  <r>
    <x v="1"/>
    <x v="8"/>
    <d v="2017-06-09T00:00:00"/>
    <x v="0"/>
    <s v="HUEY II"/>
    <n v="4528"/>
    <s v="SERVIAVIACION"/>
    <x v="2"/>
    <n v="119"/>
    <n v="1524"/>
    <s v="RECIBE: T4. MEJIA LUIS C.C1114825867"/>
    <s v="CACOM-4"/>
  </r>
  <r>
    <x v="1"/>
    <x v="8"/>
    <d v="2017-06-02T00:00:00"/>
    <x v="0"/>
    <s v="HUEY II"/>
    <n v="4418"/>
    <s v="ENERGIZAR"/>
    <x v="24"/>
    <n v="73"/>
    <n v="57587"/>
    <s v="RECIBE: T3. JIMENEZ OSCARC.C5833480"/>
    <s v="CACOM-4"/>
  </r>
  <r>
    <x v="1"/>
    <x v="8"/>
    <d v="2017-06-03T00:00:00"/>
    <x v="0"/>
    <s v="HUEY II"/>
    <n v="4418"/>
    <s v="ENERGIZAR"/>
    <x v="24"/>
    <n v="96"/>
    <n v="57596"/>
    <s v="RECIBE: T4. CARO JHONATTANC.C1070920891"/>
    <s v="CACOM-4"/>
  </r>
  <r>
    <x v="1"/>
    <x v="8"/>
    <d v="2017-06-03T00:00:00"/>
    <x v="0"/>
    <s v="HUEY II"/>
    <n v="4418"/>
    <s v="ENERGIZAR"/>
    <x v="24"/>
    <n v="58"/>
    <n v="57592"/>
    <s v="RECIBE: T4. CARO JHONATTANC.C1070920891"/>
    <s v="CACOM-4"/>
  </r>
  <r>
    <x v="1"/>
    <x v="8"/>
    <d v="2017-06-02T00:00:00"/>
    <x v="0"/>
    <s v="HUEY II"/>
    <n v="4420"/>
    <s v="ICARO 17"/>
    <x v="26"/>
    <n v="92"/>
    <s v="IC100-004564"/>
    <s v="RECIBE: T4. VELOSA WILMERC.C1073164392"/>
    <s v="CACOM-4"/>
  </r>
  <r>
    <x v="1"/>
    <x v="8"/>
    <d v="2017-06-04T00:00:00"/>
    <x v="0"/>
    <s v="HUEY II"/>
    <n v="4420"/>
    <s v="ICARO 17"/>
    <x v="26"/>
    <n v="77"/>
    <s v="IC100-004565"/>
    <s v="RECIBE: T4. VELOSA WILMERC.C1073164392"/>
    <s v="CACOM-4"/>
  </r>
  <r>
    <x v="1"/>
    <x v="8"/>
    <d v="2017-06-04T00:00:00"/>
    <x v="0"/>
    <s v="HUEY II"/>
    <n v="4420"/>
    <s v="ICARO 17"/>
    <x v="26"/>
    <n v="70"/>
    <s v="IC100-004566"/>
    <s v="RECIBE: T4. VELOSA WILMERC.C1073164392"/>
    <s v="CACOM-4"/>
  </r>
  <r>
    <x v="1"/>
    <x v="8"/>
    <d v="2017-06-06T00:00:00"/>
    <x v="0"/>
    <s v="HUEY II"/>
    <n v="4420"/>
    <s v="ICARO 17"/>
    <x v="26"/>
    <n v="44"/>
    <s v="IC100-004568"/>
    <s v="RECIBE: T4. VELOSA WILMERC.C1073164392"/>
    <s v="CACOM-4"/>
  </r>
  <r>
    <x v="1"/>
    <x v="8"/>
    <d v="2017-06-06T00:00:00"/>
    <x v="0"/>
    <s v="HUEY II"/>
    <n v="4420"/>
    <s v="ICARO 17"/>
    <x v="26"/>
    <n v="77"/>
    <s v="IC100-004567"/>
    <s v="RECIBE: T4. VELOSA WILMERC.C1073164392"/>
    <s v="CACOM-4"/>
  </r>
  <r>
    <x v="1"/>
    <x v="8"/>
    <d v="2017-06-15T00:00:00"/>
    <x v="0"/>
    <s v="HUEY II"/>
    <n v="4420"/>
    <s v="ICARO 17"/>
    <x v="26"/>
    <n v="76"/>
    <s v="IC100-004576"/>
    <s v="RECIBE: T4. MORA CARLOS C.C1012315239"/>
    <s v="CACOM-4"/>
  </r>
  <r>
    <x v="1"/>
    <x v="8"/>
    <d v="2017-06-17T00:00:00"/>
    <x v="0"/>
    <s v="HUEY II"/>
    <n v="4420"/>
    <s v="ICARO 17"/>
    <x v="26"/>
    <n v="88"/>
    <s v="IC100-004578"/>
    <s v="RECIBE: T4. MORA CARLOS C.C1012315239"/>
    <s v="CACOM-4"/>
  </r>
  <r>
    <x v="1"/>
    <x v="8"/>
    <d v="2017-06-22T00:00:00"/>
    <x v="0"/>
    <s v="HUEY II"/>
    <n v="4415"/>
    <s v="CTH"/>
    <x v="20"/>
    <n v="119.3"/>
    <n v="1297"/>
    <s v="RECIBE: T4. GARAVITO HANER C.C1030598907"/>
    <s v="CACOM-4"/>
  </r>
  <r>
    <x v="1"/>
    <x v="8"/>
    <d v="2017-06-23T00:00:00"/>
    <x v="0"/>
    <s v="HUEY II"/>
    <n v="4415"/>
    <s v="CTH"/>
    <x v="20"/>
    <n v="47.5"/>
    <n v="1298"/>
    <s v="RECIBE: T4. AYALA EDISSON C.C1053608827"/>
    <s v="CACOM-4"/>
  </r>
  <r>
    <x v="1"/>
    <x v="8"/>
    <d v="2017-06-26T00:00:00"/>
    <x v="0"/>
    <s v="HUEY II"/>
    <n v="4415"/>
    <s v="CTH"/>
    <x v="3"/>
    <n v="49"/>
    <n v="1307"/>
    <s v="RECIBE: T4. AYALA EDISSON C.C1053608827"/>
    <s v="CACOM-4"/>
  </r>
  <r>
    <x v="1"/>
    <x v="8"/>
    <d v="2017-06-14T00:00:00"/>
    <x v="0"/>
    <s v="C-208"/>
    <n v="5080"/>
    <s v="SERVIAVIACION"/>
    <x v="2"/>
    <n v="51"/>
    <s v="1530"/>
    <s v="T3 TRISTANCHO 1022371453"/>
    <s v="GACAS"/>
  </r>
  <r>
    <x v="1"/>
    <x v="8"/>
    <d v="2017-06-09T00:00:00"/>
    <x v="0"/>
    <s v="HUEY II"/>
    <n v="4528"/>
    <s v="CTH"/>
    <x v="20"/>
    <n v="123.2"/>
    <n v="1282"/>
    <s v="RECIBE: T1. GUERRERO DIEGO C.C80732619"/>
    <s v="CACOM-4"/>
  </r>
  <r>
    <x v="1"/>
    <x v="8"/>
    <d v="2017-06-09T00:00:00"/>
    <x v="0"/>
    <s v="HUEY II"/>
    <n v="4528"/>
    <s v="CTH"/>
    <x v="20"/>
    <n v="55"/>
    <n v="3106"/>
    <s v="RECIBE: T1. GUERRERO DIEGO C.C80732619"/>
    <s v="CACOM-4"/>
  </r>
  <r>
    <x v="1"/>
    <x v="8"/>
    <d v="2017-06-09T00:00:00"/>
    <x v="0"/>
    <s v="HUEY II"/>
    <n v="4528"/>
    <s v="CTH"/>
    <x v="20"/>
    <n v="73.5"/>
    <n v="1279"/>
    <s v="RECIBE: T4. MEJIA LUIS C.C1114825867"/>
    <s v="CACOM-4"/>
  </r>
  <r>
    <x v="1"/>
    <x v="8"/>
    <d v="2017-06-12T00:00:00"/>
    <x v="0"/>
    <s v="HUEY II"/>
    <n v="4528"/>
    <s v="CTH"/>
    <x v="20"/>
    <n v="85.4"/>
    <n v="1288"/>
    <s v="RECIBE: T3. BERNAL MARIO C.C1110486786"/>
    <s v="CACOM-4"/>
  </r>
  <r>
    <x v="1"/>
    <x v="8"/>
    <d v="2017-06-15T00:00:00"/>
    <x v="0"/>
    <s v="HUEY II"/>
    <n v="4528"/>
    <s v="CTH"/>
    <x v="20"/>
    <n v="61.9"/>
    <n v="1290"/>
    <s v="RECIBE: T3. BERNAL MARIO C.C1110486786"/>
    <s v="CACOM-4"/>
  </r>
  <r>
    <x v="1"/>
    <x v="8"/>
    <d v="2017-06-21T00:00:00"/>
    <x v="0"/>
    <s v="HUEY II"/>
    <n v="4528"/>
    <s v="CTH"/>
    <x v="20"/>
    <n v="108.6"/>
    <n v="1295"/>
    <s v="RECIBE: T3. BERNAL MARIO C.C1110486786"/>
    <s v="CACOM-4"/>
  </r>
  <r>
    <x v="1"/>
    <x v="8"/>
    <d v="2017-06-27T00:00:00"/>
    <x v="0"/>
    <s v="HUEY II"/>
    <n v="4418"/>
    <s v="CTH"/>
    <x v="20"/>
    <n v="74.5"/>
    <n v="1306"/>
    <s v="RECIBE: T4. CORTECERO C.C1053801197"/>
    <s v="CACOM-4"/>
  </r>
  <r>
    <x v="1"/>
    <x v="8"/>
    <d v="2017-06-01T00:00:00"/>
    <x v="0"/>
    <s v="HUEY II"/>
    <n v="4420"/>
    <s v="CTH"/>
    <x v="20"/>
    <n v="39.200000000000003"/>
    <n v="1262"/>
    <s v="RECIBE: T4. VELOSA WILMERC.C1073164392"/>
    <s v="CACOM-4"/>
  </r>
  <r>
    <x v="1"/>
    <x v="8"/>
    <d v="2017-06-02T00:00:00"/>
    <x v="0"/>
    <s v="HUEY II"/>
    <n v="4420"/>
    <s v="CTH"/>
    <x v="20"/>
    <n v="94"/>
    <n v="1266"/>
    <s v="RECIBE: T4. VELOSA WILMERC.C1073164392"/>
    <s v="CACOM-4"/>
  </r>
  <r>
    <x v="1"/>
    <x v="8"/>
    <d v="2017-06-05T00:00:00"/>
    <x v="0"/>
    <s v="HUEY II"/>
    <n v="4420"/>
    <s v="CTH"/>
    <x v="20"/>
    <n v="112.7"/>
    <n v="1272"/>
    <s v="RECIBE: T4. VELOSA WILMERC.C1073164392"/>
    <s v="CACOM-4"/>
  </r>
  <r>
    <x v="1"/>
    <x v="8"/>
    <d v="2017-06-27T00:00:00"/>
    <x v="0"/>
    <s v="HUEY II"/>
    <n v="4418"/>
    <s v="CTH"/>
    <x v="20"/>
    <n v="76.400000000000006"/>
    <n v="1304"/>
    <s v="RECIBE: T4. CORTECERO C.C1053801197"/>
    <s v="CACOM-4"/>
  </r>
  <r>
    <x v="1"/>
    <x v="8"/>
    <d v="2017-06-05T00:00:00"/>
    <x v="0"/>
    <s v="HUEY II"/>
    <n v="4420"/>
    <s v="CTH"/>
    <x v="20"/>
    <n v="85.2"/>
    <n v="1273"/>
    <s v="RECIBE: T4. VELOSA WILMERC.C1073164392"/>
    <s v="CACOM-4"/>
  </r>
  <r>
    <x v="1"/>
    <x v="8"/>
    <d v="2017-06-08T00:00:00"/>
    <x v="0"/>
    <s v="HUEY II"/>
    <n v="4420"/>
    <s v="CTH"/>
    <x v="20"/>
    <n v="123.3"/>
    <n v="1277"/>
    <s v="RECIBE: T4. VELOSA WILMERC.C1073164392"/>
    <s v="CACOM-4"/>
  </r>
  <r>
    <x v="1"/>
    <x v="8"/>
    <d v="2017-06-08T00:00:00"/>
    <x v="0"/>
    <s v="HUEY II"/>
    <n v="4420"/>
    <s v="CTH"/>
    <x v="3"/>
    <n v="89"/>
    <n v="1302"/>
    <s v="RECIBE: T4. VELOSA WILMERC.C1073164392"/>
    <s v="CACOM-4"/>
  </r>
  <r>
    <x v="1"/>
    <x v="8"/>
    <d v="2017-06-09T00:00:00"/>
    <x v="0"/>
    <s v="HUEY II"/>
    <n v="4420"/>
    <s v="CTH"/>
    <x v="20"/>
    <n v="102.6"/>
    <n v="1278"/>
    <s v="RECIBE: T4. VELOSA WILMERC.C1073164392"/>
    <s v="CACOM-4"/>
  </r>
  <r>
    <x v="1"/>
    <x v="8"/>
    <d v="2017-06-09T00:00:00"/>
    <x v="0"/>
    <s v="HUEY II"/>
    <n v="4420"/>
    <s v="CTH"/>
    <x v="20"/>
    <n v="95.7"/>
    <n v="1281"/>
    <s v="RECIBE: T4. VELOSA WILMERC.C1073164392"/>
    <s v="CACOM-4"/>
  </r>
  <r>
    <x v="1"/>
    <x v="8"/>
    <d v="2017-06-10T00:00:00"/>
    <x v="0"/>
    <s v="HUEY II"/>
    <n v="4420"/>
    <s v="CTH"/>
    <x v="20"/>
    <n v="72.2"/>
    <n v="1284"/>
    <s v="RECIBE: T4. MORA CARLOS C.C1015395239"/>
    <s v="CACOM-4"/>
  </r>
  <r>
    <x v="1"/>
    <x v="8"/>
    <d v="2017-06-11T00:00:00"/>
    <x v="0"/>
    <s v="HUEY II"/>
    <n v="4420"/>
    <s v="CTH"/>
    <x v="20"/>
    <n v="53.3"/>
    <n v="1285"/>
    <s v="RECIBE: T4. MORA CARLOS C.C1015395239"/>
    <s v="CACOM-4"/>
  </r>
  <r>
    <x v="1"/>
    <x v="8"/>
    <d v="2017-06-11T00:00:00"/>
    <x v="0"/>
    <s v="HUEY II"/>
    <n v="4420"/>
    <s v="CTH"/>
    <x v="20"/>
    <n v="22.5"/>
    <n v="1286"/>
    <s v="RECIBE: T4. MORA CARLOS C.C1015395239"/>
    <s v="CACOM-4"/>
  </r>
  <r>
    <x v="1"/>
    <x v="8"/>
    <d v="2017-06-12T00:00:00"/>
    <x v="0"/>
    <s v="HUEY II"/>
    <n v="4420"/>
    <s v="CTH"/>
    <x v="20"/>
    <n v="126.1"/>
    <n v="1287"/>
    <s v="RECIBE: T4. MORA CARLOS C.C1015395239"/>
    <s v="CACOM-4"/>
  </r>
  <r>
    <x v="1"/>
    <x v="8"/>
    <d v="2017-06-17T00:00:00"/>
    <x v="0"/>
    <s v="HUEY II"/>
    <n v="4420"/>
    <s v="CTH"/>
    <x v="20"/>
    <n v="63.4"/>
    <n v="1293"/>
    <s v="RECIBE: T4. MORA CARLOS C.C1015395239"/>
    <s v="CACOM-4"/>
  </r>
  <r>
    <x v="1"/>
    <x v="8"/>
    <d v="2017-06-19T00:00:00"/>
    <x v="0"/>
    <s v="HUEY II"/>
    <n v="4420"/>
    <s v="CTH"/>
    <x v="20"/>
    <n v="96.7"/>
    <n v="1294"/>
    <s v="RECIBE: T4. MORA CARLOS C.C1015395239"/>
    <s v="CACOM-4"/>
  </r>
  <r>
    <x v="1"/>
    <x v="8"/>
    <d v="2017-06-20T00:00:00"/>
    <x v="0"/>
    <s v="HUEY II"/>
    <n v="4521"/>
    <s v="CTH"/>
    <x v="3"/>
    <n v="79"/>
    <s v="1306"/>
    <s v="T3. HERNEY DIAZ CC 11117438"/>
    <s v="GACAS"/>
  </r>
  <r>
    <x v="1"/>
    <x v="8"/>
    <d v="2017-06-05T00:00:00"/>
    <x v="0"/>
    <s v="HUEY II"/>
    <n v="4420"/>
    <s v="CTH"/>
    <x v="3"/>
    <n v="80"/>
    <n v="1301"/>
    <s v="RECIBE: T4. VELOSA WILMERC.C1073164392"/>
    <s v="CACOM-4"/>
  </r>
  <r>
    <x v="1"/>
    <x v="8"/>
    <d v="2017-06-27T00:00:00"/>
    <x v="0"/>
    <s v="HUEY II"/>
    <n v="4418"/>
    <s v="CTH"/>
    <x v="3"/>
    <n v="101"/>
    <n v="1316"/>
    <s v="RECIBE: T4. CORTECERO C.C1053801197"/>
    <s v="CACOM-4"/>
  </r>
  <r>
    <x v="1"/>
    <x v="8"/>
    <d v="2017-06-26T00:00:00"/>
    <x v="0"/>
    <s v="HUEY II"/>
    <n v="4415"/>
    <s v="CTH"/>
    <x v="3"/>
    <n v="83"/>
    <n v="1308"/>
    <s v="RECIBE: T4. AYALA EDISSON C.C1053608827"/>
    <s v="CACOM-4"/>
  </r>
  <r>
    <x v="1"/>
    <x v="8"/>
    <d v="2017-06-27T00:00:00"/>
    <x v="0"/>
    <s v="HUEY II"/>
    <n v="4418"/>
    <s v="CTH"/>
    <x v="3"/>
    <n v="111"/>
    <n v="1315"/>
    <s v="RECIBE: T4. CORTECERO C.C1053801197"/>
    <s v="CACOM-4"/>
  </r>
  <r>
    <x v="1"/>
    <x v="8"/>
    <d v="2017-06-29T00:00:00"/>
    <x v="0"/>
    <s v="HUEY II"/>
    <n v="4418"/>
    <s v="ICARO 17"/>
    <x v="26"/>
    <n v="61"/>
    <s v="IC100-004600"/>
    <s v="RECIBE: T4. CORTECERO C.C1053801198"/>
    <s v="CACOM-4"/>
  </r>
  <r>
    <x v="1"/>
    <x v="8"/>
    <d v="2017-06-30T00:00:00"/>
    <x v="0"/>
    <s v="HUEY II"/>
    <n v="4418"/>
    <s v="CTH"/>
    <x v="20"/>
    <n v="85.9"/>
    <n v="1313"/>
    <s v="RECIBE: T4. CORTECERO C.C1053801199"/>
    <s v="CACOM-4"/>
  </r>
  <r>
    <x v="1"/>
    <x v="8"/>
    <d v="2017-06-27T00:00:00"/>
    <x v="0"/>
    <s v="UH-60"/>
    <s v="0007"/>
    <s v="CTH"/>
    <x v="3"/>
    <n v="90"/>
    <n v="1313"/>
    <s v="TP VARGAS F. C.C. 11365489"/>
    <s v="CATAM"/>
  </r>
  <r>
    <x v="1"/>
    <x v="8"/>
    <d v="2017-06-29T00:00:00"/>
    <x v="0"/>
    <s v="B-206"/>
    <n v="4475"/>
    <s v="ICARO 17"/>
    <x v="26"/>
    <n v="33"/>
    <s v="IC100-004602"/>
    <s v="RECIBE: T3. BARONA VICTOR C.C1113632193"/>
    <s v="CACOM-4"/>
  </r>
  <r>
    <x v="1"/>
    <x v="8"/>
    <d v="2017-06-29T00:00:00"/>
    <x v="0"/>
    <s v="B-206"/>
    <n v="4475"/>
    <s v="ICARO 17"/>
    <x v="26"/>
    <n v="46"/>
    <s v="IC100-004601"/>
    <s v="RECIBE: T3. BARONA VICTOR C.C1113632193"/>
    <s v="CACOM-4"/>
  </r>
  <r>
    <x v="1"/>
    <x v="8"/>
    <d v="2017-06-29T00:00:00"/>
    <x v="0"/>
    <s v="B-206"/>
    <n v="4475"/>
    <s v="CTH"/>
    <x v="3"/>
    <n v="30"/>
    <n v="1317"/>
    <s v="RECIBE: T3. BARONA VICTOR C.C1113632193"/>
    <s v="CACOM-4"/>
  </r>
  <r>
    <x v="1"/>
    <x v="8"/>
    <d v="2017-06-06T00:00:00"/>
    <x v="0"/>
    <s v="B-206"/>
    <n v="4478"/>
    <s v="CTH"/>
    <x v="20"/>
    <n v="48"/>
    <n v="3101"/>
    <s v="RECIBE: T1. JACOBO ALEJANDRO  C.C12263818"/>
    <s v="CACOM-4"/>
  </r>
  <r>
    <x v="1"/>
    <x v="8"/>
    <d v="2017-06-05T00:00:00"/>
    <x v="0"/>
    <s v="B-206"/>
    <n v="4478"/>
    <s v="TERPEL "/>
    <x v="18"/>
    <n v="45"/>
    <s v="02-379162"/>
    <s v="RECIBE: T1. JACOBO ALEJANDRO  C.C12263818"/>
    <s v="CACOM-4"/>
  </r>
  <r>
    <x v="1"/>
    <x v="8"/>
    <d v="2017-06-05T00:00:00"/>
    <x v="0"/>
    <s v="B-206"/>
    <n v="4476"/>
    <s v="TERPEL "/>
    <x v="18"/>
    <n v="49.3"/>
    <s v="02-379163"/>
    <s v="RECIBE: T3. ACHURY MARIO C.C1075244706"/>
    <s v="CACOM-4"/>
  </r>
  <r>
    <x v="1"/>
    <x v="8"/>
    <d v="2017-06-10T00:00:00"/>
    <x v="0"/>
    <s v="B-206"/>
    <n v="4472"/>
    <s v="TERPEL "/>
    <x v="18"/>
    <n v="53.5"/>
    <s v="02-379232"/>
    <s v="RECIBE: TS. RODRIGUEZ FERNEYC.C17418430"/>
    <s v="CACOM-4"/>
  </r>
  <r>
    <x v="1"/>
    <x v="8"/>
    <d v="2017-06-02T00:00:00"/>
    <x v="0"/>
    <s v="B-206"/>
    <n v="4475"/>
    <s v="TERPEL "/>
    <x v="18"/>
    <n v="34.799999999999997"/>
    <s v="02-379182"/>
    <s v="RECIBE: T3. BARONA VICTOR C.C1113632193"/>
    <s v="CACOM-4"/>
  </r>
  <r>
    <x v="1"/>
    <x v="8"/>
    <d v="2017-06-15T00:00:00"/>
    <x v="0"/>
    <s v="B-206"/>
    <n v="4475"/>
    <s v="TERPEL "/>
    <x v="18"/>
    <n v="17.899999999999999"/>
    <s v="02-379198"/>
    <s v="RECIBE: TS. RODRIGUEZ FERNEYC.C17418430"/>
    <s v="CACOM-4"/>
  </r>
  <r>
    <x v="1"/>
    <x v="8"/>
    <d v="2017-06-16T00:00:00"/>
    <x v="0"/>
    <s v="B-206"/>
    <n v="4475"/>
    <s v="TERPEL "/>
    <x v="18"/>
    <n v="25.2"/>
    <s v="02-379200"/>
    <s v="RECIBE: TS. RODRIGUEZ FERNEYC.C17418430"/>
    <s v="CACOM-4"/>
  </r>
  <r>
    <x v="1"/>
    <x v="8"/>
    <d v="2017-06-23T00:00:00"/>
    <x v="0"/>
    <s v="B-206"/>
    <n v="4479"/>
    <s v="TERPEL "/>
    <x v="18"/>
    <n v="25"/>
    <s v="02-379328"/>
    <s v="RECIBE: T4. ARANGUREN JUAN C.C1014228600"/>
    <s v="CACOM-4"/>
  </r>
  <r>
    <x v="1"/>
    <x v="8"/>
    <d v="2017-06-27T00:00:00"/>
    <x v="0"/>
    <s v="B-206"/>
    <n v="4479"/>
    <s v="TERPEL "/>
    <x v="18"/>
    <n v="39.799999999999997"/>
    <s v="02-379298"/>
    <s v="RECIBE: T3. BARONA VICTOR C.C1113632193"/>
    <s v="CACOM-4"/>
  </r>
  <r>
    <x v="1"/>
    <x v="8"/>
    <d v="2017-06-28T00:00:00"/>
    <x v="0"/>
    <s v="B-206"/>
    <n v="4479"/>
    <s v="TERPEL "/>
    <x v="18"/>
    <n v="29.7"/>
    <s v="02-379379"/>
    <s v="RECIBE: T3. BARONA VICTOR C.C1113632193"/>
    <s v="CACOM-4"/>
  </r>
  <r>
    <x v="1"/>
    <x v="8"/>
    <d v="2017-06-10T00:00:00"/>
    <x v="0"/>
    <s v="B-206"/>
    <n v="4472"/>
    <s v="FALCCON"/>
    <x v="28"/>
    <n v="37.1"/>
    <s v="*01-3956"/>
    <s v="RECIBE: TS. RODRIGUEZ FERNEYC.C17418430"/>
    <s v="CACOM-4"/>
  </r>
  <r>
    <x v="1"/>
    <x v="8"/>
    <d v="2017-06-05T00:00:00"/>
    <x v="0"/>
    <s v="B-206"/>
    <n v="4476"/>
    <s v="FALCCON"/>
    <x v="28"/>
    <n v="25.4"/>
    <s v="*01-3951"/>
    <s v="RECIBE: T3. ACHURY MARIO C.C1075244706"/>
    <s v="CACOM-4"/>
  </r>
  <r>
    <x v="1"/>
    <x v="8"/>
    <d v="2017-06-04T00:00:00"/>
    <x v="0"/>
    <s v="B-206"/>
    <n v="4478"/>
    <s v="FALCCON"/>
    <x v="28"/>
    <n v="35"/>
    <s v="*013900"/>
    <s v="RECIBE: T1. JACOBO ALEJANDRO  C.C12263818"/>
    <s v="CACOM-4"/>
  </r>
  <r>
    <x v="1"/>
    <x v="8"/>
    <d v="2017-06-23T00:00:00"/>
    <x v="0"/>
    <s v="B-206"/>
    <n v="4479"/>
    <s v="FALCCON"/>
    <x v="28"/>
    <n v="22.3"/>
    <s v="*01-3987"/>
    <s v="RECIBE: T4. ARANGUREN JUAN C.C1014228600"/>
    <s v="CACOM-4"/>
  </r>
  <r>
    <x v="1"/>
    <x v="8"/>
    <d v="2017-06-23T00:00:00"/>
    <x v="0"/>
    <s v="B-206"/>
    <n v="4479"/>
    <s v="FALCCON"/>
    <x v="28"/>
    <n v="35.1"/>
    <s v="*01-3986"/>
    <s v="RECIBE: T4. ARANGUREN JUAN C.C1014228600"/>
    <s v="CACOM-4"/>
  </r>
  <r>
    <x v="1"/>
    <x v="8"/>
    <d v="2017-06-01T00:00:00"/>
    <x v="0"/>
    <s v="B-206"/>
    <n v="4475"/>
    <s v="FALCCON"/>
    <x v="28"/>
    <n v="27"/>
    <s v="*01-3893"/>
    <s v="RECIBE: T3. BARONA VICTOR C.C1113632193"/>
    <s v="CACOM-4"/>
  </r>
  <r>
    <x v="1"/>
    <x v="8"/>
    <d v="2017-06-15T00:00:00"/>
    <x v="0"/>
    <s v="B-206"/>
    <n v="4475"/>
    <s v="FALCCON"/>
    <x v="28"/>
    <n v="26"/>
    <s v="*01-3970"/>
    <s v="RECIBE: TS. RODRIGUEZ FERNEYC.C17418430"/>
    <s v="CACOM-4"/>
  </r>
  <r>
    <x v="1"/>
    <x v="8"/>
    <d v="2017-06-16T00:00:00"/>
    <x v="0"/>
    <s v="B-206"/>
    <n v="4475"/>
    <s v="FALCCON"/>
    <x v="28"/>
    <n v="15"/>
    <s v="*01-3972"/>
    <s v="RECIBE: MY. CAMILO OVBIEDO C.C29948118"/>
    <s v="CACOM-4"/>
  </r>
  <r>
    <x v="1"/>
    <x v="8"/>
    <d v="2017-06-27T00:00:00"/>
    <x v="0"/>
    <s v="B-206"/>
    <n v="4479"/>
    <s v="FALCCON"/>
    <x v="28"/>
    <n v="15.1"/>
    <s v="*01-3997"/>
    <s v="RECIBE: T3. BARONA VICTOR C.C1113632193"/>
    <s v="CACOM-4"/>
  </r>
  <r>
    <x v="1"/>
    <x v="8"/>
    <d v="2017-06-29T00:00:00"/>
    <x v="0"/>
    <s v="B-206"/>
    <n v="4475"/>
    <s v="FASTER FUEL"/>
    <x v="22"/>
    <n v="11"/>
    <s v="*02-15869"/>
    <s v="RECIBE: T3. BARONA VICTOR C.C1113632193"/>
    <s v="CACOM-4"/>
  </r>
  <r>
    <x v="1"/>
    <x v="8"/>
    <d v="2017-06-09T00:00:00"/>
    <x v="0"/>
    <s v="B-206"/>
    <n v="4476"/>
    <s v="FASTER FUEL"/>
    <x v="22"/>
    <n v="27"/>
    <s v="*02-15849"/>
    <s v="RECIBE: T3. ACHURY MARIO C.C1075244706"/>
    <s v="CACOM-4"/>
  </r>
  <r>
    <x v="1"/>
    <x v="8"/>
    <d v="2017-06-23T00:00:00"/>
    <x v="0"/>
    <s v="B-206"/>
    <n v="4470"/>
    <s v="FASTER FUEL"/>
    <x v="22"/>
    <n v="90"/>
    <s v="*02-15864"/>
    <s v="RECIBE: T4. YEPES DANIEL C.C1128416979"/>
    <s v="CACOM-4"/>
  </r>
  <r>
    <x v="1"/>
    <x v="8"/>
    <d v="2017-06-30T00:00:00"/>
    <x v="0"/>
    <s v="B-206"/>
    <n v="4479"/>
    <s v="FASTER FUEL"/>
    <x v="22"/>
    <n v="57"/>
    <s v="*02-15870"/>
    <s v="RECIBE: T4. ARANGUREN JUAN C.C1014228600"/>
    <s v="CACOM-4"/>
  </r>
  <r>
    <x v="1"/>
    <x v="8"/>
    <d v="2017-06-01T00:00:00"/>
    <x v="0"/>
    <s v="TH-67"/>
    <n v="4585"/>
    <s v="ICARO 17"/>
    <x v="22"/>
    <n v="35"/>
    <s v="IC002-047390"/>
    <s v="RECIBE: TE. CARRILLO C.C651175"/>
    <s v="CACOM-4"/>
  </r>
  <r>
    <x v="1"/>
    <x v="8"/>
    <d v="2017-06-01T00:00:00"/>
    <x v="0"/>
    <s v="TH-67"/>
    <n v="4577"/>
    <s v="ICARO 17"/>
    <x v="22"/>
    <n v="30"/>
    <s v="IC002-047389"/>
    <s v="RECIBE: TC. RODRIGUEZ C.C1064872714"/>
    <s v="CACOM-4"/>
  </r>
  <r>
    <x v="1"/>
    <x v="8"/>
    <d v="2017-06-01T00:00:00"/>
    <x v="0"/>
    <s v="TH-67"/>
    <n v="4614"/>
    <s v="ICARO 17"/>
    <x v="22"/>
    <n v="40"/>
    <s v="IC002-047388"/>
    <s v="RECIBE: ST. GUEVARAC.C1032976931"/>
    <s v="CACOM-4"/>
  </r>
  <r>
    <x v="1"/>
    <x v="8"/>
    <d v="2017-06-01T00:00:00"/>
    <x v="0"/>
    <s v="TH-67"/>
    <n v="4568"/>
    <s v="ICARO 17"/>
    <x v="22"/>
    <n v="30"/>
    <s v="IC002-047381"/>
    <s v="RECIBE: MY. SAENZ JUAN C.C77880843"/>
    <s v="CACOM-4"/>
  </r>
  <r>
    <x v="1"/>
    <x v="8"/>
    <d v="2017-06-07T00:00:00"/>
    <x v="0"/>
    <s v="TH-67"/>
    <n v="4574"/>
    <s v="ICARO 17"/>
    <x v="22"/>
    <n v="35"/>
    <s v="IC002-047455"/>
    <s v="RECIBE: TS. CARMONA JUAN C.C934366390"/>
    <s v="CACOM-4"/>
  </r>
  <r>
    <x v="1"/>
    <x v="8"/>
    <d v="2017-06-14T00:00:00"/>
    <x v="0"/>
    <s v="TH-67"/>
    <n v="4571"/>
    <s v="ICARO 17"/>
    <x v="22"/>
    <n v="47"/>
    <s v="IC002-047546"/>
    <s v="RECIBE: TS. CARMONA JUAN C.C934366390"/>
    <s v="CACOM-4"/>
  </r>
  <r>
    <x v="1"/>
    <x v="8"/>
    <d v="2017-06-27T00:00:00"/>
    <x v="0"/>
    <s v="TH-67"/>
    <n v="4585"/>
    <s v="ICARO 17"/>
    <x v="22"/>
    <n v="30"/>
    <s v="IC002-047704"/>
    <s v="RECIBE: MY. VELANDIAC.C80054561"/>
    <s v="CACOM-4"/>
  </r>
  <r>
    <x v="1"/>
    <x v="8"/>
    <d v="2017-06-27T00:00:00"/>
    <x v="0"/>
    <s v="TH-67"/>
    <n v="4578"/>
    <s v="ICARO 17"/>
    <x v="22"/>
    <n v="28"/>
    <s v="IC002-047705"/>
    <s v="RECIBE: TE. MOLINA DIAZ C.C16537699"/>
    <s v="CACOM-4"/>
  </r>
  <r>
    <x v="1"/>
    <x v="8"/>
    <d v="2017-06-27T00:00:00"/>
    <x v="0"/>
    <s v="TH-67"/>
    <n v="4593"/>
    <s v="ICARO 17"/>
    <x v="22"/>
    <n v="33"/>
    <s v="IC002-047703"/>
    <s v="RECIBE: ST. SUAZA BREYNERC.C1113679468"/>
    <s v="CACOM-4"/>
  </r>
  <r>
    <x v="1"/>
    <x v="8"/>
    <d v="2017-06-23T00:00:00"/>
    <x v="0"/>
    <s v="C-208"/>
    <n v="5055"/>
    <s v="CTH"/>
    <x v="20"/>
    <n v="88"/>
    <n v="3144"/>
    <s v="TS. DULCEY ANGEL C.C. 88191182"/>
    <s v="CACOM-5"/>
  </r>
  <r>
    <x v="1"/>
    <x v="8"/>
    <d v="2017-06-10T00:00:00"/>
    <x v="0"/>
    <s v="C-208"/>
    <n v="5064"/>
    <s v="ENERGIZAR"/>
    <x v="1"/>
    <n v="31"/>
    <n v="68153"/>
    <s v="AT. DAZA S EDUAR C.C. 1111194977"/>
    <s v="CACOM-5"/>
  </r>
  <r>
    <x v="1"/>
    <x v="8"/>
    <d v="2017-06-10T00:00:00"/>
    <x v="0"/>
    <s v="C-208"/>
    <n v="5064"/>
    <s v="ENERGIZAR"/>
    <x v="1"/>
    <n v="50"/>
    <n v="68154"/>
    <s v="AT. DAZA S EDUAR C.C. 1111194977"/>
    <s v="CACOM-5"/>
  </r>
  <r>
    <x v="1"/>
    <x v="8"/>
    <d v="2017-06-13T00:00:00"/>
    <x v="0"/>
    <s v="C-208"/>
    <n v="5064"/>
    <s v="ENERGIZAR"/>
    <x v="1"/>
    <n v="45"/>
    <n v="68172"/>
    <s v="AT. DAZA S EDUAR C.C. 1111194977"/>
    <s v="CACOM-5"/>
  </r>
  <r>
    <x v="1"/>
    <x v="8"/>
    <d v="2017-06-17T00:00:00"/>
    <x v="0"/>
    <s v="C-208"/>
    <n v="5064"/>
    <s v="ENERGIZAR"/>
    <x v="1"/>
    <n v="86"/>
    <n v="68249"/>
    <s v="AT. DAZA S EDUAR C.C. 1111194977"/>
    <s v="CACOM-5"/>
  </r>
  <r>
    <x v="1"/>
    <x v="8"/>
    <d v="2017-06-18T00:00:00"/>
    <x v="0"/>
    <s v="C-208"/>
    <n v="5064"/>
    <s v="ENERGIZAR"/>
    <x v="1"/>
    <n v="105"/>
    <n v="68281"/>
    <s v="AT. DAZA S EDUAR C.C. 1111194977"/>
    <s v="CACOM-5"/>
  </r>
  <r>
    <x v="1"/>
    <x v="8"/>
    <d v="2017-06-19T00:00:00"/>
    <x v="0"/>
    <s v="C-208"/>
    <n v="5064"/>
    <s v="ENERGIZAR"/>
    <x v="1"/>
    <n v="88"/>
    <n v="68291"/>
    <s v="AT. DAZA S EDUAR C.C. 1111194977"/>
    <s v="CACOM-5"/>
  </r>
  <r>
    <x v="1"/>
    <x v="8"/>
    <d v="2017-06-21T00:00:00"/>
    <x v="0"/>
    <s v="C-208"/>
    <n v="5064"/>
    <s v="ENERGIZAR"/>
    <x v="1"/>
    <n v="46"/>
    <n v="68307"/>
    <s v="AT. DAZA S EDUAR C.C. 1111194977"/>
    <s v="CACOM-5"/>
  </r>
  <r>
    <x v="1"/>
    <x v="8"/>
    <d v="2017-06-21T00:00:00"/>
    <x v="0"/>
    <s v="C-208"/>
    <n v="5064"/>
    <s v="ENERGIZAR"/>
    <x v="1"/>
    <n v="64"/>
    <n v="68321"/>
    <s v="AT. DAZA S EDUAR C.C. 1111194977"/>
    <s v="CACOM-5"/>
  </r>
  <r>
    <x v="1"/>
    <x v="8"/>
    <d v="2017-06-23T00:00:00"/>
    <x v="0"/>
    <s v="C-208"/>
    <n v="5064"/>
    <s v="ENERGIZAR"/>
    <x v="1"/>
    <n v="110"/>
    <n v="68370"/>
    <s v="AT. DAZA S EDUAR C.C. 1111194977"/>
    <s v="CACOM-5"/>
  </r>
  <r>
    <x v="1"/>
    <x v="8"/>
    <d v="2017-06-14T00:00:00"/>
    <x v="0"/>
    <s v="C-208"/>
    <n v="5075"/>
    <s v="TERPEL "/>
    <x v="30"/>
    <n v="63"/>
    <s v="01-994776"/>
    <s v="TS. BOHORQUEZ MIGUEL C.C. 86055067"/>
    <s v="CACOM-5"/>
  </r>
  <r>
    <x v="1"/>
    <x v="8"/>
    <d v="2017-06-07T00:00:00"/>
    <x v="0"/>
    <s v="C-208"/>
    <n v="5075"/>
    <s v="TERPEL "/>
    <x v="10"/>
    <n v="90"/>
    <s v="04-558986"/>
    <s v="T3. LOZANO JORGE C.C. 1073157860"/>
    <s v="CACOM-5"/>
  </r>
  <r>
    <x v="1"/>
    <x v="8"/>
    <d v="2017-06-08T00:00:00"/>
    <x v="0"/>
    <s v="C-208"/>
    <n v="5075"/>
    <s v="TERPEL "/>
    <x v="10"/>
    <n v="82"/>
    <s v="04-560274"/>
    <s v="T3. LOZANO JORGE C.C. 1073157860"/>
    <s v="CACOM-5"/>
  </r>
  <r>
    <x v="1"/>
    <x v="8"/>
    <d v="2017-06-04T00:00:00"/>
    <x v="0"/>
    <s v="UH-60"/>
    <n v="4129"/>
    <s v="CCL"/>
    <x v="53"/>
    <n v="339.1"/>
    <n v="21505"/>
    <s v="T3. RAMOS RICHARD C.C. 87574905"/>
    <s v="CACOM-5"/>
  </r>
  <r>
    <x v="1"/>
    <x v="8"/>
    <d v="2017-06-05T00:00:00"/>
    <x v="0"/>
    <s v="UH-60"/>
    <n v="4129"/>
    <s v="CCL"/>
    <x v="53"/>
    <n v="95.6"/>
    <n v="21506"/>
    <s v="T3. RAMOS RICHARD C.C. 87574905"/>
    <s v="CACOM-5"/>
  </r>
  <r>
    <x v="1"/>
    <x v="8"/>
    <d v="2017-06-05T00:00:00"/>
    <x v="0"/>
    <s v="UH-60"/>
    <n v="4129"/>
    <s v="CCL"/>
    <x v="53"/>
    <n v="141.69999999999999"/>
    <n v="21507"/>
    <s v="T3. RAMOS RICHARD C.C. 87574905"/>
    <s v="CACOM-5"/>
  </r>
  <r>
    <x v="1"/>
    <x v="8"/>
    <d v="2017-06-09T00:00:00"/>
    <x v="0"/>
    <s v="UH-60"/>
    <n v="4129"/>
    <s v="CCL"/>
    <x v="53"/>
    <n v="388.7"/>
    <n v="21519"/>
    <s v="T3. RAMOS RICHARD C.C. 87574905"/>
    <s v="CACOM-5"/>
  </r>
  <r>
    <x v="1"/>
    <x v="8"/>
    <d v="2017-06-10T00:00:00"/>
    <x v="0"/>
    <s v="UH-60"/>
    <n v="4129"/>
    <s v="CCL"/>
    <x v="53"/>
    <n v="170"/>
    <n v="21522"/>
    <s v="T3. RAMOS RICHARD C.C. 87574905"/>
    <s v="CACOM-5"/>
  </r>
  <r>
    <x v="1"/>
    <x v="8"/>
    <d v="2017-06-10T00:00:00"/>
    <x v="0"/>
    <s v="UH-60"/>
    <n v="4106"/>
    <s v="CCL"/>
    <x v="53"/>
    <n v="168"/>
    <n v="21524"/>
    <s v="T2. VARGAS GUSTAVO C.C. 80199141"/>
    <s v="CACOM-5"/>
  </r>
  <r>
    <x v="1"/>
    <x v="8"/>
    <d v="2017-06-14T00:00:00"/>
    <x v="0"/>
    <s v="UH-60"/>
    <n v="4125"/>
    <s v="CCL"/>
    <x v="53"/>
    <n v="217"/>
    <n v="21535"/>
    <s v="AT. QUINTANA HECTOR C.C. 1051316554"/>
    <s v="CACOM-5"/>
  </r>
  <r>
    <x v="1"/>
    <x v="8"/>
    <d v="2017-06-15T00:00:00"/>
    <x v="0"/>
    <s v="UH-60"/>
    <n v="4125"/>
    <s v="CCL"/>
    <x v="53"/>
    <n v="28.6"/>
    <n v="21537"/>
    <s v="AT. QUINTANA HECTOR C.C. 1051316554"/>
    <s v="CACOM-5"/>
  </r>
  <r>
    <x v="1"/>
    <x v="8"/>
    <d v="2017-06-15T00:00:00"/>
    <x v="0"/>
    <s v="UH-60"/>
    <n v="4125"/>
    <s v="CCL"/>
    <x v="53"/>
    <n v="252.4"/>
    <n v="21539"/>
    <s v="AT. QUINTANA HECTOR C.C. 1051316554"/>
    <s v="CACOM-5"/>
  </r>
  <r>
    <x v="1"/>
    <x v="8"/>
    <d v="2017-06-01T00:00:00"/>
    <x v="0"/>
    <s v="UH-60"/>
    <n v="4120"/>
    <s v="CTH"/>
    <x v="7"/>
    <n v="182.1"/>
    <n v="8606"/>
    <s v="AT. MORENO EMANUEL C.C. 1113651671"/>
    <s v="CACOM-5"/>
  </r>
  <r>
    <x v="1"/>
    <x v="8"/>
    <d v="2017-06-01T00:00:00"/>
    <x v="0"/>
    <s v="UH-60"/>
    <n v="4120"/>
    <s v="CTH"/>
    <x v="7"/>
    <n v="234.7"/>
    <n v="8607"/>
    <s v="AT. MORENO EMANUEL C.C. 1113651671"/>
    <s v="CACOM-5"/>
  </r>
  <r>
    <x v="1"/>
    <x v="8"/>
    <d v="2017-06-03T00:00:00"/>
    <x v="0"/>
    <s v="UH-60"/>
    <n v="4110"/>
    <s v="CTH"/>
    <x v="20"/>
    <n v="165.7"/>
    <n v="1269"/>
    <s v="T4. AYALA  JORGE C.C. 1015414379"/>
    <s v="CACOM-5"/>
  </r>
  <r>
    <x v="1"/>
    <x v="8"/>
    <d v="2017-06-03T00:00:00"/>
    <x v="0"/>
    <s v="UH-60"/>
    <n v="4110"/>
    <s v="CTH"/>
    <x v="20"/>
    <n v="158.5"/>
    <n v="1270"/>
    <s v="T4. AYALA  JORGE C.C. 1015414379"/>
    <s v="CACOM-5"/>
  </r>
  <r>
    <x v="1"/>
    <x v="8"/>
    <d v="2017-06-05T00:00:00"/>
    <x v="0"/>
    <s v="UH-60"/>
    <n v="4110"/>
    <s v="CTH"/>
    <x v="20"/>
    <n v="177.6"/>
    <n v="1274"/>
    <s v="AT. CASTRO RONAN C.C. 1050200380"/>
    <s v="CACOM-5"/>
  </r>
  <r>
    <x v="1"/>
    <x v="8"/>
    <d v="2017-06-08T00:00:00"/>
    <x v="0"/>
    <s v="UH-60"/>
    <n v="4110"/>
    <s v="CTH"/>
    <x v="20"/>
    <n v="109.5"/>
    <n v="1275"/>
    <s v="AT. CASTRO RONAN C.C. 1050200380"/>
    <s v="CACOM-5"/>
  </r>
  <r>
    <x v="1"/>
    <x v="8"/>
    <d v="2017-06-09T00:00:00"/>
    <x v="0"/>
    <s v="UH-60"/>
    <n v="4110"/>
    <s v="CTH"/>
    <x v="20"/>
    <n v="90.3"/>
    <n v="1280"/>
    <s v="AT. CASTRO RONAN C.C. 1050200380"/>
    <s v="CACOM-5"/>
  </r>
  <r>
    <x v="1"/>
    <x v="8"/>
    <d v="2017-06-13T00:00:00"/>
    <x v="0"/>
    <s v="UH-60"/>
    <n v="4110"/>
    <s v="CTH"/>
    <x v="20"/>
    <n v="97.2"/>
    <n v="1289"/>
    <s v="AT. CASTRO RONAN C.C. 1050200380"/>
    <s v="CACOM-5"/>
  </r>
  <r>
    <x v="1"/>
    <x v="8"/>
    <d v="2017-06-16T00:00:00"/>
    <x v="0"/>
    <s v="UH-60"/>
    <n v="4110"/>
    <s v="CTH"/>
    <x v="20"/>
    <n v="100.5"/>
    <n v="1291"/>
    <s v="AT. CASTRO RONAN C.C. 1050200380"/>
    <s v="CACOM-5"/>
  </r>
  <r>
    <x v="1"/>
    <x v="8"/>
    <d v="2017-06-24T00:00:00"/>
    <x v="0"/>
    <s v="HUEY II"/>
    <n v="4528"/>
    <s v="CTH"/>
    <x v="20"/>
    <n v="90.1"/>
    <n v="1300"/>
    <s v="RECIBE: T4. AYALA EDISSON C.C1053608827"/>
    <s v="CACOM-4"/>
  </r>
  <r>
    <x v="1"/>
    <x v="8"/>
    <d v="2017-06-19T00:00:00"/>
    <x v="0"/>
    <s v="HUEY II"/>
    <n v="4420"/>
    <s v="CTH"/>
    <x v="3"/>
    <n v="94"/>
    <n v="1305"/>
    <s v="RECIBE: T4. MORA CARLOS C.C1015395239"/>
    <s v="CACOM-4"/>
  </r>
  <r>
    <x v="1"/>
    <x v="8"/>
    <d v="2017-06-04T00:00:00"/>
    <x v="0"/>
    <s v="UH-60"/>
    <n v="4131"/>
    <s v="CTH"/>
    <x v="31"/>
    <n v="165"/>
    <n v="919"/>
    <s v="T3. GARCIA WILMAR C.C. 16071240"/>
    <s v="CACOM-5"/>
  </r>
  <r>
    <x v="1"/>
    <x v="8"/>
    <d v="2017-06-12T00:00:00"/>
    <x v="0"/>
    <s v="UH-60"/>
    <n v="4131"/>
    <s v="CTH"/>
    <x v="31"/>
    <n v="228"/>
    <n v="929"/>
    <s v="AT. ARDILA JHON C.C. 1023889190"/>
    <s v="CACOM-5"/>
  </r>
  <r>
    <x v="1"/>
    <x v="8"/>
    <d v="2017-06-13T00:00:00"/>
    <x v="0"/>
    <s v="UH-60"/>
    <n v="4131"/>
    <s v="CTH"/>
    <x v="31"/>
    <n v="112"/>
    <n v="931"/>
    <s v="AT. ARDILA JHON C.C. 1023889190"/>
    <s v="CACOM-5"/>
  </r>
  <r>
    <x v="1"/>
    <x v="8"/>
    <d v="2017-06-16T00:00:00"/>
    <x v="0"/>
    <s v="UH-60"/>
    <n v="4131"/>
    <s v="CTH"/>
    <x v="31"/>
    <n v="115"/>
    <n v="936"/>
    <s v="AT. ARDILA JHON C.C. 1023889190"/>
    <s v="CACOM-5"/>
  </r>
  <r>
    <x v="1"/>
    <x v="8"/>
    <d v="2017-06-29T00:00:00"/>
    <x v="0"/>
    <s v="UH-60"/>
    <n v="4131"/>
    <s v="CTH"/>
    <x v="31"/>
    <n v="138"/>
    <n v="953"/>
    <s v="T3. GARCIA WILMAR C.C. 16071240"/>
    <s v="CACOM-5"/>
  </r>
  <r>
    <x v="1"/>
    <x v="8"/>
    <d v="2017-06-08T00:00:00"/>
    <x v="0"/>
    <s v="UH-60"/>
    <n v="4110"/>
    <s v="ICARO 17"/>
    <x v="56"/>
    <n v="169.7"/>
    <n v="3629"/>
    <s v="AT. CASTRO RONAN C.C. 1050200380"/>
    <s v="CACOM-5"/>
  </r>
  <r>
    <x v="1"/>
    <x v="8"/>
    <d v="2017-06-02T00:00:00"/>
    <x v="0"/>
    <s v="UH-60"/>
    <n v="4125"/>
    <s v="ICARO 17"/>
    <x v="37"/>
    <n v="86.1"/>
    <n v="2121"/>
    <s v="AT. FUQUENE CRISTIAN C.C. 1073505751"/>
    <s v="CACOM-5"/>
  </r>
  <r>
    <x v="1"/>
    <x v="8"/>
    <d v="2017-06-05T00:00:00"/>
    <x v="0"/>
    <s v="UH-60"/>
    <n v="4125"/>
    <s v="ICARO 17"/>
    <x v="37"/>
    <n v="289.60000000000002"/>
    <n v="2125"/>
    <s v="AT. FUQUENE CRISTIAN C.C. 1073505751"/>
    <s v="CACOM-5"/>
  </r>
  <r>
    <x v="1"/>
    <x v="8"/>
    <d v="2017-06-06T00:00:00"/>
    <x v="0"/>
    <s v="UH-60"/>
    <n v="4125"/>
    <s v="ICARO 17"/>
    <x v="37"/>
    <n v="296.39999999999998"/>
    <n v="2127"/>
    <s v="AT. FUQUENE CRISTIAN C.C. 1073505751"/>
    <s v="CACOM-5"/>
  </r>
  <r>
    <x v="1"/>
    <x v="8"/>
    <d v="2017-06-13T00:00:00"/>
    <x v="0"/>
    <s v="UH-60"/>
    <n v="4110"/>
    <s v="ICARO 17"/>
    <x v="26"/>
    <n v="122"/>
    <n v="4575"/>
    <s v="AT. CASTRO RONAN C.C. 1050200380"/>
    <s v="CACOM-5"/>
  </r>
  <r>
    <x v="1"/>
    <x v="8"/>
    <d v="2017-06-29T00:00:00"/>
    <x v="0"/>
    <s v="HUEY II"/>
    <n v="4418"/>
    <s v="CTH"/>
    <x v="20"/>
    <n v="98.2"/>
    <n v="1309"/>
    <s v="RECIBE: T4. CORTECERO C.C1053801199"/>
    <s v="CACOM-4"/>
  </r>
  <r>
    <x v="1"/>
    <x v="8"/>
    <d v="2017-06-09T00:00:00"/>
    <x v="0"/>
    <s v="UH-60"/>
    <n v="4110"/>
    <s v="SERVIAVIACION"/>
    <x v="2"/>
    <n v="236"/>
    <n v="1525"/>
    <s v="AT. CASTRO RONAN C.C. 1050200380"/>
    <s v="CACOM-5"/>
  </r>
  <r>
    <x v="1"/>
    <x v="8"/>
    <d v="2017-06-11T00:00:00"/>
    <x v="0"/>
    <s v="UH-60"/>
    <n v="4106"/>
    <s v="ENERGIZAR"/>
    <x v="1"/>
    <n v="120"/>
    <n v="68157"/>
    <s v="T2. VARGAS GUSTAVO C.C. 80199141"/>
    <s v="CACOM-5"/>
  </r>
  <r>
    <x v="1"/>
    <x v="8"/>
    <d v="2017-06-16T00:00:00"/>
    <x v="0"/>
    <s v="UH-60"/>
    <n v="4125"/>
    <s v="ENERGIZAR"/>
    <x v="1"/>
    <n v="211"/>
    <n v="68224"/>
    <s v="AT. QUINTANA HECTOR C.C. 1051316554"/>
    <s v="CACOM-5"/>
  </r>
  <r>
    <x v="1"/>
    <x v="8"/>
    <d v="2017-06-16T00:00:00"/>
    <x v="0"/>
    <s v="UH-60"/>
    <n v="4121"/>
    <s v="ENERGIZAR"/>
    <x v="1"/>
    <n v="130"/>
    <n v="68227"/>
    <s v="T2. RUIZ JEYSON C.C. 80741255"/>
    <s v="CACOM-5"/>
  </r>
  <r>
    <x v="1"/>
    <x v="8"/>
    <d v="2017-06-16T00:00:00"/>
    <x v="0"/>
    <s v="UH-60"/>
    <n v="4125"/>
    <s v="ENERGIZAR"/>
    <x v="1"/>
    <n v="178"/>
    <n v="68232"/>
    <s v="AT. QUINTANA HECTOR C.C. 1051316554"/>
    <s v="CACOM-5"/>
  </r>
  <r>
    <x v="1"/>
    <x v="8"/>
    <d v="2017-06-02T00:00:00"/>
    <x v="0"/>
    <s v="UH-60"/>
    <n v="4138"/>
    <s v="ENERGIZAR"/>
    <x v="9"/>
    <n v="176"/>
    <n v="20157"/>
    <s v="T3. GUACHETA ALEXANDER C.C. 80858864"/>
    <s v="CACOM-5"/>
  </r>
  <r>
    <x v="1"/>
    <x v="8"/>
    <d v="2017-06-03T00:00:00"/>
    <x v="0"/>
    <s v="UH-60"/>
    <n v="4138"/>
    <s v="ENERGIZAR"/>
    <x v="9"/>
    <n v="291"/>
    <n v="20160"/>
    <s v="T3. GUACHETA ALEXANDER C.C. 80858864"/>
    <s v="CACOM-5"/>
  </r>
  <r>
    <x v="1"/>
    <x v="8"/>
    <d v="2017-06-03T00:00:00"/>
    <x v="0"/>
    <s v="UH-60"/>
    <n v="4138"/>
    <s v="ENERGIZAR"/>
    <x v="9"/>
    <n v="275"/>
    <n v="20163"/>
    <s v="T3. GUACHETA ALEXANDER C.C. 80858864"/>
    <s v="CACOM-5"/>
  </r>
  <r>
    <x v="1"/>
    <x v="8"/>
    <d v="2017-06-03T00:00:00"/>
    <x v="0"/>
    <s v="UH-60"/>
    <n v="4138"/>
    <s v="ENERGIZAR"/>
    <x v="9"/>
    <n v="248"/>
    <n v="20167"/>
    <s v="T3. GUACHETA ALEXANDER C.C. 80858864"/>
    <s v="CACOM-5"/>
  </r>
  <r>
    <x v="1"/>
    <x v="8"/>
    <d v="2017-06-30T00:00:00"/>
    <x v="0"/>
    <s v="UH-60"/>
    <n v="4138"/>
    <s v="TERPEL "/>
    <x v="41"/>
    <n v="144"/>
    <s v="01-0858233"/>
    <s v="ST. HERRERA JORGE C.C. 1036948636"/>
    <s v="CACOM-5"/>
  </r>
  <r>
    <x v="1"/>
    <x v="8"/>
    <d v="2017-06-30T00:00:00"/>
    <x v="0"/>
    <s v="UH-60"/>
    <n v="4138"/>
    <s v="TERPEL "/>
    <x v="41"/>
    <n v="200"/>
    <s v="01-0858234"/>
    <s v="CT. SANCHEZ SEBASTIAN C.C. 1036606491"/>
    <s v="CACOM-5"/>
  </r>
  <r>
    <x v="1"/>
    <x v="8"/>
    <d v="2017-06-09T00:00:00"/>
    <x v="0"/>
    <s v="UH-60"/>
    <n v="4129"/>
    <s v="TERPEL "/>
    <x v="10"/>
    <n v="377"/>
    <s v="04-560293"/>
    <s v="T3. RAMOS RICHARD C.C. 87574905"/>
    <s v="CACOM-5"/>
  </r>
  <r>
    <x v="1"/>
    <x v="8"/>
    <d v="2017-06-05T00:00:00"/>
    <x v="0"/>
    <s v="C-208"/>
    <n v="5079"/>
    <s v="CTH"/>
    <x v="20"/>
    <n v="64"/>
    <n v="3100"/>
    <s v="T1 FONSECA JUAN CC. 79997872"/>
    <s v="CACOM-6"/>
  </r>
  <r>
    <x v="1"/>
    <x v="8"/>
    <d v="2017-06-23T00:00:00"/>
    <x v="0"/>
    <s v="C-208"/>
    <n v="5079"/>
    <s v="CTH"/>
    <x v="20"/>
    <n v="120"/>
    <s v="3145"/>
    <s v="T3. ALVAREZ OSCAR CC. 80820934"/>
    <s v="CACOM-6"/>
  </r>
  <r>
    <x v="1"/>
    <x v="8"/>
    <d v="2017-06-14T00:00:00"/>
    <x v="0"/>
    <s v="C-212"/>
    <n v="1250"/>
    <s v="CTH"/>
    <x v="20"/>
    <n v="90"/>
    <s v="3111"/>
    <s v="T2. MONTOYA ADOLFO CC. 9873682"/>
    <s v="CACOM-6"/>
  </r>
  <r>
    <x v="1"/>
    <x v="8"/>
    <d v="2017-06-14T00:00:00"/>
    <x v="0"/>
    <s v="C-212"/>
    <n v="1250"/>
    <s v="CTH"/>
    <x v="20"/>
    <n v="142"/>
    <s v="3112"/>
    <s v="T2. MONTOYA ADOLFO CC. 9873682"/>
    <s v="CACOM-6"/>
  </r>
  <r>
    <x v="1"/>
    <x v="8"/>
    <d v="2017-06-17T00:00:00"/>
    <x v="0"/>
    <s v="C-212"/>
    <n v="1250"/>
    <s v="SERVIAVIACION"/>
    <x v="2"/>
    <n v="90"/>
    <s v="1531"/>
    <s v="T2. MONTOYA ADOLFO CC. 9873682"/>
    <s v="CACOM-6"/>
  </r>
  <r>
    <x v="1"/>
    <x v="8"/>
    <d v="2017-06-17T00:00:00"/>
    <x v="0"/>
    <s v="C-212"/>
    <n v="1250"/>
    <s v="SERVIAVIACION"/>
    <x v="2"/>
    <n v="191"/>
    <s v="1532"/>
    <s v="T2. MONTOYA ADOLFO CC. 9873682"/>
    <s v="CACOM-6"/>
  </r>
  <r>
    <x v="1"/>
    <x v="8"/>
    <d v="2017-06-23T00:00:00"/>
    <x v="0"/>
    <s v="C-212"/>
    <n v="1250"/>
    <s v="CTH"/>
    <x v="20"/>
    <n v="72"/>
    <n v="3140"/>
    <s v="T3. DAZA JOSE CC. 1010160967"/>
    <s v="CACOM-6"/>
  </r>
  <r>
    <x v="1"/>
    <x v="8"/>
    <d v="2017-06-24T00:00:00"/>
    <x v="0"/>
    <s v="C-212"/>
    <n v="1250"/>
    <s v="CTH"/>
    <x v="20"/>
    <n v="145"/>
    <s v="3149"/>
    <s v="T3. DAZA JOSE CC. 1010160967"/>
    <s v="CACOM-6"/>
  </r>
  <r>
    <x v="1"/>
    <x v="8"/>
    <d v="2017-06-27T00:00:00"/>
    <x v="0"/>
    <s v="C-212"/>
    <n v="1250"/>
    <s v="CTH"/>
    <x v="20"/>
    <n v="95"/>
    <s v="3160"/>
    <s v="T2. RUIZ ROGER CC. 16941085"/>
    <s v="CACOM-6"/>
  </r>
  <r>
    <x v="1"/>
    <x v="8"/>
    <d v="2017-06-30T00:00:00"/>
    <x v="0"/>
    <s v="C-212"/>
    <n v="1250"/>
    <s v="CTH"/>
    <x v="20"/>
    <n v="48"/>
    <s v="3135"/>
    <s v="T3. DAZA JOSE CC. 1010160967"/>
    <s v="CACOM-6"/>
  </r>
  <r>
    <x v="1"/>
    <x v="8"/>
    <d v="2017-06-02T00:00:00"/>
    <x v="0"/>
    <s v="HUEY II"/>
    <n v="4530"/>
    <s v="CTH"/>
    <x v="20"/>
    <n v="109.1"/>
    <n v="1267"/>
    <s v="TS. CARDENAS WILDER CC. 79907631"/>
    <s v="CACOM-6"/>
  </r>
  <r>
    <x v="1"/>
    <x v="8"/>
    <d v="2017-06-23T00:00:00"/>
    <x v="0"/>
    <s v="HUEY II"/>
    <n v="4528"/>
    <s v="CTH"/>
    <x v="20"/>
    <n v="102.4"/>
    <n v="1299"/>
    <s v="RECIBE: T4. ANGULO ELKIN C.C1054678447"/>
    <s v="CACOM-4"/>
  </r>
  <r>
    <x v="1"/>
    <x v="8"/>
    <d v="2017-06-02T00:00:00"/>
    <x v="0"/>
    <s v="HUEY II"/>
    <n v="4526"/>
    <s v="CTH"/>
    <x v="32"/>
    <n v="129"/>
    <n v="9152"/>
    <s v="T3. AVILA WILSON CC. 80158131"/>
    <s v="CACOM-6"/>
  </r>
  <r>
    <x v="1"/>
    <x v="8"/>
    <d v="2017-06-06T00:00:00"/>
    <x v="0"/>
    <s v="HUEY II"/>
    <n v="4415"/>
    <s v="CTH"/>
    <x v="33"/>
    <n v="97"/>
    <n v="423"/>
    <s v="T2. FERNANDEZ JUAN CC. 1299443"/>
    <s v="CACOM-6"/>
  </r>
  <r>
    <x v="1"/>
    <x v="8"/>
    <d v="2017-06-06T00:00:00"/>
    <x v="0"/>
    <s v="HUEY II"/>
    <n v="4415"/>
    <s v="CTH"/>
    <x v="32"/>
    <n v="140"/>
    <n v="9162"/>
    <s v="T2. FERNANDEZ JUAN CC. 1299443"/>
    <s v="CACOM-6"/>
  </r>
  <r>
    <x v="1"/>
    <x v="8"/>
    <d v="2017-06-06T00:00:00"/>
    <x v="0"/>
    <s v="HUEY II"/>
    <n v="4526"/>
    <s v="CTH"/>
    <x v="32"/>
    <n v="83"/>
    <n v="9163"/>
    <s v="T3. AVILA WILSON CC. 80158131"/>
    <s v="CACOM-6"/>
  </r>
  <r>
    <x v="1"/>
    <x v="8"/>
    <d v="2017-06-06T00:00:00"/>
    <x v="0"/>
    <s v="HUEY II"/>
    <n v="4526"/>
    <s v="CTH"/>
    <x v="32"/>
    <n v="111"/>
    <n v="9164"/>
    <s v="T3. AVILA WILSON CC. 80158131"/>
    <s v="CACOM-6"/>
  </r>
  <r>
    <x v="1"/>
    <x v="8"/>
    <d v="2017-06-09T00:00:00"/>
    <x v="0"/>
    <s v="HUEY II"/>
    <n v="4530"/>
    <s v="CTH"/>
    <x v="32"/>
    <n v="103"/>
    <n v="9172"/>
    <s v="TS. CARDENAS WILDER CC. 79907631"/>
    <s v="CACOM-6"/>
  </r>
  <r>
    <x v="1"/>
    <x v="8"/>
    <d v="2017-06-10T00:00:00"/>
    <x v="0"/>
    <s v="HUEY II"/>
    <n v="4530"/>
    <s v="SERVIAVIACION"/>
    <x v="2"/>
    <n v="94"/>
    <n v="1528"/>
    <s v="T2. SANTACOLOMA PABLO CC. 86081653"/>
    <s v="CACOM-6"/>
  </r>
  <r>
    <x v="1"/>
    <x v="8"/>
    <d v="2017-06-10T00:00:00"/>
    <x v="0"/>
    <s v="HUEY II"/>
    <n v="4530"/>
    <s v="CTH"/>
    <x v="20"/>
    <n v="91.2"/>
    <n v="1283"/>
    <s v="T2. SANTACOLOMA PABLO CC. 86081653"/>
    <s v="CACOM-6"/>
  </r>
  <r>
    <x v="1"/>
    <x v="8"/>
    <d v="2017-06-10T00:00:00"/>
    <x v="0"/>
    <s v="HUEY II"/>
    <n v="4530"/>
    <s v="ICARO 17"/>
    <x v="26"/>
    <n v="123"/>
    <n v="4572"/>
    <s v="T2. SANTACOLOMA PABLO CC. 86081653"/>
    <s v="CACOM-6"/>
  </r>
  <r>
    <x v="1"/>
    <x v="8"/>
    <d v="2017-06-16T00:00:00"/>
    <x v="0"/>
    <s v="HUEY II"/>
    <n v="4415"/>
    <s v="CTH"/>
    <x v="32"/>
    <n v="48"/>
    <n v="9193"/>
    <s v="TS. CARDENAS WILDER CC. 79907631"/>
    <s v="CACOM-6"/>
  </r>
  <r>
    <x v="1"/>
    <x v="8"/>
    <d v="2017-06-16T00:00:00"/>
    <x v="0"/>
    <s v="HUEY II"/>
    <n v="4415"/>
    <s v="CTH"/>
    <x v="33"/>
    <n v="116"/>
    <n v="433"/>
    <s v="TS. CARDENAS WILDER CC. 79907631"/>
    <s v="CACOM-6"/>
  </r>
  <r>
    <x v="1"/>
    <x v="8"/>
    <d v="2017-06-16T00:00:00"/>
    <x v="0"/>
    <s v="HUEY II"/>
    <n v="4415"/>
    <s v="CTH"/>
    <x v="32"/>
    <n v="94"/>
    <n v="9191"/>
    <s v="T4. GARCIA CRISTIAN CC. "/>
    <s v="CACOM-6"/>
  </r>
  <r>
    <x v="1"/>
    <x v="8"/>
    <d v="2017-06-16T00:00:00"/>
    <x v="0"/>
    <s v="HUEY II"/>
    <n v="4530"/>
    <s v="CTH"/>
    <x v="20"/>
    <n v="109.9"/>
    <n v="1292"/>
    <s v="TS. CARDENAS WILDER CC. 79907631"/>
    <s v="CACOM-6"/>
  </r>
  <r>
    <x v="1"/>
    <x v="8"/>
    <d v="2017-06-17T00:00:00"/>
    <x v="0"/>
    <s v="HUEY II"/>
    <n v="4415"/>
    <s v="ENERGIZAR"/>
    <x v="25"/>
    <n v="95"/>
    <n v="27723"/>
    <s v="TS. CARDENAS WILDER CC. 79907631"/>
    <s v="CACOM-6"/>
  </r>
  <r>
    <x v="1"/>
    <x v="8"/>
    <d v="2017-06-21T00:00:00"/>
    <x v="0"/>
    <s v="HUEY II"/>
    <n v="4423"/>
    <s v="ENERGIZAR"/>
    <x v="25"/>
    <n v="107"/>
    <n v="27733"/>
    <s v="T4. GARABITO HANNER CC. 1030548967"/>
    <s v="CACOM-6"/>
  </r>
  <r>
    <x v="1"/>
    <x v="8"/>
    <d v="2017-06-22T00:00:00"/>
    <x v="0"/>
    <s v="HUEY II"/>
    <n v="4530"/>
    <s v="ICARO 17"/>
    <x v="26"/>
    <n v="91"/>
    <n v="4588"/>
    <s v="TS. CARDENAS WILDER CC. 79907631"/>
    <s v="CACOM-6"/>
  </r>
  <r>
    <x v="1"/>
    <x v="8"/>
    <d v="2017-06-23T00:00:00"/>
    <x v="0"/>
    <s v="HUEY II"/>
    <n v="4526"/>
    <s v="CTH"/>
    <x v="32"/>
    <n v="136"/>
    <n v="9276"/>
    <s v="T2. ROMERO ALVARO CC. 11365774"/>
    <s v="CACOM-6"/>
  </r>
  <r>
    <x v="1"/>
    <x v="8"/>
    <d v="2017-06-23T00:00:00"/>
    <x v="0"/>
    <s v="HUEY II"/>
    <n v="4526"/>
    <s v="CTH"/>
    <x v="32"/>
    <n v="104"/>
    <n v="9274"/>
    <s v="T2. ROMERO ALVARO CC. 11365774"/>
    <s v="CACOM-6"/>
  </r>
  <r>
    <x v="1"/>
    <x v="8"/>
    <d v="2017-06-23T00:00:00"/>
    <x v="0"/>
    <s v="HUEY II"/>
    <n v="4530"/>
    <s v="ICARO 17"/>
    <x v="26"/>
    <n v="132"/>
    <n v="4589"/>
    <s v="TS. CARDENAS WILDER CC. 79907631"/>
    <s v="CACOM-6"/>
  </r>
  <r>
    <x v="1"/>
    <x v="8"/>
    <d v="2017-06-24T00:00:00"/>
    <x v="0"/>
    <s v="HUEY II"/>
    <n v="4526"/>
    <s v="CTH"/>
    <x v="32"/>
    <n v="125"/>
    <n v="9284"/>
    <s v="T2. ROMERO ALVARO CC. 11365774"/>
    <s v="CACOM-6"/>
  </r>
  <r>
    <x v="1"/>
    <x v="8"/>
    <d v="2017-06-25T00:00:00"/>
    <x v="0"/>
    <s v="HUEY II"/>
    <n v="4530"/>
    <s v="ICARO 17"/>
    <x v="26"/>
    <n v="129"/>
    <n v="4590"/>
    <s v="TS. CARDENAS WILDER CC. 79907631"/>
    <s v="CACOM-6"/>
  </r>
  <r>
    <x v="1"/>
    <x v="8"/>
    <d v="2017-06-27T00:00:00"/>
    <x v="0"/>
    <s v="HUEY II"/>
    <n v="4530"/>
    <s v="ICARO 17"/>
    <x v="26"/>
    <n v="62"/>
    <n v="4594"/>
    <s v="TS. CARDENAS WILDER CC. 79907631"/>
    <s v="CACOM-6"/>
  </r>
  <r>
    <x v="1"/>
    <x v="8"/>
    <d v="2017-06-30T00:00:00"/>
    <x v="0"/>
    <s v="HUEY II"/>
    <n v="4423"/>
    <s v="CTH"/>
    <x v="33"/>
    <n v="112"/>
    <n v="446"/>
    <m/>
    <s v="CACOM-6"/>
  </r>
  <r>
    <x v="1"/>
    <x v="8"/>
    <d v="2017-06-30T00:00:00"/>
    <x v="0"/>
    <s v="HUEY II"/>
    <n v="4530"/>
    <s v="ICARO 17"/>
    <x v="26"/>
    <n v="121"/>
    <n v="4603"/>
    <s v="TS. CARDENAS WILDER CC. 79907631"/>
    <s v="CACOM-6"/>
  </r>
  <r>
    <x v="1"/>
    <x v="8"/>
    <d v="2017-06-06T00:00:00"/>
    <x v="0"/>
    <s v="C-212"/>
    <n v="1257"/>
    <s v="TERPEL "/>
    <x v="12"/>
    <n v="197"/>
    <s v="04-555554"/>
    <s v="T3 GALLO FREDY CC.11235876"/>
    <s v="EMAVI"/>
  </r>
  <r>
    <x v="1"/>
    <x v="8"/>
    <d v="2017-06-22T00:00:00"/>
    <x v="0"/>
    <s v="C-212"/>
    <n v="1257"/>
    <s v="ICARO 17"/>
    <x v="0"/>
    <n v="150.9"/>
    <s v="IC009-005367"/>
    <s v="T2 MONTOYA ADOLFO CC.98736682"/>
    <s v="EMAVI"/>
  </r>
  <r>
    <x v="1"/>
    <x v="8"/>
    <d v="2017-06-22T00:00:00"/>
    <x v="0"/>
    <s v="C-212"/>
    <n v="1257"/>
    <s v="ICARO 17"/>
    <x v="0"/>
    <n v="177.5"/>
    <s v="IC009-005370"/>
    <s v="T2 MONTOYA ADOLFO CC.98736682"/>
    <s v="EMAVI"/>
  </r>
  <r>
    <x v="1"/>
    <x v="8"/>
    <d v="2017-06-10T00:00:00"/>
    <x v="0"/>
    <s v="C-212"/>
    <n v="1257"/>
    <s v="ICARO 17"/>
    <x v="0"/>
    <n v="140"/>
    <s v="IC009-005308"/>
    <s v="T3 GALLO FREDY CC.11235876"/>
    <s v="EMAVI"/>
  </r>
  <r>
    <x v="1"/>
    <x v="8"/>
    <d v="2017-06-02T00:00:00"/>
    <x v="0"/>
    <s v="UH-60"/>
    <n v="4124"/>
    <s v="FASTER FUEL"/>
    <x v="5"/>
    <n v="133.19999999999999"/>
    <s v="03-2806"/>
    <s v="ST CABRERA CASTILLO CC.1061741097"/>
    <s v="EMAVI"/>
  </r>
  <r>
    <x v="1"/>
    <x v="8"/>
    <d v="2017-06-08T00:00:00"/>
    <x v="0"/>
    <s v="UH-60"/>
    <n v="4124"/>
    <s v="FASTER FUEL"/>
    <x v="5"/>
    <n v="182.1"/>
    <s v="03-2812"/>
    <s v="AT VEGA SIERRA CC.1151945644"/>
    <s v="EMAVI"/>
  </r>
  <r>
    <x v="1"/>
    <x v="8"/>
    <d v="2017-06-13T00:00:00"/>
    <x v="0"/>
    <s v="UH-60"/>
    <n v="4124"/>
    <s v="FASTER FUEL"/>
    <x v="5"/>
    <n v="175"/>
    <s v="03-2816"/>
    <s v="AT VEGA SIERRA CC.1151945644"/>
    <s v="EMAVI"/>
  </r>
  <r>
    <x v="1"/>
    <x v="8"/>
    <d v="2017-06-08T00:00:00"/>
    <x v="0"/>
    <s v="UH-60"/>
    <n v="4108"/>
    <s v="FASTER FUEL"/>
    <x v="5"/>
    <n v="145.69999999999999"/>
    <s v="03-2813"/>
    <s v="AT GOMEZ MEDINA CC.1102362532"/>
    <s v="EMAVI"/>
  </r>
  <r>
    <x v="1"/>
    <x v="8"/>
    <d v="2017-06-02T00:00:00"/>
    <x v="0"/>
    <s v="UH-60"/>
    <n v="4124"/>
    <s v="ICARO 17"/>
    <x v="0"/>
    <n v="171"/>
    <s v="IC009-005261"/>
    <s v="ST CABRERA CASTILLO CC.1061741097"/>
    <s v="EMAVI"/>
  </r>
  <r>
    <x v="1"/>
    <x v="8"/>
    <d v="2017-06-08T00:00:00"/>
    <x v="0"/>
    <s v="UH-60"/>
    <n v="4124"/>
    <s v="ICARO 17"/>
    <x v="0"/>
    <n v="126.5"/>
    <s v="IC009-005298"/>
    <s v="AT VEGA SIERRA CC.1151945644"/>
    <s v="EMAVI"/>
  </r>
  <r>
    <x v="1"/>
    <x v="8"/>
    <d v="2017-06-14T00:00:00"/>
    <x v="0"/>
    <s v="SR-26"/>
    <n v="5741"/>
    <s v="ICARO 17"/>
    <x v="0"/>
    <n v="89.3"/>
    <s v="IC009-005334"/>
    <s v="TS ALEXANDER ESLAVA CC.79855735"/>
    <s v="EMAVI"/>
  </r>
  <r>
    <x v="1"/>
    <x v="8"/>
    <d v="2017-06-27T00:00:00"/>
    <x v="0"/>
    <s v="SR-26"/>
    <n v="5741"/>
    <s v="TERPEL "/>
    <x v="38"/>
    <n v="218"/>
    <s v="05-0259980"/>
    <s v="T3 CARDENAS MAURICIO CC.6229440"/>
    <s v="EMAVI"/>
  </r>
  <r>
    <x v="1"/>
    <x v="8"/>
    <d v="2017-06-27T00:00:00"/>
    <x v="0"/>
    <s v="SR-26"/>
    <n v="5741"/>
    <s v="TERPEL "/>
    <x v="38"/>
    <n v="7"/>
    <s v="05-0259981"/>
    <s v="T3 CARDENAS MAURICIO CC.6229440"/>
    <s v="EMAVI"/>
  </r>
  <r>
    <x v="1"/>
    <x v="8"/>
    <d v="2017-06-25T00:00:00"/>
    <x v="0"/>
    <s v="SR-26"/>
    <n v="5741"/>
    <s v="TERPEL "/>
    <x v="38"/>
    <n v="229"/>
    <s v="05-0259721"/>
    <s v="T3 CARDENAS MAURICIO CC.6229440"/>
    <s v="EMAVI"/>
  </r>
  <r>
    <x v="1"/>
    <x v="8"/>
    <d v="2017-06-23T00:00:00"/>
    <x v="0"/>
    <s v="SR-26"/>
    <n v="5741"/>
    <s v="TERPEL "/>
    <x v="38"/>
    <n v="12"/>
    <s v="05-0259373"/>
    <s v="T2 EDGAR BAHOS CC.10306837"/>
    <s v="EMAVI"/>
  </r>
  <r>
    <x v="1"/>
    <x v="8"/>
    <d v="2017-06-23T00:00:00"/>
    <x v="0"/>
    <s v="SR-26"/>
    <n v="5741"/>
    <s v="TERPEL "/>
    <x v="38"/>
    <n v="206"/>
    <s v="05-0259372"/>
    <s v="T2 EDGAR BAHOS CC.10306837"/>
    <s v="EMAVI"/>
  </r>
  <r>
    <x v="1"/>
    <x v="8"/>
    <d v="2017-06-24T00:00:00"/>
    <x v="0"/>
    <s v="B-412"/>
    <s v="0004"/>
    <s v="ENERGIZAR"/>
    <x v="8"/>
    <n v="137"/>
    <n v="38379"/>
    <s v="TJ TORRES E C.C. 7165299"/>
    <s v="CATAM"/>
  </r>
  <r>
    <x v="1"/>
    <x v="8"/>
    <d v="2017-06-02T00:00:00"/>
    <x v="0"/>
    <s v="B-412"/>
    <s v="0006"/>
    <s v="TERPEL "/>
    <x v="11"/>
    <n v="125"/>
    <s v="04-529051"/>
    <s v="TJ TORRES E C.C. 7165299"/>
    <s v="CATAM"/>
  </r>
  <r>
    <x v="1"/>
    <x v="8"/>
    <d v="2017-06-03T00:00:00"/>
    <x v="0"/>
    <s v="B-412"/>
    <s v="0006"/>
    <s v="TERPEL "/>
    <x v="11"/>
    <n v="115"/>
    <s v="04-529279"/>
    <s v="TJ TORRES E C.C. 7165299"/>
    <s v="CATAM"/>
  </r>
  <r>
    <x v="1"/>
    <x v="8"/>
    <d v="2017-06-04T00:00:00"/>
    <x v="0"/>
    <s v="B-412"/>
    <s v="0006"/>
    <s v="TERPEL "/>
    <x v="11"/>
    <n v="160"/>
    <s v="04-528910"/>
    <s v="TJ TORRES E C.C. 7165299"/>
    <s v="CATAM"/>
  </r>
  <r>
    <x v="1"/>
    <x v="8"/>
    <d v="2017-06-05T00:00:00"/>
    <x v="0"/>
    <s v="B-412"/>
    <s v="0006"/>
    <s v="ICARO 17"/>
    <x v="23"/>
    <n v="169"/>
    <s v="IC007-003861"/>
    <s v="TJ TORRES E C.C. 7165299"/>
    <s v="CATAM"/>
  </r>
  <r>
    <x v="1"/>
    <x v="8"/>
    <d v="2017-06-06T00:00:00"/>
    <x v="0"/>
    <s v="B-412"/>
    <s v="0006"/>
    <s v="ICARO 17"/>
    <x v="23"/>
    <n v="186"/>
    <s v="IC007-003859"/>
    <s v="TJ TORRES E C.C. 7165299"/>
    <s v="CATAM"/>
  </r>
  <r>
    <x v="1"/>
    <x v="8"/>
    <d v="2017-06-09T00:00:00"/>
    <x v="0"/>
    <s v="B-412"/>
    <s v="0006"/>
    <s v="ICARO 17"/>
    <x v="23"/>
    <n v="208"/>
    <s v="IC007-003866"/>
    <s v="TS IZQUIERDOC.C. 93411681"/>
    <s v="CATAM"/>
  </r>
  <r>
    <x v="1"/>
    <x v="8"/>
    <d v="2017-06-10T00:00:00"/>
    <x v="0"/>
    <s v="B-412"/>
    <s v="0006"/>
    <s v="ICARO 17"/>
    <x v="23"/>
    <n v="158"/>
    <s v="IC007-003867"/>
    <s v="TS IZQUIERDOC.C. 93411681"/>
    <s v="CATAM"/>
  </r>
  <r>
    <x v="1"/>
    <x v="8"/>
    <d v="2017-06-10T00:00:00"/>
    <x v="0"/>
    <s v="B-412"/>
    <s v="0006"/>
    <s v="TERPEL "/>
    <x v="11"/>
    <n v="230"/>
    <s v="04-529658"/>
    <s v="TS IZQUIERDOC.C. 93411681"/>
    <s v="CATAM"/>
  </r>
  <r>
    <x v="1"/>
    <x v="8"/>
    <d v="2017-06-15T00:00:00"/>
    <x v="0"/>
    <s v="B-412"/>
    <s v="0006"/>
    <s v="ICARO 17"/>
    <x v="23"/>
    <n v="186"/>
    <s v="IC007-003874"/>
    <s v="TJ TORRES E C.C. 7165299"/>
    <s v="CATAM"/>
  </r>
  <r>
    <x v="1"/>
    <x v="8"/>
    <d v="2017-06-17T00:00:00"/>
    <x v="0"/>
    <s v="B-412"/>
    <s v="0006"/>
    <s v="TERPEL "/>
    <x v="11"/>
    <n v="85"/>
    <s v="04-530068"/>
    <s v="TS IZQUIERDOC.C. 93411681"/>
    <s v="CATAM"/>
  </r>
  <r>
    <x v="1"/>
    <x v="8"/>
    <d v="2017-06-21T00:00:00"/>
    <x v="0"/>
    <s v="B-412"/>
    <s v="0006"/>
    <s v="ICARO 17"/>
    <x v="23"/>
    <n v="155"/>
    <s v="IC007-003887"/>
    <s v="TJ TORRES E C.C. 7165299"/>
    <s v="CATAM"/>
  </r>
  <r>
    <x v="1"/>
    <x v="8"/>
    <d v="2017-06-21T00:00:00"/>
    <x v="0"/>
    <s v="B-412"/>
    <s v="0006"/>
    <s v="TERPEL "/>
    <x v="11"/>
    <n v="189"/>
    <s v="04-530328"/>
    <s v="TS IZQUIERDOC.C. 93411681"/>
    <s v="CATAM"/>
  </r>
  <r>
    <x v="1"/>
    <x v="8"/>
    <d v="2017-06-27T00:00:00"/>
    <x v="0"/>
    <s v="B-727"/>
    <s v="1204"/>
    <s v="TERPEL "/>
    <x v="38"/>
    <n v="1254"/>
    <s v="05-0260030"/>
    <s v="T2 BEJARANO C C.C 11412823"/>
    <s v="CATAM"/>
  </r>
  <r>
    <x v="1"/>
    <x v="8"/>
    <d v="2017-06-20T00:00:00"/>
    <x v="0"/>
    <s v="B-737"/>
    <s v="0001"/>
    <s v="TERPEL "/>
    <x v="11"/>
    <n v="6326"/>
    <s v="04-530308"/>
    <s v="TJ SANCHEZ M. C.C. 79626870"/>
    <s v="CATAM"/>
  </r>
  <r>
    <x v="1"/>
    <x v="8"/>
    <d v="2017-06-11T00:00:00"/>
    <x v="0"/>
    <s v="B-767"/>
    <s v="1202"/>
    <s v="TERPEL "/>
    <x v="11"/>
    <n v="1925"/>
    <s v="04-529697"/>
    <s v="TS PADILLA H. C.C. 80578324"/>
    <s v="CATAM"/>
  </r>
  <r>
    <x v="1"/>
    <x v="8"/>
    <d v="2017-06-29T00:00:00"/>
    <x v="0"/>
    <s v="C-130"/>
    <s v="1014"/>
    <s v="ENERGIZAR"/>
    <x v="25"/>
    <n v="649"/>
    <n v="27752"/>
    <s v="T3 LEGUIZAMO C. CC. 80215431"/>
    <s v="CATAM"/>
  </r>
  <r>
    <x v="1"/>
    <x v="8"/>
    <d v="2017-06-30T00:00:00"/>
    <x v="0"/>
    <s v="C-130"/>
    <s v="1014"/>
    <s v="TERPEL "/>
    <x v="11"/>
    <n v="3637"/>
    <s v="04-530855"/>
    <s v="T3 LEGUIZAMO C. CC. 80215431"/>
    <s v="CATAM"/>
  </r>
  <r>
    <x v="1"/>
    <x v="8"/>
    <d v="2017-06-01T00:00:00"/>
    <x v="0"/>
    <s v="C-130"/>
    <s v="1015"/>
    <s v="ENERGIZAR"/>
    <x v="8"/>
    <n v="1553"/>
    <n v="38008"/>
    <s v="TP MONJE C. C.C. 4924038"/>
    <s v="CATAM"/>
  </r>
  <r>
    <x v="1"/>
    <x v="8"/>
    <d v="2017-06-02T00:00:00"/>
    <x v="0"/>
    <s v="C-130"/>
    <s v="1015"/>
    <s v="ICARO 17"/>
    <x v="0"/>
    <n v="585.29999999999995"/>
    <s v="IC009-005265"/>
    <s v="TP TRUJILLO O C.C 7704999"/>
    <s v="CATAM"/>
  </r>
  <r>
    <x v="1"/>
    <x v="8"/>
    <d v="2017-06-03T00:00:00"/>
    <x v="0"/>
    <s v="C-130"/>
    <s v="1015"/>
    <s v="ENERGIZAR"/>
    <x v="1"/>
    <n v="1467"/>
    <n v="68037"/>
    <s v="TP PARRA E. C.C. 80064259"/>
    <s v="CATAM"/>
  </r>
  <r>
    <x v="1"/>
    <x v="8"/>
    <d v="2017-06-04T00:00:00"/>
    <x v="0"/>
    <s v="C-130"/>
    <s v="1015"/>
    <s v="ICARO 17"/>
    <x v="0"/>
    <n v="1237.5999999999999"/>
    <s v="IC009-005276"/>
    <s v="TP PARRA E. C.C. 80064259"/>
    <s v="CATAM"/>
  </r>
  <r>
    <x v="1"/>
    <x v="8"/>
    <d v="2017-06-14T00:00:00"/>
    <x v="0"/>
    <s v="C-130"/>
    <s v="1015"/>
    <s v="ENERGIZAR"/>
    <x v="25"/>
    <n v="2138"/>
    <n v="27709"/>
    <s v="T3 ROJAS P. C.C. 80963112"/>
    <s v="CATAM"/>
  </r>
  <r>
    <x v="1"/>
    <x v="8"/>
    <d v="2017-06-15T00:00:00"/>
    <x v="0"/>
    <s v="C-130"/>
    <s v="1015"/>
    <s v="TERPEL "/>
    <x v="21"/>
    <n v="1039"/>
    <s v="02-391454"/>
    <s v="T3 ROJAS P. C.C. 80963112"/>
    <s v="CATAM"/>
  </r>
  <r>
    <x v="1"/>
    <x v="8"/>
    <d v="2017-06-15T00:00:00"/>
    <x v="0"/>
    <s v="C-130"/>
    <s v="1015"/>
    <s v="ENERGIZAR"/>
    <x v="25"/>
    <n v="578"/>
    <n v="27712"/>
    <s v="T3 ROJAS P. C.C. 80963112"/>
    <s v="CATAM"/>
  </r>
  <r>
    <x v="1"/>
    <x v="8"/>
    <d v="2017-06-17T00:00:00"/>
    <x v="0"/>
    <s v="C-130"/>
    <s v="1015"/>
    <s v="ENERGIZAR"/>
    <x v="8"/>
    <n v="734"/>
    <n v="38270"/>
    <s v="TP PARRA E. C.C. 80064259"/>
    <s v="CATAM"/>
  </r>
  <r>
    <x v="1"/>
    <x v="8"/>
    <d v="2017-06-18T00:00:00"/>
    <x v="0"/>
    <s v="C-130"/>
    <s v="1015"/>
    <s v="ENERGIZAR"/>
    <x v="25"/>
    <n v="305"/>
    <n v="27718"/>
    <s v="T3 ROJAS P. C.C. 80963112"/>
    <s v="CATAM"/>
  </r>
  <r>
    <x v="1"/>
    <x v="8"/>
    <d v="2017-06-18T00:00:00"/>
    <x v="0"/>
    <s v="C-130"/>
    <s v="1015"/>
    <s v="CTH"/>
    <x v="32"/>
    <n v="2287"/>
    <n v="9251"/>
    <s v="T3 ROJAS P. C.C. 80963112"/>
    <s v="CATAM"/>
  </r>
  <r>
    <x v="1"/>
    <x v="8"/>
    <d v="2017-06-27T00:00:00"/>
    <x v="0"/>
    <s v="C-130"/>
    <s v="1015"/>
    <s v="ENERGIZAR"/>
    <x v="8"/>
    <n v="1087"/>
    <n v="38404"/>
    <s v="T3 ROJAS P. C.C. 80963112"/>
    <s v="CATAM"/>
  </r>
  <r>
    <x v="1"/>
    <x v="8"/>
    <d v="2017-06-28T00:00:00"/>
    <x v="0"/>
    <s v="C-130"/>
    <s v="1015"/>
    <s v="ICARO 17"/>
    <x v="22"/>
    <n v="1718"/>
    <s v="IC002-047719"/>
    <s v="T3 LEGUIZAMO C. CC. 80215431"/>
    <s v="CATAM"/>
  </r>
  <r>
    <x v="1"/>
    <x v="8"/>
    <d v="2017-06-30T00:00:00"/>
    <x v="0"/>
    <s v="C-130"/>
    <s v="1015"/>
    <s v="ENERGIZAR"/>
    <x v="8"/>
    <n v="1652"/>
    <n v="38454"/>
    <s v="T3 ROJAS P. C.C. 80963112"/>
    <s v="CATAM"/>
  </r>
  <r>
    <x v="1"/>
    <x v="8"/>
    <d v="2017-06-04T00:00:00"/>
    <x v="0"/>
    <s v="C-295"/>
    <s v="1280"/>
    <s v="ENERGIZAR"/>
    <x v="1"/>
    <n v="270"/>
    <n v="68043"/>
    <s v="TS SANCHEZ L. C.C. 74820156"/>
    <s v="CATAM"/>
  </r>
  <r>
    <x v="1"/>
    <x v="8"/>
    <d v="2017-06-05T00:00:00"/>
    <x v="0"/>
    <s v="C-295"/>
    <s v="1280"/>
    <s v="CTH"/>
    <x v="7"/>
    <n v="110"/>
    <n v="8632"/>
    <s v="TS MORALES D. C.C. 82390754"/>
    <s v="CATAM"/>
  </r>
  <r>
    <x v="1"/>
    <x v="8"/>
    <d v="2017-06-05T00:00:00"/>
    <x v="0"/>
    <s v="C-295"/>
    <s v="1280"/>
    <s v="SERVIAVIACION"/>
    <x v="2"/>
    <n v="145"/>
    <n v="1518"/>
    <s v="TS MORALES D. C.C. 82390754"/>
    <s v="CATAM"/>
  </r>
  <r>
    <x v="1"/>
    <x v="8"/>
    <d v="2017-06-08T00:00:00"/>
    <x v="0"/>
    <s v="C-295"/>
    <s v="1280"/>
    <s v="TERPEL "/>
    <x v="38"/>
    <n v="550"/>
    <s v="05-0258476"/>
    <s v="TS SANDOVAL F. C.C. 80387293"/>
    <s v="CATAM"/>
  </r>
  <r>
    <x v="1"/>
    <x v="8"/>
    <d v="2017-06-08T00:00:00"/>
    <x v="0"/>
    <s v="C-295"/>
    <s v="1280"/>
    <s v="TERPEL "/>
    <x v="38"/>
    <n v="451"/>
    <s v="05-0258527"/>
    <s v="TS SANDOVAL F. C.C. 80387293"/>
    <s v="CATAM"/>
  </r>
  <r>
    <x v="1"/>
    <x v="8"/>
    <d v="2017-06-09T00:00:00"/>
    <x v="0"/>
    <s v="C-295"/>
    <s v="1280"/>
    <s v="TERPEL "/>
    <x v="30"/>
    <n v="315"/>
    <s v="01-994749"/>
    <s v="T3 MOLINA S. C.C. 1023887028"/>
    <s v="CATAM"/>
  </r>
  <r>
    <x v="1"/>
    <x v="8"/>
    <d v="2017-06-09T00:00:00"/>
    <x v="0"/>
    <s v="C-295"/>
    <s v="1280"/>
    <s v="TERPEL "/>
    <x v="38"/>
    <n v="470"/>
    <s v="05-0258395"/>
    <s v="T3 MOLINA S. C.C. 1023887028"/>
    <s v="CATAM"/>
  </r>
  <r>
    <x v="1"/>
    <x v="8"/>
    <d v="2017-06-11T00:00:00"/>
    <x v="0"/>
    <s v="C-295"/>
    <s v="1280"/>
    <s v="CTH"/>
    <x v="42"/>
    <n v="90"/>
    <s v="2273"/>
    <s v="TS MORALES D. C.C. 82390754"/>
    <s v="CATAM"/>
  </r>
  <r>
    <x v="1"/>
    <x v="8"/>
    <d v="2017-06-11T00:00:00"/>
    <x v="0"/>
    <s v="C-295"/>
    <s v="1280"/>
    <s v="CTH"/>
    <x v="42"/>
    <n v="310"/>
    <s v="2268"/>
    <s v="TS MORALES D. C.C. 82390754"/>
    <s v="CATAM"/>
  </r>
  <r>
    <x v="1"/>
    <x v="8"/>
    <d v="2017-06-11T00:00:00"/>
    <x v="0"/>
    <s v="C-295"/>
    <s v="1280"/>
    <s v="CTH"/>
    <x v="42"/>
    <n v="355"/>
    <n v="2272"/>
    <s v="TS MORALES D. C.C. 82390754"/>
    <s v="CATAM"/>
  </r>
  <r>
    <x v="1"/>
    <x v="8"/>
    <d v="2017-06-14T00:00:00"/>
    <x v="0"/>
    <s v="C-295"/>
    <s v="1280"/>
    <s v="ENERGIZAR"/>
    <x v="8"/>
    <n v="445"/>
    <n v="38224"/>
    <s v="TS SANCHEZ L. C.C. 74820156"/>
    <s v="CATAM"/>
  </r>
  <r>
    <x v="1"/>
    <x v="8"/>
    <d v="2017-06-14T00:00:00"/>
    <x v="0"/>
    <s v="C-295"/>
    <s v="1280"/>
    <s v="ENERGIZAR"/>
    <x v="8"/>
    <n v="255"/>
    <n v="38222"/>
    <s v="TS SANCHEZ L. C.C. 74820156"/>
    <s v="CATAM"/>
  </r>
  <r>
    <x v="1"/>
    <x v="8"/>
    <d v="2017-06-15T00:00:00"/>
    <x v="0"/>
    <s v="C-295"/>
    <s v="1280"/>
    <s v="ENERGIZAR"/>
    <x v="8"/>
    <n v="215"/>
    <n v="38239"/>
    <s v="T3 MORENO C.C. 1121841934"/>
    <s v="CATAM"/>
  </r>
  <r>
    <x v="1"/>
    <x v="8"/>
    <d v="2017-06-15T00:00:00"/>
    <x v="0"/>
    <s v="C-295"/>
    <s v="1280"/>
    <s v="ENERGIZAR"/>
    <x v="8"/>
    <n v="215"/>
    <n v="38250"/>
    <s v="T3 MATEUS C. C.C 1144126647"/>
    <s v="CATAM"/>
  </r>
  <r>
    <x v="1"/>
    <x v="8"/>
    <d v="2017-06-17T00:00:00"/>
    <x v="0"/>
    <s v="C-295"/>
    <s v="1280"/>
    <s v="ENERGIZAR"/>
    <x v="8"/>
    <n v="421"/>
    <n v="38273"/>
    <s v="TP FRANCO D. C.C. 80231016"/>
    <s v="CATAM"/>
  </r>
  <r>
    <x v="1"/>
    <x v="8"/>
    <d v="2017-06-17T00:00:00"/>
    <x v="0"/>
    <s v="C-295"/>
    <s v="1280"/>
    <s v="ENERGIZAR"/>
    <x v="8"/>
    <n v="590"/>
    <s v="38277"/>
    <s v="TP FRANCO D. C.C. 80231016"/>
    <s v="CATAM"/>
  </r>
  <r>
    <x v="1"/>
    <x v="8"/>
    <d v="2017-06-17T00:00:00"/>
    <x v="0"/>
    <s v="C-295"/>
    <s v="1280"/>
    <s v="TERPEL "/>
    <x v="44"/>
    <n v="50.02"/>
    <s v="03-193321"/>
    <s v="T3 MOLINA S. C.C. 1023887028"/>
    <s v="CATAM"/>
  </r>
  <r>
    <x v="1"/>
    <x v="8"/>
    <d v="2017-06-18T00:00:00"/>
    <x v="0"/>
    <s v="C-295"/>
    <s v="1280"/>
    <s v="ENERGIZAR"/>
    <x v="8"/>
    <n v="200"/>
    <n v="38285"/>
    <s v="TS AGUILERA Y C.C 79841506"/>
    <s v="CATAM"/>
  </r>
  <r>
    <x v="1"/>
    <x v="8"/>
    <d v="2017-06-18T00:00:00"/>
    <x v="0"/>
    <s v="C-295"/>
    <s v="1280"/>
    <s v="ENERGIZAR"/>
    <x v="8"/>
    <n v="390"/>
    <n v="38287"/>
    <s v="TS AGUILERA Y C.C 79841506"/>
    <s v="CATAM"/>
  </r>
  <r>
    <x v="1"/>
    <x v="8"/>
    <d v="2017-06-19T00:00:00"/>
    <x v="0"/>
    <s v="C-295"/>
    <s v="1280"/>
    <s v="TERPEL "/>
    <x v="10"/>
    <n v="456"/>
    <s v="04-559493"/>
    <s v="TS SANDOVAL F. C.C. 80387293"/>
    <s v="CATAM"/>
  </r>
  <r>
    <x v="1"/>
    <x v="8"/>
    <d v="2017-06-19T00:00:00"/>
    <x v="0"/>
    <s v="C-295"/>
    <s v="1280"/>
    <s v="ENERGIZAR"/>
    <x v="1"/>
    <n v="362"/>
    <n v="68287"/>
    <s v="TS SANDOVAL F. C.C. 80387293"/>
    <s v="CATAM"/>
  </r>
  <r>
    <x v="1"/>
    <x v="8"/>
    <d v="2017-06-20T00:00:00"/>
    <x v="0"/>
    <s v="C-295"/>
    <s v="1280"/>
    <s v="CTH"/>
    <x v="42"/>
    <n v="450"/>
    <n v="2293"/>
    <s v="T2 COLMENARES C.C. 80207515"/>
    <s v="CATAM"/>
  </r>
  <r>
    <x v="1"/>
    <x v="8"/>
    <d v="2017-06-20T00:00:00"/>
    <x v="0"/>
    <s v="C-295"/>
    <s v="1280"/>
    <s v="CTH"/>
    <x v="42"/>
    <n v="300"/>
    <n v="2296"/>
    <s v="T2 COLMENARES C.C. 80207515"/>
    <s v="CATAM"/>
  </r>
  <r>
    <x v="1"/>
    <x v="8"/>
    <d v="2017-06-21T00:00:00"/>
    <x v="0"/>
    <s v="C-295"/>
    <s v="1280"/>
    <s v="CTH"/>
    <x v="32"/>
    <n v="371"/>
    <n v="9258"/>
    <s v="T3 MATEUS C. C.C 1144126647"/>
    <s v="CATAM"/>
  </r>
  <r>
    <x v="1"/>
    <x v="8"/>
    <d v="2017-06-22T00:00:00"/>
    <x v="0"/>
    <s v="C-295"/>
    <s v="1280"/>
    <s v="CTH"/>
    <x v="32"/>
    <n v="270"/>
    <n v="9270"/>
    <s v="TS CASALLAS E. C.C. 80540264"/>
    <s v="CATAM"/>
  </r>
  <r>
    <x v="1"/>
    <x v="8"/>
    <d v="2017-06-22T00:00:00"/>
    <x v="0"/>
    <s v="C-295"/>
    <s v="1280"/>
    <s v="ENERGIZAR"/>
    <x v="8"/>
    <n v="410"/>
    <n v="38343"/>
    <s v="TS CASALLAS E. C.C. 80540264"/>
    <s v="CATAM"/>
  </r>
  <r>
    <x v="1"/>
    <x v="8"/>
    <d v="2017-06-22T00:00:00"/>
    <x v="0"/>
    <s v="C-295"/>
    <s v="1280"/>
    <s v="ENERGIZAR"/>
    <x v="8"/>
    <n v="345"/>
    <n v="38332"/>
    <s v="TS CASALLAS E. C.C. 80540264"/>
    <s v="CATAM"/>
  </r>
  <r>
    <x v="1"/>
    <x v="8"/>
    <d v="2017-06-23T00:00:00"/>
    <x v="0"/>
    <s v="C-295"/>
    <s v="1280"/>
    <s v="CTH"/>
    <x v="20"/>
    <n v="166"/>
    <n v="3141"/>
    <s v="T3 MOLINA S. C.C. 1023887028"/>
    <s v="CATAM"/>
  </r>
  <r>
    <x v="1"/>
    <x v="8"/>
    <d v="2017-06-24T00:00:00"/>
    <x v="0"/>
    <s v="C-295"/>
    <s v="1280"/>
    <s v="ENERGIZAR"/>
    <x v="8"/>
    <n v="411"/>
    <n v="38370"/>
    <s v="TS MORALES D. C.C. 82390754"/>
    <s v="CATAM"/>
  </r>
  <r>
    <x v="1"/>
    <x v="8"/>
    <d v="2017-06-24T00:00:00"/>
    <x v="0"/>
    <s v="C-295"/>
    <s v="1280"/>
    <s v="CTH"/>
    <x v="40"/>
    <n v="405"/>
    <n v="2798"/>
    <s v="TS MORALES D. C.C. 82390754"/>
    <s v="CATAM"/>
  </r>
  <r>
    <x v="1"/>
    <x v="8"/>
    <d v="2017-06-02T00:00:00"/>
    <x v="0"/>
    <s v="C-295"/>
    <s v="1281"/>
    <s v="CTH"/>
    <x v="32"/>
    <n v="290"/>
    <n v="9151"/>
    <s v="T3 MORENO C.C. 1121841934"/>
    <s v="CATAM"/>
  </r>
  <r>
    <x v="1"/>
    <x v="8"/>
    <d v="2017-06-04T00:00:00"/>
    <x v="0"/>
    <s v="C-295"/>
    <s v="1281"/>
    <s v="ICARO 17"/>
    <x v="22"/>
    <n v="660"/>
    <s v="IC002-047430"/>
    <s v="TS HERRERA J. C.C. 79730172"/>
    <s v="CATAM"/>
  </r>
  <r>
    <x v="1"/>
    <x v="8"/>
    <d v="2017-06-05T00:00:00"/>
    <x v="0"/>
    <s v="C-295"/>
    <s v="1281"/>
    <s v="SERVIAVIACION"/>
    <x v="2"/>
    <n v="140"/>
    <n v="1517"/>
    <s v="TJ SANCHEZ A C.C. 80427824"/>
    <s v="CATAM"/>
  </r>
  <r>
    <x v="1"/>
    <x v="8"/>
    <d v="2017-06-17T00:00:00"/>
    <x v="0"/>
    <s v="C-295"/>
    <s v="1281"/>
    <s v="ENERGIZAR"/>
    <x v="1"/>
    <n v="350"/>
    <n v="68242"/>
    <s v="TS HERRERA J. C.C. 79730172"/>
    <s v="CATAM"/>
  </r>
  <r>
    <x v="1"/>
    <x v="8"/>
    <d v="2017-06-20T00:00:00"/>
    <x v="0"/>
    <s v="C-295"/>
    <s v="1281"/>
    <s v="TERPEL "/>
    <x v="18"/>
    <n v="107"/>
    <s v="02-0379286"/>
    <s v="T3 MOLINA S. C.C. 1023887028"/>
    <s v="CATAM"/>
  </r>
  <r>
    <x v="1"/>
    <x v="8"/>
    <d v="2017-06-20T00:00:00"/>
    <x v="0"/>
    <s v="C-295"/>
    <s v="1281"/>
    <s v="TERPEL "/>
    <x v="18"/>
    <n v="501"/>
    <s v="02-0379287"/>
    <s v="T3 MOLINA S. C.C. 1023887028"/>
    <s v="CATAM"/>
  </r>
  <r>
    <x v="1"/>
    <x v="8"/>
    <d v="2017-06-21T00:00:00"/>
    <x v="0"/>
    <s v="C-295"/>
    <s v="1282"/>
    <s v="CTH"/>
    <x v="6"/>
    <n v="191"/>
    <n v="10478"/>
    <s v="TC PALACIO H. C.C. 7171831"/>
    <s v="CATAM"/>
  </r>
  <r>
    <x v="1"/>
    <x v="8"/>
    <d v="2017-06-22T00:00:00"/>
    <x v="0"/>
    <s v="C-295"/>
    <s v="1282"/>
    <s v="ENERGIZAR"/>
    <x v="8"/>
    <n v="510"/>
    <n v="38338"/>
    <s v="TP FRANCO D. C.C. 80231016"/>
    <s v="CATAM"/>
  </r>
  <r>
    <x v="1"/>
    <x v="8"/>
    <d v="2017-06-23T00:00:00"/>
    <x v="0"/>
    <s v="C-295"/>
    <s v="1282"/>
    <s v="CTH"/>
    <x v="42"/>
    <n v="315"/>
    <n v="2305"/>
    <s v="T3 MOLINA S. C.C. 1023887028"/>
    <s v="CATAM"/>
  </r>
  <r>
    <x v="1"/>
    <x v="8"/>
    <d v="2017-06-25T00:00:00"/>
    <x v="0"/>
    <s v="C-295"/>
    <s v="1282"/>
    <s v="TERPEL "/>
    <x v="10"/>
    <n v="180"/>
    <s v="04-560412"/>
    <s v="T3 MOLINA S. C.C. 1023887028"/>
    <s v="CATAM"/>
  </r>
  <r>
    <x v="1"/>
    <x v="8"/>
    <d v="2017-06-26T00:00:00"/>
    <x v="0"/>
    <s v="C-295"/>
    <s v="1282"/>
    <s v="ENERGIZAR"/>
    <x v="8"/>
    <n v="241"/>
    <n v="38389"/>
    <s v="TJ SANCHEZ A C.C. 80427824"/>
    <s v="CATAM"/>
  </r>
  <r>
    <x v="1"/>
    <x v="8"/>
    <d v="2017-06-26T00:00:00"/>
    <x v="0"/>
    <s v="C-295"/>
    <s v="1282"/>
    <s v="ENERGIZAR"/>
    <x v="8"/>
    <n v="250"/>
    <n v="38391"/>
    <s v="NO LEGIBLE "/>
    <s v="CATAM"/>
  </r>
  <r>
    <x v="1"/>
    <x v="8"/>
    <d v="2017-06-26T00:00:00"/>
    <x v="0"/>
    <s v="C-295"/>
    <s v="1282"/>
    <s v="ENERGIZAR"/>
    <x v="8"/>
    <n v="240"/>
    <n v="38395"/>
    <s v="TJ SANCHEZ A C.C. 80427824"/>
    <s v="CATAM"/>
  </r>
  <r>
    <x v="1"/>
    <x v="8"/>
    <d v="2017-06-26T00:00:00"/>
    <x v="0"/>
    <s v="C-295"/>
    <s v="1282"/>
    <s v="ENERGIZAR"/>
    <x v="8"/>
    <n v="490"/>
    <n v="38398"/>
    <s v="TJ SANCHEZ A C.C. 80427824"/>
    <s v="CATAM"/>
  </r>
  <r>
    <x v="1"/>
    <x v="8"/>
    <d v="2017-06-30T00:00:00"/>
    <x v="0"/>
    <s v="C-295"/>
    <s v="1282"/>
    <s v="SERVIAVIACION"/>
    <x v="2"/>
    <n v="100"/>
    <n v="1541"/>
    <s v="T3 MORENO C.C. 1121841934"/>
    <s v="CATAM"/>
  </r>
  <r>
    <x v="1"/>
    <x v="8"/>
    <d v="2017-06-03T00:00:00"/>
    <x v="0"/>
    <s v="C-295"/>
    <s v="1285"/>
    <s v="CTH"/>
    <x v="20"/>
    <n v="150"/>
    <n v="3098"/>
    <s v="TS HERRERA J. C.C. 79730172"/>
    <s v="CATAM"/>
  </r>
  <r>
    <x v="1"/>
    <x v="8"/>
    <d v="2017-06-03T00:00:00"/>
    <x v="0"/>
    <s v="C-295"/>
    <s v="1285"/>
    <s v="ENERGIZAR"/>
    <x v="8"/>
    <n v="190"/>
    <n v="38052"/>
    <s v="TS HERRERA J. C.C. 79730172"/>
    <s v="CATAM"/>
  </r>
  <r>
    <x v="1"/>
    <x v="8"/>
    <d v="2017-06-03T00:00:00"/>
    <x v="0"/>
    <s v="C-295"/>
    <s v="1285"/>
    <s v="ENERGIZAR"/>
    <x v="8"/>
    <n v="571"/>
    <n v="38063"/>
    <s v="TS HERRERA J. C.C. 79730172"/>
    <s v="CATAM"/>
  </r>
  <r>
    <x v="1"/>
    <x v="8"/>
    <d v="2017-06-04T00:00:00"/>
    <x v="0"/>
    <s v="C-295"/>
    <s v="1285"/>
    <s v="ICARO 17"/>
    <x v="22"/>
    <n v="415"/>
    <s v="IC002-047428"/>
    <s v="T3 MATEUS C. C.C 1144126647"/>
    <s v="CATAM"/>
  </r>
  <r>
    <x v="1"/>
    <x v="8"/>
    <d v="2017-06-04T00:00:00"/>
    <x v="0"/>
    <s v="C-295"/>
    <s v="1285"/>
    <s v="ICARO 17"/>
    <x v="22"/>
    <n v="220"/>
    <s v="IC002-047431"/>
    <s v="T3 MATEUS C. C.C 1144126647"/>
    <s v="CATAM"/>
  </r>
  <r>
    <x v="1"/>
    <x v="8"/>
    <d v="2017-06-06T00:00:00"/>
    <x v="0"/>
    <s v="C-295"/>
    <s v="1285"/>
    <s v="ENERGIZAR"/>
    <x v="8"/>
    <n v="240"/>
    <n v="38095"/>
    <s v="TJ SANCHEZ A C.C. 80427824"/>
    <s v="CATAM"/>
  </r>
  <r>
    <x v="1"/>
    <x v="8"/>
    <d v="2017-06-06T00:00:00"/>
    <x v="0"/>
    <s v="C-295"/>
    <s v="1285"/>
    <s v="ENERGIZAR"/>
    <x v="25"/>
    <n v="280"/>
    <n v="27692"/>
    <s v="TJ SANCHEZ A C.C. 80427824"/>
    <s v="CATAM"/>
  </r>
  <r>
    <x v="1"/>
    <x v="8"/>
    <d v="2017-06-08T00:00:00"/>
    <x v="0"/>
    <s v="C-295"/>
    <s v="1285"/>
    <s v="ENERGIZAR"/>
    <x v="8"/>
    <n v="605"/>
    <n v="38142"/>
    <s v="TS CASALLAS E. C.C. 80540264"/>
    <s v="CATAM"/>
  </r>
  <r>
    <x v="1"/>
    <x v="8"/>
    <d v="2017-06-08T00:00:00"/>
    <x v="0"/>
    <s v="C-295"/>
    <s v="1285"/>
    <s v="ENERGIZAR"/>
    <x v="8"/>
    <n v="230"/>
    <n v="38139"/>
    <s v="TS CASALLAS E. C.C. 80540264"/>
    <s v="CATAM"/>
  </r>
  <r>
    <x v="1"/>
    <x v="8"/>
    <d v="2017-06-10T00:00:00"/>
    <x v="0"/>
    <s v="C-295"/>
    <s v="1285"/>
    <s v="TERPEL "/>
    <x v="41"/>
    <n v="76"/>
    <s v="01-0853297"/>
    <s v="TS CASALLAS E. C.C. 80540264"/>
    <s v="CATAM"/>
  </r>
  <r>
    <x v="1"/>
    <x v="8"/>
    <d v="2017-06-10T00:00:00"/>
    <x v="0"/>
    <s v="C-295"/>
    <s v="1285"/>
    <s v="ENERGIZAR"/>
    <x v="1"/>
    <n v="463"/>
    <n v="68146"/>
    <s v="TS CASALLAS E. C.C. 80540264"/>
    <s v="CATAM"/>
  </r>
  <r>
    <x v="1"/>
    <x v="8"/>
    <d v="2017-06-10T00:00:00"/>
    <x v="0"/>
    <s v="C-295"/>
    <s v="1285"/>
    <s v="ENERGIZAR"/>
    <x v="1"/>
    <n v="182"/>
    <n v="68152"/>
    <s v="TS CASALLAS E. C.C. 80540264"/>
    <s v="CATAM"/>
  </r>
  <r>
    <x v="1"/>
    <x v="8"/>
    <d v="2017-06-12T00:00:00"/>
    <x v="0"/>
    <s v="C-295"/>
    <s v="1285"/>
    <s v="ENERGIZAR"/>
    <x v="8"/>
    <n v="430"/>
    <n v="38200"/>
    <s v="T3 MATEUS C. C.C 1144126647"/>
    <s v="CATAM"/>
  </r>
  <r>
    <x v="1"/>
    <x v="8"/>
    <d v="2017-06-12T00:00:00"/>
    <x v="0"/>
    <s v="C-295"/>
    <s v="1285"/>
    <s v="CTH"/>
    <x v="20"/>
    <n v="126"/>
    <n v="3109"/>
    <s v="NO LEGIBLE "/>
    <s v="CATAM"/>
  </r>
  <r>
    <x v="1"/>
    <x v="8"/>
    <d v="2017-06-12T00:00:00"/>
    <x v="0"/>
    <s v="C-295"/>
    <s v="1285"/>
    <s v="ENERGIZAR"/>
    <x v="8"/>
    <n v="75"/>
    <n v="38197"/>
    <s v="T3 MATEUS C. C.C 1144126647"/>
    <s v="CATAM"/>
  </r>
  <r>
    <x v="1"/>
    <x v="8"/>
    <d v="2017-06-13T00:00:00"/>
    <x v="0"/>
    <s v="C-295"/>
    <s v="1285"/>
    <s v="FALCCON"/>
    <x v="61"/>
    <n v="200"/>
    <s v="01-3362"/>
    <s v="TS SANDOVAL F. C.C. 80387293"/>
    <s v="CATAM"/>
  </r>
  <r>
    <x v="1"/>
    <x v="8"/>
    <d v="2017-06-13T00:00:00"/>
    <x v="0"/>
    <s v="C-295"/>
    <s v="1285"/>
    <s v="FALCCON"/>
    <x v="61"/>
    <n v="355"/>
    <s v="01-3363"/>
    <s v="TS SANDOVAL F. C.C. 80387293"/>
    <s v="CATAM"/>
  </r>
  <r>
    <x v="1"/>
    <x v="8"/>
    <d v="2017-06-13T00:00:00"/>
    <x v="0"/>
    <s v="C-295"/>
    <s v="1285"/>
    <s v="ICARO 17"/>
    <x v="22"/>
    <n v="210"/>
    <s v="IC002-047533"/>
    <s v="TS SANDOVAL F. C.C. 80387293"/>
    <s v="CATAM"/>
  </r>
  <r>
    <x v="1"/>
    <x v="8"/>
    <d v="2017-06-15T00:00:00"/>
    <x v="0"/>
    <s v="C-295"/>
    <s v="1285"/>
    <s v="CTH"/>
    <x v="6"/>
    <n v="171"/>
    <n v="10401"/>
    <s v="T2 CUELLAR J. C.C. 1015402028"/>
    <s v="CATAM"/>
  </r>
  <r>
    <x v="1"/>
    <x v="8"/>
    <d v="2017-06-15T00:00:00"/>
    <x v="0"/>
    <s v="C-295"/>
    <s v="1285"/>
    <s v="CTH"/>
    <x v="6"/>
    <n v="270"/>
    <s v="10398"/>
    <s v="T2 CUELLAR J. C.C. 1015402028"/>
    <s v="CATAM"/>
  </r>
  <r>
    <x v="1"/>
    <x v="8"/>
    <d v="2017-06-21T00:00:00"/>
    <x v="0"/>
    <s v="C-295"/>
    <s v="1285"/>
    <s v="ICARO 17"/>
    <x v="22"/>
    <n v="271"/>
    <s v="IC002-047636"/>
    <s v="TS MORALES D. C.C. 82390754"/>
    <s v="CATAM"/>
  </r>
  <r>
    <x v="1"/>
    <x v="8"/>
    <d v="2017-06-25T00:00:00"/>
    <x v="0"/>
    <s v="C-295"/>
    <s v="1285"/>
    <s v="ENERGIZAR"/>
    <x v="8"/>
    <n v="250"/>
    <n v="38383"/>
    <s v="TS SANCHEZ L. C.C. 74820156"/>
    <s v="CATAM"/>
  </r>
  <r>
    <x v="1"/>
    <x v="8"/>
    <d v="2017-06-25T00:00:00"/>
    <x v="0"/>
    <s v="C-295"/>
    <s v="1285"/>
    <s v="CTH"/>
    <x v="20"/>
    <n v="156"/>
    <n v="3154"/>
    <s v="TS SANCHEZ L. C.C. 74820156"/>
    <s v="CATAM"/>
  </r>
  <r>
    <x v="1"/>
    <x v="8"/>
    <d v="2017-06-02T00:00:00"/>
    <x v="0"/>
    <s v="C-40"/>
    <s v="1209"/>
    <s v="TERPEL "/>
    <x v="30"/>
    <n v="998"/>
    <s v="01-994707"/>
    <s v="T2 MEDINA A. C.C. 80144137"/>
    <s v="CATAM"/>
  </r>
  <r>
    <x v="1"/>
    <x v="8"/>
    <d v="2017-06-02T00:00:00"/>
    <x v="0"/>
    <s v="C-40"/>
    <s v="1209"/>
    <s v="TERPEL "/>
    <x v="14"/>
    <n v="112"/>
    <s v="02-0382146"/>
    <s v="T2 MEDINA A. C.C. 80144137"/>
    <s v="CATAM"/>
  </r>
  <r>
    <x v="1"/>
    <x v="8"/>
    <d v="2017-06-02T00:00:00"/>
    <x v="0"/>
    <s v="C-40"/>
    <s v="1209"/>
    <s v="AEROFULL"/>
    <x v="45"/>
    <n v="1036"/>
    <n v="5810"/>
    <s v="TP LEMOS G. C.C. 94154252"/>
    <s v="CATAM"/>
  </r>
  <r>
    <x v="1"/>
    <x v="8"/>
    <d v="2017-06-03T00:00:00"/>
    <x v="0"/>
    <s v="C-40"/>
    <s v="1209"/>
    <s v="TERPEL "/>
    <x v="30"/>
    <n v="857"/>
    <s v="01-994716"/>
    <s v="TP LEMOS G. C.C. 94154252"/>
    <s v="CATAM"/>
  </r>
  <r>
    <x v="1"/>
    <x v="8"/>
    <d v="2017-06-03T00:00:00"/>
    <x v="0"/>
    <s v="C-40"/>
    <s v="1209"/>
    <s v="ENERGIZAR"/>
    <x v="8"/>
    <n v="223"/>
    <n v="38066"/>
    <s v="TP LEMOS G. C.C. 94154252"/>
    <s v="CATAM"/>
  </r>
  <r>
    <x v="1"/>
    <x v="8"/>
    <d v="2017-06-03T00:00:00"/>
    <x v="0"/>
    <s v="C-40"/>
    <s v="1209"/>
    <s v="TERPEL "/>
    <x v="30"/>
    <n v="485"/>
    <s v="01-994715"/>
    <s v="TP LEMOS G. C.C. 94154252"/>
    <s v="CATAM"/>
  </r>
  <r>
    <x v="1"/>
    <x v="8"/>
    <d v="2017-06-03T00:00:00"/>
    <x v="0"/>
    <s v="C-40"/>
    <s v="1209"/>
    <s v="TERPEL "/>
    <x v="30"/>
    <n v="1296"/>
    <s v="01-994714"/>
    <s v="TP LEMOS G. C.C. 94154252"/>
    <s v="CATAM"/>
  </r>
  <r>
    <x v="1"/>
    <x v="8"/>
    <d v="2017-06-04T00:00:00"/>
    <x v="0"/>
    <s v="C-40"/>
    <s v="1209"/>
    <s v="CTH"/>
    <x v="42"/>
    <n v="1081"/>
    <n v="2245"/>
    <s v="TP LEMOS G. C.C. 94154252"/>
    <s v="CATAM"/>
  </r>
  <r>
    <x v="1"/>
    <x v="8"/>
    <d v="2017-06-06T00:00:00"/>
    <x v="0"/>
    <s v="C-40"/>
    <s v="1209"/>
    <s v="TERPEL "/>
    <x v="38"/>
    <n v="797"/>
    <s v="03-0221514"/>
    <s v="TS REYES M C.C. 93436919"/>
    <s v="CATAM"/>
  </r>
  <r>
    <x v="1"/>
    <x v="8"/>
    <d v="2017-06-06T00:00:00"/>
    <x v="0"/>
    <s v="C-40"/>
    <s v="1209"/>
    <s v="TERPEL "/>
    <x v="30"/>
    <n v="961"/>
    <s v="01-994739"/>
    <s v="TS REYES M C.C. 93436919"/>
    <s v="CATAM"/>
  </r>
  <r>
    <x v="1"/>
    <x v="8"/>
    <d v="2017-06-07T00:00:00"/>
    <x v="0"/>
    <s v="C-40"/>
    <s v="1209"/>
    <s v="TERPEL "/>
    <x v="38"/>
    <n v="612"/>
    <s v="05-0258351"/>
    <s v="TS CARREÑO S C.C 5630654"/>
    <s v="CATAM"/>
  </r>
  <r>
    <x v="1"/>
    <x v="8"/>
    <d v="2017-06-08T00:00:00"/>
    <x v="0"/>
    <s v="C-40"/>
    <s v="1209"/>
    <s v="ENERGIZAR"/>
    <x v="17"/>
    <n v="656"/>
    <n v="7122"/>
    <s v="TS CARREÑO S C.C 5630654"/>
    <s v="CATAM"/>
  </r>
  <r>
    <x v="1"/>
    <x v="8"/>
    <d v="2017-06-09T00:00:00"/>
    <x v="0"/>
    <s v="C-40"/>
    <s v="1209"/>
    <s v="TERPEL "/>
    <x v="18"/>
    <n v="1030"/>
    <s v="02-0379185"/>
    <s v="TS CARREÑO S C.C 5630654"/>
    <s v="CATAM"/>
  </r>
  <r>
    <x v="1"/>
    <x v="8"/>
    <d v="2017-06-09T00:00:00"/>
    <x v="0"/>
    <s v="C-40"/>
    <s v="1209"/>
    <s v="TERPEL "/>
    <x v="38"/>
    <n v="767"/>
    <s v="05-0258400"/>
    <s v="TS CARREÑO S C.C 5630654"/>
    <s v="CATAM"/>
  </r>
  <r>
    <x v="1"/>
    <x v="8"/>
    <d v="2017-06-09T00:00:00"/>
    <x v="0"/>
    <s v="C-40"/>
    <s v="1209"/>
    <s v="CTH"/>
    <x v="31"/>
    <n v="1534"/>
    <s v="0923"/>
    <s v="TS CARREÑO S C.C 5630654"/>
    <s v="CATAM"/>
  </r>
  <r>
    <x v="1"/>
    <x v="8"/>
    <d v="2017-06-10T00:00:00"/>
    <x v="0"/>
    <s v="C-40"/>
    <s v="1209"/>
    <s v="TERPEL "/>
    <x v="18"/>
    <n v="763"/>
    <s v="02-0379187"/>
    <s v="TS REYES M C.C. 93436919"/>
    <s v="CATAM"/>
  </r>
  <r>
    <x v="1"/>
    <x v="8"/>
    <d v="2017-06-11T00:00:00"/>
    <x v="0"/>
    <s v="C-40"/>
    <s v="1209"/>
    <s v="CHEVRON "/>
    <x v="19"/>
    <n v="463"/>
    <n v="926798"/>
    <s v="TS REYES M C.C. 93436919"/>
    <s v="CATAM"/>
  </r>
  <r>
    <x v="1"/>
    <x v="8"/>
    <d v="2017-06-12T00:00:00"/>
    <x v="0"/>
    <s v="C-40"/>
    <s v="1209"/>
    <s v="TERPEL "/>
    <x v="38"/>
    <n v="944"/>
    <s v="05-0258740"/>
    <s v="TS REYES M C.C. 93436919"/>
    <s v="CATAM"/>
  </r>
  <r>
    <x v="1"/>
    <x v="8"/>
    <d v="2017-06-15T00:00:00"/>
    <x v="0"/>
    <s v="C-40"/>
    <s v="1209"/>
    <s v="ENERGIZAR"/>
    <x v="8"/>
    <n v="2060"/>
    <n v="38249"/>
    <s v="TS CARREÑO S C.C 5630654"/>
    <s v="CATAM"/>
  </r>
  <r>
    <x v="1"/>
    <x v="8"/>
    <d v="2017-06-15T00:00:00"/>
    <x v="0"/>
    <s v="C-40"/>
    <s v="1209"/>
    <s v="ICARO 17"/>
    <x v="49"/>
    <n v="818"/>
    <s v="IC004-018078"/>
    <s v="T2 MEDINA A. C.C. 80144137"/>
    <s v="CATAM"/>
  </r>
  <r>
    <x v="1"/>
    <x v="8"/>
    <d v="2017-06-17T00:00:00"/>
    <x v="0"/>
    <s v="C-40"/>
    <s v="1209"/>
    <s v="AEROFULL"/>
    <x v="45"/>
    <n v="935"/>
    <n v="5827"/>
    <s v="TP LEMOS G. C.C. 94154252"/>
    <s v="CATAM"/>
  </r>
  <r>
    <x v="1"/>
    <x v="8"/>
    <d v="2017-06-19T00:00:00"/>
    <x v="0"/>
    <s v="C-40"/>
    <s v="1209"/>
    <s v="ENERGIZAR"/>
    <x v="8"/>
    <n v="755"/>
    <n v="38294"/>
    <s v="TP LEMOS G. C.C. 94154252"/>
    <s v="CATAM"/>
  </r>
  <r>
    <x v="1"/>
    <x v="8"/>
    <d v="2017-06-19T00:00:00"/>
    <x v="0"/>
    <s v="C-40"/>
    <s v="1209"/>
    <s v="ICARO 17"/>
    <x v="0"/>
    <n v="720.6"/>
    <s v="IC009-005355"/>
    <s v="TP LEMOS G. C.C. 94154252"/>
    <s v="CATAM"/>
  </r>
  <r>
    <x v="1"/>
    <x v="8"/>
    <d v="2017-06-30T00:00:00"/>
    <x v="0"/>
    <s v="C-40"/>
    <s v="1209"/>
    <s v="ENERGIZAR"/>
    <x v="8"/>
    <n v="1021"/>
    <n v="38461"/>
    <s v="TP LEMOS G. C.C. 94154252"/>
    <s v="CATAM"/>
  </r>
  <r>
    <x v="1"/>
    <x v="8"/>
    <d v="2017-06-02T00:00:00"/>
    <x v="0"/>
    <s v="C-550"/>
    <n v="1211"/>
    <s v="TERPEL "/>
    <x v="41"/>
    <n v="210"/>
    <s v="01-0852368"/>
    <s v="T3 MEDINA W. C.C. 86088136"/>
    <s v="CATAM"/>
  </r>
  <r>
    <x v="1"/>
    <x v="8"/>
    <d v="2017-06-21T00:00:00"/>
    <x v="0"/>
    <s v="C-550"/>
    <n v="1211"/>
    <s v="ENERGIZAR"/>
    <x v="25"/>
    <n v="130"/>
    <n v="27734"/>
    <s v="TJ RAMIREZ R. C.C. 3120964"/>
    <s v="CATAM"/>
  </r>
  <r>
    <x v="1"/>
    <x v="8"/>
    <d v="2017-06-01T00:00:00"/>
    <x v="0"/>
    <s v="C-90"/>
    <s v="5759"/>
    <s v="ICARO 17"/>
    <x v="0"/>
    <n v="90.2"/>
    <s v="IC009-005256"/>
    <s v="T3 BARRETO L. C.C. 1010164206"/>
    <s v="CATAM"/>
  </r>
  <r>
    <x v="1"/>
    <x v="8"/>
    <d v="2017-06-05T00:00:00"/>
    <x v="0"/>
    <s v="C-90"/>
    <s v="5759"/>
    <s v="ICARO 17"/>
    <x v="54"/>
    <n v="104"/>
    <s v="IC010-000224"/>
    <s v="TS REINA E. C.C. 79874731"/>
    <s v="CATAM"/>
  </r>
  <r>
    <x v="1"/>
    <x v="8"/>
    <d v="2017-06-06T00:00:00"/>
    <x v="0"/>
    <s v="C-90"/>
    <s v="5759"/>
    <s v="ENERGIZAR"/>
    <x v="24"/>
    <n v="60"/>
    <n v="57629"/>
    <s v="T3 MORENO S. C.C. 81828146"/>
    <s v="CATAM"/>
  </r>
  <r>
    <x v="1"/>
    <x v="8"/>
    <d v="2017-06-15T00:00:00"/>
    <x v="0"/>
    <s v="C-90"/>
    <s v="5765"/>
    <s v="ENERGIZAR"/>
    <x v="1"/>
    <n v="92"/>
    <n v="68214"/>
    <s v="T3 MORENO S. C.C. 81828146"/>
    <s v="CATAM"/>
  </r>
  <r>
    <x v="1"/>
    <x v="8"/>
    <d v="2017-06-16T00:00:00"/>
    <x v="0"/>
    <s v="C-90"/>
    <s v="5765"/>
    <s v="AEROFULL"/>
    <x v="45"/>
    <n v="180"/>
    <n v="5826"/>
    <s v="T2 ALIPIO A. C.C. 80094150"/>
    <s v="CATAM"/>
  </r>
  <r>
    <x v="1"/>
    <x v="8"/>
    <d v="2017-06-21T00:00:00"/>
    <x v="0"/>
    <s v="C-90"/>
    <s v="5765"/>
    <s v="CTH"/>
    <x v="42"/>
    <n v="83"/>
    <n v="2298"/>
    <s v="T2 HINCAPIE A. C.C. 79561950"/>
    <s v="CATAM"/>
  </r>
  <r>
    <x v="1"/>
    <x v="8"/>
    <d v="2017-06-22T00:00:00"/>
    <x v="0"/>
    <s v="C-90"/>
    <s v="5765"/>
    <s v="TERPEL "/>
    <x v="41"/>
    <n v="90"/>
    <s v="01-0857291"/>
    <s v="T3 GONZALES D. C.C. 1026251176"/>
    <s v="CATAM"/>
  </r>
  <r>
    <x v="1"/>
    <x v="8"/>
    <d v="2017-06-27T00:00:00"/>
    <x v="0"/>
    <s v="C-90"/>
    <s v="5765"/>
    <s v="ENERGIZAR"/>
    <x v="9"/>
    <n v="150"/>
    <n v="20203"/>
    <s v="T3 GONZALES D. C.C. 1026251176"/>
    <s v="CATAM"/>
  </r>
  <r>
    <x v="1"/>
    <x v="8"/>
    <d v="2017-06-30T00:00:00"/>
    <x v="0"/>
    <s v="C-90"/>
    <s v="5765"/>
    <s v="ENERGIZAR"/>
    <x v="1"/>
    <n v="90"/>
    <n v="68457"/>
    <s v="TS REINA E. C.C. 79874731"/>
    <s v="CATAM"/>
  </r>
  <r>
    <x v="1"/>
    <x v="8"/>
    <d v="2017-06-01T00:00:00"/>
    <x v="0"/>
    <s v="F-28"/>
    <s v="1041"/>
    <s v="TERPEL "/>
    <x v="10"/>
    <n v="621"/>
    <s v="04-558913"/>
    <s v="TJ BELTRAN W. C.C. 79517246"/>
    <s v="CATAM"/>
  </r>
  <r>
    <x v="1"/>
    <x v="8"/>
    <d v="2017-06-01T00:00:00"/>
    <x v="0"/>
    <s v="F-28"/>
    <s v="1041"/>
    <s v="TERPEL "/>
    <x v="41"/>
    <n v="275"/>
    <s v="01-0852751"/>
    <s v="TJ BELTRAN W. C.C. 79517246"/>
    <s v="CATAM"/>
  </r>
  <r>
    <x v="1"/>
    <x v="8"/>
    <d v="2017-06-07T00:00:00"/>
    <x v="0"/>
    <s v="F-28"/>
    <s v="1041"/>
    <s v="ICARO 17"/>
    <x v="22"/>
    <n v="403"/>
    <s v="IC002-047451"/>
    <s v="TJ PEDRAZA J C.C 80425590"/>
    <s v="CATAM"/>
  </r>
  <r>
    <x v="1"/>
    <x v="8"/>
    <d v="2017-06-10T00:00:00"/>
    <x v="0"/>
    <s v="F-28"/>
    <s v="1041"/>
    <s v="CHEVRON "/>
    <x v="19"/>
    <n v="1230"/>
    <n v="927410"/>
    <s v="TJ REYES L. C.C. 93436599"/>
    <s v="CATAM"/>
  </r>
  <r>
    <x v="1"/>
    <x v="8"/>
    <d v="2017-06-16T00:00:00"/>
    <x v="0"/>
    <s v="F-28"/>
    <s v="1041"/>
    <s v="ENERGIZAR"/>
    <x v="1"/>
    <n v="327"/>
    <n v="68229"/>
    <s v="T3 GARCIA A C.C. 1024468839"/>
    <s v="CATAM"/>
  </r>
  <r>
    <x v="1"/>
    <x v="8"/>
    <d v="2017-06-20T00:00:00"/>
    <x v="0"/>
    <s v="F-28"/>
    <s v="1041"/>
    <s v="TERPEL "/>
    <x v="11"/>
    <n v="264"/>
    <s v="04-530244"/>
    <s v="TJ BELTRAN W. C.C. 79517246"/>
    <s v="CATAM"/>
  </r>
  <r>
    <x v="1"/>
    <x v="8"/>
    <d v="2017-06-20T00:00:00"/>
    <x v="0"/>
    <s v="F-28"/>
    <s v="1041"/>
    <s v="TERPEL "/>
    <x v="11"/>
    <n v="2272"/>
    <s v="04-529647"/>
    <s v="TJ BELTRAN W. C.C. 79517246"/>
    <s v="CATAM"/>
  </r>
  <r>
    <x v="1"/>
    <x v="8"/>
    <d v="2017-06-21T00:00:00"/>
    <x v="0"/>
    <s v="F-28"/>
    <s v="1041"/>
    <s v="FASTER FUEL"/>
    <x v="47"/>
    <n v="217"/>
    <n v="11152"/>
    <s v="TJ BELTRAN W. C.C. 79517246"/>
    <s v="CATAM"/>
  </r>
  <r>
    <x v="1"/>
    <x v="8"/>
    <d v="2017-06-22T00:00:00"/>
    <x v="0"/>
    <s v="F-28"/>
    <s v="1041"/>
    <s v="TERPEL "/>
    <x v="12"/>
    <n v="830"/>
    <s v="04-555692"/>
    <s v="TJ BELTRAN W. C.C. 79517246"/>
    <s v="CATAM"/>
  </r>
  <r>
    <x v="1"/>
    <x v="8"/>
    <d v="2017-06-22T00:00:00"/>
    <x v="0"/>
    <s v="F-28"/>
    <s v="1041"/>
    <s v="ENERGIZAR"/>
    <x v="9"/>
    <n v="1643"/>
    <n v="20200"/>
    <s v="TJ REYES L. C.C. 93436599"/>
    <s v="CATAM"/>
  </r>
  <r>
    <x v="1"/>
    <x v="8"/>
    <d v="2017-06-13T00:00:00"/>
    <x v="0"/>
    <s v="LR-60"/>
    <s v="1216"/>
    <s v="TERPEL "/>
    <x v="14"/>
    <n v="144"/>
    <s v="02-0382572"/>
    <s v="T2 AFANADOR J. C.C. 91535469"/>
    <s v="CATAM"/>
  </r>
  <r>
    <x v="1"/>
    <x v="8"/>
    <d v="2017-06-16T00:00:00"/>
    <x v="0"/>
    <s v="LR-60"/>
    <s v="1216"/>
    <s v="CHEVRON "/>
    <x v="19"/>
    <n v="385"/>
    <n v="927664"/>
    <s v="T2 AFANADOR J. C.C. 91535469"/>
    <s v="CATAM"/>
  </r>
  <r>
    <x v="1"/>
    <x v="8"/>
    <d v="2017-06-16T00:00:00"/>
    <x v="0"/>
    <s v="LR-60"/>
    <s v="1216"/>
    <s v="TERPEL "/>
    <x v="14"/>
    <n v="150"/>
    <s v="05-0259130"/>
    <s v="T2 AFANADOR J. C.C. 91535469"/>
    <s v="CATAM"/>
  </r>
  <r>
    <x v="1"/>
    <x v="8"/>
    <d v="2017-06-17T00:00:00"/>
    <x v="0"/>
    <s v="LR-60"/>
    <s v="1216"/>
    <s v="CHEVRON "/>
    <x v="19"/>
    <n v="210"/>
    <n v="927608"/>
    <s v="T2 AFANADOR J. C.C. 91535469"/>
    <s v="CATAM"/>
  </r>
  <r>
    <x v="1"/>
    <x v="8"/>
    <d v="2017-06-16T00:00:00"/>
    <x v="0"/>
    <s v="SK-350"/>
    <s v="5076"/>
    <s v="TERPEL "/>
    <x v="11"/>
    <n v="260"/>
    <s v="04-529179"/>
    <s v="TP REYES F. C.C. 80219691"/>
    <s v="CATAM"/>
  </r>
  <r>
    <x v="1"/>
    <x v="8"/>
    <d v="2017-06-17T00:00:00"/>
    <x v="0"/>
    <s v="SK-350"/>
    <s v="5076"/>
    <s v="AEROFULL"/>
    <x v="45"/>
    <n v="98"/>
    <n v="5828"/>
    <s v="T3 ALBARRACIN C.C. 1032421154"/>
    <s v="CATAM"/>
  </r>
  <r>
    <x v="1"/>
    <x v="8"/>
    <d v="2017-06-01T00:00:00"/>
    <x v="0"/>
    <s v="SK-350"/>
    <s v="5077"/>
    <s v="TERPEL "/>
    <x v="12"/>
    <n v="137"/>
    <s v="04-558159"/>
    <s v="T2 ORTIZ M. C.C. 80844721"/>
    <s v="CATAM"/>
  </r>
  <r>
    <x v="1"/>
    <x v="8"/>
    <d v="2017-06-08T00:00:00"/>
    <x v="0"/>
    <s v="SK-350"/>
    <s v="5077"/>
    <s v="AEROFULL"/>
    <x v="45"/>
    <n v="174"/>
    <n v="5818"/>
    <s v="T2 DONATO JOHN C.C 14325377"/>
    <s v="CATAM"/>
  </r>
  <r>
    <x v="1"/>
    <x v="8"/>
    <d v="2017-06-10T00:00:00"/>
    <x v="0"/>
    <s v="SK-350"/>
    <s v="5077"/>
    <s v="AEROFULL"/>
    <x v="45"/>
    <n v="192"/>
    <n v="5821"/>
    <s v="T2 DONATO JOHN C.C 14325377"/>
    <s v="CATAM"/>
  </r>
  <r>
    <x v="1"/>
    <x v="8"/>
    <d v="2017-06-11T00:00:00"/>
    <x v="0"/>
    <s v="SK-350"/>
    <s v="5077"/>
    <s v="AEROFULL"/>
    <x v="45"/>
    <n v="98"/>
    <n v="5822"/>
    <s v="T3 ALBARRACIN C.C. 1032421154"/>
    <s v="CATAM"/>
  </r>
  <r>
    <x v="1"/>
    <x v="8"/>
    <d v="2017-06-14T00:00:00"/>
    <x v="0"/>
    <s v="SK-350"/>
    <s v="5077"/>
    <s v="TERPEL "/>
    <x v="14"/>
    <n v="87"/>
    <s v="02-0382625"/>
    <s v="T3 GALVEZ J. CC. 110469324"/>
    <s v="CATAM"/>
  </r>
  <r>
    <x v="1"/>
    <x v="8"/>
    <d v="2017-06-14T00:00:00"/>
    <x v="0"/>
    <s v="SK-350"/>
    <s v="5077"/>
    <s v="TERPEL "/>
    <x v="21"/>
    <n v="161"/>
    <s v="02-391422"/>
    <s v="T3 GALVEZ J. CC. 110469324"/>
    <s v="CATAM"/>
  </r>
  <r>
    <x v="1"/>
    <x v="8"/>
    <d v="2017-06-15T00:00:00"/>
    <x v="0"/>
    <s v="SK-350"/>
    <s v="5077"/>
    <s v="AEROFULL"/>
    <x v="45"/>
    <n v="174"/>
    <n v="5825"/>
    <s v="T3 MUÑOZ A. C.C. 1014196800"/>
    <s v="CATAM"/>
  </r>
  <r>
    <x v="1"/>
    <x v="8"/>
    <d v="2017-06-21T00:00:00"/>
    <x v="0"/>
    <s v="SK-350"/>
    <s v="5077"/>
    <s v="CTH"/>
    <x v="40"/>
    <n v="136"/>
    <n v="2792"/>
    <s v="TJ SANTAFE C.C.C 79626864"/>
    <s v="CATAM"/>
  </r>
  <r>
    <x v="1"/>
    <x v="8"/>
    <d v="2017-06-21T00:00:00"/>
    <x v="0"/>
    <s v="SK-350"/>
    <s v="5077"/>
    <s v="ENERGIZAR"/>
    <x v="48"/>
    <n v="239"/>
    <n v="44044"/>
    <s v="TJ SANTAFE C.C.C 79626864"/>
    <s v="CATAM"/>
  </r>
  <r>
    <x v="1"/>
    <x v="8"/>
    <d v="2017-06-22T00:00:00"/>
    <x v="0"/>
    <s v="SK-350"/>
    <s v="5077"/>
    <s v="ENERGIZAR"/>
    <x v="43"/>
    <n v="103"/>
    <n v="40603"/>
    <s v="TS MENDOZA C.C. 79876868"/>
    <s v="CATAM"/>
  </r>
  <r>
    <x v="1"/>
    <x v="8"/>
    <d v="2017-06-28T00:00:00"/>
    <x v="0"/>
    <s v="SK-350"/>
    <s v="5078"/>
    <s v="TERPEL "/>
    <x v="11"/>
    <n v="214"/>
    <s v="04-531293"/>
    <s v="T2 PULIDO N. C.C. 11448903"/>
    <s v="CATAM"/>
  </r>
  <r>
    <x v="1"/>
    <x v="8"/>
    <d v="2017-06-29T00:00:00"/>
    <x v="0"/>
    <s v="SK-350"/>
    <s v="5078"/>
    <s v="AEROFULL"/>
    <x v="45"/>
    <n v="77"/>
    <n v="5836"/>
    <s v="T3 ALBARRACIN C.C. 1032421154"/>
    <s v="CATAM"/>
  </r>
  <r>
    <x v="1"/>
    <x v="8"/>
    <d v="2017-06-05T00:00:00"/>
    <x v="0"/>
    <s v="SK-350"/>
    <s v="5727"/>
    <s v="TERPEL "/>
    <x v="30"/>
    <n v="124"/>
    <s v="01-994728"/>
    <s v="TJ SANTAFE C.C.C 79626864"/>
    <s v="CATAM"/>
  </r>
  <r>
    <x v="1"/>
    <x v="8"/>
    <d v="2017-06-10T00:00:00"/>
    <x v="0"/>
    <s v="SK-350"/>
    <s v="5727"/>
    <s v="ENERGIZAR"/>
    <x v="46"/>
    <n v="92"/>
    <n v="20859"/>
    <s v="NO LEGIBLE"/>
    <s v="CATAM"/>
  </r>
  <r>
    <x v="1"/>
    <x v="8"/>
    <d v="2017-06-11T00:00:00"/>
    <x v="0"/>
    <s v="SK-350"/>
    <s v="5727"/>
    <s v="CHEVRON "/>
    <x v="19"/>
    <n v="175"/>
    <n v="926797"/>
    <s v="T3 MUÑOZ A. C.C. 1014196800"/>
    <s v="CATAM"/>
  </r>
  <r>
    <x v="1"/>
    <x v="8"/>
    <d v="2017-06-21T00:00:00"/>
    <x v="0"/>
    <s v="SK-350"/>
    <s v="5727"/>
    <s v="CHEVRON "/>
    <x v="19"/>
    <n v="221"/>
    <n v="927783"/>
    <s v="TS MENDOZA C.C. 79876868"/>
    <s v="CATAM"/>
  </r>
  <r>
    <x v="1"/>
    <x v="8"/>
    <d v="2017-06-08T00:00:00"/>
    <x v="0"/>
    <s v="SK-350"/>
    <s v="5732"/>
    <s v="TERPEL "/>
    <x v="10"/>
    <n v="162"/>
    <s v="04-560271"/>
    <s v="T3 MUÑOZ A. C.C. 1014196800"/>
    <s v="CATAM"/>
  </r>
  <r>
    <x v="1"/>
    <x v="8"/>
    <d v="2017-06-21T00:00:00"/>
    <x v="0"/>
    <s v="SK-350"/>
    <s v="5732"/>
    <s v="CTH"/>
    <x v="32"/>
    <n v="130"/>
    <n v="9259"/>
    <s v="T2 ORTIZ M. C.C. 80844721"/>
    <s v="CATAM"/>
  </r>
  <r>
    <x v="1"/>
    <x v="8"/>
    <d v="2017-06-29T00:00:00"/>
    <x v="0"/>
    <s v="SK-350"/>
    <s v="5732"/>
    <s v="CTH"/>
    <x v="32"/>
    <n v="132"/>
    <n v="9301"/>
    <s v="T3 MUÑOZ A. C.C. 1014196800"/>
    <s v="CATAM"/>
  </r>
  <r>
    <x v="1"/>
    <x v="8"/>
    <d v="2017-06-30T00:00:00"/>
    <x v="0"/>
    <s v="SK-350"/>
    <s v="5732"/>
    <s v="TERPEL "/>
    <x v="11"/>
    <n v="136"/>
    <s v="04-530880"/>
    <s v="T3 MUÑOZ A. C.C. 1014196800"/>
    <s v="CATAM"/>
  </r>
  <r>
    <x v="1"/>
    <x v="8"/>
    <d v="2017-06-08T00:00:00"/>
    <x v="0"/>
    <s v="SK-350"/>
    <s v="5733"/>
    <s v="TERPEL "/>
    <x v="11"/>
    <n v="61"/>
    <s v="04-529556"/>
    <s v="TJ SANTAFE C.C.C 79626864"/>
    <s v="CATAM"/>
  </r>
  <r>
    <x v="1"/>
    <x v="8"/>
    <d v="2017-06-17T00:00:00"/>
    <x v="0"/>
    <s v="SK-350"/>
    <s v="5733"/>
    <s v="CHEVRON "/>
    <x v="19"/>
    <n v="134"/>
    <n v="927604"/>
    <s v="TJ SANTAFE C.C.C 79626864"/>
    <s v="CATAM"/>
  </r>
  <r>
    <x v="1"/>
    <x v="8"/>
    <d v="2017-06-18T00:00:00"/>
    <x v="0"/>
    <s v="SK-350"/>
    <s v="5733"/>
    <s v="CHEVRON "/>
    <x v="19"/>
    <n v="170"/>
    <n v="927614"/>
    <s v="TJ SANTAFE C.C.C 79626864"/>
    <s v="CATAM"/>
  </r>
  <r>
    <x v="1"/>
    <x v="8"/>
    <d v="2017-06-21T00:00:00"/>
    <x v="0"/>
    <s v="SK-350"/>
    <s v="5733"/>
    <s v="ICARO 17"/>
    <x v="0"/>
    <n v="165.1"/>
    <s v="IC009-005364"/>
    <s v="TP REYES F. C.C. 80219691"/>
    <s v="CATAM"/>
  </r>
  <r>
    <x v="1"/>
    <x v="8"/>
    <d v="2017-06-09T00:00:00"/>
    <x v="0"/>
    <s v="UH-60"/>
    <s v="0007"/>
    <s v="TERPEL "/>
    <x v="11"/>
    <n v="88"/>
    <s v="04-529655"/>
    <s v="TP VARGAS F. C.C. 11365489"/>
    <s v="CATAM"/>
  </r>
  <r>
    <x v="1"/>
    <x v="8"/>
    <d v="2017-06-10T00:00:00"/>
    <x v="0"/>
    <s v="UH-60"/>
    <s v="0007"/>
    <s v="TERPEL "/>
    <x v="10"/>
    <n v="246"/>
    <s v="04-560301"/>
    <s v="T2 ACOSTA P. C.C. 80240068"/>
    <s v="CATAM"/>
  </r>
  <r>
    <x v="1"/>
    <x v="8"/>
    <d v="2017-06-13T00:00:00"/>
    <x v="0"/>
    <s v="UH-60"/>
    <s v="0007"/>
    <s v="TERPEL "/>
    <x v="38"/>
    <n v="112"/>
    <s v="05-0258858"/>
    <s v="TP VARGAS F. C.C. 11365489"/>
    <s v="CATAM"/>
  </r>
  <r>
    <x v="1"/>
    <x v="8"/>
    <d v="2017-06-15T00:00:00"/>
    <x v="0"/>
    <s v="UH-60"/>
    <s v="0007"/>
    <s v="ENERGIZAR"/>
    <x v="39"/>
    <n v="201.2"/>
    <n v="7787"/>
    <s v="T2 ACOSTA P. C.C. 80240068"/>
    <s v="CATAM"/>
  </r>
  <r>
    <x v="1"/>
    <x v="8"/>
    <d v="2017-06-16T00:00:00"/>
    <x v="0"/>
    <s v="UH-60"/>
    <s v="0007"/>
    <s v="ICARO 17"/>
    <x v="23"/>
    <n v="127"/>
    <s v="IC007-003877"/>
    <s v="T2 ACOSTA P. C.C. 80240068"/>
    <s v="CATAM"/>
  </r>
  <r>
    <x v="1"/>
    <x v="8"/>
    <d v="2017-06-16T00:00:00"/>
    <x v="0"/>
    <s v="UH-60"/>
    <s v="0007"/>
    <s v="TERPEL "/>
    <x v="11"/>
    <n v="180"/>
    <s v="04-530081"/>
    <s v="T2 ACOSTA P. C.C. 80240068"/>
    <s v="CATAM"/>
  </r>
  <r>
    <x v="1"/>
    <x v="8"/>
    <d v="2017-06-17T00:00:00"/>
    <x v="0"/>
    <s v="UH-60"/>
    <s v="0007"/>
    <s v="ICARO 17"/>
    <x v="23"/>
    <n v="197"/>
    <s v="IC007-003881"/>
    <s v="T2 ACOSTA P. C.C. 80240068"/>
    <s v="CATAM"/>
  </r>
  <r>
    <x v="1"/>
    <x v="8"/>
    <d v="2017-06-17T00:00:00"/>
    <x v="0"/>
    <s v="UH-60"/>
    <s v="0007"/>
    <s v="TERPEL "/>
    <x v="11"/>
    <n v="202"/>
    <s v="04-530067"/>
    <s v="T2 ACOSTA P. C.C. 80240068"/>
    <s v="CATAM"/>
  </r>
  <r>
    <x v="1"/>
    <x v="8"/>
    <d v="2017-06-29T00:00:00"/>
    <x v="0"/>
    <s v="UH-60"/>
    <n v="4110"/>
    <s v="CTH"/>
    <x v="20"/>
    <n v="108"/>
    <n v="1308"/>
    <s v="T2. CARDONA DIDIER C.C. 1094879522"/>
    <s v="CACOM-5"/>
  </r>
  <r>
    <x v="1"/>
    <x v="8"/>
    <d v="2017-06-26T00:00:00"/>
    <x v="0"/>
    <s v="UH-60"/>
    <s v="0007"/>
    <s v="CTH"/>
    <x v="3"/>
    <n v="108"/>
    <n v="1309"/>
    <s v="T2 ACOSTA P. C.C. 80240068"/>
    <s v="CATAM"/>
  </r>
  <r>
    <x v="1"/>
    <x v="8"/>
    <d v="2017-06-05T00:00:00"/>
    <x v="0"/>
    <s v="UH-60"/>
    <s v="4106"/>
    <s v="ICARO 17"/>
    <x v="27"/>
    <n v="224.8"/>
    <s v="IC103-001852"/>
    <s v="TS VALENCIA C.C. 75094308"/>
    <s v="CATAM"/>
  </r>
  <r>
    <x v="1"/>
    <x v="8"/>
    <d v="2017-06-06T00:00:00"/>
    <x v="0"/>
    <s v="UH-60"/>
    <s v="4106"/>
    <s v="ICARO 17"/>
    <x v="27"/>
    <n v="215.6"/>
    <s v="IC103-001857"/>
    <s v="TS VALENCIA C.C. 75094308"/>
    <s v="CATAM"/>
  </r>
  <r>
    <x v="1"/>
    <x v="8"/>
    <d v="2017-06-22T00:00:00"/>
    <x v="0"/>
    <s v="HUEY II"/>
    <n v="4422"/>
    <s v="AEROFULL"/>
    <x v="45"/>
    <n v="50"/>
    <s v="A 5833"/>
    <s v="RECIBE T4 BARRERA C.C. 1112475256"/>
    <s v="GAORI"/>
  </r>
  <r>
    <x v="1"/>
    <x v="8"/>
    <d v="2017-06-22T00:00:00"/>
    <x v="0"/>
    <s v="HUEY II"/>
    <n v="4422"/>
    <s v="AEROFULL"/>
    <x v="45"/>
    <n v="93"/>
    <s v="A 5832"/>
    <s v="RECIBE T4 BARRERA C.C. 1112475256"/>
    <s v="GAORI"/>
  </r>
  <r>
    <x v="1"/>
    <x v="8"/>
    <d v="2017-06-30T00:00:00"/>
    <x v="0"/>
    <s v="HUEY II"/>
    <n v="4408"/>
    <s v="AEROFULL"/>
    <x v="45"/>
    <n v="108"/>
    <s v="A 5838"/>
    <s v="RECIBE T3 CORTES C.C. 1014219429"/>
    <s v="GAORI"/>
  </r>
  <r>
    <x v="1"/>
    <x v="8"/>
    <d v="2017-06-01T00:00:00"/>
    <x v="0"/>
    <s v="HUEY II"/>
    <n v="4422"/>
    <s v="AEROFULL"/>
    <x v="45"/>
    <n v="94"/>
    <s v="A 5812"/>
    <s v="RECIBE T3 RINCON C.C. 1016014102"/>
    <s v="GAORI"/>
  </r>
  <r>
    <x v="1"/>
    <x v="8"/>
    <d v="2017-06-08T00:00:00"/>
    <x v="0"/>
    <s v="HUEY II"/>
    <n v="4408"/>
    <s v="AEROFULL"/>
    <x v="45"/>
    <n v="100"/>
    <s v="A 5817"/>
    <s v="RECIBE T3 RINCON C.C. 1016014102"/>
    <s v="GAORI"/>
  </r>
  <r>
    <x v="1"/>
    <x v="8"/>
    <d v="2017-06-01T00:00:00"/>
    <x v="0"/>
    <s v="HUEY II"/>
    <n v="4422"/>
    <s v="AEROFULL"/>
    <x v="45"/>
    <n v="96"/>
    <s v="A 5806"/>
    <s v="RECIBE T3 RINCON C.C. 1016014102"/>
    <s v="GAORI"/>
  </r>
  <r>
    <x v="1"/>
    <x v="8"/>
    <d v="2017-06-01T00:00:00"/>
    <x v="0"/>
    <s v="HUEY II"/>
    <n v="4422"/>
    <s v="AEROFULL"/>
    <x v="45"/>
    <n v="152"/>
    <s v="A 5807"/>
    <s v="RECIBE T3 RINCON C.C. 1016014102"/>
    <s v="GAORI"/>
  </r>
  <r>
    <x v="1"/>
    <x v="8"/>
    <d v="2017-06-01T00:00:00"/>
    <x v="0"/>
    <s v="HUEY II"/>
    <n v="4422"/>
    <s v="AEROFULL"/>
    <x v="45"/>
    <n v="139"/>
    <s v="A 5808"/>
    <s v="RECIBE T3 RINCON C.C. 1016014102"/>
    <s v="GAORI"/>
  </r>
  <r>
    <x v="1"/>
    <x v="8"/>
    <d v="2017-06-01T00:00:00"/>
    <x v="0"/>
    <s v="HUEY II"/>
    <n v="4422"/>
    <s v="AEROFULL"/>
    <x v="45"/>
    <n v="44"/>
    <s v="A 5809"/>
    <s v="RECIBE T3 RINCON C.C. 1016014102"/>
    <s v="GAORI"/>
  </r>
  <r>
    <x v="1"/>
    <x v="8"/>
    <d v="2017-06-01T00:00:00"/>
    <x v="0"/>
    <s v="HUEY II"/>
    <n v="4408"/>
    <s v="CTH"/>
    <x v="7"/>
    <n v="136.9"/>
    <n v="8608"/>
    <s v="RECIBE T3 CORTES C.C. 1014219429"/>
    <s v="GAORI"/>
  </r>
  <r>
    <x v="1"/>
    <x v="8"/>
    <d v="2017-06-02T00:00:00"/>
    <x v="0"/>
    <s v="HUEY II"/>
    <n v="4408"/>
    <s v="CTH"/>
    <x v="7"/>
    <n v="160.4"/>
    <n v="8610"/>
    <s v="RECIBE T3 CORTES C.C. 1014219429"/>
    <s v="GAORI"/>
  </r>
  <r>
    <x v="1"/>
    <x v="8"/>
    <d v="2017-06-02T00:00:00"/>
    <x v="0"/>
    <s v="HUEY II"/>
    <n v="4408"/>
    <s v="CTH"/>
    <x v="7"/>
    <n v="93.9"/>
    <n v="8611"/>
    <s v="RECIBE T3 CORTES C.C. 1014219429"/>
    <s v="GAORI"/>
  </r>
  <r>
    <x v="1"/>
    <x v="8"/>
    <d v="2017-06-02T00:00:00"/>
    <x v="0"/>
    <s v="HUEY II"/>
    <n v="4408"/>
    <s v="CTH"/>
    <x v="7"/>
    <n v="102"/>
    <n v="8612"/>
    <s v="RECIBE T3 CORTES C.C. 1014219429"/>
    <s v="GAORI"/>
  </r>
  <r>
    <x v="1"/>
    <x v="8"/>
    <d v="2017-06-04T00:00:00"/>
    <x v="0"/>
    <s v="HUEY II"/>
    <n v="4408"/>
    <s v="CTH"/>
    <x v="7"/>
    <n v="23.3"/>
    <n v="8624"/>
    <s v="RECIBE T3 CORTES C.C. 1014219429"/>
    <s v="GAORI"/>
  </r>
  <r>
    <x v="1"/>
    <x v="8"/>
    <d v="2017-06-05T00:00:00"/>
    <x v="0"/>
    <s v="HUEY II"/>
    <n v="4408"/>
    <s v="CTH"/>
    <x v="7"/>
    <n v="122.2"/>
    <n v="8629"/>
    <s v="RECIBE T3 CORTES C.C. 1014219429"/>
    <s v="GAORI"/>
  </r>
  <r>
    <x v="1"/>
    <x v="8"/>
    <d v="2017-06-21T00:00:00"/>
    <x v="0"/>
    <s v="C-208"/>
    <n v="5070"/>
    <s v="AEROFULL"/>
    <x v="45"/>
    <n v="82"/>
    <s v="A 5830"/>
    <s v="RECIBE TP BALLESTEROS C.C. 80033813"/>
    <s v="GAORI"/>
  </r>
  <r>
    <x v="1"/>
    <x v="8"/>
    <d v="2017-06-15T00:00:00"/>
    <x v="0"/>
    <s v="C-208"/>
    <n v="5070"/>
    <s v="AEROFULL"/>
    <x v="45"/>
    <n v="53"/>
    <s v="A 5824"/>
    <s v="RECIBE T3 MUÑOZ C.C. 1090371455"/>
    <s v="GAORI"/>
  </r>
  <r>
    <x v="1"/>
    <x v="8"/>
    <d v="2017-06-23T00:00:00"/>
    <x v="0"/>
    <s v="C-208"/>
    <n v="5070"/>
    <s v="AEROFULL"/>
    <x v="45"/>
    <n v="35"/>
    <s v="A 5834"/>
    <s v="RECIBE T2 VELOZA C.C. 80799562"/>
    <s v="GAORI"/>
  </r>
  <r>
    <x v="1"/>
    <x v="8"/>
    <d v="2017-06-24T00:00:00"/>
    <x v="0"/>
    <s v="C-208"/>
    <n v="5070"/>
    <s v="AEROFULL"/>
    <x v="45"/>
    <n v="97"/>
    <s v="A 5835"/>
    <s v="RECIBE T2 VELOZA C.C. 80799562"/>
    <s v="GAORI"/>
  </r>
  <r>
    <x v="1"/>
    <x v="8"/>
    <d v="2017-06-05T00:00:00"/>
    <x v="0"/>
    <s v="C-208"/>
    <n v="5070"/>
    <s v="AEROFULL"/>
    <x v="45"/>
    <n v="28"/>
    <s v="A 5813"/>
    <s v="RECIBE TP BALLESTEROS C.C. 80033813"/>
    <s v="GAORI"/>
  </r>
  <r>
    <x v="1"/>
    <x v="8"/>
    <d v="2017-06-06T00:00:00"/>
    <x v="0"/>
    <s v="C-208"/>
    <n v="5070"/>
    <s v="AEROFULL"/>
    <x v="45"/>
    <n v="86"/>
    <s v="A 5815"/>
    <s v="RECIBE TP BALLESTEROS C.C. 80033813"/>
    <s v="GAORI"/>
  </r>
  <r>
    <x v="1"/>
    <x v="8"/>
    <d v="2017-06-10T00:00:00"/>
    <x v="0"/>
    <s v="C-208"/>
    <n v="5070"/>
    <s v="AEROFULL"/>
    <x v="45"/>
    <n v="107"/>
    <s v="A 5820"/>
    <s v="RECIBE T3 GARNICA C.C. 80927698"/>
    <s v="GAORI"/>
  </r>
  <r>
    <x v="1"/>
    <x v="8"/>
    <d v="2017-06-12T00:00:00"/>
    <x v="0"/>
    <s v="C-208"/>
    <n v="5070"/>
    <s v="AEROFULL"/>
    <x v="45"/>
    <n v="69"/>
    <s v="A 5823"/>
    <s v="RECIBE T3 GARNICA C.C. 80927698"/>
    <s v="GAORI"/>
  </r>
  <r>
    <x v="1"/>
    <x v="8"/>
    <d v="2017-06-20T00:00:00"/>
    <x v="0"/>
    <s v="C-208"/>
    <n v="5070"/>
    <s v="CTH"/>
    <x v="42"/>
    <n v="85"/>
    <n v="2292"/>
    <s v="RECIBE TP BALLESTEROS C.C. 80033813"/>
    <s v="GAORI"/>
  </r>
  <r>
    <x v="1"/>
    <x v="8"/>
    <d v="2017-06-23T00:00:00"/>
    <x v="0"/>
    <s v="C-208"/>
    <n v="5070"/>
    <s v="CTH"/>
    <x v="7"/>
    <n v="127"/>
    <n v="8668"/>
    <s v="RECIBE T2 VELOZA C.C. 80799562"/>
    <s v="GAORI"/>
  </r>
  <r>
    <x v="1"/>
    <x v="8"/>
    <d v="2017-06-24T00:00:00"/>
    <x v="0"/>
    <s v="C-208"/>
    <n v="5070"/>
    <s v="CTH"/>
    <x v="7"/>
    <n v="34"/>
    <n v="8669"/>
    <s v="RECIBE T2 VELOZA C.C. 80799562"/>
    <s v="GAORI"/>
  </r>
  <r>
    <x v="1"/>
    <x v="8"/>
    <d v="2017-06-25T00:00:00"/>
    <x v="0"/>
    <s v="C-208"/>
    <n v="5070"/>
    <s v="CTH"/>
    <x v="42"/>
    <n v="85"/>
    <n v="2309"/>
    <s v="RECIBE TP BALLESTEROS C.C. 80033813"/>
    <s v="GAORI"/>
  </r>
  <r>
    <x v="1"/>
    <x v="8"/>
    <d v="2017-06-13T00:00:00"/>
    <x v="0"/>
    <s v="C-208"/>
    <n v="5070"/>
    <s v="CTH"/>
    <x v="42"/>
    <n v="50"/>
    <n v="2276"/>
    <s v="RECIBE T3 GARNICA C.C. 80927698"/>
    <s v="GAORI"/>
  </r>
  <r>
    <x v="1"/>
    <x v="8"/>
    <d v="2017-06-09T00:00:00"/>
    <x v="0"/>
    <s v="C-208"/>
    <n v="5070"/>
    <s v="CTH"/>
    <x v="7"/>
    <n v="52"/>
    <n v="8634"/>
    <s v="RECIBE T3 GARNICA C.C. 80927698"/>
    <s v="GAORI"/>
  </r>
  <r>
    <x v="1"/>
    <x v="8"/>
    <d v="2017-06-05T00:00:00"/>
    <x v="0"/>
    <s v="C-208"/>
    <n v="5070"/>
    <s v="CTH"/>
    <x v="7"/>
    <n v="44"/>
    <n v="8628"/>
    <s v="RECIBE TP BALLESTEROS C.C. 80033813"/>
    <s v="GAORI"/>
  </r>
  <r>
    <x v="1"/>
    <x v="8"/>
    <d v="2017-06-17T00:00:00"/>
    <x v="1"/>
    <s v="C-182R"/>
    <n v="5723"/>
    <s v="CTH"/>
    <x v="7"/>
    <n v="15"/>
    <n v="8662"/>
    <s v="RECIBE TS URREGO C.C. 79614345"/>
    <s v="GAORI"/>
  </r>
  <r>
    <x v="1"/>
    <x v="8"/>
    <d v="2017-06-18T00:00:00"/>
    <x v="1"/>
    <s v="C-182R"/>
    <n v="5723"/>
    <s v="CTH"/>
    <x v="7"/>
    <n v="15"/>
    <n v="8672"/>
    <s v="RECIBE TS URREGO C.C. 79614345"/>
    <s v="GAORI"/>
  </r>
  <r>
    <x v="1"/>
    <x v="8"/>
    <d v="2017-06-02T00:00:00"/>
    <x v="1"/>
    <s v="C-182R"/>
    <n v="5723"/>
    <s v="CTH"/>
    <x v="7"/>
    <n v="49"/>
    <n v="8609"/>
    <s v="RECIBE T4 GUAJE C.C. "/>
    <s v="GAORI"/>
  </r>
  <r>
    <x v="1"/>
    <x v="8"/>
    <d v="2017-06-14T00:00:00"/>
    <x v="0"/>
    <s v="C-208"/>
    <n v="5057"/>
    <s v="CTH"/>
    <x v="31"/>
    <n v="24"/>
    <s v="0933"/>
    <s v="T2 BARRERA MARIO CC 80758445"/>
    <s v="GACAS"/>
  </r>
  <r>
    <x v="1"/>
    <x v="8"/>
    <d v="2017-06-14T00:00:00"/>
    <x v="0"/>
    <s v="C-208"/>
    <n v="5057"/>
    <s v="CTH"/>
    <x v="29"/>
    <n v="70"/>
    <s v="2718"/>
    <s v="T3 ALVARADO PUELLO CC. 1097218918"/>
    <s v="GACAS"/>
  </r>
  <r>
    <x v="1"/>
    <x v="8"/>
    <d v="2017-06-14T00:00:00"/>
    <x v="0"/>
    <s v="C-208"/>
    <n v="5057"/>
    <s v="CTH"/>
    <x v="29"/>
    <n v="23"/>
    <s v="2721"/>
    <s v="T2 BARRERA MARIO CC 80758445"/>
    <s v="GACAS"/>
  </r>
  <r>
    <x v="1"/>
    <x v="8"/>
    <d v="2017-06-15T00:00:00"/>
    <x v="0"/>
    <s v="C-208"/>
    <n v="5057"/>
    <s v="CTH"/>
    <x v="40"/>
    <n v="60"/>
    <s v="2784"/>
    <s v="T2 ESPINOZA ANGEL CC 87103669"/>
    <s v="GACAS"/>
  </r>
  <r>
    <x v="1"/>
    <x v="8"/>
    <d v="2017-06-20T00:00:00"/>
    <x v="0"/>
    <s v="C-208"/>
    <n v="5057"/>
    <s v="CTH"/>
    <x v="40"/>
    <n v="74"/>
    <s v="2789"/>
    <s v="T2 ESPINOZA ANGEL CC 87103669"/>
    <s v="GACAS"/>
  </r>
  <r>
    <x v="1"/>
    <x v="8"/>
    <d v="2017-06-28T00:00:00"/>
    <x v="0"/>
    <s v="C-208"/>
    <n v="5072"/>
    <s v="CTH"/>
    <x v="40"/>
    <n v="70"/>
    <s v="2806"/>
    <s v="T2 BARRERA MARIO CC 80758445"/>
    <s v="GACAS"/>
  </r>
  <r>
    <x v="1"/>
    <x v="8"/>
    <d v="2017-06-29T00:00:00"/>
    <x v="0"/>
    <s v="C-208"/>
    <n v="5072"/>
    <s v="CTH"/>
    <x v="29"/>
    <n v="35"/>
    <s v="2734"/>
    <s v="T3 ALVARADO PUELLO CC. 1097218918"/>
    <s v="GACAS"/>
  </r>
  <r>
    <x v="1"/>
    <x v="8"/>
    <d v="2017-06-14T00:00:00"/>
    <x v="0"/>
    <s v="HUEY II"/>
    <n v="4521"/>
    <s v="CTH"/>
    <x v="31"/>
    <n v="132"/>
    <s v="0932"/>
    <s v="AT FERNANDEZ REINA CC 1014248803"/>
    <s v="GACAS"/>
  </r>
  <r>
    <x v="1"/>
    <x v="8"/>
    <d v="2017-06-15T00:00:00"/>
    <x v="0"/>
    <s v="HUEY II"/>
    <n v="4521"/>
    <s v="CTH"/>
    <x v="31"/>
    <n v="84"/>
    <s v="0935"/>
    <s v="T3 VALENCIA MAICOL CC 94074282"/>
    <s v="GACAS"/>
  </r>
  <r>
    <x v="1"/>
    <x v="8"/>
    <d v="2017-06-16T00:00:00"/>
    <x v="0"/>
    <s v="HUEY II"/>
    <n v="4521"/>
    <s v="CTH"/>
    <x v="31"/>
    <n v="121"/>
    <s v="0938"/>
    <s v="T3 VALENCIA MAICOL CC 94074282"/>
    <s v="GACAS"/>
  </r>
  <r>
    <x v="1"/>
    <x v="8"/>
    <d v="2017-06-20T00:00:00"/>
    <x v="0"/>
    <s v="HUEY II"/>
    <n v="4531"/>
    <s v="CTH"/>
    <x v="3"/>
    <n v="114"/>
    <s v="1303"/>
    <s v="T3. HERNEY DIAZ CC 11117438"/>
    <s v="GACAS"/>
  </r>
  <r>
    <x v="1"/>
    <x v="8"/>
    <d v="2017-06-21T00:00:00"/>
    <x v="0"/>
    <s v="HUEY II"/>
    <n v="4531"/>
    <s v="CTH"/>
    <x v="29"/>
    <n v="155"/>
    <s v="2723"/>
    <s v="T3 RIASCOS JORGE CC 1085268340"/>
    <s v="GACAS"/>
  </r>
  <r>
    <x v="1"/>
    <x v="8"/>
    <d v="2017-06-18T00:00:00"/>
    <x v="0"/>
    <s v="HUEY II"/>
    <n v="4420"/>
    <s v="CTH"/>
    <x v="3"/>
    <n v="117"/>
    <n v="1304"/>
    <s v="RECIBE: T4. MORA CARLOS C.C1015395239"/>
    <s v="CACOM-4"/>
  </r>
  <r>
    <x v="1"/>
    <x v="8"/>
    <d v="2017-06-22T00:00:00"/>
    <x v="0"/>
    <s v="HUEY II"/>
    <n v="4531"/>
    <s v="CTH"/>
    <x v="29"/>
    <n v="149"/>
    <s v="2725"/>
    <s v="T3 RIASCOS JORGE CC 1085268340"/>
    <s v="GACAS"/>
  </r>
  <r>
    <x v="1"/>
    <x v="8"/>
    <d v="2017-06-25T00:00:00"/>
    <x v="0"/>
    <s v="HUEY II"/>
    <n v="4531"/>
    <s v="CTH"/>
    <x v="31"/>
    <n v="111"/>
    <s v="0946"/>
    <s v="T3 RIASCOS JORGE CC 1085268340"/>
    <s v="GACAS"/>
  </r>
  <r>
    <x v="1"/>
    <x v="8"/>
    <d v="2017-06-27T00:00:00"/>
    <x v="0"/>
    <s v="HUEY II"/>
    <n v="4531"/>
    <s v="CTH"/>
    <x v="31"/>
    <n v="128"/>
    <s v="0950"/>
    <s v="T2 MENDEZ PERDOMO CC 14254368"/>
    <s v="GACAS"/>
  </r>
  <r>
    <x v="1"/>
    <x v="8"/>
    <d v="2017-06-27T00:00:00"/>
    <x v="0"/>
    <s v="HUEY II"/>
    <n v="4531"/>
    <s v="CTH"/>
    <x v="31"/>
    <n v="85"/>
    <s v="0951"/>
    <s v="T2 MENDEZ PERDOMO CC 14254368"/>
    <s v="GACAS"/>
  </r>
  <r>
    <x v="1"/>
    <x v="8"/>
    <d v="2017-06-28T00:00:00"/>
    <x v="0"/>
    <s v="HUEY II"/>
    <n v="4531"/>
    <s v="CTH"/>
    <x v="31"/>
    <n v="127"/>
    <s v="0952"/>
    <s v="T2 MENDEZ PERDOMO CC 14254368"/>
    <s v="GACAS"/>
  </r>
  <r>
    <x v="1"/>
    <x v="8"/>
    <d v="2017-06-28T00:00:00"/>
    <x v="0"/>
    <s v="HUEY II"/>
    <n v="4531"/>
    <s v="CTH"/>
    <x v="29"/>
    <n v="62"/>
    <s v="2733"/>
    <s v="T3 RIASCOS JORGE CC 1085268340"/>
    <s v="GACAS"/>
  </r>
  <r>
    <x v="1"/>
    <x v="8"/>
    <d v="2017-06-02T00:00:00"/>
    <x v="1"/>
    <s v="C-337"/>
    <n v="5201"/>
    <s v="CTH"/>
    <x v="40"/>
    <n v="26"/>
    <s v="2736"/>
    <s v="T3 ALVAREZ FORERO CC 1032385625"/>
    <s v="GACAS"/>
  </r>
  <r>
    <x v="1"/>
    <x v="8"/>
    <d v="2017-06-06T00:00:00"/>
    <x v="1"/>
    <s v="C-337"/>
    <n v="5201"/>
    <s v="CTH"/>
    <x v="40"/>
    <n v="31"/>
    <s v="2750"/>
    <s v="T3 ALVAREZ FORERO CC 1032385625"/>
    <s v="GACAS"/>
  </r>
  <r>
    <x v="1"/>
    <x v="8"/>
    <d v="2017-06-09T00:00:00"/>
    <x v="1"/>
    <s v="C-337"/>
    <n v="5201"/>
    <s v="CTH"/>
    <x v="40"/>
    <n v="15"/>
    <s v="2761"/>
    <s v="T3. MALAVER CASTRO CC 1121841615"/>
    <s v="GACAS"/>
  </r>
  <r>
    <x v="1"/>
    <x v="8"/>
    <d v="2017-06-25T00:00:00"/>
    <x v="0"/>
    <s v="UH-60"/>
    <n v="4110"/>
    <s v="CTH"/>
    <x v="20"/>
    <n v="122.5"/>
    <n v="1301"/>
    <s v="T2. CARDONA DIDIER C.C. 1094879522"/>
    <s v="CACOM-5"/>
  </r>
  <r>
    <x v="1"/>
    <x v="8"/>
    <d v="2017-06-28T00:00:00"/>
    <x v="0"/>
    <s v="UH-60"/>
    <n v="4126"/>
    <s v="CTH"/>
    <x v="20"/>
    <n v="126.1"/>
    <s v="1307"/>
    <s v="CT BELTRAN 1018403139"/>
    <s v="CACOM-2"/>
  </r>
  <r>
    <x v="1"/>
    <x v="8"/>
    <d v="2017-06-08T00:00:00"/>
    <x v="0"/>
    <s v="UH-60"/>
    <n v="4126"/>
    <s v="CTH"/>
    <x v="20"/>
    <n v="187.3"/>
    <s v="1276"/>
    <s v="MY NAVIA 10493199"/>
    <s v="CACOM-2"/>
  </r>
  <r>
    <x v="1"/>
    <x v="8"/>
    <d v="2017-06-21T00:00:00"/>
    <x v="0"/>
    <s v="UH-60"/>
    <n v="4126"/>
    <s v="CTH"/>
    <x v="20"/>
    <n v="193.9"/>
    <s v="1296"/>
    <s v="CT NEUSA 80074644"/>
    <s v="CACOM-2"/>
  </r>
  <r>
    <x v="1"/>
    <x v="8"/>
    <d v="2017-06-30T00:00:00"/>
    <x v="0"/>
    <s v="UH-60"/>
    <n v="4136"/>
    <s v="CTH"/>
    <x v="20"/>
    <n v="129.80000000000001"/>
    <s v="1310"/>
    <s v="T4 CELIS 1070970516"/>
    <s v="CACOM-2"/>
  </r>
  <r>
    <x v="1"/>
    <x v="8"/>
    <d v="2017-06-01T00:00:00"/>
    <x v="0"/>
    <s v="UH-60"/>
    <n v="4135"/>
    <s v="CTH"/>
    <x v="3"/>
    <n v="148"/>
    <s v="1299"/>
    <s v="CT BELTRAN 1018403139"/>
    <s v="CACOM-2"/>
  </r>
  <r>
    <x v="1"/>
    <x v="8"/>
    <d v="2017-06-02T00:00:00"/>
    <x v="0"/>
    <s v="HUEY II"/>
    <n v="4530"/>
    <s v="CTH"/>
    <x v="3"/>
    <n v="152"/>
    <n v="1300"/>
    <s v="T3. HENAO JORGE CC. 1115419345"/>
    <s v="CACOM-6"/>
  </r>
  <r>
    <x v="1"/>
    <x v="8"/>
    <d v="2017-06-06T00:00:00"/>
    <x v="0"/>
    <s v="C-208"/>
    <n v="5080"/>
    <s v="ICARO 17"/>
    <x v="0"/>
    <n v="110.2"/>
    <s v="005285"/>
    <s v="T2 ESLAVA 80803993"/>
    <s v="CACOM-2"/>
  </r>
  <r>
    <x v="1"/>
    <x v="8"/>
    <d v="2017-06-27T00:00:00"/>
    <x v="0"/>
    <s v="UH-60"/>
    <n v="4136"/>
    <s v="CTH"/>
    <x v="3"/>
    <n v="104"/>
    <s v="1311"/>
    <s v="T4 AMAYA 1014223490"/>
    <s v="CACOM-2"/>
  </r>
  <r>
    <x v="1"/>
    <x v="8"/>
    <d v="2017-06-02T00:00:00"/>
    <x v="0"/>
    <s v="UH-60"/>
    <n v="4109"/>
    <s v="SERVIAVIACION"/>
    <x v="2"/>
    <n v="180"/>
    <n v="1512"/>
    <s v="MY. NAVIA LOPEZ JUAN MANUEL C.C. 10493199"/>
    <s v="CACOM-5"/>
  </r>
  <r>
    <x v="1"/>
    <x v="8"/>
    <d v="2017-06-27T00:00:00"/>
    <x v="0"/>
    <s v="UH-60"/>
    <n v="4126"/>
    <s v="CTH"/>
    <x v="3"/>
    <n v="135"/>
    <s v="1314"/>
    <s v="CT BELTRAN 1018403139"/>
    <s v="CACOM-2"/>
  </r>
  <r>
    <x v="1"/>
    <x v="8"/>
    <d v="2017-06-27T00:00:00"/>
    <x v="0"/>
    <s v="UH-60"/>
    <n v="4126"/>
    <s v="CTH"/>
    <x v="3"/>
    <n v="209"/>
    <s v="1312"/>
    <s v="CT BELTRAN 1018403139"/>
    <s v="CACOM-2"/>
  </r>
  <r>
    <x v="1"/>
    <x v="8"/>
    <d v="2017-06-08T00:00:00"/>
    <x v="0"/>
    <s v="C-208"/>
    <n v="5080"/>
    <s v="SERVIAVIACION"/>
    <x v="2"/>
    <n v="104"/>
    <s v="1520"/>
    <s v="T2 CASTILLO 80191742"/>
    <s v="CACOM-2"/>
  </r>
  <r>
    <x v="1"/>
    <x v="8"/>
    <d v="2017-06-08T00:00:00"/>
    <x v="0"/>
    <s v="C-208"/>
    <n v="5080"/>
    <s v="SERVIAVIACION"/>
    <x v="2"/>
    <n v="36"/>
    <s v="1521"/>
    <s v="T2 CASTILLO 80191742"/>
    <s v="CACOM-2"/>
  </r>
  <r>
    <x v="1"/>
    <x v="8"/>
    <d v="2017-06-26T00:00:00"/>
    <x v="0"/>
    <s v="UH-60"/>
    <n v="4126"/>
    <s v="CTH"/>
    <x v="3"/>
    <n v="253"/>
    <s v="1310"/>
    <s v="CT BELTRAN 1018403139"/>
    <s v="CACOM-2"/>
  </r>
  <r>
    <x v="1"/>
    <x v="8"/>
    <d v="2017-06-25T00:00:00"/>
    <x v="0"/>
    <s v="C-208"/>
    <n v="5080"/>
    <s v="CTH"/>
    <x v="7"/>
    <n v="86.1"/>
    <s v="8670"/>
    <s v="TS MORALES 86059592"/>
    <s v="CACOM-2"/>
  </r>
  <r>
    <x v="1"/>
    <x v="9"/>
    <d v="2017-07-26T00:00:00"/>
    <x v="0"/>
    <s v="RV-01"/>
    <n v="1952"/>
    <s v="TERPEL "/>
    <x v="21"/>
    <n v="192"/>
    <s v="02-398312"/>
    <s v="TS GOMEZ JAVIER  C.C. 79788032"/>
    <s v="CACOM-1"/>
  </r>
  <r>
    <x v="1"/>
    <x v="9"/>
    <d v="2017-07-06T00:00:00"/>
    <x v="0"/>
    <s v="RV-01"/>
    <n v="1952"/>
    <s v="TERPEL "/>
    <x v="30"/>
    <n v="15"/>
    <s v="01-0855957"/>
    <s v="TS GOMEZ JAVIER  C.C. 79788032"/>
    <s v="CACOM-1"/>
  </r>
  <r>
    <x v="1"/>
    <x v="9"/>
    <d v="2017-07-06T00:00:00"/>
    <x v="0"/>
    <s v="RV-01"/>
    <n v="1952"/>
    <s v="TERPEL "/>
    <x v="30"/>
    <n v="139"/>
    <s v="01-0855955"/>
    <s v="TS GOMEZ JAVIER  C.C. 79788032"/>
    <s v="CACOM-1"/>
  </r>
  <r>
    <x v="1"/>
    <x v="9"/>
    <d v="2017-07-12T00:00:00"/>
    <x v="0"/>
    <s v="RV-01"/>
    <n v="1952"/>
    <s v="TERPEL "/>
    <x v="18"/>
    <n v="205.5"/>
    <s v="02-0379450"/>
    <s v="T3 GOMEZ DIEGO C.C. 1032407800"/>
    <s v="CACOM-1"/>
  </r>
  <r>
    <x v="1"/>
    <x v="9"/>
    <d v="2017-07-26T00:00:00"/>
    <x v="0"/>
    <s v="RV-01"/>
    <n v="1952"/>
    <s v="TERPEL "/>
    <x v="18"/>
    <n v="121.6"/>
    <s v="02-395056"/>
    <s v="AT. SALDARRIAGA IVAN C.C. 1112227414"/>
    <s v="CACOM-1"/>
  </r>
  <r>
    <x v="1"/>
    <x v="9"/>
    <d v="2017-07-26T00:00:00"/>
    <x v="0"/>
    <s v="RV-01"/>
    <n v="1952"/>
    <s v="TERPEL "/>
    <x v="18"/>
    <n v="58.1"/>
    <s v="02-395059"/>
    <s v="TS GOMEZ JAVIER  C.C. 79788032"/>
    <s v="CACOM-1"/>
  </r>
  <r>
    <x v="1"/>
    <x v="9"/>
    <d v="2017-07-01T00:00:00"/>
    <x v="0"/>
    <s v="RV-01"/>
    <n v="1952"/>
    <s v="ICARO 17"/>
    <x v="0"/>
    <n v="141.1"/>
    <s v="IC009-005438"/>
    <s v="TS GOMEZ JAVIER  C.C. 79788032"/>
    <s v="CACOM-1"/>
  </r>
  <r>
    <x v="1"/>
    <x v="9"/>
    <d v="2017-07-04T00:00:00"/>
    <x v="0"/>
    <s v="RV-01"/>
    <n v="1952"/>
    <s v="CTH"/>
    <x v="20"/>
    <n v="138"/>
    <n v="3188"/>
    <s v="TS. SANCHEZ ESTEBAN C.C. "/>
    <s v="CACOM-1"/>
  </r>
  <r>
    <x v="1"/>
    <x v="9"/>
    <d v="2017-07-11T00:00:00"/>
    <x v="0"/>
    <s v="RV-01"/>
    <n v="1952"/>
    <s v="CTH"/>
    <x v="20"/>
    <n v="117"/>
    <n v="3220"/>
    <s v="T2. ROMERO  NUÑEZ C.C. 32719239"/>
    <s v="CACOM-1"/>
  </r>
  <r>
    <x v="1"/>
    <x v="9"/>
    <d v="2017-07-19T00:00:00"/>
    <x v="0"/>
    <s v="RV-01"/>
    <n v="1952"/>
    <s v="CTH"/>
    <x v="20"/>
    <n v="206"/>
    <n v="3231"/>
    <s v="TS GOMEZ JAVIER  C.C. 79788032"/>
    <s v="CACOM-1"/>
  </r>
  <r>
    <x v="1"/>
    <x v="9"/>
    <d v="2017-07-19T00:00:00"/>
    <x v="0"/>
    <s v="RV-01"/>
    <n v="1952"/>
    <s v="CTH"/>
    <x v="20"/>
    <n v="66"/>
    <n v="3240"/>
    <s v="TS GOMEZ JAVIER  C.C. 79788032"/>
    <s v="CACOM-1"/>
  </r>
  <r>
    <x v="1"/>
    <x v="9"/>
    <d v="2017-07-20T00:00:00"/>
    <x v="0"/>
    <s v="RV-01"/>
    <n v="1952"/>
    <s v="CTH"/>
    <x v="20"/>
    <n v="60"/>
    <n v="3244"/>
    <s v="TS GOMEZ JAVIER  C.C. 79788032"/>
    <s v="CACOM-1"/>
  </r>
  <r>
    <x v="1"/>
    <x v="9"/>
    <d v="2017-07-21T00:00:00"/>
    <x v="0"/>
    <s v="RV-01"/>
    <n v="1952"/>
    <s v="CTH"/>
    <x v="20"/>
    <n v="120"/>
    <n v="3249"/>
    <s v="T2. ROMERO  NUÑEZ C.C. 32719239"/>
    <s v="CACOM-1"/>
  </r>
  <r>
    <x v="1"/>
    <x v="9"/>
    <d v="2017-07-21T00:00:00"/>
    <x v="0"/>
    <s v="RV-01"/>
    <n v="1952"/>
    <s v="CTH"/>
    <x v="20"/>
    <n v="133"/>
    <n v="3254"/>
    <s v="TS GOMEZ JAVIER  C.C. 79788032"/>
    <s v="CACOM-1"/>
  </r>
  <r>
    <x v="1"/>
    <x v="9"/>
    <d v="2017-07-24T00:00:00"/>
    <x v="0"/>
    <s v="RV-01"/>
    <n v="1952"/>
    <s v="CTH"/>
    <x v="20"/>
    <n v="30"/>
    <n v="3264"/>
    <s v="TS GOMEZ JAVIER  C.C. 79788032"/>
    <s v="CACOM-1"/>
  </r>
  <r>
    <x v="1"/>
    <x v="9"/>
    <d v="2017-07-16T00:00:00"/>
    <x v="0"/>
    <s v="RV-01"/>
    <n v="1952"/>
    <s v="ENERGIZAR"/>
    <x v="1"/>
    <n v="94"/>
    <n v="68649"/>
    <s v="TS. RAMIREZ JAIME C.C. 9229340"/>
    <s v="CACOM-1"/>
  </r>
  <r>
    <x v="1"/>
    <x v="9"/>
    <d v="2017-07-02T00:00:00"/>
    <x v="0"/>
    <s v="T-37"/>
    <n v="2132"/>
    <s v="TERPEL "/>
    <x v="38"/>
    <n v="177"/>
    <s v="05-0260289"/>
    <s v="TE. FERNANDEZ ALEX C.C. 1026563246"/>
    <s v="CACOM-1"/>
  </r>
  <r>
    <x v="1"/>
    <x v="9"/>
    <d v="2017-07-03T00:00:00"/>
    <x v="0"/>
    <s v="T-37"/>
    <n v="2136"/>
    <s v="TERPEL "/>
    <x v="38"/>
    <n v="177"/>
    <s v="05-0260331"/>
    <s v="TE. FERNANDEZ ALEX C.C. 1026563246"/>
    <s v="CACOM-1"/>
  </r>
  <r>
    <x v="1"/>
    <x v="9"/>
    <d v="2017-07-21T00:00:00"/>
    <x v="0"/>
    <s v="HUEY II"/>
    <n v="4420"/>
    <s v="ICARO 17"/>
    <x v="37"/>
    <n v="76.400000000000006"/>
    <s v="IC104-002152"/>
    <s v="T2 RAMIREZ ANDRES C.C. 14696688"/>
    <s v="CACOM-1"/>
  </r>
  <r>
    <x v="1"/>
    <x v="9"/>
    <d v="2017-07-21T00:00:00"/>
    <x v="0"/>
    <s v="HUEY II"/>
    <n v="4420"/>
    <s v="ICARO 17"/>
    <x v="37"/>
    <n v="129.5"/>
    <s v="IC104-002154"/>
    <s v="T2 RAMIREZ ANDRES C.C. 14696688"/>
    <s v="CACOM-1"/>
  </r>
  <r>
    <x v="1"/>
    <x v="9"/>
    <d v="2017-07-21T00:00:00"/>
    <x v="0"/>
    <s v="HUEY II"/>
    <n v="4420"/>
    <s v="FALCCON"/>
    <x v="28"/>
    <n v="119.7"/>
    <s v="01-4055"/>
    <s v="T2 RAMIREZ ANDRES C.C. 14696688"/>
    <s v="CACOM-1"/>
  </r>
  <r>
    <x v="1"/>
    <x v="9"/>
    <d v="2017-07-21T00:00:00"/>
    <x v="0"/>
    <s v="HUEY II"/>
    <n v="4420"/>
    <s v="FALCCON"/>
    <x v="28"/>
    <n v="66.3"/>
    <s v="01-4056"/>
    <s v="T2 RAMIREZ ANDRES C.C. 14696688"/>
    <s v="CACOM-1"/>
  </r>
  <r>
    <x v="1"/>
    <x v="9"/>
    <d v="2017-07-21T00:00:00"/>
    <x v="0"/>
    <s v="HUEY II"/>
    <n v="4420"/>
    <s v="CCL"/>
    <x v="36"/>
    <n v="62.7"/>
    <s v="22960"/>
    <s v="T4 CASTAÑEDA C.C. 10610470006"/>
    <s v="CACOM-1"/>
  </r>
  <r>
    <x v="1"/>
    <x v="9"/>
    <d v="2017-07-03T00:00:00"/>
    <x v="0"/>
    <s v="HUEY II"/>
    <n v="4421"/>
    <s v="CCL"/>
    <x v="36"/>
    <n v="124.9"/>
    <s v="22084"/>
    <s v="T3 ESPINOSA C.C. "/>
    <s v="CACOM-1"/>
  </r>
  <r>
    <x v="1"/>
    <x v="9"/>
    <d v="2017-07-03T00:00:00"/>
    <x v="0"/>
    <s v="HUEY II"/>
    <n v="4421"/>
    <s v="ICARO 17"/>
    <x v="37"/>
    <n v="88.2"/>
    <s v="IC104-002139"/>
    <s v="TS SALDARRIAGA C.C. 80656105"/>
    <s v="CACOM-1"/>
  </r>
  <r>
    <x v="1"/>
    <x v="9"/>
    <d v="2017-07-03T00:00:00"/>
    <x v="0"/>
    <s v="HUEY II"/>
    <n v="4421"/>
    <s v="FALCCON"/>
    <x v="28"/>
    <n v="88.4"/>
    <s v="01-4005"/>
    <s v="TS SALDARRIAGA C.C. 80656105"/>
    <s v="CACOM-1"/>
  </r>
  <r>
    <x v="1"/>
    <x v="9"/>
    <d v="2017-07-03T00:00:00"/>
    <x v="0"/>
    <s v="HUEY II"/>
    <n v="4421"/>
    <s v="FALCCON"/>
    <x v="28"/>
    <n v="69.099999999999994"/>
    <s v="01-4008"/>
    <s v="TS SALDARRIAGA C.C. 80656105"/>
    <s v="CACOM-1"/>
  </r>
  <r>
    <x v="1"/>
    <x v="9"/>
    <d v="2017-07-08T00:00:00"/>
    <x v="0"/>
    <s v="HUEY II"/>
    <n v="4522"/>
    <s v="CCL"/>
    <x v="21"/>
    <n v="134.69999999999999"/>
    <n v="21291"/>
    <s v="T2 CEBALLOS C.C. 1036925166"/>
    <s v="CACOM-1"/>
  </r>
  <r>
    <x v="1"/>
    <x v="9"/>
    <d v="2017-07-08T00:00:00"/>
    <x v="0"/>
    <s v="HUEY II"/>
    <n v="4522"/>
    <s v="CCL"/>
    <x v="21"/>
    <n v="122"/>
    <n v="21293"/>
    <s v="T2 CEBALLOS C.C. 1036925166"/>
    <s v="CACOM-1"/>
  </r>
  <r>
    <x v="1"/>
    <x v="9"/>
    <d v="2017-07-09T00:00:00"/>
    <x v="0"/>
    <s v="HUEY II"/>
    <n v="4522"/>
    <s v="CCL"/>
    <x v="21"/>
    <n v="157.80000000000001"/>
    <n v="21299"/>
    <s v="T2 CEBALLOS C.C. 1036925166"/>
    <s v="CACOM-1"/>
  </r>
  <r>
    <x v="1"/>
    <x v="9"/>
    <d v="2017-07-09T00:00:00"/>
    <x v="0"/>
    <s v="HUEY II"/>
    <n v="4522"/>
    <s v="CCL"/>
    <x v="36"/>
    <n v="108"/>
    <n v="22094"/>
    <s v="T2 CEBALLOS C.C. 1036925166"/>
    <s v="CACOM-1"/>
  </r>
  <r>
    <x v="1"/>
    <x v="9"/>
    <d v="2017-07-05T00:00:00"/>
    <x v="0"/>
    <s v="HUEY II"/>
    <n v="4522"/>
    <s v="CCL"/>
    <x v="36"/>
    <n v="117.2"/>
    <n v="22860"/>
    <s v="T2 CEBALLOS C.C. 1036925166"/>
    <s v="CACOM-1"/>
  </r>
  <r>
    <x v="1"/>
    <x v="9"/>
    <d v="2017-07-05T00:00:00"/>
    <x v="0"/>
    <s v="HUEY II"/>
    <n v="4522"/>
    <s v="CCL"/>
    <x v="36"/>
    <n v="134"/>
    <n v="22861"/>
    <s v="T2 CEBALLOS C.C. 1036925166"/>
    <s v="CACOM-1"/>
  </r>
  <r>
    <x v="1"/>
    <x v="9"/>
    <d v="2017-07-12T00:00:00"/>
    <x v="0"/>
    <s v="HUEY II"/>
    <n v="4522"/>
    <s v="CCL"/>
    <x v="36"/>
    <n v="88.4"/>
    <n v="22910"/>
    <s v="T2 CEBALLOS C.C. 1036925166"/>
    <s v="CACOM-1"/>
  </r>
  <r>
    <x v="1"/>
    <x v="9"/>
    <d v="2017-07-12T00:00:00"/>
    <x v="0"/>
    <s v="HUEY II"/>
    <n v="4522"/>
    <s v="CCL"/>
    <x v="36"/>
    <n v="164.9"/>
    <n v="22915"/>
    <s v="T2 CEBALLOS C.C. 1036925166"/>
    <s v="CACOM-1"/>
  </r>
  <r>
    <x v="1"/>
    <x v="9"/>
    <d v="2017-07-12T00:00:00"/>
    <x v="0"/>
    <s v="HUEY II"/>
    <n v="4522"/>
    <s v="CCL"/>
    <x v="36"/>
    <n v="107.2"/>
    <n v="22918"/>
    <s v="T2 CEBALLOS C.C. 1036925166"/>
    <s v="CACOM-1"/>
  </r>
  <r>
    <x v="1"/>
    <x v="9"/>
    <d v="2017-07-12T00:00:00"/>
    <x v="0"/>
    <s v="HUEY II"/>
    <n v="4522"/>
    <s v="CCL"/>
    <x v="36"/>
    <n v="55.3"/>
    <n v="22920"/>
    <s v="T3 HERNANDEZ LOAIZA C.C. 1015316307"/>
    <s v="CACOM-1"/>
  </r>
  <r>
    <x v="1"/>
    <x v="9"/>
    <d v="2017-07-01T00:00:00"/>
    <x v="0"/>
    <s v="HUEY II"/>
    <n v="4522"/>
    <s v="FALCCON"/>
    <x v="28"/>
    <n v="84.3"/>
    <s v="01-4002"/>
    <s v="T2 CEBALLOS C.C. 1036925166"/>
    <s v="CACOM-1"/>
  </r>
  <r>
    <x v="1"/>
    <x v="9"/>
    <d v="2017-07-01T00:00:00"/>
    <x v="0"/>
    <s v="HUEY II"/>
    <n v="4522"/>
    <s v="FALCCON"/>
    <x v="28"/>
    <n v="96.1"/>
    <s v="01-4003"/>
    <s v="T2 CEBALLOS C.C. 1036925166"/>
    <s v="CACOM-1"/>
  </r>
  <r>
    <x v="1"/>
    <x v="9"/>
    <d v="2017-07-03T00:00:00"/>
    <x v="0"/>
    <s v="HUEY II"/>
    <n v="4522"/>
    <s v="FALCCON"/>
    <x v="28"/>
    <n v="44"/>
    <s v="01-4009"/>
    <s v="T2 CEBALLOS C.C. 1036925166"/>
    <s v="CACOM-1"/>
  </r>
  <r>
    <x v="1"/>
    <x v="9"/>
    <d v="2017-07-04T00:00:00"/>
    <x v="0"/>
    <s v="HUEY II"/>
    <n v="4522"/>
    <s v="FALCCON"/>
    <x v="28"/>
    <n v="91.2"/>
    <s v="01-4010"/>
    <s v="T2 CEBALLOS C.C. 1036925166"/>
    <s v="CACOM-1"/>
  </r>
  <r>
    <x v="1"/>
    <x v="9"/>
    <d v="2017-07-04T00:00:00"/>
    <x v="0"/>
    <s v="HUEY II"/>
    <n v="4522"/>
    <s v="FALCCON"/>
    <x v="28"/>
    <n v="123.3"/>
    <s v="01-4011"/>
    <s v="T2 CEBALLOS C.C. 1036925166"/>
    <s v="CACOM-1"/>
  </r>
  <r>
    <x v="1"/>
    <x v="9"/>
    <d v="2017-07-05T00:00:00"/>
    <x v="0"/>
    <s v="HUEY II"/>
    <n v="4522"/>
    <s v="FALCCON"/>
    <x v="28"/>
    <n v="56.2"/>
    <s v="01-4013"/>
    <s v="T2 CEBALLOS C.C. 1036925166"/>
    <s v="CACOM-1"/>
  </r>
  <r>
    <x v="1"/>
    <x v="9"/>
    <d v="2017-07-07T00:00:00"/>
    <x v="0"/>
    <s v="HUEY II"/>
    <n v="4522"/>
    <s v="FALCCON"/>
    <x v="28"/>
    <n v="131.80000000000001"/>
    <s v="01-4015"/>
    <s v="T2 CEBALLOS C.C. 1036925166"/>
    <s v="CACOM-1"/>
  </r>
  <r>
    <x v="1"/>
    <x v="9"/>
    <d v="2017-07-07T00:00:00"/>
    <x v="0"/>
    <s v="HUEY II"/>
    <n v="4522"/>
    <s v="FALCCON"/>
    <x v="28"/>
    <n v="141.19999999999999"/>
    <s v="01-4016"/>
    <s v="T2 CEBALLOS C.C. 1036925166"/>
    <s v="CACOM-1"/>
  </r>
  <r>
    <x v="1"/>
    <x v="9"/>
    <d v="2017-07-12T00:00:00"/>
    <x v="0"/>
    <s v="HUEY II"/>
    <n v="4522"/>
    <s v="FALCCON"/>
    <x v="28"/>
    <n v="74.2"/>
    <s v="01-4032"/>
    <s v="TJ GARCIA JUAN C.C. 93386429"/>
    <s v="CACOM-1"/>
  </r>
  <r>
    <x v="1"/>
    <x v="9"/>
    <d v="2017-07-15T00:00:00"/>
    <x v="0"/>
    <s v="HUEY II"/>
    <n v="4522"/>
    <s v="FALCCON"/>
    <x v="28"/>
    <n v="54.9"/>
    <s v="01-4033"/>
    <s v="TJ GARCIA JUAN C.C. 93386429"/>
    <s v="CACOM-1"/>
  </r>
  <r>
    <x v="1"/>
    <x v="9"/>
    <d v="2017-07-16T00:00:00"/>
    <x v="0"/>
    <s v="HUEY II"/>
    <n v="4522"/>
    <s v="FALCCON"/>
    <x v="28"/>
    <n v="82.7"/>
    <s v="01-4037"/>
    <s v="TJ GARCIA JUAN C.C. 93386429"/>
    <s v="CACOM-1"/>
  </r>
  <r>
    <x v="1"/>
    <x v="9"/>
    <d v="2017-07-16T00:00:00"/>
    <x v="0"/>
    <s v="HUEY II"/>
    <n v="4522"/>
    <s v="FALCCON"/>
    <x v="28"/>
    <n v="75.5"/>
    <s v="01-4038"/>
    <s v="TJ GARCIA JUAN C.C. 93386429"/>
    <s v="CACOM-1"/>
  </r>
  <r>
    <x v="1"/>
    <x v="9"/>
    <d v="2017-07-17T00:00:00"/>
    <x v="0"/>
    <s v="HUEY II"/>
    <n v="4522"/>
    <s v="FALCCON"/>
    <x v="28"/>
    <n v="110.8"/>
    <s v="01-4040"/>
    <s v="T3. HERNANDEZ LOAIZA C.C. 1015396307"/>
    <s v="CACOM-1"/>
  </r>
  <r>
    <x v="1"/>
    <x v="9"/>
    <d v="2017-07-18T00:00:00"/>
    <x v="0"/>
    <s v="HUEY II"/>
    <n v="4522"/>
    <s v="FALCCON"/>
    <x v="28"/>
    <n v="162.19999999999999"/>
    <s v="01-4043"/>
    <s v="T3. HERNANDEZ LOAIZA C.C. 1015396307"/>
    <s v="CACOM-1"/>
  </r>
  <r>
    <x v="1"/>
    <x v="9"/>
    <d v="2017-07-18T00:00:00"/>
    <x v="0"/>
    <s v="HUEY II"/>
    <n v="4522"/>
    <s v="FALCCON"/>
    <x v="28"/>
    <n v="155.80000000000001"/>
    <s v="01-4046"/>
    <s v="T3. HERNANDEZ LOAIZA C.C. 1015396307"/>
    <s v="CACOM-1"/>
  </r>
  <r>
    <x v="1"/>
    <x v="9"/>
    <d v="2017-07-18T00:00:00"/>
    <x v="0"/>
    <s v="HUEY II"/>
    <n v="4522"/>
    <s v="FALCCON"/>
    <x v="28"/>
    <n v="154"/>
    <s v="01-4047"/>
    <s v="TJ GARCIA JUAN C.C. 93386429"/>
    <s v="CACOM-1"/>
  </r>
  <r>
    <x v="1"/>
    <x v="9"/>
    <d v="2017-07-19T00:00:00"/>
    <x v="0"/>
    <s v="HUEY II"/>
    <n v="4522"/>
    <s v="FALCCON"/>
    <x v="28"/>
    <n v="124.3"/>
    <s v="01-4050"/>
    <s v="TJ GARCIA JUAN C.C. 93386429"/>
    <s v="CACOM-1"/>
  </r>
  <r>
    <x v="1"/>
    <x v="9"/>
    <d v="2017-07-19T00:00:00"/>
    <x v="0"/>
    <s v="HUEY II"/>
    <n v="4522"/>
    <s v="FALCCON"/>
    <x v="28"/>
    <n v="160.9"/>
    <s v="01-4051"/>
    <s v="TJ GARCIA JUAN C.C. 93386429"/>
    <s v="CACOM-1"/>
  </r>
  <r>
    <x v="1"/>
    <x v="9"/>
    <d v="2017-07-20T00:00:00"/>
    <x v="0"/>
    <s v="HUEY II"/>
    <n v="4522"/>
    <s v="FALCCON"/>
    <x v="28"/>
    <n v="139.4"/>
    <s v="01-4052"/>
    <s v="TJ GARCIA JUAN C.C. 93386429"/>
    <s v="CACOM-1"/>
  </r>
  <r>
    <x v="1"/>
    <x v="9"/>
    <d v="2017-07-21T00:00:00"/>
    <x v="0"/>
    <s v="HUEY II"/>
    <n v="4522"/>
    <s v="FALCCON"/>
    <x v="28"/>
    <n v="136.69999999999999"/>
    <s v="01-4054"/>
    <s v="TJ GARCIA JUAN C.C. 93386429"/>
    <s v="CACOM-1"/>
  </r>
  <r>
    <x v="1"/>
    <x v="9"/>
    <d v="2017-07-21T00:00:00"/>
    <x v="0"/>
    <s v="HUEY II"/>
    <n v="4522"/>
    <s v="FALCCON"/>
    <x v="28"/>
    <n v="65.599999999999994"/>
    <s v="01-4058"/>
    <s v="TJ GARCIA JUAN C.C. 93386429"/>
    <s v="CACOM-1"/>
  </r>
  <r>
    <x v="1"/>
    <x v="9"/>
    <d v="2017-07-21T00:00:00"/>
    <x v="0"/>
    <s v="HUEY II"/>
    <n v="4522"/>
    <s v="FALCCON"/>
    <x v="28"/>
    <n v="77.400000000000006"/>
    <s v="01-4059"/>
    <s v="TJ GARCIA JUAN C.C. 93386429"/>
    <s v="CACOM-1"/>
  </r>
  <r>
    <x v="1"/>
    <x v="9"/>
    <d v="2017-07-22T00:00:00"/>
    <x v="0"/>
    <s v="HUEY II"/>
    <n v="4522"/>
    <s v="FALCCON"/>
    <x v="28"/>
    <n v="127"/>
    <s v="01-4060"/>
    <s v="TJ GARCIA JUAN C.C. 93386429"/>
    <s v="CACOM-1"/>
  </r>
  <r>
    <x v="1"/>
    <x v="9"/>
    <d v="2017-07-24T00:00:00"/>
    <x v="0"/>
    <s v="HUEY II"/>
    <n v="4522"/>
    <s v="FALCCON"/>
    <x v="28"/>
    <n v="145"/>
    <s v="01-4061"/>
    <s v="TJ GARCIA JUAN C.C. 93386429"/>
    <s v="CACOM-1"/>
  </r>
  <r>
    <x v="1"/>
    <x v="9"/>
    <d v="2017-07-26T00:00:00"/>
    <x v="0"/>
    <s v="HUEY II"/>
    <n v="4522"/>
    <s v="FALCCON"/>
    <x v="28"/>
    <n v="131.9"/>
    <n v="791483"/>
    <s v="T2. CARDENAS C.C. 13275487"/>
    <s v="CACOM-1"/>
  </r>
  <r>
    <x v="1"/>
    <x v="9"/>
    <d v="2017-07-27T00:00:00"/>
    <x v="0"/>
    <s v="HUEY II"/>
    <n v="4522"/>
    <s v="FALCCON"/>
    <x v="28"/>
    <n v="114"/>
    <s v="01-4069"/>
    <s v="T2. CARDENAS C.C. 13275487"/>
    <s v="CACOM-1"/>
  </r>
  <r>
    <x v="1"/>
    <x v="9"/>
    <d v="2017-07-08T00:00:00"/>
    <x v="0"/>
    <s v="HUEY II"/>
    <n v="4522"/>
    <s v="TERPEL "/>
    <x v="21"/>
    <n v="76"/>
    <s v="02-391762"/>
    <s v="T2 CEBALLOS C.C. 1036925166"/>
    <s v="CACOM-1"/>
  </r>
  <r>
    <x v="1"/>
    <x v="9"/>
    <d v="2017-07-05T00:00:00"/>
    <x v="0"/>
    <s v="C-208"/>
    <n v="5067"/>
    <s v="TERPEL "/>
    <x v="21"/>
    <n v="133"/>
    <s v="02-391700"/>
    <s v="TP RODRIGUEZ NESTOR C.C. 80217572"/>
    <s v="CACOM-1"/>
  </r>
  <r>
    <x v="1"/>
    <x v="9"/>
    <d v="2017-07-04T00:00:00"/>
    <x v="0"/>
    <s v="C-208"/>
    <n v="5067"/>
    <s v="TERPEL "/>
    <x v="21"/>
    <n v="130"/>
    <s v="02-391709"/>
    <s v="TP RODRIGUEZ NESTOR C.C. 80217572"/>
    <s v="CACOM-1"/>
  </r>
  <r>
    <x v="1"/>
    <x v="9"/>
    <d v="2017-07-07T00:00:00"/>
    <x v="0"/>
    <s v="C-208"/>
    <n v="5067"/>
    <s v="TERPEL "/>
    <x v="21"/>
    <n v="42"/>
    <s v="02-391756"/>
    <s v="TP RODRIGUEZ NESTOR C.C. 80217572"/>
    <s v="CACOM-1"/>
  </r>
  <r>
    <x v="1"/>
    <x v="9"/>
    <d v="2017-07-28T00:00:00"/>
    <x v="0"/>
    <s v="C-208"/>
    <n v="5067"/>
    <s v="TERPEL "/>
    <x v="21"/>
    <n v="98"/>
    <s v="02-398325"/>
    <s v="T3. MURILLO JUAN C.C. 14800343"/>
    <s v="CACOM-1"/>
  </r>
  <r>
    <x v="1"/>
    <x v="9"/>
    <d v="2017-07-28T00:00:00"/>
    <x v="0"/>
    <s v="C-208"/>
    <n v="5067"/>
    <s v="TERPEL "/>
    <x v="21"/>
    <n v="85"/>
    <s v="02-398329"/>
    <s v="T3. MURILLO JUAN C.C. 14800343"/>
    <s v="CACOM-1"/>
  </r>
  <r>
    <x v="1"/>
    <x v="9"/>
    <d v="2017-07-29T00:00:00"/>
    <x v="0"/>
    <s v="C-208"/>
    <n v="5067"/>
    <s v="TERPEL "/>
    <x v="21"/>
    <n v="110"/>
    <s v="02-398343"/>
    <s v="T3. MURILLO JUAN C.C. 14800343"/>
    <s v="CACOM-1"/>
  </r>
  <r>
    <x v="1"/>
    <x v="9"/>
    <d v="2017-07-30T00:00:00"/>
    <x v="0"/>
    <s v="C-208"/>
    <n v="5067"/>
    <s v="TERPEL "/>
    <x v="21"/>
    <n v="12"/>
    <s v="02-398357"/>
    <s v="T3. MURILLO JUAN C.C. 14800343"/>
    <s v="CACOM-1"/>
  </r>
  <r>
    <x v="1"/>
    <x v="9"/>
    <d v="2017-07-13T00:00:00"/>
    <x v="0"/>
    <s v="C-208"/>
    <n v="5067"/>
    <s v="TERPEL "/>
    <x v="18"/>
    <n v="116.4"/>
    <s v="02-394942"/>
    <s v="TS MARIÑO LEONARDO C.C. 93437178"/>
    <s v="CACOM-1"/>
  </r>
  <r>
    <x v="1"/>
    <x v="9"/>
    <d v="2017-07-09T00:00:00"/>
    <x v="0"/>
    <s v="C-208"/>
    <n v="5067"/>
    <s v="TERPEL "/>
    <x v="18"/>
    <n v="96.8"/>
    <s v="02-0379445"/>
    <s v="TP RODRIGUEZ NESTOR C.C. 80217572"/>
    <s v="CACOM-1"/>
  </r>
  <r>
    <x v="1"/>
    <x v="9"/>
    <d v="2017-07-21T00:00:00"/>
    <x v="0"/>
    <s v="C-208"/>
    <n v="5071"/>
    <s v="TERPEL "/>
    <x v="18"/>
    <n v="90.1"/>
    <s v="02-395016"/>
    <s v="T2 BARRAGAN  N C.C. 88002805"/>
    <s v="CACOM-1"/>
  </r>
  <r>
    <x v="1"/>
    <x v="9"/>
    <d v="2017-07-21T00:00:00"/>
    <x v="0"/>
    <s v="C-208"/>
    <n v="5071"/>
    <s v="TERPEL "/>
    <x v="18"/>
    <n v="126.2"/>
    <s v="02-395017"/>
    <s v="T2 BARRAGAN   N C.C. 88002805"/>
    <s v="CACOM-1"/>
  </r>
  <r>
    <x v="1"/>
    <x v="9"/>
    <d v="2017-07-23T00:00:00"/>
    <x v="0"/>
    <s v="C-208"/>
    <n v="5071"/>
    <s v="TERPEL "/>
    <x v="18"/>
    <n v="122.3"/>
    <s v="02-395023"/>
    <s v="TP RODRIGUEZ NESTOR C.C. 80217572"/>
    <s v="CACOM-1"/>
  </r>
  <r>
    <x v="1"/>
    <x v="9"/>
    <d v="2017-07-06T00:00:00"/>
    <x v="0"/>
    <s v="C-208"/>
    <n v="5071"/>
    <s v="TERPEL "/>
    <x v="21"/>
    <n v="102"/>
    <s v="02-391723"/>
    <s v="TJFEULLETH LUIS C.C. 79653631"/>
    <s v="CACOM-1"/>
  </r>
  <r>
    <x v="1"/>
    <x v="9"/>
    <d v="2017-07-26T00:00:00"/>
    <x v="0"/>
    <s v="C-208"/>
    <n v="5071"/>
    <s v="ENERGIZAR"/>
    <x v="1"/>
    <n v="90"/>
    <n v="68797"/>
    <s v="TP RODRIGUEZ NESTOR C.C. 80217572"/>
    <s v="CACOM-1"/>
  </r>
  <r>
    <x v="1"/>
    <x v="9"/>
    <d v="2017-07-17T00:00:00"/>
    <x v="0"/>
    <s v="C-208"/>
    <n v="5071"/>
    <s v="ENERGIZAR"/>
    <x v="1"/>
    <n v="26"/>
    <n v="68830"/>
    <s v="TP RODRIGUEZ NESTOR C.C. 80217572"/>
    <s v="CACOM-1"/>
  </r>
  <r>
    <x v="1"/>
    <x v="9"/>
    <d v="2017-07-07T00:00:00"/>
    <x v="0"/>
    <s v="T-27"/>
    <n v="2251"/>
    <s v="ENERGIZAR"/>
    <x v="8"/>
    <n v="68"/>
    <n v="38569"/>
    <s v="ST MORENO 1049640216"/>
    <s v="CACOM-2"/>
  </r>
  <r>
    <x v="1"/>
    <x v="9"/>
    <d v="2017-07-07T00:00:00"/>
    <x v="0"/>
    <s v="T-27"/>
    <n v="2253"/>
    <s v="ENERGIZAR"/>
    <x v="8"/>
    <n v="65"/>
    <n v="38568"/>
    <s v="ST ALFONSO 1121913220"/>
    <s v="CACOM-2"/>
  </r>
  <r>
    <x v="1"/>
    <x v="9"/>
    <d v="2017-07-07T00:00:00"/>
    <x v="0"/>
    <s v="T-27"/>
    <n v="2255"/>
    <s v="ENERGIZAR"/>
    <x v="8"/>
    <n v="63"/>
    <n v="38567"/>
    <s v="ST ALFONSO 1121913220"/>
    <s v="CACOM-2"/>
  </r>
  <r>
    <x v="1"/>
    <x v="9"/>
    <d v="2017-07-01T00:00:00"/>
    <x v="0"/>
    <s v="UH-60"/>
    <n v="4126"/>
    <s v="CTH"/>
    <x v="20"/>
    <n v="46"/>
    <s v="1319"/>
    <s v="T4 LEAL 1014223440"/>
    <s v="CACOM-2"/>
  </r>
  <r>
    <x v="1"/>
    <x v="9"/>
    <d v="2017-07-01T00:00:00"/>
    <x v="0"/>
    <s v="UH-60"/>
    <n v="4126"/>
    <s v="CTH"/>
    <x v="3"/>
    <n v="290"/>
    <s v="1318"/>
    <s v="T3 CARVAJAL 1075655080"/>
    <s v="CACOM-2"/>
  </r>
  <r>
    <x v="1"/>
    <x v="9"/>
    <d v="2017-07-02T00:00:00"/>
    <x v="0"/>
    <s v="UH-60"/>
    <n v="4126"/>
    <s v="CTH"/>
    <x v="20"/>
    <n v="121.5"/>
    <s v="1323"/>
    <s v="T4 LEAL 1014223440"/>
    <s v="CACOM-2"/>
  </r>
  <r>
    <x v="1"/>
    <x v="9"/>
    <d v="2017-07-04T00:00:00"/>
    <x v="0"/>
    <s v="UH-60"/>
    <n v="4126"/>
    <s v="CTH"/>
    <x v="20"/>
    <n v="266.8"/>
    <s v="1327"/>
    <s v="T4 LEAL 1014223440"/>
    <s v="CACOM-2"/>
  </r>
  <r>
    <x v="1"/>
    <x v="9"/>
    <d v="2017-07-25T00:00:00"/>
    <x v="0"/>
    <s v="UH-60"/>
    <n v="4126"/>
    <s v="CTH"/>
    <x v="4"/>
    <n v="204"/>
    <s v="12098"/>
    <s v="MY NAVIA 10493199"/>
    <s v="CACOM-2"/>
  </r>
  <r>
    <x v="1"/>
    <x v="9"/>
    <d v="2017-07-29T00:00:00"/>
    <x v="0"/>
    <s v="UH-60"/>
    <n v="4126"/>
    <s v="CTH"/>
    <x v="4"/>
    <n v="104"/>
    <s v="12106"/>
    <s v="MY NAVIA 10493199"/>
    <s v="CACOM-2"/>
  </r>
  <r>
    <x v="1"/>
    <x v="9"/>
    <d v="2017-07-22T00:00:00"/>
    <x v="0"/>
    <s v="C-208"/>
    <n v="5074"/>
    <s v="AEROFULL"/>
    <x v="45"/>
    <n v="91"/>
    <n v="5850"/>
    <s v="T2 LOPEZ 80734640"/>
    <s v="CACOM-2"/>
  </r>
  <r>
    <x v="1"/>
    <x v="9"/>
    <d v="2017-07-04T00:00:00"/>
    <x v="0"/>
    <s v="C-208"/>
    <n v="5080"/>
    <s v="SERVIAVIACION"/>
    <x v="2"/>
    <n v="48"/>
    <n v="1547"/>
    <s v="T3 VARON 1032430906"/>
    <s v="CACOM-2"/>
  </r>
  <r>
    <x v="1"/>
    <x v="9"/>
    <d v="2017-07-05T00:00:00"/>
    <x v="0"/>
    <s v="C-208"/>
    <n v="5080"/>
    <s v="SERVIAVIACION"/>
    <x v="2"/>
    <n v="9"/>
    <n v="1548"/>
    <s v="T3 VARON 1032430906"/>
    <s v="CACOM-2"/>
  </r>
  <r>
    <x v="1"/>
    <x v="9"/>
    <d v="2017-07-14T00:00:00"/>
    <x v="0"/>
    <s v="C-208"/>
    <n v="5080"/>
    <s v="CTH"/>
    <x v="20"/>
    <n v="74"/>
    <n v="3204"/>
    <s v="T3 VARON 1032430906"/>
    <s v="CACOM-2"/>
  </r>
  <r>
    <x v="1"/>
    <x v="9"/>
    <d v="2017-07-23T00:00:00"/>
    <x v="0"/>
    <s v="C-208"/>
    <n v="5080"/>
    <s v="SERVIAVIACION"/>
    <x v="2"/>
    <n v="45"/>
    <n v="1566"/>
    <s v="TS TORRES 80391653"/>
    <s v="CACOM-2"/>
  </r>
  <r>
    <x v="1"/>
    <x v="9"/>
    <d v="2017-07-24T00:00:00"/>
    <x v="0"/>
    <s v="C-208"/>
    <n v="5080"/>
    <s v="SERVIAVIACION"/>
    <x v="2"/>
    <n v="70"/>
    <n v="1567"/>
    <s v="T2 CASTILLO 80191767"/>
    <s v="CACOM-2"/>
  </r>
  <r>
    <x v="1"/>
    <x v="9"/>
    <d v="2017-07-28T00:00:00"/>
    <x v="0"/>
    <s v="C-208"/>
    <n v="5080"/>
    <s v="SERVIAVIACION"/>
    <x v="2"/>
    <n v="94"/>
    <n v="1570"/>
    <s v="T2 ROMERO 80157586"/>
    <s v="CACOM-2"/>
  </r>
  <r>
    <x v="1"/>
    <x v="9"/>
    <d v="2017-07-01T00:00:00"/>
    <x v="1"/>
    <s v="SA2-37"/>
    <n v="5756"/>
    <s v="ENERGIZAR"/>
    <x v="2"/>
    <n v="15"/>
    <s v="14642"/>
    <s v="TE PACHECO 1098654199"/>
    <s v="CACOM-2"/>
  </r>
  <r>
    <x v="1"/>
    <x v="9"/>
    <d v="2017-07-01T00:00:00"/>
    <x v="1"/>
    <s v="SA2-37"/>
    <n v="5756"/>
    <s v="ENERGIZAR"/>
    <x v="2"/>
    <n v="33"/>
    <s v="14644"/>
    <s v="TE PACHECO 1098654199"/>
    <s v="CACOM-2"/>
  </r>
  <r>
    <x v="1"/>
    <x v="9"/>
    <d v="2017-07-02T00:00:00"/>
    <x v="1"/>
    <s v="SA2-37"/>
    <n v="5756"/>
    <s v="ENERGIZAR"/>
    <x v="2"/>
    <n v="39"/>
    <s v="14650"/>
    <s v="TE PACHECO 1098654199"/>
    <s v="CACOM-2"/>
  </r>
  <r>
    <x v="1"/>
    <x v="9"/>
    <d v="2017-07-31T00:00:00"/>
    <x v="1"/>
    <s v="SA2-37"/>
    <n v="5756"/>
    <s v="ENERGIZAR"/>
    <x v="2"/>
    <n v="68"/>
    <s v="14742"/>
    <s v="CT JARAMILOO 94536438"/>
    <s v="CACOM-2"/>
  </r>
  <r>
    <x v="1"/>
    <x v="9"/>
    <d v="2017-07-12T00:00:00"/>
    <x v="0"/>
    <s v="C-95"/>
    <n v="1270"/>
    <s v="TERPEL "/>
    <x v="12"/>
    <n v="236"/>
    <s v="40-555034"/>
    <s v="TS CASTAÑO LUIS / 16401631"/>
    <s v="CACOM-3"/>
  </r>
  <r>
    <x v="1"/>
    <x v="9"/>
    <d v="2017-07-15T00:00:00"/>
    <x v="0"/>
    <s v="C-95"/>
    <n v="1270"/>
    <s v="ENERGIZAR"/>
    <x v="9"/>
    <n v="61"/>
    <n v="20227"/>
    <s v="T2 RODRIGUEZ MUERIEL / 9772156"/>
    <s v="CACOM-3"/>
  </r>
  <r>
    <x v="1"/>
    <x v="9"/>
    <d v="2017-07-05T00:00:00"/>
    <x v="0"/>
    <s v="C-95"/>
    <n v="1271"/>
    <s v="TERPEL "/>
    <x v="30"/>
    <n v="110"/>
    <s v="01-995025"/>
    <s v="T2 RODRIGUEZ AUGUSTO /80143831"/>
    <s v="CACOM-3"/>
  </r>
  <r>
    <x v="1"/>
    <x v="9"/>
    <d v="2017-07-06T00:00:00"/>
    <x v="0"/>
    <s v="C-95"/>
    <n v="1271"/>
    <s v="ENERGIZAR"/>
    <x v="9"/>
    <n v="90"/>
    <n v="20211"/>
    <s v="T2 RODRIGUEZ AUGUSTO /80143831"/>
    <s v="CACOM-3"/>
  </r>
  <r>
    <x v="1"/>
    <x v="9"/>
    <d v="2017-07-25T00:00:00"/>
    <x v="0"/>
    <s v="C-95"/>
    <n v="1271"/>
    <s v="ENERGIZAR"/>
    <x v="9"/>
    <n v="120"/>
    <n v="20230"/>
    <s v="T2 RODRIGUEZ AUGUSTO /80143831"/>
    <s v="CACOM-3"/>
  </r>
  <r>
    <x v="1"/>
    <x v="9"/>
    <d v="2017-07-29T00:00:00"/>
    <x v="0"/>
    <s v="A-29"/>
    <n v="3110"/>
    <s v="CERREJON"/>
    <x v="15"/>
    <n v="80"/>
    <n v="719"/>
    <s v="T2 PRIETO / 1010164382"/>
    <s v="CACOM-3"/>
  </r>
  <r>
    <x v="1"/>
    <x v="9"/>
    <d v="2017-07-30T00:00:00"/>
    <x v="0"/>
    <s v="A-29"/>
    <n v="3110"/>
    <s v="CERREJON"/>
    <x v="15"/>
    <n v="85"/>
    <n v="721"/>
    <s v="TS VALENCIA BAYRON / 11441501"/>
    <s v="CACOM-3"/>
  </r>
  <r>
    <x v="1"/>
    <x v="9"/>
    <d v="2017-07-30T00:00:00"/>
    <x v="0"/>
    <s v="A-29"/>
    <n v="3110"/>
    <s v="CERREJON"/>
    <x v="15"/>
    <n v="35"/>
    <n v="716"/>
    <s v="AT ULLOA/1073428201"/>
    <s v="CACOM-3"/>
  </r>
  <r>
    <x v="1"/>
    <x v="9"/>
    <d v="2017-07-04T00:00:00"/>
    <x v="0"/>
    <s v="A-29"/>
    <n v="3112"/>
    <s v="ENERGIZAR"/>
    <x v="9"/>
    <n v="125"/>
    <n v="20207"/>
    <s v="T3 BENITO MAURICIO / 1032396997"/>
    <s v="CACOM-3"/>
  </r>
  <r>
    <x v="1"/>
    <x v="9"/>
    <d v="2017-07-05T00:00:00"/>
    <x v="0"/>
    <s v="A-29"/>
    <n v="3112"/>
    <s v="ENERGIZAR"/>
    <x v="9"/>
    <n v="125"/>
    <n v="20210"/>
    <s v="T3 BELTRAL DANIEL / 90833530"/>
    <s v="CACOM-3"/>
  </r>
  <r>
    <x v="1"/>
    <x v="9"/>
    <d v="2017-07-05T00:00:00"/>
    <x v="0"/>
    <s v="A-29"/>
    <n v="3112"/>
    <s v="CERREJON"/>
    <x v="15"/>
    <n v="35"/>
    <n v="685"/>
    <s v="T2 CHAVARRO RUBIO / 83044289"/>
    <s v="CACOM-3"/>
  </r>
  <r>
    <x v="1"/>
    <x v="9"/>
    <d v="2017-07-14T00:00:00"/>
    <x v="0"/>
    <s v="A-29"/>
    <n v="3112"/>
    <s v="CERREJON"/>
    <x v="15"/>
    <n v="80"/>
    <n v="695"/>
    <s v="T3 BENITO MAURICIO / 1032396997"/>
    <s v="CACOM-3"/>
  </r>
  <r>
    <x v="1"/>
    <x v="9"/>
    <d v="2017-07-14T00:00:00"/>
    <x v="0"/>
    <s v="A-29"/>
    <n v="3112"/>
    <s v="CERREJON"/>
    <x v="15"/>
    <n v="80"/>
    <n v="694"/>
    <s v="T3 BENITO MAURICIO / 1032396997"/>
    <s v="CACOM-3"/>
  </r>
  <r>
    <x v="1"/>
    <x v="9"/>
    <d v="2017-07-17T00:00:00"/>
    <x v="0"/>
    <s v="A-29"/>
    <n v="3112"/>
    <s v="ENERGIZAR"/>
    <x v="9"/>
    <n v="50"/>
    <n v="20221"/>
    <s v="T3 BENITO MAURICIO / 1032396997"/>
    <s v="CACOM-3"/>
  </r>
  <r>
    <x v="1"/>
    <x v="9"/>
    <d v="2017-07-29T00:00:00"/>
    <x v="0"/>
    <s v="A-29"/>
    <n v="3112"/>
    <s v="TERPEL "/>
    <x v="10"/>
    <n v="173"/>
    <s v="04-559581"/>
    <s v="T2 CHAVARRO RUBIO / 83044289"/>
    <s v="CACOM-3"/>
  </r>
  <r>
    <x v="1"/>
    <x v="9"/>
    <d v="2017-07-04T00:00:00"/>
    <x v="0"/>
    <s v="A-29"/>
    <n v="3119"/>
    <s v="ENERGIZAR"/>
    <x v="9"/>
    <n v="130"/>
    <n v="20206"/>
    <s v="N/A"/>
    <s v="CACOM-3"/>
  </r>
  <r>
    <x v="1"/>
    <x v="9"/>
    <d v="2017-07-05T00:00:00"/>
    <x v="0"/>
    <s v="A-29"/>
    <n v="3119"/>
    <s v="ENERGIZAR"/>
    <x v="9"/>
    <n v="122"/>
    <n v="20209"/>
    <s v="T3 BELTRAL DANIEL / 90833530"/>
    <s v="CACOM-3"/>
  </r>
  <r>
    <x v="1"/>
    <x v="9"/>
    <d v="2017-07-05T00:00:00"/>
    <x v="0"/>
    <s v="A-29"/>
    <n v="3119"/>
    <s v="CERREJON"/>
    <x v="15"/>
    <n v="41"/>
    <n v="686"/>
    <s v="T2 CHAVARRO RUBIO / 83044289"/>
    <s v="CACOM-3"/>
  </r>
  <r>
    <x v="1"/>
    <x v="9"/>
    <d v="2017-07-15T00:00:00"/>
    <x v="0"/>
    <s v="A-29"/>
    <n v="3119"/>
    <s v="TERPEL "/>
    <x v="11"/>
    <n v="112"/>
    <s v="04-532012"/>
    <s v="T2 PRIETO / 1010164382"/>
    <s v="CACOM-3"/>
  </r>
  <r>
    <x v="1"/>
    <x v="9"/>
    <d v="2017-07-18T00:00:00"/>
    <x v="0"/>
    <s v="A-29"/>
    <n v="3119"/>
    <s v="CERREJON"/>
    <x v="15"/>
    <n v="32"/>
    <n v="697"/>
    <s v="AT GOMEZ ANAYA / 1073175455"/>
    <s v="CACOM-3"/>
  </r>
  <r>
    <x v="1"/>
    <x v="9"/>
    <d v="2017-07-19T00:00:00"/>
    <x v="0"/>
    <s v="A-29"/>
    <n v="3119"/>
    <s v="CERREJON"/>
    <x v="15"/>
    <n v="30"/>
    <n v="702"/>
    <s v="TS PARRA JUAN / 80060759"/>
    <s v="CACOM-3"/>
  </r>
  <r>
    <x v="1"/>
    <x v="9"/>
    <d v="2017-07-20T00:00:00"/>
    <x v="0"/>
    <s v="A-29"/>
    <n v="3119"/>
    <s v="CERREJON"/>
    <x v="15"/>
    <n v="123"/>
    <n v="705"/>
    <s v="N/A"/>
    <s v="CACOM-3"/>
  </r>
  <r>
    <x v="1"/>
    <x v="9"/>
    <d v="2017-07-29T00:00:00"/>
    <x v="0"/>
    <s v="A-29"/>
    <n v="3119"/>
    <s v="TERPEL "/>
    <x v="10"/>
    <n v="171"/>
    <s v="04-559580"/>
    <s v="N/A"/>
    <s v="CACOM-3"/>
  </r>
  <r>
    <x v="1"/>
    <x v="9"/>
    <d v="2017-07-05T00:00:00"/>
    <x v="0"/>
    <s v="A-29"/>
    <n v="3120"/>
    <s v="TERPEL "/>
    <x v="12"/>
    <n v="219"/>
    <s v="04-55282"/>
    <s v="T3 GOMEZ / 1121826079"/>
    <s v="CACOM-3"/>
  </r>
  <r>
    <x v="1"/>
    <x v="9"/>
    <d v="2017-07-05T00:00:00"/>
    <x v="0"/>
    <s v="A-29"/>
    <n v="3120"/>
    <s v="TERPEL "/>
    <x v="11"/>
    <n v="75"/>
    <s v="04-531182"/>
    <s v="T3 GOMEZ / 1121826079"/>
    <s v="CACOM-3"/>
  </r>
  <r>
    <x v="1"/>
    <x v="9"/>
    <d v="2017-07-13T00:00:00"/>
    <x v="0"/>
    <s v="A-29"/>
    <n v="3120"/>
    <s v="ENERGIZAR"/>
    <x v="9"/>
    <n v="46"/>
    <n v="20220"/>
    <s v="N/A"/>
    <s v="CACOM-3"/>
  </r>
  <r>
    <x v="1"/>
    <x v="9"/>
    <d v="2017-07-15T00:00:00"/>
    <x v="0"/>
    <s v="A-29"/>
    <n v="3120"/>
    <s v="TERPEL "/>
    <x v="11"/>
    <n v="104"/>
    <s v="04-532011"/>
    <s v="T2 PRIETO / 1010164382"/>
    <s v="CACOM-3"/>
  </r>
  <r>
    <x v="1"/>
    <x v="9"/>
    <d v="2017-07-15T00:00:00"/>
    <x v="0"/>
    <s v="A-29"/>
    <n v="3120"/>
    <s v="CERREJON"/>
    <x v="15"/>
    <n v="90"/>
    <n v="696"/>
    <s v="TS VALENCIA BAYRON / 11441501"/>
    <s v="CACOM-3"/>
  </r>
  <r>
    <x v="1"/>
    <x v="9"/>
    <d v="2017-07-19T00:00:00"/>
    <x v="0"/>
    <s v="A-29"/>
    <n v="3120"/>
    <s v="CERREJON"/>
    <x v="15"/>
    <n v="34"/>
    <n v="703"/>
    <s v="T1 LOMBANA JOHON /5916951"/>
    <s v="CACOM-3"/>
  </r>
  <r>
    <x v="1"/>
    <x v="9"/>
    <d v="2017-07-20T00:00:00"/>
    <x v="0"/>
    <s v="A-29"/>
    <n v="3120"/>
    <s v="CERREJON"/>
    <x v="15"/>
    <n v="111"/>
    <n v="706"/>
    <s v="T1 LOMBANA JOHON /5916951"/>
    <s v="CACOM-3"/>
  </r>
  <r>
    <x v="1"/>
    <x v="9"/>
    <d v="2017-07-26T00:00:00"/>
    <x v="0"/>
    <s v="A-29"/>
    <n v="3120"/>
    <s v="CERREJON"/>
    <x v="15"/>
    <n v="40"/>
    <n v="714"/>
    <s v="AT ULLOA/1073428201"/>
    <s v="CACOM-3"/>
  </r>
  <r>
    <x v="1"/>
    <x v="9"/>
    <d v="2017-07-29T00:00:00"/>
    <x v="0"/>
    <s v="A-29"/>
    <n v="3120"/>
    <s v="CERREJON"/>
    <x v="15"/>
    <n v="82"/>
    <n v="718"/>
    <s v="T2 PRIETO / 1010164382"/>
    <s v="CACOM-3"/>
  </r>
  <r>
    <x v="1"/>
    <x v="9"/>
    <d v="2017-07-30T00:00:00"/>
    <x v="0"/>
    <s v="A-29"/>
    <n v="3120"/>
    <s v="CERREJON"/>
    <x v="15"/>
    <n v="85"/>
    <n v="720"/>
    <s v="TS VALENCIA BAYRON / 11441501"/>
    <s v="CACOM-3"/>
  </r>
  <r>
    <x v="1"/>
    <x v="9"/>
    <d v="2017-07-05T00:00:00"/>
    <x v="0"/>
    <s v="A-29"/>
    <n v="3124"/>
    <s v="TERPEL "/>
    <x v="12"/>
    <n v="222"/>
    <s v="04-555283"/>
    <s v="T3 GOMEZ / 1121826079"/>
    <s v="CACOM-3"/>
  </r>
  <r>
    <x v="1"/>
    <x v="9"/>
    <d v="2017-07-05T00:00:00"/>
    <x v="0"/>
    <s v="A-29"/>
    <n v="3124"/>
    <s v="TERPEL "/>
    <x v="11"/>
    <n v="74"/>
    <s v="04-531183"/>
    <s v="T3 GOMEZ / 1121826079"/>
    <s v="CACOM-3"/>
  </r>
  <r>
    <x v="1"/>
    <x v="9"/>
    <d v="2017-07-03T00:00:00"/>
    <x v="0"/>
    <s v="B-212"/>
    <n v="4006"/>
    <s v="CCL"/>
    <x v="53"/>
    <n v="106.2"/>
    <n v="22360"/>
    <s v="T2 AFANADOR 1098616671"/>
    <s v="CACOM-3"/>
  </r>
  <r>
    <x v="1"/>
    <x v="9"/>
    <d v="2017-07-03T00:00:00"/>
    <x v="0"/>
    <s v="B-212"/>
    <n v="4006"/>
    <s v="CCL"/>
    <x v="53"/>
    <n v="118"/>
    <n v="22357"/>
    <s v="T2 AFANADOR 1098616671"/>
    <s v="CACOM-3"/>
  </r>
  <r>
    <x v="1"/>
    <x v="9"/>
    <d v="2017-07-03T00:00:00"/>
    <x v="0"/>
    <s v="B-212"/>
    <n v="4006"/>
    <s v="CCL"/>
    <x v="53"/>
    <n v="122.6"/>
    <n v="22356"/>
    <s v="T2 AFANADOR 1098616671"/>
    <s v="CACOM-3"/>
  </r>
  <r>
    <x v="1"/>
    <x v="9"/>
    <d v="2017-07-04T00:00:00"/>
    <x v="0"/>
    <s v="B-212"/>
    <n v="4006"/>
    <s v="CCL"/>
    <x v="53"/>
    <n v="125"/>
    <n v="22362"/>
    <s v="T2 AFANADOR 1098616671"/>
    <s v="CACOM-3"/>
  </r>
  <r>
    <x v="1"/>
    <x v="9"/>
    <d v="2017-07-04T00:00:00"/>
    <x v="0"/>
    <s v="B-212"/>
    <n v="4006"/>
    <s v="CCL"/>
    <x v="53"/>
    <n v="86.5"/>
    <n v="22364"/>
    <s v="T2 AFANADOR 1098616671"/>
    <s v="CACOM-3"/>
  </r>
  <r>
    <x v="1"/>
    <x v="9"/>
    <d v="2017-07-03T00:00:00"/>
    <x v="0"/>
    <s v="B-212"/>
    <n v="4006"/>
    <s v="CCL"/>
    <x v="53"/>
    <n v="109.8"/>
    <n v="22365"/>
    <s v="T2 MOLINARES 72288987"/>
    <s v="CACOM-3"/>
  </r>
  <r>
    <x v="1"/>
    <x v="9"/>
    <d v="2017-07-06T00:00:00"/>
    <x v="0"/>
    <s v="B-212"/>
    <n v="4006"/>
    <s v="CCL"/>
    <x v="53"/>
    <n v="159.6"/>
    <n v="22368"/>
    <s v="AT PEDRAZA 1051955087"/>
    <s v="CACOM-3"/>
  </r>
  <r>
    <x v="1"/>
    <x v="9"/>
    <d v="2017-07-07T00:00:00"/>
    <x v="0"/>
    <s v="B-212"/>
    <n v="4006"/>
    <s v="CCL"/>
    <x v="53"/>
    <n v="126.3"/>
    <n v="22378"/>
    <s v="AT PEDRAZA 1051955087"/>
    <s v="CACOM-3"/>
  </r>
  <r>
    <x v="1"/>
    <x v="9"/>
    <d v="2017-07-08T00:00:00"/>
    <x v="0"/>
    <s v="B-212"/>
    <n v="4006"/>
    <s v="CCL"/>
    <x v="53"/>
    <n v="136.19999999999999"/>
    <n v="22380"/>
    <s v="AT PEDRAZA 1051955087"/>
    <s v="CACOM-3"/>
  </r>
  <r>
    <x v="1"/>
    <x v="9"/>
    <d v="2017-07-11T00:00:00"/>
    <x v="0"/>
    <s v="B-212"/>
    <n v="4006"/>
    <s v="CCL"/>
    <x v="53"/>
    <n v="76.900000000000006"/>
    <n v="22394"/>
    <s v="AT PEDRAZA 1051955087"/>
    <s v="CACOM-3"/>
  </r>
  <r>
    <x v="1"/>
    <x v="9"/>
    <d v="2017-07-11T00:00:00"/>
    <x v="0"/>
    <s v="B-212"/>
    <n v="4006"/>
    <s v="CCL"/>
    <x v="53"/>
    <n v="103.9"/>
    <n v="22397"/>
    <s v="T4 VALDERRAMA 1140831836"/>
    <s v="CACOM-3"/>
  </r>
  <r>
    <x v="1"/>
    <x v="9"/>
    <d v="2017-07-12T00:00:00"/>
    <x v="0"/>
    <s v="B-212"/>
    <n v="4006"/>
    <s v="CCL"/>
    <x v="53"/>
    <n v="97.4"/>
    <n v="22406"/>
    <s v="T4 VALDERRAMA 1140831836"/>
    <s v="CACOM-3"/>
  </r>
  <r>
    <x v="1"/>
    <x v="9"/>
    <d v="2017-07-12T00:00:00"/>
    <x v="0"/>
    <s v="B-212"/>
    <n v="4006"/>
    <s v="CCL"/>
    <x v="53"/>
    <n v="107.3"/>
    <n v="22409"/>
    <s v="T4 VALDERRAMA 1140831836"/>
    <s v="CACOM-3"/>
  </r>
  <r>
    <x v="1"/>
    <x v="9"/>
    <d v="2017-07-13T00:00:00"/>
    <x v="0"/>
    <s v="B-212"/>
    <n v="4006"/>
    <s v="CCL"/>
    <x v="53"/>
    <n v="124.7"/>
    <n v="22413"/>
    <s v="T4 VALDERRAMA 1140831836"/>
    <s v="CACOM-3"/>
  </r>
  <r>
    <x v="1"/>
    <x v="9"/>
    <d v="2017-07-14T00:00:00"/>
    <x v="0"/>
    <s v="B-212"/>
    <n v="4006"/>
    <s v="CCL"/>
    <x v="53"/>
    <n v="133.6"/>
    <n v="22423"/>
    <s v="T4 VALDERRAMA 1140831836"/>
    <s v="CACOM-3"/>
  </r>
  <r>
    <x v="1"/>
    <x v="9"/>
    <d v="2017-07-15T00:00:00"/>
    <x v="0"/>
    <s v="B-212"/>
    <n v="4006"/>
    <s v="CCL"/>
    <x v="53"/>
    <n v="155.80000000000001"/>
    <n v="22424"/>
    <s v="T4 VALDERRAMA 1140831836"/>
    <s v="CACOM-3"/>
  </r>
  <r>
    <x v="1"/>
    <x v="9"/>
    <d v="2017-07-16T00:00:00"/>
    <x v="0"/>
    <s v="B-212"/>
    <n v="4006"/>
    <s v="CCL"/>
    <x v="53"/>
    <n v="115.7"/>
    <n v="22437"/>
    <s v="T3 GOMEZ 1073156864"/>
    <s v="CACOM-3"/>
  </r>
  <r>
    <x v="1"/>
    <x v="9"/>
    <d v="2017-07-16T00:00:00"/>
    <x v="0"/>
    <s v="B-212"/>
    <n v="4006"/>
    <s v="CCL"/>
    <x v="53"/>
    <n v="99.7"/>
    <n v="22436"/>
    <s v="T2 VILLAREAL 73198476"/>
    <s v="CACOM-3"/>
  </r>
  <r>
    <x v="1"/>
    <x v="9"/>
    <d v="2017-07-17T00:00:00"/>
    <x v="0"/>
    <s v="B-212"/>
    <n v="4006"/>
    <s v="CCL"/>
    <x v="53"/>
    <n v="115.4"/>
    <n v="22441"/>
    <s v="T2 VILLAREAL 73198476"/>
    <s v="CACOM-3"/>
  </r>
  <r>
    <x v="1"/>
    <x v="9"/>
    <d v="2017-07-19T00:00:00"/>
    <x v="0"/>
    <s v="B-212"/>
    <n v="4006"/>
    <s v="CCL"/>
    <x v="53"/>
    <n v="78.2"/>
    <n v="22443"/>
    <s v="T2 VILLAREAL 73198476"/>
    <s v="CACOM-3"/>
  </r>
  <r>
    <x v="1"/>
    <x v="9"/>
    <d v="2017-07-20T00:00:00"/>
    <x v="0"/>
    <s v="B-212"/>
    <n v="4006"/>
    <s v="CCL"/>
    <x v="53"/>
    <n v="140.80000000000001"/>
    <n v="22449"/>
    <s v="T2 VILLAREAL 73198476"/>
    <s v="CACOM-3"/>
  </r>
  <r>
    <x v="1"/>
    <x v="9"/>
    <d v="2017-07-21T00:00:00"/>
    <x v="0"/>
    <s v="B-212"/>
    <n v="4006"/>
    <s v="ENERGIZAR"/>
    <x v="46"/>
    <n v="148"/>
    <n v="20954"/>
    <s v="T3 GOMEZ 1073156864"/>
    <s v="CACOM-3"/>
  </r>
  <r>
    <x v="1"/>
    <x v="9"/>
    <d v="2017-07-30T00:00:00"/>
    <x v="0"/>
    <s v="B-212"/>
    <n v="4006"/>
    <s v="CCL"/>
    <x v="53"/>
    <n v="69.900000000000006"/>
    <n v="21592"/>
    <s v="T2 AFANADOR 1098616671"/>
    <s v="CACOM-3"/>
  </r>
  <r>
    <x v="1"/>
    <x v="9"/>
    <d v="2017-07-09T00:00:00"/>
    <x v="0"/>
    <s v="C-208"/>
    <n v="5066"/>
    <s v="TERPEL "/>
    <x v="10"/>
    <n v="71"/>
    <s v="04-559274"/>
    <s v="TS CAMACHO 72197305"/>
    <s v="CACOM-3"/>
  </r>
  <r>
    <x v="1"/>
    <x v="9"/>
    <d v="2017-07-09T00:00:00"/>
    <x v="0"/>
    <s v="C-208"/>
    <n v="5066"/>
    <s v="TERPEL "/>
    <x v="10"/>
    <n v="200"/>
    <s v="04-55279"/>
    <s v="TS CAMACHO 72197305"/>
    <s v="CACOM-3"/>
  </r>
  <r>
    <x v="1"/>
    <x v="9"/>
    <d v="2017-07-26T00:00:00"/>
    <x v="0"/>
    <s v="SR-560"/>
    <n v="5760"/>
    <s v="TERPEL "/>
    <x v="38"/>
    <n v="100"/>
    <s v="05-0232120"/>
    <s v="TJ AGUDELO 17349215"/>
    <s v="CACOM-3"/>
  </r>
  <r>
    <x v="1"/>
    <x v="9"/>
    <d v="2017-07-07T00:00:00"/>
    <x v="0"/>
    <s v="SR-560"/>
    <n v="5762"/>
    <s v="TERPEL "/>
    <x v="11"/>
    <n v="281"/>
    <s v="04-531198"/>
    <s v="T2 MONTALVO 78033818"/>
    <s v="CACOM-3"/>
  </r>
  <r>
    <x v="1"/>
    <x v="9"/>
    <d v="2017-07-09T00:00:00"/>
    <x v="0"/>
    <s v="SR-560"/>
    <n v="5762"/>
    <s v="TERPEL "/>
    <x v="11"/>
    <n v="411"/>
    <s v="04-531204"/>
    <s v="T2 MONTALVO 78033818"/>
    <s v="CACOM-3"/>
  </r>
  <r>
    <x v="1"/>
    <x v="9"/>
    <d v="2017-07-11T00:00:00"/>
    <x v="0"/>
    <s v="SR-560"/>
    <n v="5762"/>
    <s v="TERPEL "/>
    <x v="11"/>
    <n v="320"/>
    <s v="04-531212"/>
    <s v="T2 MONTALVO 78033818"/>
    <s v="CACOM-3"/>
  </r>
  <r>
    <x v="1"/>
    <x v="9"/>
    <d v="2017-07-12T00:00:00"/>
    <x v="0"/>
    <s v="SR-560"/>
    <n v="5762"/>
    <s v="TERPEL "/>
    <x v="11"/>
    <n v="500"/>
    <s v="04-531213"/>
    <s v="T2 MONTALVO 78033818"/>
    <s v="CACOM-3"/>
  </r>
  <r>
    <x v="1"/>
    <x v="9"/>
    <d v="2017-07-14T00:00:00"/>
    <x v="0"/>
    <s v="SR-560"/>
    <n v="5762"/>
    <s v="ENERGIZAR"/>
    <x v="9"/>
    <n v="332"/>
    <n v="20222"/>
    <s v="T2 MAHECHA 8089401"/>
    <s v="CACOM-3"/>
  </r>
  <r>
    <x v="1"/>
    <x v="9"/>
    <d v="2017-07-14T00:00:00"/>
    <x v="0"/>
    <s v="SR-560"/>
    <n v="5762"/>
    <s v="TERPEL "/>
    <x v="11"/>
    <n v="495"/>
    <s v="04-531224"/>
    <s v="T2 MAHECHA 8089401"/>
    <s v="CACOM-3"/>
  </r>
  <r>
    <x v="1"/>
    <x v="9"/>
    <d v="2017-07-15T00:00:00"/>
    <x v="0"/>
    <s v="SR-560"/>
    <n v="5762"/>
    <s v="TERPEL "/>
    <x v="11"/>
    <n v="380"/>
    <s v="04-532014"/>
    <s v="T2 MAHECHA 8089401"/>
    <s v="CACOM-3"/>
  </r>
  <r>
    <x v="1"/>
    <x v="9"/>
    <d v="2017-07-17T00:00:00"/>
    <x v="0"/>
    <s v="SR-560"/>
    <n v="5762"/>
    <s v="TERPEL "/>
    <x v="11"/>
    <n v="380"/>
    <s v="04-532020"/>
    <s v="T2 MAHECHA 8089401"/>
    <s v="CACOM-3"/>
  </r>
  <r>
    <x v="1"/>
    <x v="9"/>
    <d v="2017-07-18T00:00:00"/>
    <x v="0"/>
    <s v="SR-560"/>
    <n v="5762"/>
    <s v="TERPEL "/>
    <x v="11"/>
    <n v="473"/>
    <s v="04-532128"/>
    <s v="T2 MAHECHA 8089401"/>
    <s v="CACOM-3"/>
  </r>
  <r>
    <x v="1"/>
    <x v="9"/>
    <d v="2017-07-19T00:00:00"/>
    <x v="0"/>
    <s v="SR-560"/>
    <n v="5762"/>
    <s v="TERPEL "/>
    <x v="11"/>
    <n v="321"/>
    <s v="04-532329"/>
    <s v="T1 MORALES 86066268"/>
    <s v="CACOM-3"/>
  </r>
  <r>
    <x v="1"/>
    <x v="9"/>
    <d v="2017-07-21T00:00:00"/>
    <x v="0"/>
    <s v="SR-560"/>
    <n v="5762"/>
    <s v="TERPEL "/>
    <x v="11"/>
    <n v="470"/>
    <s v="04-532038"/>
    <s v="T1 MORALES 86066268"/>
    <s v="CACOM-3"/>
  </r>
  <r>
    <x v="1"/>
    <x v="9"/>
    <d v="2017-07-28T00:00:00"/>
    <x v="0"/>
    <s v="SR-560"/>
    <n v="5762"/>
    <s v="TERPEL "/>
    <x v="11"/>
    <n v="286"/>
    <s v="04-532071"/>
    <s v="T2 GARZON 1104695804"/>
    <s v="CACOM-3"/>
  </r>
  <r>
    <x v="1"/>
    <x v="9"/>
    <d v="2017-07-01T00:00:00"/>
    <x v="0"/>
    <s v="SR-560"/>
    <n v="5764"/>
    <s v="TERPEL "/>
    <x v="11"/>
    <n v="500"/>
    <s v="04-530774"/>
    <s v="T2 MONTALVO 78033818"/>
    <s v="CACOM-3"/>
  </r>
  <r>
    <x v="1"/>
    <x v="9"/>
    <d v="2017-07-03T00:00:00"/>
    <x v="0"/>
    <s v="SR-560"/>
    <n v="5764"/>
    <s v="TERPEL "/>
    <x v="11"/>
    <n v="421"/>
    <s v="04-529150"/>
    <s v="T2 OSORIO 80074081"/>
    <s v="CACOM-3"/>
  </r>
  <r>
    <x v="1"/>
    <x v="9"/>
    <d v="2017-07-04T00:00:00"/>
    <x v="0"/>
    <s v="SR-560"/>
    <n v="5764"/>
    <s v="TERPEL "/>
    <x v="11"/>
    <n v="418"/>
    <s v="04-531178"/>
    <s v="T2 OSORIO 80074081"/>
    <s v="CACOM-3"/>
  </r>
  <r>
    <x v="1"/>
    <x v="9"/>
    <d v="2017-07-05T00:00:00"/>
    <x v="0"/>
    <s v="SR-560"/>
    <n v="5764"/>
    <s v="TERPEL "/>
    <x v="11"/>
    <n v="500"/>
    <s v="04-531179"/>
    <s v="T2 OSORIO 80074081"/>
    <s v="CACOM-3"/>
  </r>
  <r>
    <x v="1"/>
    <x v="9"/>
    <d v="2017-07-12T00:00:00"/>
    <x v="0"/>
    <s v="B-212"/>
    <n v="4002"/>
    <s v="TERPEL "/>
    <x v="18"/>
    <n v="80"/>
    <s v="02-394930"/>
    <s v="RECIBE: T3. OVIEDO MARIO C.C1032378105"/>
    <s v="CACOM-4"/>
  </r>
  <r>
    <x v="1"/>
    <x v="9"/>
    <d v="2017-07-04T00:00:00"/>
    <x v="0"/>
    <s v="B-212"/>
    <n v="4002"/>
    <s v="CCL"/>
    <x v="36"/>
    <n v="171.9"/>
    <s v="22854"/>
    <s v="RECIBE: T3. OVIEDO MARIO C.C1032378105"/>
    <s v="CACOM-4"/>
  </r>
  <r>
    <x v="1"/>
    <x v="9"/>
    <d v="2017-07-02T00:00:00"/>
    <x v="0"/>
    <s v="B-212"/>
    <n v="4002"/>
    <s v="FALCCON"/>
    <x v="28"/>
    <n v="174.9"/>
    <s v="*01-4004"/>
    <s v="RECIBE: T3. OVIEDO MARIO C.C1032378105"/>
    <s v="CACOM-4"/>
  </r>
  <r>
    <x v="1"/>
    <x v="9"/>
    <d v="2017-07-03T00:00:00"/>
    <x v="0"/>
    <s v="B-212"/>
    <n v="4002"/>
    <s v="FALCCON"/>
    <x v="28"/>
    <n v="164.6"/>
    <s v="*01-4007"/>
    <s v="RECIBE: T3. OVIEDO MARIO C.C1032378105"/>
    <s v="CACOM-4"/>
  </r>
  <r>
    <x v="1"/>
    <x v="9"/>
    <d v="2017-07-03T00:00:00"/>
    <x v="0"/>
    <s v="B-212"/>
    <n v="4002"/>
    <s v="FALCCON"/>
    <x v="28"/>
    <n v="131.1"/>
    <s v="*01-4006"/>
    <s v="RECIBE: T3. OVIEDO MARIO C.C1032378105"/>
    <s v="CACOM-4"/>
  </r>
  <r>
    <x v="1"/>
    <x v="9"/>
    <d v="2017-07-04T00:00:00"/>
    <x v="0"/>
    <s v="B-212"/>
    <n v="4002"/>
    <s v="FALCCON"/>
    <x v="28"/>
    <n v="113.1"/>
    <s v="*01-4012"/>
    <s v="RECIBE: T3. OVIEDO MARIO C.C1032378105"/>
    <s v="CACOM-4"/>
  </r>
  <r>
    <x v="1"/>
    <x v="9"/>
    <d v="2017-07-08T00:00:00"/>
    <x v="0"/>
    <s v="B-212"/>
    <n v="4002"/>
    <s v="FALCCON"/>
    <x v="28"/>
    <n v="28.9"/>
    <s v="*01-4019"/>
    <s v="RECIBE: T3. OVIEDO MARIO C.C1032378105"/>
    <s v="CACOM-4"/>
  </r>
  <r>
    <x v="1"/>
    <x v="9"/>
    <d v="2017-07-08T00:00:00"/>
    <x v="0"/>
    <s v="B-212"/>
    <n v="4002"/>
    <s v="FALCCON"/>
    <x v="28"/>
    <n v="109.2"/>
    <s v="*01-4022"/>
    <s v="RECIBE: T3. OVIEDO MARIO C.C1032378105"/>
    <s v="CACOM-4"/>
  </r>
  <r>
    <x v="1"/>
    <x v="9"/>
    <d v="2017-07-09T00:00:00"/>
    <x v="0"/>
    <s v="B-212"/>
    <n v="4002"/>
    <s v="FALCCON"/>
    <x v="28"/>
    <n v="168.2"/>
    <s v="01-4023"/>
    <s v="RECIBE: T3. OVIEDO MARIO C.C1032378105"/>
    <s v="CACOM-4"/>
  </r>
  <r>
    <x v="1"/>
    <x v="9"/>
    <d v="2017-07-09T00:00:00"/>
    <x v="0"/>
    <s v="B-212"/>
    <n v="4002"/>
    <s v="FALCCON"/>
    <x v="28"/>
    <n v="174.8"/>
    <s v="01-4026"/>
    <s v="RECIBE: T3. OVIEDO MARIO C.C1032378105"/>
    <s v="CACOM-4"/>
  </r>
  <r>
    <x v="1"/>
    <x v="9"/>
    <d v="2017-07-10T00:00:00"/>
    <x v="0"/>
    <s v="B-212"/>
    <n v="4002"/>
    <s v="FALCCON"/>
    <x v="28"/>
    <n v="66.900000000000006"/>
    <s v="01-4027"/>
    <s v="RECIBE: T3. OVIEDO MARIO C.C1032378105"/>
    <s v="CACOM-4"/>
  </r>
  <r>
    <x v="1"/>
    <x v="9"/>
    <d v="2017-07-10T00:00:00"/>
    <x v="0"/>
    <s v="B-212"/>
    <n v="4002"/>
    <s v="FALCCON"/>
    <x v="28"/>
    <n v="159.80000000000001"/>
    <s v="01-4030"/>
    <s v="RECIBE: T3. OVIEDO MARIO C.C1032378105"/>
    <s v="CACOM-4"/>
  </r>
  <r>
    <x v="1"/>
    <x v="9"/>
    <d v="2017-07-10T00:00:00"/>
    <x v="0"/>
    <s v="B-212"/>
    <n v="4002"/>
    <s v="FALCCON"/>
    <x v="28"/>
    <n v="62.6"/>
    <s v="01-4031"/>
    <s v="RECIBE: T3. OVIEDO MARIO C.C1032378105"/>
    <s v="CACOM-4"/>
  </r>
  <r>
    <x v="1"/>
    <x v="9"/>
    <d v="2017-07-18T00:00:00"/>
    <x v="0"/>
    <s v="B-212"/>
    <n v="4010"/>
    <s v="FALCCON"/>
    <x v="28"/>
    <n v="150.5"/>
    <s v="01-4048"/>
    <s v="RECIBE: T2. VILLABONA DIEGO C.C91529725"/>
    <s v="CACOM-4"/>
  </r>
  <r>
    <x v="1"/>
    <x v="9"/>
    <d v="2017-07-24T00:00:00"/>
    <x v="0"/>
    <s v="B-212"/>
    <n v="4010"/>
    <s v="FALCCON"/>
    <x v="28"/>
    <n v="100.5"/>
    <s v="01-4062"/>
    <s v="RECIBE: T2. VILLABONA DIEGO C.C91529725"/>
    <s v="CACOM-4"/>
  </r>
  <r>
    <x v="1"/>
    <x v="9"/>
    <d v="2017-07-24T00:00:00"/>
    <x v="0"/>
    <s v="B-212"/>
    <n v="4010"/>
    <s v="FALCCON"/>
    <x v="28"/>
    <n v="66.099999999999994"/>
    <s v="01-4066"/>
    <s v="RECIBE: T2. VILLABONA DIEGO C.C91529725"/>
    <s v="CACOM-4"/>
  </r>
  <r>
    <x v="1"/>
    <x v="9"/>
    <d v="2017-07-24T00:00:00"/>
    <x v="0"/>
    <s v="B-212"/>
    <n v="4010"/>
    <s v="FALCCON"/>
    <x v="28"/>
    <n v="60.5"/>
    <s v="01-4064"/>
    <s v="RECIBE: T2. VILLABONA DIEGO C.C91529725"/>
    <s v="CACOM-4"/>
  </r>
  <r>
    <x v="1"/>
    <x v="9"/>
    <d v="2017-07-24T00:00:00"/>
    <x v="0"/>
    <s v="B-212"/>
    <n v="4010"/>
    <s v="FALCCON"/>
    <x v="28"/>
    <n v="75.099999999999994"/>
    <s v="01-4065"/>
    <s v="RECIBE: T2. VILLABONA DIEGO C.C91529725"/>
    <s v="CACOM-4"/>
  </r>
  <r>
    <x v="1"/>
    <x v="9"/>
    <d v="2017-07-12T00:00:00"/>
    <x v="0"/>
    <s v="B-212"/>
    <n v="4010"/>
    <s v="TERPEL "/>
    <x v="18"/>
    <n v="150"/>
    <s v="02-0379449"/>
    <s v="RECIBE: T2. VILLABONA DIEGO C.C91529725"/>
    <s v="CACOM-4"/>
  </r>
  <r>
    <x v="1"/>
    <x v="9"/>
    <d v="2017-07-12T00:00:00"/>
    <x v="0"/>
    <s v="B-212"/>
    <n v="4010"/>
    <s v="CCL"/>
    <x v="21"/>
    <n v="150.9"/>
    <s v="21306"/>
    <s v="RECIBE: T2. VILLABONA DIEGO C.C91529725"/>
    <s v="CACOM-4"/>
  </r>
  <r>
    <x v="1"/>
    <x v="9"/>
    <d v="2017-07-13T00:00:00"/>
    <x v="0"/>
    <s v="B-212"/>
    <n v="4010"/>
    <s v="CCL"/>
    <x v="21"/>
    <n v="165.1"/>
    <s v="21308"/>
    <s v="RECIBE: T2. VILLABONA DIEGO C.C91529725"/>
    <s v="CACOM-4"/>
  </r>
  <r>
    <x v="1"/>
    <x v="9"/>
    <d v="2017-07-15T00:00:00"/>
    <x v="0"/>
    <s v="B-212"/>
    <n v="4010"/>
    <s v="CCL"/>
    <x v="21"/>
    <n v="97.9"/>
    <s v="21309"/>
    <s v="RECIBE: T2. VILLABONA DIEGO C.C91529725"/>
    <s v="CACOM-4"/>
  </r>
  <r>
    <x v="1"/>
    <x v="9"/>
    <d v="2017-07-15T00:00:00"/>
    <x v="0"/>
    <s v="B-212"/>
    <n v="4010"/>
    <s v="CCL"/>
    <x v="36"/>
    <n v="135.5"/>
    <s v="22933"/>
    <s v="RECIBE: T2. VILLABONA DIEGO C.C91529725"/>
    <s v="CACOM-4"/>
  </r>
  <r>
    <x v="1"/>
    <x v="9"/>
    <d v="2017-07-15T00:00:00"/>
    <x v="0"/>
    <s v="B-212"/>
    <n v="4010"/>
    <s v="CCL"/>
    <x v="36"/>
    <n v="71.7"/>
    <s v="22932"/>
    <s v="RECIBE: T2. VILLABONA DIEGO C.C91529725"/>
    <s v="CACOM-4"/>
  </r>
  <r>
    <x v="1"/>
    <x v="9"/>
    <d v="2017-07-15T00:00:00"/>
    <x v="0"/>
    <s v="B-212"/>
    <n v="4010"/>
    <s v="CCL"/>
    <x v="36"/>
    <n v="167.6"/>
    <s v="22923"/>
    <s v="RECIBE: T2. VILLABONA DIEGO C.C91529725"/>
    <s v="CACOM-4"/>
  </r>
  <r>
    <x v="1"/>
    <x v="9"/>
    <d v="2017-07-19T00:00:00"/>
    <x v="0"/>
    <s v="B-212"/>
    <n v="4010"/>
    <s v="CCL"/>
    <x v="36"/>
    <n v="138.69999999999999"/>
    <s v="22947"/>
    <s v="RECIBE: T2. VILLABONA DIEGO C.C91529725"/>
    <s v="CACOM-4"/>
  </r>
  <r>
    <x v="1"/>
    <x v="9"/>
    <d v="2017-07-20T00:00:00"/>
    <x v="0"/>
    <s v="B-212"/>
    <n v="4010"/>
    <s v="CCL"/>
    <x v="21"/>
    <n v="146.4"/>
    <s v="21310"/>
    <s v="RECIBE: T2. VILLABONA DIEGO C.C91529725"/>
    <s v="CACOM-4"/>
  </r>
  <r>
    <x v="1"/>
    <x v="9"/>
    <d v="2017-07-21T00:00:00"/>
    <x v="0"/>
    <s v="B-212"/>
    <n v="4010"/>
    <s v="CCL"/>
    <x v="36"/>
    <n v="119.8"/>
    <s v="22992"/>
    <s v="RECIBE: T2. VILLABONA DIEGO C.C91529725"/>
    <s v="CACOM-4"/>
  </r>
  <r>
    <x v="1"/>
    <x v="9"/>
    <d v="2017-07-24T00:00:00"/>
    <x v="0"/>
    <s v="B-212"/>
    <n v="4010"/>
    <s v="CCL"/>
    <x v="21"/>
    <n v="138.80000000000001"/>
    <s v="21314"/>
    <s v="RECIBE: T2. VILLABONA DIEGO C.C91529725"/>
    <s v="CACOM-4"/>
  </r>
  <r>
    <x v="1"/>
    <x v="9"/>
    <d v="2017-07-29T00:00:00"/>
    <x v="0"/>
    <s v="B-212"/>
    <n v="4010"/>
    <s v="CCL"/>
    <x v="36"/>
    <n v="73.400000000000006"/>
    <n v="23011"/>
    <s v="RECIBE: T4. MONSALVE  YEISONC.C1024492111"/>
    <s v="CACOM-4"/>
  </r>
  <r>
    <x v="1"/>
    <x v="9"/>
    <d v="2017-07-30T00:00:00"/>
    <x v="0"/>
    <s v="B-212"/>
    <n v="4010"/>
    <s v="CCL"/>
    <x v="36"/>
    <n v="224.4"/>
    <n v="23016"/>
    <s v="RECIBE: T4. MONSALVE  YEISONC.C1024492111"/>
    <s v="CACOM-4"/>
  </r>
  <r>
    <x v="1"/>
    <x v="9"/>
    <d v="2017-07-30T00:00:00"/>
    <x v="0"/>
    <s v="B-212"/>
    <n v="4010"/>
    <s v="CCL"/>
    <x v="36"/>
    <n v="61.7"/>
    <n v="23014"/>
    <s v="RECIBE: T4. MONSALVE  YEISONC.C1024492111"/>
    <s v="CACOM-4"/>
  </r>
  <r>
    <x v="1"/>
    <x v="9"/>
    <d v="2017-07-31T00:00:00"/>
    <x v="0"/>
    <s v="B-212"/>
    <n v="4010"/>
    <s v="CCL"/>
    <x v="36"/>
    <n v="115.2"/>
    <n v="23024"/>
    <s v="RECIBE: T4. MONSALVE  YEISONC.C1024492111"/>
    <s v="CACOM-4"/>
  </r>
  <r>
    <x v="1"/>
    <x v="9"/>
    <d v="2017-07-26T00:00:00"/>
    <x v="0"/>
    <s v="B-212"/>
    <n v="4021"/>
    <s v="ENERGIZAR"/>
    <x v="24"/>
    <n v="15"/>
    <s v="58027"/>
    <s v="RECIBE: T3. PEREZ JUAN C.C80933021"/>
    <s v="CACOM-4"/>
  </r>
  <r>
    <x v="1"/>
    <x v="9"/>
    <d v="2017-07-26T00:00:00"/>
    <x v="0"/>
    <s v="B-212"/>
    <n v="4021"/>
    <s v="ENERGIZAR"/>
    <x v="24"/>
    <n v="46"/>
    <s v="58030"/>
    <s v="RECIBE: T3. PEREZ JUAN C.C80933021"/>
    <s v="CACOM-4"/>
  </r>
  <r>
    <x v="1"/>
    <x v="9"/>
    <d v="2017-07-01T00:00:00"/>
    <x v="0"/>
    <s v="HUEY II"/>
    <n v="4418"/>
    <s v="CTH"/>
    <x v="20"/>
    <n v="66.3"/>
    <n v="1316"/>
    <s v="RECIBE: T4. CORTECERO C.C1053801197"/>
    <s v="CACOM-4"/>
  </r>
  <r>
    <x v="1"/>
    <x v="9"/>
    <d v="2017-07-03T00:00:00"/>
    <x v="0"/>
    <s v="HUEY II"/>
    <n v="4418"/>
    <s v="CTH"/>
    <x v="3"/>
    <n v="28"/>
    <n v="1320"/>
    <s v="RECIBE: T4. CORTECERO C.C1053801197"/>
    <s v="CACOM-4"/>
  </r>
  <r>
    <x v="1"/>
    <x v="9"/>
    <d v="2017-07-03T00:00:00"/>
    <x v="0"/>
    <s v="HUEY II"/>
    <n v="4418"/>
    <s v="CTH"/>
    <x v="3"/>
    <n v="99"/>
    <n v="1319"/>
    <s v="RECIBE: T4. CORTECERO C.C1053801197"/>
    <s v="CACOM-4"/>
  </r>
  <r>
    <x v="1"/>
    <x v="9"/>
    <d v="2017-07-04T00:00:00"/>
    <x v="0"/>
    <s v="HUEY II"/>
    <n v="4418"/>
    <s v="CTH"/>
    <x v="20"/>
    <n v="83.9"/>
    <n v="1326"/>
    <s v="RECIBE: T4. CORTECERO C.C1053801197"/>
    <s v="CACOM-4"/>
  </r>
  <r>
    <x v="1"/>
    <x v="9"/>
    <d v="2017-07-04T00:00:00"/>
    <x v="0"/>
    <s v="HUEY II"/>
    <n v="4418"/>
    <s v="CTH"/>
    <x v="20"/>
    <n v="60.7"/>
    <n v="1328"/>
    <s v="RECIBE: T4. CORTECERO C.C1053801197"/>
    <s v="CACOM-4"/>
  </r>
  <r>
    <x v="1"/>
    <x v="9"/>
    <d v="2017-07-10T00:00:00"/>
    <x v="0"/>
    <s v="HUEY II"/>
    <n v="4418"/>
    <s v="CTH"/>
    <x v="20"/>
    <n v="112.9"/>
    <n v="1332"/>
    <s v="RECIBE: T4. RODRIGUEZ ROJAS C.C1032393112"/>
    <s v="CACOM-4"/>
  </r>
  <r>
    <x v="1"/>
    <x v="9"/>
    <d v="2017-07-11T00:00:00"/>
    <x v="0"/>
    <s v="HUEY II"/>
    <n v="4418"/>
    <s v="CTH"/>
    <x v="20"/>
    <n v="125.9"/>
    <n v="1333"/>
    <s v="RECIBE: T4. RODRIGUEZ ROJAS C.C1032393112"/>
    <s v="CACOM-4"/>
  </r>
  <r>
    <x v="1"/>
    <x v="9"/>
    <d v="2017-07-12T00:00:00"/>
    <x v="0"/>
    <s v="HUEY II"/>
    <n v="4418"/>
    <s v="CTH"/>
    <x v="20"/>
    <n v="96.6"/>
    <n v="1334"/>
    <s v="RECIBE: T4. RODRIGUEZ ROJAS C.C1032393112"/>
    <s v="CACOM-4"/>
  </r>
  <r>
    <x v="1"/>
    <x v="9"/>
    <d v="2017-07-19T00:00:00"/>
    <x v="0"/>
    <s v="HUEY II"/>
    <n v="4418"/>
    <s v="CTH"/>
    <x v="20"/>
    <n v="122.1"/>
    <n v="1351"/>
    <s v="RECIBE: T4. AYALA EDISSON C.C1053608827"/>
    <s v="CACOM-4"/>
  </r>
  <r>
    <x v="1"/>
    <x v="9"/>
    <d v="2017-07-20T00:00:00"/>
    <x v="0"/>
    <s v="HUEY II"/>
    <n v="4418"/>
    <s v="CTH"/>
    <x v="20"/>
    <n v="71.599999999999994"/>
    <n v="1354"/>
    <s v="RECIBE: T4. AYALA EDISSON C.C1053608827"/>
    <s v="CACOM-4"/>
  </r>
  <r>
    <x v="1"/>
    <x v="9"/>
    <d v="2017-07-20T00:00:00"/>
    <x v="0"/>
    <s v="HUEY II"/>
    <n v="4418"/>
    <s v="CTH"/>
    <x v="20"/>
    <n v="107.4"/>
    <n v="1352"/>
    <s v="RECIBE: T4. AYALA EDISSON C.C1053608827"/>
    <s v="CACOM-4"/>
  </r>
  <r>
    <x v="1"/>
    <x v="9"/>
    <d v="2017-07-23T00:00:00"/>
    <x v="0"/>
    <s v="HUEY II"/>
    <n v="4418"/>
    <s v="CTH"/>
    <x v="20"/>
    <n v="146"/>
    <n v="1365"/>
    <s v="RECIBE: T4. GARAVITO HANER C.C1030598907"/>
    <s v="CACOM-4"/>
  </r>
  <r>
    <x v="1"/>
    <x v="9"/>
    <d v="2017-07-03T00:00:00"/>
    <x v="0"/>
    <s v="HUEY II"/>
    <n v="4418"/>
    <s v="ICARO 17"/>
    <x v="26"/>
    <n v="89"/>
    <s v="IC100-004610"/>
    <s v="RECIBE: T4. CORTECERO C.C1053801197"/>
    <s v="CACOM-4"/>
  </r>
  <r>
    <x v="1"/>
    <x v="9"/>
    <d v="2017-07-04T00:00:00"/>
    <x v="0"/>
    <s v="HUEY II"/>
    <n v="4418"/>
    <s v="ICARO 17"/>
    <x v="26"/>
    <n v="70"/>
    <s v="IC100-004621"/>
    <s v="RECIBE: T4. CORTECERO C.C1053801197"/>
    <s v="CACOM-4"/>
  </r>
  <r>
    <x v="1"/>
    <x v="9"/>
    <d v="2017-07-20T00:00:00"/>
    <x v="0"/>
    <s v="HUEY II"/>
    <n v="4418"/>
    <s v="ICARO 17"/>
    <x v="26"/>
    <n v="88"/>
    <s v="IC100-004657"/>
    <s v="RECIBE: T4. GARAVITO HANER C.C1030598907"/>
    <s v="CACOM-4"/>
  </r>
  <r>
    <x v="1"/>
    <x v="9"/>
    <d v="2017-07-25T00:00:00"/>
    <x v="0"/>
    <s v="HUEY II"/>
    <n v="4418"/>
    <s v="ICARO 17"/>
    <x v="26"/>
    <n v="102"/>
    <s v="IC100-004673"/>
    <s v="RECIBE: T4. MURILLO PAWELL C.C1110510830"/>
    <s v="CACOM-4"/>
  </r>
  <r>
    <x v="1"/>
    <x v="9"/>
    <d v="2017-07-25T00:00:00"/>
    <x v="0"/>
    <s v="HUEY II"/>
    <n v="4418"/>
    <s v="ICARO 17"/>
    <x v="26"/>
    <n v="38"/>
    <s v="IC100-004672"/>
    <s v="RECIBE: T4. MURILLO PAWELL C.C1110510830"/>
    <s v="CACOM-4"/>
  </r>
  <r>
    <x v="1"/>
    <x v="9"/>
    <d v="2017-07-28T00:00:00"/>
    <x v="0"/>
    <s v="HUEY II"/>
    <n v="4418"/>
    <s v="ICARO 17"/>
    <x v="26"/>
    <n v="80"/>
    <s v="IC100-004680"/>
    <s v="RECIBE: T4. MURILLO PAWELL C.C1110510830"/>
    <s v="CACOM-4"/>
  </r>
  <r>
    <x v="1"/>
    <x v="9"/>
    <d v="2017-07-29T00:00:00"/>
    <x v="0"/>
    <s v="HUEY II"/>
    <n v="4418"/>
    <s v="CTH"/>
    <x v="20"/>
    <n v="109.3"/>
    <n v="1381"/>
    <s v="RECIBE: T4. MURILLO PAWELL C.C1110510830"/>
    <s v="CACOM-4"/>
  </r>
  <r>
    <x v="1"/>
    <x v="9"/>
    <d v="2017-07-31T00:00:00"/>
    <x v="0"/>
    <s v="HUEY II"/>
    <n v="4418"/>
    <s v="ICARO 17"/>
    <x v="26"/>
    <n v="69"/>
    <s v="IC100-004681"/>
    <s v="RECIBE: T4. DELGADO OSCARC.C1110476472"/>
    <s v="CACOM-4"/>
  </r>
  <r>
    <x v="1"/>
    <x v="9"/>
    <d v="2017-07-31T00:00:00"/>
    <x v="0"/>
    <s v="HUEY II"/>
    <n v="4418"/>
    <s v="CTH"/>
    <x v="20"/>
    <n v="82.5"/>
    <n v="1386"/>
    <s v="RECIBE: T4. DELGADO OSCARC.C1110476472"/>
    <s v="CACOM-4"/>
  </r>
  <r>
    <x v="1"/>
    <x v="9"/>
    <d v="2017-07-02T00:00:00"/>
    <x v="0"/>
    <s v="HUEY II"/>
    <n v="4420"/>
    <s v="ENERGIZAR"/>
    <x v="24"/>
    <n v="89"/>
    <n v="57834"/>
    <s v="RECIBE: T4. ARCE JUAN  C.C1070610482"/>
    <s v="CACOM-4"/>
  </r>
  <r>
    <x v="1"/>
    <x v="9"/>
    <d v="2017-07-02T00:00:00"/>
    <x v="0"/>
    <s v="HUEY II"/>
    <n v="4420"/>
    <s v="ENERGIZAR"/>
    <x v="24"/>
    <n v="60"/>
    <n v="57833"/>
    <s v="RECIBE: T4. ARCE JUAN  C.C1070610482"/>
    <s v="CACOM-4"/>
  </r>
  <r>
    <x v="1"/>
    <x v="9"/>
    <d v="2017-07-01T00:00:00"/>
    <x v="0"/>
    <s v="HUEY II"/>
    <n v="4421"/>
    <s v="ENERGIZAR"/>
    <x v="24"/>
    <n v="50"/>
    <n v="57858"/>
    <s v="RECIBE: T4. ARCE JUAN  C.C1070610482"/>
    <s v="CACOM-4"/>
  </r>
  <r>
    <x v="1"/>
    <x v="9"/>
    <d v="2017-07-07T00:00:00"/>
    <x v="0"/>
    <s v="B-206"/>
    <n v="4470"/>
    <s v="ICARO 17"/>
    <x v="22"/>
    <n v="20"/>
    <s v="IC002-047825"/>
    <s v="RECIBE: T3. VANEGAS CARLOS C.C1098639896"/>
    <s v="CACOM-4"/>
  </r>
  <r>
    <x v="1"/>
    <x v="9"/>
    <d v="2017-07-12T00:00:00"/>
    <x v="0"/>
    <s v="B-206"/>
    <n v="4470"/>
    <s v="ICARO 17"/>
    <x v="22"/>
    <n v="10"/>
    <s v="IC002-047887"/>
    <s v="RECIBE: TS. RODRIGUEZ FERNEYC.C17418430"/>
    <s v="CACOM-4"/>
  </r>
  <r>
    <x v="1"/>
    <x v="9"/>
    <d v="2017-07-12T00:00:00"/>
    <x v="0"/>
    <s v="B-206"/>
    <n v="4470"/>
    <s v="ICARO 17"/>
    <x v="22"/>
    <n v="11"/>
    <s v="IC002-047877"/>
    <s v="RECIBE: TS. RODRIGUEZ FERNEYC.C17418430"/>
    <s v="CACOM-4"/>
  </r>
  <r>
    <x v="1"/>
    <x v="9"/>
    <d v="2017-07-07T00:00:00"/>
    <x v="0"/>
    <s v="B-206"/>
    <n v="4470"/>
    <s v="CTH"/>
    <x v="3"/>
    <n v="40"/>
    <n v="1321"/>
    <s v="RECIBE: T3. VANEGAS CARLOS C.C1098639896"/>
    <s v="CACOM-4"/>
  </r>
  <r>
    <x v="1"/>
    <x v="9"/>
    <d v="2017-07-07T00:00:00"/>
    <x v="0"/>
    <s v="B-206"/>
    <n v="4470"/>
    <s v="CTH"/>
    <x v="26"/>
    <n v="38"/>
    <s v="*10214"/>
    <s v="RECIBE: T3. VANEGAS CARLOS C.C1098639896"/>
    <s v="CACOM-4"/>
  </r>
  <r>
    <x v="1"/>
    <x v="9"/>
    <d v="2017-07-22T00:00:00"/>
    <x v="0"/>
    <s v="B-206"/>
    <n v="4472"/>
    <s v="FASTER FUEL"/>
    <x v="22"/>
    <n v="28"/>
    <s v="*02-15889"/>
    <s v="RECIBE: TS. RODRIGUEZ FERNEYC.C17418430"/>
    <s v="CACOM-4"/>
  </r>
  <r>
    <x v="1"/>
    <x v="9"/>
    <d v="2017-07-22T00:00:00"/>
    <x v="0"/>
    <s v="B-206"/>
    <n v="4472"/>
    <s v="FASTER FUEL"/>
    <x v="22"/>
    <n v="17"/>
    <s v="*02-15888"/>
    <s v="RECIBE: TS. RINCON FREDDYC.C10183405"/>
    <s v="CACOM-4"/>
  </r>
  <r>
    <x v="1"/>
    <x v="9"/>
    <d v="2017-07-16T00:00:00"/>
    <x v="0"/>
    <s v="B-206"/>
    <n v="4473"/>
    <s v="TERPEL "/>
    <x v="18"/>
    <n v="30.6"/>
    <s v="02-0394968"/>
    <s v="RECIBE: TS. RODRIGUEZ FERNEYC.C17418430"/>
    <s v="CACOM-4"/>
  </r>
  <r>
    <x v="1"/>
    <x v="9"/>
    <d v="2017-07-16T00:00:00"/>
    <x v="0"/>
    <s v="B-206"/>
    <n v="4473"/>
    <s v="FALCCON"/>
    <x v="28"/>
    <n v="8"/>
    <s v="*01-4036"/>
    <s v="RECIBE: TS. RODRIGUEZ FERNEYC.C17418430"/>
    <s v="CACOM-4"/>
  </r>
  <r>
    <x v="1"/>
    <x v="9"/>
    <d v="2017-07-07T00:00:00"/>
    <x v="0"/>
    <s v="B-206"/>
    <n v="4475"/>
    <s v="TERPEL "/>
    <x v="18"/>
    <n v="55"/>
    <s v="02-0379442"/>
    <s v="RECIBE: T3. ACEVEDO JAIMEC.C1051474344"/>
    <s v="CACOM-4"/>
  </r>
  <r>
    <x v="1"/>
    <x v="9"/>
    <d v="2017-07-07T00:00:00"/>
    <x v="0"/>
    <s v="B-206"/>
    <n v="4475"/>
    <s v="FALCCON"/>
    <x v="28"/>
    <n v="16.100000000000001"/>
    <s v="*01-4017"/>
    <s v="RECIBE: T3. ACEVEDO JAIMEC.C1051474344"/>
    <s v="CACOM-4"/>
  </r>
  <r>
    <x v="1"/>
    <x v="9"/>
    <d v="2017-07-31T00:00:00"/>
    <x v="0"/>
    <s v="B-206"/>
    <n v="4478"/>
    <s v="CTH"/>
    <x v="3"/>
    <n v="32"/>
    <n v="1325"/>
    <s v="RECIBE: T3. ACHURY MARIO C.C1075244706"/>
    <s v="CACOM-4"/>
  </r>
  <r>
    <x v="1"/>
    <x v="9"/>
    <d v="2017-07-31T00:00:00"/>
    <x v="0"/>
    <s v="B-206"/>
    <n v="4478"/>
    <s v="CTH"/>
    <x v="3"/>
    <n v="25"/>
    <n v="1326"/>
    <s v="RECIBE: T3. ACHURY MARIO C.C1075244706"/>
    <s v="CACOM-4"/>
  </r>
  <r>
    <x v="1"/>
    <x v="9"/>
    <d v="2017-07-13T00:00:00"/>
    <x v="0"/>
    <s v="B-206"/>
    <n v="4479"/>
    <s v="TERPEL "/>
    <x v="18"/>
    <n v="30"/>
    <s v="02-0394945"/>
    <s v="RECIBE: T3. ACHURY MARIO C.C1075244706"/>
    <s v="CACOM-4"/>
  </r>
  <r>
    <x v="1"/>
    <x v="9"/>
    <d v="2017-07-03T00:00:00"/>
    <x v="0"/>
    <s v="B-206"/>
    <n v="4479"/>
    <s v="FASTER FUEL"/>
    <x v="22"/>
    <n v="35"/>
    <s v="*02-15875"/>
    <s v="RECIBE: T4. ARANGUREN JUAN C.C1014228600"/>
    <s v="CACOM-4"/>
  </r>
  <r>
    <x v="1"/>
    <x v="9"/>
    <d v="2017-07-03T00:00:00"/>
    <x v="0"/>
    <s v="B-206"/>
    <n v="4480"/>
    <s v="FASTER FUEL"/>
    <x v="22"/>
    <n v="11"/>
    <s v="*02-15874"/>
    <s v="RECIBE: T3. BARONA VICTOR C.C1113632193"/>
    <s v="CACOM-4"/>
  </r>
  <r>
    <x v="1"/>
    <x v="9"/>
    <d v="2017-07-03T00:00:00"/>
    <x v="0"/>
    <s v="B-206"/>
    <n v="4480"/>
    <s v="FASTER FUEL"/>
    <x v="22"/>
    <n v="27"/>
    <s v="*02-15876"/>
    <s v="RECIBE: T3. BARONA VICTOR C.C1113632193"/>
    <s v="CACOM-4"/>
  </r>
  <r>
    <x v="1"/>
    <x v="9"/>
    <d v="2017-07-07T00:00:00"/>
    <x v="0"/>
    <s v="B-206"/>
    <n v="4480"/>
    <s v="FASTER FUEL"/>
    <x v="22"/>
    <n v="26"/>
    <s v="*02-15878"/>
    <s v="RECIBE: T3. VERDUGO EDWIN C.C1026261827"/>
    <s v="CACOM-4"/>
  </r>
  <r>
    <x v="1"/>
    <x v="9"/>
    <d v="2017-07-24T00:00:00"/>
    <x v="0"/>
    <s v="B-206"/>
    <n v="4480"/>
    <s v="FASTER FUEL"/>
    <x v="22"/>
    <n v="31"/>
    <s v="*02-15893"/>
    <s v="RECIBE: T1. BUITRAGO EDWIN C.C83235713"/>
    <s v="CACOM-4"/>
  </r>
  <r>
    <x v="1"/>
    <x v="9"/>
    <d v="2017-07-08T00:00:00"/>
    <x v="0"/>
    <s v="B-206"/>
    <n v="4480"/>
    <s v="ICARO 17"/>
    <x v="22"/>
    <n v="26"/>
    <s v="IC100-004639"/>
    <s v="RECIBE: T3. CASTRO DIEGOC.C1069717102"/>
    <s v="CACOM-4"/>
  </r>
  <r>
    <x v="1"/>
    <x v="9"/>
    <d v="2017-07-09T00:00:00"/>
    <x v="0"/>
    <s v="B-206"/>
    <n v="4480"/>
    <s v="ICARO 17"/>
    <x v="26"/>
    <n v="25"/>
    <s v="IC100-004643"/>
    <s v="RECIBE: T3. CASTRO DIEGOC.C1069717102"/>
    <s v="CACOM-4"/>
  </r>
  <r>
    <x v="1"/>
    <x v="9"/>
    <d v="2017-07-08T00:00:00"/>
    <x v="0"/>
    <s v="B-206"/>
    <n v="4480"/>
    <s v="CTH"/>
    <x v="26"/>
    <n v="37"/>
    <s v="*10216"/>
    <s v="RECIBE: T3. CASTRO DIEGOC.C1069717102"/>
    <s v="CACOM-4"/>
  </r>
  <r>
    <x v="1"/>
    <x v="9"/>
    <d v="2017-07-12T00:00:00"/>
    <x v="0"/>
    <s v="B-206"/>
    <n v="4480"/>
    <s v="CTH"/>
    <x v="20"/>
    <n v="33.5"/>
    <s v="*1335"/>
    <s v="RECIBE: T3. CASTRO DIEGOC.C1069717102"/>
    <s v="CACOM-4"/>
  </r>
  <r>
    <x v="1"/>
    <x v="9"/>
    <d v="2017-07-06T00:00:00"/>
    <x v="0"/>
    <s v="HUEY II"/>
    <n v="4528"/>
    <s v="CTH"/>
    <x v="20"/>
    <n v="103"/>
    <n v="3190"/>
    <s v="RECIBE: T4. RAMIREZ JAMES C.C1024476021"/>
    <s v="CACOM-4"/>
  </r>
  <r>
    <x v="1"/>
    <x v="9"/>
    <d v="2017-07-12T00:00:00"/>
    <x v="0"/>
    <s v="HUEY II"/>
    <n v="4528"/>
    <s v="CTH"/>
    <x v="3"/>
    <n v="129"/>
    <n v="1322"/>
    <s v="RECIBE: T4. AYALA EDISSON C.C1053608827"/>
    <s v="CACOM-4"/>
  </r>
  <r>
    <x v="1"/>
    <x v="9"/>
    <d v="2017-07-12T00:00:00"/>
    <x v="0"/>
    <s v="HUEY II"/>
    <n v="4528"/>
    <s v="CTH"/>
    <x v="20"/>
    <n v="121.5"/>
    <n v="1338"/>
    <s v="RECIBE: T4. AYALA EDISSON C.C1053608827"/>
    <s v="CACOM-4"/>
  </r>
  <r>
    <x v="1"/>
    <x v="9"/>
    <d v="2017-07-14T00:00:00"/>
    <x v="0"/>
    <s v="HUEY II"/>
    <n v="4528"/>
    <s v="CTH"/>
    <x v="20"/>
    <n v="82.4"/>
    <n v="1342"/>
    <s v="RECIBE: T4. AYALA EDISSON C.C1053608827"/>
    <s v="CACOM-4"/>
  </r>
  <r>
    <x v="1"/>
    <x v="9"/>
    <d v="2017-07-15T00:00:00"/>
    <x v="0"/>
    <s v="HUEY II"/>
    <n v="4528"/>
    <s v="CTH"/>
    <x v="3"/>
    <n v="77"/>
    <n v="1323"/>
    <s v="RECIBE: T4. RODRIGUEZ ROJAS C.C1032393112"/>
    <s v="CACOM-4"/>
  </r>
  <r>
    <x v="1"/>
    <x v="9"/>
    <d v="2017-07-15T00:00:00"/>
    <x v="0"/>
    <s v="HUEY II"/>
    <n v="4528"/>
    <s v="CTH"/>
    <x v="20"/>
    <n v="115.7"/>
    <n v="1348"/>
    <s v="RECIBE: T4. RODRIGUEZ ROJAS C.C1032393112"/>
    <s v="CACOM-4"/>
  </r>
  <r>
    <x v="1"/>
    <x v="9"/>
    <d v="2017-07-26T00:00:00"/>
    <x v="0"/>
    <s v="HUEY II"/>
    <n v="4528"/>
    <s v="CTH"/>
    <x v="20"/>
    <n v="135.5"/>
    <n v="1373"/>
    <s v="RECIBE: T4. AYALA EDISSON C.C1053608827"/>
    <s v="CACOM-4"/>
  </r>
  <r>
    <x v="1"/>
    <x v="9"/>
    <d v="2017-07-26T00:00:00"/>
    <x v="0"/>
    <s v="HUEY II"/>
    <n v="4528"/>
    <s v="CTH"/>
    <x v="20"/>
    <n v="135.9"/>
    <n v="1375"/>
    <s v="RECIBE: T4. GARAVITO HANER C.C1030598907"/>
    <s v="CACOM-4"/>
  </r>
  <r>
    <x v="1"/>
    <x v="9"/>
    <d v="2017-07-15T00:00:00"/>
    <x v="0"/>
    <s v="HUEY II"/>
    <n v="4529"/>
    <s v="ICARO 17"/>
    <x v="0"/>
    <n v="64.599999999999994"/>
    <s v="IC009-005469"/>
    <s v="RECIBE: T4. VELOSA WILMERC.C1073164392"/>
    <s v="CACOM-4"/>
  </r>
  <r>
    <x v="1"/>
    <x v="9"/>
    <d v="2017-07-15T00:00:00"/>
    <x v="0"/>
    <s v="HUEY II"/>
    <n v="4529"/>
    <s v="ICARO 17"/>
    <x v="0"/>
    <n v="48.3"/>
    <s v="IC009-005466"/>
    <s v="RECIBE: T4. VELOSA WILMERC.C1073164392"/>
    <s v="CACOM-4"/>
  </r>
  <r>
    <x v="1"/>
    <x v="9"/>
    <d v="2017-07-03T00:00:00"/>
    <x v="0"/>
    <s v="HUEY II"/>
    <n v="4529"/>
    <s v="FASTER FUEL"/>
    <x v="5"/>
    <n v="146.1"/>
    <s v="*03-2822"/>
    <s v="RECIBE: T4. CASTRO LIZCANO C.C1073162506"/>
    <s v="CACOM-4"/>
  </r>
  <r>
    <x v="1"/>
    <x v="9"/>
    <d v="2017-07-31T00:00:00"/>
    <x v="0"/>
    <s v="HUEY II"/>
    <n v="4529"/>
    <s v="FASTER FUEL"/>
    <x v="5"/>
    <n v="116.2"/>
    <s v="*03-2843"/>
    <s v="RECIBE: T4. MORA CARLOS C.C1015395239"/>
    <s v="CACOM-4"/>
  </r>
  <r>
    <x v="1"/>
    <x v="9"/>
    <d v="2017-07-31T00:00:00"/>
    <x v="0"/>
    <s v="HUEY II"/>
    <n v="4529"/>
    <s v="ENERGIZAR"/>
    <x v="48"/>
    <n v="45"/>
    <n v="44400"/>
    <s v="RECIBE: T4. MORA CARLOS C.C1015395239"/>
    <s v="CACOM-4"/>
  </r>
  <r>
    <x v="1"/>
    <x v="9"/>
    <d v="2017-07-31T00:00:00"/>
    <x v="0"/>
    <s v="HUEY II"/>
    <n v="4529"/>
    <s v="ENERGIZAR"/>
    <x v="39"/>
    <n v="106.2"/>
    <n v="7811"/>
    <s v="RECIBE: T4. MORA CARLOS C.C1015395239"/>
    <s v="CACOM-4"/>
  </r>
  <r>
    <x v="1"/>
    <x v="9"/>
    <d v="2017-07-29T00:00:00"/>
    <x v="0"/>
    <s v="TH-67"/>
    <n v="4574"/>
    <s v="FASTER FUEL"/>
    <x v="22"/>
    <n v="39"/>
    <s v="*02-15896"/>
    <s v="RECIBE: MY. MARIN C.C80033106"/>
    <s v="CACOM-4"/>
  </r>
  <r>
    <x v="1"/>
    <x v="9"/>
    <d v="2017-07-29T00:00:00"/>
    <x v="0"/>
    <s v="TH-67"/>
    <n v="4587"/>
    <s v="FASTER FUEL"/>
    <x v="22"/>
    <n v="39"/>
    <s v="*02-15894"/>
    <s v="RECIBE: TE. RODRIGUEZ ESCOBAR C.C1069872719"/>
    <s v="CACOM-4"/>
  </r>
  <r>
    <x v="1"/>
    <x v="9"/>
    <d v="2017-07-29T00:00:00"/>
    <x v="0"/>
    <s v="TH-67"/>
    <n v="4590"/>
    <s v="FASTER FUEL"/>
    <x v="22"/>
    <n v="44"/>
    <s v="*02-15895"/>
    <s v="RECIBE: MY. BETANCURTC.C651162"/>
    <s v="CACOM-4"/>
  </r>
  <r>
    <x v="1"/>
    <x v="9"/>
    <d v="2017-07-20T00:00:00"/>
    <x v="0"/>
    <s v="C-208"/>
    <n v="5069"/>
    <s v="SERVIAVIACION"/>
    <x v="2"/>
    <n v="80"/>
    <s v="1558"/>
    <s v="RECIBE: T2. ESLAVA DIEGOC.C80803993"/>
    <s v="CACOM-4"/>
  </r>
  <r>
    <x v="1"/>
    <x v="9"/>
    <d v="2017-07-25T00:00:00"/>
    <x v="0"/>
    <s v="C-208"/>
    <n v="5069"/>
    <s v="ICARO 17"/>
    <x v="0"/>
    <n v="100"/>
    <s v="IC009-005504"/>
    <s v="RECIBE: T3. BURBANO JHONC.C1032358036"/>
    <s v="CACOM-4"/>
  </r>
  <r>
    <x v="1"/>
    <x v="9"/>
    <d v="2017-07-06T00:00:00"/>
    <x v="0"/>
    <s v="C-208"/>
    <n v="5069"/>
    <s v="ENERGIZAR"/>
    <x v="25"/>
    <n v="142"/>
    <s v="27774"/>
    <s v="RECIBE: T2. ESLAVA DIEGOC.C80803993"/>
    <s v="CACOM-4"/>
  </r>
  <r>
    <x v="1"/>
    <x v="9"/>
    <d v="2017-07-06T00:00:00"/>
    <x v="0"/>
    <s v="C-208"/>
    <n v="5069"/>
    <s v="CTH"/>
    <x v="20"/>
    <n v="68"/>
    <s v="3191"/>
    <s v="RECIBE: T2. ESLAVA DIEGOC.C80803993"/>
    <s v="CACOM-4"/>
  </r>
  <r>
    <x v="1"/>
    <x v="9"/>
    <d v="2017-07-19T00:00:00"/>
    <x v="0"/>
    <s v="C-208"/>
    <n v="5069"/>
    <s v="CTH"/>
    <x v="20"/>
    <n v="70"/>
    <s v="3223"/>
    <s v="RECIBE: T2. ESLAVA DIEGOC.C80803993"/>
    <s v="CACOM-4"/>
  </r>
  <r>
    <x v="1"/>
    <x v="9"/>
    <d v="2017-07-31T00:00:00"/>
    <x v="0"/>
    <s v="C-208"/>
    <n v="5069"/>
    <s v="ICARO 17"/>
    <x v="22"/>
    <n v="90"/>
    <s v="IC002-048100"/>
    <s v="RECIBE: T3. BURBANO JHONC.C1032358036"/>
    <s v="CACOM-4"/>
  </r>
  <r>
    <x v="1"/>
    <x v="9"/>
    <d v="2017-07-31T00:00:00"/>
    <x v="0"/>
    <s v="C-208"/>
    <n v="5069"/>
    <s v="CTH"/>
    <x v="20"/>
    <n v="63"/>
    <s v="3290"/>
    <s v="RECIBE: T4. DAZA EDUARC.C1111194977"/>
    <s v="CACOM-4"/>
  </r>
  <r>
    <x v="1"/>
    <x v="9"/>
    <d v="2017-07-28T00:00:00"/>
    <x v="0"/>
    <s v="C-208"/>
    <n v="5069"/>
    <s v="CTH"/>
    <x v="20"/>
    <n v="95"/>
    <s v="3272"/>
    <s v="RECIBE: T2. CRISTANCHO HENRY C.C79954135"/>
    <s v="CACOM-4"/>
  </r>
  <r>
    <x v="1"/>
    <x v="9"/>
    <d v="2017-07-29T00:00:00"/>
    <x v="0"/>
    <s v="C-208"/>
    <n v="5069"/>
    <s v="CTH"/>
    <x v="20"/>
    <n v="86"/>
    <s v="3279"/>
    <s v="RECIBE: T2. ESLAVA DIEGOC.C80803993"/>
    <s v="CACOM-4"/>
  </r>
  <r>
    <x v="1"/>
    <x v="9"/>
    <d v="2017-07-06T00:00:00"/>
    <x v="0"/>
    <s v="UH-60"/>
    <n v="4104"/>
    <s v="AEROFULL"/>
    <x v="45"/>
    <n v="224"/>
    <n v="5841"/>
    <s v="AT. MORENO EMANUEL C.C. 1113651671"/>
    <s v="CACOM-5"/>
  </r>
  <r>
    <x v="1"/>
    <x v="9"/>
    <d v="2017-07-30T00:00:00"/>
    <x v="0"/>
    <s v="UH-60"/>
    <n v="4104"/>
    <s v="AEROFULL"/>
    <x v="45"/>
    <n v="111"/>
    <n v="6362"/>
    <s v="T4. MEJIA VICTOR C.C. 1037608855"/>
    <s v="CACOM-5"/>
  </r>
  <r>
    <x v="1"/>
    <x v="9"/>
    <d v="2017-07-31T00:00:00"/>
    <x v="0"/>
    <s v="UH-60"/>
    <n v="4104"/>
    <s v="AEROFULL"/>
    <x v="45"/>
    <n v="181"/>
    <n v="6364"/>
    <s v="T4. MEJIA VICTOR C.C. 1037608855"/>
    <s v="CACOM-5"/>
  </r>
  <r>
    <x v="1"/>
    <x v="9"/>
    <d v="2017-07-31T00:00:00"/>
    <x v="0"/>
    <s v="UH-60"/>
    <n v="4109"/>
    <s v="TERPEL "/>
    <x v="18"/>
    <n v="123.7"/>
    <s v="02-395103"/>
    <s v="AT. OSPINA JULIAN C.C. 1047967801"/>
    <s v="CACOM-5"/>
  </r>
  <r>
    <x v="1"/>
    <x v="9"/>
    <d v="2017-07-02T00:00:00"/>
    <x v="0"/>
    <s v="UH-60"/>
    <n v="4110"/>
    <s v="CTH"/>
    <x v="20"/>
    <n v="271.7"/>
    <n v="1324"/>
    <s v="T2. CARDONA DIDIER C.C. 1094879522"/>
    <s v="CACOM-5"/>
  </r>
  <r>
    <x v="1"/>
    <x v="9"/>
    <d v="2017-07-06T00:00:00"/>
    <x v="0"/>
    <s v="UH-60"/>
    <n v="4110"/>
    <s v="CTH"/>
    <x v="20"/>
    <n v="117.3"/>
    <n v="1329"/>
    <s v="AT. FUQUENE CRISTIAN C.C. 1073505751"/>
    <s v="CACOM-5"/>
  </r>
  <r>
    <x v="1"/>
    <x v="9"/>
    <d v="2017-07-09T00:00:00"/>
    <x v="0"/>
    <s v="UH-60"/>
    <n v="4110"/>
    <s v="CTH"/>
    <x v="20"/>
    <n v="158.4"/>
    <n v="1331"/>
    <s v="AT. FUQUENE CRISTIAN C.C. 1073505751"/>
    <s v="CACOM-5"/>
  </r>
  <r>
    <x v="1"/>
    <x v="9"/>
    <d v="2017-07-13T00:00:00"/>
    <x v="0"/>
    <s v="UH-60"/>
    <n v="4110"/>
    <s v="CTH"/>
    <x v="20"/>
    <n v="125.9"/>
    <n v="1339"/>
    <s v="AT. FUQUENE CRISTIAN C.C. 1073505751"/>
    <s v="CACOM-5"/>
  </r>
  <r>
    <x v="1"/>
    <x v="9"/>
    <d v="2017-07-15T00:00:00"/>
    <x v="0"/>
    <s v="UH-60"/>
    <n v="4110"/>
    <s v="CTH"/>
    <x v="20"/>
    <n v="147.19999999999999"/>
    <n v="1346"/>
    <s v="AT. FUQUENE CRISTIAN C.C. 1073505751"/>
    <s v="CACOM-5"/>
  </r>
  <r>
    <x v="1"/>
    <x v="9"/>
    <d v="2017-07-20T00:00:00"/>
    <x v="0"/>
    <s v="UH-60"/>
    <n v="4110"/>
    <s v="CTH"/>
    <x v="20"/>
    <n v="113.1"/>
    <n v="1355"/>
    <s v="T4. DUQUE JEFFERSON C.C. 1121865852"/>
    <s v="CACOM-5"/>
  </r>
  <r>
    <x v="1"/>
    <x v="9"/>
    <d v="2017-07-21T00:00:00"/>
    <x v="0"/>
    <s v="UH-60"/>
    <n v="4110"/>
    <s v="CTH"/>
    <x v="20"/>
    <n v="113.2"/>
    <n v="1359"/>
    <s v="T4. DUQUE JEFFERSON C.C. 1121865852"/>
    <s v="CACOM-5"/>
  </r>
  <r>
    <x v="1"/>
    <x v="9"/>
    <d v="2017-07-21T00:00:00"/>
    <x v="0"/>
    <s v="UH-60"/>
    <n v="4110"/>
    <s v="CTH"/>
    <x v="20"/>
    <n v="177"/>
    <n v="1361"/>
    <s v="T4. DUQUE JEFFERSON C.C. 1121865852"/>
    <s v="CACOM-5"/>
  </r>
  <r>
    <x v="1"/>
    <x v="9"/>
    <d v="2017-07-26T00:00:00"/>
    <x v="0"/>
    <s v="UH-60"/>
    <n v="4110"/>
    <s v="CTH"/>
    <x v="20"/>
    <n v="149.6"/>
    <n v="1371"/>
    <s v="T4. DUQUE JEFFERSON C.C. 1121865852"/>
    <s v="CACOM-5"/>
  </r>
  <r>
    <x v="1"/>
    <x v="9"/>
    <d v="2017-07-26T00:00:00"/>
    <x v="0"/>
    <s v="UH-60"/>
    <n v="4110"/>
    <s v="CTH"/>
    <x v="20"/>
    <n v="118.7"/>
    <n v="1376"/>
    <s v="T4. DUQUE JEFFERSON C.C. 1121865852"/>
    <s v="CACOM-5"/>
  </r>
  <r>
    <x v="1"/>
    <x v="9"/>
    <d v="2017-07-06T00:00:00"/>
    <x v="0"/>
    <s v="UH-60"/>
    <n v="4110"/>
    <s v="ICARO 17"/>
    <x v="56"/>
    <n v="220.5"/>
    <n v="3655"/>
    <s v="AT. FUQUENE CRISTIAN C.C. 1073505751"/>
    <s v="CACOM-5"/>
  </r>
  <r>
    <x v="1"/>
    <x v="9"/>
    <d v="2017-07-20T00:00:00"/>
    <x v="0"/>
    <s v="UH-60"/>
    <n v="4110"/>
    <s v="ICARO 17"/>
    <x v="56"/>
    <n v="210.7"/>
    <n v="3658"/>
    <s v="T4. DUQUE JEFFERSON C.C. 1121865852"/>
    <s v="CACOM-5"/>
  </r>
  <r>
    <x v="1"/>
    <x v="9"/>
    <d v="2017-07-21T00:00:00"/>
    <x v="0"/>
    <s v="UH-60"/>
    <n v="4110"/>
    <s v="ICARO 17"/>
    <x v="56"/>
    <n v="152.19999999999999"/>
    <n v="3659"/>
    <s v="T4. DUQUE JEFFERSON C.C. 1121865852"/>
    <s v="CACOM-5"/>
  </r>
  <r>
    <x v="1"/>
    <x v="9"/>
    <d v="2017-07-30T00:00:00"/>
    <x v="0"/>
    <s v="UH-60"/>
    <n v="4131"/>
    <s v="CTH"/>
    <x v="29"/>
    <n v="192"/>
    <n v="2804"/>
    <s v="T4. ARIZA ERIKSON C.C. 1099209855"/>
    <s v="CACOM-5"/>
  </r>
  <r>
    <x v="1"/>
    <x v="9"/>
    <d v="2017-07-05T00:00:00"/>
    <x v="0"/>
    <s v="UH-60"/>
    <n v="4131"/>
    <s v="CTH"/>
    <x v="31"/>
    <n v="258"/>
    <n v="964"/>
    <s v="T3. GARCIA WILMAR C.C. 16071240"/>
    <s v="CACOM-5"/>
  </r>
  <r>
    <x v="1"/>
    <x v="9"/>
    <d v="2017-07-05T00:00:00"/>
    <x v="0"/>
    <s v="UH-60"/>
    <n v="4131"/>
    <s v="CTH"/>
    <x v="31"/>
    <n v="259"/>
    <n v="965"/>
    <s v="T3. GARCIA WILMAR C.C. 16071240"/>
    <s v="CACOM-5"/>
  </r>
  <r>
    <x v="1"/>
    <x v="9"/>
    <d v="2017-07-11T00:00:00"/>
    <x v="0"/>
    <s v="UH-60"/>
    <n v="4131"/>
    <s v="CTH"/>
    <x v="31"/>
    <n v="147"/>
    <n v="970"/>
    <s v="AT. ZAMBRANO NELSON C.C. 1068928814"/>
    <s v="CACOM-5"/>
  </r>
  <r>
    <x v="1"/>
    <x v="9"/>
    <d v="2017-07-22T00:00:00"/>
    <x v="0"/>
    <s v="UH-60"/>
    <n v="4134"/>
    <s v="CCL"/>
    <x v="53"/>
    <n v="199.2"/>
    <n v="22459"/>
    <s v="AT. QUINTANA HECTOR C.C. 1051316554"/>
    <s v="CACOM-5"/>
  </r>
  <r>
    <x v="1"/>
    <x v="9"/>
    <d v="2017-07-31T00:00:00"/>
    <x v="0"/>
    <s v="UH-60"/>
    <n v="4134"/>
    <s v="CCL"/>
    <x v="53"/>
    <n v="70.8"/>
    <n v="22480"/>
    <s v="AT. QUINTANA HECTOR C.C. 1051316554"/>
    <s v="CACOM-5"/>
  </r>
  <r>
    <x v="1"/>
    <x v="9"/>
    <d v="2017-07-29T00:00:00"/>
    <x v="0"/>
    <s v="UH-60"/>
    <n v="4138"/>
    <s v="ENERGIZAR"/>
    <x v="46"/>
    <n v="182"/>
    <n v="20976"/>
    <s v="AT. SARRIAS CESAR C.C. 1082157727"/>
    <s v="CACOM-5"/>
  </r>
  <r>
    <x v="1"/>
    <x v="9"/>
    <d v="2017-07-29T00:00:00"/>
    <x v="0"/>
    <s v="UH-60"/>
    <n v="4138"/>
    <s v="ENERGIZAR"/>
    <x v="46"/>
    <n v="168"/>
    <n v="20979"/>
    <s v="AT. SARRIAS CESAR C.C. 1082157727"/>
    <s v="CACOM-5"/>
  </r>
  <r>
    <x v="1"/>
    <x v="9"/>
    <d v="2017-07-08T00:00:00"/>
    <x v="0"/>
    <s v="UH-60"/>
    <n v="4138"/>
    <s v="TERPEL "/>
    <x v="30"/>
    <n v="198"/>
    <s v="01-0855974"/>
    <s v="T4. VASCO MARTINEZ HAROLD C.C. 1015424350"/>
    <s v="CACOM-5"/>
  </r>
  <r>
    <x v="1"/>
    <x v="9"/>
    <d v="2017-07-18T00:00:00"/>
    <x v="0"/>
    <s v="C-208"/>
    <n v="5064"/>
    <s v="ENERGIZAR"/>
    <x v="1"/>
    <n v="83"/>
    <n v="68693"/>
    <s v="TS. DULCEY ANGEL C.C. 88191182"/>
    <s v="CACOM-5"/>
  </r>
  <r>
    <x v="1"/>
    <x v="9"/>
    <d v="2017-07-23T00:00:00"/>
    <x v="0"/>
    <s v="C-208"/>
    <n v="5064"/>
    <s v="ENERGIZAR"/>
    <x v="1"/>
    <n v="42"/>
    <n v="68741"/>
    <s v="TS. BOHORQUEZ MIGUEL C.C. 86055067"/>
    <s v="CACOM-5"/>
  </r>
  <r>
    <x v="1"/>
    <x v="9"/>
    <d v="2017-07-31T00:00:00"/>
    <x v="0"/>
    <s v="C-208"/>
    <n v="5064"/>
    <s v="TERPEL "/>
    <x v="18"/>
    <n v="41.5"/>
    <s v="02-395101"/>
    <s v="T3. LOZANO JORGE C.C. 1073157860"/>
    <s v="CACOM-5"/>
  </r>
  <r>
    <x v="1"/>
    <x v="9"/>
    <d v="2017-07-12T00:00:00"/>
    <x v="0"/>
    <s v="C-208"/>
    <n v="5064"/>
    <s v="TERPEL "/>
    <x v="30"/>
    <n v="54"/>
    <s v="01-0856015"/>
    <s v="TS. BOHORQUEZ MIGUEL C.C. 86055067"/>
    <s v="CACOM-5"/>
  </r>
  <r>
    <x v="1"/>
    <x v="9"/>
    <d v="2017-07-18T00:00:00"/>
    <x v="0"/>
    <s v="C-208"/>
    <n v="5064"/>
    <s v="TERPEL "/>
    <x v="30"/>
    <n v="54"/>
    <s v="01-0856060"/>
    <s v="TS. DULCEY ANGEL C.C. 88191182"/>
    <s v="CACOM-5"/>
  </r>
  <r>
    <x v="1"/>
    <x v="9"/>
    <d v="2017-07-20T00:00:00"/>
    <x v="0"/>
    <s v="C-208"/>
    <n v="5064"/>
    <s v="TERPEL "/>
    <x v="10"/>
    <n v="30"/>
    <s v="04-559415"/>
    <s v="T3. LOZANO JORGE C.C. 1073157860"/>
    <s v="CACOM-5"/>
  </r>
  <r>
    <x v="1"/>
    <x v="9"/>
    <d v="2017-07-20T00:00:00"/>
    <x v="0"/>
    <s v="C-208"/>
    <n v="5064"/>
    <s v="TERPEL "/>
    <x v="10"/>
    <n v="137"/>
    <s v="04-559427"/>
    <s v="T3. LOZANO JORGE C.C. 1073157860"/>
    <s v="CACOM-5"/>
  </r>
  <r>
    <x v="1"/>
    <x v="9"/>
    <d v="2017-07-20T00:00:00"/>
    <x v="0"/>
    <s v="C-208"/>
    <n v="5064"/>
    <s v="TERPEL "/>
    <x v="10"/>
    <n v="92"/>
    <s v="04-560513"/>
    <s v="T3. LOZANO JORGE C.C. 1073157860"/>
    <s v="CACOM-5"/>
  </r>
  <r>
    <x v="1"/>
    <x v="9"/>
    <d v="2017-07-17T00:00:00"/>
    <x v="0"/>
    <s v="C-208"/>
    <n v="5075"/>
    <s v="ENERGIZAR"/>
    <x v="1"/>
    <n v="60"/>
    <n v="68834"/>
    <s v="T4. DAZA S EDUAR C.C. 1111194977"/>
    <s v="CACOM-5"/>
  </r>
  <r>
    <x v="1"/>
    <x v="9"/>
    <d v="2017-07-22T00:00:00"/>
    <x v="0"/>
    <s v="C-208"/>
    <n v="5075"/>
    <s v="TERPEL "/>
    <x v="30"/>
    <n v="35"/>
    <s v="01-0856074"/>
    <s v="TS. BOHORQUEZ MIGUEL C.C. 86055067"/>
    <s v="CACOM-5"/>
  </r>
  <r>
    <x v="1"/>
    <x v="9"/>
    <d v="2017-07-24T00:00:00"/>
    <x v="0"/>
    <s v="C-208"/>
    <n v="5075"/>
    <s v="TERPEL "/>
    <x v="10"/>
    <n v="33"/>
    <s v="01-0856094"/>
    <s v="T2. ROZO CARLOS C.C. 79989948"/>
    <s v="CACOM-5"/>
  </r>
  <r>
    <x v="1"/>
    <x v="9"/>
    <d v="2017-07-26T00:00:00"/>
    <x v="0"/>
    <s v="C-208"/>
    <n v="5075"/>
    <s v="TERPEL "/>
    <x v="10"/>
    <n v="30"/>
    <s v="04-560533"/>
    <s v="TS. BOHORQUEZ MIGUEL C.C. 86055067"/>
    <s v="CACOM-5"/>
  </r>
  <r>
    <x v="1"/>
    <x v="9"/>
    <d v="2017-07-01T00:00:00"/>
    <x v="0"/>
    <s v="C-212"/>
    <n v="1250"/>
    <s v="SERVIAVIACION"/>
    <x v="2"/>
    <n v="75"/>
    <n v="1543"/>
    <s v="T2. GUZMAN WILSON. CC. 11367177"/>
    <s v="CACOM-6"/>
  </r>
  <r>
    <x v="1"/>
    <x v="9"/>
    <d v="2017-07-01T00:00:00"/>
    <x v="0"/>
    <s v="C-212"/>
    <n v="1250"/>
    <s v="CTH"/>
    <x v="20"/>
    <n v="140"/>
    <n v="3175"/>
    <s v="T2. GUZMAN WILSON. CC. 11367177"/>
    <s v="CACOM-6"/>
  </r>
  <r>
    <x v="1"/>
    <x v="9"/>
    <d v="2017-07-02T00:00:00"/>
    <x v="0"/>
    <s v="C-212"/>
    <n v="1250"/>
    <s v="CTH"/>
    <x v="20"/>
    <n v="232"/>
    <n v="3179"/>
    <s v="T2. GUZMAN WILSON. CC. 11367177"/>
    <s v="CACOM-6"/>
  </r>
  <r>
    <x v="1"/>
    <x v="9"/>
    <d v="2017-07-03T00:00:00"/>
    <x v="0"/>
    <s v="C-212"/>
    <n v="1250"/>
    <s v="CTH"/>
    <x v="20"/>
    <n v="40"/>
    <n v="3182"/>
    <s v="T2. GUZMAN WILSON. CC. 11367177"/>
    <s v="CACOM-6"/>
  </r>
  <r>
    <x v="1"/>
    <x v="9"/>
    <d v="2017-07-04T00:00:00"/>
    <x v="0"/>
    <s v="C-212"/>
    <n v="1250"/>
    <s v="CTH"/>
    <x v="20"/>
    <n v="150"/>
    <n v="3187"/>
    <s v="T2. GUZMAN WILSON. CC. 11367177"/>
    <s v="CACOM-6"/>
  </r>
  <r>
    <x v="1"/>
    <x v="9"/>
    <d v="2017-07-09T00:00:00"/>
    <x v="0"/>
    <s v="C-212"/>
    <n v="1250"/>
    <s v="CTH"/>
    <x v="20"/>
    <n v="45"/>
    <n v="3195"/>
    <s v="T2. MONTOYA ADOLFO CC. 9873682"/>
    <s v="CACOM-6"/>
  </r>
  <r>
    <x v="1"/>
    <x v="9"/>
    <d v="2017-07-09T00:00:00"/>
    <x v="0"/>
    <s v="C-212"/>
    <n v="1250"/>
    <s v="CTH"/>
    <x v="20"/>
    <n v="104"/>
    <n v="3196"/>
    <s v="T2. MONTOYA ADOLFO CC. 9873682"/>
    <s v="CACOM-6"/>
  </r>
  <r>
    <x v="1"/>
    <x v="9"/>
    <d v="2017-07-15T00:00:00"/>
    <x v="0"/>
    <s v="C-212"/>
    <n v="1250"/>
    <s v="ENERGIZAR"/>
    <x v="8"/>
    <n v="155"/>
    <n v="38701"/>
    <s v="T2. COY DUGLAS CC. 11367751"/>
    <s v="CACOM-6"/>
  </r>
  <r>
    <x v="1"/>
    <x v="9"/>
    <d v="2017-07-20T00:00:00"/>
    <x v="0"/>
    <s v="C-212"/>
    <n v="1250"/>
    <s v="ICARO 17"/>
    <x v="22"/>
    <n v="150"/>
    <n v="47984"/>
    <s v="T2. COY DUGLAS CC. 11367751"/>
    <s v="CACOM-6"/>
  </r>
  <r>
    <x v="1"/>
    <x v="9"/>
    <d v="2017-07-31T00:00:00"/>
    <x v="0"/>
    <s v="C-212"/>
    <n v="1250"/>
    <s v="CTH"/>
    <x v="20"/>
    <n v="40"/>
    <n v="3293"/>
    <s v="T2. GOMEZ GRISTIAN CC. 80802821"/>
    <s v="CACOM-6"/>
  </r>
  <r>
    <x v="1"/>
    <x v="9"/>
    <d v="2017-07-01T00:00:00"/>
    <x v="0"/>
    <s v="HUEY II"/>
    <n v="4423"/>
    <s v="ICARO 17"/>
    <x v="26"/>
    <n v="137"/>
    <n v="4608"/>
    <s v="T3. HENAO JORGE CC. 1115419345"/>
    <s v="CACOM-6"/>
  </r>
  <r>
    <x v="1"/>
    <x v="9"/>
    <d v="2017-07-06T00:00:00"/>
    <x v="0"/>
    <s v="HUEY II"/>
    <n v="4423"/>
    <s v="ENERGIZAR"/>
    <x v="25"/>
    <n v="46"/>
    <n v="27769"/>
    <s v="T2. ROMERO ALAVARO. CC. 11365774"/>
    <s v="CACOM-6"/>
  </r>
  <r>
    <x v="1"/>
    <x v="9"/>
    <d v="2017-07-06T00:00:00"/>
    <x v="0"/>
    <s v="HUEY II"/>
    <n v="4423"/>
    <s v="ENERGIZAR"/>
    <x v="25"/>
    <n v="80"/>
    <n v="27772"/>
    <s v="T2. ROMERO ALAVARO. CC. 11365774"/>
    <s v="CACOM-6"/>
  </r>
  <r>
    <x v="1"/>
    <x v="9"/>
    <d v="2017-07-07T00:00:00"/>
    <x v="0"/>
    <s v="HUEY II"/>
    <n v="4423"/>
    <s v="CTH"/>
    <x v="33"/>
    <n v="109"/>
    <n v="454"/>
    <s v="T4. MILLAN FERNEY CC. 1016053366"/>
    <s v="CACOM-6"/>
  </r>
  <r>
    <x v="1"/>
    <x v="9"/>
    <d v="2017-07-12T00:00:00"/>
    <x v="0"/>
    <s v="HUEY II"/>
    <n v="4423"/>
    <s v="ENERGIZAR"/>
    <x v="25"/>
    <n v="115"/>
    <n v="27780"/>
    <s v="T2. SANTACOLOMA PABLO CC. 86081655"/>
    <s v="CACOM-6"/>
  </r>
  <r>
    <x v="1"/>
    <x v="9"/>
    <d v="2017-07-12T00:00:00"/>
    <x v="0"/>
    <s v="HUEY II"/>
    <n v="4423"/>
    <s v="ENERGIZAR"/>
    <x v="25"/>
    <n v="100"/>
    <n v="27782"/>
    <s v="T2. SANTACOLOMA PABLO CC. 86081655"/>
    <s v="CACOM-6"/>
  </r>
  <r>
    <x v="1"/>
    <x v="9"/>
    <d v="2017-07-14T00:00:00"/>
    <x v="0"/>
    <s v="HUEY II"/>
    <n v="4423"/>
    <s v="CTH"/>
    <x v="32"/>
    <n v="101"/>
    <n v="9360"/>
    <s v="T2. SANTACOLOMA PABLO CC. 86081655"/>
    <s v="CACOM-6"/>
  </r>
  <r>
    <x v="1"/>
    <x v="9"/>
    <d v="2017-07-14T00:00:00"/>
    <x v="0"/>
    <s v="HUEY II"/>
    <n v="4423"/>
    <s v="CTH"/>
    <x v="32"/>
    <n v="95"/>
    <n v="9362"/>
    <s v="T2. SANTACOLOMA PABLO CC. 86081655"/>
    <s v="CACOM-6"/>
  </r>
  <r>
    <x v="1"/>
    <x v="9"/>
    <d v="2017-07-16T00:00:00"/>
    <x v="0"/>
    <s v="HUEY II"/>
    <n v="4423"/>
    <s v="CTH"/>
    <x v="33"/>
    <n v="126"/>
    <n v="465"/>
    <s v="T3. AVILA WILSON CC. 80158136"/>
    <s v="CACOM-6"/>
  </r>
  <r>
    <x v="1"/>
    <x v="9"/>
    <d v="2017-07-16T00:00:00"/>
    <x v="0"/>
    <s v="HUEY II"/>
    <n v="4423"/>
    <s v="CTH"/>
    <x v="33"/>
    <n v="89"/>
    <n v="466"/>
    <s v="T3. AVILA WILSON CC. 80158136"/>
    <s v="CACOM-6"/>
  </r>
  <r>
    <x v="1"/>
    <x v="9"/>
    <d v="2017-07-17T00:00:00"/>
    <x v="0"/>
    <s v="HUEY II"/>
    <n v="4423"/>
    <s v="ENERGIZAR"/>
    <x v="25"/>
    <n v="83"/>
    <n v="27777"/>
    <s v="T2. HIGUERA LEONARDO CC. 7185255"/>
    <s v="CACOM-6"/>
  </r>
  <r>
    <x v="1"/>
    <x v="9"/>
    <d v="2017-07-27T00:00:00"/>
    <x v="0"/>
    <s v="HUEY II"/>
    <n v="4423"/>
    <s v="ENERGIZAR"/>
    <x v="25"/>
    <n v="60"/>
    <n v="27824"/>
    <s v="T2. SANTACOLOMA PABLO CC. 86081655"/>
    <s v="CACOM-6"/>
  </r>
  <r>
    <x v="1"/>
    <x v="9"/>
    <d v="2017-07-29T00:00:00"/>
    <x v="0"/>
    <s v="HUEY II"/>
    <n v="4423"/>
    <s v="CTH"/>
    <x v="33"/>
    <n v="117"/>
    <n v="477"/>
    <s v="ST. ROSERO KEVIN CC. 1143855071"/>
    <s v="CACOM-6"/>
  </r>
  <r>
    <x v="1"/>
    <x v="9"/>
    <d v="2017-07-31T00:00:00"/>
    <x v="0"/>
    <s v="HUEY II"/>
    <n v="4423"/>
    <s v="ENERGIZAR"/>
    <x v="25"/>
    <n v="76"/>
    <n v="27830"/>
    <s v="T3. DEVIA LUIS CC. 1110479114"/>
    <s v="CACOM-6"/>
  </r>
  <r>
    <x v="1"/>
    <x v="9"/>
    <d v="2017-07-09T00:00:00"/>
    <x v="0"/>
    <s v="HUEY II"/>
    <n v="4526"/>
    <s v="CTH"/>
    <x v="32"/>
    <n v="94"/>
    <n v="9337"/>
    <s v="TS. CARDENAS WILDER CC. 79907631"/>
    <s v="CACOM-6"/>
  </r>
  <r>
    <x v="1"/>
    <x v="9"/>
    <d v="2017-07-10T00:00:00"/>
    <x v="0"/>
    <s v="HUEY II"/>
    <n v="4526"/>
    <s v="CTH"/>
    <x v="32"/>
    <n v="102"/>
    <n v="9341"/>
    <s v="TS. CARDENAS WILDER CC. 79907631"/>
    <s v="CACOM-6"/>
  </r>
  <r>
    <x v="1"/>
    <x v="9"/>
    <d v="2017-07-10T00:00:00"/>
    <x v="0"/>
    <s v="HUEY II"/>
    <n v="4526"/>
    <s v="CTH"/>
    <x v="32"/>
    <n v="131"/>
    <n v="9346"/>
    <s v="TS. CARDENAS WILDER CC. 79907631"/>
    <s v="CACOM-6"/>
  </r>
  <r>
    <x v="1"/>
    <x v="9"/>
    <d v="2017-07-12T00:00:00"/>
    <x v="0"/>
    <s v="HUEY II"/>
    <n v="4526"/>
    <s v="CTH"/>
    <x v="32"/>
    <n v="122"/>
    <n v="9352"/>
    <s v="TS. CARDENAS WILDER CC. 79907631"/>
    <s v="CACOM-6"/>
  </r>
  <r>
    <x v="1"/>
    <x v="9"/>
    <d v="2017-07-15T00:00:00"/>
    <x v="0"/>
    <s v="HUEY II"/>
    <n v="4526"/>
    <s v="CTH"/>
    <x v="32"/>
    <n v="96"/>
    <n v="9364"/>
    <s v="TS. CARDENAS WILDER CC. 79907631"/>
    <s v="CACOM-6"/>
  </r>
  <r>
    <x v="1"/>
    <x v="9"/>
    <d v="2017-07-15T00:00:00"/>
    <x v="0"/>
    <s v="HUEY II"/>
    <n v="4526"/>
    <s v="CTH"/>
    <x v="32"/>
    <n v="109"/>
    <n v="9366"/>
    <s v="TS. CARDENAS WILDER CC. 79907631"/>
    <s v="CACOM-6"/>
  </r>
  <r>
    <x v="1"/>
    <x v="9"/>
    <d v="2017-07-16T00:00:00"/>
    <x v="0"/>
    <s v="HUEY II"/>
    <n v="4526"/>
    <s v="CTH"/>
    <x v="33"/>
    <n v="53"/>
    <n v="464"/>
    <s v="TS. CARDENAS WILDER CC. 79907631"/>
    <s v="CACOM-6"/>
  </r>
  <r>
    <x v="1"/>
    <x v="9"/>
    <d v="2017-07-24T00:00:00"/>
    <x v="0"/>
    <s v="HUEY II"/>
    <n v="4526"/>
    <s v="ENERGIZAR"/>
    <x v="25"/>
    <n v="25"/>
    <n v="27805"/>
    <s v="T3. DEVIA LUIS CC. 1110479114"/>
    <s v="CACOM-6"/>
  </r>
  <r>
    <x v="1"/>
    <x v="9"/>
    <d v="2017-07-24T00:00:00"/>
    <x v="0"/>
    <s v="HUEY II"/>
    <n v="4526"/>
    <s v="ENERGIZAR"/>
    <x v="25"/>
    <n v="83"/>
    <n v="27806"/>
    <s v="T3. DEVIA LUIS CC. 1110479114"/>
    <s v="CACOM-6"/>
  </r>
  <r>
    <x v="1"/>
    <x v="9"/>
    <d v="2017-07-24T00:00:00"/>
    <x v="0"/>
    <s v="HUEY II"/>
    <n v="4526"/>
    <s v="ENERGIZAR"/>
    <x v="25"/>
    <n v="147"/>
    <n v="27809"/>
    <s v="T3. DEVIA LUIS CC. 1110479114"/>
    <s v="CACOM-6"/>
  </r>
  <r>
    <x v="1"/>
    <x v="9"/>
    <d v="2017-07-01T00:00:00"/>
    <x v="0"/>
    <s v="HUEY II"/>
    <n v="4530"/>
    <s v="ICARO 17"/>
    <x v="26"/>
    <n v="142"/>
    <n v="4606"/>
    <s v="TS. CARDENAS WILDER CC. 79907631"/>
    <s v="CACOM-6"/>
  </r>
  <r>
    <x v="1"/>
    <x v="9"/>
    <d v="2017-07-04T00:00:00"/>
    <x v="0"/>
    <s v="HUEY II"/>
    <n v="4530"/>
    <s v="ICARO 17"/>
    <x v="26"/>
    <n v="154"/>
    <n v="4619"/>
    <s v="TS. CARDENAS WILDER CC. 79907631"/>
    <s v="CACOM-6"/>
  </r>
  <r>
    <x v="1"/>
    <x v="9"/>
    <d v="2017-07-05T00:00:00"/>
    <x v="0"/>
    <s v="HUEY II"/>
    <n v="4530"/>
    <s v="ICARO 17"/>
    <x v="26"/>
    <n v="139"/>
    <n v="4626"/>
    <s v="TS. CARDENAS WILDER CC. 79907631"/>
    <s v="CACOM-6"/>
  </r>
  <r>
    <x v="1"/>
    <x v="9"/>
    <d v="2017-07-05T00:00:00"/>
    <x v="0"/>
    <s v="HUEY II"/>
    <n v="4530"/>
    <s v="ICARO 17"/>
    <x v="26"/>
    <n v="144"/>
    <n v="4632"/>
    <s v="TS. CARDENAS WILDER CC. 79907631"/>
    <s v="CACOM-6"/>
  </r>
  <r>
    <x v="1"/>
    <x v="9"/>
    <d v="2017-07-06T00:00:00"/>
    <x v="0"/>
    <s v="HUEY II"/>
    <n v="4530"/>
    <s v="CTH"/>
    <x v="26"/>
    <n v="56"/>
    <n v="10211"/>
    <s v="TS. CARDENAS WILDER CC. 79907631"/>
    <s v="CACOM-6"/>
  </r>
  <r>
    <x v="1"/>
    <x v="9"/>
    <d v="2017-07-07T00:00:00"/>
    <x v="0"/>
    <s v="HUEY II"/>
    <n v="4530"/>
    <s v="ICARO 17"/>
    <x v="26"/>
    <n v="137"/>
    <n v="4637"/>
    <s v="T3. HENAO JORGE CC. 1115419345"/>
    <s v="CACOM-6"/>
  </r>
  <r>
    <x v="1"/>
    <x v="9"/>
    <d v="2017-07-09T00:00:00"/>
    <x v="0"/>
    <s v="HUEY II"/>
    <n v="4530"/>
    <s v="ICARO 17"/>
    <x v="26"/>
    <n v="91"/>
    <n v="4645"/>
    <s v="T3. HENAO JORGE CC. 1115419345"/>
    <s v="CACOM-6"/>
  </r>
  <r>
    <x v="1"/>
    <x v="9"/>
    <d v="2017-07-12T00:00:00"/>
    <x v="0"/>
    <s v="HUEY II"/>
    <n v="4530"/>
    <s v="ICARO 17"/>
    <x v="26"/>
    <n v="47"/>
    <n v="4650"/>
    <s v="T3. HENAO JORGE CC. 1115419345"/>
    <s v="CACOM-6"/>
  </r>
  <r>
    <x v="1"/>
    <x v="9"/>
    <d v="2017-07-12T00:00:00"/>
    <x v="0"/>
    <s v="HUEY II"/>
    <n v="4530"/>
    <s v="ICARO 17"/>
    <x v="26"/>
    <n v="152"/>
    <n v="4652"/>
    <s v="T3. HENAO JORGE CC. 1115419345"/>
    <s v="CACOM-6"/>
  </r>
  <r>
    <x v="1"/>
    <x v="9"/>
    <d v="2017-07-20T00:00:00"/>
    <x v="0"/>
    <s v="HUEY II"/>
    <n v="4530"/>
    <s v="ICARO 17"/>
    <x v="26"/>
    <n v="70"/>
    <n v="4656"/>
    <s v="T2. ROMERO ALAVARO. CC. 11365774"/>
    <s v="CACOM-6"/>
  </r>
  <r>
    <x v="1"/>
    <x v="9"/>
    <d v="2017-07-22T00:00:00"/>
    <x v="0"/>
    <s v="HUEY II"/>
    <n v="4530"/>
    <s v="ICARO 17"/>
    <x v="26"/>
    <n v="98"/>
    <n v="4665"/>
    <s v="T2. ROMERO ALAVARO. CC. 11365774"/>
    <s v="CACOM-6"/>
  </r>
  <r>
    <x v="1"/>
    <x v="9"/>
    <d v="2017-07-23T00:00:00"/>
    <x v="0"/>
    <s v="HUEY II"/>
    <n v="4530"/>
    <s v="ICARO 17"/>
    <x v="26"/>
    <n v="64"/>
    <n v="4667"/>
    <s v="T2. ROMERO ALAVARO. CC. 11365774"/>
    <s v="CACOM-6"/>
  </r>
  <r>
    <x v="1"/>
    <x v="9"/>
    <d v="2017-07-26T00:00:00"/>
    <x v="0"/>
    <s v="HUEY II"/>
    <n v="4530"/>
    <s v="CTH"/>
    <x v="20"/>
    <n v="149.69999999999999"/>
    <n v="1374"/>
    <s v="T2. ROMERO ALAVARO. CC. 11365774"/>
    <s v="CACOM-6"/>
  </r>
  <r>
    <x v="1"/>
    <x v="9"/>
    <d v="2017-07-26T00:00:00"/>
    <x v="0"/>
    <s v="HUEY II"/>
    <n v="4530"/>
    <s v="ICARO 17"/>
    <x v="26"/>
    <n v="123"/>
    <n v="4679"/>
    <s v="T2. ROMERO ALAVARO. CC. 11365774"/>
    <s v="CACOM-6"/>
  </r>
  <r>
    <x v="1"/>
    <x v="9"/>
    <d v="2017-07-16T00:00:00"/>
    <x v="0"/>
    <s v="C-208"/>
    <n v="5079"/>
    <s v="ENERGIZAR"/>
    <x v="25"/>
    <n v="61"/>
    <n v="27789"/>
    <s v="T4. NEIRA LUIS CC. 1036741863"/>
    <s v="CACOM-6"/>
  </r>
  <r>
    <x v="1"/>
    <x v="9"/>
    <d v="2017-07-17T00:00:00"/>
    <x v="0"/>
    <s v="C-208"/>
    <n v="5079"/>
    <s v="ENERGIZAR"/>
    <x v="25"/>
    <n v="106"/>
    <n v="27762"/>
    <s v="T2. CACERES GUILLERMO CC. 1054120230"/>
    <s v="CACOM-6"/>
  </r>
  <r>
    <x v="1"/>
    <x v="9"/>
    <d v="2017-07-29T00:00:00"/>
    <x v="0"/>
    <s v="C-212"/>
    <n v="1256"/>
    <s v="CTH"/>
    <x v="20"/>
    <n v="150"/>
    <n v="3280"/>
    <s v="T2 BERMUDEZ ANDRES CM 92546882,"/>
    <s v="CAMAN"/>
  </r>
  <r>
    <x v="1"/>
    <x v="9"/>
    <d v="2017-07-29T00:00:00"/>
    <x v="0"/>
    <s v="C-212"/>
    <n v="1256"/>
    <s v="CTH"/>
    <x v="20"/>
    <n v="110"/>
    <n v="3282"/>
    <s v="T2 BERMUDEZ ANDRES CM 92546882,"/>
    <s v="CAMAN"/>
  </r>
  <r>
    <x v="1"/>
    <x v="9"/>
    <d v="2017-07-15T00:00:00"/>
    <x v="0"/>
    <s v="B-737"/>
    <s v="0001"/>
    <s v="TERPEL "/>
    <x v="11"/>
    <n v="1610"/>
    <s v="04-532083"/>
    <s v="TJ ORJUELA A. C.C. 79594516"/>
    <s v="CATAM"/>
  </r>
  <r>
    <x v="1"/>
    <x v="9"/>
    <d v="2017-07-08T00:00:00"/>
    <x v="0"/>
    <s v="B-412"/>
    <s v="0006"/>
    <s v="CCL"/>
    <x v="36"/>
    <n v="306.3"/>
    <n v="21294"/>
    <s v="NELSON  BAUTISTA C.C 79965652"/>
    <s v="CATAM"/>
  </r>
  <r>
    <x v="1"/>
    <x v="9"/>
    <d v="2017-07-10T00:00:00"/>
    <x v="0"/>
    <s v="B-412"/>
    <s v="0006"/>
    <s v="ICARO 17"/>
    <x v="23"/>
    <n v="180"/>
    <s v="IC007-003916"/>
    <s v="TS BAUTISTA N. C.C. 79965652"/>
    <s v="CATAM"/>
  </r>
  <r>
    <x v="1"/>
    <x v="9"/>
    <d v="2017-07-12T00:00:00"/>
    <x v="0"/>
    <s v="B-412"/>
    <s v="0006"/>
    <s v="TERPEL "/>
    <x v="11"/>
    <n v="98"/>
    <s v="04-531838"/>
    <s v="TS IZQUIERDOC.C. 93411681"/>
    <s v="CATAM"/>
  </r>
  <r>
    <x v="1"/>
    <x v="9"/>
    <d v="2017-07-12T00:00:00"/>
    <x v="0"/>
    <s v="B-412"/>
    <s v="0006"/>
    <s v="TERPEL "/>
    <x v="11"/>
    <n v="100"/>
    <s v="04-531815"/>
    <s v="TS IZQUIERDOC.C. 93411681"/>
    <s v="CATAM"/>
  </r>
  <r>
    <x v="1"/>
    <x v="9"/>
    <d v="2017-07-15T00:00:00"/>
    <x v="0"/>
    <s v="B-412"/>
    <s v="0006"/>
    <s v="ICARO 17"/>
    <x v="23"/>
    <n v="172"/>
    <s v="IC007-003928"/>
    <s v="TS BAUTISTA N. C.C. 79965652"/>
    <s v="CATAM"/>
  </r>
  <r>
    <x v="1"/>
    <x v="9"/>
    <d v="2017-07-16T00:00:00"/>
    <x v="0"/>
    <s v="B-412"/>
    <s v="0006"/>
    <s v="TERPEL "/>
    <x v="11"/>
    <n v="203"/>
    <s v="04-531906"/>
    <s v="TS BAUTISTA N. C.C. 79965652"/>
    <s v="CATAM"/>
  </r>
  <r>
    <x v="1"/>
    <x v="9"/>
    <d v="2017-07-07T00:00:00"/>
    <x v="0"/>
    <s v="B-412"/>
    <s v="0006"/>
    <s v="CCL"/>
    <x v="36"/>
    <n v="223.7"/>
    <n v="21288"/>
    <s v="TS IZQUIERDOC.C. 93411681"/>
    <s v="CATAM"/>
  </r>
  <r>
    <x v="1"/>
    <x v="9"/>
    <d v="2017-07-04T00:00:00"/>
    <x v="0"/>
    <s v="UH-60"/>
    <s v="0007"/>
    <s v="TERPEL "/>
    <x v="18"/>
    <n v="148"/>
    <s v="02-0379431"/>
    <s v="TS RAMIREZ A C.C 74938024"/>
    <s v="CATAM"/>
  </r>
  <r>
    <x v="1"/>
    <x v="9"/>
    <d v="2017-07-06T00:00:00"/>
    <x v="0"/>
    <s v="UH-60"/>
    <s v="0007"/>
    <s v="ICARO 17"/>
    <x v="49"/>
    <n v="98"/>
    <s v="IC004-018198"/>
    <s v="TP VARGAS F. C.C. 11365489"/>
    <s v="CATAM"/>
  </r>
  <r>
    <x v="1"/>
    <x v="9"/>
    <d v="2017-07-06T00:00:00"/>
    <x v="0"/>
    <s v="UH-60"/>
    <s v="0007"/>
    <s v="ICARO 17"/>
    <x v="49"/>
    <n v="91"/>
    <s v="IC004-018195"/>
    <s v="TP VARGAS F. C.C. 11365489"/>
    <s v="CATAM"/>
  </r>
  <r>
    <x v="1"/>
    <x v="9"/>
    <d v="2017-07-07T00:00:00"/>
    <x v="0"/>
    <s v="UH-60"/>
    <s v="0007"/>
    <s v="ICARO 17"/>
    <x v="49"/>
    <n v="176"/>
    <s v="IC004-018207"/>
    <s v="TP VARGAS F. C.C. 11365489"/>
    <s v="CATAM"/>
  </r>
  <r>
    <x v="1"/>
    <x v="9"/>
    <d v="2017-07-17T00:00:00"/>
    <x v="0"/>
    <s v="UH-60"/>
    <s v="0007"/>
    <s v="ENERGIZAR"/>
    <x v="25"/>
    <n v="255"/>
    <n v="27790"/>
    <s v="T2 RODRIGUEZ M C.C. 98711380"/>
    <s v="CATAM"/>
  </r>
  <r>
    <x v="1"/>
    <x v="9"/>
    <d v="2017-07-20T00:00:00"/>
    <x v="0"/>
    <s v="UH-60"/>
    <s v="0007"/>
    <s v="CTH"/>
    <x v="20"/>
    <n v="245"/>
    <n v="3243"/>
    <s v="T2 RODRIGUEZ M C.C. 98711380"/>
    <s v="CATAM"/>
  </r>
  <r>
    <x v="1"/>
    <x v="9"/>
    <d v="2017-07-22T00:00:00"/>
    <x v="0"/>
    <s v="UH-60"/>
    <s v="0007"/>
    <s v="SERVIAVIACION"/>
    <x v="2"/>
    <n v="35"/>
    <n v="1562"/>
    <s v="T2 RODRIGUEZ M C.C. 98711380"/>
    <s v="CATAM"/>
  </r>
  <r>
    <x v="1"/>
    <x v="9"/>
    <d v="2017-07-23T00:00:00"/>
    <x v="0"/>
    <s v="UH-60"/>
    <s v="0007"/>
    <s v="ENERGIZAR"/>
    <x v="25"/>
    <n v="200"/>
    <n v="27799"/>
    <s v="T2 RODRIGUEZ M C.C. 98711380"/>
    <s v="CATAM"/>
  </r>
  <r>
    <x v="1"/>
    <x v="9"/>
    <d v="2017-07-24T00:00:00"/>
    <x v="0"/>
    <s v="UH-60"/>
    <s v="0007"/>
    <s v="ENERGIZAR"/>
    <x v="25"/>
    <n v="143"/>
    <n v="27808"/>
    <s v="TP VARGAS F. C.C. 11365489"/>
    <s v="CATAM"/>
  </r>
  <r>
    <x v="1"/>
    <x v="9"/>
    <d v="2017-07-27T00:00:00"/>
    <x v="0"/>
    <s v="UH-60"/>
    <s v="0007"/>
    <s v="TERPEL "/>
    <x v="10"/>
    <n v="182"/>
    <s v="04-559550"/>
    <s v="TP VARGAS F. C.C. 11365489"/>
    <s v="CATAM"/>
  </r>
  <r>
    <x v="1"/>
    <x v="9"/>
    <d v="2017-07-28T00:00:00"/>
    <x v="0"/>
    <s v="UH-60"/>
    <s v="0007"/>
    <s v="TERPEL "/>
    <x v="11"/>
    <n v="164"/>
    <s v="04-532935"/>
    <s v="TP VARGAS F. C.C. 11365489"/>
    <s v="CATAM"/>
  </r>
  <r>
    <x v="1"/>
    <x v="9"/>
    <d v="2017-07-29T00:00:00"/>
    <x v="0"/>
    <s v="UH-60"/>
    <s v="0007"/>
    <s v="TERPEL "/>
    <x v="10"/>
    <n v="275"/>
    <s v="04-560546"/>
    <s v="T2 ACOSTA P. C.C. 80240068"/>
    <s v="CATAM"/>
  </r>
  <r>
    <x v="1"/>
    <x v="9"/>
    <d v="2017-07-23T00:00:00"/>
    <x v="0"/>
    <s v="C-130"/>
    <s v="1005"/>
    <s v="ENERGIZAR"/>
    <x v="8"/>
    <n v="1204"/>
    <n v="38832"/>
    <s v="TP PARRA E. C.C. 80064259"/>
    <s v="CATAM"/>
  </r>
  <r>
    <x v="1"/>
    <x v="9"/>
    <d v="2017-07-26T00:00:00"/>
    <x v="0"/>
    <s v="C-130"/>
    <s v="1005"/>
    <s v="ENERGIZAR"/>
    <x v="25"/>
    <n v="1043"/>
    <n v="27821"/>
    <s v="TJ CASTAÑEDA J C.C. 79383998"/>
    <s v="CATAM"/>
  </r>
  <r>
    <x v="1"/>
    <x v="9"/>
    <d v="2017-07-27T00:00:00"/>
    <x v="0"/>
    <s v="C-130"/>
    <s v="1005"/>
    <s v="ENERGIZAR"/>
    <x v="8"/>
    <n v="668"/>
    <n v="38905"/>
    <s v="TP TRUJILLO O C.C. 7704999"/>
    <s v="CATAM"/>
  </r>
  <r>
    <x v="1"/>
    <x v="9"/>
    <d v="2017-07-29T00:00:00"/>
    <x v="0"/>
    <s v="C-130"/>
    <s v="1005"/>
    <s v="ENERGIZAR"/>
    <x v="8"/>
    <n v="1800"/>
    <n v="38943"/>
    <s v="TP PARRA E. C.C. 80064259"/>
    <s v="CATAM"/>
  </r>
  <r>
    <x v="1"/>
    <x v="9"/>
    <d v="2017-07-30T00:00:00"/>
    <x v="0"/>
    <s v="C-130"/>
    <s v="1005"/>
    <s v="ENERGIZAR"/>
    <x v="8"/>
    <n v="1953"/>
    <n v="38953"/>
    <s v="TP MONJE C. C.C. 4924038"/>
    <s v="CATAM"/>
  </r>
  <r>
    <x v="1"/>
    <x v="9"/>
    <d v="2017-07-08T00:00:00"/>
    <x v="0"/>
    <s v="C-130"/>
    <s v="1014"/>
    <s v="TERPEL "/>
    <x v="11"/>
    <n v="1994"/>
    <s v="04-531556"/>
    <s v="T3 ROJAS P. C.C. 80163142"/>
    <s v="CATAM"/>
  </r>
  <r>
    <x v="1"/>
    <x v="9"/>
    <d v="2017-07-17T00:00:00"/>
    <x v="0"/>
    <s v="C-130"/>
    <s v="1014"/>
    <s v="CTH"/>
    <x v="20"/>
    <n v="280"/>
    <n v="3219"/>
    <s v="TJ CASTAÑEDA J C.C. 79383998"/>
    <s v="CATAM"/>
  </r>
  <r>
    <x v="1"/>
    <x v="9"/>
    <d v="2017-07-18T00:00:00"/>
    <x v="0"/>
    <s v="C-130"/>
    <s v="1014"/>
    <s v="ICARO 17"/>
    <x v="22"/>
    <n v="601"/>
    <s v="IC002-047955"/>
    <s v="T3 LEGUIZAMO C.C. 80215431"/>
    <s v="CATAM"/>
  </r>
  <r>
    <x v="1"/>
    <x v="9"/>
    <d v="2017-07-22T00:00:00"/>
    <x v="0"/>
    <s v="C-130"/>
    <s v="1014"/>
    <s v="ENERGIZAR"/>
    <x v="25"/>
    <n v="629"/>
    <n v="27797"/>
    <s v="TP TRUJILLO O C.C. 7704999"/>
    <s v="CATAM"/>
  </r>
  <r>
    <x v="1"/>
    <x v="9"/>
    <d v="2017-07-02T00:00:00"/>
    <x v="0"/>
    <s v="C-130"/>
    <s v="1015"/>
    <s v="TERPEL "/>
    <x v="11"/>
    <n v="408"/>
    <s v="04-531000"/>
    <s v="TP MONJE C. C.C. 4924038"/>
    <s v="CATAM"/>
  </r>
  <r>
    <x v="1"/>
    <x v="9"/>
    <d v="2017-07-04T00:00:00"/>
    <x v="0"/>
    <s v="C-130"/>
    <s v="1015"/>
    <s v="CTH"/>
    <x v="42"/>
    <n v="477"/>
    <n v="2322"/>
    <s v="TP MONJE C. C.C. 4924038"/>
    <s v="CATAM"/>
  </r>
  <r>
    <x v="1"/>
    <x v="9"/>
    <d v="2017-07-08T00:00:00"/>
    <x v="0"/>
    <s v="C-130"/>
    <s v="1015"/>
    <s v="SERVIAVIACION"/>
    <x v="2"/>
    <n v="1955"/>
    <n v="1550"/>
    <s v="TP PARRA E. C.C. 80064259"/>
    <s v="CATAM"/>
  </r>
  <r>
    <x v="1"/>
    <x v="9"/>
    <d v="2017-07-10T00:00:00"/>
    <x v="0"/>
    <s v="C-130"/>
    <s v="1015"/>
    <s v="ICARO 17"/>
    <x v="22"/>
    <n v="1618"/>
    <s v="IC002-047855"/>
    <s v="T3 ROJAS P. C.C. 80163142"/>
    <s v="CATAM"/>
  </r>
  <r>
    <x v="1"/>
    <x v="9"/>
    <d v="2017-07-27T00:00:00"/>
    <x v="0"/>
    <s v="C-130"/>
    <s v="1015"/>
    <s v="TERPEL "/>
    <x v="18"/>
    <n v="2170"/>
    <s v="02-0379397"/>
    <s v="T3 LEGUIZAMO C.C. 80215431"/>
    <s v="CATAM"/>
  </r>
  <r>
    <x v="1"/>
    <x v="9"/>
    <d v="2017-07-03T00:00:00"/>
    <x v="0"/>
    <s v="F-28"/>
    <s v="1041"/>
    <s v="ENERGIZAR"/>
    <x v="8"/>
    <n v="541"/>
    <n v="38508"/>
    <s v="T3 GARCIA A C.C. 1024468839"/>
    <s v="CATAM"/>
  </r>
  <r>
    <x v="1"/>
    <x v="9"/>
    <d v="2017-07-07T00:00:00"/>
    <x v="0"/>
    <s v="F-28"/>
    <s v="1041"/>
    <s v="ICARO 17"/>
    <x v="49"/>
    <n v="738"/>
    <s v="IC004-018202"/>
    <s v="T2 BENAVIDEZ W C.C 80036170"/>
    <s v="CATAM"/>
  </r>
  <r>
    <x v="1"/>
    <x v="9"/>
    <d v="2017-07-08T00:00:00"/>
    <x v="0"/>
    <s v="F-28"/>
    <s v="1041"/>
    <s v="TERPEL "/>
    <x v="30"/>
    <n v="566"/>
    <s v="01-0855977"/>
    <s v="TJ BELTRAN W. C.C. 79517246"/>
    <s v="CATAM"/>
  </r>
  <r>
    <x v="1"/>
    <x v="9"/>
    <d v="2017-07-25T00:00:00"/>
    <x v="0"/>
    <s v="F-28"/>
    <s v="1041"/>
    <s v="FASTER FUEL"/>
    <x v="47"/>
    <n v="259"/>
    <n v="11300"/>
    <s v="TJ BELTRAN W. C.C. 79517246"/>
    <s v="CATAM"/>
  </r>
  <r>
    <x v="1"/>
    <x v="9"/>
    <d v="2017-07-28T00:00:00"/>
    <x v="0"/>
    <s v="F-28"/>
    <s v="1041"/>
    <s v="TERPEL "/>
    <x v="11"/>
    <n v="1048"/>
    <s v="04-532928"/>
    <s v="TJ BELTRAN W. C.C. 79517246"/>
    <s v="CATAM"/>
  </r>
  <r>
    <x v="1"/>
    <x v="9"/>
    <d v="2017-07-01T00:00:00"/>
    <x v="0"/>
    <s v="B-727"/>
    <s v="1204"/>
    <s v="TERPEL "/>
    <x v="18"/>
    <n v="1173"/>
    <s v="02-0379384"/>
    <s v="T2.  MORA E C.C 85076760"/>
    <s v="CATAM"/>
  </r>
  <r>
    <x v="1"/>
    <x v="9"/>
    <d v="2017-07-02T00:00:00"/>
    <x v="0"/>
    <s v="B-727"/>
    <s v="1204"/>
    <s v="TERPEL "/>
    <x v="10"/>
    <n v="1003"/>
    <s v="04-559460"/>
    <s v="T4 ORTIZ J. C.C. 1053799630"/>
    <s v="CATAM"/>
  </r>
  <r>
    <x v="1"/>
    <x v="9"/>
    <d v="2017-07-07T00:00:00"/>
    <x v="0"/>
    <s v="B-727"/>
    <s v="1204"/>
    <s v="ENERGIZAR"/>
    <x v="8"/>
    <n v="1001"/>
    <n v="38575"/>
    <s v="NO  VISIBLE"/>
    <s v="CATAM"/>
  </r>
  <r>
    <x v="1"/>
    <x v="9"/>
    <d v="2017-07-09T00:00:00"/>
    <x v="0"/>
    <s v="B-727"/>
    <s v="1204"/>
    <s v="CHEVRON "/>
    <x v="19"/>
    <n v="947"/>
    <n v="928502"/>
    <s v="T2 BEJARANO C C.C114142823"/>
    <s v="CATAM"/>
  </r>
  <r>
    <x v="1"/>
    <x v="9"/>
    <d v="2017-07-09T00:00:00"/>
    <x v="0"/>
    <s v="B-727"/>
    <s v="1204"/>
    <s v="ENERGIZAR"/>
    <x v="8"/>
    <n v="230"/>
    <n v="38591"/>
    <s v="T2 BEJARANO C C.C114142823"/>
    <s v="CATAM"/>
  </r>
  <r>
    <x v="1"/>
    <x v="9"/>
    <d v="2017-07-20T00:00:00"/>
    <x v="0"/>
    <s v="B-727"/>
    <s v="1204"/>
    <s v="TERPEL "/>
    <x v="38"/>
    <n v="961"/>
    <s v="05-0261493"/>
    <s v="TS GUITIERREZ D. C.C. 79958547"/>
    <s v="CATAM"/>
  </r>
  <r>
    <x v="1"/>
    <x v="9"/>
    <d v="2017-07-20T00:00:00"/>
    <x v="0"/>
    <s v="B-727"/>
    <s v="1204"/>
    <s v="TERPEL "/>
    <x v="10"/>
    <n v="1791"/>
    <s v="04-559426"/>
    <s v="TS GUITIERREZ D. C.C. 79958547"/>
    <s v="CATAM"/>
  </r>
  <r>
    <x v="1"/>
    <x v="9"/>
    <d v="2017-07-21T00:00:00"/>
    <x v="0"/>
    <s v="B-727"/>
    <s v="1204"/>
    <s v="TERPEL "/>
    <x v="11"/>
    <n v="1818"/>
    <s v="04-532293"/>
    <s v="T2 BEJARANO C C.C114142823"/>
    <s v="CATAM"/>
  </r>
  <r>
    <x v="1"/>
    <x v="9"/>
    <d v="2017-07-21T00:00:00"/>
    <x v="0"/>
    <s v="B-727"/>
    <s v="1204"/>
    <s v="TERPEL "/>
    <x v="11"/>
    <n v="1591"/>
    <s v="04-531885"/>
    <s v="T2 BEJARANO C C.C114142823"/>
    <s v="CATAM"/>
  </r>
  <r>
    <x v="1"/>
    <x v="9"/>
    <d v="2017-07-24T00:00:00"/>
    <x v="0"/>
    <s v="B-727"/>
    <s v="1204"/>
    <s v="TERPEL "/>
    <x v="30"/>
    <n v="1205"/>
    <s v="01-0856091"/>
    <s v="T2 BEJARANO C C.C114142823"/>
    <s v="CATAM"/>
  </r>
  <r>
    <x v="1"/>
    <x v="9"/>
    <d v="2017-07-24T00:00:00"/>
    <x v="0"/>
    <s v="B-727"/>
    <s v="1204"/>
    <s v="TERPEL "/>
    <x v="30"/>
    <n v="1254"/>
    <s v="01-0856090"/>
    <s v="T2 BEJARANO C C.C114142823"/>
    <s v="CATAM"/>
  </r>
  <r>
    <x v="1"/>
    <x v="9"/>
    <d v="2017-07-26T00:00:00"/>
    <x v="0"/>
    <s v="B-727"/>
    <s v="1204"/>
    <s v="TERPEL "/>
    <x v="38"/>
    <n v="1117"/>
    <s v="05-0262332"/>
    <s v="T2 MIKAN A. C.C. 1073152151"/>
    <s v="CATAM"/>
  </r>
  <r>
    <x v="1"/>
    <x v="9"/>
    <d v="2017-07-26T00:00:00"/>
    <x v="0"/>
    <s v="B-727"/>
    <s v="1204"/>
    <s v="TERPEL "/>
    <x v="38"/>
    <n v="1869"/>
    <s v="05-0262118"/>
    <s v="T4 ORTIZ J. C.C. 1053799630"/>
    <s v="CATAM"/>
  </r>
  <r>
    <x v="1"/>
    <x v="9"/>
    <d v="2017-07-27T00:00:00"/>
    <x v="0"/>
    <s v="B-727"/>
    <s v="1204"/>
    <s v="TERPEL "/>
    <x v="18"/>
    <n v="1259.0999999999999"/>
    <s v="02-395062"/>
    <s v="T2 MIKAN A. C.C. 1073152151"/>
    <s v="CATAM"/>
  </r>
  <r>
    <x v="1"/>
    <x v="9"/>
    <d v="2017-07-27T00:00:00"/>
    <x v="0"/>
    <s v="B-727"/>
    <s v="1204"/>
    <s v="ENERGIZAR"/>
    <x v="8"/>
    <n v="901"/>
    <n v="38904"/>
    <s v="T2 MIKAN A. C.C. 1073152151"/>
    <s v="CATAM"/>
  </r>
  <r>
    <x v="1"/>
    <x v="9"/>
    <d v="2017-07-27T00:00:00"/>
    <x v="0"/>
    <s v="B-727"/>
    <s v="1204"/>
    <s v="ENERGIZAR"/>
    <x v="8"/>
    <n v="300"/>
    <n v="38895"/>
    <s v="T2 MIKAN A. C.C. 1073152151"/>
    <s v="CATAM"/>
  </r>
  <r>
    <x v="1"/>
    <x v="9"/>
    <d v="2017-07-30T00:00:00"/>
    <x v="0"/>
    <s v="B-727"/>
    <s v="1204"/>
    <s v="ENERGIZAR"/>
    <x v="8"/>
    <n v="640"/>
    <n v="38952"/>
    <s v="T2 MIKAN A. C.C. 1073152151"/>
    <s v="CATAM"/>
  </r>
  <r>
    <x v="1"/>
    <x v="9"/>
    <d v="2017-07-06T00:00:00"/>
    <x v="0"/>
    <s v="C-40"/>
    <s v="1209"/>
    <s v="AEROFULL"/>
    <x v="45"/>
    <n v="514"/>
    <n v="5840"/>
    <s v="T2 MEDINA A. C.C. 80144137"/>
    <s v="CATAM"/>
  </r>
  <r>
    <x v="1"/>
    <x v="9"/>
    <d v="2017-07-06T00:00:00"/>
    <x v="0"/>
    <s v="C-40"/>
    <s v="1209"/>
    <s v="CTH"/>
    <x v="40"/>
    <n v="926"/>
    <n v="2832"/>
    <s v="T2 MEDINA A. C.C. 80144137"/>
    <s v="CATAM"/>
  </r>
  <r>
    <x v="1"/>
    <x v="9"/>
    <d v="2017-07-15T00:00:00"/>
    <x v="0"/>
    <s v="C-40"/>
    <s v="1209"/>
    <s v="TERPEL "/>
    <x v="18"/>
    <n v="925.5"/>
    <s v="02-394963"/>
    <s v="TS LONDOÑO . C.C. 80007418"/>
    <s v="CATAM"/>
  </r>
  <r>
    <x v="1"/>
    <x v="9"/>
    <d v="2017-07-15T00:00:00"/>
    <x v="0"/>
    <s v="C-40"/>
    <s v="1209"/>
    <s v="TERPEL "/>
    <x v="11"/>
    <n v="1000"/>
    <s v="04-532111"/>
    <s v="TP LEMOS G. C.C. 94154252"/>
    <s v="CATAM"/>
  </r>
  <r>
    <x v="1"/>
    <x v="9"/>
    <d v="2017-07-21T00:00:00"/>
    <x v="0"/>
    <s v="C-40"/>
    <s v="1209"/>
    <s v="TERPEL "/>
    <x v="11"/>
    <n v="1171"/>
    <s v="04-532325"/>
    <s v="TP LEMOS G. C.C. 94154252"/>
    <s v="CATAM"/>
  </r>
  <r>
    <x v="1"/>
    <x v="9"/>
    <d v="2017-07-21T00:00:00"/>
    <x v="0"/>
    <s v="C-40"/>
    <s v="1209"/>
    <s v="TERPEL "/>
    <x v="11"/>
    <n v="982"/>
    <s v="04-532406"/>
    <s v="TP LEMOS G. C.C. 94154252"/>
    <s v="CATAM"/>
  </r>
  <r>
    <x v="1"/>
    <x v="9"/>
    <d v="2017-07-24T00:00:00"/>
    <x v="0"/>
    <s v="C-40"/>
    <s v="1209"/>
    <s v="TERPEL "/>
    <x v="11"/>
    <n v="911"/>
    <s v="04-532676"/>
    <s v="TP LEMOS G. C.C. 94154252"/>
    <s v="CATAM"/>
  </r>
  <r>
    <x v="1"/>
    <x v="9"/>
    <d v="2017-07-30T00:00:00"/>
    <x v="0"/>
    <s v="C-40"/>
    <s v="1209"/>
    <s v="TERPEL "/>
    <x v="38"/>
    <n v="499"/>
    <s v="05-0262599"/>
    <s v="T2 MEDINA A. C.C. 80144137"/>
    <s v="CATAM"/>
  </r>
  <r>
    <x v="1"/>
    <x v="9"/>
    <d v="2017-07-14T00:00:00"/>
    <x v="0"/>
    <s v="LR-60"/>
    <s v="1216"/>
    <s v="TERPEL "/>
    <x v="41"/>
    <n v="180"/>
    <s v="01-0856923"/>
    <s v="T2 AFANADOR J. C.C. 91535469"/>
    <s v="CATAM"/>
  </r>
  <r>
    <x v="1"/>
    <x v="9"/>
    <d v="2017-07-21T00:00:00"/>
    <x v="0"/>
    <s v="LR-60"/>
    <s v="1216"/>
    <s v="TERPEL "/>
    <x v="11"/>
    <n v="222"/>
    <s v="04-532040"/>
    <s v="TP GOMEZ C.C. 80011767"/>
    <s v="CATAM"/>
  </r>
  <r>
    <x v="1"/>
    <x v="9"/>
    <d v="2017-07-05T00:00:00"/>
    <x v="0"/>
    <s v="C-295"/>
    <s v="1280"/>
    <s v="TERPEL "/>
    <x v="11"/>
    <n v="484"/>
    <s v="04-531365"/>
    <s v="TP FRANCO D. C.C. 80231016"/>
    <s v="CATAM"/>
  </r>
  <r>
    <x v="1"/>
    <x v="9"/>
    <d v="2017-07-07T00:00:00"/>
    <x v="0"/>
    <s v="C-295"/>
    <s v="1280"/>
    <s v="ICARO 17"/>
    <x v="0"/>
    <n v="352.2"/>
    <s v="IC009-005418"/>
    <s v="T2 COLMENARES C.C. 80207515"/>
    <s v="CATAM"/>
  </r>
  <r>
    <x v="1"/>
    <x v="9"/>
    <d v="2017-07-09T00:00:00"/>
    <x v="0"/>
    <s v="C-295"/>
    <s v="1280"/>
    <s v="ENERGIZAR"/>
    <x v="57"/>
    <n v="200"/>
    <n v="36953"/>
    <s v="T3 MOLINA S. C.C. 1023887028"/>
    <s v="CATAM"/>
  </r>
  <r>
    <x v="1"/>
    <x v="9"/>
    <d v="2017-07-11T00:00:00"/>
    <x v="0"/>
    <s v="C-295"/>
    <s v="1280"/>
    <s v="ENERGIZAR"/>
    <x v="8"/>
    <n v="241"/>
    <s v="38630"/>
    <s v="TS SANDOVAL F. C.C. 80387293"/>
    <s v="CATAM"/>
  </r>
  <r>
    <x v="1"/>
    <x v="9"/>
    <d v="2017-07-11T00:00:00"/>
    <x v="0"/>
    <s v="C-295"/>
    <s v="1280"/>
    <s v="ENERGIZAR"/>
    <x v="8"/>
    <n v="261"/>
    <n v="38635"/>
    <s v="TS SANDOVAL F. C.C. 80387293"/>
    <s v="CATAM"/>
  </r>
  <r>
    <x v="1"/>
    <x v="9"/>
    <d v="2017-07-11T00:00:00"/>
    <x v="0"/>
    <s v="C-295"/>
    <s v="1280"/>
    <s v="ENERGIZAR"/>
    <x v="8"/>
    <n v="380"/>
    <n v="38637"/>
    <s v="TS MORALES D. C.C. 82390754"/>
    <s v="CATAM"/>
  </r>
  <r>
    <x v="1"/>
    <x v="9"/>
    <d v="2017-07-15T00:00:00"/>
    <x v="0"/>
    <s v="C-295"/>
    <s v="1280"/>
    <s v="ICARO 17"/>
    <x v="0"/>
    <n v="202.1"/>
    <s v="IC009-05468"/>
    <s v="T2 PRIETO H. CC. 86081656"/>
    <s v="CATAM"/>
  </r>
  <r>
    <x v="1"/>
    <x v="9"/>
    <d v="2017-07-21T00:00:00"/>
    <x v="0"/>
    <s v="C-295"/>
    <s v="1280"/>
    <s v="ENERGIZAR"/>
    <x v="8"/>
    <n v="240"/>
    <n v="38786"/>
    <s v="TJ SANCHEZ A C.C. 80427824"/>
    <s v="CATAM"/>
  </r>
  <r>
    <x v="1"/>
    <x v="9"/>
    <d v="2017-07-21T00:00:00"/>
    <x v="0"/>
    <s v="C-295"/>
    <s v="1280"/>
    <s v="ENERGIZAR"/>
    <x v="8"/>
    <n v="271"/>
    <n v="38788"/>
    <s v="TJ SANCHEZ A C.C. 80427824"/>
    <s v="CATAM"/>
  </r>
  <r>
    <x v="1"/>
    <x v="9"/>
    <d v="2017-07-21T00:00:00"/>
    <x v="0"/>
    <s v="C-295"/>
    <s v="1280"/>
    <s v="ENERGIZAR"/>
    <x v="8"/>
    <n v="280"/>
    <n v="38792"/>
    <s v="TJ SANCHEZ A C.C. 80427824"/>
    <s v="CATAM"/>
  </r>
  <r>
    <x v="1"/>
    <x v="9"/>
    <d v="2017-07-31T00:00:00"/>
    <x v="0"/>
    <s v="C-295"/>
    <s v="1280"/>
    <s v="ENERGIZAR"/>
    <x v="8"/>
    <n v="632"/>
    <n v="38958"/>
    <s v="TS SANCHEZ L. C.C. 74820156"/>
    <s v="CATAM"/>
  </r>
  <r>
    <x v="1"/>
    <x v="9"/>
    <d v="2017-07-27T00:00:00"/>
    <x v="0"/>
    <s v="C-295"/>
    <s v="1280"/>
    <s v="CTH"/>
    <x v="7"/>
    <n v="415"/>
    <n v="8748"/>
    <s v="T3 MATEUS C. C.C 1144126647"/>
    <s v="CATAM"/>
  </r>
  <r>
    <x v="1"/>
    <x v="9"/>
    <d v="2017-07-28T00:00:00"/>
    <x v="0"/>
    <s v="C-295"/>
    <s v="1280"/>
    <s v="AEROFULL"/>
    <x v="45"/>
    <n v="310"/>
    <n v="6358"/>
    <s v="T3 MATEUS C. C.C 1144126647"/>
    <s v="CATAM"/>
  </r>
  <r>
    <x v="1"/>
    <x v="9"/>
    <d v="2017-07-27T00:00:00"/>
    <x v="0"/>
    <s v="C-295"/>
    <s v="1280"/>
    <s v="CTH"/>
    <x v="7"/>
    <n v="330"/>
    <n v="8747"/>
    <s v="T3 MATEUS C. C.C 1144126647"/>
    <s v="CATAM"/>
  </r>
  <r>
    <x v="1"/>
    <x v="9"/>
    <d v="2017-07-28T00:00:00"/>
    <x v="0"/>
    <s v="C-295"/>
    <s v="1280"/>
    <s v="AEROFULL"/>
    <x v="45"/>
    <n v="551"/>
    <n v="6359"/>
    <s v="T3 MATEUS C. C.C 1144126647"/>
    <s v="CATAM"/>
  </r>
  <r>
    <x v="1"/>
    <x v="9"/>
    <d v="2017-07-24T00:00:00"/>
    <x v="0"/>
    <s v="C-295"/>
    <s v="1280"/>
    <s v="AEROFULL"/>
    <x v="45"/>
    <n v="400"/>
    <n v="6353"/>
    <s v="T3 MATEUS C. C.C 1144126647"/>
    <s v="CATAM"/>
  </r>
  <r>
    <x v="1"/>
    <x v="9"/>
    <d v="2017-07-24T00:00:00"/>
    <x v="0"/>
    <s v="C-295"/>
    <s v="1280"/>
    <s v="AEROFULL"/>
    <x v="45"/>
    <n v="400"/>
    <n v="6352"/>
    <s v="T3 MATEUS C. C.C 1144126647"/>
    <s v="CATAM"/>
  </r>
  <r>
    <x v="1"/>
    <x v="9"/>
    <d v="2017-07-26T00:00:00"/>
    <x v="0"/>
    <s v="C-295"/>
    <s v="1280"/>
    <s v="ENERGIZAR"/>
    <x v="8"/>
    <n v="282"/>
    <n v="38885"/>
    <s v="T3 MATEUS C. C.C 1144126647"/>
    <s v="CATAM"/>
  </r>
  <r>
    <x v="1"/>
    <x v="9"/>
    <d v="2017-07-26T00:00:00"/>
    <x v="0"/>
    <s v="C-295"/>
    <s v="1280"/>
    <s v="ENERGIZAR"/>
    <x v="8"/>
    <n v="200"/>
    <n v="38887"/>
    <s v="T3 MATEUS C. C.C 1144126647"/>
    <s v="CATAM"/>
  </r>
  <r>
    <x v="1"/>
    <x v="9"/>
    <d v="2017-07-27T00:00:00"/>
    <x v="0"/>
    <s v="C-295"/>
    <s v="1280"/>
    <s v="CTH"/>
    <x v="31"/>
    <n v="110"/>
    <n v="980"/>
    <s v="T2 PRIETO H. CC. 86081656"/>
    <s v="CATAM"/>
  </r>
  <r>
    <x v="1"/>
    <x v="9"/>
    <d v="2017-07-01T00:00:00"/>
    <x v="0"/>
    <s v="C-295"/>
    <s v="1281"/>
    <s v="ICARO 17"/>
    <x v="0"/>
    <n v="157.5"/>
    <s v="IC009-005398"/>
    <s v="TP FRANCO D. C.C. 80231016"/>
    <s v="CATAM"/>
  </r>
  <r>
    <x v="1"/>
    <x v="9"/>
    <d v="2017-07-02T00:00:00"/>
    <x v="0"/>
    <s v="C-295"/>
    <s v="1281"/>
    <s v="ENERGIZAR"/>
    <x v="8"/>
    <n v="170"/>
    <n v="38489"/>
    <s v="T2 COLMENARES C.C. 80207515"/>
    <s v="CATAM"/>
  </r>
  <r>
    <x v="1"/>
    <x v="9"/>
    <d v="2017-07-02T00:00:00"/>
    <x v="0"/>
    <s v="C-295"/>
    <s v="1281"/>
    <s v="ENERGIZAR"/>
    <x v="8"/>
    <n v="580"/>
    <n v="38492"/>
    <s v="T2 COLMENARES C.C. 80207515"/>
    <s v="CATAM"/>
  </r>
  <r>
    <x v="1"/>
    <x v="9"/>
    <d v="2017-07-01T00:00:00"/>
    <x v="0"/>
    <s v="C-295"/>
    <s v="1281"/>
    <s v="TERPEL "/>
    <x v="30"/>
    <n v="440"/>
    <s v="01-995000"/>
    <s v="TP FRANCO D. C.C. 80231016"/>
    <s v="CATAM"/>
  </r>
  <r>
    <x v="1"/>
    <x v="9"/>
    <d v="2017-07-26T00:00:00"/>
    <x v="0"/>
    <s v="C-295"/>
    <s v="1282"/>
    <s v="CTH"/>
    <x v="42"/>
    <n v="154"/>
    <n v="2401"/>
    <s v="TS CASALLAS E. C.C. 80540264"/>
    <s v="CATAM"/>
  </r>
  <r>
    <x v="1"/>
    <x v="9"/>
    <d v="2017-07-27T00:00:00"/>
    <x v="0"/>
    <s v="C-295"/>
    <s v="1282"/>
    <s v="CTH"/>
    <x v="42"/>
    <n v="555"/>
    <n v="2406"/>
    <s v="TS CASALLAS E. C.C. 80540264"/>
    <s v="CATAM"/>
  </r>
  <r>
    <x v="1"/>
    <x v="9"/>
    <d v="2017-07-27T00:00:00"/>
    <x v="0"/>
    <s v="C-295"/>
    <s v="1282"/>
    <s v="CTH"/>
    <x v="42"/>
    <n v="165"/>
    <n v="2403"/>
    <s v="TS CASALLAS E. C.C. 80540264"/>
    <s v="CATAM"/>
  </r>
  <r>
    <x v="1"/>
    <x v="9"/>
    <d v="2017-07-25T00:00:00"/>
    <x v="0"/>
    <s v="C-295"/>
    <s v="1282"/>
    <s v="CTH"/>
    <x v="42"/>
    <n v="50"/>
    <n v="2395"/>
    <s v="TS CASALLAS E. C.C. 80540264"/>
    <s v="CATAM"/>
  </r>
  <r>
    <x v="1"/>
    <x v="9"/>
    <d v="2017-07-25T00:00:00"/>
    <x v="0"/>
    <s v="C-295"/>
    <s v="1282"/>
    <s v="CTH"/>
    <x v="42"/>
    <n v="350"/>
    <n v="2394"/>
    <s v="TS CASALLAS E. C.C. 80540264"/>
    <s v="CATAM"/>
  </r>
  <r>
    <x v="1"/>
    <x v="9"/>
    <d v="2017-07-25T00:00:00"/>
    <x v="0"/>
    <s v="C-295"/>
    <s v="1282"/>
    <s v="CTH"/>
    <x v="42"/>
    <n v="285"/>
    <n v="2392"/>
    <s v="TS CASALLAS E. C.C. 80540264"/>
    <s v="CATAM"/>
  </r>
  <r>
    <x v="1"/>
    <x v="9"/>
    <d v="2017-07-01T00:00:00"/>
    <x v="0"/>
    <s v="C-295"/>
    <s v="1285"/>
    <s v="CTH"/>
    <x v="42"/>
    <n v="270"/>
    <n v="2316"/>
    <s v="NO LEGIBLE "/>
    <s v="CATAM"/>
  </r>
  <r>
    <x v="1"/>
    <x v="9"/>
    <d v="2017-07-01T00:00:00"/>
    <x v="0"/>
    <s v="C-295"/>
    <s v="1285"/>
    <s v="CTH"/>
    <x v="42"/>
    <n v="497"/>
    <n v="2317"/>
    <s v="T2 HERNANDEZ J C.C 11228164"/>
    <s v="CATAM"/>
  </r>
  <r>
    <x v="1"/>
    <x v="9"/>
    <d v="2017-07-02T00:00:00"/>
    <x v="0"/>
    <s v="C-295"/>
    <s v="1285"/>
    <s v="CTH"/>
    <x v="6"/>
    <n v="366"/>
    <n v="10608"/>
    <s v="TP FRANCO D. C.C. 80231016"/>
    <s v="CATAM"/>
  </r>
  <r>
    <x v="1"/>
    <x v="9"/>
    <d v="2017-07-03T00:00:00"/>
    <x v="0"/>
    <s v="C-295"/>
    <s v="1285"/>
    <s v="CTH"/>
    <x v="6"/>
    <n v="551"/>
    <n v="10619"/>
    <s v="TP FRANCO D. C.C. 80231016"/>
    <s v="CATAM"/>
  </r>
  <r>
    <x v="1"/>
    <x v="9"/>
    <d v="2017-07-03T00:00:00"/>
    <x v="0"/>
    <s v="C-295"/>
    <s v="1285"/>
    <s v="TERPEL "/>
    <x v="44"/>
    <n v="210.1"/>
    <s v="03-193429"/>
    <s v="TP FRANCO D. C.C. 80231016"/>
    <s v="CATAM"/>
  </r>
  <r>
    <x v="1"/>
    <x v="9"/>
    <d v="2017-07-04T00:00:00"/>
    <x v="0"/>
    <s v="C-295"/>
    <s v="1285"/>
    <s v="ENERGIZAR"/>
    <x v="8"/>
    <n v="230"/>
    <n v="38518"/>
    <s v="T2 COLMENARES C.C. 80207515"/>
    <s v="CATAM"/>
  </r>
  <r>
    <x v="1"/>
    <x v="9"/>
    <d v="2017-07-04T00:00:00"/>
    <x v="0"/>
    <s v="C-295"/>
    <s v="1285"/>
    <s v="ENERGIZAR"/>
    <x v="8"/>
    <n v="300"/>
    <n v="38520"/>
    <s v="T2 COLMENARES C.C. 80207515"/>
    <s v="CATAM"/>
  </r>
  <r>
    <x v="1"/>
    <x v="9"/>
    <d v="2017-07-08T00:00:00"/>
    <x v="0"/>
    <s v="C-295"/>
    <s v="1285"/>
    <s v="ENERGIZAR"/>
    <x v="8"/>
    <n v="80"/>
    <s v="38612"/>
    <s v="TJ SANCHEZ A C.C. 80427824"/>
    <s v="CATAM"/>
  </r>
  <r>
    <x v="1"/>
    <x v="9"/>
    <d v="2017-07-09T00:00:00"/>
    <x v="0"/>
    <s v="C-295"/>
    <s v="1285"/>
    <s v="ENERGIZAR"/>
    <x v="8"/>
    <n v="250"/>
    <s v="38587"/>
    <s v="TJ SANCHEZ A C.C. 80427824"/>
    <s v="CATAM"/>
  </r>
  <r>
    <x v="1"/>
    <x v="9"/>
    <d v="2017-07-01T00:00:00"/>
    <x v="0"/>
    <s v="SK-350"/>
    <s v="5077"/>
    <s v="FALCCON"/>
    <x v="61"/>
    <n v="137"/>
    <s v="01-3371"/>
    <s v="TP REYES F. C.C. 80219691"/>
    <s v="CATAM"/>
  </r>
  <r>
    <x v="1"/>
    <x v="9"/>
    <d v="2017-07-08T00:00:00"/>
    <x v="0"/>
    <s v="SK-350"/>
    <s v="5077"/>
    <s v="TERPEL "/>
    <x v="11"/>
    <n v="152"/>
    <s v="04-531629"/>
    <s v="TJ SANTAFE C.C.C 79626864"/>
    <s v="CATAM"/>
  </r>
  <r>
    <x v="1"/>
    <x v="9"/>
    <d v="2017-07-25T00:00:00"/>
    <x v="0"/>
    <s v="SK-350"/>
    <s v="5077"/>
    <s v="ENERGIZAR"/>
    <x v="43"/>
    <n v="90"/>
    <n v="40779"/>
    <s v="T3 HERNANDEZ C. C.C. 1121865156"/>
    <s v="CATAM"/>
  </r>
  <r>
    <x v="1"/>
    <x v="9"/>
    <d v="2017-07-26T00:00:00"/>
    <x v="0"/>
    <s v="SK-350"/>
    <s v="5077"/>
    <s v="ENERGIZAR"/>
    <x v="25"/>
    <n v="105"/>
    <n v="27819"/>
    <s v="T3 MUÑOZ A. C.C. 1014196800"/>
    <s v="CATAM"/>
  </r>
  <r>
    <x v="1"/>
    <x v="9"/>
    <d v="2017-07-13T00:00:00"/>
    <x v="0"/>
    <s v="SK-350"/>
    <s v="5078"/>
    <s v="TERPEL "/>
    <x v="11"/>
    <n v="176"/>
    <s v="04-531938"/>
    <s v="T3 ALBARRACIN C.C. 1032421154"/>
    <s v="CATAM"/>
  </r>
  <r>
    <x v="1"/>
    <x v="9"/>
    <d v="2017-07-27T00:00:00"/>
    <x v="0"/>
    <s v="SK-350"/>
    <s v="5078"/>
    <s v="CHEVRON "/>
    <x v="19"/>
    <n v="223"/>
    <n v="929022"/>
    <s v="T3 MUÑOZ A. C.C. 1014196800"/>
    <s v="CATAM"/>
  </r>
  <r>
    <x v="1"/>
    <x v="9"/>
    <d v="2017-07-27T00:00:00"/>
    <x v="0"/>
    <s v="SK-350"/>
    <s v="5078"/>
    <s v="CTH"/>
    <x v="40"/>
    <n v="122"/>
    <n v="2887"/>
    <s v="T2 DONATO J. C.C. 14325377"/>
    <s v="CATAM"/>
  </r>
  <r>
    <x v="1"/>
    <x v="9"/>
    <d v="2017-07-29T00:00:00"/>
    <x v="0"/>
    <s v="SK-350"/>
    <s v="5078"/>
    <s v="TERPEL "/>
    <x v="41"/>
    <n v="162"/>
    <s v="01-0861579"/>
    <s v="T3 BUITRAGO S C.C 1014214998"/>
    <s v="CATAM"/>
  </r>
  <r>
    <x v="1"/>
    <x v="9"/>
    <d v="2017-07-13T00:00:00"/>
    <x v="0"/>
    <s v="SK-350"/>
    <s v="5727"/>
    <s v="SERVIAVIACION"/>
    <x v="2"/>
    <n v="103"/>
    <n v="1552"/>
    <s v="T3 MUÑOZ A. C.C. 1014196800"/>
    <s v="CATAM"/>
  </r>
  <r>
    <x v="1"/>
    <x v="9"/>
    <d v="2017-07-25T00:00:00"/>
    <x v="0"/>
    <s v="SK-350"/>
    <s v="5727"/>
    <s v="ENERGIZAR"/>
    <x v="48"/>
    <n v="172"/>
    <n v="44336"/>
    <s v="TS MENDOZA H C.C. 79876868"/>
    <s v="CATAM"/>
  </r>
  <r>
    <x v="1"/>
    <x v="9"/>
    <d v="2017-07-28T00:00:00"/>
    <x v="0"/>
    <s v="SK-350"/>
    <s v="5727"/>
    <s v="ICARO 17"/>
    <x v="22"/>
    <n v="169"/>
    <s v="IC002-048073"/>
    <s v="TS MENDOZA H C.C. 79876868"/>
    <s v="CATAM"/>
  </r>
  <r>
    <x v="1"/>
    <x v="9"/>
    <d v="2017-07-29T00:00:00"/>
    <x v="0"/>
    <s v="SK-350"/>
    <s v="5727"/>
    <s v="ENERGIZAR"/>
    <x v="46"/>
    <n v="149"/>
    <n v="20977"/>
    <s v="T3 MUÑOZ A. C.C. 1014196800"/>
    <s v="CATAM"/>
  </r>
  <r>
    <x v="1"/>
    <x v="9"/>
    <d v="2017-07-06T00:00:00"/>
    <x v="0"/>
    <s v="SK-350"/>
    <s v="5732"/>
    <s v="ENERGIZAR"/>
    <x v="25"/>
    <n v="130"/>
    <n v="27771"/>
    <s v="TJ SANTAFE C.C.C 79626864"/>
    <s v="CATAM"/>
  </r>
  <r>
    <x v="1"/>
    <x v="9"/>
    <d v="2017-07-07T00:00:00"/>
    <x v="0"/>
    <s v="SK-350"/>
    <s v="5732"/>
    <s v="TERPEL "/>
    <x v="21"/>
    <n v="118"/>
    <s v="02-391751"/>
    <s v="T3 PULIDO H C.C. 7987686"/>
    <s v="CATAM"/>
  </r>
  <r>
    <x v="1"/>
    <x v="9"/>
    <d v="2017-07-15T00:00:00"/>
    <x v="0"/>
    <s v="SK-350"/>
    <s v="5732"/>
    <s v="CHEVRON "/>
    <x v="19"/>
    <n v="266"/>
    <n v="928711"/>
    <s v="T2 PULIDO N. C.C. 11448903"/>
    <s v="CATAM"/>
  </r>
  <r>
    <x v="1"/>
    <x v="9"/>
    <d v="2017-07-26T00:00:00"/>
    <x v="0"/>
    <s v="SK-350"/>
    <s v="5732"/>
    <s v="ENERGIZAR"/>
    <x v="39"/>
    <n v="90"/>
    <n v="7806"/>
    <s v="T2 DONATO J. C.C. 14325377"/>
    <s v="CATAM"/>
  </r>
  <r>
    <x v="1"/>
    <x v="9"/>
    <d v="2017-07-28T00:00:00"/>
    <x v="0"/>
    <s v="SK-350"/>
    <s v="5732"/>
    <s v="ENERGIZAR"/>
    <x v="43"/>
    <n v="60"/>
    <n v="40803"/>
    <s v="T2 DONATO J. C.C. 14325377"/>
    <s v="CATAM"/>
  </r>
  <r>
    <x v="1"/>
    <x v="9"/>
    <d v="2017-07-11T00:00:00"/>
    <x v="0"/>
    <s v="SK-350"/>
    <s v="5733"/>
    <s v="TERPEL "/>
    <x v="11"/>
    <n v="138"/>
    <s v="04-531775"/>
    <s v="T3 GALVEZ J. CC. 110469324"/>
    <s v="CATAM"/>
  </r>
  <r>
    <x v="1"/>
    <x v="9"/>
    <d v="2017-07-24T00:00:00"/>
    <x v="0"/>
    <s v="SK-350"/>
    <s v="5733"/>
    <s v="ICARO 17"/>
    <x v="34"/>
    <n v="205"/>
    <s v="IC006-019109"/>
    <s v="T3 MUÑOZ A. C.C. 1014196800"/>
    <s v="CATAM"/>
  </r>
  <r>
    <x v="1"/>
    <x v="9"/>
    <d v="2017-07-06T00:00:00"/>
    <x v="0"/>
    <s v="SK-350"/>
    <s v="5748"/>
    <s v="TERPEL "/>
    <x v="10"/>
    <n v="208"/>
    <s v="04-559240"/>
    <s v="T3 BUITRAGO S C.C 1014214998"/>
    <s v="CATAM"/>
  </r>
  <r>
    <x v="1"/>
    <x v="9"/>
    <d v="2017-07-06T00:00:00"/>
    <x v="0"/>
    <s v="SK-350"/>
    <s v="5748"/>
    <s v="TERPEL "/>
    <x v="10"/>
    <n v="220"/>
    <s v="04-560459"/>
    <s v="T3 BUITRAGO S C.C 1014214998"/>
    <s v="CATAM"/>
  </r>
  <r>
    <x v="1"/>
    <x v="9"/>
    <d v="2017-07-29T00:00:00"/>
    <x v="0"/>
    <s v="C-90"/>
    <s v="5759"/>
    <s v="TERPEL "/>
    <x v="10"/>
    <n v="76"/>
    <s v="04-559593"/>
    <s v="TS MORENO E. C.C. 79846090"/>
    <s v="CATAM"/>
  </r>
  <r>
    <x v="1"/>
    <x v="9"/>
    <d v="2017-07-01T00:00:00"/>
    <x v="0"/>
    <s v="C-90"/>
    <s v="5765"/>
    <s v="TERPEL "/>
    <x v="41"/>
    <n v="44"/>
    <s v="01-0857996"/>
    <s v="T2 SOTO O C.C 80764395"/>
    <s v="CATAM"/>
  </r>
  <r>
    <x v="1"/>
    <x v="9"/>
    <d v="2017-07-03T00:00:00"/>
    <x v="0"/>
    <s v="C-90"/>
    <s v="5765"/>
    <s v="TERPEL "/>
    <x v="11"/>
    <n v="150"/>
    <s v="04-531131"/>
    <s v="T3 GONZALES D. C.C. 1026251176"/>
    <s v="CATAM"/>
  </r>
  <r>
    <x v="1"/>
    <x v="9"/>
    <d v="2017-07-08T00:00:00"/>
    <x v="0"/>
    <s v="C-90"/>
    <s v="5765"/>
    <s v="TERPEL "/>
    <x v="11"/>
    <n v="90"/>
    <s v="04-531202"/>
    <s v="T2 BARRETO P. C.C. 1010164203"/>
    <s v="CATAM"/>
  </r>
  <r>
    <x v="1"/>
    <x v="9"/>
    <d v="2017-07-13T00:00:00"/>
    <x v="0"/>
    <s v="C-90"/>
    <s v="5765"/>
    <s v="TERPEL "/>
    <x v="21"/>
    <n v="67"/>
    <s v="02-391844"/>
    <s v="T2 RAMIREZ  P C.C 80736610"/>
    <s v="CATAM"/>
  </r>
  <r>
    <x v="1"/>
    <x v="9"/>
    <d v="2017-07-23T00:00:00"/>
    <x v="0"/>
    <s v="C-90"/>
    <s v="5765"/>
    <s v="SERVIAVIACION"/>
    <x v="2"/>
    <n v="7"/>
    <n v="1565"/>
    <s v="T2 RAMIREZ  P C.C 80736610"/>
    <s v="CATAM"/>
  </r>
  <r>
    <x v="1"/>
    <x v="9"/>
    <d v="2017-07-25T00:00:00"/>
    <x v="0"/>
    <s v="C-90"/>
    <s v="5765"/>
    <s v="SERVIAVIACION"/>
    <x v="2"/>
    <n v="134"/>
    <n v="1564"/>
    <s v="T2 RAMIREZ  P C.C 80736610"/>
    <s v="CATAM"/>
  </r>
  <r>
    <x v="1"/>
    <x v="9"/>
    <d v="2017-07-25T00:00:00"/>
    <x v="0"/>
    <s v="C-90"/>
    <s v="5765"/>
    <s v="ICARO 17"/>
    <x v="16"/>
    <n v="67.900000000000006"/>
    <s v="IC008-000671"/>
    <s v="TS REINA E. C.C. 79874731"/>
    <s v="CATAM"/>
  </r>
  <r>
    <x v="1"/>
    <x v="9"/>
    <d v="2017-07-12T00:00:00"/>
    <x v="1"/>
    <s v="T-34"/>
    <n v="2337"/>
    <s v="TERPEL "/>
    <x v="55"/>
    <n v="22"/>
    <s v="01-1002386"/>
    <s v="T2 GUTIERREZ DARWIN"/>
    <s v="EMAVI"/>
  </r>
  <r>
    <x v="1"/>
    <x v="9"/>
    <d v="2017-07-02T00:00:00"/>
    <x v="0"/>
    <s v="UH-60"/>
    <n v="4108"/>
    <s v="FASTER FUEL"/>
    <x v="5"/>
    <n v="170.3"/>
    <s v="03-2801"/>
    <s v="T4 VEGA JULIAN CC. 1121874443"/>
    <s v="EMAVI"/>
  </r>
  <r>
    <x v="1"/>
    <x v="9"/>
    <d v="2017-07-03T00:00:00"/>
    <x v="0"/>
    <s v="UH-60"/>
    <n v="4108"/>
    <s v="TERPEL "/>
    <x v="44"/>
    <n v="141.72999999999999"/>
    <s v="03-93428"/>
    <s v="T3 GUIOT JAIME CC. 1019043494"/>
    <s v="EMAVI"/>
  </r>
  <r>
    <x v="1"/>
    <x v="9"/>
    <d v="2017-07-21T00:00:00"/>
    <x v="0"/>
    <s v="UH-60"/>
    <n v="4108"/>
    <s v="ENERGIZAR"/>
    <x v="43"/>
    <n v="40"/>
    <s v="40750"/>
    <s v="T3 VASQUEZ JOHN CC. 94541721"/>
    <s v="EMAVI"/>
  </r>
  <r>
    <x v="1"/>
    <x v="9"/>
    <d v="2017-07-26T00:00:00"/>
    <x v="0"/>
    <s v="UH-60"/>
    <n v="4108"/>
    <s v="ENERGIZAR"/>
    <x v="43"/>
    <n v="102"/>
    <s v="40791"/>
    <s v="T4 VEGA JULIAN CC. 1121874443"/>
    <s v="EMAVI"/>
  </r>
  <r>
    <x v="1"/>
    <x v="9"/>
    <d v="2017-07-06T00:00:00"/>
    <x v="0"/>
    <s v="UH-60"/>
    <n v="4124"/>
    <s v="ICARO 17"/>
    <x v="49"/>
    <n v="207"/>
    <s v="IC004-018199"/>
    <s v="MY JAIRO OLARTE CC. 80151781"/>
    <s v="EMAVI"/>
  </r>
  <r>
    <x v="1"/>
    <x v="9"/>
    <d v="2017-07-07T00:00:00"/>
    <x v="0"/>
    <s v="UH-60"/>
    <n v="4124"/>
    <s v="ICARO 17"/>
    <x v="49"/>
    <n v="150"/>
    <s v="IC004-018206"/>
    <s v="MY JAIRO OLARTE CC. 80151781"/>
    <s v="EMAVI"/>
  </r>
  <r>
    <x v="1"/>
    <x v="9"/>
    <d v="2017-07-07T00:00:00"/>
    <x v="0"/>
    <s v="UH-60"/>
    <n v="4124"/>
    <s v="ICARO 17"/>
    <x v="49"/>
    <n v="233"/>
    <s v="IC004-018211"/>
    <s v="MY JAIRO OLARTE CC. 80151781"/>
    <s v="EMAVI"/>
  </r>
  <r>
    <x v="1"/>
    <x v="9"/>
    <d v="2017-07-07T00:00:00"/>
    <x v="0"/>
    <s v="UH-60"/>
    <n v="4124"/>
    <s v="TERPEL "/>
    <x v="44"/>
    <n v="241.88"/>
    <s v="03-193584"/>
    <s v="AT OSPINA MALDONADO CC. 1061724614"/>
    <s v="EMAVI"/>
  </r>
  <r>
    <x v="1"/>
    <x v="9"/>
    <d v="2017-07-20T00:00:00"/>
    <x v="0"/>
    <s v="UH-60"/>
    <n v="4124"/>
    <s v="ENERGIZAR"/>
    <x v="43"/>
    <n v="122"/>
    <s v="40747"/>
    <s v="AT VEGA SIERRA CC.1151945644"/>
    <s v="EMAVI"/>
  </r>
  <r>
    <x v="1"/>
    <x v="9"/>
    <d v="2017-07-21T00:00:00"/>
    <x v="0"/>
    <s v="UH-60"/>
    <n v="4124"/>
    <s v="ENERGIZAR"/>
    <x v="43"/>
    <n v="213"/>
    <s v="40752"/>
    <s v="AT VEGA SIERRA CC.1151945644"/>
    <s v="EMAVI"/>
  </r>
  <r>
    <x v="1"/>
    <x v="9"/>
    <d v="2017-07-21T00:00:00"/>
    <x v="0"/>
    <s v="UH-60"/>
    <n v="4124"/>
    <s v="ENERGIZAR"/>
    <x v="43"/>
    <n v="217"/>
    <s v="40756"/>
    <s v="AT VEGA SIERRA CC.1151945644"/>
    <s v="EMAVI"/>
  </r>
  <r>
    <x v="1"/>
    <x v="9"/>
    <d v="2017-07-14T00:00:00"/>
    <x v="0"/>
    <s v="C-208"/>
    <n v="5068"/>
    <s v="ICARO 17"/>
    <x v="0"/>
    <n v="80.2"/>
    <s v="IC009-005460"/>
    <s v="T3 OROZCO JULIAN CC. 1053799926"/>
    <s v="EMAVI"/>
  </r>
  <r>
    <x v="1"/>
    <x v="9"/>
    <d v="2017-07-19T00:00:00"/>
    <x v="0"/>
    <s v="C-208"/>
    <n v="5068"/>
    <s v="ICARO 17"/>
    <x v="0"/>
    <n v="145"/>
    <s v="IC009-005486"/>
    <s v="T3 OROZCO JULIAN CC. 1053799926"/>
    <s v="EMAVI"/>
  </r>
  <r>
    <x v="1"/>
    <x v="9"/>
    <d v="2017-07-20T00:00:00"/>
    <x v="0"/>
    <s v="C-208"/>
    <n v="5068"/>
    <s v="ICARO 17"/>
    <x v="0"/>
    <n v="40"/>
    <s v="IC009-005488"/>
    <s v="T3 OROZCO JULIAN CC. 1053799926"/>
    <s v="EMAVI"/>
  </r>
  <r>
    <x v="1"/>
    <x v="9"/>
    <d v="2017-07-27T00:00:00"/>
    <x v="0"/>
    <s v="C-208"/>
    <n v="5068"/>
    <s v="ICARO 17"/>
    <x v="0"/>
    <n v="140.30000000000001"/>
    <s v="IC009-005511"/>
    <s v="TS SANCHEZ PEDRO CC. 11320411"/>
    <s v="EMAVI"/>
  </r>
  <r>
    <x v="1"/>
    <x v="9"/>
    <d v="2017-07-13T00:00:00"/>
    <x v="0"/>
    <s v="SR-26"/>
    <n v="5741"/>
    <s v="CHEVRON "/>
    <x v="19"/>
    <n v="247"/>
    <s v="928492"/>
    <s v="T3 CARDENAS MAURICIO CC.6229440"/>
    <s v="EMAVI"/>
  </r>
  <r>
    <x v="1"/>
    <x v="9"/>
    <d v="2017-07-13T00:00:00"/>
    <x v="0"/>
    <s v="SR-26"/>
    <n v="5741"/>
    <s v="CHEVRON "/>
    <x v="19"/>
    <n v="98"/>
    <s v="928542"/>
    <s v="TS ESLAVA ALEXANDER CC. 79855735"/>
    <s v="EMAVI"/>
  </r>
  <r>
    <x v="1"/>
    <x v="9"/>
    <d v="2017-07-13T00:00:00"/>
    <x v="0"/>
    <s v="SR-26"/>
    <n v="5741"/>
    <s v="CHEVRON "/>
    <x v="19"/>
    <n v="204"/>
    <s v="928701"/>
    <s v="TS ESLAVA ALEXANDER CC. 79855735"/>
    <s v="EMAVI"/>
  </r>
  <r>
    <x v="1"/>
    <x v="9"/>
    <d v="2017-07-19T00:00:00"/>
    <x v="0"/>
    <s v="SR-26"/>
    <n v="5741"/>
    <s v="CHEVRON "/>
    <x v="19"/>
    <n v="76"/>
    <s v="928805"/>
    <s v="T3 VARGAS JOSE CC. 1030575039"/>
    <s v="EMAVI"/>
  </r>
  <r>
    <x v="1"/>
    <x v="9"/>
    <d v="2017-07-20T00:00:00"/>
    <x v="0"/>
    <s v="SR-26"/>
    <n v="5741"/>
    <s v="CHEVRON "/>
    <x v="19"/>
    <n v="75"/>
    <s v="928689"/>
    <s v="T3 VARGAS JOSE CC. 1030575039"/>
    <s v="EMAVI"/>
  </r>
  <r>
    <x v="1"/>
    <x v="9"/>
    <d v="2017-07-26T00:00:00"/>
    <x v="0"/>
    <s v="SR-26"/>
    <n v="5741"/>
    <s v="TERPEL "/>
    <x v="38"/>
    <n v="216"/>
    <s v="05-0261750"/>
    <s v="T3 VARGAS JOSE CC. 1030575039"/>
    <s v="EMAVI"/>
  </r>
  <r>
    <x v="1"/>
    <x v="9"/>
    <d v="2017-07-27T00:00:00"/>
    <x v="0"/>
    <s v="SR-26"/>
    <n v="5741"/>
    <s v="TERPEL "/>
    <x v="38"/>
    <n v="202"/>
    <s v="05-0262346"/>
    <s v="T3 CARDENAS MAURICIO CC.6229440"/>
    <s v="EMAVI"/>
  </r>
  <r>
    <x v="1"/>
    <x v="9"/>
    <d v="2017-07-27T00:00:00"/>
    <x v="0"/>
    <s v="SR-26"/>
    <n v="5741"/>
    <s v="TERPEL "/>
    <x v="38"/>
    <n v="6"/>
    <s v="05-0262347"/>
    <s v="T3 CARDENAS MAURICIO CC.6229440"/>
    <s v="EMAVI"/>
  </r>
  <r>
    <x v="1"/>
    <x v="9"/>
    <d v="2017-07-29T00:00:00"/>
    <x v="0"/>
    <s v="SR-26"/>
    <n v="5741"/>
    <s v="TERPEL "/>
    <x v="38"/>
    <n v="237"/>
    <s v="05-0262762"/>
    <s v="T3 CARDENAS MAURICIO CC.6229440"/>
    <s v="EMAVI"/>
  </r>
  <r>
    <x v="1"/>
    <x v="9"/>
    <d v="2017-07-14T00:00:00"/>
    <x v="0"/>
    <s v="C-90"/>
    <n v="5570"/>
    <s v="ICARO 17"/>
    <x v="19"/>
    <n v="165"/>
    <n v="928638"/>
    <s v="T2. LOAIZA"/>
    <s v="GACAR"/>
  </r>
  <r>
    <x v="1"/>
    <x v="9"/>
    <d v="2017-07-17T00:00:00"/>
    <x v="0"/>
    <s v="C-90"/>
    <n v="5570"/>
    <s v="ICARO 17"/>
    <x v="19"/>
    <n v="89"/>
    <n v="928597"/>
    <s v="T2. LOAIZA"/>
    <s v="GACAR"/>
  </r>
  <r>
    <x v="1"/>
    <x v="9"/>
    <d v="2017-07-17T00:00:00"/>
    <x v="0"/>
    <s v="C-90"/>
    <n v="5570"/>
    <s v="ICARO 17"/>
    <x v="19"/>
    <n v="136"/>
    <n v="928581"/>
    <s v="T2. LOAIZA"/>
    <s v="GACAR"/>
  </r>
  <r>
    <x v="1"/>
    <x v="9"/>
    <d v="2017-07-18T00:00:00"/>
    <x v="0"/>
    <s v="C-90"/>
    <n v="5570"/>
    <s v="ICARO 17"/>
    <x v="19"/>
    <n v="90"/>
    <n v="928761"/>
    <s v="T2. LOAIZA"/>
    <s v="GACAR"/>
  </r>
  <r>
    <x v="1"/>
    <x v="9"/>
    <d v="2017-07-18T00:00:00"/>
    <x v="0"/>
    <s v="C-90"/>
    <n v="5570"/>
    <s v="ICARO 17"/>
    <x v="19"/>
    <n v="65"/>
    <n v="928642"/>
    <s v="T2. LOAIZA"/>
    <s v="GACAR"/>
  </r>
  <r>
    <x v="1"/>
    <x v="9"/>
    <d v="2017-07-18T00:00:00"/>
    <x v="0"/>
    <s v="C-90"/>
    <n v="5570"/>
    <s v="ICARO 17"/>
    <x v="19"/>
    <n v="64"/>
    <n v="928743"/>
    <s v="T2. LOAIZA"/>
    <s v="GACAR"/>
  </r>
  <r>
    <x v="1"/>
    <x v="9"/>
    <d v="2017-07-19T00:00:00"/>
    <x v="0"/>
    <s v="C-90"/>
    <n v="5570"/>
    <s v="ICARO 17"/>
    <x v="19"/>
    <n v="165"/>
    <n v="928860"/>
    <s v="T2. LOAIZA"/>
    <s v="GACAR"/>
  </r>
  <r>
    <x v="1"/>
    <x v="9"/>
    <d v="2017-07-20T00:00:00"/>
    <x v="0"/>
    <s v="C-90"/>
    <n v="5570"/>
    <s v="ICARO 17"/>
    <x v="19"/>
    <n v="176"/>
    <n v="928397"/>
    <s v="T2. LOAIZA"/>
    <s v="GACAR"/>
  </r>
  <r>
    <x v="1"/>
    <x v="9"/>
    <d v="2017-07-22T00:00:00"/>
    <x v="0"/>
    <s v="C-90"/>
    <n v="5570"/>
    <s v="ICARO 17"/>
    <x v="19"/>
    <n v="55"/>
    <n v="929052"/>
    <s v="T2. LOAIZA"/>
    <s v="GACAR"/>
  </r>
  <r>
    <x v="1"/>
    <x v="9"/>
    <d v="2017-07-24T00:00:00"/>
    <x v="0"/>
    <s v="C-90"/>
    <n v="5570"/>
    <s v="ICARO 17"/>
    <x v="19"/>
    <n v="65"/>
    <n v="928919"/>
    <s v="T2. LOAIZA"/>
    <s v="GACAR"/>
  </r>
  <r>
    <x v="1"/>
    <x v="9"/>
    <d v="2017-07-01T00:00:00"/>
    <x v="0"/>
    <s v="HUEY II"/>
    <n v="4531"/>
    <s v="CTH"/>
    <x v="31"/>
    <n v="147"/>
    <n v="960"/>
    <s v="T2 MENDEZ PERDOMO 14254368"/>
    <s v="GACAS"/>
  </r>
  <r>
    <x v="1"/>
    <x v="9"/>
    <d v="2017-07-01T00:00:00"/>
    <x v="0"/>
    <s v="HUEY II"/>
    <n v="4531"/>
    <s v="CTH"/>
    <x v="31"/>
    <n v="98"/>
    <n v="961"/>
    <s v="T2MENDEZ PERDOMO 14254368"/>
    <s v="GACAS"/>
  </r>
  <r>
    <x v="1"/>
    <x v="9"/>
    <d v="2017-07-04T00:00:00"/>
    <x v="0"/>
    <s v="HUEY II"/>
    <n v="4531"/>
    <s v="CTH"/>
    <x v="31"/>
    <n v="118"/>
    <n v="962"/>
    <s v="T3 CATOLICO OSCAR 101310141412"/>
    <s v="GACAS"/>
  </r>
  <r>
    <x v="1"/>
    <x v="9"/>
    <d v="2017-07-04T00:00:00"/>
    <x v="0"/>
    <s v="HUEY II"/>
    <n v="4531"/>
    <s v="CTH"/>
    <x v="31"/>
    <n v="156"/>
    <n v="963"/>
    <s v="T3 CATOLICO OSCAR 101310141412"/>
    <s v="GACAS"/>
  </r>
  <r>
    <x v="1"/>
    <x v="9"/>
    <d v="2017-07-08T00:00:00"/>
    <x v="0"/>
    <s v="HUEY II"/>
    <n v="4531"/>
    <s v="CTH"/>
    <x v="31"/>
    <n v="123"/>
    <n v="967"/>
    <s v="T3 RIASCOS JORGE CC 1085168340"/>
    <s v="GACAS"/>
  </r>
  <r>
    <x v="1"/>
    <x v="9"/>
    <d v="2017-07-15T00:00:00"/>
    <x v="0"/>
    <s v="HUEY II"/>
    <n v="4531"/>
    <s v="CTH"/>
    <x v="29"/>
    <n v="125"/>
    <n v="2775"/>
    <s v="T3 CATOLICO OSCAR 101310141412"/>
    <s v="GACAS"/>
  </r>
  <r>
    <x v="1"/>
    <x v="9"/>
    <d v="2017-07-15T00:00:00"/>
    <x v="0"/>
    <s v="HUEY II"/>
    <n v="4531"/>
    <s v="CTH"/>
    <x v="29"/>
    <n v="90"/>
    <n v="2776"/>
    <s v="T3 CATOLICO OSCAR 101310141412"/>
    <s v="GACAS"/>
  </r>
  <r>
    <x v="1"/>
    <x v="9"/>
    <d v="2017-07-23T00:00:00"/>
    <x v="0"/>
    <s v="HUEY II"/>
    <n v="4531"/>
    <s v="CTH"/>
    <x v="31"/>
    <n v="116"/>
    <n v="976"/>
    <s v="T2 MENDEZ PERDOMO 14254368"/>
    <s v="GACAS"/>
  </r>
  <r>
    <x v="1"/>
    <x v="9"/>
    <d v="2017-07-25T00:00:00"/>
    <x v="0"/>
    <s v="HUEY II"/>
    <n v="4531"/>
    <s v="CTH"/>
    <x v="31"/>
    <n v="140"/>
    <n v="978"/>
    <s v="T2 LOPEZ GERMAN CC 74882084"/>
    <s v="GACAS"/>
  </r>
  <r>
    <x v="1"/>
    <x v="9"/>
    <d v="2017-07-25T00:00:00"/>
    <x v="0"/>
    <s v="HUEY II"/>
    <n v="4531"/>
    <s v="CTH"/>
    <x v="31"/>
    <n v="123"/>
    <n v="979"/>
    <s v="T2 LOPEZ GERMAN CC 74882084"/>
    <s v="GACAS"/>
  </r>
  <r>
    <x v="1"/>
    <x v="9"/>
    <d v="2017-07-26T00:00:00"/>
    <x v="0"/>
    <s v="HUEY II"/>
    <n v="4531"/>
    <s v="CTH"/>
    <x v="29"/>
    <n v="142.1"/>
    <n v="2794"/>
    <s v="TE URIBE JUAN CC 1040035098"/>
    <s v="GACAS"/>
  </r>
  <r>
    <x v="1"/>
    <x v="9"/>
    <d v="2017-07-28T00:00:00"/>
    <x v="0"/>
    <s v="HUEY II"/>
    <n v="4531"/>
    <s v="CTH"/>
    <x v="29"/>
    <n v="121"/>
    <n v="2802"/>
    <s v="T3 MAICOL VALENCIA CC 94074252"/>
    <s v="GACAS"/>
  </r>
  <r>
    <x v="1"/>
    <x v="9"/>
    <d v="2017-07-14T00:00:00"/>
    <x v="0"/>
    <s v="C-208"/>
    <n v="5072"/>
    <s v="CTH"/>
    <x v="31"/>
    <n v="20"/>
    <s v="0971"/>
    <s v="T3 MIGUEL TRISTANCHO CC 1022371403"/>
    <s v="GACAS"/>
  </r>
  <r>
    <x v="1"/>
    <x v="9"/>
    <d v="2017-07-14T00:00:00"/>
    <x v="0"/>
    <s v="C-208"/>
    <n v="5072"/>
    <s v="CTH"/>
    <x v="40"/>
    <n v="60"/>
    <s v="2861"/>
    <s v="T3 MIGUEL TRISTANCHO CC 1022371403"/>
    <s v="GACAS"/>
  </r>
  <r>
    <x v="1"/>
    <x v="9"/>
    <d v="2017-07-14T00:00:00"/>
    <x v="0"/>
    <s v="C-208"/>
    <n v="5072"/>
    <s v="CTH"/>
    <x v="29"/>
    <n v="26"/>
    <s v="2773"/>
    <s v="T3 MIGUEL TRISTANCHO CC 1022371403"/>
    <s v="GACAS"/>
  </r>
  <r>
    <x v="1"/>
    <x v="9"/>
    <d v="2017-07-27T00:00:00"/>
    <x v="0"/>
    <s v="C-208"/>
    <n v="5072"/>
    <s v="CTH"/>
    <x v="31"/>
    <n v="54"/>
    <s v="0983"/>
    <s v="T2 HURTADO JORGE CC 80132549"/>
    <s v="GACAS"/>
  </r>
  <r>
    <x v="1"/>
    <x v="9"/>
    <d v="2017-07-27T00:00:00"/>
    <x v="0"/>
    <s v="C-208"/>
    <n v="5072"/>
    <s v="TERPEL "/>
    <x v="40"/>
    <n v="58.3"/>
    <s v="02-0377339"/>
    <s v="T2 HURTADO JORGE CC 80132549"/>
    <s v="GACAS"/>
  </r>
  <r>
    <x v="1"/>
    <x v="9"/>
    <d v="2017-07-06T00:00:00"/>
    <x v="0"/>
    <s v="HUEY II"/>
    <n v="4422"/>
    <s v="AEROFULL"/>
    <x v="45"/>
    <n v="102"/>
    <s v="A5842"/>
    <s v="RECIBE T3. CORTES C.C. 1014219429"/>
    <s v="GAORI"/>
  </r>
  <r>
    <x v="1"/>
    <x v="9"/>
    <d v="2017-07-13T00:00:00"/>
    <x v="0"/>
    <s v="HUEY II"/>
    <n v="4422"/>
    <s v="AEROFULL"/>
    <x v="45"/>
    <n v="94"/>
    <s v="A5843"/>
    <s v="RECIBE T3 RINCON C.C. 1016014102"/>
    <s v="GAORI"/>
  </r>
  <r>
    <x v="1"/>
    <x v="9"/>
    <d v="2017-07-17T00:00:00"/>
    <x v="0"/>
    <s v="HUEY II"/>
    <n v="4422"/>
    <s v="AEROFULL"/>
    <x v="45"/>
    <n v="103"/>
    <s v="A5845"/>
    <s v="RECIBE T3 RINCON C.C. 1016014102"/>
    <s v="GAORI"/>
  </r>
  <r>
    <x v="1"/>
    <x v="9"/>
    <d v="2017-07-24T00:00:00"/>
    <x v="0"/>
    <s v="HUEY II"/>
    <n v="4422"/>
    <s v="AEROFULL"/>
    <x v="45"/>
    <n v="92"/>
    <s v="A6351"/>
    <s v="RECIBE T2 MEDINA C.C. 1077082699"/>
    <s v="GAORI"/>
  </r>
  <r>
    <x v="1"/>
    <x v="9"/>
    <d v="2017-07-26T00:00:00"/>
    <x v="0"/>
    <s v="HUEY II"/>
    <n v="4422"/>
    <s v="AEROFULL"/>
    <x v="45"/>
    <n v="100"/>
    <s v="A6355"/>
    <s v="RECIBE T2 MEDINA C.C. 1077082699"/>
    <s v="GAORI"/>
  </r>
  <r>
    <x v="1"/>
    <x v="9"/>
    <d v="2017-07-29T00:00:00"/>
    <x v="0"/>
    <s v="HUEY II"/>
    <n v="4422"/>
    <s v="AEROFULL"/>
    <x v="45"/>
    <n v="112"/>
    <s v="A6360"/>
    <s v="RECIBE T3. CORTES C.C. 1014219429"/>
    <s v="GAORI"/>
  </r>
  <r>
    <x v="1"/>
    <x v="9"/>
    <d v="2017-07-20T00:00:00"/>
    <x v="0"/>
    <s v="HUEY II"/>
    <n v="4524"/>
    <s v="AEROFULL"/>
    <x v="45"/>
    <n v="110"/>
    <s v="A5848"/>
    <s v="RECIBE T3 RINCON C.C. 1016014102"/>
    <s v="GAORI"/>
  </r>
  <r>
    <x v="1"/>
    <x v="9"/>
    <d v="2017-07-26T00:00:00"/>
    <x v="0"/>
    <s v="HUEY II"/>
    <n v="4524"/>
    <s v="AEROFULL"/>
    <x v="45"/>
    <n v="139"/>
    <s v="A6354"/>
    <s v="RECIBE T4 BARRERA C.C. 1112475256"/>
    <s v="GAORI"/>
  </r>
  <r>
    <x v="1"/>
    <x v="9"/>
    <d v="2017-07-05T00:00:00"/>
    <x v="0"/>
    <s v="C-208"/>
    <n v="5065"/>
    <s v="CTH"/>
    <x v="42"/>
    <n v="90"/>
    <n v="2326"/>
    <s v="RECIBE T3 MUÑOZ C.C. 1090371755"/>
    <s v="GAORI"/>
  </r>
  <r>
    <x v="1"/>
    <x v="9"/>
    <d v="2017-07-05T00:00:00"/>
    <x v="0"/>
    <s v="C-208"/>
    <n v="5065"/>
    <s v="CTH"/>
    <x v="42"/>
    <n v="110"/>
    <n v="2330"/>
    <s v="RECIBE T3 MUÑOZ C.C. 1090371755"/>
    <s v="GAORI"/>
  </r>
  <r>
    <x v="1"/>
    <x v="9"/>
    <d v="2017-07-15T00:00:00"/>
    <x v="0"/>
    <s v="C-208"/>
    <n v="5070"/>
    <s v="AEROFULL"/>
    <x v="45"/>
    <n v="81"/>
    <s v="A5844"/>
    <s v="RECIBE T2 GUERRERO C.C. 3133518"/>
    <s v="GAORI"/>
  </r>
  <r>
    <x v="1"/>
    <x v="9"/>
    <d v="2017-07-19T00:00:00"/>
    <x v="0"/>
    <s v="C-208"/>
    <n v="5070"/>
    <s v="AEROFULL"/>
    <x v="45"/>
    <n v="45"/>
    <s v="A5846"/>
    <s v="RECIBE T3 GARNICA C.C. 80927698"/>
    <s v="GAORI"/>
  </r>
  <r>
    <x v="1"/>
    <x v="9"/>
    <d v="2017-07-20T00:00:00"/>
    <x v="0"/>
    <s v="C-208"/>
    <n v="5070"/>
    <s v="AEROFULL"/>
    <x v="45"/>
    <n v="41"/>
    <s v="A5847"/>
    <s v="RECIBE TP BALLESTEROS C.C. 80033813"/>
    <s v="GAORI"/>
  </r>
  <r>
    <x v="1"/>
    <x v="9"/>
    <d v="2017-07-27T00:00:00"/>
    <x v="0"/>
    <s v="C-208"/>
    <n v="5070"/>
    <s v="AEROFULL"/>
    <x v="45"/>
    <n v="97"/>
    <s v="A6356"/>
    <s v="RECIBE TP BALLESTEROS C.C. 80033813"/>
    <s v="GAORI"/>
  </r>
  <r>
    <x v="1"/>
    <x v="9"/>
    <d v="2017-07-27T00:00:00"/>
    <x v="0"/>
    <s v="C-208"/>
    <n v="5070"/>
    <s v="AEROFULL"/>
    <x v="45"/>
    <n v="92"/>
    <s v="A6357"/>
    <s v="RECIBE TP BALLESTEROS C.C. 80033813"/>
    <s v="GAORI"/>
  </r>
  <r>
    <x v="1"/>
    <x v="9"/>
    <d v="2017-07-30T00:00:00"/>
    <x v="0"/>
    <s v="C-208"/>
    <n v="5070"/>
    <s v="AEROFULL"/>
    <x v="45"/>
    <n v="79"/>
    <s v="A6363"/>
    <s v="RECIBE TP BALLESTEROS C.C. 80033813"/>
    <s v="GAORI"/>
  </r>
  <r>
    <x v="1"/>
    <x v="9"/>
    <d v="2017-07-24T00:00:00"/>
    <x v="0"/>
    <s v="C-208"/>
    <n v="5070"/>
    <s v="CTH"/>
    <x v="42"/>
    <n v="30"/>
    <n v="2391"/>
    <s v="RECIBE T3 GARNICA C.C. 80927698"/>
    <s v="GAORI"/>
  </r>
  <r>
    <x v="1"/>
    <x v="9"/>
    <d v="2017-07-25T00:00:00"/>
    <x v="0"/>
    <s v="C-208"/>
    <n v="5070"/>
    <s v="CTH"/>
    <x v="7"/>
    <n v="74"/>
    <n v="8744"/>
    <s v="RECIBE T3 MUÑOZ C.C. 1090371755"/>
    <s v="GAORI"/>
  </r>
  <r>
    <x v="1"/>
    <x v="9"/>
    <d v="2017-07-05T00:00:00"/>
    <x v="1"/>
    <s v="C-182R"/>
    <n v="5723"/>
    <s v="CTH"/>
    <x v="42"/>
    <n v="17"/>
    <n v="2328"/>
    <s v="RECIBE TS URREGO C.C. 79614395"/>
    <s v="GAORI"/>
  </r>
  <r>
    <x v="1"/>
    <x v="9"/>
    <d v="2017-07-28T00:00:00"/>
    <x v="1"/>
    <s v="C-182R"/>
    <n v="5723"/>
    <s v="CTH"/>
    <x v="7"/>
    <n v="15"/>
    <n v="8750"/>
    <s v="RECIBE TS URREGO C.C. 79614395"/>
    <s v="GAORI"/>
  </r>
  <r>
    <x v="1"/>
    <x v="10"/>
    <d v="2017-08-13T00:00:00"/>
    <x v="0"/>
    <s v="C-208"/>
    <n v="5067"/>
    <s v="TERPEL "/>
    <x v="21"/>
    <n v="124"/>
    <s v="02-398551"/>
    <s v="TS MARIÑO LEONARDO C.C. 93437178"/>
    <s v="CACOM-1"/>
  </r>
  <r>
    <x v="1"/>
    <x v="10"/>
    <d v="2017-08-16T00:00:00"/>
    <x v="0"/>
    <s v="C-208"/>
    <n v="5067"/>
    <s v="TERPEL "/>
    <x v="21"/>
    <n v="76"/>
    <s v="02-398590"/>
    <s v="T2  BARRGAN NELSON C.C. 88002805"/>
    <s v="CACOM-1"/>
  </r>
  <r>
    <x v="1"/>
    <x v="10"/>
    <d v="2017-08-17T00:00:00"/>
    <x v="0"/>
    <s v="C-208"/>
    <n v="5067"/>
    <s v="TERPEL "/>
    <x v="21"/>
    <n v="44"/>
    <s v="02-398604"/>
    <s v="T2  BARRGAN NELSON C.C. 88002805"/>
    <s v="CACOM-1"/>
  </r>
  <r>
    <x v="1"/>
    <x v="10"/>
    <d v="2017-08-17T00:00:00"/>
    <x v="0"/>
    <s v="C-208"/>
    <n v="5067"/>
    <s v="TERPEL "/>
    <x v="21"/>
    <n v="53"/>
    <s v="02-398606"/>
    <s v="T2  BARRGAN NELSON C.C. 88002805"/>
    <s v="CACOM-1"/>
  </r>
  <r>
    <x v="1"/>
    <x v="10"/>
    <d v="2017-08-24T00:00:00"/>
    <x v="0"/>
    <s v="C-208"/>
    <n v="5067"/>
    <s v="TERPEL "/>
    <x v="21"/>
    <n v="120"/>
    <s v="02-398720"/>
    <s v="TP. VALDES ALCIDES C.C. 10184535"/>
    <s v="CACOM-1"/>
  </r>
  <r>
    <x v="1"/>
    <x v="10"/>
    <d v="2017-08-25T00:00:00"/>
    <x v="0"/>
    <s v="C-208"/>
    <n v="5067"/>
    <s v="TERPEL "/>
    <x v="21"/>
    <n v="90"/>
    <s v="02-398726"/>
    <s v="TP. VALDES ALCIDES C.C. 10184535"/>
    <s v="CACOM-1"/>
  </r>
  <r>
    <x v="1"/>
    <x v="10"/>
    <d v="2017-08-26T00:00:00"/>
    <x v="0"/>
    <s v="C-208"/>
    <n v="5067"/>
    <s v="TERPEL "/>
    <x v="21"/>
    <n v="50"/>
    <s v="02-398744"/>
    <s v="TP. VALDES ALCIDES C.C. 10184535"/>
    <s v="CACOM-1"/>
  </r>
  <r>
    <x v="1"/>
    <x v="10"/>
    <d v="2017-08-26T00:00:00"/>
    <x v="0"/>
    <s v="C-208"/>
    <n v="5067"/>
    <s v="TERPEL "/>
    <x v="21"/>
    <n v="120"/>
    <s v="02-398746"/>
    <s v="TP. VALDES ALCIDES C.C. 10184535"/>
    <s v="CACOM-1"/>
  </r>
  <r>
    <x v="1"/>
    <x v="10"/>
    <d v="2017-08-28T00:00:00"/>
    <x v="0"/>
    <s v="C-208"/>
    <n v="5067"/>
    <s v="TERPEL "/>
    <x v="21"/>
    <n v="49"/>
    <s v="02-398773"/>
    <s v="TP. RODRIGUEZ NESTOR C.C. 80217572"/>
    <s v="CACOM-1"/>
  </r>
  <r>
    <x v="1"/>
    <x v="10"/>
    <d v="2017-08-13T00:00:00"/>
    <x v="0"/>
    <s v="C-208"/>
    <n v="5067"/>
    <s v="TERPEL "/>
    <x v="18"/>
    <n v="56.5"/>
    <s v="02-395150"/>
    <s v="TS MARIÑO LEONARDO C.C. 93437178"/>
    <s v="CACOM-1"/>
  </r>
  <r>
    <x v="1"/>
    <x v="10"/>
    <d v="2017-08-18T00:00:00"/>
    <x v="0"/>
    <s v="C-208"/>
    <n v="5067"/>
    <s v="TERPEL "/>
    <x v="18"/>
    <n v="164.2"/>
    <s v="02-395242"/>
    <s v="T2  BARRGAN NELSON C.C. 88002805"/>
    <s v="CACOM-1"/>
  </r>
  <r>
    <x v="1"/>
    <x v="10"/>
    <d v="2017-08-28T00:00:00"/>
    <x v="0"/>
    <s v="C-208"/>
    <n v="5067"/>
    <s v="TERPEL "/>
    <x v="18"/>
    <n v="46.2"/>
    <s v="02-395295"/>
    <s v="TP. RODRIGUEZ NESTOR C.C. 80217572"/>
    <s v="CACOM-1"/>
  </r>
  <r>
    <x v="1"/>
    <x v="10"/>
    <d v="2017-08-29T00:00:00"/>
    <x v="0"/>
    <s v="C-208"/>
    <n v="5067"/>
    <s v="TERPEL "/>
    <x v="18"/>
    <n v="61.3"/>
    <s v="02-395326"/>
    <s v="TP. RODRIGUEZ NESTOR C.C. 80217572"/>
    <s v="CACOM-1"/>
  </r>
  <r>
    <x v="1"/>
    <x v="10"/>
    <d v="2017-08-28T00:00:00"/>
    <x v="0"/>
    <s v="AC-47T"/>
    <n v="1658"/>
    <s v="TERPEL "/>
    <x v="21"/>
    <n v="609"/>
    <s v="02-398770"/>
    <s v="T4. ROMERO JHONATTAN C.C. 1073167119"/>
    <s v="CACOM-1"/>
  </r>
  <r>
    <x v="1"/>
    <x v="10"/>
    <d v="2017-08-29T00:00:00"/>
    <x v="0"/>
    <s v="AC-47T"/>
    <n v="1658"/>
    <s v="TERPEL "/>
    <x v="18"/>
    <n v="310.3"/>
    <s v="02-395298"/>
    <s v="RONAL CAÑON C.C. 93339079"/>
    <s v="CACOM-1"/>
  </r>
  <r>
    <x v="1"/>
    <x v="10"/>
    <d v="2017-08-07T00:00:00"/>
    <x v="0"/>
    <s v="RV-01"/>
    <n v="1952"/>
    <s v="FALCCON"/>
    <x v="28"/>
    <n v="144.6"/>
    <s v="01-4087"/>
    <s v="T3  GUTIERREZ PEDROZA C.C. 808011541"/>
    <s v="CACOM-1"/>
  </r>
  <r>
    <x v="1"/>
    <x v="10"/>
    <d v="2017-08-17T00:00:00"/>
    <x v="0"/>
    <s v="RV-01"/>
    <n v="1952"/>
    <s v="ENERGIZAR"/>
    <x v="25"/>
    <n v="113"/>
    <s v="27950"/>
    <s v="T3  GUTIERREZ PEDROZA C.C. 808011541"/>
    <s v="CACOM-1"/>
  </r>
  <r>
    <x v="1"/>
    <x v="10"/>
    <d v="2017-08-23T00:00:00"/>
    <x v="0"/>
    <s v="RV-01"/>
    <n v="1952"/>
    <s v="TERPEL "/>
    <x v="18"/>
    <n v="145.4"/>
    <s v="02-395277"/>
    <s v="T3 GAMBOA  CRISTHIAN C.C. 1024510671"/>
    <s v="CACOM-1"/>
  </r>
  <r>
    <x v="1"/>
    <x v="10"/>
    <d v="2017-08-23T00:00:00"/>
    <x v="0"/>
    <s v="RV-01"/>
    <n v="1952"/>
    <s v="TERPEL "/>
    <x v="18"/>
    <n v="125"/>
    <s v="02-395278"/>
    <s v="T3 GAMBOA  CRISTHIAN C.C. 1024510671"/>
    <s v="CACOM-1"/>
  </r>
  <r>
    <x v="1"/>
    <x v="10"/>
    <d v="2017-08-25T00:00:00"/>
    <x v="0"/>
    <s v="RV-01"/>
    <n v="1952"/>
    <s v="TERPEL "/>
    <x v="18"/>
    <n v="126"/>
    <s v="02-398734"/>
    <s v="TS. GOMEZ JAVIER  C.C. 75788092"/>
    <s v="CACOM-1"/>
  </r>
  <r>
    <x v="1"/>
    <x v="10"/>
    <d v="2017-08-07T00:00:00"/>
    <x v="0"/>
    <s v="RV-01"/>
    <n v="1952"/>
    <s v="TERPEL "/>
    <x v="18"/>
    <n v="161.80000000000001"/>
    <s v="02-395123"/>
    <s v="T3  GUTIERREZ PEDROZA C.C. 808011541"/>
    <s v="CACOM-1"/>
  </r>
  <r>
    <x v="1"/>
    <x v="10"/>
    <d v="2017-08-02T00:00:00"/>
    <x v="0"/>
    <s v="HUEY II"/>
    <n v="4418"/>
    <s v="CTH"/>
    <x v="20"/>
    <n v="90.8"/>
    <n v="1388"/>
    <s v="T4. DELGADO OSCAR"/>
    <s v="CACOM-4"/>
  </r>
  <r>
    <x v="1"/>
    <x v="10"/>
    <d v="2017-08-02T00:00:00"/>
    <x v="0"/>
    <s v="UH-60"/>
    <n v="4110"/>
    <s v="CTH"/>
    <x v="20"/>
    <n v="142.5"/>
    <n v="1387"/>
    <s v="AT. NAVARRO EDWIN C.C. 1069743037"/>
    <s v="CACOM-5"/>
  </r>
  <r>
    <x v="1"/>
    <x v="10"/>
    <d v="2017-08-02T00:00:00"/>
    <x v="0"/>
    <s v="HUEY II"/>
    <n v="4528"/>
    <s v="CTH"/>
    <x v="20"/>
    <n v="15.5"/>
    <n v="1389"/>
    <s v="T4. YEPES DAVID "/>
    <s v="CACOM-4"/>
  </r>
  <r>
    <x v="1"/>
    <x v="10"/>
    <d v="2017-08-01T00:00:00"/>
    <x v="0"/>
    <s v="T-37"/>
    <n v="2127"/>
    <s v="TERPEL "/>
    <x v="14"/>
    <n v="145"/>
    <s v="02-396727"/>
    <s v="CT LUNA JORGE  C.C. 10305715"/>
    <s v="CACOM-1"/>
  </r>
  <r>
    <x v="1"/>
    <x v="10"/>
    <d v="2017-08-01T00:00:00"/>
    <x v="0"/>
    <s v="T-37"/>
    <n v="2127"/>
    <s v="TERPEL "/>
    <x v="14"/>
    <n v="196"/>
    <s v="02-396734"/>
    <s v="CT LUNA JORGE  C.C. 10305715"/>
    <s v="CACOM-1"/>
  </r>
  <r>
    <x v="1"/>
    <x v="10"/>
    <d v="2017-08-02T00:00:00"/>
    <x v="0"/>
    <s v="T-37"/>
    <n v="2127"/>
    <s v="TERPEL "/>
    <x v="38"/>
    <n v="168"/>
    <s v="05-0263022"/>
    <s v="CT LUNA JORGE  C.C. 10305715"/>
    <s v="CACOM-1"/>
  </r>
  <r>
    <x v="1"/>
    <x v="10"/>
    <d v="2017-08-15T00:00:00"/>
    <x v="0"/>
    <s v="T-37"/>
    <n v="2134"/>
    <s v="TERPEL "/>
    <x v="14"/>
    <n v="157"/>
    <s v="02-397215"/>
    <s v="CT FUENTES GERARDO C.C. 1057544875"/>
    <s v="CACOM-1"/>
  </r>
  <r>
    <x v="1"/>
    <x v="10"/>
    <d v="2017-08-15T00:00:00"/>
    <x v="0"/>
    <s v="T-37"/>
    <n v="2136"/>
    <s v="TERPEL "/>
    <x v="14"/>
    <n v="188"/>
    <s v="02-397217"/>
    <s v="ST CARDENAS P. C.C. 1085315147"/>
    <s v="CACOM-1"/>
  </r>
  <r>
    <x v="1"/>
    <x v="10"/>
    <d v="2017-08-15T00:00:00"/>
    <x v="0"/>
    <s v="T-37"/>
    <n v="2136"/>
    <s v="TERPEL "/>
    <x v="14"/>
    <n v="167"/>
    <s v="02-397219"/>
    <s v="ST CARDENAS P. C.C. 1085315147"/>
    <s v="CACOM-1"/>
  </r>
  <r>
    <x v="1"/>
    <x v="10"/>
    <d v="2017-08-15T00:00:00"/>
    <x v="0"/>
    <s v="T-37"/>
    <n v="2134"/>
    <s v="TERPEL "/>
    <x v="14"/>
    <n v="207"/>
    <s v="02-397220"/>
    <s v="CT FUENTES GERARDO C.C. 1057544875"/>
    <s v="CACOM-1"/>
  </r>
  <r>
    <x v="1"/>
    <x v="10"/>
    <d v="2017-08-23T00:00:00"/>
    <x v="0"/>
    <s v="T-37"/>
    <n v="2127"/>
    <s v="TERPEL "/>
    <x v="14"/>
    <n v="152"/>
    <s v="02-397470"/>
    <s v="TE. FANDIÑO NIETO C.C. 1075659803"/>
    <s v="CACOM-1"/>
  </r>
  <r>
    <x v="1"/>
    <x v="10"/>
    <d v="2017-08-23T00:00:00"/>
    <x v="0"/>
    <s v="T-37"/>
    <n v="2127"/>
    <s v="TERPEL "/>
    <x v="14"/>
    <n v="186"/>
    <s v="02-397542"/>
    <s v="TE. FANDIÑO NIETO C.C. 1075659803"/>
    <s v="CACOM-1"/>
  </r>
  <r>
    <x v="1"/>
    <x v="10"/>
    <d v="2017-08-01T00:00:00"/>
    <x v="0"/>
    <s v="HUEY II"/>
    <n v="4522"/>
    <s v="FALCCON"/>
    <x v="28"/>
    <n v="118.6"/>
    <s v="01-4070"/>
    <s v="T2 CARDENAS D. C.C. 13275487"/>
    <s v="CACOM-1"/>
  </r>
  <r>
    <x v="1"/>
    <x v="10"/>
    <d v="2017-08-11T00:00:00"/>
    <x v="0"/>
    <s v="HUEY II"/>
    <n v="4522"/>
    <s v="FALCCON"/>
    <x v="28"/>
    <n v="91.2"/>
    <s v="01-4097"/>
    <s v="T3. HERNANDEZ LOAIZA C.C. 1015396307"/>
    <s v="CACOM-1"/>
  </r>
  <r>
    <x v="1"/>
    <x v="10"/>
    <d v="2017-08-11T00:00:00"/>
    <x v="0"/>
    <s v="HUEY II"/>
    <n v="4522"/>
    <s v="FALCCON"/>
    <x v="28"/>
    <n v="146.69999999999999"/>
    <s v="01-4099"/>
    <s v="T2. CEBALLOS RICARDO  C.C. 1036925166"/>
    <s v="CACOM-1"/>
  </r>
  <r>
    <x v="1"/>
    <x v="10"/>
    <d v="2017-08-12T00:00:00"/>
    <x v="0"/>
    <s v="HUEY II"/>
    <n v="4523"/>
    <s v="FALCCON"/>
    <x v="28"/>
    <n v="137.4"/>
    <s v="01-4100"/>
    <s v="T2. CEBALLOS RICARDO  C.C. 1036925166"/>
    <s v="CACOM-1"/>
  </r>
  <r>
    <x v="1"/>
    <x v="10"/>
    <d v="2017-08-12T00:00:00"/>
    <x v="0"/>
    <s v="HUEY II"/>
    <n v="4523"/>
    <s v="FALCCON"/>
    <x v="28"/>
    <n v="95.3"/>
    <s v="01-4176"/>
    <s v="T2. CEBALLOS RICARDO  C.C. 1036925166"/>
    <s v="CACOM-1"/>
  </r>
  <r>
    <x v="1"/>
    <x v="10"/>
    <d v="2017-08-13T00:00:00"/>
    <x v="0"/>
    <s v="HUEY II"/>
    <n v="4523"/>
    <s v="FALCCON"/>
    <x v="28"/>
    <n v="94.1"/>
    <s v="01-4177"/>
    <s v="T2. CEBALLOS RICARDO  C.C. 1036925166"/>
    <s v="CACOM-1"/>
  </r>
  <r>
    <x v="1"/>
    <x v="10"/>
    <d v="2017-08-14T00:00:00"/>
    <x v="0"/>
    <s v="HUEY II"/>
    <n v="4523"/>
    <s v="FALCCON"/>
    <x v="28"/>
    <n v="138.69999999999999"/>
    <s v="01-4178"/>
    <s v="T2. CEBALLOS RICARDO  C.C. 1036925166"/>
    <s v="CACOM-1"/>
  </r>
  <r>
    <x v="1"/>
    <x v="10"/>
    <d v="2017-08-16T00:00:00"/>
    <x v="0"/>
    <s v="HUEY II"/>
    <n v="4523"/>
    <s v="FALCCON"/>
    <x v="28"/>
    <n v="81.7"/>
    <s v="01-4179"/>
    <s v="TS. VELANDIA EISEN C.C. 9399977"/>
    <s v="CACOM-1"/>
  </r>
  <r>
    <x v="1"/>
    <x v="10"/>
    <d v="2017-08-17T00:00:00"/>
    <x v="0"/>
    <s v="HUEY II"/>
    <n v="4523"/>
    <s v="FALCCON"/>
    <x v="28"/>
    <n v="94.7"/>
    <s v="01-4181"/>
    <s v="T2. CEBALLOS RICARDO  C.C. 1036925166"/>
    <s v="CACOM-1"/>
  </r>
  <r>
    <x v="1"/>
    <x v="10"/>
    <d v="2017-08-18T00:00:00"/>
    <x v="0"/>
    <s v="HUEY II"/>
    <n v="4523"/>
    <s v="FALCCON"/>
    <x v="28"/>
    <n v="137"/>
    <s v="01-4183"/>
    <s v="T2. CEBALLOS RICARDO  C.C. 1036925166"/>
    <s v="CACOM-1"/>
  </r>
  <r>
    <x v="1"/>
    <x v="10"/>
    <d v="2017-08-19T00:00:00"/>
    <x v="0"/>
    <s v="HUEY II"/>
    <n v="4523"/>
    <s v="FALCCON"/>
    <x v="28"/>
    <n v="102.3"/>
    <s v="01-4184"/>
    <s v="T2. CEBALLOS RICARDO  C.C. 1036925166"/>
    <s v="CACOM-1"/>
  </r>
  <r>
    <x v="1"/>
    <x v="10"/>
    <d v="2017-08-21T00:00:00"/>
    <x v="0"/>
    <s v="HUEY II"/>
    <n v="4523"/>
    <s v="FALCCON"/>
    <x v="28"/>
    <n v="107.9"/>
    <s v="01-4185"/>
    <s v="T2. CEBALLOS RICARDO  C.C. 1036925166"/>
    <s v="CACOM-1"/>
  </r>
  <r>
    <x v="1"/>
    <x v="10"/>
    <d v="2017-08-22T00:00:00"/>
    <x v="0"/>
    <s v="HUEY II"/>
    <n v="4523"/>
    <s v="FALCCON"/>
    <x v="28"/>
    <n v="128.6"/>
    <s v="01-4186"/>
    <s v="T2. CEBALLOS RICARDO  C.C. 1036925166"/>
    <s v="CACOM-1"/>
  </r>
  <r>
    <x v="1"/>
    <x v="10"/>
    <d v="2017-08-23T00:00:00"/>
    <x v="0"/>
    <s v="HUEY II"/>
    <n v="4523"/>
    <s v="FALCCON"/>
    <x v="28"/>
    <n v="110.7"/>
    <s v="01-4187"/>
    <s v="TJ.HURTADO MARIO  C.C. 10131132"/>
    <s v="CACOM-1"/>
  </r>
  <r>
    <x v="1"/>
    <x v="10"/>
    <d v="2017-08-23T00:00:00"/>
    <x v="0"/>
    <s v="HUEY II"/>
    <n v="4523"/>
    <s v="FALCCON"/>
    <x v="28"/>
    <n v="79.3"/>
    <s v="01-4188"/>
    <s v="TJ.HURTADO MARIO  C.C. 10131132"/>
    <s v="CACOM-1"/>
  </r>
  <r>
    <x v="1"/>
    <x v="10"/>
    <d v="2017-08-24T00:00:00"/>
    <x v="0"/>
    <s v="HUEY II"/>
    <n v="4523"/>
    <s v="FALCCON"/>
    <x v="28"/>
    <n v="144.5"/>
    <s v="01-4189"/>
    <s v="TJ.HURTADO MARIO  C.C. 10131132"/>
    <s v="CACOM-1"/>
  </r>
  <r>
    <x v="1"/>
    <x v="10"/>
    <d v="2017-08-24T00:00:00"/>
    <x v="0"/>
    <s v="HUEY II"/>
    <n v="4523"/>
    <s v="FALCCON"/>
    <x v="28"/>
    <n v="145.69999999999999"/>
    <s v="01-4190"/>
    <s v="TJ.HURTADO MARIO  C.C. 10131132"/>
    <s v="CACOM-1"/>
  </r>
  <r>
    <x v="1"/>
    <x v="10"/>
    <d v="2017-08-25T00:00:00"/>
    <x v="0"/>
    <s v="HUEY II"/>
    <n v="4523"/>
    <s v="FALCCON"/>
    <x v="28"/>
    <n v="142.1"/>
    <s v="01-4191"/>
    <s v="TJ.HURTADO MARIO  C.C. 10131132"/>
    <s v="CACOM-1"/>
  </r>
  <r>
    <x v="1"/>
    <x v="10"/>
    <d v="2017-08-25T00:00:00"/>
    <x v="0"/>
    <s v="HUEY II"/>
    <n v="4523"/>
    <s v="FALCCON"/>
    <x v="28"/>
    <n v="150"/>
    <s v="01-4192"/>
    <s v="TJ.HURTADO MARIO  C.C. 10131132"/>
    <s v="CACOM-1"/>
  </r>
  <r>
    <x v="1"/>
    <x v="10"/>
    <d v="2017-08-25T00:00:00"/>
    <x v="0"/>
    <s v="HUEY II"/>
    <n v="4523"/>
    <s v="FALCCON"/>
    <x v="28"/>
    <n v="119.4"/>
    <s v="01-4193"/>
    <s v="TJ.HURTADO MARIO  C.C. 10131132"/>
    <s v="CACOM-1"/>
  </r>
  <r>
    <x v="1"/>
    <x v="10"/>
    <d v="2017-08-26T00:00:00"/>
    <x v="0"/>
    <s v="HUEY II"/>
    <n v="4523"/>
    <s v="FALCCON"/>
    <x v="28"/>
    <n v="69.599999999999994"/>
    <s v="01-4194"/>
    <s v="TJ.HURTADO MARIO  C.C. 10131132"/>
    <s v="CACOM-1"/>
  </r>
  <r>
    <x v="1"/>
    <x v="10"/>
    <d v="2017-08-26T00:00:00"/>
    <x v="0"/>
    <s v="HUEY II"/>
    <n v="4523"/>
    <s v="FALCCON"/>
    <x v="28"/>
    <n v="29.7"/>
    <s v="01-4195"/>
    <s v="TJ.HURTADO MARIO  C.C. 10131132"/>
    <s v="CACOM-1"/>
  </r>
  <r>
    <x v="1"/>
    <x v="10"/>
    <d v="2017-08-26T00:00:00"/>
    <x v="0"/>
    <s v="HUEY II"/>
    <n v="4523"/>
    <s v="FALCCON"/>
    <x v="28"/>
    <n v="89.1"/>
    <s v="01-4198"/>
    <s v="TJ.HURTADO MARIO  C.C. 10131132"/>
    <s v="CACOM-1"/>
  </r>
  <r>
    <x v="1"/>
    <x v="10"/>
    <d v="2017-08-13T00:00:00"/>
    <x v="0"/>
    <s v="HUEY II"/>
    <n v="4523"/>
    <s v="CCL"/>
    <x v="36"/>
    <n v="137.5"/>
    <s v="23080"/>
    <s v="TS. VELANDIA EISEN C.C. 9399977"/>
    <s v="CACOM-1"/>
  </r>
  <r>
    <x v="1"/>
    <x v="10"/>
    <d v="2017-08-15T00:00:00"/>
    <x v="0"/>
    <s v="HUEY II"/>
    <n v="4523"/>
    <s v="CCL"/>
    <x v="36"/>
    <n v="124.4"/>
    <s v="23088"/>
    <s v="T2. CEBALLOS RICARDO  C.C. 1036925166"/>
    <s v="CACOM-1"/>
  </r>
  <r>
    <x v="1"/>
    <x v="10"/>
    <d v="2017-08-18T00:00:00"/>
    <x v="0"/>
    <s v="HUEY II"/>
    <n v="4523"/>
    <s v="CCL"/>
    <x v="36"/>
    <n v="131.80000000000001"/>
    <s v="23105"/>
    <s v="TS. VELANDIA EISEN C.C. 9399977"/>
    <s v="CACOM-1"/>
  </r>
  <r>
    <x v="1"/>
    <x v="10"/>
    <d v="2017-08-25T00:00:00"/>
    <x v="0"/>
    <s v="HUEY II"/>
    <n v="4523"/>
    <s v="CCL"/>
    <x v="21"/>
    <n v="150.69999999999999"/>
    <s v="21346"/>
    <s v="T3. OVALLE JESUS C.C. 1013155617"/>
    <s v="CACOM-1"/>
  </r>
  <r>
    <x v="1"/>
    <x v="10"/>
    <d v="2017-08-25T00:00:00"/>
    <x v="0"/>
    <s v="HUEY II"/>
    <n v="4523"/>
    <s v="CCL"/>
    <x v="21"/>
    <n v="70.8"/>
    <s v="21347"/>
    <s v="TJ.HURTADO MARIO  C.C. 10131132"/>
    <s v="CACOM-1"/>
  </r>
  <r>
    <x v="1"/>
    <x v="10"/>
    <d v="2017-08-28T00:00:00"/>
    <x v="0"/>
    <s v="HUEY II"/>
    <n v="4523"/>
    <s v="CCL"/>
    <x v="21"/>
    <n v="69.900000000000006"/>
    <s v="22101"/>
    <s v="TJ.HURTADO MARIO  C.C. 10131132"/>
    <s v="CACOM-1"/>
  </r>
  <r>
    <x v="1"/>
    <x v="10"/>
    <d v="2017-08-28T00:00:00"/>
    <x v="0"/>
    <s v="HUEY II"/>
    <n v="4523"/>
    <s v="CCL"/>
    <x v="21"/>
    <n v="77.2"/>
    <s v="22106"/>
    <s v="TJ.HURTADO MARIO  C.C. 10131132"/>
    <s v="CACOM-1"/>
  </r>
  <r>
    <x v="1"/>
    <x v="10"/>
    <d v="2017-08-01T00:00:00"/>
    <x v="0"/>
    <s v="UH-60"/>
    <n v="4126"/>
    <s v="CTH"/>
    <x v="4"/>
    <n v="79"/>
    <s v="12112"/>
    <s v="MY NAVIA 10493199"/>
    <s v="CACOM-2"/>
  </r>
  <r>
    <x v="1"/>
    <x v="10"/>
    <d v="2017-08-03T00:00:00"/>
    <x v="0"/>
    <s v="UH-60"/>
    <n v="4126"/>
    <s v="CTH"/>
    <x v="4"/>
    <n v="77"/>
    <s v="12120"/>
    <s v="MY NAVIA 10493199"/>
    <s v="CACOM-2"/>
  </r>
  <r>
    <x v="1"/>
    <x v="10"/>
    <d v="2017-08-06T00:00:00"/>
    <x v="0"/>
    <s v="UH-60"/>
    <n v="4120"/>
    <s v="ICARO 17"/>
    <x v="27"/>
    <n v="88.9"/>
    <s v="002002"/>
    <s v="T4 GOMEZ 6343898"/>
    <s v="CACOM-2"/>
  </r>
  <r>
    <x v="1"/>
    <x v="10"/>
    <d v="2017-08-08T00:00:00"/>
    <x v="0"/>
    <s v="UH-60"/>
    <n v="4126"/>
    <s v="CTH"/>
    <x v="4"/>
    <n v="247"/>
    <s v="12128"/>
    <s v="T4 AMAYA 1014223490"/>
    <s v="CACOM-2"/>
  </r>
  <r>
    <x v="1"/>
    <x v="10"/>
    <d v="2017-08-26T00:00:00"/>
    <x v="0"/>
    <s v="UH-60"/>
    <n v="4120"/>
    <s v="SERVIAVIACION"/>
    <x v="2"/>
    <n v="24"/>
    <s v="1604"/>
    <s v="T2 MEDINA 11367074"/>
    <s v="CACOM-2"/>
  </r>
  <r>
    <x v="1"/>
    <x v="10"/>
    <d v="2017-08-26T00:00:00"/>
    <x v="0"/>
    <s v="UH-60"/>
    <n v="4120"/>
    <s v="SERVIAVIACION"/>
    <x v="2"/>
    <n v="26"/>
    <s v="1605"/>
    <s v="T2 MEDINA 11367074"/>
    <s v="CACOM-2"/>
  </r>
  <r>
    <x v="1"/>
    <x v="10"/>
    <d v="2017-08-30T00:00:00"/>
    <x v="0"/>
    <s v="UH-60"/>
    <n v="4120"/>
    <s v="CTH"/>
    <x v="3"/>
    <n v="212"/>
    <s v="1332"/>
    <s v="AT MORALES 1030607497"/>
    <s v="CACOM-2"/>
  </r>
  <r>
    <x v="1"/>
    <x v="10"/>
    <d v="2017-08-02T00:00:00"/>
    <x v="0"/>
    <s v="UH-60"/>
    <n v="4110"/>
    <s v="CTH"/>
    <x v="20"/>
    <n v="103.4"/>
    <n v="1390"/>
    <s v="AT. NAVARRO EDWIN C.C. 1069743037"/>
    <s v="CACOM-5"/>
  </r>
  <r>
    <x v="1"/>
    <x v="10"/>
    <d v="2017-08-10T00:00:00"/>
    <x v="0"/>
    <s v="C-208"/>
    <n v="5080"/>
    <s v="SERVIAVIACION"/>
    <x v="2"/>
    <n v="36"/>
    <n v="1583"/>
    <s v="T2 BUITRAGO 86077765"/>
    <s v="CACOM-2"/>
  </r>
  <r>
    <x v="1"/>
    <x v="10"/>
    <d v="2017-08-03T00:00:00"/>
    <x v="0"/>
    <s v="HUEY II"/>
    <n v="4528"/>
    <s v="CTH"/>
    <x v="20"/>
    <n v="136.30000000000001"/>
    <n v="1391"/>
    <s v="T4. YEPES DAVID "/>
    <s v="CACOM-4"/>
  </r>
  <r>
    <x v="1"/>
    <x v="10"/>
    <d v="2017-08-15T00:00:00"/>
    <x v="0"/>
    <s v="C-208"/>
    <n v="5080"/>
    <s v="SERVIAVIACION"/>
    <x v="2"/>
    <n v="44"/>
    <n v="1594"/>
    <s v="T3 VALLEJO 1130625858"/>
    <s v="CACOM-2"/>
  </r>
  <r>
    <x v="1"/>
    <x v="10"/>
    <d v="2017-08-03T00:00:00"/>
    <x v="0"/>
    <s v="HUEY II"/>
    <n v="4418"/>
    <s v="CTH"/>
    <x v="20"/>
    <n v="114"/>
    <n v="1392"/>
    <s v="T4. YEPES DAVID "/>
    <s v="CACOM-4"/>
  </r>
  <r>
    <x v="1"/>
    <x v="10"/>
    <d v="2017-08-03T00:00:00"/>
    <x v="0"/>
    <s v="HUEY II"/>
    <n v="4528"/>
    <s v="CTH"/>
    <x v="20"/>
    <n v="145.19999999999999"/>
    <n v="1393"/>
    <s v="T4. YEPES DAVID "/>
    <s v="CACOM-4"/>
  </r>
  <r>
    <x v="1"/>
    <x v="10"/>
    <d v="2017-08-03T00:00:00"/>
    <x v="0"/>
    <s v="UH-60"/>
    <n v="4135"/>
    <s v="CTH"/>
    <x v="4"/>
    <n v="219"/>
    <s v="12123"/>
    <s v="T4 AMAYA 1014223490"/>
    <s v="CACOM-2"/>
  </r>
  <r>
    <x v="1"/>
    <x v="10"/>
    <d v="2017-08-04T00:00:00"/>
    <x v="0"/>
    <s v="HUEY II"/>
    <n v="4418"/>
    <s v="CTH"/>
    <x v="20"/>
    <n v="97"/>
    <n v="1394"/>
    <s v="T4. DELGADO OSCAR"/>
    <s v="CACOM-4"/>
  </r>
  <r>
    <x v="1"/>
    <x v="10"/>
    <d v="2017-08-19T00:00:00"/>
    <x v="0"/>
    <s v="A-29"/>
    <n v="3116"/>
    <s v="ENERGIZAR"/>
    <x v="8"/>
    <n v="55"/>
    <n v="39235"/>
    <s v="TP ROMERO 80062562"/>
    <s v="CACOM-2"/>
  </r>
  <r>
    <x v="1"/>
    <x v="10"/>
    <d v="2017-08-01T00:00:00"/>
    <x v="0"/>
    <s v="C-208"/>
    <n v="5074"/>
    <s v="CTH"/>
    <x v="6"/>
    <n v="45"/>
    <n v="11068"/>
    <s v="T3 VARON 1032430906"/>
    <s v="CACOM-2"/>
  </r>
  <r>
    <x v="1"/>
    <x v="10"/>
    <d v="2017-08-04T00:00:00"/>
    <x v="0"/>
    <s v="C-208"/>
    <n v="5080"/>
    <s v="SERVIAVIACION"/>
    <x v="2"/>
    <n v="34"/>
    <n v="1581"/>
    <s v="T2 CASTILLO CC 80191742"/>
    <s v="CACOM-2"/>
  </r>
  <r>
    <x v="1"/>
    <x v="10"/>
    <d v="2017-08-04T00:00:00"/>
    <x v="0"/>
    <s v="C-208"/>
    <n v="5080"/>
    <s v="SERVIAVIACION"/>
    <x v="2"/>
    <n v="60"/>
    <n v="1580"/>
    <s v="T2 CASTILLO CC 80191742"/>
    <s v="CACOM-2"/>
  </r>
  <r>
    <x v="1"/>
    <x v="10"/>
    <d v="2017-08-11T00:00:00"/>
    <x v="0"/>
    <s v="C-208"/>
    <n v="5080"/>
    <s v="SERVIAVIACION"/>
    <x v="2"/>
    <n v="34"/>
    <n v="1585"/>
    <s v="T2 BUITRAGO 86077765"/>
    <s v="CACOM-2"/>
  </r>
  <r>
    <x v="1"/>
    <x v="10"/>
    <d v="2017-08-04T00:00:00"/>
    <x v="0"/>
    <s v="HUEY II"/>
    <n v="4418"/>
    <s v="CTH"/>
    <x v="20"/>
    <n v="79.099999999999994"/>
    <n v="1395"/>
    <s v="T4. DELGADO OSCAR"/>
    <s v="CACOM-4"/>
  </r>
  <r>
    <x v="1"/>
    <x v="10"/>
    <d v="2017-08-14T00:00:00"/>
    <x v="0"/>
    <s v="C-208"/>
    <n v="5080"/>
    <s v="SERVIAVIACION"/>
    <x v="2"/>
    <n v="36"/>
    <n v="1590"/>
    <s v="T3 VALLEJO 1130625858"/>
    <s v="CACOM-2"/>
  </r>
  <r>
    <x v="1"/>
    <x v="10"/>
    <d v="2017-08-14T00:00:00"/>
    <x v="0"/>
    <s v="C-208"/>
    <n v="5080"/>
    <s v="SERVIAVIACION"/>
    <x v="2"/>
    <n v="120"/>
    <n v="1589"/>
    <s v="T3 VALLEJO 1130625858"/>
    <s v="CACOM-2"/>
  </r>
  <r>
    <x v="1"/>
    <x v="10"/>
    <d v="2017-08-14T00:00:00"/>
    <x v="0"/>
    <s v="C-208"/>
    <n v="5080"/>
    <s v="SERVIAVIACION"/>
    <x v="2"/>
    <n v="43"/>
    <n v="1591"/>
    <s v="T3 VALLEJO 1130625858"/>
    <s v="CACOM-2"/>
  </r>
  <r>
    <x v="1"/>
    <x v="10"/>
    <d v="2017-08-16T00:00:00"/>
    <x v="0"/>
    <s v="C-208"/>
    <n v="5080"/>
    <s v="SERVIAVIACION"/>
    <x v="2"/>
    <n v="90"/>
    <n v="1599"/>
    <s v="T2 LOPEZ 80734640"/>
    <s v="CACOM-2"/>
  </r>
  <r>
    <x v="1"/>
    <x v="10"/>
    <d v="2017-08-22T00:00:00"/>
    <x v="0"/>
    <s v="C-208"/>
    <n v="5074"/>
    <s v="CTH"/>
    <x v="6"/>
    <n v="60"/>
    <n v="11408"/>
    <s v="T2 ROMERO 80157586"/>
    <s v="CACOM-2"/>
  </r>
  <r>
    <x v="1"/>
    <x v="10"/>
    <d v="2017-08-25T00:00:00"/>
    <x v="0"/>
    <s v="C-208"/>
    <n v="5080"/>
    <s v="SERVIAVIACION"/>
    <x v="2"/>
    <n v="41"/>
    <n v="1603"/>
    <s v="T2 LOPEZ 80734640"/>
    <s v="CACOM-2"/>
  </r>
  <r>
    <x v="1"/>
    <x v="10"/>
    <d v="2017-08-28T00:00:00"/>
    <x v="0"/>
    <s v="C-208"/>
    <n v="5074"/>
    <s v="ENERGIZAR"/>
    <x v="25"/>
    <n v="100"/>
    <n v="27988"/>
    <s v="TS TORRES 80391653"/>
    <s v="CACOM-2"/>
  </r>
  <r>
    <x v="1"/>
    <x v="10"/>
    <d v="2017-08-12T00:00:00"/>
    <x v="1"/>
    <s v="SA2-37"/>
    <n v="5756"/>
    <s v="ENERGIZAR"/>
    <x v="2"/>
    <n v="43"/>
    <s v="14773"/>
    <s v="CT PINEDA CC 1016003772"/>
    <s v="CACOM-2"/>
  </r>
  <r>
    <x v="1"/>
    <x v="10"/>
    <d v="2017-08-12T00:00:00"/>
    <x v="1"/>
    <s v="SA2-37"/>
    <n v="5756"/>
    <s v="ENERGIZAR"/>
    <x v="2"/>
    <n v="45"/>
    <s v="14777"/>
    <s v="CT PINEDA CC 1016003772"/>
    <s v="CACOM-2"/>
  </r>
  <r>
    <x v="1"/>
    <x v="10"/>
    <d v="2017-08-01T00:00:00"/>
    <x v="0"/>
    <s v="C-90"/>
    <n v="5570"/>
    <s v="ICARO 17"/>
    <x v="19"/>
    <n v="90"/>
    <n v="929145"/>
    <s v="NO REPORTADO UNIDAD"/>
    <s v="GACAR"/>
  </r>
  <r>
    <x v="1"/>
    <x v="10"/>
    <d v="2017-08-02T00:00:00"/>
    <x v="0"/>
    <s v="C-90"/>
    <n v="5570"/>
    <s v="ICARO 17"/>
    <x v="19"/>
    <n v="160"/>
    <n v="929323"/>
    <s v="NO REPORTADO UNIDAD"/>
    <s v="GACAR"/>
  </r>
  <r>
    <x v="1"/>
    <x v="10"/>
    <d v="2017-08-02T00:00:00"/>
    <x v="0"/>
    <s v="C-90"/>
    <n v="5570"/>
    <s v="ICARO 17"/>
    <x v="19"/>
    <n v="76"/>
    <n v="929326"/>
    <s v="NO REPORTADO UNIDAD"/>
    <s v="GACAR"/>
  </r>
  <r>
    <x v="1"/>
    <x v="10"/>
    <d v="2017-08-03T00:00:00"/>
    <x v="0"/>
    <s v="C-90"/>
    <n v="5570"/>
    <s v="ICARO 17"/>
    <x v="19"/>
    <n v="136"/>
    <n v="929327"/>
    <s v="NO REPORTADO UNIDAD"/>
    <s v="GACAR"/>
  </r>
  <r>
    <x v="1"/>
    <x v="10"/>
    <d v="2017-08-04T00:00:00"/>
    <x v="0"/>
    <s v="C-90"/>
    <n v="5570"/>
    <s v="ICARO 17"/>
    <x v="19"/>
    <n v="70"/>
    <n v="929344"/>
    <s v="NO REPORTADO UNIDAD"/>
    <s v="GACAR"/>
  </r>
  <r>
    <x v="1"/>
    <x v="10"/>
    <d v="2017-08-05T00:00:00"/>
    <x v="0"/>
    <s v="C-90"/>
    <n v="5570"/>
    <s v="ICARO 17"/>
    <x v="19"/>
    <n v="232"/>
    <n v="195992"/>
    <s v="NO REPORTADO UNIDAD"/>
    <s v="GACAR"/>
  </r>
  <r>
    <x v="1"/>
    <x v="10"/>
    <d v="2017-08-08T00:00:00"/>
    <x v="0"/>
    <s v="C-90"/>
    <n v="5570"/>
    <s v="ICARO 17"/>
    <x v="19"/>
    <n v="76"/>
    <n v="929474"/>
    <s v="NO REPORTADO UNIDAD"/>
    <s v="GACAR"/>
  </r>
  <r>
    <x v="1"/>
    <x v="10"/>
    <d v="2017-08-08T00:00:00"/>
    <x v="0"/>
    <s v="C-90"/>
    <n v="5570"/>
    <s v="ICARO 17"/>
    <x v="19"/>
    <n v="92"/>
    <n v="929465"/>
    <s v="NO REPORTADO UNIDAD"/>
    <s v="GACAR"/>
  </r>
  <r>
    <x v="1"/>
    <x v="10"/>
    <d v="2017-08-11T00:00:00"/>
    <x v="0"/>
    <s v="C-90"/>
    <n v="5570"/>
    <s v="ICARO 17"/>
    <x v="19"/>
    <n v="160"/>
    <n v="929633"/>
    <s v="NO REPORTADO UNIDAD"/>
    <s v="GACAR"/>
  </r>
  <r>
    <x v="1"/>
    <x v="10"/>
    <d v="2017-08-12T00:00:00"/>
    <x v="0"/>
    <s v="C-90"/>
    <n v="5570"/>
    <s v="ICARO 17"/>
    <x v="19"/>
    <n v="142"/>
    <n v="929626"/>
    <s v="NO REPORTADO UNIDAD"/>
    <s v="GACAR"/>
  </r>
  <r>
    <x v="1"/>
    <x v="10"/>
    <d v="2017-08-12T00:00:00"/>
    <x v="0"/>
    <s v="C-90"/>
    <n v="5570"/>
    <s v="ICARO 17"/>
    <x v="19"/>
    <n v="214"/>
    <n v="929620"/>
    <s v="NO REPORTADO UNIDAD"/>
    <s v="GACAR"/>
  </r>
  <r>
    <x v="1"/>
    <x v="10"/>
    <d v="2017-08-14T00:00:00"/>
    <x v="0"/>
    <s v="C-90"/>
    <n v="5570"/>
    <s v="ICARO 17"/>
    <x v="19"/>
    <n v="40"/>
    <n v="929541"/>
    <s v="NO REPORTADO UNIDAD"/>
    <s v="GACAR"/>
  </r>
  <r>
    <x v="1"/>
    <x v="10"/>
    <d v="2017-08-14T00:00:00"/>
    <x v="0"/>
    <s v="C-90"/>
    <n v="5570"/>
    <s v="ICARO 17"/>
    <x v="19"/>
    <n v="140"/>
    <n v="929540"/>
    <s v="NO REPORTADO UNIDAD"/>
    <s v="GACAR"/>
  </r>
  <r>
    <x v="1"/>
    <x v="10"/>
    <d v="2017-08-14T00:00:00"/>
    <x v="0"/>
    <s v="C-90"/>
    <n v="5570"/>
    <s v="ICARO 17"/>
    <x v="19"/>
    <n v="60"/>
    <n v="929549"/>
    <s v="NO REPORTADO UNIDAD"/>
    <s v="GACAR"/>
  </r>
  <r>
    <x v="1"/>
    <x v="10"/>
    <d v="2017-08-14T00:00:00"/>
    <x v="0"/>
    <s v="C-90"/>
    <n v="5570"/>
    <s v="ICARO 17"/>
    <x v="19"/>
    <n v="69"/>
    <n v="929702"/>
    <s v="NO REPORTADO UNIDAD"/>
    <s v="GACAR"/>
  </r>
  <r>
    <x v="1"/>
    <x v="10"/>
    <d v="2017-08-14T00:00:00"/>
    <x v="0"/>
    <s v="C-90"/>
    <n v="5570"/>
    <s v="ICARO 17"/>
    <x v="19"/>
    <n v="67"/>
    <n v="929701"/>
    <s v="NO REPORTADO UNIDAD"/>
    <s v="GACAR"/>
  </r>
  <r>
    <x v="1"/>
    <x v="10"/>
    <d v="2017-08-15T00:00:00"/>
    <x v="0"/>
    <s v="C-90"/>
    <n v="5570"/>
    <s v="ICARO 17"/>
    <x v="19"/>
    <n v="60"/>
    <n v="929755"/>
    <s v="NO REPORTADO UNIDAD"/>
    <s v="GACAR"/>
  </r>
  <r>
    <x v="1"/>
    <x v="10"/>
    <d v="2017-08-16T00:00:00"/>
    <x v="0"/>
    <s v="C-90"/>
    <n v="5570"/>
    <s v="ICARO 17"/>
    <x v="19"/>
    <n v="67"/>
    <n v="929766"/>
    <s v="NO REPORTADO UNIDAD"/>
    <s v="GACAR"/>
  </r>
  <r>
    <x v="1"/>
    <x v="10"/>
    <d v="2017-08-17T00:00:00"/>
    <x v="0"/>
    <s v="C-90"/>
    <n v="5570"/>
    <s v="ICARO 17"/>
    <x v="19"/>
    <n v="74"/>
    <n v="929785"/>
    <s v="NO REPORTADO UNIDAD"/>
    <s v="GACAR"/>
  </r>
  <r>
    <x v="1"/>
    <x v="10"/>
    <d v="2017-08-17T00:00:00"/>
    <x v="0"/>
    <s v="C-90"/>
    <n v="5570"/>
    <s v="ICARO 17"/>
    <x v="19"/>
    <n v="74"/>
    <n v="929907"/>
    <s v="NO REPORTADO UNIDAD"/>
    <s v="GACAR"/>
  </r>
  <r>
    <x v="1"/>
    <x v="10"/>
    <d v="2017-08-21T00:00:00"/>
    <x v="0"/>
    <s v="C-90"/>
    <n v="5570"/>
    <s v="ICARO 17"/>
    <x v="19"/>
    <n v="89"/>
    <n v="930022"/>
    <s v="NO REPORTADO UNIDAD"/>
    <s v="GACAR"/>
  </r>
  <r>
    <x v="1"/>
    <x v="10"/>
    <d v="2017-08-23T00:00:00"/>
    <x v="0"/>
    <s v="C-90"/>
    <n v="5570"/>
    <s v="ICARO 17"/>
    <x v="19"/>
    <n v="87"/>
    <n v="930102"/>
    <s v="NO REPORTADO UNIDAD"/>
    <s v="GACAR"/>
  </r>
  <r>
    <x v="1"/>
    <x v="10"/>
    <d v="2017-08-02T00:00:00"/>
    <x v="0"/>
    <s v="A-29"/>
    <n v="3112"/>
    <s v="TERPEL "/>
    <x v="12"/>
    <n v="88"/>
    <n v="557874"/>
    <s v="T3 BENITO"/>
    <s v="CACOM-3"/>
  </r>
  <r>
    <x v="1"/>
    <x v="10"/>
    <d v="2017-08-02T00:00:00"/>
    <x v="0"/>
    <s v="A-29"/>
    <n v="3119"/>
    <s v="TERPEL "/>
    <x v="12"/>
    <n v="93"/>
    <n v="557875"/>
    <s v="T3 BENITO"/>
    <s v="CACOM-3"/>
  </r>
  <r>
    <x v="1"/>
    <x v="10"/>
    <d v="2017-08-03T00:00:00"/>
    <x v="0"/>
    <s v="A-29"/>
    <n v="3110"/>
    <s v="CERREJON"/>
    <x v="15"/>
    <n v="30"/>
    <n v="731"/>
    <s v="TE GOMEZ 1221006823"/>
    <s v="CACOM-3"/>
  </r>
  <r>
    <x v="1"/>
    <x v="10"/>
    <d v="2017-08-03T00:00:00"/>
    <x v="0"/>
    <s v="A-29"/>
    <n v="3112"/>
    <s v="CERREJON"/>
    <x v="15"/>
    <n v="40"/>
    <n v="730"/>
    <s v="AT ULLOA 1073428201"/>
    <s v="CACOM-3"/>
  </r>
  <r>
    <x v="1"/>
    <x v="10"/>
    <d v="2017-08-06T00:00:00"/>
    <x v="0"/>
    <s v="A-29"/>
    <n v="3110"/>
    <s v="ENERGIZAR"/>
    <x v="9"/>
    <n v="159"/>
    <n v="20234"/>
    <s v="T3 BELTRAN 80833530"/>
    <s v="CACOM-3"/>
  </r>
  <r>
    <x v="1"/>
    <x v="10"/>
    <d v="2017-08-06T00:00:00"/>
    <x v="0"/>
    <s v="A-29"/>
    <n v="3112"/>
    <s v="ENERGIZAR"/>
    <x v="9"/>
    <n v="149"/>
    <n v="20235"/>
    <s v="T3 BELTRAN 80833530"/>
    <s v="CACOM-3"/>
  </r>
  <r>
    <x v="1"/>
    <x v="10"/>
    <d v="2017-08-08T00:00:00"/>
    <x v="0"/>
    <s v="A-29"/>
    <n v="3110"/>
    <s v="CERREJON"/>
    <x v="15"/>
    <n v="80"/>
    <n v="737"/>
    <s v="TE GOMEZ 1221006823"/>
    <s v="CACOM-3"/>
  </r>
  <r>
    <x v="1"/>
    <x v="10"/>
    <d v="2017-08-08T00:00:00"/>
    <x v="0"/>
    <s v="A-29"/>
    <n v="3112"/>
    <s v="CERREJON"/>
    <x v="15"/>
    <n v="91"/>
    <n v="738"/>
    <s v="CT DIAZ MAURICIO"/>
    <s v="CACOM-3"/>
  </r>
  <r>
    <x v="1"/>
    <x v="10"/>
    <d v="2017-08-09T00:00:00"/>
    <x v="0"/>
    <s v="A-29"/>
    <n v="3110"/>
    <s v="CERREJON"/>
    <x v="15"/>
    <n v="70"/>
    <n v="744"/>
    <s v="T3 BELTRAN 80833530"/>
    <s v="CACOM-3"/>
  </r>
  <r>
    <x v="1"/>
    <x v="10"/>
    <d v="2017-08-10T00:00:00"/>
    <x v="0"/>
    <s v="A-29"/>
    <n v="3112"/>
    <s v="CERREJON"/>
    <x v="15"/>
    <n v="55"/>
    <n v="746"/>
    <s v="AT MACHECHA 1018481873"/>
    <s v="CACOM-3"/>
  </r>
  <r>
    <x v="1"/>
    <x v="10"/>
    <d v="2017-08-10T00:00:00"/>
    <x v="0"/>
    <s v="A-29"/>
    <n v="3120"/>
    <s v="CERREJON"/>
    <x v="15"/>
    <n v="55"/>
    <n v="745"/>
    <s v="AT MACHECHA 1018481873"/>
    <s v="CACOM-3"/>
  </r>
  <r>
    <x v="1"/>
    <x v="10"/>
    <d v="2017-08-11T00:00:00"/>
    <x v="0"/>
    <s v="A-29"/>
    <n v="3112"/>
    <s v="ENERGIZAR"/>
    <x v="9"/>
    <n v="150"/>
    <n v="20243"/>
    <s v="TS VALENCIA 11441501"/>
    <s v="CACOM-3"/>
  </r>
  <r>
    <x v="1"/>
    <x v="10"/>
    <d v="2017-08-11T00:00:00"/>
    <x v="0"/>
    <s v="A-29"/>
    <n v="3120"/>
    <s v="ENERGIZAR"/>
    <x v="9"/>
    <n v="151"/>
    <n v="20244"/>
    <s v="TS VALENCIA 11441501"/>
    <s v="CACOM-3"/>
  </r>
  <r>
    <x v="1"/>
    <x v="10"/>
    <d v="2017-08-12T00:00:00"/>
    <x v="0"/>
    <s v="A-29"/>
    <n v="3112"/>
    <s v="CERREJON"/>
    <x v="15"/>
    <n v="52"/>
    <n v="748"/>
    <s v="AT MACHECHA 1018481873"/>
    <s v="CACOM-3"/>
  </r>
  <r>
    <x v="1"/>
    <x v="10"/>
    <d v="2017-08-12T00:00:00"/>
    <x v="0"/>
    <s v="A-29"/>
    <n v="3120"/>
    <s v="CERREJON"/>
    <x v="15"/>
    <n v="52"/>
    <n v="747"/>
    <s v="AT MACHECHA 1018481873"/>
    <s v="CACOM-3"/>
  </r>
  <r>
    <x v="1"/>
    <x v="10"/>
    <d v="2017-08-13T00:00:00"/>
    <x v="0"/>
    <s v="A-29"/>
    <n v="3112"/>
    <s v="ENERGIZAR"/>
    <x v="9"/>
    <n v="131"/>
    <n v="20248"/>
    <s v="TS VALENCIA 11441501"/>
    <s v="CACOM-3"/>
  </r>
  <r>
    <x v="1"/>
    <x v="10"/>
    <d v="2017-08-13T00:00:00"/>
    <x v="0"/>
    <s v="A-29"/>
    <n v="3120"/>
    <s v="ENERGIZAR"/>
    <x v="9"/>
    <n v="133"/>
    <n v="20249"/>
    <s v="TS VALENCIA 11441501"/>
    <s v="CACOM-3"/>
  </r>
  <r>
    <x v="1"/>
    <x v="10"/>
    <d v="2017-08-15T00:00:00"/>
    <x v="0"/>
    <s v="A-29"/>
    <n v="3112"/>
    <s v="TERPEL "/>
    <x v="12"/>
    <n v="114"/>
    <s v="04-555089"/>
    <s v="TS VALENCIA 11441501"/>
    <s v="CACOM-3"/>
  </r>
  <r>
    <x v="1"/>
    <x v="10"/>
    <d v="2017-08-15T00:00:00"/>
    <x v="0"/>
    <s v="A-29"/>
    <n v="3112"/>
    <s v="TERPEL "/>
    <x v="12"/>
    <n v="95"/>
    <s v="04-555093"/>
    <s v="TS VALENCIA 11441501"/>
    <s v="CACOM-3"/>
  </r>
  <r>
    <x v="1"/>
    <x v="10"/>
    <d v="2017-08-15T00:00:00"/>
    <x v="0"/>
    <s v="A-29"/>
    <n v="3120"/>
    <s v="TERPEL "/>
    <x v="12"/>
    <n v="136"/>
    <s v="04-555092"/>
    <s v="TS VALENCIA 11441501"/>
    <s v="CACOM-3"/>
  </r>
  <r>
    <x v="1"/>
    <x v="10"/>
    <d v="2017-08-15T00:00:00"/>
    <x v="0"/>
    <s v="A-29"/>
    <n v="3120"/>
    <s v="TERPEL "/>
    <x v="12"/>
    <n v="109"/>
    <s v="04-555088"/>
    <s v="TS VALENCIA 11441501"/>
    <s v="CACOM-3"/>
  </r>
  <r>
    <x v="1"/>
    <x v="10"/>
    <d v="2017-08-15T00:00:00"/>
    <x v="0"/>
    <s v="A-29"/>
    <n v="3120"/>
    <s v="CERREJON"/>
    <x v="15"/>
    <n v="55"/>
    <n v="755"/>
    <s v="TS VALENCIA 11441501"/>
    <s v="CACOM-3"/>
  </r>
  <r>
    <x v="1"/>
    <x v="10"/>
    <d v="2017-08-15T00:00:00"/>
    <x v="0"/>
    <s v="A-29"/>
    <n v="3120"/>
    <s v="CERREJON"/>
    <x v="15"/>
    <n v="50"/>
    <n v="750"/>
    <s v="AT MACHECHA 1018481873"/>
    <s v="CACOM-3"/>
  </r>
  <r>
    <x v="1"/>
    <x v="10"/>
    <d v="2017-08-15T00:00:00"/>
    <x v="0"/>
    <s v="A-29"/>
    <n v="3120"/>
    <s v="CERREJON"/>
    <x v="15"/>
    <n v="20"/>
    <n v="751"/>
    <s v="AT MACHECHA 1018481873"/>
    <s v="CACOM-3"/>
  </r>
  <r>
    <x v="1"/>
    <x v="10"/>
    <d v="2017-08-15T00:00:00"/>
    <x v="0"/>
    <s v="A-29"/>
    <n v="3119"/>
    <s v="CERREJON"/>
    <x v="15"/>
    <n v="27"/>
    <n v="756"/>
    <s v="TE MONCADA "/>
    <s v="CACOM-3"/>
  </r>
  <r>
    <x v="1"/>
    <x v="10"/>
    <d v="2017-08-15T00:00:00"/>
    <x v="0"/>
    <s v="A-29"/>
    <n v="3112"/>
    <s v="CERREJON"/>
    <x v="15"/>
    <n v="72"/>
    <n v="749"/>
    <s v="AT MACHECHA 1018481873"/>
    <s v="CACOM-3"/>
  </r>
  <r>
    <x v="1"/>
    <x v="10"/>
    <d v="2017-08-17T00:00:00"/>
    <x v="0"/>
    <s v="A-29"/>
    <n v="3120"/>
    <s v="ENERGIZAR"/>
    <x v="9"/>
    <n v="50"/>
    <n v="20257"/>
    <s v="T1 LOMBANA 5916751"/>
    <s v="CACOM-3"/>
  </r>
  <r>
    <x v="1"/>
    <x v="10"/>
    <d v="2017-08-17T00:00:00"/>
    <x v="0"/>
    <s v="A-29"/>
    <n v="3119"/>
    <s v="ENERGIZAR"/>
    <x v="9"/>
    <n v="50"/>
    <n v="20256"/>
    <s v="T1 LOMBANA 5916751"/>
    <s v="CACOM-3"/>
  </r>
  <r>
    <x v="1"/>
    <x v="10"/>
    <d v="2017-08-21T00:00:00"/>
    <x v="0"/>
    <s v="A-29"/>
    <n v="3119"/>
    <s v="CERREJON"/>
    <x v="15"/>
    <n v="47"/>
    <n v="767"/>
    <s v="AT VARGAS "/>
    <s v="CACOM-3"/>
  </r>
  <r>
    <x v="1"/>
    <x v="10"/>
    <d v="2017-08-21T00:00:00"/>
    <x v="0"/>
    <s v="A-29"/>
    <n v="3120"/>
    <s v="CERREJON"/>
    <x v="15"/>
    <n v="53"/>
    <n v="766"/>
    <s v="AT VARGAS "/>
    <s v="CACOM-3"/>
  </r>
  <r>
    <x v="1"/>
    <x v="10"/>
    <d v="2017-08-22T00:00:00"/>
    <x v="0"/>
    <s v="A-29"/>
    <n v="3120"/>
    <s v="CERREJON"/>
    <x v="15"/>
    <n v="71"/>
    <n v="771"/>
    <s v="AT VARGAS "/>
    <s v="CACOM-3"/>
  </r>
  <r>
    <x v="1"/>
    <x v="10"/>
    <d v="2017-08-22T00:00:00"/>
    <x v="0"/>
    <s v="A-29"/>
    <n v="3119"/>
    <s v="CERREJON"/>
    <x v="15"/>
    <n v="69"/>
    <n v="770"/>
    <s v="AT VARGAS "/>
    <s v="CACOM-3"/>
  </r>
  <r>
    <x v="1"/>
    <x v="10"/>
    <d v="2017-08-22T00:00:00"/>
    <x v="0"/>
    <s v="A-29"/>
    <n v="3119"/>
    <s v="TERPEL "/>
    <x v="11"/>
    <n v="172"/>
    <s v="04-535354"/>
    <s v="TE MONCADA 1096202618"/>
    <s v="CACOM-3"/>
  </r>
  <r>
    <x v="1"/>
    <x v="10"/>
    <d v="2017-08-22T00:00:00"/>
    <x v="0"/>
    <s v="A-29"/>
    <n v="3120"/>
    <s v="TERPEL "/>
    <x v="11"/>
    <n v="178"/>
    <s v="04-535353"/>
    <s v="T1 LOMBANA 5916751"/>
    <s v="CACOM-3"/>
  </r>
  <r>
    <x v="1"/>
    <x v="10"/>
    <d v="2017-08-26T00:00:00"/>
    <x v="0"/>
    <s v="A-29"/>
    <n v="3112"/>
    <s v="CERREJON"/>
    <x v="15"/>
    <n v="40"/>
    <n v="783"/>
    <s v="TE SAAVEDRA 1030602920"/>
    <s v="CACOM-3"/>
  </r>
  <r>
    <x v="1"/>
    <x v="10"/>
    <d v="2017-08-26T00:00:00"/>
    <x v="0"/>
    <s v="A-29"/>
    <n v="3120"/>
    <s v="CERREJON"/>
    <x v="15"/>
    <n v="40"/>
    <n v="782"/>
    <s v="CT GOMEZ 6134799"/>
    <s v="CACOM-3"/>
  </r>
  <r>
    <x v="1"/>
    <x v="10"/>
    <d v="2017-08-31T00:00:00"/>
    <x v="0"/>
    <s v="A-29"/>
    <n v="3112"/>
    <s v="CERREJON"/>
    <x v="15"/>
    <n v="125"/>
    <n v="793"/>
    <s v="TS PARRA 80060759"/>
    <s v="CACOM-3"/>
  </r>
  <r>
    <x v="1"/>
    <x v="10"/>
    <d v="2017-08-31T00:00:00"/>
    <x v="0"/>
    <s v="A-29"/>
    <n v="3119"/>
    <s v="CERREJON"/>
    <x v="15"/>
    <n v="125"/>
    <n v="794"/>
    <s v="TS PARRA 80060759"/>
    <s v="CACOM-3"/>
  </r>
  <r>
    <x v="1"/>
    <x v="10"/>
    <d v="2017-08-05T00:00:00"/>
    <x v="0"/>
    <s v="B-212"/>
    <n v="4006"/>
    <s v="CERREJON"/>
    <x v="15"/>
    <n v="90"/>
    <n v="733"/>
    <s v="T1 GONZALEZ 79959465"/>
    <s v="CACOM-3"/>
  </r>
  <r>
    <x v="1"/>
    <x v="10"/>
    <d v="2017-08-25T00:00:00"/>
    <x v="0"/>
    <s v="B-212"/>
    <n v="4006"/>
    <s v="TERPEL "/>
    <x v="14"/>
    <n v="137.4"/>
    <s v="02-395284"/>
    <s v="T3 GOMEZ 107315864"/>
    <s v="CACOM-3"/>
  </r>
  <r>
    <x v="1"/>
    <x v="10"/>
    <d v="2017-08-02T00:00:00"/>
    <x v="0"/>
    <s v="C-208"/>
    <n v="5066"/>
    <s v="TERPEL "/>
    <x v="10"/>
    <n v="90"/>
    <s v="04-560558"/>
    <s v="T1 CALDERON 80062063"/>
    <s v="CACOM-3"/>
  </r>
  <r>
    <x v="1"/>
    <x v="10"/>
    <d v="2017-08-02T00:00:00"/>
    <x v="0"/>
    <s v="C-208"/>
    <n v="5066"/>
    <s v="TERPEL "/>
    <x v="14"/>
    <n v="25"/>
    <s v="02-396669"/>
    <s v="T3 DAZA 1121833519"/>
    <s v="CACOM-3"/>
  </r>
  <r>
    <x v="1"/>
    <x v="10"/>
    <d v="2017-08-02T00:00:00"/>
    <x v="0"/>
    <s v="C-208"/>
    <n v="5066"/>
    <s v="TERPEL "/>
    <x v="14"/>
    <n v="124"/>
    <s v="02-396668"/>
    <s v="T3 DAZA 1121833519"/>
    <s v="CACOM-3"/>
  </r>
  <r>
    <x v="1"/>
    <x v="10"/>
    <d v="2017-08-16T00:00:00"/>
    <x v="0"/>
    <s v="C-208"/>
    <n v="5066"/>
    <s v="TERPEL "/>
    <x v="10"/>
    <n v="50"/>
    <s v="04-559798"/>
    <s v="T1 CALDERON 80062063"/>
    <s v="CACOM-3"/>
  </r>
  <r>
    <x v="1"/>
    <x v="10"/>
    <d v="2017-08-17T00:00:00"/>
    <x v="0"/>
    <s v="C-208"/>
    <n v="5066"/>
    <s v="TERPEL "/>
    <x v="10"/>
    <n v="80"/>
    <s v="04-560666"/>
    <s v="T1 CALDERON 80062063"/>
    <s v="CACOM-3"/>
  </r>
  <r>
    <x v="1"/>
    <x v="10"/>
    <d v="2017-08-17T00:00:00"/>
    <x v="0"/>
    <s v="C-208"/>
    <n v="5066"/>
    <s v="TERPEL "/>
    <x v="10"/>
    <n v="100"/>
    <s v="04-560656"/>
    <s v="T1 CALDERON 80062063"/>
    <s v="CACOM-3"/>
  </r>
  <r>
    <x v="1"/>
    <x v="10"/>
    <d v="2017-08-17T00:00:00"/>
    <x v="0"/>
    <s v="C-208"/>
    <n v="5066"/>
    <s v="TERPEL "/>
    <x v="10"/>
    <n v="85"/>
    <s v="04-560655"/>
    <s v="T1 CALDERON 80062063"/>
    <s v="CACOM-3"/>
  </r>
  <r>
    <x v="1"/>
    <x v="10"/>
    <d v="2017-08-05T00:00:00"/>
    <x v="0"/>
    <s v="C-95"/>
    <n v="1271"/>
    <s v="ENERGIZAR"/>
    <x v="9"/>
    <n v="150"/>
    <n v="20232"/>
    <s v="T2 RODRIGUEZ 80143831"/>
    <s v="CACOM-3"/>
  </r>
  <r>
    <x v="1"/>
    <x v="10"/>
    <d v="2017-08-14T00:00:00"/>
    <x v="0"/>
    <s v="C-95"/>
    <n v="1271"/>
    <s v="ENERGIZAR"/>
    <x v="9"/>
    <n v="83"/>
    <n v="20258"/>
    <s v="TS CASTAÑO 16401631"/>
    <s v="CACOM-3"/>
  </r>
  <r>
    <x v="1"/>
    <x v="10"/>
    <d v="2017-08-17T00:00:00"/>
    <x v="0"/>
    <s v="C-95"/>
    <n v="1271"/>
    <s v="ENERGIZAR"/>
    <x v="9"/>
    <n v="194"/>
    <n v="20255"/>
    <s v="TS CASTAÑO 16401631"/>
    <s v="CACOM-3"/>
  </r>
  <r>
    <x v="1"/>
    <x v="10"/>
    <d v="2017-08-24T00:00:00"/>
    <x v="0"/>
    <s v="C-95"/>
    <n v="1271"/>
    <s v="ENERGIZAR"/>
    <x v="9"/>
    <n v="106"/>
    <n v="20262"/>
    <s v="TS CASTAÑO 16401631"/>
    <s v="CACOM-3"/>
  </r>
  <r>
    <x v="1"/>
    <x v="10"/>
    <d v="2017-08-26T00:00:00"/>
    <x v="0"/>
    <s v="C-95"/>
    <n v="1271"/>
    <s v="TERPEL "/>
    <x v="30"/>
    <n v="118"/>
    <s v="01-0856318"/>
    <s v="TS CASTAÑO 16401631"/>
    <s v="CACOM-3"/>
  </r>
  <r>
    <x v="1"/>
    <x v="10"/>
    <d v="2017-08-28T00:00:00"/>
    <x v="0"/>
    <s v="C-95"/>
    <n v="1271"/>
    <s v="TERPEL "/>
    <x v="30"/>
    <n v="114"/>
    <s v="01-0856333"/>
    <s v="TS CASTAÑO 16401631"/>
    <s v="CACOM-3"/>
  </r>
  <r>
    <x v="1"/>
    <x v="10"/>
    <d v="2017-08-26T00:00:00"/>
    <x v="0"/>
    <s v="C-95"/>
    <n v="1271"/>
    <s v="ENERGIZAR"/>
    <x v="9"/>
    <n v="84"/>
    <n v="20265"/>
    <s v="TS CASTAÑO 16401631"/>
    <s v="CACOM-3"/>
  </r>
  <r>
    <x v="1"/>
    <x v="10"/>
    <d v="2017-08-07T00:00:00"/>
    <x v="0"/>
    <s v="SR-560"/>
    <n v="5760"/>
    <s v="TERPEL "/>
    <x v="11"/>
    <n v="281"/>
    <s v="04-533421"/>
    <s v="T2 JAIMES 1102351404"/>
    <s v="CACOM-3"/>
  </r>
  <r>
    <x v="1"/>
    <x v="10"/>
    <d v="2017-08-08T00:00:00"/>
    <x v="0"/>
    <s v="SR-560"/>
    <n v="5764"/>
    <s v="TERPEL "/>
    <x v="11"/>
    <n v="301"/>
    <s v="04-533304"/>
    <s v="T2 MAHECHA 80859461"/>
    <s v="CACOM-3"/>
  </r>
  <r>
    <x v="1"/>
    <x v="10"/>
    <d v="2017-08-10T00:00:00"/>
    <x v="0"/>
    <s v="SR-560"/>
    <n v="5764"/>
    <s v="TERPEL "/>
    <x v="11"/>
    <n v="433"/>
    <s v="04-533310"/>
    <s v="T2 MAHECHA 80859461"/>
    <s v="CACOM-3"/>
  </r>
  <r>
    <x v="1"/>
    <x v="10"/>
    <d v="2017-08-10T00:00:00"/>
    <x v="0"/>
    <s v="SR-560"/>
    <n v="5764"/>
    <s v="TERPEL "/>
    <x v="11"/>
    <n v="430"/>
    <s v="04-533314"/>
    <s v="T2 MAHECHA 80859461"/>
    <s v="CACOM-3"/>
  </r>
  <r>
    <x v="1"/>
    <x v="10"/>
    <d v="2017-08-11T00:00:00"/>
    <x v="0"/>
    <s v="SR-560"/>
    <n v="5764"/>
    <s v="TERPEL "/>
    <x v="11"/>
    <n v="490"/>
    <s v="04-534651"/>
    <s v="T2 MAHECHA 80859461"/>
    <s v="CACOM-3"/>
  </r>
  <r>
    <x v="1"/>
    <x v="10"/>
    <d v="2017-08-13T00:00:00"/>
    <x v="0"/>
    <s v="SR-560"/>
    <n v="5760"/>
    <s v="TERPEL "/>
    <x v="38"/>
    <n v="147"/>
    <s v="05-0263878"/>
    <s v="T2 JAIMES 1102351404"/>
    <s v="CACOM-3"/>
  </r>
  <r>
    <x v="1"/>
    <x v="10"/>
    <d v="2017-08-13T00:00:00"/>
    <x v="0"/>
    <s v="SR-560"/>
    <n v="5762"/>
    <s v="TERPEL "/>
    <x v="11"/>
    <n v="295"/>
    <s v="04-534657"/>
    <s v="T3 LANCHEROS 1070949710"/>
    <s v="CACOM-3"/>
  </r>
  <r>
    <x v="1"/>
    <x v="10"/>
    <d v="2017-08-17T00:00:00"/>
    <x v="0"/>
    <s v="SR-560"/>
    <n v="5762"/>
    <s v="TERPEL "/>
    <x v="11"/>
    <n v="275"/>
    <s v="04-535490"/>
    <s v="T3 LANCHEROS 1070949710"/>
    <s v="CACOM-3"/>
  </r>
  <r>
    <x v="1"/>
    <x v="10"/>
    <d v="2017-08-19T00:00:00"/>
    <x v="0"/>
    <s v="SR-560"/>
    <n v="5762"/>
    <s v="TERPEL "/>
    <x v="11"/>
    <n v="398"/>
    <s v="04-535497"/>
    <s v="T3 LANCHEROS 1070949710"/>
    <s v="CACOM-3"/>
  </r>
  <r>
    <x v="1"/>
    <x v="10"/>
    <d v="2017-08-22T00:00:00"/>
    <x v="0"/>
    <s v="SR-560"/>
    <n v="5762"/>
    <s v="TERPEL "/>
    <x v="11"/>
    <n v="293"/>
    <s v="04-534962"/>
    <s v="T3 LANCHEROS 1070949710"/>
    <s v="CACOM-3"/>
  </r>
  <r>
    <x v="1"/>
    <x v="10"/>
    <d v="2017-08-22T00:00:00"/>
    <x v="0"/>
    <s v="SR-560"/>
    <n v="5762"/>
    <s v="TERPEL "/>
    <x v="11"/>
    <n v="232"/>
    <s v="04-534959"/>
    <s v="T3 LANCHEROS 1070949710"/>
    <s v="CACOM-3"/>
  </r>
  <r>
    <x v="1"/>
    <x v="10"/>
    <d v="2017-08-27T00:00:00"/>
    <x v="0"/>
    <s v="SR-560"/>
    <n v="5762"/>
    <s v="ENERGIZAR"/>
    <x v="9"/>
    <n v="436"/>
    <n v="20266"/>
    <s v="T2 MONTALVO 78033818"/>
    <s v="CACOM-3"/>
  </r>
  <r>
    <x v="1"/>
    <x v="10"/>
    <d v="2017-08-29T00:00:00"/>
    <x v="0"/>
    <s v="SR-560"/>
    <n v="5762"/>
    <s v="TERPEL "/>
    <x v="11"/>
    <n v="420"/>
    <s v="04-535520"/>
    <s v="T2 OSORIO 80074081"/>
    <s v="CACOM-3"/>
  </r>
  <r>
    <x v="1"/>
    <x v="10"/>
    <d v="2017-08-31T00:00:00"/>
    <x v="0"/>
    <s v="SR-560"/>
    <n v="5764"/>
    <s v="TERPEL "/>
    <x v="11"/>
    <n v="305"/>
    <s v="04-535557"/>
    <s v="T2 MONTALVO 78033818"/>
    <s v="CACOM-3"/>
  </r>
  <r>
    <x v="1"/>
    <x v="10"/>
    <d v="2017-08-08T00:00:00"/>
    <x v="0"/>
    <s v="B-212"/>
    <n v="4021"/>
    <s v="ICARO 17"/>
    <x v="27"/>
    <n v="101.8"/>
    <s v="IC103-002007"/>
    <s v="T4. BARRERO ANDRES "/>
    <s v="CACOM-4"/>
  </r>
  <r>
    <x v="1"/>
    <x v="10"/>
    <d v="2017-08-01T00:00:00"/>
    <x v="0"/>
    <s v="B-212"/>
    <n v="4010"/>
    <s v="FALCCON"/>
    <x v="28"/>
    <n v="135"/>
    <s v="01-4076"/>
    <s v="T4. MONSALVE  YEISON"/>
    <s v="CACOM-4"/>
  </r>
  <r>
    <x v="1"/>
    <x v="10"/>
    <d v="2017-08-02T00:00:00"/>
    <x v="0"/>
    <s v="B-212"/>
    <n v="4010"/>
    <s v="FALCCON"/>
    <x v="28"/>
    <n v="70.099999999999994"/>
    <s v="01-4077"/>
    <s v="T4. MONSALVE  YEISON"/>
    <s v="CACOM-4"/>
  </r>
  <r>
    <x v="1"/>
    <x v="10"/>
    <d v="2017-08-02T00:00:00"/>
    <x v="0"/>
    <s v="B-212"/>
    <n v="4010"/>
    <s v="FALCCON"/>
    <x v="28"/>
    <n v="45"/>
    <s v="01-4079"/>
    <s v="T4. MONSALVE  YEISON"/>
    <s v="CACOM-4"/>
  </r>
  <r>
    <x v="1"/>
    <x v="10"/>
    <d v="2017-08-03T00:00:00"/>
    <x v="0"/>
    <s v="B-212"/>
    <n v="4010"/>
    <s v="FALCCON"/>
    <x v="28"/>
    <n v="150.19999999999999"/>
    <s v="01-4080"/>
    <s v="T4. MONSALVE  YEISON"/>
    <s v="CACOM-4"/>
  </r>
  <r>
    <x v="1"/>
    <x v="10"/>
    <d v="2017-08-05T00:00:00"/>
    <x v="0"/>
    <s v="B-212"/>
    <n v="4010"/>
    <s v="FALCCON"/>
    <x v="28"/>
    <n v="180"/>
    <s v="01-4086"/>
    <s v="T4. MONSALVE  YEISON"/>
    <s v="CACOM-4"/>
  </r>
  <r>
    <x v="1"/>
    <x v="10"/>
    <d v="2017-08-05T00:00:00"/>
    <x v="0"/>
    <s v="B-212"/>
    <n v="4010"/>
    <s v="FALCCON"/>
    <x v="28"/>
    <n v="145"/>
    <s v="01-4085"/>
    <s v="T4. MONSALVE  YEISON"/>
    <s v="CACOM-4"/>
  </r>
  <r>
    <x v="1"/>
    <x v="10"/>
    <d v="2017-08-08T00:00:00"/>
    <x v="0"/>
    <s v="B-212"/>
    <n v="4010"/>
    <s v="FALCCON"/>
    <x v="28"/>
    <n v="52.4"/>
    <s v="01-4090"/>
    <s v="T3. TOCANCIPA CESAR"/>
    <s v="CACOM-4"/>
  </r>
  <r>
    <x v="1"/>
    <x v="10"/>
    <d v="2017-08-08T00:00:00"/>
    <x v="0"/>
    <s v="B-212"/>
    <n v="4010"/>
    <s v="FALCCON"/>
    <x v="28"/>
    <n v="67.400000000000006"/>
    <s v="01-4089"/>
    <s v="T3. TOCANCIPA CESAR"/>
    <s v="CACOM-4"/>
  </r>
  <r>
    <x v="1"/>
    <x v="10"/>
    <d v="2017-08-10T00:00:00"/>
    <x v="0"/>
    <s v="B-212"/>
    <n v="4010"/>
    <s v="FALCCON"/>
    <x v="28"/>
    <n v="100.1"/>
    <s v="01-4092"/>
    <s v="T4. SALAZAR JHONATAN"/>
    <s v="CACOM-4"/>
  </r>
  <r>
    <x v="1"/>
    <x v="10"/>
    <d v="2017-08-10T00:00:00"/>
    <x v="0"/>
    <s v="B-212"/>
    <n v="4010"/>
    <s v="FALCCON"/>
    <x v="28"/>
    <n v="90.1"/>
    <s v="01-4096"/>
    <s v="T4. SALAZAR JHONATAN"/>
    <s v="CACOM-4"/>
  </r>
  <r>
    <x v="1"/>
    <x v="10"/>
    <d v="2017-08-28T00:00:00"/>
    <x v="0"/>
    <s v="B-212"/>
    <n v="4010"/>
    <s v="FALCCON"/>
    <x v="28"/>
    <n v="130.30000000000001"/>
    <s v="01-4200"/>
    <s v="T3. OVIEDO MARIO "/>
    <s v="CACOM-4"/>
  </r>
  <r>
    <x v="1"/>
    <x v="10"/>
    <d v="2017-08-01T00:00:00"/>
    <x v="0"/>
    <s v="B-212"/>
    <n v="4003"/>
    <s v="ENERGIZAR"/>
    <x v="24"/>
    <n v="131"/>
    <s v="58065"/>
    <s v="T1. JUYAR FERNANDO "/>
    <s v="CACOM-4"/>
  </r>
  <r>
    <x v="1"/>
    <x v="10"/>
    <d v="2017-08-05T00:00:00"/>
    <x v="0"/>
    <s v="B-212"/>
    <n v="4003"/>
    <s v="ENERGIZAR"/>
    <x v="24"/>
    <n v="155"/>
    <s v="58110"/>
    <s v="T4. RIAÑO ANDRES"/>
    <s v="CACOM-4"/>
  </r>
  <r>
    <x v="1"/>
    <x v="10"/>
    <d v="2017-08-01T00:00:00"/>
    <x v="0"/>
    <s v="B-212"/>
    <n v="4010"/>
    <s v="CCL"/>
    <x v="36"/>
    <n v="91.3"/>
    <s v="23028"/>
    <s v="T4. MONSALVE  YEISON"/>
    <s v="CACOM-4"/>
  </r>
  <r>
    <x v="1"/>
    <x v="10"/>
    <d v="2017-08-05T00:00:00"/>
    <x v="0"/>
    <s v="B-212"/>
    <n v="4010"/>
    <s v="CCL"/>
    <x v="36"/>
    <n v="164.2"/>
    <s v="23049"/>
    <s v="T4. MONSALVE  YEISON"/>
    <s v="CACOM-4"/>
  </r>
  <r>
    <x v="1"/>
    <x v="10"/>
    <d v="2017-08-21T00:00:00"/>
    <x v="0"/>
    <s v="B-212"/>
    <n v="4010"/>
    <s v="CCL"/>
    <x v="21"/>
    <n v="104.4"/>
    <s v="21345"/>
    <s v="T3. TOCANCIPA CESAR"/>
    <s v="CACOM-4"/>
  </r>
  <r>
    <x v="1"/>
    <x v="10"/>
    <d v="2017-08-28T00:00:00"/>
    <x v="0"/>
    <s v="B-212"/>
    <n v="4004"/>
    <s v="CCL"/>
    <x v="21"/>
    <n v="117.7"/>
    <s v="22104"/>
    <s v="T3. OVIEDO MARIO "/>
    <s v="CACOM-4"/>
  </r>
  <r>
    <x v="1"/>
    <x v="10"/>
    <d v="2017-08-28T00:00:00"/>
    <x v="0"/>
    <s v="B-212"/>
    <n v="4004"/>
    <s v="TERPEL "/>
    <x v="18"/>
    <n v="161.1"/>
    <s v="02-395292"/>
    <s v="T3. OVIEDO MARIO "/>
    <s v="CACOM-4"/>
  </r>
  <r>
    <x v="1"/>
    <x v="10"/>
    <d v="2017-08-29T00:00:00"/>
    <x v="0"/>
    <s v="B-212"/>
    <n v="4010"/>
    <s v="TERPEL "/>
    <x v="18"/>
    <n v="158.4"/>
    <s v="02-395299"/>
    <s v="T3. OVIEDO MARIO "/>
    <s v="CACOM-4"/>
  </r>
  <r>
    <x v="1"/>
    <x v="10"/>
    <d v="2017-08-05T00:00:00"/>
    <x v="0"/>
    <s v="B-212"/>
    <n v="4003"/>
    <s v="ENERGIZAR"/>
    <x v="24"/>
    <n v="155"/>
    <s v="IB 58110"/>
    <s v="T4. RIAÑO ANDRES"/>
    <s v="CACOM-4"/>
  </r>
  <r>
    <x v="1"/>
    <x v="10"/>
    <d v="2017-08-28T00:00:00"/>
    <x v="0"/>
    <s v="B-212"/>
    <n v="4010"/>
    <s v="CCL"/>
    <x v="21"/>
    <n v="110"/>
    <n v="21349"/>
    <s v="T3. HERNANDEZ JENER"/>
    <s v="CACOM-4"/>
  </r>
  <r>
    <x v="1"/>
    <x v="10"/>
    <d v="2017-08-28T00:00:00"/>
    <x v="0"/>
    <s v="B-212"/>
    <n v="4010"/>
    <s v="CCL"/>
    <x v="21"/>
    <n v="122.7"/>
    <n v="21350"/>
    <s v="T3. HERNANDEZ JENER"/>
    <s v="CACOM-4"/>
  </r>
  <r>
    <x v="1"/>
    <x v="10"/>
    <d v="2017-08-28T00:00:00"/>
    <x v="0"/>
    <s v="B-212"/>
    <n v="4010"/>
    <s v="CCL"/>
    <x v="36"/>
    <n v="146.1"/>
    <n v="23149"/>
    <s v="T3. HERNANDEZ JENER"/>
    <s v="CACOM-4"/>
  </r>
  <r>
    <x v="1"/>
    <x v="10"/>
    <d v="2017-08-28T00:00:00"/>
    <x v="0"/>
    <s v="B-212"/>
    <n v="4010"/>
    <s v="CCL"/>
    <x v="21"/>
    <n v="146.69999999999999"/>
    <n v="22107"/>
    <s v="T3. HERNANDEZ JENER"/>
    <s v="CACOM-4"/>
  </r>
  <r>
    <x v="1"/>
    <x v="10"/>
    <d v="2017-08-28T00:00:00"/>
    <x v="0"/>
    <s v="B-212"/>
    <n v="4010"/>
    <s v="CCL"/>
    <x v="21"/>
    <n v="141.6"/>
    <n v="22103"/>
    <s v="T3. HERNANDEZ JENER"/>
    <s v="CACOM-4"/>
  </r>
  <r>
    <x v="1"/>
    <x v="10"/>
    <d v="2017-08-28T00:00:00"/>
    <x v="0"/>
    <s v="B-212"/>
    <n v="4010"/>
    <s v="CCL"/>
    <x v="21"/>
    <n v="125.2"/>
    <n v="22105"/>
    <s v="T3. HERNANDEZ JENER"/>
    <s v="CACOM-4"/>
  </r>
  <r>
    <x v="1"/>
    <x v="10"/>
    <d v="2017-08-29T00:00:00"/>
    <x v="0"/>
    <s v="B-212"/>
    <n v="4004"/>
    <s v="CCL"/>
    <x v="21"/>
    <n v="124.4"/>
    <n v="22109"/>
    <s v="T3. HERNANDEZ JENER"/>
    <s v="CACOM-4"/>
  </r>
  <r>
    <x v="1"/>
    <x v="10"/>
    <d v="2017-08-29T00:00:00"/>
    <x v="0"/>
    <s v="B-212"/>
    <n v="4004"/>
    <s v="CCL"/>
    <x v="21"/>
    <n v="161.69999999999999"/>
    <n v="22111"/>
    <s v="T3. HERNANDEZ JENER"/>
    <s v="CACOM-4"/>
  </r>
  <r>
    <x v="1"/>
    <x v="10"/>
    <d v="2017-08-30T00:00:00"/>
    <x v="0"/>
    <s v="B-212"/>
    <n v="4004"/>
    <s v="CCL"/>
    <x v="21"/>
    <n v="144.1"/>
    <n v="22112"/>
    <s v="T3. HERNANDEZ JENER"/>
    <s v="CACOM-4"/>
  </r>
  <r>
    <x v="1"/>
    <x v="10"/>
    <d v="2017-08-30T00:00:00"/>
    <x v="0"/>
    <s v="B-212"/>
    <n v="4004"/>
    <s v="FALCCON"/>
    <x v="28"/>
    <n v="75.8"/>
    <s v="*01-4256"/>
    <s v="T3. HERNANDEZ JENER"/>
    <s v="CACOM-4"/>
  </r>
  <r>
    <x v="1"/>
    <x v="10"/>
    <d v="2017-08-31T00:00:00"/>
    <x v="0"/>
    <s v="B-212"/>
    <n v="4004"/>
    <s v="CCL"/>
    <x v="36"/>
    <n v="92.1"/>
    <n v="23170"/>
    <s v="T3. HERNANDEZ JENER"/>
    <s v="CACOM-4"/>
  </r>
  <r>
    <x v="1"/>
    <x v="10"/>
    <d v="2017-08-31T00:00:00"/>
    <x v="0"/>
    <s v="B-212"/>
    <n v="4010"/>
    <s v="CCL"/>
    <x v="21"/>
    <n v="85"/>
    <n v="21348"/>
    <s v="T3. HERNANDEZ JENER"/>
    <s v="CACOM-4"/>
  </r>
  <r>
    <x v="1"/>
    <x v="10"/>
    <d v="2017-08-02T00:00:00"/>
    <x v="0"/>
    <s v="C-208"/>
    <n v="5069"/>
    <s v="SERVIAVIACION"/>
    <x v="2"/>
    <n v="46"/>
    <s v="1575"/>
    <s v="T4. VALBUENA WINER "/>
    <s v="CACOM-4"/>
  </r>
  <r>
    <x v="1"/>
    <x v="10"/>
    <d v="2017-08-04T00:00:00"/>
    <x v="0"/>
    <s v="UH-60"/>
    <n v="4110"/>
    <s v="CTH"/>
    <x v="20"/>
    <n v="141.80000000000001"/>
    <n v="1396"/>
    <s v="AT. NAVARRO EDWIN C.C. 1069743037"/>
    <s v="CACOM-5"/>
  </r>
  <r>
    <x v="1"/>
    <x v="10"/>
    <d v="2017-08-05T00:00:00"/>
    <x v="0"/>
    <s v="HUEY II"/>
    <n v="4418"/>
    <s v="CTH"/>
    <x v="20"/>
    <n v="88.1"/>
    <n v="1399"/>
    <s v="T4. DELGADO OSCAR"/>
    <s v="CACOM-4"/>
  </r>
  <r>
    <x v="1"/>
    <x v="10"/>
    <d v="2017-08-06T00:00:00"/>
    <x v="0"/>
    <s v="HUEY II"/>
    <n v="4418"/>
    <s v="CTH"/>
    <x v="20"/>
    <n v="118.8"/>
    <n v="1400"/>
    <s v="T4. DELGADO OSCAR"/>
    <s v="CACOM-4"/>
  </r>
  <r>
    <x v="1"/>
    <x v="10"/>
    <d v="2017-08-30T00:00:00"/>
    <x v="0"/>
    <s v="C-208"/>
    <n v="5069"/>
    <s v="TERPEL "/>
    <x v="21"/>
    <n v="59"/>
    <s v="02-398795"/>
    <s v="T2. CRISTANCHO HENRY "/>
    <s v="CACOM-4"/>
  </r>
  <r>
    <x v="1"/>
    <x v="10"/>
    <d v="2017-08-11T00:00:00"/>
    <x v="0"/>
    <s v="HUEY II"/>
    <n v="4523"/>
    <s v="FALCCON"/>
    <x v="28"/>
    <n v="160.69999999999999"/>
    <s v="*01-4098"/>
    <s v="T4. RODRIGUEZ ROJAS "/>
    <s v="CACOM-4"/>
  </r>
  <r>
    <x v="1"/>
    <x v="10"/>
    <d v="2017-08-10T00:00:00"/>
    <x v="0"/>
    <s v="HUEY II"/>
    <n v="4523"/>
    <s v="ENERGIZAR"/>
    <x v="24"/>
    <n v="60"/>
    <n v="58167"/>
    <s v="T4. ESTEVEZ ERWIN"/>
    <s v="CACOM-4"/>
  </r>
  <r>
    <x v="1"/>
    <x v="10"/>
    <d v="2017-08-04T00:00:00"/>
    <x v="0"/>
    <s v="HUEY II"/>
    <n v="4528"/>
    <s v="ICARO 17"/>
    <x v="26"/>
    <n v="140"/>
    <s v="IC100-004686"/>
    <s v="T4. YEPES DAVID "/>
    <s v="CACOM-4"/>
  </r>
  <r>
    <x v="1"/>
    <x v="10"/>
    <d v="2017-08-05T00:00:00"/>
    <x v="0"/>
    <s v="HUEY II"/>
    <n v="4528"/>
    <s v="ICARO 17"/>
    <x v="26"/>
    <n v="125"/>
    <s v="IC100-004688"/>
    <s v="T4. YEPES DAVID "/>
    <s v="CACOM-4"/>
  </r>
  <r>
    <x v="1"/>
    <x v="10"/>
    <d v="2017-08-04T00:00:00"/>
    <x v="0"/>
    <s v="HUEY II"/>
    <n v="4418"/>
    <s v="ICARO 17"/>
    <x v="26"/>
    <n v="128"/>
    <s v="IC100-004687"/>
    <s v="T4. DELGADO OSCAR"/>
    <s v="CACOM-4"/>
  </r>
  <r>
    <x v="1"/>
    <x v="10"/>
    <d v="2017-08-04T00:00:00"/>
    <x v="0"/>
    <s v="HUEY II"/>
    <n v="4418"/>
    <s v="ICARO 17"/>
    <x v="56"/>
    <n v="84"/>
    <s v="IC102-003673"/>
    <s v="T4. DELGADO OSCAR"/>
    <s v="CACOM-4"/>
  </r>
  <r>
    <x v="1"/>
    <x v="10"/>
    <d v="2017-08-13T00:00:00"/>
    <x v="0"/>
    <s v="HUEY II"/>
    <n v="4418"/>
    <s v="ICARO 17"/>
    <x v="26"/>
    <n v="64"/>
    <s v="IC100-004712"/>
    <s v="T3. BERNAL MARIO"/>
    <s v="CACOM-4"/>
  </r>
  <r>
    <x v="1"/>
    <x v="10"/>
    <d v="2017-08-25T00:00:00"/>
    <x v="0"/>
    <s v="HUEY II"/>
    <n v="4418"/>
    <s v="ICARO 17"/>
    <x v="26"/>
    <n v="59"/>
    <s v="IC100-004738"/>
    <s v="T4. CASTRO LIZCANO "/>
    <s v="CACOM-4"/>
  </r>
  <r>
    <x v="1"/>
    <x v="10"/>
    <d v="2017-08-26T00:00:00"/>
    <x v="0"/>
    <s v="HUEY II"/>
    <n v="4418"/>
    <s v="ICARO 17"/>
    <x v="26"/>
    <n v="127"/>
    <s v="IC100-004739"/>
    <s v="T4. CASTRO LIZCANO "/>
    <s v="CACOM-4"/>
  </r>
  <r>
    <x v="1"/>
    <x v="10"/>
    <d v="2017-08-26T00:00:00"/>
    <x v="0"/>
    <s v="HUEY II"/>
    <n v="4418"/>
    <s v="ICARO 17"/>
    <x v="26"/>
    <n v="112"/>
    <s v="IC100-004741"/>
    <s v="T4. CASTRO LIZCANO "/>
    <s v="CACOM-4"/>
  </r>
  <r>
    <x v="1"/>
    <x v="10"/>
    <d v="2017-08-06T00:00:00"/>
    <x v="0"/>
    <s v="HUEY II"/>
    <n v="4530"/>
    <s v="CTH"/>
    <x v="20"/>
    <n v="111.1"/>
    <n v="1401"/>
    <s v="T4. YEPES DAVID "/>
    <s v="CACOM-4"/>
  </r>
  <r>
    <x v="1"/>
    <x v="10"/>
    <d v="2017-08-16T00:00:00"/>
    <x v="0"/>
    <s v="HUEY II"/>
    <n v="4415"/>
    <s v="CTH"/>
    <x v="3"/>
    <n v="100"/>
    <n v="1329"/>
    <s v="T4. CASTRO LIZCANO "/>
    <s v="CACOM-4"/>
  </r>
  <r>
    <x v="1"/>
    <x v="10"/>
    <d v="2017-08-16T00:00:00"/>
    <x v="0"/>
    <s v="HUEY II"/>
    <n v="4423"/>
    <s v="CTH"/>
    <x v="3"/>
    <n v="50"/>
    <n v="1330"/>
    <s v="T3. BERNAL MARIO "/>
    <s v="CACOM-4"/>
  </r>
  <r>
    <x v="1"/>
    <x v="10"/>
    <d v="2017-08-07T00:00:00"/>
    <x v="0"/>
    <s v="HUEY II"/>
    <n v="4418"/>
    <s v="CTH"/>
    <x v="20"/>
    <n v="89.8"/>
    <n v="1402"/>
    <s v="T4. DELGADO OSCAR"/>
    <s v="CACOM-4"/>
  </r>
  <r>
    <x v="1"/>
    <x v="10"/>
    <d v="2017-08-08T00:00:00"/>
    <x v="0"/>
    <s v="HUEY II"/>
    <n v="4530"/>
    <s v="CTH"/>
    <x v="20"/>
    <n v="136.5"/>
    <n v="1404"/>
    <s v="T4. DELGADO OSCAR"/>
    <s v="CACOM-4"/>
  </r>
  <r>
    <x v="1"/>
    <x v="10"/>
    <d v="2017-08-09T00:00:00"/>
    <x v="0"/>
    <s v="HUEY II"/>
    <n v="4415"/>
    <s v="CTH"/>
    <x v="20"/>
    <n v="104.6"/>
    <n v="1406"/>
    <s v="T2. SANTACOLOMA PABLO CC. 86081655"/>
    <s v="CACOM-6"/>
  </r>
  <r>
    <x v="1"/>
    <x v="10"/>
    <d v="2017-08-10T00:00:00"/>
    <x v="0"/>
    <s v="UH-60"/>
    <n v="4110"/>
    <s v="CTH"/>
    <x v="20"/>
    <n v="135.69999999999999"/>
    <n v="1407"/>
    <s v="AT. NAVARRO EDWIN C.C. 1069743037"/>
    <s v="CACOM-5"/>
  </r>
  <r>
    <x v="1"/>
    <x v="10"/>
    <d v="2017-08-11T00:00:00"/>
    <x v="0"/>
    <s v="HUEY II"/>
    <n v="4423"/>
    <s v="CTH"/>
    <x v="20"/>
    <n v="83.9"/>
    <n v="1410"/>
    <s v="T3. AVILA WILSON CC. 80158136"/>
    <s v="CACOM-6"/>
  </r>
  <r>
    <x v="1"/>
    <x v="10"/>
    <d v="2017-08-12T00:00:00"/>
    <x v="0"/>
    <s v="HUEY II"/>
    <n v="4418"/>
    <s v="CTH"/>
    <x v="20"/>
    <n v="140"/>
    <n v="1414"/>
    <s v="T3. BERNAL MARIO"/>
    <s v="CACOM-4"/>
  </r>
  <r>
    <x v="1"/>
    <x v="10"/>
    <d v="2017-08-13T00:00:00"/>
    <x v="0"/>
    <s v="UH-60"/>
    <n v="4126"/>
    <s v="CTH"/>
    <x v="20"/>
    <n v="273.39999999999998"/>
    <n v="1415"/>
    <s v="T4 AMAYA 1014223490"/>
    <s v="CACOM-2"/>
  </r>
  <r>
    <x v="1"/>
    <x v="10"/>
    <d v="2017-08-09T00:00:00"/>
    <x v="0"/>
    <s v="HUEY II"/>
    <n v="4530"/>
    <s v="CTH"/>
    <x v="3"/>
    <n v="95"/>
    <n v="1327"/>
    <s v="T4. DELGADO OSCAR"/>
    <s v="CACOM-4"/>
  </r>
  <r>
    <x v="1"/>
    <x v="10"/>
    <d v="2017-08-13T00:00:00"/>
    <x v="0"/>
    <s v="UH-60"/>
    <n v="4126"/>
    <s v="CTH"/>
    <x v="20"/>
    <n v="258.3"/>
    <n v="1416"/>
    <s v="T4 AMAYA 1014223490"/>
    <s v="CACOM-2"/>
  </r>
  <r>
    <x v="1"/>
    <x v="10"/>
    <d v="2017-08-13T00:00:00"/>
    <x v="0"/>
    <s v="HUEY II"/>
    <n v="4418"/>
    <s v="CTH"/>
    <x v="20"/>
    <n v="85.2"/>
    <n v="1417"/>
    <s v="T3. BERNAL MARIO"/>
    <s v="CACOM-4"/>
  </r>
  <r>
    <x v="1"/>
    <x v="10"/>
    <d v="2017-08-14T00:00:00"/>
    <x v="0"/>
    <s v="UH-60"/>
    <n v="4110"/>
    <s v="CTH"/>
    <x v="20"/>
    <n v="155"/>
    <n v="1418"/>
    <s v="AT. MORENO ANDERSON C.C. 1024529287"/>
    <s v="CACOM-5"/>
  </r>
  <r>
    <x v="1"/>
    <x v="10"/>
    <d v="2017-08-16T00:00:00"/>
    <x v="0"/>
    <s v="HUEY II"/>
    <n v="4415"/>
    <s v="CTH"/>
    <x v="20"/>
    <n v="69.599999999999994"/>
    <n v="1420"/>
    <s v="T4. CASTRO LIZCANO "/>
    <s v="CACOM-4"/>
  </r>
  <r>
    <x v="1"/>
    <x v="10"/>
    <d v="2017-08-16T00:00:00"/>
    <x v="0"/>
    <s v="HUEY II"/>
    <n v="4423"/>
    <s v="CTH"/>
    <x v="20"/>
    <n v="134.19999999999999"/>
    <n v="1421"/>
    <s v="T3. BERNAL MARIO "/>
    <s v="CACOM-4"/>
  </r>
  <r>
    <x v="1"/>
    <x v="10"/>
    <d v="2017-08-17T00:00:00"/>
    <x v="0"/>
    <s v="UH-60"/>
    <n v="4110"/>
    <s v="CTH"/>
    <x v="20"/>
    <n v="143.1"/>
    <n v="1424"/>
    <s v="AT. MORENO ANDERSON C.C. 1024529287"/>
    <s v="CACOM-5"/>
  </r>
  <r>
    <x v="1"/>
    <x v="10"/>
    <d v="2017-08-18T00:00:00"/>
    <x v="0"/>
    <s v="UH-60"/>
    <n v="4110"/>
    <s v="CTH"/>
    <x v="20"/>
    <n v="186.1"/>
    <n v="1426"/>
    <s v="AT. MORENO ANDERSON C.C. 1024529287"/>
    <s v="CACOM-5"/>
  </r>
  <r>
    <x v="1"/>
    <x v="10"/>
    <d v="2017-08-20T00:00:00"/>
    <x v="0"/>
    <s v="UH-60"/>
    <n v="4135"/>
    <s v="CTH"/>
    <x v="20"/>
    <n v="172.1"/>
    <n v="1428"/>
    <s v="AT MORALES 1030607497"/>
    <s v="CACOM-2"/>
  </r>
  <r>
    <x v="1"/>
    <x v="10"/>
    <d v="2017-08-20T00:00:00"/>
    <x v="0"/>
    <s v="UH-60"/>
    <n v="4110"/>
    <s v="CTH"/>
    <x v="20"/>
    <n v="77.400000000000006"/>
    <n v="1429"/>
    <s v="AT. MORENO ANDERSON C.C. 1024529287"/>
    <s v="CACOM-5"/>
  </r>
  <r>
    <x v="1"/>
    <x v="10"/>
    <d v="2017-08-22T00:00:00"/>
    <x v="0"/>
    <s v="HUEY II"/>
    <n v="4418"/>
    <s v="CTH"/>
    <x v="20"/>
    <n v="110.5"/>
    <n v="1430"/>
    <s v="T4. CASTRO LIZCANO "/>
    <s v="CACOM-4"/>
  </r>
  <r>
    <x v="1"/>
    <x v="10"/>
    <d v="2017-08-23T00:00:00"/>
    <x v="0"/>
    <s v="HUEY II"/>
    <n v="4418"/>
    <s v="CTH"/>
    <x v="20"/>
    <n v="33.799999999999997"/>
    <n v="1431"/>
    <s v="T4. CASTRO LIZCANO "/>
    <s v="CACOM-4"/>
  </r>
  <r>
    <x v="1"/>
    <x v="10"/>
    <d v="2017-08-25T00:00:00"/>
    <x v="0"/>
    <s v="UH-60"/>
    <n v="4110"/>
    <s v="CTH"/>
    <x v="20"/>
    <n v="102.7"/>
    <n v="1432"/>
    <s v="AT. MORENO ANDERSON C.C. 1024529287"/>
    <s v="CACOM-5"/>
  </r>
  <r>
    <x v="1"/>
    <x v="10"/>
    <d v="2017-08-26T00:00:00"/>
    <x v="0"/>
    <s v="UH-60"/>
    <n v="4110"/>
    <s v="CTH"/>
    <x v="20"/>
    <n v="120"/>
    <n v="1434"/>
    <s v="AT. MORENO ANDERSON C.C. 1024529287"/>
    <s v="CACOM-5"/>
  </r>
  <r>
    <x v="1"/>
    <x v="10"/>
    <d v="2017-08-10T00:00:00"/>
    <x v="0"/>
    <s v="HUEY II"/>
    <n v="4525"/>
    <s v="TERPEL "/>
    <x v="44"/>
    <n v="132"/>
    <s v="03-194120"/>
    <s v="T4. RAMIREZ JAMES "/>
    <s v="CACOM-4"/>
  </r>
  <r>
    <x v="1"/>
    <x v="10"/>
    <d v="2017-08-10T00:00:00"/>
    <x v="0"/>
    <s v="HUEY II"/>
    <n v="4525"/>
    <s v="TERPEL "/>
    <x v="44"/>
    <n v="60"/>
    <s v="03-194114"/>
    <s v="T4. ESTEVEZ ERWIN"/>
    <s v="CACOM-4"/>
  </r>
  <r>
    <x v="1"/>
    <x v="10"/>
    <d v="2017-08-07T00:00:00"/>
    <x v="0"/>
    <s v="HUEY II"/>
    <n v="4523"/>
    <s v="TERPEL "/>
    <x v="44"/>
    <n v="85"/>
    <s v="03-194065"/>
    <s v="TE. BARRIOS GARCIA"/>
    <s v="CACOM-4"/>
  </r>
  <r>
    <x v="1"/>
    <x v="10"/>
    <d v="2017-08-05T00:00:00"/>
    <x v="0"/>
    <s v="HUEY II"/>
    <n v="4523"/>
    <s v="TERPEL "/>
    <x v="44"/>
    <n v="30"/>
    <s v="03-194029"/>
    <s v="TE. BARRIOS GARCIA"/>
    <s v="CACOM-4"/>
  </r>
  <r>
    <x v="1"/>
    <x v="10"/>
    <d v="2017-08-05T00:00:00"/>
    <x v="0"/>
    <s v="HUEY II"/>
    <n v="4523"/>
    <s v="TERPEL "/>
    <x v="44"/>
    <n v="22"/>
    <s v="03-194034"/>
    <s v="TE. BARRIOS GARCIA"/>
    <s v="CACOM-4"/>
  </r>
  <r>
    <x v="1"/>
    <x v="10"/>
    <d v="2017-08-05T00:00:00"/>
    <x v="0"/>
    <s v="HUEY II"/>
    <n v="4523"/>
    <s v="TERPEL "/>
    <x v="44"/>
    <n v="80"/>
    <s v="03-194025"/>
    <s v="T4. RAMIREZ JAMES "/>
    <s v="CACOM-4"/>
  </r>
  <r>
    <x v="1"/>
    <x v="10"/>
    <d v="2017-08-31T00:00:00"/>
    <x v="0"/>
    <s v="HUEY II"/>
    <n v="4523"/>
    <s v="TERPEL "/>
    <x v="18"/>
    <n v="108.7"/>
    <s v="02-395335"/>
    <s v="TS. GAONA ROBERTO "/>
    <s v="CACOM-4"/>
  </r>
  <r>
    <x v="1"/>
    <x v="10"/>
    <d v="2017-08-31T00:00:00"/>
    <x v="0"/>
    <s v="HUEY II"/>
    <n v="4523"/>
    <s v="TERPEL "/>
    <x v="21"/>
    <n v="38"/>
    <s v="02-398804"/>
    <s v="MY. GUSTAVO VELOSA"/>
    <s v="CACOM-4"/>
  </r>
  <r>
    <x v="1"/>
    <x v="10"/>
    <d v="2017-08-18T00:00:00"/>
    <x v="0"/>
    <s v="HUEY II"/>
    <n v="4525"/>
    <s v="FASTER FUEL"/>
    <x v="5"/>
    <n v="140.19999999999999"/>
    <s v="*03-2875"/>
    <s v="T4. ARCE JUAN  "/>
    <s v="CACOM-4"/>
  </r>
  <r>
    <x v="1"/>
    <x v="10"/>
    <d v="2017-08-18T00:00:00"/>
    <x v="0"/>
    <s v="HUEY II"/>
    <n v="4525"/>
    <s v="FASTER FUEL"/>
    <x v="5"/>
    <n v="150.69999999999999"/>
    <s v="*03-2872"/>
    <s v="T4. ARCE JUAN  "/>
    <s v="CACOM-4"/>
  </r>
  <r>
    <x v="1"/>
    <x v="10"/>
    <d v="2017-08-22T00:00:00"/>
    <x v="0"/>
    <s v="HUEY II"/>
    <n v="4530"/>
    <s v="TERPEL "/>
    <x v="44"/>
    <n v="90"/>
    <s v="03-194367"/>
    <s v="T4. ANGULO "/>
    <s v="CACOM-4"/>
  </r>
  <r>
    <x v="1"/>
    <x v="10"/>
    <d v="2017-08-28T00:00:00"/>
    <x v="0"/>
    <s v="HUEY II"/>
    <n v="4530"/>
    <s v="TERPEL "/>
    <x v="44"/>
    <n v="125"/>
    <s v="03-194482"/>
    <s v="T4. ANGULO "/>
    <s v="CACOM-4"/>
  </r>
  <r>
    <x v="1"/>
    <x v="10"/>
    <d v="2017-08-28T00:00:00"/>
    <x v="0"/>
    <s v="HUEY II"/>
    <n v="4530"/>
    <s v="TERPEL "/>
    <x v="44"/>
    <n v="74"/>
    <s v="03-194479"/>
    <s v="T4. ANGULO "/>
    <s v="CACOM-4"/>
  </r>
  <r>
    <x v="1"/>
    <x v="10"/>
    <d v="2017-08-27T00:00:00"/>
    <x v="0"/>
    <s v="HUEY II"/>
    <n v="4418"/>
    <s v="CTH"/>
    <x v="20"/>
    <n v="156.4"/>
    <n v="1435"/>
    <s v="T4. LOPERA CRISTIAN "/>
    <s v="CACOM-4"/>
  </r>
  <r>
    <x v="1"/>
    <x v="10"/>
    <d v="2017-08-28T00:00:00"/>
    <x v="0"/>
    <s v="HUEY II"/>
    <n v="4418"/>
    <s v="CTH"/>
    <x v="20"/>
    <n v="71.900000000000006"/>
    <n v="1436"/>
    <s v="T4. LOPERA CRISTIAN "/>
    <s v="CACOM-4"/>
  </r>
  <r>
    <x v="1"/>
    <x v="10"/>
    <d v="2017-08-16T00:00:00"/>
    <x v="0"/>
    <s v="B-206"/>
    <n v="4480"/>
    <s v="FASTER FUEL"/>
    <x v="22"/>
    <n v="34"/>
    <s v="02-15909"/>
    <s v="TS. RODRIGUEZ FERNEY"/>
    <s v="CACOM-4"/>
  </r>
  <r>
    <x v="1"/>
    <x v="10"/>
    <d v="2017-08-01T00:00:00"/>
    <x v="0"/>
    <s v="B-206"/>
    <n v="4473"/>
    <s v="FASTER FUEL"/>
    <x v="22"/>
    <n v="45"/>
    <s v="02-15901"/>
    <s v="TS. BUCURU JOHAN "/>
    <s v="CACOM-4"/>
  </r>
  <r>
    <x v="1"/>
    <x v="10"/>
    <d v="2017-08-02T00:00:00"/>
    <x v="0"/>
    <s v="B-206"/>
    <n v="4473"/>
    <s v="FASTER FUEL"/>
    <x v="22"/>
    <n v="31"/>
    <s v="02-15902"/>
    <s v="TS. BUCURU JOHAN "/>
    <s v="CACOM-4"/>
  </r>
  <r>
    <x v="1"/>
    <x v="10"/>
    <d v="2017-08-11T00:00:00"/>
    <x v="0"/>
    <s v="B-206"/>
    <n v="4478"/>
    <s v="FASTER FUEL"/>
    <x v="22"/>
    <n v="46"/>
    <s v="02-15904"/>
    <s v="T3. ACEVEDO JAIME"/>
    <s v="CACOM-4"/>
  </r>
  <r>
    <x v="1"/>
    <x v="10"/>
    <d v="2017-08-13T00:00:00"/>
    <x v="0"/>
    <s v="B-206"/>
    <n v="4478"/>
    <s v="FASTER FUEL"/>
    <x v="22"/>
    <n v="11"/>
    <s v="02-15906"/>
    <s v="TS. SEPULVEDA NORBERTO  "/>
    <s v="CACOM-4"/>
  </r>
  <r>
    <x v="1"/>
    <x v="10"/>
    <d v="2017-08-18T00:00:00"/>
    <x v="0"/>
    <s v="B-206"/>
    <n v="4478"/>
    <s v="FASTER FUEL"/>
    <x v="22"/>
    <n v="31"/>
    <s v="02-15912"/>
    <s v="T2. VARGAS MARLON"/>
    <s v="CACOM-4"/>
  </r>
  <r>
    <x v="1"/>
    <x v="10"/>
    <d v="2017-08-23T00:00:00"/>
    <x v="0"/>
    <s v="B-206"/>
    <n v="4478"/>
    <s v="FASTER FUEL"/>
    <x v="22"/>
    <n v="30"/>
    <s v="02-15913"/>
    <s v="T2. VARGAS MARLON"/>
    <s v="CACOM-4"/>
  </r>
  <r>
    <x v="1"/>
    <x v="10"/>
    <d v="2017-08-05T00:00:00"/>
    <x v="0"/>
    <s v="B-206"/>
    <n v="4478"/>
    <s v="ICARO 17"/>
    <x v="26"/>
    <n v="41"/>
    <s v="IC100-004690"/>
    <s v="T3. PEREZ JEFFERSON "/>
    <s v="CACOM-4"/>
  </r>
  <r>
    <x v="1"/>
    <x v="10"/>
    <d v="2017-08-28T00:00:00"/>
    <x v="0"/>
    <s v="UH-60"/>
    <n v="4110"/>
    <s v="CTH"/>
    <x v="20"/>
    <n v="83.1"/>
    <n v="1438"/>
    <s v="AT. MORENO ANDERSON C.C. 1024529287"/>
    <s v="CACOM-5"/>
  </r>
  <r>
    <x v="1"/>
    <x v="10"/>
    <d v="2017-08-07T00:00:00"/>
    <x v="0"/>
    <s v="B-206"/>
    <n v="4480"/>
    <s v="CTH"/>
    <x v="26"/>
    <n v="37"/>
    <n v="10216"/>
    <s v="T3. CASTRO DIEGO"/>
    <s v="CACOM-4"/>
  </r>
  <r>
    <x v="1"/>
    <x v="10"/>
    <d v="2017-08-09T00:00:00"/>
    <x v="0"/>
    <s v="B-206"/>
    <n v="4480"/>
    <s v="TERPEL "/>
    <x v="18"/>
    <n v="27"/>
    <s v="02-395132"/>
    <s v="T3. PEREZ JEFFERSON "/>
    <s v="CACOM-4"/>
  </r>
  <r>
    <x v="1"/>
    <x v="10"/>
    <d v="2017-08-29T00:00:00"/>
    <x v="0"/>
    <s v="UH-60"/>
    <n v="4110"/>
    <s v="CTH"/>
    <x v="20"/>
    <n v="76.099999999999994"/>
    <n v="1440"/>
    <s v="T4.SUAREZ BRAYAN C.C. 1015428962"/>
    <s v="CACOM-5"/>
  </r>
  <r>
    <x v="1"/>
    <x v="10"/>
    <d v="2017-08-30T00:00:00"/>
    <x v="0"/>
    <s v="B-206"/>
    <n v="4481"/>
    <s v="CTH"/>
    <x v="20"/>
    <n v="33.299999999999997"/>
    <n v="1441"/>
    <s v="TS. SEPULVEDA NORBERTO  "/>
    <s v="CACOM-4"/>
  </r>
  <r>
    <x v="1"/>
    <x v="10"/>
    <d v="2017-08-05T00:00:00"/>
    <x v="0"/>
    <s v="H-500"/>
    <n v="4252"/>
    <s v="TERPEL "/>
    <x v="44"/>
    <n v="30"/>
    <s v="03-194032"/>
    <s v="T4. YEPES DANIEL"/>
    <s v="CACOM-4"/>
  </r>
  <r>
    <x v="1"/>
    <x v="10"/>
    <d v="2017-08-04T00:00:00"/>
    <x v="0"/>
    <s v="C-208"/>
    <n v="5075"/>
    <s v="TERPEL "/>
    <x v="30"/>
    <n v="75"/>
    <s v="01-0856173"/>
    <s v="T2. ROZO CARLOS C.C. 79989948"/>
    <s v="CACOM-5"/>
  </r>
  <r>
    <x v="1"/>
    <x v="10"/>
    <d v="2017-08-05T00:00:00"/>
    <x v="0"/>
    <s v="C-208"/>
    <n v="5064"/>
    <s v="ENERGIZAR"/>
    <x v="1"/>
    <n v="54"/>
    <n v="68933"/>
    <s v="T4. DAZA S EDUAR C.C. 1111194977"/>
    <s v="CACOM-5"/>
  </r>
  <r>
    <x v="1"/>
    <x v="10"/>
    <d v="2017-08-17T00:00:00"/>
    <x v="0"/>
    <s v="C-208"/>
    <n v="5064"/>
    <s v="TERPEL "/>
    <x v="10"/>
    <n v="64"/>
    <s v="04-560659"/>
    <s v="TS. GUEVARA ARY C.C. 79777655"/>
    <s v="CACOM-5"/>
  </r>
  <r>
    <x v="1"/>
    <x v="10"/>
    <d v="2017-08-18T00:00:00"/>
    <x v="0"/>
    <s v="C-208"/>
    <n v="5075"/>
    <s v="TERPEL "/>
    <x v="30"/>
    <n v="47"/>
    <s v="01-0856253"/>
    <s v="TS. BOHORQUEZ MIGUEL C.C. 86055067"/>
    <s v="CACOM-5"/>
  </r>
  <r>
    <x v="1"/>
    <x v="10"/>
    <d v="2017-08-21T00:00:00"/>
    <x v="0"/>
    <s v="C-208"/>
    <n v="5075"/>
    <s v="TERPEL "/>
    <x v="10"/>
    <n v="30"/>
    <s v=".04-560736"/>
    <s v="T3. LOZANO JORGE C.C. 1073157860"/>
    <s v="CACOM-5"/>
  </r>
  <r>
    <x v="1"/>
    <x v="10"/>
    <d v="2017-08-25T00:00:00"/>
    <x v="0"/>
    <s v="C-208"/>
    <n v="5075"/>
    <s v="TERPEL "/>
    <x v="11"/>
    <n v="142"/>
    <s v=".04-536133"/>
    <s v="T2. VELOZA TORO DIEGO C.C. 80799562"/>
    <s v="CACOM-5"/>
  </r>
  <r>
    <x v="1"/>
    <x v="10"/>
    <d v="2017-08-30T00:00:00"/>
    <x v="0"/>
    <s v="UH-60"/>
    <n v="4135"/>
    <s v="CTH"/>
    <x v="20"/>
    <n v="110.6"/>
    <n v="1442"/>
    <s v="AT CAMARGO 1016074769"/>
    <s v="CACOM-2"/>
  </r>
  <r>
    <x v="1"/>
    <x v="10"/>
    <d v="2017-08-31T00:00:00"/>
    <x v="0"/>
    <s v="B-206"/>
    <n v="4481"/>
    <s v="CTH"/>
    <x v="20"/>
    <n v="41.7"/>
    <n v="1443"/>
    <s v="TS. SEPULVEDA NORBERTO  "/>
    <s v="CACOM-4"/>
  </r>
  <r>
    <x v="1"/>
    <x v="10"/>
    <d v="2017-08-01T00:00:00"/>
    <x v="0"/>
    <s v="UH-60"/>
    <n v="4109"/>
    <s v="CCL"/>
    <x v="62"/>
    <n v="122.4"/>
    <n v="20794"/>
    <s v="AT. OSPINA JULIAN C.C. 1047967801"/>
    <s v="CACOM-5"/>
  </r>
  <r>
    <x v="1"/>
    <x v="10"/>
    <d v="2017-08-01T00:00:00"/>
    <x v="0"/>
    <s v="UH-60"/>
    <n v="4134"/>
    <s v="CCL"/>
    <x v="53"/>
    <n v="270.39999999999998"/>
    <n v="22489"/>
    <s v="AT. QUINTANA HECTOR C.C. 1051316554"/>
    <s v="CACOM-5"/>
  </r>
  <r>
    <x v="1"/>
    <x v="10"/>
    <d v="2017-08-01T00:00:00"/>
    <x v="0"/>
    <s v="UH-60"/>
    <n v="4134"/>
    <s v="CCL"/>
    <x v="53"/>
    <n v="310.60000000000002"/>
    <n v="22493"/>
    <s v="AT. QUINTANA HECTOR C.C. 1051316554"/>
    <s v="CACOM-5"/>
  </r>
  <r>
    <x v="1"/>
    <x v="10"/>
    <d v="2017-08-01T00:00:00"/>
    <x v="0"/>
    <s v="UH-60"/>
    <n v="4131"/>
    <s v="CTH"/>
    <x v="20"/>
    <n v="117"/>
    <n v="2815"/>
    <s v="T4. ARIZA ERIKSON C.C. 1099209855"/>
    <s v="CACOM-5"/>
  </r>
  <r>
    <x v="1"/>
    <x v="10"/>
    <d v="2017-08-02T00:00:00"/>
    <x v="0"/>
    <s v="UH-60"/>
    <n v="4138"/>
    <s v="ICARO 17"/>
    <x v="37"/>
    <n v="283.3"/>
    <n v="2164"/>
    <s v="T4. VALENCIA ELVIS C.C. 1037578351"/>
    <s v="CACOM-5"/>
  </r>
  <r>
    <x v="1"/>
    <x v="10"/>
    <d v="2017-08-03T00:00:00"/>
    <x v="0"/>
    <s v="C-90"/>
    <s v="5759"/>
    <s v="CTH"/>
    <x v="20"/>
    <n v="211"/>
    <n v="3300"/>
    <s v="T2 RAMIREZ  P C.C 80736610"/>
    <s v="CATAM"/>
  </r>
  <r>
    <x v="1"/>
    <x v="10"/>
    <d v="2017-08-04T00:00:00"/>
    <x v="0"/>
    <s v="C-212"/>
    <n v="1250"/>
    <s v="CTH"/>
    <x v="20"/>
    <n v="160"/>
    <n v="3304"/>
    <s v="T2. BERMUDEZ ADRIAN CC. 92546882"/>
    <s v="CACOM-6"/>
  </r>
  <r>
    <x v="1"/>
    <x v="10"/>
    <d v="2017-08-05T00:00:00"/>
    <x v="0"/>
    <s v="C-90"/>
    <s v="5759"/>
    <s v="CTH"/>
    <x v="20"/>
    <n v="247"/>
    <n v="3308"/>
    <s v="T2 RAMIREZ  P C.C 80736610"/>
    <s v="CATAM"/>
  </r>
  <r>
    <x v="1"/>
    <x v="10"/>
    <d v="2017-08-02T00:00:00"/>
    <x v="0"/>
    <s v="UH-60"/>
    <n v="4110"/>
    <s v="ICARO 17"/>
    <x v="26"/>
    <n v="87"/>
    <n v="4685"/>
    <s v="AT. NAVARRO EDWIN C.C. 1069743037"/>
    <s v="CACOM-5"/>
  </r>
  <r>
    <x v="1"/>
    <x v="10"/>
    <d v="2017-08-03T00:00:00"/>
    <x v="0"/>
    <s v="UH-60"/>
    <n v="4134"/>
    <s v="CCL"/>
    <x v="53"/>
    <n v="224.6"/>
    <n v="22505"/>
    <s v="AT. QUINTANA HECTOR C.C. 1051316554"/>
    <s v="CACOM-5"/>
  </r>
  <r>
    <x v="1"/>
    <x v="10"/>
    <d v="2017-08-03T00:00:00"/>
    <x v="0"/>
    <s v="UH-60"/>
    <n v="4122"/>
    <s v="TERPEL "/>
    <x v="44"/>
    <n v="154"/>
    <s v="03-193992"/>
    <s v="CT. PALACIOS HERNANDO C.C. 1130587132"/>
    <s v="CACOM-5"/>
  </r>
  <r>
    <x v="1"/>
    <x v="10"/>
    <d v="2017-08-04T00:00:00"/>
    <x v="0"/>
    <s v="UH-60"/>
    <n v="4131"/>
    <s v="ENERGIZAR"/>
    <x v="29"/>
    <n v="175"/>
    <n v="2822"/>
    <s v="T4. ARIZA ERIKSON C.C. 1099209855"/>
    <s v="CACOM-5"/>
  </r>
  <r>
    <x v="1"/>
    <x v="10"/>
    <d v="2017-08-04T00:00:00"/>
    <x v="0"/>
    <s v="UH-60"/>
    <n v="4134"/>
    <s v="CCL"/>
    <x v="53"/>
    <n v="267.3"/>
    <n v="22518"/>
    <s v="AT. QUINTANA HECTOR C.C. 1051316554"/>
    <s v="CACOM-5"/>
  </r>
  <r>
    <x v="1"/>
    <x v="10"/>
    <d v="2017-08-04T00:00:00"/>
    <x v="0"/>
    <s v="UH-60"/>
    <n v="4122"/>
    <s v="ENERGIZAR"/>
    <x v="57"/>
    <n v="153"/>
    <n v="37117"/>
    <s v="CT. GUEVARA MANUEL C.C. 1016004060"/>
    <s v="CACOM-5"/>
  </r>
  <r>
    <x v="1"/>
    <x v="10"/>
    <d v="2017-08-04T00:00:00"/>
    <x v="0"/>
    <s v="UH-60"/>
    <n v="4122"/>
    <s v="ENERGIZAR"/>
    <x v="57"/>
    <n v="119"/>
    <n v="37119"/>
    <s v="CT. GUEVARA MANUEL C.C. 1016004060"/>
    <s v="CACOM-5"/>
  </r>
  <r>
    <x v="1"/>
    <x v="10"/>
    <d v="2017-08-06T00:00:00"/>
    <x v="0"/>
    <s v="UH-60"/>
    <n v="4134"/>
    <s v="CCL"/>
    <x v="53"/>
    <n v="201.6"/>
    <n v="22525"/>
    <s v="AT. QUINTANA HECTOR C.C. 1051316554"/>
    <s v="CACOM-5"/>
  </r>
  <r>
    <x v="1"/>
    <x v="10"/>
    <d v="2017-08-08T00:00:00"/>
    <x v="0"/>
    <s v="UH-60"/>
    <n v="4131"/>
    <s v="CTH"/>
    <x v="20"/>
    <n v="194"/>
    <n v="2830"/>
    <s v="T4. CORREA FABIAN C.C. 1035426252"/>
    <s v="CACOM-5"/>
  </r>
  <r>
    <x v="1"/>
    <x v="10"/>
    <d v="2017-08-08T00:00:00"/>
    <x v="0"/>
    <s v="UH-60"/>
    <n v="4134"/>
    <s v="CCL"/>
    <x v="53"/>
    <n v="247.2"/>
    <n v="22530"/>
    <s v="AT. ZAMBRANO NELSON C.C. 1068928814"/>
    <s v="CACOM-5"/>
  </r>
  <r>
    <x v="1"/>
    <x v="10"/>
    <d v="2017-08-08T00:00:00"/>
    <x v="0"/>
    <s v="UH-60"/>
    <n v="4122"/>
    <s v="ENERGIZAR"/>
    <x v="1"/>
    <n v="130"/>
    <n v="68991"/>
    <s v="T2. CARDONA DIDIER C.C. 1094879522"/>
    <s v="CACOM-5"/>
  </r>
  <r>
    <x v="1"/>
    <x v="10"/>
    <d v="2017-08-09T00:00:00"/>
    <x v="0"/>
    <s v="UH-60"/>
    <n v="4134"/>
    <s v="CCL"/>
    <x v="53"/>
    <n v="64.5"/>
    <n v="22537"/>
    <s v="AT. ZAMBRANO NELSON C.C. 1068928814"/>
    <s v="CACOM-5"/>
  </r>
  <r>
    <x v="1"/>
    <x v="10"/>
    <d v="2017-08-06T00:00:00"/>
    <x v="0"/>
    <s v="B-206"/>
    <n v="4473"/>
    <s v="CTH"/>
    <x v="20"/>
    <n v="28.9"/>
    <n v="3309"/>
    <s v="T3. PEREZ JEFFERSON "/>
    <s v="CACOM-4"/>
  </r>
  <r>
    <x v="1"/>
    <x v="10"/>
    <d v="2017-08-10T00:00:00"/>
    <x v="0"/>
    <s v="UH-60"/>
    <n v="4106"/>
    <s v="CCL"/>
    <x v="62"/>
    <n v="216.3"/>
    <n v="20802"/>
    <s v="AT. ROJAS OSCAR C.C. 1012417195"/>
    <s v="CACOM-5"/>
  </r>
  <r>
    <x v="1"/>
    <x v="10"/>
    <d v="2017-08-11T00:00:00"/>
    <x v="0"/>
    <s v="UH-60"/>
    <n v="4106"/>
    <s v="TERPEL "/>
    <x v="14"/>
    <n v="129"/>
    <s v="02-397127"/>
    <s v="AT. ROJAS OSCAR C.C. 1012417195"/>
    <s v="CACOM-5"/>
  </r>
  <r>
    <x v="1"/>
    <x v="10"/>
    <d v="2017-08-12T00:00:00"/>
    <x v="0"/>
    <s v="UH-60"/>
    <n v="4128"/>
    <s v="ENERGIZAR"/>
    <x v="1"/>
    <n v="146"/>
    <n v="69046"/>
    <s v="TE. ROCHA RAUL C.C. 1068952853"/>
    <s v="CACOM-5"/>
  </r>
  <r>
    <x v="1"/>
    <x v="10"/>
    <d v="2017-08-12T00:00:00"/>
    <x v="0"/>
    <s v="UH-60"/>
    <n v="4128"/>
    <s v="ENERGIZAR"/>
    <x v="1"/>
    <n v="234"/>
    <n v="69048"/>
    <s v="AT. ARDILA JHON C.C. 1023889190"/>
    <s v="CACOM-5"/>
  </r>
  <r>
    <x v="1"/>
    <x v="10"/>
    <d v="2017-08-13T00:00:00"/>
    <x v="0"/>
    <s v="UH-60"/>
    <n v="4128"/>
    <s v="ENERGIZAR"/>
    <x v="1"/>
    <n v="279"/>
    <n v="69076"/>
    <s v="AT. ARDILA JHON C.C. 1023889190"/>
    <s v="CACOM-5"/>
  </r>
  <r>
    <x v="1"/>
    <x v="10"/>
    <d v="2017-08-14T00:00:00"/>
    <x v="0"/>
    <s v="UH-60"/>
    <n v="4128"/>
    <s v="ENERGIZAR"/>
    <x v="1"/>
    <n v="306"/>
    <n v="69088"/>
    <s v="AT. ARDILA JHON C.C. 1023889190"/>
    <s v="CACOM-5"/>
  </r>
  <r>
    <x v="1"/>
    <x v="10"/>
    <d v="2017-08-14T00:00:00"/>
    <x v="0"/>
    <s v="UH-60"/>
    <n v="4134"/>
    <s v="CCL"/>
    <x v="53"/>
    <n v="208.4"/>
    <n v="22556"/>
    <s v="CT. GUEVARA MANUEL C.C. 1016004060"/>
    <s v="CACOM-5"/>
  </r>
  <r>
    <x v="1"/>
    <x v="10"/>
    <d v="2017-08-07T00:00:00"/>
    <x v="0"/>
    <s v="RV-01"/>
    <n v="1952"/>
    <s v="CTH"/>
    <x v="20"/>
    <n v="119"/>
    <n v="3315"/>
    <s v="T3  GUTIERREZ PEDROZA C.C. 808011541"/>
    <s v="CACOM-1"/>
  </r>
  <r>
    <x v="1"/>
    <x v="10"/>
    <d v="2017-08-17T00:00:00"/>
    <x v="0"/>
    <s v="UH-60"/>
    <n v="4134"/>
    <s v="CCL"/>
    <x v="53"/>
    <n v="142.4"/>
    <n v="22561"/>
    <s v="CT. GUEVARA MANUEL C.C. 1016004060"/>
    <s v="CACOM-5"/>
  </r>
  <r>
    <x v="1"/>
    <x v="10"/>
    <d v="2017-08-17T00:00:00"/>
    <x v="0"/>
    <s v="UH-60"/>
    <n v="4134"/>
    <s v="CCL"/>
    <x v="53"/>
    <n v="189.4"/>
    <n v="22565"/>
    <s v="CT. GUEVARA MANUEL C.C. 1016004060"/>
    <s v="CACOM-5"/>
  </r>
  <r>
    <x v="1"/>
    <x v="10"/>
    <d v="2017-08-08T00:00:00"/>
    <x v="0"/>
    <s v="HUEY II"/>
    <n v="4530"/>
    <s v="CTH"/>
    <x v="20"/>
    <n v="50"/>
    <n v="3316"/>
    <s v="T4. DELGADO OSCAR"/>
    <s v="CACOM-4"/>
  </r>
  <r>
    <x v="1"/>
    <x v="10"/>
    <d v="2017-08-18T00:00:00"/>
    <x v="0"/>
    <s v="UH-60"/>
    <n v="4134"/>
    <s v="CCL"/>
    <x v="53"/>
    <n v="88.2"/>
    <n v="22566"/>
    <s v="CT. GUEVARA MANUEL C.C. 1016004060"/>
    <s v="CACOM-5"/>
  </r>
  <r>
    <x v="1"/>
    <x v="10"/>
    <d v="2017-08-18T00:00:00"/>
    <x v="0"/>
    <s v="UH-60"/>
    <n v="4106"/>
    <s v="ICARO 17"/>
    <x v="37"/>
    <n v="209.4"/>
    <n v="2181"/>
    <s v="AT. OSPINA JULIAN C.C. 1047967801"/>
    <s v="CACOM-5"/>
  </r>
  <r>
    <x v="1"/>
    <x v="10"/>
    <d v="2017-08-08T00:00:00"/>
    <x v="0"/>
    <s v="C-208"/>
    <n v="5069"/>
    <s v="CTH"/>
    <x v="20"/>
    <n v="68"/>
    <n v="3317"/>
    <s v="T2. CRISTANCHO HENRY "/>
    <s v="CACOM-4"/>
  </r>
  <r>
    <x v="1"/>
    <x v="10"/>
    <d v="2017-08-19T00:00:00"/>
    <x v="0"/>
    <s v="UH-60"/>
    <n v="4134"/>
    <s v="CCL"/>
    <x v="53"/>
    <n v="213.8"/>
    <n v="22571"/>
    <s v="CT. GUEVARA MANUEL C.C. 1016004060"/>
    <s v="CACOM-5"/>
  </r>
  <r>
    <x v="1"/>
    <x v="10"/>
    <d v="2017-08-19T00:00:00"/>
    <x v="0"/>
    <s v="UH-60"/>
    <n v="4134"/>
    <s v="CCL"/>
    <x v="53"/>
    <n v="254.3"/>
    <n v="22575"/>
    <s v="CT. GUEVARA MANUEL C.C. 1016004060"/>
    <s v="CACOM-5"/>
  </r>
  <r>
    <x v="1"/>
    <x v="10"/>
    <d v="2017-08-09T00:00:00"/>
    <x v="0"/>
    <s v="RV-01"/>
    <n v="1952"/>
    <s v="CTH"/>
    <x v="20"/>
    <n v="146"/>
    <n v="3320"/>
    <s v="T3  GUTIERREZ PEDROZA C.C. 808011541"/>
    <s v="CACOM-1"/>
  </r>
  <r>
    <x v="1"/>
    <x v="10"/>
    <d v="2017-08-21T00:00:00"/>
    <x v="0"/>
    <s v="UH-60"/>
    <n v="4134"/>
    <s v="CCL"/>
    <x v="53"/>
    <n v="277.2"/>
    <n v="22582"/>
    <s v="CT. GUEVARA MANUEL C.C. 1016004060"/>
    <s v="CACOM-5"/>
  </r>
  <r>
    <x v="1"/>
    <x v="10"/>
    <d v="2017-08-23T00:00:00"/>
    <x v="0"/>
    <s v="UH-60"/>
    <n v="4134"/>
    <s v="CCL"/>
    <x v="53"/>
    <n v="100.5"/>
    <n v="22594"/>
    <s v="AT. QUINTANA HECTOR C.C. 1051316554"/>
    <s v="CACOM-5"/>
  </r>
  <r>
    <x v="1"/>
    <x v="10"/>
    <d v="2017-08-24T00:00:00"/>
    <x v="0"/>
    <s v="UH-60"/>
    <n v="4104"/>
    <s v="CTH"/>
    <x v="42"/>
    <n v="181"/>
    <n v="2486"/>
    <s v="AT. ROJAS OSCAR C.C. 1012417195"/>
    <s v="CACOM-5"/>
  </r>
  <r>
    <x v="1"/>
    <x v="10"/>
    <d v="2017-08-24T00:00:00"/>
    <x v="0"/>
    <s v="UH-60"/>
    <n v="4104"/>
    <s v="CTH"/>
    <x v="42"/>
    <n v="295"/>
    <n v="2490"/>
    <s v="AT. ROJAS OSCAR C.C. 1012417195"/>
    <s v="CACOM-5"/>
  </r>
  <r>
    <x v="1"/>
    <x v="10"/>
    <d v="2017-08-09T00:00:00"/>
    <x v="0"/>
    <s v="C-208"/>
    <n v="5069"/>
    <s v="CTH"/>
    <x v="20"/>
    <n v="115"/>
    <n v="3322"/>
    <s v="T2. CRISTANCHO HENRY "/>
    <s v="CACOM-4"/>
  </r>
  <r>
    <x v="1"/>
    <x v="10"/>
    <d v="2017-08-26T00:00:00"/>
    <x v="0"/>
    <s v="UH-60"/>
    <n v="4110"/>
    <s v="ICARO 17"/>
    <x v="56"/>
    <n v="193.6"/>
    <n v="3687"/>
    <s v="AT. MORENO ANDERSON C.C. 1024529287"/>
    <s v="CACOM-5"/>
  </r>
  <r>
    <x v="1"/>
    <x v="10"/>
    <d v="2017-08-10T00:00:00"/>
    <x v="0"/>
    <s v="C-208"/>
    <n v="5080"/>
    <s v="CTH"/>
    <x v="20"/>
    <n v="60"/>
    <n v="3325"/>
    <s v="T2 BUITRAGO 86077765"/>
    <s v="CACOM-2"/>
  </r>
  <r>
    <x v="1"/>
    <x v="10"/>
    <d v="2017-08-10T00:00:00"/>
    <x v="0"/>
    <s v="HUEY II"/>
    <n v="4418"/>
    <s v="CTH"/>
    <x v="20"/>
    <n v="122.2"/>
    <n v="3328"/>
    <s v="T3. BERNAL MARIO"/>
    <s v="CACOM-4"/>
  </r>
  <r>
    <x v="1"/>
    <x v="10"/>
    <d v="2017-08-29T00:00:00"/>
    <x v="0"/>
    <s v="UH-60"/>
    <n v="4122"/>
    <s v="FALCCON"/>
    <x v="28"/>
    <n v="210.9"/>
    <s v=".01-4251"/>
    <s v="AT. RODRIGUEZ MIGUEL C.C. 1122651809"/>
    <s v="CACOM-5"/>
  </r>
  <r>
    <x v="1"/>
    <x v="10"/>
    <d v="2017-08-29T00:00:00"/>
    <x v="0"/>
    <s v="UH-60"/>
    <n v="4122"/>
    <s v="CCL"/>
    <x v="53"/>
    <n v="111.8"/>
    <n v="22108"/>
    <s v="AT. RODRIGUEZ MIGUEL C.C. 1122651809"/>
    <s v="CACOM-5"/>
  </r>
  <r>
    <x v="1"/>
    <x v="10"/>
    <d v="2017-08-29T00:00:00"/>
    <x v="0"/>
    <s v="UH-60"/>
    <n v="4134"/>
    <s v="CCL"/>
    <x v="53"/>
    <n v="40.9"/>
    <n v="23353"/>
    <s v="AT. QUINTANA HECTOR C.C. 1051316554"/>
    <s v="CACOM-5"/>
  </r>
  <r>
    <x v="1"/>
    <x v="10"/>
    <d v="2017-08-29T00:00:00"/>
    <x v="0"/>
    <s v="UH-60"/>
    <n v="4104"/>
    <s v="CTH"/>
    <x v="42"/>
    <n v="283"/>
    <n v="2513"/>
    <s v="AT. ROJAS OSCAR C.C. 1012417195"/>
    <s v="CACOM-5"/>
  </r>
  <r>
    <x v="1"/>
    <x v="10"/>
    <d v="2017-08-11T00:00:00"/>
    <x v="0"/>
    <s v="HUEY II"/>
    <n v="4418"/>
    <s v="CTH"/>
    <x v="20"/>
    <n v="126"/>
    <n v="3333"/>
    <s v="T3. BERNAL MARIO"/>
    <s v="CACOM-4"/>
  </r>
  <r>
    <x v="1"/>
    <x v="10"/>
    <d v="2017-08-30T00:00:00"/>
    <x v="0"/>
    <s v="UH-60"/>
    <n v="4122"/>
    <s v="CCL"/>
    <x v="53"/>
    <n v="259.89999999999998"/>
    <n v="22110"/>
    <s v="AT. RODRIGUEZ MIGUEL C.C. 1122651809"/>
    <s v="CACOM-5"/>
  </r>
  <r>
    <x v="1"/>
    <x v="10"/>
    <d v="2017-08-31T00:00:00"/>
    <x v="0"/>
    <s v="UH-60"/>
    <n v="4134"/>
    <s v="CCL"/>
    <x v="53"/>
    <n v="233.9"/>
    <n v="23357"/>
    <s v="AT. QUINTANA HECTOR C.C. 1051316554"/>
    <s v="CACOM-5"/>
  </r>
  <r>
    <x v="1"/>
    <x v="10"/>
    <d v="2017-08-02T00:00:00"/>
    <x v="0"/>
    <s v="C-212"/>
    <n v="1256"/>
    <s v="ENERGIZAR"/>
    <x v="25"/>
    <n v="30"/>
    <n v="27836"/>
    <s v="T2. GOMEZ CRISTIAN CM 80802821"/>
    <s v="CAMAN"/>
  </r>
  <r>
    <x v="1"/>
    <x v="10"/>
    <d v="2017-08-02T00:00:00"/>
    <x v="0"/>
    <s v="C-212"/>
    <n v="1256"/>
    <s v="ENERGIZAR"/>
    <x v="25"/>
    <n v="110"/>
    <n v="27835"/>
    <s v="T2. GOMEZ CRISTIAN CM 80802821"/>
    <s v="CAMAN"/>
  </r>
  <r>
    <x v="1"/>
    <x v="10"/>
    <d v="2017-08-03T00:00:00"/>
    <x v="0"/>
    <s v="C-212"/>
    <n v="1256"/>
    <s v="ENERGIZAR"/>
    <x v="25"/>
    <n v="105"/>
    <n v="27840"/>
    <s v="T2. GOMEZ CRISTIAN CM 80802821"/>
    <s v="CAMAN"/>
  </r>
  <r>
    <x v="1"/>
    <x v="10"/>
    <d v="2017-08-04T00:00:00"/>
    <x v="0"/>
    <s v="C-212"/>
    <n v="1256"/>
    <s v="ENERGIZAR"/>
    <x v="25"/>
    <n v="170"/>
    <n v="27844"/>
    <s v="T2. QUINTERO ANDERSON CM 1060646558"/>
    <s v="CAMAN"/>
  </r>
  <r>
    <x v="1"/>
    <x v="10"/>
    <d v="2017-08-06T00:00:00"/>
    <x v="0"/>
    <s v="C-212"/>
    <n v="1256"/>
    <s v="ENERGIZAR"/>
    <x v="48"/>
    <n v="180"/>
    <n v="44439"/>
    <s v="T2. QUINTERO ANDERSON CM 1060646558"/>
    <s v="CAMAN"/>
  </r>
  <r>
    <x v="1"/>
    <x v="10"/>
    <d v="2017-08-17T00:00:00"/>
    <x v="0"/>
    <s v="C-212"/>
    <n v="1256"/>
    <s v="ENERGIZAR"/>
    <x v="25"/>
    <n v="60"/>
    <n v="27953"/>
    <s v="T2. QUINTERO ANDERSON CM 1060646558"/>
    <s v="CAMAN"/>
  </r>
  <r>
    <x v="1"/>
    <x v="10"/>
    <d v="2017-08-10T00:00:00"/>
    <x v="0"/>
    <s v="C-208"/>
    <n v="5072"/>
    <s v="CTH"/>
    <x v="31"/>
    <n v="39"/>
    <n v="990"/>
    <s v="T3 TRISTANCHO MIGUEL CC 1022371403"/>
    <s v="GACAS"/>
  </r>
  <r>
    <x v="1"/>
    <x v="10"/>
    <d v="2017-08-11T00:00:00"/>
    <x v="0"/>
    <s v="C-208"/>
    <n v="5072"/>
    <s v="CTH"/>
    <x v="29"/>
    <n v="100"/>
    <n v="2842"/>
    <s v="T2 MEJIA JHON CC 93438350"/>
    <s v="GACAS"/>
  </r>
  <r>
    <x v="1"/>
    <x v="10"/>
    <d v="2017-08-12T00:00:00"/>
    <x v="0"/>
    <s v="RV-01"/>
    <n v="1952"/>
    <s v="CTH"/>
    <x v="20"/>
    <n v="87"/>
    <n v="3337"/>
    <s v="T3  GUTIERREZ PEDROZA C.C. 808011541"/>
    <s v="CACOM-1"/>
  </r>
  <r>
    <x v="1"/>
    <x v="10"/>
    <d v="2017-08-23T00:00:00"/>
    <x v="0"/>
    <s v="C-208"/>
    <n v="5072"/>
    <s v="TERPEL "/>
    <x v="30"/>
    <n v="52"/>
    <s v="01-0856287"/>
    <s v="TS DULCEY ANGEL CC 88191182"/>
    <s v="GACAS"/>
  </r>
  <r>
    <x v="1"/>
    <x v="10"/>
    <d v="2017-08-25T00:00:00"/>
    <x v="0"/>
    <s v="C-208"/>
    <n v="5072"/>
    <s v="CTH"/>
    <x v="31"/>
    <n v="53"/>
    <n v="1004"/>
    <s v="T3 ALVARADO PUELLO  1047218418"/>
    <s v="GACAS"/>
  </r>
  <r>
    <x v="1"/>
    <x v="10"/>
    <d v="2017-08-25T00:00:00"/>
    <x v="0"/>
    <s v="C-208"/>
    <n v="5072"/>
    <s v="CTH"/>
    <x v="29"/>
    <n v="16"/>
    <n v="2880"/>
    <s v="T3 ALVARADO PUELLO  1047218418"/>
    <s v="GACAS"/>
  </r>
  <r>
    <x v="1"/>
    <x v="10"/>
    <d v="2017-08-25T00:00:00"/>
    <x v="0"/>
    <s v="C-208"/>
    <n v="5072"/>
    <s v="CTH"/>
    <x v="40"/>
    <n v="42"/>
    <n v="3013"/>
    <s v="T3 ALVARADO PUELLO  1047218418"/>
    <s v="GACAS"/>
  </r>
  <r>
    <x v="1"/>
    <x v="10"/>
    <d v="2017-08-11T00:00:00"/>
    <x v="0"/>
    <s v="HUEY II"/>
    <n v="4531"/>
    <s v="CTH"/>
    <x v="31"/>
    <n v="123"/>
    <n v="991"/>
    <s v="T2 LOPEZ GERMAN CC 74382084"/>
    <s v="GACAS"/>
  </r>
  <r>
    <x v="1"/>
    <x v="10"/>
    <d v="2017-08-14T00:00:00"/>
    <x v="0"/>
    <s v="HUEY II"/>
    <n v="4531"/>
    <s v="CTH"/>
    <x v="31"/>
    <n v="128"/>
    <n v="992"/>
    <s v="T3 CATOLICO OSCAR CC 1073161412"/>
    <s v="GACAS"/>
  </r>
  <r>
    <x v="1"/>
    <x v="10"/>
    <d v="2017-08-15T00:00:00"/>
    <x v="0"/>
    <s v="HUEY II"/>
    <n v="4531"/>
    <s v="CTH"/>
    <x v="31"/>
    <n v="105"/>
    <n v="993"/>
    <s v="AT FERNANDEZ REINA CC 1014208803"/>
    <s v="GACAS"/>
  </r>
  <r>
    <x v="1"/>
    <x v="10"/>
    <d v="2017-08-16T00:00:00"/>
    <x v="0"/>
    <s v="HUEY II"/>
    <n v="4531"/>
    <s v="CTH"/>
    <x v="29"/>
    <n v="133"/>
    <n v="2854"/>
    <s v="AT FERNANDEZ REINA CC 1014208803"/>
    <s v="GACAS"/>
  </r>
  <r>
    <x v="1"/>
    <x v="10"/>
    <d v="2017-08-18T00:00:00"/>
    <x v="0"/>
    <s v="HUEY II"/>
    <n v="4531"/>
    <s v="CTH"/>
    <x v="31"/>
    <n v="114"/>
    <n v="995"/>
    <s v="T3 RIASCOS JORGE CC 1085268340"/>
    <s v="GACAS"/>
  </r>
  <r>
    <x v="1"/>
    <x v="10"/>
    <d v="2017-08-20T00:00:00"/>
    <x v="0"/>
    <s v="HUEY II"/>
    <n v="4531"/>
    <s v="CTH"/>
    <x v="31"/>
    <n v="134"/>
    <s v="996"/>
    <s v="T3 RIASCOS JORGE CC 1085268340"/>
    <s v="GACAS"/>
  </r>
  <r>
    <x v="1"/>
    <x v="10"/>
    <d v="2017-08-21T00:00:00"/>
    <x v="0"/>
    <s v="HUEY II"/>
    <n v="4531"/>
    <s v="CTH"/>
    <x v="31"/>
    <n v="121"/>
    <s v="997"/>
    <s v="T3 RIASCOS JORGE CC 1085268340"/>
    <s v="GACAS"/>
  </r>
  <r>
    <x v="1"/>
    <x v="10"/>
    <d v="2017-08-22T00:00:00"/>
    <x v="0"/>
    <s v="HUEY II"/>
    <n v="4531"/>
    <s v="CTH"/>
    <x v="31"/>
    <n v="102"/>
    <s v="999"/>
    <s v="T2 MENDEZ PERDOMO CC 14254368"/>
    <s v="GACAS"/>
  </r>
  <r>
    <x v="1"/>
    <x v="10"/>
    <d v="2017-08-23T00:00:00"/>
    <x v="0"/>
    <s v="HUEY II"/>
    <n v="4531"/>
    <s v="CTH"/>
    <x v="29"/>
    <n v="122"/>
    <s v="2874"/>
    <s v="T2 MENDEZ PERDOMO CC 14254368"/>
    <s v="GACAS"/>
  </r>
  <r>
    <x v="1"/>
    <x v="10"/>
    <d v="2017-08-28T00:00:00"/>
    <x v="0"/>
    <s v="HUEY II"/>
    <n v="4531"/>
    <s v="CTH"/>
    <x v="31"/>
    <n v="109"/>
    <s v="1005"/>
    <s v="T3 RIASCOS JORGE CC 1085268340"/>
    <s v="GACAS"/>
  </r>
  <r>
    <x v="1"/>
    <x v="10"/>
    <d v="2017-08-01T00:00:00"/>
    <x v="0"/>
    <s v="C-337"/>
    <n v="5205"/>
    <s v="CTH"/>
    <x v="40"/>
    <n v="20"/>
    <n v="2893"/>
    <s v="TS BERNAL BARRAGAN CC 80239748"/>
    <s v="GACAS"/>
  </r>
  <r>
    <x v="1"/>
    <x v="10"/>
    <d v="2017-08-12T00:00:00"/>
    <x v="0"/>
    <s v="HUEY II"/>
    <n v="4422"/>
    <s v="AEROFULL"/>
    <x v="45"/>
    <n v="88"/>
    <s v="A6372"/>
    <s v="RECIBE T2 MEDINA  C.C. 107082659"/>
    <s v="GAORI"/>
  </r>
  <r>
    <x v="1"/>
    <x v="10"/>
    <d v="2017-08-12T00:00:00"/>
    <x v="0"/>
    <s v="HUEY II"/>
    <n v="4422"/>
    <s v="AEROFULL"/>
    <x v="45"/>
    <n v="96"/>
    <s v="A6371"/>
    <s v="RECIBE T2 MEDINA  C.C. 107082659"/>
    <s v="GAORI"/>
  </r>
  <r>
    <x v="1"/>
    <x v="10"/>
    <d v="2017-08-17T00:00:00"/>
    <x v="0"/>
    <s v="HUEY II"/>
    <n v="4422"/>
    <s v="AEROFULL"/>
    <x v="45"/>
    <n v="94"/>
    <s v="A6378"/>
    <s v="RECIBE T2 REYES C.C. 14254371"/>
    <s v="GAORI"/>
  </r>
  <r>
    <x v="1"/>
    <x v="10"/>
    <d v="2017-08-20T00:00:00"/>
    <x v="0"/>
    <s v="HUEY II"/>
    <n v="4422"/>
    <s v="AEROFULL"/>
    <x v="45"/>
    <n v="104"/>
    <s v="A6383"/>
    <s v="RECIBE T2 REYES C.C. 14254371"/>
    <s v="GAORI"/>
  </r>
  <r>
    <x v="1"/>
    <x v="10"/>
    <d v="2017-08-12T00:00:00"/>
    <x v="0"/>
    <s v="HUEY II"/>
    <n v="4422"/>
    <s v="AEROFULL"/>
    <x v="45"/>
    <n v="110"/>
    <s v="A6370"/>
    <s v="RECIBE T2 MORENO C.C. 74082391"/>
    <s v="GAORI"/>
  </r>
  <r>
    <x v="1"/>
    <x v="10"/>
    <d v="2017-08-18T00:00:00"/>
    <x v="0"/>
    <s v="HUEY II"/>
    <n v="4524"/>
    <s v="AEROFULL"/>
    <x v="45"/>
    <n v="138"/>
    <s v="A6382"/>
    <s v="RECIBE T4 BARRERA C.C. 1112475256"/>
    <s v="GAORI"/>
  </r>
  <r>
    <x v="1"/>
    <x v="10"/>
    <d v="2017-08-23T00:00:00"/>
    <x v="0"/>
    <s v="HUEY II"/>
    <n v="4422"/>
    <s v="AEROFULL"/>
    <x v="45"/>
    <n v="79"/>
    <s v="A6386"/>
    <s v="RECIBE T2 REYES C.C. 14254371"/>
    <s v="GAORI"/>
  </r>
  <r>
    <x v="1"/>
    <x v="10"/>
    <d v="2017-08-26T00:00:00"/>
    <x v="0"/>
    <s v="HUEY II"/>
    <n v="4408"/>
    <s v="AEROFULL"/>
    <x v="45"/>
    <n v="112"/>
    <s v="A6389"/>
    <s v="RECIBE T3 RINCON C.C. 1016014102"/>
    <s v="GAORI"/>
  </r>
  <r>
    <x v="1"/>
    <x v="10"/>
    <d v="2017-08-24T00:00:00"/>
    <x v="0"/>
    <s v="HUEY II"/>
    <n v="4524"/>
    <s v="CTH"/>
    <x v="42"/>
    <n v="182"/>
    <n v="2488"/>
    <s v="RECIBE T4 BARRERA C.C. 1112475256"/>
    <s v="GAORI"/>
  </r>
  <r>
    <x v="1"/>
    <x v="10"/>
    <d v="2017-08-24T00:00:00"/>
    <x v="0"/>
    <s v="HUEY II"/>
    <n v="4524"/>
    <s v="CTH"/>
    <x v="42"/>
    <n v="147"/>
    <n v="2489"/>
    <s v="RECIBE T4 BARRERA C.C. 1112475256"/>
    <s v="GAORI"/>
  </r>
  <r>
    <x v="1"/>
    <x v="10"/>
    <d v="2017-08-29T00:00:00"/>
    <x v="0"/>
    <s v="HUEY II"/>
    <n v="4524"/>
    <s v="CTH"/>
    <x v="42"/>
    <n v="103"/>
    <n v="2512"/>
    <s v="RECIBE T4 BARRERA C.C. 1112475256"/>
    <s v="GAORI"/>
  </r>
  <r>
    <x v="1"/>
    <x v="10"/>
    <d v="2017-08-29T00:00:00"/>
    <x v="0"/>
    <s v="HUEY II"/>
    <n v="4524"/>
    <s v="CTH"/>
    <x v="42"/>
    <n v="195"/>
    <n v="2514"/>
    <s v="RECIBE T4 BARRERA C.C. 1112475256"/>
    <s v="GAORI"/>
  </r>
  <r>
    <x v="1"/>
    <x v="10"/>
    <d v="2017-08-01T00:00:00"/>
    <x v="0"/>
    <s v="C-208"/>
    <n v="5070"/>
    <s v="AEROFULL"/>
    <x v="45"/>
    <n v="71"/>
    <s v="A6365"/>
    <s v="RECIBE T1 BALLESTEROS C.C. 80033813"/>
    <s v="GAORI"/>
  </r>
  <r>
    <x v="1"/>
    <x v="10"/>
    <d v="2017-08-03T00:00:00"/>
    <x v="0"/>
    <s v="C-208"/>
    <n v="5070"/>
    <s v="AEROFULL"/>
    <x v="45"/>
    <n v="44"/>
    <s v="A6367"/>
    <s v="RECIBE T3 GARNICA  C.C. 80927698"/>
    <s v="GAORI"/>
  </r>
  <r>
    <x v="1"/>
    <x v="10"/>
    <d v="2017-08-08T00:00:00"/>
    <x v="0"/>
    <s v="C-208"/>
    <n v="5070"/>
    <s v="AEROFULL"/>
    <x v="45"/>
    <n v="31"/>
    <s v="A6369"/>
    <s v="RECIBE CT CAMACHO C.C. 3133518"/>
    <s v="GAORI"/>
  </r>
  <r>
    <x v="1"/>
    <x v="10"/>
    <d v="2017-08-14T00:00:00"/>
    <x v="0"/>
    <s v="C-208"/>
    <n v="5070"/>
    <s v="AEROFULL"/>
    <x v="45"/>
    <n v="77"/>
    <s v="A6373"/>
    <s v="RECIBE T3 MUÑOZ C.C. 1090371755"/>
    <s v="GAORI"/>
  </r>
  <r>
    <x v="1"/>
    <x v="10"/>
    <d v="2017-08-24T00:00:00"/>
    <x v="0"/>
    <s v="C-208"/>
    <n v="5070"/>
    <s v="AEROFULL"/>
    <x v="45"/>
    <n v="79"/>
    <s v="A6387"/>
    <s v="RECIBE T3 GARNICA  C.C. 80927698"/>
    <s v="GAORI"/>
  </r>
  <r>
    <x v="1"/>
    <x v="10"/>
    <d v="2017-08-31T00:00:00"/>
    <x v="0"/>
    <s v="C-208"/>
    <n v="5070"/>
    <s v="AEROFULL"/>
    <x v="45"/>
    <n v="63"/>
    <s v="A6394"/>
    <s v="RECIBE T3 GARNICA  C.C. 80927698"/>
    <s v="GAORI"/>
  </r>
  <r>
    <x v="1"/>
    <x v="10"/>
    <d v="2017-08-31T00:00:00"/>
    <x v="0"/>
    <s v="C-208"/>
    <n v="5070"/>
    <s v="AEROFULL"/>
    <x v="45"/>
    <n v="121"/>
    <s v="A6393"/>
    <s v="RECIBE T3 GARNICA  C.C. 80927698"/>
    <s v="GAORI"/>
  </r>
  <r>
    <x v="1"/>
    <x v="10"/>
    <d v="2017-08-07T00:00:00"/>
    <x v="0"/>
    <s v="C-208"/>
    <n v="5065"/>
    <s v="AEROFULL"/>
    <x v="42"/>
    <n v="72"/>
    <n v="2430"/>
    <s v="RECIBE T3 GARNICA  C.C. 80927698"/>
    <s v="GAORI"/>
  </r>
  <r>
    <x v="1"/>
    <x v="10"/>
    <d v="2017-08-07T00:00:00"/>
    <x v="0"/>
    <s v="C-208"/>
    <n v="5065"/>
    <s v="AEROFULL"/>
    <x v="42"/>
    <n v="132"/>
    <n v="2432"/>
    <s v="RECIBE T3 GARNICA  C.C. 80927698"/>
    <s v="GAORI"/>
  </r>
  <r>
    <x v="1"/>
    <x v="10"/>
    <d v="2017-08-09T00:00:00"/>
    <x v="1"/>
    <s v="C-182R"/>
    <n v="5723"/>
    <s v="CTH"/>
    <x v="7"/>
    <n v="33"/>
    <n v="8787"/>
    <s v="RECIBE TS URREGO C.C. 79614395"/>
    <s v="GAORI"/>
  </r>
  <r>
    <x v="1"/>
    <x v="10"/>
    <d v="2017-08-19T00:00:00"/>
    <x v="0"/>
    <s v="A-29"/>
    <n v="3116"/>
    <s v="ENERGIZAR"/>
    <x v="8"/>
    <n v="185"/>
    <n v="39239"/>
    <s v="TP. ROMERO JUAN CC. 80062562"/>
    <s v="CACOM-6"/>
  </r>
  <r>
    <x v="1"/>
    <x v="10"/>
    <d v="2017-08-19T00:00:00"/>
    <x v="0"/>
    <s v="A-29"/>
    <n v="3104"/>
    <s v="ENERGIZAR"/>
    <x v="8"/>
    <n v="40"/>
    <n v="39234"/>
    <s v="TP. ROMERO JUAN CC. 80062562"/>
    <s v="CACOM-6"/>
  </r>
  <r>
    <x v="1"/>
    <x v="10"/>
    <d v="2017-08-19T00:00:00"/>
    <x v="0"/>
    <s v="A-29"/>
    <n v="3104"/>
    <s v="ENERGIZAR"/>
    <x v="8"/>
    <n v="183"/>
    <n v="39240"/>
    <s v="TP. ROMERO JUAN CC. 80062562"/>
    <s v="CACOM-6"/>
  </r>
  <r>
    <x v="1"/>
    <x v="10"/>
    <d v="2017-08-20T00:00:00"/>
    <x v="0"/>
    <s v="A-29"/>
    <n v="3104"/>
    <s v="ENERGIZAR"/>
    <x v="8"/>
    <n v="36"/>
    <n v="39230"/>
    <s v="TP. ROMERO JUAN CC. 80062562"/>
    <s v="CACOM-6"/>
  </r>
  <r>
    <x v="1"/>
    <x v="10"/>
    <d v="2017-08-20T00:00:00"/>
    <x v="0"/>
    <s v="A-29"/>
    <n v="3116"/>
    <s v="ENERGIZAR"/>
    <x v="8"/>
    <n v="21"/>
    <n v="39229"/>
    <s v="TP. ROMERO JUAN CC. 80062562"/>
    <s v="CACOM-6"/>
  </r>
  <r>
    <x v="1"/>
    <x v="10"/>
    <d v="2017-08-01T00:00:00"/>
    <x v="0"/>
    <s v="C-212"/>
    <n v="1250"/>
    <s v="SERVIAVIACION"/>
    <x v="2"/>
    <n v="157"/>
    <n v="1572"/>
    <s v="T2. BERMUDEZ ADRIAN CC. 92546882"/>
    <s v="CACOM-6"/>
  </r>
  <r>
    <x v="1"/>
    <x v="10"/>
    <d v="2017-08-02T00:00:00"/>
    <x v="0"/>
    <s v="C-212"/>
    <n v="1250"/>
    <s v="SERVIAVIACION"/>
    <x v="2"/>
    <n v="158"/>
    <n v="1577"/>
    <s v="T2. BERMUDEZ ADRIAN CC. 92546882"/>
    <s v="CACOM-6"/>
  </r>
  <r>
    <x v="1"/>
    <x v="10"/>
    <d v="2017-08-14T00:00:00"/>
    <x v="0"/>
    <s v="C-208"/>
    <n v="5080"/>
    <s v="CTH"/>
    <x v="20"/>
    <n v="37"/>
    <n v="3347"/>
    <s v="T3 VALLEJO 1130625858"/>
    <s v="CACOM-2"/>
  </r>
  <r>
    <x v="1"/>
    <x v="10"/>
    <d v="2017-08-04T00:00:00"/>
    <x v="0"/>
    <s v="C-212"/>
    <n v="1250"/>
    <s v="ENERGIZAR"/>
    <x v="8"/>
    <n v="156"/>
    <n v="39010"/>
    <s v="T2. BERMUDEZ ADRIAN CC. 92546882"/>
    <s v="CACOM-6"/>
  </r>
  <r>
    <x v="1"/>
    <x v="10"/>
    <d v="2017-08-05T00:00:00"/>
    <x v="0"/>
    <s v="C-212"/>
    <n v="1250"/>
    <s v="ENERGIZAR"/>
    <x v="8"/>
    <n v="180"/>
    <n v="39032"/>
    <s v="T2. BERMUDEZ ADRIAN CC. 92546882"/>
    <s v="CACOM-6"/>
  </r>
  <r>
    <x v="1"/>
    <x v="10"/>
    <d v="2017-08-01T00:00:00"/>
    <x v="0"/>
    <s v="HUEY II"/>
    <n v="4423"/>
    <s v="CTH"/>
    <x v="33"/>
    <n v="133"/>
    <n v="486"/>
    <s v="T3. DEVIA LUIS CC. 1110479114"/>
    <s v="CACOM-6"/>
  </r>
  <r>
    <x v="1"/>
    <x v="10"/>
    <d v="2017-08-01T00:00:00"/>
    <x v="0"/>
    <s v="HUEY II"/>
    <n v="4423"/>
    <s v="CTH"/>
    <x v="33"/>
    <n v="122"/>
    <n v="485"/>
    <s v="T3. DEVIA LUIS CC. 1110479114"/>
    <s v="CACOM-6"/>
  </r>
  <r>
    <x v="1"/>
    <x v="10"/>
    <d v="2017-08-01T00:00:00"/>
    <x v="0"/>
    <s v="HUEY II"/>
    <n v="4530"/>
    <s v="ICARO 17"/>
    <x v="26"/>
    <n v="122"/>
    <n v="4682"/>
    <s v="T2. SANTACOLOMA PABLO CC. 86081655"/>
    <s v="CACOM-6"/>
  </r>
  <r>
    <x v="1"/>
    <x v="10"/>
    <d v="2017-08-01T00:00:00"/>
    <x v="0"/>
    <s v="HUEY II"/>
    <n v="4530"/>
    <s v="ICARO 17"/>
    <x v="26"/>
    <n v="136"/>
    <n v="4683"/>
    <s v="T2. SANTACOLOMA PABLO CC. 86081655"/>
    <s v="CACOM-6"/>
  </r>
  <r>
    <x v="1"/>
    <x v="10"/>
    <d v="2017-08-04T00:00:00"/>
    <x v="0"/>
    <s v="HUEY II"/>
    <n v="4423"/>
    <s v="ENERGIZAR"/>
    <x v="25"/>
    <n v="27"/>
    <n v="27843"/>
    <s v="T2. ROMERO ALAVARO. CC. 11365774"/>
    <s v="CACOM-6"/>
  </r>
  <r>
    <x v="1"/>
    <x v="10"/>
    <d v="2017-08-05T00:00:00"/>
    <x v="0"/>
    <s v="HUEY II"/>
    <n v="4423"/>
    <s v="ICARO 17"/>
    <x v="26"/>
    <n v="145"/>
    <n v="4691"/>
    <s v="T3. HENAO JORGE CC. 1115419345"/>
    <s v="CACOM-6"/>
  </r>
  <r>
    <x v="1"/>
    <x v="10"/>
    <d v="2017-08-07T00:00:00"/>
    <x v="0"/>
    <s v="HUEY II"/>
    <n v="4423"/>
    <s v="ENERGIZAR"/>
    <x v="25"/>
    <n v="78"/>
    <n v="27941"/>
    <s v="T3. DEVIA LUIS CC. 1110479114"/>
    <s v="CACOM-6"/>
  </r>
  <r>
    <x v="1"/>
    <x v="10"/>
    <d v="2017-08-09T00:00:00"/>
    <x v="0"/>
    <s v="HUEY II"/>
    <n v="4423"/>
    <s v="ENERGIZAR"/>
    <x v="25"/>
    <n v="70"/>
    <n v="27943"/>
    <s v="T4. MILLAN FERNEY CC. 1016053366"/>
    <s v="CACOM-6"/>
  </r>
  <r>
    <x v="1"/>
    <x v="10"/>
    <d v="2017-08-14T00:00:00"/>
    <x v="0"/>
    <s v="C-208"/>
    <n v="5072"/>
    <s v="CTH"/>
    <x v="20"/>
    <n v="60"/>
    <n v="3348"/>
    <s v="TS BOHORQUES MIGUEL CC 86055067"/>
    <s v="GACAS"/>
  </r>
  <r>
    <x v="1"/>
    <x v="10"/>
    <d v="2017-08-11T00:00:00"/>
    <x v="0"/>
    <s v="HUEY II"/>
    <n v="4423"/>
    <s v="ICARO 17"/>
    <x v="26"/>
    <n v="81"/>
    <n v="4708"/>
    <s v="T2. SANTACOLOMA PABLO CC. 86081655"/>
    <s v="CACOM-6"/>
  </r>
  <r>
    <x v="1"/>
    <x v="10"/>
    <d v="2017-08-24T00:00:00"/>
    <x v="0"/>
    <s v="C-212"/>
    <n v="1257"/>
    <s v="CTH"/>
    <x v="20"/>
    <n v="40"/>
    <n v="3383"/>
    <s v="T2 QUINTERO CC1060646118"/>
    <s v="EMAVI"/>
  </r>
  <r>
    <x v="1"/>
    <x v="10"/>
    <d v="2017-08-11T00:00:00"/>
    <x v="0"/>
    <s v="HUEY II"/>
    <n v="4423"/>
    <s v="CTH"/>
    <x v="32"/>
    <n v="126"/>
    <n v="9453"/>
    <s v="T3. DEVIA LUIS CC. 1110479114"/>
    <s v="CACOM-6"/>
  </r>
  <r>
    <x v="1"/>
    <x v="10"/>
    <d v="2017-08-12T00:00:00"/>
    <x v="0"/>
    <s v="HUEY II"/>
    <n v="4423"/>
    <s v="CTH"/>
    <x v="33"/>
    <n v="122"/>
    <n v="502"/>
    <s v="T3. DEVIA LUIS CC. 1110479114"/>
    <s v="CACOM-6"/>
  </r>
  <r>
    <x v="1"/>
    <x v="10"/>
    <d v="2017-08-12T00:00:00"/>
    <x v="0"/>
    <s v="HUEY II"/>
    <n v="4423"/>
    <s v="CTH"/>
    <x v="32"/>
    <n v="42"/>
    <n v="9457"/>
    <s v="T3. DEVIA LUIS CC. 1110479114"/>
    <s v="CACOM-6"/>
  </r>
  <r>
    <x v="1"/>
    <x v="10"/>
    <d v="2017-08-17T00:00:00"/>
    <x v="0"/>
    <s v="HUEY II"/>
    <n v="4526"/>
    <s v="ENERGIZAR"/>
    <x v="25"/>
    <n v="49"/>
    <n v="28002"/>
    <s v="T2. ROMERO ALAVARO. CC. 11365774"/>
    <s v="CACOM-6"/>
  </r>
  <r>
    <x v="1"/>
    <x v="10"/>
    <d v="2017-08-17T00:00:00"/>
    <x v="0"/>
    <s v="HUEY II"/>
    <n v="4526"/>
    <s v="ENERGIZAR"/>
    <x v="25"/>
    <n v="83"/>
    <n v="28000"/>
    <s v="T2. ROMERO ALAVARO. CC. 11365774"/>
    <s v="CACOM-6"/>
  </r>
  <r>
    <x v="1"/>
    <x v="10"/>
    <d v="2017-08-17T00:00:00"/>
    <x v="0"/>
    <s v="HUEY II"/>
    <n v="4415"/>
    <s v="ENERGIZAR"/>
    <x v="25"/>
    <n v="69"/>
    <n v="27963"/>
    <s v="T4. RAMIREZ NICOLAS CC 1016034154"/>
    <s v="CACOM-6"/>
  </r>
  <r>
    <x v="1"/>
    <x v="10"/>
    <d v="2017-08-17T00:00:00"/>
    <x v="0"/>
    <s v="HUEY II"/>
    <n v="4415"/>
    <s v="ICARO 17"/>
    <x v="26"/>
    <n v="84"/>
    <n v="4715"/>
    <s v="T2. SANTACOLOMA PABLO CC. 86081655"/>
    <s v="CACOM-6"/>
  </r>
  <r>
    <x v="1"/>
    <x v="10"/>
    <d v="2017-08-18T00:00:00"/>
    <x v="0"/>
    <s v="HUEY II"/>
    <n v="4415"/>
    <s v="CTH"/>
    <x v="33"/>
    <n v="103"/>
    <n v="509"/>
    <s v="T2. SANTACOLOMA PABLO CC. 86081655"/>
    <s v="CACOM-6"/>
  </r>
  <r>
    <x v="1"/>
    <x v="10"/>
    <d v="2017-08-18T00:00:00"/>
    <x v="0"/>
    <s v="HUEY II"/>
    <n v="4415"/>
    <s v="CTH"/>
    <x v="32"/>
    <n v="132"/>
    <n v="9467"/>
    <s v="T2. SANTACOLOMA PABLO CC. 86081655"/>
    <s v="CACOM-6"/>
  </r>
  <r>
    <x v="1"/>
    <x v="10"/>
    <d v="2017-08-19T00:00:00"/>
    <x v="0"/>
    <s v="HUEY II"/>
    <n v="4415"/>
    <s v="ENERGIZAR"/>
    <x v="25"/>
    <n v="73"/>
    <n v="27968"/>
    <s v="T2. SANTACOLOMA PABLO CC. 86081655"/>
    <s v="CACOM-6"/>
  </r>
  <r>
    <x v="1"/>
    <x v="10"/>
    <d v="2017-08-26T00:00:00"/>
    <x v="0"/>
    <s v="HUEY II"/>
    <n v="4415"/>
    <s v="CTH"/>
    <x v="33"/>
    <n v="118"/>
    <n v="517"/>
    <s v="T2. SANTACOLOMA PABLO CC. 86081655"/>
    <s v="CACOM-6"/>
  </r>
  <r>
    <x v="1"/>
    <x v="10"/>
    <d v="2017-08-17T00:00:00"/>
    <x v="0"/>
    <s v="C-212"/>
    <n v="1257"/>
    <s v="ENERGIZAR"/>
    <x v="25"/>
    <n v="95"/>
    <s v="FL 27967"/>
    <s v="T2 RUIZ ROGER CC 16941085"/>
    <s v="EMAVI"/>
  </r>
  <r>
    <x v="1"/>
    <x v="10"/>
    <d v="2017-08-18T00:00:00"/>
    <x v="0"/>
    <s v="C-212"/>
    <n v="1257"/>
    <s v="SERVIAVIACION"/>
    <x v="2"/>
    <n v="122"/>
    <s v="1601"/>
    <s v="T2 RUIZ ROGER CC 16941085"/>
    <s v="EMAVI"/>
  </r>
  <r>
    <x v="1"/>
    <x v="10"/>
    <d v="2017-08-19T00:00:00"/>
    <x v="0"/>
    <s v="C-212"/>
    <n v="1257"/>
    <s v="SERVIAVIACION"/>
    <x v="2"/>
    <n v="90"/>
    <s v="1602"/>
    <s v="T2 RUIZ ROGER CC 16941085"/>
    <s v="EMAVI"/>
  </r>
  <r>
    <x v="1"/>
    <x v="10"/>
    <d v="2017-08-17T00:00:00"/>
    <x v="0"/>
    <s v="C-212"/>
    <n v="1257"/>
    <s v="ICARO 17"/>
    <x v="0"/>
    <n v="135.1"/>
    <s v="IC009-005602"/>
    <s v="T2 RUIZ ROGER CC 16941085"/>
    <s v="EMAVI"/>
  </r>
  <r>
    <x v="1"/>
    <x v="10"/>
    <d v="2017-08-11T00:00:00"/>
    <x v="0"/>
    <s v="C-212"/>
    <n v="1257"/>
    <s v="ICARO 17"/>
    <x v="0"/>
    <n v="179.8"/>
    <s v="IC009-005585"/>
    <s v="T2 MONTOYA  CC 9873682"/>
    <s v="EMAVI"/>
  </r>
  <r>
    <x v="1"/>
    <x v="10"/>
    <d v="2017-08-27T00:00:00"/>
    <x v="0"/>
    <s v="C-208"/>
    <n v="5069"/>
    <s v="CTH"/>
    <x v="20"/>
    <n v="64"/>
    <n v="3389"/>
    <s v="T2. CRISTANCHO HENRY "/>
    <s v="CACOM-4"/>
  </r>
  <r>
    <x v="1"/>
    <x v="10"/>
    <d v="2017-08-17T00:00:00"/>
    <x v="0"/>
    <s v="C-212"/>
    <n v="1257"/>
    <s v="ENERGIZAR"/>
    <x v="25"/>
    <n v="33"/>
    <s v="FL 27994"/>
    <s v="T2 MONTOYA  CC 9873682"/>
    <s v="EMAVI"/>
  </r>
  <r>
    <x v="1"/>
    <x v="10"/>
    <d v="2017-08-27T00:00:00"/>
    <x v="0"/>
    <s v="C-212"/>
    <n v="1257"/>
    <s v="CTH"/>
    <x v="20"/>
    <n v="100"/>
    <n v="3390"/>
    <s v="T2 QUINTERO CC1060646118"/>
    <s v="EMAVI"/>
  </r>
  <r>
    <x v="1"/>
    <x v="10"/>
    <d v="2017-08-17T00:00:00"/>
    <x v="0"/>
    <s v="C-212"/>
    <n v="1257"/>
    <s v="ENERGIZAR"/>
    <x v="8"/>
    <n v="50"/>
    <s v="TOL 39263"/>
    <s v="T2 QUINTERO CC1060646118"/>
    <s v="EMAVI"/>
  </r>
  <r>
    <x v="1"/>
    <x v="10"/>
    <d v="2017-08-07T00:00:00"/>
    <x v="0"/>
    <s v="UH-60"/>
    <n v="4108"/>
    <s v="FASTER FUEL"/>
    <x v="5"/>
    <n v="269.7"/>
    <s v="03-2854"/>
    <s v="T4 ROJAS CAMILO CC 1083900150"/>
    <s v="EMAVI"/>
  </r>
  <r>
    <x v="1"/>
    <x v="10"/>
    <d v="2017-08-07T00:00:00"/>
    <x v="0"/>
    <s v="UH-60"/>
    <n v="4124"/>
    <s v="FASTER FUEL"/>
    <x v="5"/>
    <n v="311.10000000000002"/>
    <s v="03-2853"/>
    <s v="T2 ARIAS JOSE CC 91522276"/>
    <s v="EMAVI"/>
  </r>
  <r>
    <x v="1"/>
    <x v="10"/>
    <d v="2017-08-06T00:00:00"/>
    <x v="0"/>
    <s v="UH-60"/>
    <n v="4108"/>
    <s v="FASTER FUEL"/>
    <x v="5"/>
    <n v="157.4"/>
    <s v="03-2851"/>
    <s v="T4 ROJAS CAMILO CC 1083900150"/>
    <s v="EMAVI"/>
  </r>
  <r>
    <x v="1"/>
    <x v="10"/>
    <d v="2017-08-06T00:00:00"/>
    <x v="0"/>
    <s v="UH-60"/>
    <n v="4124"/>
    <s v="FASTER FUEL"/>
    <x v="5"/>
    <n v="301.3"/>
    <s v="03-2850"/>
    <s v="T2 ARIAS JOSE CC 91522276"/>
    <s v="EMAVI"/>
  </r>
  <r>
    <x v="1"/>
    <x v="10"/>
    <d v="2017-08-08T00:00:00"/>
    <x v="0"/>
    <s v="UH-60"/>
    <n v="4108"/>
    <s v="FASTER FUEL"/>
    <x v="39"/>
    <n v="261.10000000000002"/>
    <s v="BUN 7815"/>
    <s v="T4 ROJAS CAMILO CC 1083900150"/>
    <s v="EMAVI"/>
  </r>
  <r>
    <x v="1"/>
    <x v="10"/>
    <d v="2017-08-04T00:00:00"/>
    <x v="0"/>
    <s v="C-208"/>
    <n v="5068"/>
    <s v="ICARO 17"/>
    <x v="0"/>
    <n v="55"/>
    <s v="IC009-005554"/>
    <s v="T3 OROZCO CC1053799926"/>
    <s v="EMAVI"/>
  </r>
  <r>
    <x v="1"/>
    <x v="10"/>
    <d v="2017-08-05T00:00:00"/>
    <x v="0"/>
    <s v="C-208"/>
    <n v="5068"/>
    <s v="ICARO 17"/>
    <x v="0"/>
    <n v="95"/>
    <s v="IC009-005561"/>
    <s v="T3 OROZCO CC1053799926"/>
    <s v="EMAVI"/>
  </r>
  <r>
    <x v="1"/>
    <x v="10"/>
    <d v="2017-08-21T00:00:00"/>
    <x v="0"/>
    <s v="C-208"/>
    <n v="5068"/>
    <s v="ICARO 17"/>
    <x v="0"/>
    <n v="86.2"/>
    <s v="IC009-005619"/>
    <s v="T2 VILLANUEVA CC94539946"/>
    <s v="EMAVI"/>
  </r>
  <r>
    <x v="1"/>
    <x v="10"/>
    <d v="2017-08-22T00:00:00"/>
    <x v="0"/>
    <s v="C-208"/>
    <n v="5068"/>
    <s v="ICARO 17"/>
    <x v="0"/>
    <n v="49.6"/>
    <s v="IC009-005623"/>
    <s v="T2 VILLANUEVA CC94539946"/>
    <s v="EMAVI"/>
  </r>
  <r>
    <x v="1"/>
    <x v="10"/>
    <d v="2017-08-24T00:00:00"/>
    <x v="0"/>
    <s v="C-208"/>
    <n v="5068"/>
    <s v="ICARO 17"/>
    <x v="0"/>
    <n v="135.19999999999999"/>
    <s v="IC009-005634"/>
    <s v="TS SANCHEZ PEDRO CC.11320415"/>
    <s v="EMAVI"/>
  </r>
  <r>
    <x v="1"/>
    <x v="10"/>
    <d v="2017-08-29T00:00:00"/>
    <x v="0"/>
    <s v="C-208"/>
    <n v="5068"/>
    <s v="ICARO 17"/>
    <x v="0"/>
    <n v="58.8"/>
    <s v="IC009-005647"/>
    <s v="TS SANCHEZ PEDRO CC.11320415"/>
    <s v="EMAVI"/>
  </r>
  <r>
    <x v="1"/>
    <x v="10"/>
    <d v="2017-08-30T00:00:00"/>
    <x v="0"/>
    <s v="C-208"/>
    <n v="5068"/>
    <s v="ICARO 17"/>
    <x v="0"/>
    <n v="49.5"/>
    <s v="IC009-005652"/>
    <s v="TS SANCHEZ PEDRO CC.11320415"/>
    <s v="EMAVI"/>
  </r>
  <r>
    <x v="1"/>
    <x v="10"/>
    <d v="2017-08-22T00:00:00"/>
    <x v="0"/>
    <s v="SR-26"/>
    <n v="5741"/>
    <s v="TERPEL "/>
    <x v="38"/>
    <n v="203"/>
    <s v="05-0264372"/>
    <s v="T3 VARGAS CC1030577039"/>
    <s v="EMAVI"/>
  </r>
  <r>
    <x v="1"/>
    <x v="10"/>
    <d v="2017-08-07T00:00:00"/>
    <x v="0"/>
    <s v="B-412"/>
    <s v="0004"/>
    <s v="ICARO 17"/>
    <x v="27"/>
    <n v="66.7"/>
    <s v="IC103-002005"/>
    <s v="T2 NEIRA H .C.C. 91183504"/>
    <s v="CATAM"/>
  </r>
  <r>
    <x v="1"/>
    <x v="10"/>
    <d v="2017-08-10T00:00:00"/>
    <x v="0"/>
    <s v="B-412"/>
    <s v="0004"/>
    <s v="ICARO 17"/>
    <x v="23"/>
    <n v="174"/>
    <s v="IC007-004036"/>
    <s v="TJ TORRES C.C. 7165299"/>
    <s v="CATAM"/>
  </r>
  <r>
    <x v="1"/>
    <x v="10"/>
    <d v="2017-08-11T00:00:00"/>
    <x v="0"/>
    <s v="B-412"/>
    <s v="0004"/>
    <s v="TERPEL "/>
    <x v="11"/>
    <n v="90"/>
    <s v="04-533622"/>
    <s v="TJ TORRES C.C. 7165299"/>
    <s v="CATAM"/>
  </r>
  <r>
    <x v="1"/>
    <x v="10"/>
    <d v="2017-08-14T00:00:00"/>
    <x v="0"/>
    <s v="B-412"/>
    <s v="0004"/>
    <s v="TERPEL "/>
    <x v="11"/>
    <n v="164"/>
    <s v="4-534794"/>
    <s v="TJ TORRES C.C. 7165299"/>
    <s v="CATAM"/>
  </r>
  <r>
    <x v="1"/>
    <x v="10"/>
    <d v="2017-08-16T00:00:00"/>
    <x v="0"/>
    <s v="B-412"/>
    <s v="0004"/>
    <s v="TERPEL "/>
    <x v="18"/>
    <n v="205.8"/>
    <s v="2-395232"/>
    <s v="TJ TORRES C.C. 7165299"/>
    <s v="CATAM"/>
  </r>
  <r>
    <x v="1"/>
    <x v="10"/>
    <d v="2017-08-31T00:00:00"/>
    <x v="0"/>
    <s v="B-412"/>
    <s v="0004"/>
    <s v="ICARO 17"/>
    <x v="23"/>
    <n v="182"/>
    <s v="IC007-004253"/>
    <s v="T2 NEIRA H .C.C. 91183504"/>
    <s v="CATAM"/>
  </r>
  <r>
    <x v="1"/>
    <x v="10"/>
    <d v="2017-08-31T00:00:00"/>
    <x v="0"/>
    <s v="B-412"/>
    <s v="0004"/>
    <s v="TERPEL "/>
    <x v="11"/>
    <n v="45"/>
    <s v="04-536267"/>
    <s v="T2 NEIRA H .C.C. 91183504"/>
    <s v="CATAM"/>
  </r>
  <r>
    <x v="1"/>
    <x v="10"/>
    <d v="2017-08-04T00:00:00"/>
    <x v="0"/>
    <s v="B-727"/>
    <s v="1204"/>
    <s v="TERPEL "/>
    <x v="12"/>
    <n v="1457"/>
    <s v="4-557891"/>
    <s v="T2 MIKAN A. C.C. 1073152151"/>
    <s v="CATAM"/>
  </r>
  <r>
    <x v="1"/>
    <x v="10"/>
    <d v="2017-08-13T00:00:00"/>
    <x v="0"/>
    <s v="B-727"/>
    <s v="1204"/>
    <s v="CHEVRON "/>
    <x v="19"/>
    <n v="1213"/>
    <n v="929534"/>
    <s v="T2 BEJARANO C C.C114142823"/>
    <s v="CATAM"/>
  </r>
  <r>
    <x v="1"/>
    <x v="10"/>
    <d v="2017-08-14T00:00:00"/>
    <x v="0"/>
    <s v="B-727"/>
    <s v="1204"/>
    <s v="TERPEL "/>
    <x v="11"/>
    <n v="507"/>
    <s v="4-534775"/>
    <s v="TS GUITIERREZ D. C.C. 79958547"/>
    <s v="CATAM"/>
  </r>
  <r>
    <x v="1"/>
    <x v="10"/>
    <d v="2017-08-14T00:00:00"/>
    <x v="0"/>
    <s v="B-727"/>
    <s v="1204"/>
    <s v="TERPEL "/>
    <x v="12"/>
    <n v="2052"/>
    <s v="4-555079"/>
    <s v="TS GUITIERREZ D. C.C. 79958547"/>
    <s v="CATAM"/>
  </r>
  <r>
    <x v="1"/>
    <x v="10"/>
    <d v="2017-08-15T00:00:00"/>
    <x v="0"/>
    <s v="B-727"/>
    <s v="1204"/>
    <s v="TERPEL "/>
    <x v="11"/>
    <n v="1518"/>
    <s v="4-534817"/>
    <s v="T2 MIKAN A. C.C. 1073152151"/>
    <s v="CATAM"/>
  </r>
  <r>
    <x v="1"/>
    <x v="10"/>
    <d v="2017-08-18T00:00:00"/>
    <x v="0"/>
    <s v="B-727"/>
    <s v="1204"/>
    <s v="TERPEL "/>
    <x v="10"/>
    <n v="1210"/>
    <s v="4-560668"/>
    <s v="TS GUITIERREZ D. C.C. 79958547"/>
    <s v="CATAM"/>
  </r>
  <r>
    <x v="1"/>
    <x v="10"/>
    <d v="2017-08-23T00:00:00"/>
    <x v="0"/>
    <s v="B-727"/>
    <s v="1204"/>
    <s v="TERPEL "/>
    <x v="30"/>
    <n v="1476"/>
    <s v="1-0856289"/>
    <s v="TS REYES N. C.C. 79887850"/>
    <s v="CATAM"/>
  </r>
  <r>
    <x v="1"/>
    <x v="10"/>
    <d v="2017-08-25T00:00:00"/>
    <x v="0"/>
    <s v="C-130"/>
    <s v="1005"/>
    <s v="ICARO 17"/>
    <x v="22"/>
    <n v="1583"/>
    <s v="IC002-048457"/>
    <s v="T3 LEGUIZAMO C.C. 80215431"/>
    <s v="CATAM"/>
  </r>
  <r>
    <x v="1"/>
    <x v="10"/>
    <d v="2017-08-04T00:00:00"/>
    <x v="0"/>
    <s v="C-130"/>
    <s v="1005"/>
    <s v="CTH"/>
    <x v="42"/>
    <n v="917"/>
    <n v="2414"/>
    <s v="TJ CASTAÑEDA J C.C. 79383998"/>
    <s v="CATAM"/>
  </r>
  <r>
    <x v="1"/>
    <x v="10"/>
    <d v="2017-08-16T00:00:00"/>
    <x v="0"/>
    <s v="C-130"/>
    <s v="1005"/>
    <s v="ENERGIZAR"/>
    <x v="25"/>
    <n v="558"/>
    <n v="27959"/>
    <s v="TP PARRA E. C.C. 80064259"/>
    <s v="CATAM"/>
  </r>
  <r>
    <x v="1"/>
    <x v="10"/>
    <d v="2017-08-17T00:00:00"/>
    <x v="0"/>
    <s v="C-130"/>
    <s v="1005"/>
    <s v="ENERGIZAR"/>
    <x v="1"/>
    <n v="1304"/>
    <n v="69243"/>
    <s v="TP PARRA E. C.C. 80064259"/>
    <s v="CATAM"/>
  </r>
  <r>
    <x v="1"/>
    <x v="10"/>
    <d v="2017-08-17T00:00:00"/>
    <x v="0"/>
    <s v="C-130"/>
    <s v="1005"/>
    <s v="ENERGIZAR"/>
    <x v="25"/>
    <n v="1411"/>
    <n v="27997"/>
    <s v="T3 ROJAS P. C.C. 80163142"/>
    <s v="CATAM"/>
  </r>
  <r>
    <x v="1"/>
    <x v="10"/>
    <d v="2017-08-18T00:00:00"/>
    <x v="0"/>
    <s v="C-130"/>
    <s v="1005"/>
    <s v="ENERGIZAR"/>
    <x v="43"/>
    <n v="2469"/>
    <n v="40920"/>
    <s v="TP TRUJILLO O C.C. 7704999"/>
    <s v="CATAM"/>
  </r>
  <r>
    <x v="1"/>
    <x v="10"/>
    <d v="2017-08-19T00:00:00"/>
    <x v="0"/>
    <s v="C-130"/>
    <s v="1005"/>
    <s v="TERPEL "/>
    <x v="38"/>
    <n v="2274"/>
    <s v="5-0264057"/>
    <s v="TP MONJE C. C.C. 4924038"/>
    <s v="CATAM"/>
  </r>
  <r>
    <x v="1"/>
    <x v="10"/>
    <d v="2017-08-22T00:00:00"/>
    <x v="0"/>
    <s v="C-130"/>
    <s v="1005"/>
    <s v="ICARO 17"/>
    <x v="0"/>
    <n v="1128.2"/>
    <s v="IC009-005624"/>
    <s v="T3 LEGUIZAMO C.C. 80215431"/>
    <s v="CATAM"/>
  </r>
  <r>
    <x v="1"/>
    <x v="10"/>
    <d v="2017-08-22T00:00:00"/>
    <x v="0"/>
    <s v="C-130"/>
    <s v="1005"/>
    <s v="ICARO 17"/>
    <x v="0"/>
    <n v="872.5"/>
    <s v="IC009-005622"/>
    <s v="T3 LEGUIZAMO C.C. 80215431"/>
    <s v="CATAM"/>
  </r>
  <r>
    <x v="1"/>
    <x v="10"/>
    <d v="2017-08-23T00:00:00"/>
    <x v="0"/>
    <s v="C-130"/>
    <s v="1005"/>
    <s v="ENERGIZAR"/>
    <x v="8"/>
    <n v="1494"/>
    <n v="39287"/>
    <s v="T3 LEGUIZAMO C.C. 80215431"/>
    <s v="CATAM"/>
  </r>
  <r>
    <x v="1"/>
    <x v="10"/>
    <d v="2017-08-24T00:00:00"/>
    <x v="0"/>
    <s v="C-130"/>
    <s v="1005"/>
    <s v="TERPEL "/>
    <x v="10"/>
    <n v="1036"/>
    <s v="4-560765"/>
    <s v="T3 LEGUIZAMO C.C. 80215431"/>
    <s v="CATAM"/>
  </r>
  <r>
    <x v="1"/>
    <x v="10"/>
    <d v="2017-08-25T00:00:00"/>
    <x v="0"/>
    <s v="C-130"/>
    <s v="1005"/>
    <s v="ICARO 17"/>
    <x v="22"/>
    <n v="1357"/>
    <s v="IC002-048451"/>
    <s v="T3 LEGUIZAMO C.C. 80215431"/>
    <s v="CATAM"/>
  </r>
  <r>
    <x v="1"/>
    <x v="10"/>
    <d v="2017-08-26T00:00:00"/>
    <x v="0"/>
    <s v="C-130"/>
    <s v="1005"/>
    <s v="ENERGIZAR"/>
    <x v="1"/>
    <n v="1918"/>
    <n v="69238"/>
    <s v="TP PARRA E. C.C. 80064259"/>
    <s v="CATAM"/>
  </r>
  <r>
    <x v="1"/>
    <x v="10"/>
    <d v="2017-08-31T00:00:00"/>
    <x v="0"/>
    <s v="C-130"/>
    <s v="1005"/>
    <s v="ENERGIZAR"/>
    <x v="16"/>
    <n v="674.5"/>
    <s v="IC008-000694"/>
    <s v="TP PARRA E. C.C. 80064259"/>
    <s v="CATAM"/>
  </r>
  <r>
    <x v="1"/>
    <x v="10"/>
    <d v="2017-08-01T00:00:00"/>
    <x v="0"/>
    <s v="C-130"/>
    <s v="1014"/>
    <s v="TERPEL "/>
    <x v="21"/>
    <n v="598"/>
    <s v="2-398388"/>
    <s v="T3 LEGUIZAMO C.C. 80215431"/>
    <s v="CATAM"/>
  </r>
  <r>
    <x v="1"/>
    <x v="10"/>
    <d v="2017-08-04T00:00:00"/>
    <x v="0"/>
    <s v="C-130"/>
    <s v="1014"/>
    <s v="ENERGIZAR"/>
    <x v="8"/>
    <n v="1342"/>
    <n v="39015"/>
    <s v="T3 LEGUIZAMO C.C. 80215431"/>
    <s v="CATAM"/>
  </r>
  <r>
    <x v="1"/>
    <x v="10"/>
    <d v="2017-08-04T00:00:00"/>
    <x v="0"/>
    <s v="C-130"/>
    <s v="1014"/>
    <s v="ENERGIZAR"/>
    <x v="8"/>
    <n v="849"/>
    <n v="39014"/>
    <s v="T3 LEGUIZAMO C.C. 80215431"/>
    <s v="CATAM"/>
  </r>
  <r>
    <x v="1"/>
    <x v="10"/>
    <d v="2017-08-04T00:00:00"/>
    <x v="0"/>
    <s v="C-130"/>
    <s v="1014"/>
    <s v="ENERGIZAR"/>
    <x v="1"/>
    <n v="420"/>
    <n v="68925"/>
    <s v="T3 LEGUIZAMO C.C. 80215431"/>
    <s v="CATAM"/>
  </r>
  <r>
    <x v="1"/>
    <x v="10"/>
    <d v="2017-08-04T00:00:00"/>
    <x v="0"/>
    <s v="C-130"/>
    <s v="1014"/>
    <s v="ENERGIZAR"/>
    <x v="39"/>
    <n v="286"/>
    <n v="7814"/>
    <s v="T3 LEGUIZAMO C.C. 80215431"/>
    <s v="CATAM"/>
  </r>
  <r>
    <x v="1"/>
    <x v="10"/>
    <d v="2017-08-09T00:00:00"/>
    <x v="0"/>
    <s v="C-130"/>
    <s v="1014"/>
    <s v="ENERGIZAR"/>
    <x v="8"/>
    <n v="1854"/>
    <n v="39072"/>
    <s v="T3 LEGUIZAMO C.C. 80215431"/>
    <s v="CATAM"/>
  </r>
  <r>
    <x v="1"/>
    <x v="10"/>
    <d v="2017-08-09T00:00:00"/>
    <x v="0"/>
    <s v="C-130"/>
    <s v="1014"/>
    <s v="ENERGIZAR"/>
    <x v="8"/>
    <n v="550"/>
    <n v="39069"/>
    <s v="T3 LEGUIZAMO C.C. 80215431"/>
    <s v="CATAM"/>
  </r>
  <r>
    <x v="1"/>
    <x v="10"/>
    <d v="2017-08-10T00:00:00"/>
    <x v="0"/>
    <s v="C-130"/>
    <s v="1014"/>
    <s v="ICARO 17"/>
    <x v="22"/>
    <n v="1511"/>
    <s v="IC002-048242"/>
    <s v="TP TRUJILLO O C.C. 7704999"/>
    <s v="CATAM"/>
  </r>
  <r>
    <x v="1"/>
    <x v="10"/>
    <d v="2017-08-11T00:00:00"/>
    <x v="0"/>
    <s v="C-130"/>
    <s v="1014"/>
    <s v="TERPEL "/>
    <x v="21"/>
    <n v="1975"/>
    <s v="2-398393"/>
    <s v="TP TRUJILLO O C.C. 7704999"/>
    <s v="CATAM"/>
  </r>
  <r>
    <x v="1"/>
    <x v="10"/>
    <d v="2017-08-15T00:00:00"/>
    <x v="0"/>
    <s v="C-130"/>
    <s v="1014"/>
    <s v="ENERGIZAR"/>
    <x v="8"/>
    <n v="1161"/>
    <n v="39158"/>
    <s v="T3 ROJAS P. C.C. 80163142"/>
    <s v="CATAM"/>
  </r>
  <r>
    <x v="1"/>
    <x v="10"/>
    <d v="2017-08-16T00:00:00"/>
    <x v="0"/>
    <s v="C-130"/>
    <s v="1014"/>
    <s v="ENERGIZAR"/>
    <x v="8"/>
    <n v="480"/>
    <n v="39182"/>
    <s v="TP TRUJILLO O C.C. 7704999"/>
    <s v="CATAM"/>
  </r>
  <r>
    <x v="1"/>
    <x v="10"/>
    <d v="2017-08-30T00:00:00"/>
    <x v="0"/>
    <s v="C-130"/>
    <s v="1014"/>
    <s v="CTH"/>
    <x v="32"/>
    <n v="492"/>
    <n v="9497"/>
    <s v="TP PARRA E. C.C. 80064259"/>
    <s v="CATAM"/>
  </r>
  <r>
    <x v="1"/>
    <x v="10"/>
    <d v="2017-08-01T00:00:00"/>
    <x v="0"/>
    <s v="C-130"/>
    <s v="1015"/>
    <s v="ICARO 17"/>
    <x v="22"/>
    <n v="1756.8"/>
    <s v="IC002-048111"/>
    <s v="TJ CASTAÑEDA J C.C. 79383998"/>
    <s v="CATAM"/>
  </r>
  <r>
    <x v="1"/>
    <x v="10"/>
    <d v="2017-08-01T00:00:00"/>
    <x v="0"/>
    <s v="C-295"/>
    <s v="1280"/>
    <s v="ENERGIZAR"/>
    <x v="8"/>
    <n v="161"/>
    <n v="38971"/>
    <s v="TJ SANCHEZ A C.C. 80427824"/>
    <s v="CATAM"/>
  </r>
  <r>
    <x v="1"/>
    <x v="10"/>
    <d v="2017-08-02T00:00:00"/>
    <x v="0"/>
    <s v="C-295"/>
    <s v="1280"/>
    <s v="CTH"/>
    <x v="32"/>
    <n v="510"/>
    <n v="9420"/>
    <s v="T3 MORENO C.C. 1121841034"/>
    <s v="CATAM"/>
  </r>
  <r>
    <x v="1"/>
    <x v="10"/>
    <d v="2017-08-03T00:00:00"/>
    <x v="0"/>
    <s v="C-295"/>
    <s v="1280"/>
    <s v="CTH"/>
    <x v="42"/>
    <n v="782"/>
    <n v="2418"/>
    <s v="TJ SANCHEZ A C.C. 80427824"/>
    <s v="CATAM"/>
  </r>
  <r>
    <x v="1"/>
    <x v="10"/>
    <d v="2017-08-03T00:00:00"/>
    <x v="0"/>
    <s v="C-295"/>
    <s v="1280"/>
    <s v="CTH"/>
    <x v="42"/>
    <n v="304"/>
    <n v="2415"/>
    <s v="TJ SANCHEZ A C.C. 80427824"/>
    <s v="CATAM"/>
  </r>
  <r>
    <x v="1"/>
    <x v="10"/>
    <d v="2017-08-03T00:00:00"/>
    <x v="0"/>
    <s v="C-295"/>
    <s v="1280"/>
    <s v="CTH"/>
    <x v="32"/>
    <n v="171"/>
    <n v="9433"/>
    <s v="TJ SANCHEZ A C.C. 80427824"/>
    <s v="CATAM"/>
  </r>
  <r>
    <x v="1"/>
    <x v="10"/>
    <d v="2017-08-12T00:00:00"/>
    <x v="0"/>
    <s v="C-295"/>
    <s v="1280"/>
    <s v="ENERGIZAR"/>
    <x v="8"/>
    <n v="401"/>
    <s v="39116"/>
    <s v="T3 MATEUS C. C.C 1144126647"/>
    <s v="CATAM"/>
  </r>
  <r>
    <x v="1"/>
    <x v="10"/>
    <d v="2017-08-12T00:00:00"/>
    <x v="0"/>
    <s v="C-295"/>
    <s v="1280"/>
    <s v="ENERGIZAR"/>
    <x v="8"/>
    <n v="280"/>
    <n v="39115"/>
    <s v="T3 MATEUS C. C.C 1144126647"/>
    <s v="CATAM"/>
  </r>
  <r>
    <x v="1"/>
    <x v="10"/>
    <d v="2017-08-13T00:00:00"/>
    <x v="0"/>
    <s v="C-295"/>
    <s v="1280"/>
    <s v="ENERGIZAR"/>
    <x v="8"/>
    <n v="375"/>
    <n v="39133"/>
    <s v="TS SANCHEZ L. C.C. 74820156"/>
    <s v="CATAM"/>
  </r>
  <r>
    <x v="1"/>
    <x v="10"/>
    <d v="2017-08-13T00:00:00"/>
    <x v="0"/>
    <s v="C-295"/>
    <s v="1280"/>
    <s v="ENERGIZAR"/>
    <x v="8"/>
    <n v="221"/>
    <s v="39130"/>
    <s v="TS SANCHEZ L. C.C. 74820156"/>
    <s v="CATAM"/>
  </r>
  <r>
    <x v="1"/>
    <x v="10"/>
    <d v="2017-08-14T00:00:00"/>
    <x v="0"/>
    <s v="C-295"/>
    <s v="1280"/>
    <s v="ENERGIZAR"/>
    <x v="57"/>
    <n v="140"/>
    <n v="37187"/>
    <s v="TS CASALLAS E. C.C. 80540264"/>
    <s v="CATAM"/>
  </r>
  <r>
    <x v="1"/>
    <x v="10"/>
    <d v="2017-08-16T00:00:00"/>
    <x v="0"/>
    <s v="C-295"/>
    <s v="1280"/>
    <s v="ENERGIZAR"/>
    <x v="8"/>
    <n v="282"/>
    <n v="38885"/>
    <s v="T3 MATEUS C. C.C 1144126647"/>
    <s v="CATAM"/>
  </r>
  <r>
    <x v="1"/>
    <x v="10"/>
    <d v="2017-08-15T00:00:00"/>
    <x v="0"/>
    <s v="C-295"/>
    <s v="1282"/>
    <s v="TERPEL "/>
    <x v="12"/>
    <n v="371"/>
    <s v="4-555087"/>
    <s v="T3 MATEUS C. C.C 1144126647"/>
    <s v="CATAM"/>
  </r>
  <r>
    <x v="1"/>
    <x v="10"/>
    <d v="2017-08-16T00:00:00"/>
    <x v="0"/>
    <s v="C-295"/>
    <s v="1282"/>
    <s v="SERVIAVIACION"/>
    <x v="2"/>
    <n v="120"/>
    <n v="1598"/>
    <s v="TS CASALLAS E. C.C. 80540264"/>
    <s v="CATAM"/>
  </r>
  <r>
    <x v="1"/>
    <x v="10"/>
    <d v="2017-08-16T00:00:00"/>
    <x v="0"/>
    <s v="C-295"/>
    <s v="1282"/>
    <s v="SERVIAVIACION"/>
    <x v="2"/>
    <n v="12"/>
    <n v="1596"/>
    <s v="TS CASALLAS E. C.C. 80540264"/>
    <s v="CATAM"/>
  </r>
  <r>
    <x v="1"/>
    <x v="10"/>
    <d v="2017-08-16T00:00:00"/>
    <x v="0"/>
    <s v="C-295"/>
    <s v="1282"/>
    <s v="ENERGIZAR"/>
    <x v="8"/>
    <n v="340"/>
    <n v="39177"/>
    <s v="TS CASALLAS E. C.C. 80540264"/>
    <s v="CATAM"/>
  </r>
  <r>
    <x v="1"/>
    <x v="10"/>
    <d v="2017-08-16T00:00:00"/>
    <x v="0"/>
    <s v="C-295"/>
    <s v="1282"/>
    <s v="ENERGIZAR"/>
    <x v="8"/>
    <n v="240"/>
    <n v="39174"/>
    <s v="TS CASALLAS E. C.C. 80540264"/>
    <s v="CATAM"/>
  </r>
  <r>
    <x v="1"/>
    <x v="10"/>
    <d v="2017-08-16T00:00:00"/>
    <x v="0"/>
    <s v="C-295"/>
    <s v="1282"/>
    <s v="ENERGIZAR"/>
    <x v="8"/>
    <n v="145"/>
    <n v="39173"/>
    <s v="TS CASALLAS E. C.C. 80540264"/>
    <s v="CATAM"/>
  </r>
  <r>
    <x v="1"/>
    <x v="10"/>
    <d v="2017-08-17T00:00:00"/>
    <x v="0"/>
    <s v="C-295"/>
    <s v="1282"/>
    <s v="TERPEL "/>
    <x v="44"/>
    <n v="130"/>
    <s v="3-194481"/>
    <s v="TS MORALES D. C.C. 82390754"/>
    <s v="CATAM"/>
  </r>
  <r>
    <x v="1"/>
    <x v="10"/>
    <d v="2017-08-17T00:00:00"/>
    <x v="0"/>
    <s v="C-295"/>
    <s v="1282"/>
    <s v="ENERGIZAR"/>
    <x v="8"/>
    <n v="161"/>
    <n v="39373"/>
    <s v="TS MORALES D. C.C. 82390754"/>
    <s v="CATAM"/>
  </r>
  <r>
    <x v="1"/>
    <x v="10"/>
    <d v="2017-08-17T00:00:00"/>
    <x v="0"/>
    <s v="C-295"/>
    <s v="1282"/>
    <s v="ENERGIZAR"/>
    <x v="8"/>
    <n v="271"/>
    <n v="39377"/>
    <s v="TS MORALES D. C.C. 82390754"/>
    <s v="CATAM"/>
  </r>
  <r>
    <x v="1"/>
    <x v="10"/>
    <d v="2017-08-17T00:00:00"/>
    <x v="0"/>
    <s v="C-295"/>
    <s v="1282"/>
    <s v="ENERGIZAR"/>
    <x v="25"/>
    <n v="280"/>
    <n v="27993"/>
    <s v="T3 MARIN R C.C. 80111030"/>
    <s v="CATAM"/>
  </r>
  <r>
    <x v="1"/>
    <x v="10"/>
    <d v="2017-08-18T00:00:00"/>
    <x v="0"/>
    <s v="C-295"/>
    <s v="1282"/>
    <s v="ENERGIZAR"/>
    <x v="8"/>
    <n v="120"/>
    <n v="39207"/>
    <s v="TS MORALES D. C.C. 82390754"/>
    <s v="CATAM"/>
  </r>
  <r>
    <x v="1"/>
    <x v="10"/>
    <d v="2017-08-18T00:00:00"/>
    <x v="0"/>
    <s v="C-295"/>
    <s v="1282"/>
    <s v="ENERGIZAR"/>
    <x v="8"/>
    <n v="486"/>
    <n v="39208"/>
    <s v="TS MORALES D. C.C. 82390754"/>
    <s v="CATAM"/>
  </r>
  <r>
    <x v="1"/>
    <x v="10"/>
    <d v="2017-08-19T00:00:00"/>
    <x v="0"/>
    <s v="C-295"/>
    <s v="1282"/>
    <s v="ENERGIZAR"/>
    <x v="8"/>
    <n v="250"/>
    <s v="39223"/>
    <s v="T2 HERNANDEZ J. C.C. 11228164"/>
    <s v="CATAM"/>
  </r>
  <r>
    <x v="1"/>
    <x v="10"/>
    <d v="2017-08-19T00:00:00"/>
    <x v="0"/>
    <s v="C-295"/>
    <s v="1282"/>
    <s v="ENERGIZAR"/>
    <x v="8"/>
    <n v="335"/>
    <n v="39226"/>
    <s v="T2 HERNANDEZ J. C.C. 11228164"/>
    <s v="CATAM"/>
  </r>
  <r>
    <x v="1"/>
    <x v="10"/>
    <d v="2017-08-20T00:00:00"/>
    <x v="0"/>
    <s v="C-295"/>
    <s v="1282"/>
    <s v="TERPEL "/>
    <x v="18"/>
    <n v="190.5"/>
    <s v="2-395245"/>
    <s v="T2 HERNANDEZ J. C.C. 11228164"/>
    <s v="CATAM"/>
  </r>
  <r>
    <x v="1"/>
    <x v="10"/>
    <d v="2017-08-20T00:00:00"/>
    <x v="0"/>
    <s v="C-295"/>
    <s v="1282"/>
    <s v="TERPEL "/>
    <x v="30"/>
    <n v="394"/>
    <s v="1-0856271"/>
    <s v="T2 HERNANDEZ J. C.C. 11228164"/>
    <s v="CATAM"/>
  </r>
  <r>
    <x v="1"/>
    <x v="10"/>
    <d v="2017-08-21T00:00:00"/>
    <x v="0"/>
    <s v="C-295"/>
    <s v="1282"/>
    <s v="ENERGIZAR"/>
    <x v="8"/>
    <n v="221"/>
    <n v="39264"/>
    <s v="TJ SANCHEZ A C.C. 80427824"/>
    <s v="CATAM"/>
  </r>
  <r>
    <x v="1"/>
    <x v="10"/>
    <d v="2017-08-23T00:00:00"/>
    <x v="0"/>
    <s v="C-295"/>
    <s v="1282"/>
    <s v="CTH"/>
    <x v="32"/>
    <n v="370"/>
    <n v="9480"/>
    <s v="T2 HERNANDEZ J. C.C. 11228164"/>
    <s v="CATAM"/>
  </r>
  <r>
    <x v="1"/>
    <x v="10"/>
    <d v="2017-08-23T00:00:00"/>
    <x v="0"/>
    <s v="C-295"/>
    <s v="1282"/>
    <s v="ICARO 17"/>
    <x v="0"/>
    <n v="399.7"/>
    <s v="IC009-005629"/>
    <s v="T2 HERNANDEZ J. C.C. 11228164"/>
    <s v="CATAM"/>
  </r>
  <r>
    <x v="1"/>
    <x v="10"/>
    <d v="2017-08-25T00:00:00"/>
    <x v="0"/>
    <s v="C-295"/>
    <s v="1282"/>
    <s v="ICARO 17"/>
    <x v="0"/>
    <n v="200.9"/>
    <s v="IC009-005638"/>
    <s v="T2 MARTINEZ C. C.C. 93298699"/>
    <s v="CATAM"/>
  </r>
  <r>
    <x v="1"/>
    <x v="10"/>
    <d v="2017-08-26T00:00:00"/>
    <x v="0"/>
    <s v="C-295"/>
    <s v="1282"/>
    <s v="ENERGIZAR"/>
    <x v="8"/>
    <n v="301"/>
    <n v="39342"/>
    <s v="T3 CASTELLANOS J. C.C. 106943331"/>
    <s v="CATAM"/>
  </r>
  <r>
    <x v="1"/>
    <x v="10"/>
    <d v="2017-08-26T00:00:00"/>
    <x v="0"/>
    <s v="C-295"/>
    <s v="1282"/>
    <s v="ENERGIZAR"/>
    <x v="8"/>
    <n v="120"/>
    <n v="39334"/>
    <s v="TJ SANCHEZ A C.C. 80427824"/>
    <s v="CATAM"/>
  </r>
  <r>
    <x v="1"/>
    <x v="10"/>
    <d v="2017-08-26T00:00:00"/>
    <x v="0"/>
    <s v="C-295"/>
    <s v="1282"/>
    <s v="ENERGIZAR"/>
    <x v="8"/>
    <n v="190"/>
    <n v="39337"/>
    <s v="TJ SANCHEZ A C.C. 80427824"/>
    <s v="CATAM"/>
  </r>
  <r>
    <x v="1"/>
    <x v="10"/>
    <d v="2017-08-26T00:00:00"/>
    <x v="0"/>
    <s v="C-295"/>
    <s v="1282"/>
    <s v="ENERGIZAR"/>
    <x v="8"/>
    <n v="200"/>
    <n v="39347"/>
    <s v="TJ SANCHEZ A C.C. 80427824"/>
    <s v="CATAM"/>
  </r>
  <r>
    <x v="1"/>
    <x v="10"/>
    <d v="2017-08-28T00:00:00"/>
    <x v="0"/>
    <s v="C-295"/>
    <s v="1282"/>
    <s v="CTH"/>
    <x v="7"/>
    <n v="310.10000000000002"/>
    <n v="8835"/>
    <s v="TS MORALES D. C.C. 82390754"/>
    <s v="CATAM"/>
  </r>
  <r>
    <x v="1"/>
    <x v="10"/>
    <d v="2017-08-29T00:00:00"/>
    <x v="0"/>
    <s v="C-295"/>
    <s v="1282"/>
    <s v="TERPEL "/>
    <x v="21"/>
    <n v="300"/>
    <s v="2-39878"/>
    <s v="TS MORALES D. C.C. 82390754"/>
    <s v="CATAM"/>
  </r>
  <r>
    <x v="1"/>
    <x v="10"/>
    <d v="2017-08-29T00:00:00"/>
    <x v="0"/>
    <s v="C-295"/>
    <s v="1282"/>
    <s v="TERPEL "/>
    <x v="21"/>
    <n v="260"/>
    <s v="3-398639"/>
    <s v="TS MORALES D. C.C. 82390754"/>
    <s v="CATAM"/>
  </r>
  <r>
    <x v="1"/>
    <x v="10"/>
    <d v="2017-08-15T00:00:00"/>
    <x v="0"/>
    <s v="C-295"/>
    <s v="1285"/>
    <s v="CHEVRON "/>
    <x v="19"/>
    <n v="735"/>
    <n v="929761"/>
    <s v="T2 COLMENARES J. C.C. 80207515"/>
    <s v="CATAM"/>
  </r>
  <r>
    <x v="1"/>
    <x v="10"/>
    <d v="2017-08-21T00:00:00"/>
    <x v="0"/>
    <s v="C-295"/>
    <s v="1285"/>
    <s v="CTH"/>
    <x v="42"/>
    <n v="463"/>
    <n v="2472"/>
    <s v="T2 HERNANDEZ J. C.C. 11228164"/>
    <s v="CATAM"/>
  </r>
  <r>
    <x v="1"/>
    <x v="10"/>
    <d v="2017-08-21T00:00:00"/>
    <x v="0"/>
    <s v="C-295"/>
    <s v="1285"/>
    <s v="CTH"/>
    <x v="42"/>
    <n v="442"/>
    <n v="2468"/>
    <s v="T2 HERNANDEZ J. C.C. 11228164"/>
    <s v="CATAM"/>
  </r>
  <r>
    <x v="1"/>
    <x v="10"/>
    <d v="2017-08-22T00:00:00"/>
    <x v="0"/>
    <s v="C-295"/>
    <s v="1285"/>
    <s v="TERPEL "/>
    <x v="41"/>
    <n v="270"/>
    <s v="1-0864587"/>
    <s v="T2 HERNANDEZ J. C.C. 11228164"/>
    <s v="CATAM"/>
  </r>
  <r>
    <x v="1"/>
    <x v="10"/>
    <d v="2017-08-23T00:00:00"/>
    <x v="0"/>
    <s v="C-295"/>
    <s v="1285"/>
    <s v="TERPEL "/>
    <x v="30"/>
    <n v="101"/>
    <s v="1-0856291"/>
    <s v="T2 MARTINEZ C. C.C. 93298699"/>
    <s v="CATAM"/>
  </r>
  <r>
    <x v="1"/>
    <x v="10"/>
    <d v="2017-08-23T00:00:00"/>
    <x v="0"/>
    <s v="C-295"/>
    <s v="1285"/>
    <s v="TERPEL "/>
    <x v="30"/>
    <n v="564"/>
    <s v="1-0856292"/>
    <s v="T2 MARTINEZ C. C.C. 93298699"/>
    <s v="CATAM"/>
  </r>
  <r>
    <x v="1"/>
    <x v="10"/>
    <d v="2017-08-25T00:00:00"/>
    <x v="0"/>
    <s v="C-295"/>
    <s v="1285"/>
    <s v="ICARO 17"/>
    <x v="0"/>
    <n v="272.7"/>
    <s v="IC009-005636"/>
    <s v="T3 MATEUS C. C.C 1144126647"/>
    <s v="CATAM"/>
  </r>
  <r>
    <x v="1"/>
    <x v="10"/>
    <d v="2017-08-27T00:00:00"/>
    <x v="0"/>
    <s v="C-295"/>
    <s v="1285"/>
    <s v="ENERGIZAR"/>
    <x v="25"/>
    <n v="210"/>
    <n v="27985"/>
    <s v="TJ SANCHEZ A C.C. 80427824"/>
    <s v="CATAM"/>
  </r>
  <r>
    <x v="1"/>
    <x v="10"/>
    <d v="2017-08-28T00:00:00"/>
    <x v="0"/>
    <s v="C-295"/>
    <s v="1285"/>
    <s v="TERPEL "/>
    <x v="21"/>
    <n v="260"/>
    <s v="2-398772"/>
    <s v="TS CASALLAS E C.C. 80540264"/>
    <s v="CATAM"/>
  </r>
  <r>
    <x v="1"/>
    <x v="10"/>
    <d v="2017-08-28T00:00:00"/>
    <x v="0"/>
    <s v="C-295"/>
    <s v="1285"/>
    <s v="TERPEL "/>
    <x v="21"/>
    <n v="400"/>
    <s v="2-398771"/>
    <s v="TS CASALLAS E C.C. 80540264"/>
    <s v="CATAM"/>
  </r>
  <r>
    <x v="1"/>
    <x v="10"/>
    <d v="2017-08-11T00:00:00"/>
    <x v="0"/>
    <s v="C-40"/>
    <s v="1209"/>
    <s v="CHEVRON "/>
    <x v="19"/>
    <n v="1272"/>
    <n v="929617"/>
    <s v="TS REYES M . C,C, 93436919"/>
    <s v="CATAM"/>
  </r>
  <r>
    <x v="1"/>
    <x v="10"/>
    <d v="2017-08-12T00:00:00"/>
    <x v="0"/>
    <s v="C-40"/>
    <s v="1209"/>
    <s v="TERPEL "/>
    <x v="38"/>
    <n v="466"/>
    <s v="5-0263839"/>
    <s v="TS LONDOÑO . C.C. 80007418"/>
    <s v="CATAM"/>
  </r>
  <r>
    <x v="1"/>
    <x v="10"/>
    <d v="2017-08-18T00:00:00"/>
    <x v="0"/>
    <s v="C-40"/>
    <s v="1209"/>
    <s v="ENERGIZAR"/>
    <x v="9"/>
    <n v="1524"/>
    <n v="20259"/>
    <s v="T2 MEDINA A. C.C. 80144137"/>
    <s v="CATAM"/>
  </r>
  <r>
    <x v="1"/>
    <x v="10"/>
    <d v="2017-08-18T00:00:00"/>
    <x v="0"/>
    <s v="C-40"/>
    <s v="1209"/>
    <s v="CTH"/>
    <x v="42"/>
    <n v="867"/>
    <n v="2464"/>
    <s v="T2 MEDINA A. C.C. 80144137"/>
    <s v="CATAM"/>
  </r>
  <r>
    <x v="1"/>
    <x v="10"/>
    <d v="2017-08-19T00:00:00"/>
    <x v="0"/>
    <s v="C-40"/>
    <s v="1209"/>
    <s v="TERPEL "/>
    <x v="10"/>
    <n v="643"/>
    <s v="4-560714"/>
    <s v="TP LEMOS G. C.C. 94154252"/>
    <s v="CATAM"/>
  </r>
  <r>
    <x v="1"/>
    <x v="10"/>
    <d v="2017-08-19T00:00:00"/>
    <x v="0"/>
    <s v="C-40"/>
    <s v="1209"/>
    <s v="TERPEL "/>
    <x v="38"/>
    <n v="2448"/>
    <s v="5-0264331"/>
    <s v="TP LEMOS G. C.C. 94154252"/>
    <s v="CATAM"/>
  </r>
  <r>
    <x v="1"/>
    <x v="10"/>
    <d v="2017-08-23T00:00:00"/>
    <x v="0"/>
    <s v="C-40"/>
    <s v="1209"/>
    <s v="AEROFULL"/>
    <x v="45"/>
    <n v="834"/>
    <n v="6385"/>
    <s v="TS REYES M . C,C, 93436919"/>
    <s v="CATAM"/>
  </r>
  <r>
    <x v="1"/>
    <x v="10"/>
    <d v="2017-08-23T00:00:00"/>
    <x v="0"/>
    <s v="C-40"/>
    <s v="1209"/>
    <s v="TERPEL "/>
    <x v="10"/>
    <n v="950"/>
    <s v="4-559826"/>
    <s v="T2 MEDINA A. C.C. 80144137"/>
    <s v="CATAM"/>
  </r>
  <r>
    <x v="1"/>
    <x v="10"/>
    <d v="2017-08-23T00:00:00"/>
    <x v="0"/>
    <s v="C-40"/>
    <s v="1209"/>
    <s v="TERPEL "/>
    <x v="10"/>
    <n v="189"/>
    <s v="4-559825"/>
    <s v="T2 MEDINA A. C.C. 80144137"/>
    <s v="CATAM"/>
  </r>
  <r>
    <x v="1"/>
    <x v="10"/>
    <d v="2017-08-29T00:00:00"/>
    <x v="0"/>
    <s v="C-40"/>
    <s v="1209"/>
    <s v="TERPEL "/>
    <x v="10"/>
    <n v="586"/>
    <s v="4-559878"/>
    <s v="T2 MEDINA A. C.C. 80144137"/>
    <s v="CATAM"/>
  </r>
  <r>
    <x v="1"/>
    <x v="10"/>
    <d v="2017-08-29T00:00:00"/>
    <x v="0"/>
    <s v="C-40"/>
    <s v="1209"/>
    <s v="ICARO 17"/>
    <x v="22"/>
    <n v="964"/>
    <s v="IC002-048507"/>
    <s v="T2 MEDINA A. C.C. 80144137"/>
    <s v="CATAM"/>
  </r>
  <r>
    <x v="1"/>
    <x v="10"/>
    <d v="2017-08-29T00:00:00"/>
    <x v="0"/>
    <s v="C-40"/>
    <s v="1209"/>
    <s v="ICARO 17"/>
    <x v="22"/>
    <n v="696"/>
    <s v="IC002-048510"/>
    <s v="T2 MEDINA A. C.C. 80144137"/>
    <s v="CATAM"/>
  </r>
  <r>
    <x v="1"/>
    <x v="10"/>
    <d v="2017-08-29T00:00:00"/>
    <x v="0"/>
    <s v="C-40"/>
    <s v="1209"/>
    <s v="ICARO 17"/>
    <x v="0"/>
    <n v="235.3"/>
    <s v="IC009-005650"/>
    <s v="T2 MEDINA A. C.C. 80144137"/>
    <s v="CATAM"/>
  </r>
  <r>
    <x v="1"/>
    <x v="10"/>
    <d v="2017-08-29T00:00:00"/>
    <x v="0"/>
    <s v="C-40"/>
    <s v="1209"/>
    <s v="ICARO 17"/>
    <x v="0"/>
    <n v="1047.2"/>
    <s v="IC009-005648"/>
    <s v="T2 MEDINA A. C.C. 80144137"/>
    <s v="CATAM"/>
  </r>
  <r>
    <x v="1"/>
    <x v="10"/>
    <d v="2017-08-30T00:00:00"/>
    <x v="0"/>
    <s v="C-40"/>
    <s v="1209"/>
    <s v="TERPEL "/>
    <x v="21"/>
    <n v="2395"/>
    <s v="2-398641"/>
    <s v="TS REYES M . C,C, 93436919"/>
    <s v="CATAM"/>
  </r>
  <r>
    <x v="1"/>
    <x v="10"/>
    <d v="2017-08-30T00:00:00"/>
    <x v="0"/>
    <s v="C-40"/>
    <s v="1209"/>
    <s v="AEROFULL"/>
    <x v="45"/>
    <n v="697"/>
    <n v="6392"/>
    <s v="TS REYES M . C,C, 93436919"/>
    <s v="CATAM"/>
  </r>
  <r>
    <x v="1"/>
    <x v="10"/>
    <d v="2017-08-31T00:00:00"/>
    <x v="0"/>
    <s v="C-40"/>
    <s v="1209"/>
    <s v="CHEVRON "/>
    <x v="19"/>
    <n v="305"/>
    <n v="930320"/>
    <s v="T2 MEDINA A. C.C. 80144137"/>
    <s v="CATAM"/>
  </r>
  <r>
    <x v="1"/>
    <x v="10"/>
    <d v="2017-08-31T00:00:00"/>
    <x v="0"/>
    <s v="C-40"/>
    <s v="1209"/>
    <s v="TERPEL "/>
    <x v="10"/>
    <n v="1191"/>
    <s v="4-560814"/>
    <s v="T2 MEDINA A. C.C. 80144137"/>
    <s v="CATAM"/>
  </r>
  <r>
    <x v="1"/>
    <x v="10"/>
    <d v="2017-08-17T00:00:00"/>
    <x v="0"/>
    <s v="C-550"/>
    <s v="1211"/>
    <s v="ENERGIZAR"/>
    <x v="25"/>
    <n v="240"/>
    <n v="27981"/>
    <s v="TS CARDENAS J. C.C. 79967507"/>
    <s v="CATAM"/>
  </r>
  <r>
    <x v="1"/>
    <x v="10"/>
    <d v="2017-08-17T00:00:00"/>
    <x v="0"/>
    <s v="C-550"/>
    <s v="1211"/>
    <s v="TERPEL "/>
    <x v="44"/>
    <n v="120"/>
    <s v="3-194396"/>
    <s v="TS CARDENAS J. C.C. 79967507"/>
    <s v="CATAM"/>
  </r>
  <r>
    <x v="1"/>
    <x v="10"/>
    <d v="2017-08-31T00:00:00"/>
    <x v="0"/>
    <s v="C-550"/>
    <s v="1211"/>
    <s v="CTH"/>
    <x v="32"/>
    <n v="120"/>
    <n v="9500"/>
    <s v="TS CARDENAS J. C.C. 79967507"/>
    <s v="CATAM"/>
  </r>
  <r>
    <x v="1"/>
    <x v="10"/>
    <d v="2017-08-17T00:00:00"/>
    <x v="0"/>
    <s v="C-90"/>
    <s v="5758"/>
    <s v="ENERGIZAR"/>
    <x v="25"/>
    <n v="164"/>
    <n v="27999"/>
    <s v="T3 GONZALEZ D C.C. 1026254176"/>
    <s v="CATAM"/>
  </r>
  <r>
    <x v="1"/>
    <x v="10"/>
    <d v="2017-08-19T00:00:00"/>
    <x v="0"/>
    <s v="C-90"/>
    <s v="5758"/>
    <s v="FASTER FUEL"/>
    <x v="47"/>
    <n v="30"/>
    <n v="11440"/>
    <s v="T2 RAMIREZ  P C.C 80736610"/>
    <s v="CATAM"/>
  </r>
  <r>
    <x v="1"/>
    <x v="10"/>
    <d v="2017-08-24T00:00:00"/>
    <x v="0"/>
    <s v="C-90"/>
    <s v="5758"/>
    <s v="TERPEL "/>
    <x v="44"/>
    <n v="74"/>
    <s v="3-194395"/>
    <s v="T2 RAMIREZ  P C.C 80736610"/>
    <s v="CATAM"/>
  </r>
  <r>
    <x v="1"/>
    <x v="10"/>
    <d v="2017-08-31T00:00:00"/>
    <x v="0"/>
    <s v="C-90"/>
    <s v="5758"/>
    <s v="TERPEL "/>
    <x v="11"/>
    <n v="150"/>
    <s v="4-535555"/>
    <s v="T3 GONZALEZ D C.C. 1026254176"/>
    <s v="CATAM"/>
  </r>
  <r>
    <x v="1"/>
    <x v="10"/>
    <d v="2017-08-31T00:00:00"/>
    <x v="0"/>
    <s v="C-90"/>
    <s v="5758"/>
    <s v="ICARO 17"/>
    <x v="0"/>
    <n v="125.2"/>
    <s v="IC009-005644"/>
    <s v="T3 MORENO S C.C. 80828196"/>
    <s v="CATAM"/>
  </r>
  <r>
    <x v="1"/>
    <x v="10"/>
    <d v="2017-08-29T00:00:00"/>
    <x v="0"/>
    <s v="C-208"/>
    <n v="5055"/>
    <s v="CTH"/>
    <x v="20"/>
    <n v="44"/>
    <n v="3398"/>
    <s v="T2. OSPINA   FABIAN C.C. 86072777"/>
    <s v="CACOM-5"/>
  </r>
  <r>
    <x v="1"/>
    <x v="10"/>
    <d v="2017-08-29T00:00:00"/>
    <x v="0"/>
    <s v="C-208"/>
    <n v="5055"/>
    <s v="CTH"/>
    <x v="20"/>
    <n v="7"/>
    <n v="3399"/>
    <s v="T2. OSPINA   FABIAN C.C. 86072777"/>
    <s v="CACOM-5"/>
  </r>
  <r>
    <x v="1"/>
    <x v="10"/>
    <d v="2017-08-02T00:00:00"/>
    <x v="0"/>
    <s v="F-28"/>
    <s v="0002"/>
    <s v="TERPEL "/>
    <x v="12"/>
    <n v="653"/>
    <s v="4-557873"/>
    <s v="TJ BELTRAN W. C.C. 79517246"/>
    <s v="CATAM"/>
  </r>
  <r>
    <x v="1"/>
    <x v="10"/>
    <d v="2017-08-11T00:00:00"/>
    <x v="0"/>
    <s v="F-28"/>
    <s v="0002"/>
    <s v="TERPEL "/>
    <x v="14"/>
    <n v="326"/>
    <s v="2-397"/>
    <s v="TJ BELTRAN W. C.C. 79517246"/>
    <s v="CATAM"/>
  </r>
  <r>
    <x v="1"/>
    <x v="10"/>
    <d v="2017-08-12T00:00:00"/>
    <x v="0"/>
    <s v="F-28"/>
    <s v="0002"/>
    <s v="TERPEL "/>
    <x v="12"/>
    <n v="690"/>
    <s v="4-555064"/>
    <s v="T2 BENAVIDEZ W C.C 80036170"/>
    <s v="CATAM"/>
  </r>
  <r>
    <x v="1"/>
    <x v="10"/>
    <d v="2017-08-26T00:00:00"/>
    <x v="0"/>
    <s v="F-28"/>
    <s v="0002"/>
    <s v="SERVIAVIACION"/>
    <x v="2"/>
    <n v="333"/>
    <n v="1606"/>
    <s v="T2 BENAVIDEZ W C.C 80036170"/>
    <s v="CATAM"/>
  </r>
  <r>
    <x v="1"/>
    <x v="10"/>
    <d v="2017-08-31T00:00:00"/>
    <x v="0"/>
    <s v="F-28"/>
    <s v="0002"/>
    <s v="ENERGIZAR"/>
    <x v="25"/>
    <n v="331"/>
    <n v="28001"/>
    <s v="TS PEÑUELA L C.C. 799077948"/>
    <s v="CATAM"/>
  </r>
  <r>
    <x v="1"/>
    <x v="10"/>
    <d v="2017-08-01T00:00:00"/>
    <x v="0"/>
    <s v="F-28"/>
    <s v="1041"/>
    <s v="TERPEL "/>
    <x v="21"/>
    <n v="601"/>
    <s v="2-398403"/>
    <s v="TJ BELTRAN W. C.C. 79517246"/>
    <s v="CATAM"/>
  </r>
  <r>
    <x v="1"/>
    <x v="10"/>
    <d v="2017-08-03T00:00:00"/>
    <x v="0"/>
    <s v="F-28"/>
    <s v="1041"/>
    <s v="CHEVRON "/>
    <x v="19"/>
    <n v="892"/>
    <n v="929330"/>
    <s v="TJ BELTRAN W. C.C. 79517246"/>
    <s v="CATAM"/>
  </r>
  <r>
    <x v="1"/>
    <x v="10"/>
    <d v="2017-08-04T00:00:00"/>
    <x v="0"/>
    <s v="F-28"/>
    <s v="1041"/>
    <s v="TERPEL "/>
    <x v="10"/>
    <n v="978"/>
    <s v="4-559653"/>
    <s v="TJ PEDRAZA J. C.C 80429510"/>
    <s v="CATAM"/>
  </r>
  <r>
    <x v="1"/>
    <x v="10"/>
    <d v="2017-08-08T00:00:00"/>
    <x v="0"/>
    <s v="F-28"/>
    <s v="1041"/>
    <s v="ENERGIZAR"/>
    <x v="1"/>
    <n v="320"/>
    <n v="68995"/>
    <s v="TJ BELTRAN W. C.C. 79517246"/>
    <s v="CATAM"/>
  </r>
  <r>
    <x v="1"/>
    <x v="10"/>
    <d v="2017-08-11T00:00:00"/>
    <x v="0"/>
    <s v="F-28"/>
    <s v="1041"/>
    <s v="TERPEL "/>
    <x v="11"/>
    <n v="777"/>
    <s v="4-534601"/>
    <s v="TJ PEDRAZA J. C.C 80429510"/>
    <s v="CATAM"/>
  </r>
  <r>
    <x v="1"/>
    <x v="10"/>
    <d v="2017-08-12T00:00:00"/>
    <x v="0"/>
    <s v="F-28"/>
    <s v="1041"/>
    <s v="ENERGIZAR"/>
    <x v="9"/>
    <n v="1459"/>
    <n v="20246"/>
    <s v="T2 GARCIA A. C.C. 101388839"/>
    <s v="CATAM"/>
  </r>
  <r>
    <x v="1"/>
    <x v="10"/>
    <d v="2017-08-02T00:00:00"/>
    <x v="0"/>
    <s v="LR-60"/>
    <s v="1216"/>
    <s v="CTH"/>
    <x v="40"/>
    <n v="177"/>
    <n v="2898"/>
    <s v="T2 AFANADOR J. C.C. 91535469"/>
    <s v="CATAM"/>
  </r>
  <r>
    <x v="1"/>
    <x v="10"/>
    <d v="2017-08-24T00:00:00"/>
    <x v="0"/>
    <s v="LR-60"/>
    <s v="1216"/>
    <s v="TERPEL "/>
    <x v="11"/>
    <n v="220"/>
    <s v="4-53497"/>
    <s v="TP GOMEZ C.C. 80011767"/>
    <s v="CATAM"/>
  </r>
  <r>
    <x v="1"/>
    <x v="10"/>
    <d v="2017-08-31T00:00:00"/>
    <x v="0"/>
    <s v="LR-60"/>
    <s v="1216"/>
    <s v="TERPEL "/>
    <x v="11"/>
    <n v="242"/>
    <s v="4-535561"/>
    <s v="TJ RUEDA J C.C. 94313329"/>
    <s v="CATAM"/>
  </r>
  <r>
    <x v="1"/>
    <x v="10"/>
    <d v="2017-08-31T00:00:00"/>
    <x v="0"/>
    <s v="LR-60"/>
    <s v="1216"/>
    <s v="TERPEL "/>
    <x v="38"/>
    <n v="118"/>
    <s v="4-026489"/>
    <s v="TJ RUEDA J C.C. 94313329"/>
    <s v="CATAM"/>
  </r>
  <r>
    <x v="1"/>
    <x v="10"/>
    <d v="2017-08-02T00:00:00"/>
    <x v="0"/>
    <s v="SK-350"/>
    <n v="5078"/>
    <s v="AEROFULL"/>
    <x v="45"/>
    <n v="190"/>
    <n v="6366"/>
    <s v="MY. CORREA CC. 11448903"/>
    <s v="CATAM"/>
  </r>
  <r>
    <x v="1"/>
    <x v="10"/>
    <d v="2017-08-03T00:00:00"/>
    <x v="0"/>
    <s v="SK-350"/>
    <n v="5078"/>
    <s v="TERPEL "/>
    <x v="11"/>
    <n v="160"/>
    <s v="4-533223"/>
    <s v="T3 BUITRAGO S C.C 1014214998"/>
    <s v="CATAM"/>
  </r>
  <r>
    <x v="1"/>
    <x v="10"/>
    <d v="2017-08-05T00:00:00"/>
    <x v="0"/>
    <s v="SK-350"/>
    <n v="5078"/>
    <s v="TERPEL "/>
    <x v="11"/>
    <n v="142"/>
    <s v="4-533525"/>
    <s v="T3 TARAZONAM. C.C. 86932290"/>
    <s v="CATAM"/>
  </r>
  <r>
    <x v="1"/>
    <x v="10"/>
    <d v="2017-08-10T00:00:00"/>
    <x v="0"/>
    <s v="SK-350"/>
    <n v="5078"/>
    <s v="TERPEL "/>
    <x v="11"/>
    <n v="146"/>
    <s v="4-533658"/>
    <s v="TS MENDOZA H C.C. 79876868"/>
    <s v="CATAM"/>
  </r>
  <r>
    <x v="1"/>
    <x v="10"/>
    <d v="2017-08-24T00:00:00"/>
    <x v="0"/>
    <s v="SK-350"/>
    <s v="5076"/>
    <s v="TERPEL "/>
    <x v="11"/>
    <n v="143"/>
    <s v="4-53586"/>
    <s v="T3 ALBARRACIN D C.C. 1032421154"/>
    <s v="CATAM"/>
  </r>
  <r>
    <x v="1"/>
    <x v="10"/>
    <d v="2017-08-28T00:00:00"/>
    <x v="0"/>
    <s v="SK-350"/>
    <s v="5076"/>
    <s v="TERPEL "/>
    <x v="10"/>
    <n v="160"/>
    <s v="4-559871"/>
    <s v="TP REYES A C.C. 80219691"/>
    <s v="CATAM"/>
  </r>
  <r>
    <x v="1"/>
    <x v="10"/>
    <d v="2017-08-12T00:00:00"/>
    <x v="0"/>
    <s v="SK-350"/>
    <s v="5078"/>
    <s v="SERVIAVIACION"/>
    <x v="2"/>
    <n v="166"/>
    <n v="1586"/>
    <s v="T3 HERNANDEZ C. CC. 1121865156"/>
    <s v="CATAM"/>
  </r>
  <r>
    <x v="1"/>
    <x v="10"/>
    <d v="2017-08-13T00:00:00"/>
    <x v="0"/>
    <s v="SK-350"/>
    <s v="5078"/>
    <s v="CTH"/>
    <x v="29"/>
    <n v="60"/>
    <n v="2849"/>
    <s v="T2 PULIDO N. C.C. 11448903"/>
    <s v="CATAM"/>
  </r>
  <r>
    <x v="1"/>
    <x v="10"/>
    <d v="2017-08-15T00:00:00"/>
    <x v="0"/>
    <s v="SK-350"/>
    <s v="5078"/>
    <s v="CHEVRON "/>
    <x v="19"/>
    <n v="237"/>
    <n v="929754"/>
    <s v="TS MENDOZA H C.C. 79876868"/>
    <s v="CATAM"/>
  </r>
  <r>
    <x v="1"/>
    <x v="10"/>
    <d v="2017-08-17T00:00:00"/>
    <x v="0"/>
    <s v="SK-350"/>
    <s v="5078"/>
    <s v="ICARO 17"/>
    <x v="22"/>
    <n v="167.8"/>
    <s v="IC002-048343"/>
    <s v="T3 DUQUE N. C.C. 11229137"/>
    <s v="CATAM"/>
  </r>
  <r>
    <x v="1"/>
    <x v="10"/>
    <d v="2017-08-17T00:00:00"/>
    <x v="0"/>
    <s v="SK-350"/>
    <s v="5078"/>
    <s v="TERPEL "/>
    <x v="21"/>
    <n v="161"/>
    <s v="2-398603"/>
    <s v="T3 DUQUE N. C.C. 11229137"/>
    <s v="CATAM"/>
  </r>
  <r>
    <x v="1"/>
    <x v="10"/>
    <d v="2017-08-20T00:00:00"/>
    <x v="0"/>
    <s v="SK-350"/>
    <s v="5078"/>
    <s v="ENERGIZAR"/>
    <x v="46"/>
    <n v="115"/>
    <n v="21034"/>
    <s v="T3 MUÑOZ A. C.C. 1014196800"/>
    <s v="CATAM"/>
  </r>
  <r>
    <x v="1"/>
    <x v="10"/>
    <d v="2017-08-24T00:00:00"/>
    <x v="0"/>
    <s v="SK-350"/>
    <s v="5078"/>
    <s v="ICARO 17"/>
    <x v="49"/>
    <n v="137"/>
    <s v="IC004-018452"/>
    <s v="T3 BUITRAGO S C.C 1014214998"/>
    <s v="CATAM"/>
  </r>
  <r>
    <x v="1"/>
    <x v="10"/>
    <d v="2017-08-25T00:00:00"/>
    <x v="0"/>
    <s v="SK-350"/>
    <s v="5078"/>
    <s v="TERPEL "/>
    <x v="41"/>
    <n v="198"/>
    <s v="1-086409"/>
    <s v="T3 TARAZONAM. C.C. 86932290"/>
    <s v="CATAM"/>
  </r>
  <r>
    <x v="1"/>
    <x v="10"/>
    <d v="2017-08-13T00:00:00"/>
    <x v="0"/>
    <s v="SK-350"/>
    <s v="5727"/>
    <s v="TERPEL "/>
    <x v="11"/>
    <n v="76"/>
    <s v="4-534762"/>
    <s v="T2 PULIDO N. C.C. 11448903"/>
    <s v="CATAM"/>
  </r>
  <r>
    <x v="1"/>
    <x v="10"/>
    <d v="2017-08-18T00:00:00"/>
    <x v="0"/>
    <s v="SK-350"/>
    <s v="5727"/>
    <s v="ICARO 17"/>
    <x v="0"/>
    <n v="82.2"/>
    <s v="IC009-005606"/>
    <s v="T3 BUITRAGO S C.C 1014214998"/>
    <s v="CATAM"/>
  </r>
  <r>
    <x v="1"/>
    <x v="10"/>
    <d v="2017-08-28T00:00:00"/>
    <x v="0"/>
    <s v="SK-350"/>
    <s v="5727"/>
    <s v="CTH"/>
    <x v="6"/>
    <n v="143"/>
    <n v="11489"/>
    <s v="T3 ALBARRACIN D C.C. 1032421154"/>
    <s v="CATAM"/>
  </r>
  <r>
    <x v="1"/>
    <x v="10"/>
    <d v="2017-08-03T00:00:00"/>
    <x v="0"/>
    <s v="SK-350"/>
    <s v="5732"/>
    <s v="ICARO 17"/>
    <x v="0"/>
    <n v="142.30000000000001"/>
    <s v="IC009-005545"/>
    <s v="T2 PULIDO N. C.C. 11448903"/>
    <s v="CATAM"/>
  </r>
  <r>
    <x v="1"/>
    <x v="10"/>
    <d v="2017-08-10T00:00:00"/>
    <x v="0"/>
    <s v="SK-350"/>
    <s v="5732"/>
    <s v="ENERGIZAR"/>
    <x v="9"/>
    <n v="241"/>
    <n v="20242"/>
    <s v="TJ SANTAFE C.C.C 79626864"/>
    <s v="CATAM"/>
  </r>
  <r>
    <x v="1"/>
    <x v="10"/>
    <d v="2017-08-14T00:00:00"/>
    <x v="0"/>
    <s v="SK-350"/>
    <s v="5732"/>
    <s v="TERPEL "/>
    <x v="10"/>
    <n v="80"/>
    <s v="4-559779"/>
    <s v="T3 HERNANDEZ C. CC. 1121865156"/>
    <s v="CATAM"/>
  </r>
  <r>
    <x v="1"/>
    <x v="10"/>
    <d v="2017-08-14T00:00:00"/>
    <x v="0"/>
    <s v="SK-350"/>
    <s v="5732"/>
    <s v="TERPEL "/>
    <x v="41"/>
    <n v="88"/>
    <s v="1-086323"/>
    <s v="T3 HERNANDEZ C. CC. 1121865156"/>
    <s v="CATAM"/>
  </r>
  <r>
    <x v="1"/>
    <x v="10"/>
    <d v="2017-08-15T00:00:00"/>
    <x v="0"/>
    <s v="SK-350"/>
    <s v="5732"/>
    <s v="TERPEL "/>
    <x v="30"/>
    <n v="60"/>
    <s v="1-0856229"/>
    <s v="T3 BUITRAGO S C.C 1014214998"/>
    <s v="CATAM"/>
  </r>
  <r>
    <x v="1"/>
    <x v="10"/>
    <d v="2017-08-17T00:00:00"/>
    <x v="0"/>
    <s v="SK-350"/>
    <s v="5732"/>
    <s v="AEROFULL"/>
    <x v="45"/>
    <n v="176"/>
    <n v="6377"/>
    <s v="T3 HERNANDEZ C. CC. 1121865156"/>
    <s v="CATAM"/>
  </r>
  <r>
    <x v="1"/>
    <x v="10"/>
    <d v="2017-08-15T00:00:00"/>
    <x v="0"/>
    <s v="UH-60"/>
    <s v="0007"/>
    <s v="ICARO 17"/>
    <x v="23"/>
    <n v="224"/>
    <s v="IC007-004100"/>
    <s v="TP VARGAS F. C.C. 11365489"/>
    <s v="CATAM"/>
  </r>
  <r>
    <x v="1"/>
    <x v="10"/>
    <d v="2017-08-15T00:00:00"/>
    <x v="0"/>
    <s v="UH-60"/>
    <s v="0007"/>
    <s v="TERPEL "/>
    <x v="12"/>
    <n v="169"/>
    <s v="4-555096"/>
    <s v="TS RAMIREZ A. C.C. 799380211"/>
    <s v="CATAM"/>
  </r>
  <r>
    <x v="1"/>
    <x v="10"/>
    <d v="2017-08-11T00:00:00"/>
    <x v="0"/>
    <s v="HUEY II"/>
    <n v="4528"/>
    <s v="CTH"/>
    <x v="20"/>
    <n v="30.9"/>
    <n v="1409"/>
    <s v="PABLO SAAVEDRA"/>
    <s v="CACOM-6"/>
  </r>
  <r>
    <x v="1"/>
    <x v="10"/>
    <d v="2017-08-11T00:00:00"/>
    <x v="0"/>
    <s v="HUEY II"/>
    <n v="4528"/>
    <s v="CTH"/>
    <x v="20"/>
    <n v="92.8"/>
    <n v="1412"/>
    <s v="T3. WILSON AVILA "/>
    <s v="CACOM-6"/>
  </r>
  <r>
    <x v="1"/>
    <x v="10"/>
    <d v="2017-08-19T00:00:00"/>
    <x v="0"/>
    <s v="HUEY II"/>
    <n v="4528"/>
    <s v="CTH"/>
    <x v="20"/>
    <n v="98"/>
    <n v="1427"/>
    <s v="T3. WILSON AVILA "/>
    <s v="CACOM-6"/>
  </r>
  <r>
    <x v="1"/>
    <x v="10"/>
    <d v="2017-08-25T00:00:00"/>
    <x v="0"/>
    <s v="HUEY II"/>
    <n v="4528"/>
    <s v="CTH"/>
    <x v="20"/>
    <n v="99.6"/>
    <n v="1433"/>
    <s v="T2. JUAN DAVID FERNANDEZ "/>
    <s v="CACOM-6"/>
  </r>
  <r>
    <x v="1"/>
    <x v="10"/>
    <d v="2017-08-31T00:00:00"/>
    <x v="0"/>
    <s v="HUEY II"/>
    <n v="4528"/>
    <s v="CTH"/>
    <x v="20"/>
    <n v="62.4"/>
    <n v="1444"/>
    <s v="T2. JUAN DAVID FERNANDEZ "/>
    <s v="CACOM-6"/>
  </r>
  <r>
    <x v="1"/>
    <x v="11"/>
    <d v="2017-09-18T00:00:00"/>
    <x v="0"/>
    <s v="C-208"/>
    <n v="5071"/>
    <s v="TERPEL "/>
    <x v="18"/>
    <n v="107"/>
    <s v="02-395482"/>
    <s v="T3 MURILLO JUAN C.C. 14800343"/>
    <s v="CACOM-1"/>
  </r>
  <r>
    <x v="1"/>
    <x v="11"/>
    <d v="2017-09-09T00:00:00"/>
    <x v="0"/>
    <s v="C-208"/>
    <n v="5067"/>
    <s v="TERPEL "/>
    <x v="18"/>
    <n v="76.400000000000006"/>
    <s v="02-395400"/>
    <s v="TP RODRIGUEZ NESTOR C.C. 80217572"/>
    <s v="CACOM-1"/>
  </r>
  <r>
    <x v="1"/>
    <x v="11"/>
    <d v="2017-09-21T00:00:00"/>
    <x v="0"/>
    <s v="C-208"/>
    <n v="5067"/>
    <s v="TERPEL "/>
    <x v="18"/>
    <n v="116.1"/>
    <s v="02-395492"/>
    <s v="TS MARIÑO LEONARDO C.C. 93437178"/>
    <s v="CACOM-1"/>
  </r>
  <r>
    <x v="1"/>
    <x v="11"/>
    <d v="2017-09-21T00:00:00"/>
    <x v="0"/>
    <s v="C-208"/>
    <n v="5067"/>
    <s v="TERPEL "/>
    <x v="21"/>
    <n v="30"/>
    <s v="02-399104"/>
    <s v="TS MARIÑO LEONARDO C.C. 93437178"/>
    <s v="CACOM-1"/>
  </r>
  <r>
    <x v="1"/>
    <x v="11"/>
    <d v="2017-09-23T00:00:00"/>
    <x v="0"/>
    <s v="C-208"/>
    <n v="5067"/>
    <s v="TERPEL "/>
    <x v="21"/>
    <n v="108"/>
    <s v="02-399092"/>
    <s v="TS MARIÑO LEONARDO C.C. 93437178"/>
    <s v="CACOM-1"/>
  </r>
  <r>
    <x v="1"/>
    <x v="11"/>
    <d v="2017-09-20T00:00:00"/>
    <x v="0"/>
    <s v="AC-47T"/>
    <n v="1654"/>
    <s v="TERPEL "/>
    <x v="21"/>
    <n v="268"/>
    <s v="02-399050"/>
    <s v="TS PEÑA KENNETH C.C. 79844024"/>
    <s v="CACOM-1"/>
  </r>
  <r>
    <x v="1"/>
    <x v="11"/>
    <d v="2017-09-21T00:00:00"/>
    <x v="0"/>
    <s v="AC-47T"/>
    <n v="1654"/>
    <s v="TERPEL "/>
    <x v="18"/>
    <n v="139.19999999999999"/>
    <s v="02-395490"/>
    <s v="TS PEÑA KENNETH C.C. 79844024"/>
    <s v="CACOM-1"/>
  </r>
  <r>
    <x v="1"/>
    <x v="11"/>
    <d v="2017-09-21T00:00:00"/>
    <x v="0"/>
    <s v="AC-47T"/>
    <n v="1654"/>
    <s v="TERPEL "/>
    <x v="18"/>
    <n v="253.4"/>
    <s v="02-395494"/>
    <s v="TS PEÑA KENNETH C.C. 79844024"/>
    <s v="CACOM-1"/>
  </r>
  <r>
    <x v="1"/>
    <x v="11"/>
    <d v="2017-09-10T00:00:00"/>
    <x v="0"/>
    <s v="RV-01"/>
    <n v="1952"/>
    <s v="TERPEL "/>
    <x v="18"/>
    <n v="164.4"/>
    <s v="02-395429"/>
    <s v="TS GOMEZ JAVIER C.C. 79788032"/>
    <s v="CACOM-1"/>
  </r>
  <r>
    <x v="1"/>
    <x v="11"/>
    <d v="2017-09-23T00:00:00"/>
    <x v="0"/>
    <s v="RV-01"/>
    <n v="1952"/>
    <s v="TERPEL "/>
    <x v="18"/>
    <n v="157.5"/>
    <s v="02-395500"/>
    <s v="T3 GUTIERREZ P. C.C. 80804541"/>
    <s v="CACOM-1"/>
  </r>
  <r>
    <x v="1"/>
    <x v="11"/>
    <d v="2017-09-20T00:00:00"/>
    <x v="0"/>
    <s v="RV-01"/>
    <n v="1952"/>
    <s v="TERPEL "/>
    <x v="18"/>
    <n v="209.4"/>
    <s v="02-395489"/>
    <m/>
    <s v="CACOM-1"/>
  </r>
  <r>
    <x v="1"/>
    <x v="11"/>
    <d v="2017-09-20T00:00:00"/>
    <x v="0"/>
    <s v="RV-01"/>
    <n v="1952"/>
    <s v="TERPEL "/>
    <x v="21"/>
    <n v="110"/>
    <s v="02-398892"/>
    <m/>
    <s v="CACOM-1"/>
  </r>
  <r>
    <x v="1"/>
    <x v="11"/>
    <d v="2017-09-01T00:00:00"/>
    <x v="0"/>
    <s v="HUEY II"/>
    <n v="4418"/>
    <s v="CTH"/>
    <x v="20"/>
    <n v="24.9"/>
    <n v="1445"/>
    <s v="T4. LOPERA CRISTIANC.C1110486045"/>
    <s v="CACOM-4"/>
  </r>
  <r>
    <x v="1"/>
    <x v="11"/>
    <d v="2017-09-01T00:00:00"/>
    <x v="0"/>
    <s v="HUEY II"/>
    <n v="4528"/>
    <s v="CTH"/>
    <x v="20"/>
    <n v="14.5"/>
    <n v="1446"/>
    <s v="T2. FERNANDEZ JUAN CC. 1299443"/>
    <s v="CACOM-6"/>
  </r>
  <r>
    <x v="1"/>
    <x v="11"/>
    <d v="2017-09-01T00:00:00"/>
    <x v="0"/>
    <s v="HUEY II"/>
    <n v="4415"/>
    <s v="CTH"/>
    <x v="20"/>
    <n v="65.599999999999994"/>
    <n v="1447"/>
    <s v="T3. DEVIA LUIS CC. 1110479114"/>
    <s v="CACOM-6"/>
  </r>
  <r>
    <x v="1"/>
    <x v="11"/>
    <d v="2017-09-11T00:00:00"/>
    <x v="0"/>
    <s v="T-37"/>
    <n v="2127"/>
    <s v="TERPEL "/>
    <x v="21"/>
    <n v="203"/>
    <s v="02-398945"/>
    <s v="CT LUNA JORGE C.C. 10305715"/>
    <s v="CACOM-1"/>
  </r>
  <r>
    <x v="1"/>
    <x v="11"/>
    <d v="2017-09-07T00:00:00"/>
    <x v="0"/>
    <s v="T-37"/>
    <n v="2136"/>
    <s v="TERPEL "/>
    <x v="14"/>
    <n v="164"/>
    <s v="02-400261"/>
    <s v="CT FUENTES  C.C. 10575448775"/>
    <s v="CACOM-1"/>
  </r>
  <r>
    <x v="1"/>
    <x v="11"/>
    <d v="2017-09-11T00:00:00"/>
    <x v="0"/>
    <s v="T-37"/>
    <n v="2134"/>
    <s v="TERPEL "/>
    <x v="14"/>
    <n v="133"/>
    <s v="02-400346"/>
    <s v="ST GARAY MURILLO C.C. 1144187973"/>
    <s v="CACOM-1"/>
  </r>
  <r>
    <x v="1"/>
    <x v="11"/>
    <d v="2017-09-13T00:00:00"/>
    <x v="0"/>
    <s v="T-37"/>
    <n v="2134"/>
    <s v="TERPEL "/>
    <x v="14"/>
    <n v="144"/>
    <s v="02-400471"/>
    <s v="TE BAENA CARLOS C.C. 1014196742"/>
    <s v="CACOM-1"/>
  </r>
  <r>
    <x v="1"/>
    <x v="11"/>
    <d v="2017-09-14T00:00:00"/>
    <x v="0"/>
    <s v="T-37"/>
    <n v="2134"/>
    <s v="TERPEL "/>
    <x v="14"/>
    <n v="173"/>
    <s v="02-400504"/>
    <s v="TE BAENA CARLOS C.C. 1014196742"/>
    <s v="CACOM-1"/>
  </r>
  <r>
    <x v="1"/>
    <x v="11"/>
    <d v="2017-09-14T00:00:00"/>
    <x v="0"/>
    <s v="T-37"/>
    <n v="2134"/>
    <s v="TERPEL "/>
    <x v="14"/>
    <n v="179"/>
    <s v="02-400509"/>
    <s v="TE FERNANDEZ ALEX C.C. 1026563246"/>
    <s v="CACOM-1"/>
  </r>
  <r>
    <x v="1"/>
    <x v="11"/>
    <d v="2017-09-18T00:00:00"/>
    <x v="0"/>
    <s v="CN-235"/>
    <n v="1262"/>
    <s v="TERPEL "/>
    <x v="11"/>
    <n v="396"/>
    <s v="04-535714"/>
    <s v="TS DIAZ ALEJANDRO C.C. 79886433"/>
    <s v="CACOM-1"/>
  </r>
  <r>
    <x v="1"/>
    <x v="11"/>
    <d v="2017-09-13T00:00:00"/>
    <x v="0"/>
    <s v="HUEY II"/>
    <n v="4403"/>
    <s v="ICARO 17"/>
    <x v="37"/>
    <n v="138"/>
    <s v="104-002217"/>
    <s v="TS SALDARRIAGA C.C. 80656105"/>
    <s v="CACOM-1"/>
  </r>
  <r>
    <x v="1"/>
    <x v="11"/>
    <d v="2017-09-11T00:00:00"/>
    <x v="0"/>
    <s v="HUEY II"/>
    <n v="4403"/>
    <s v="TERPEL "/>
    <x v="14"/>
    <n v="143"/>
    <s v="02-400349"/>
    <s v="MY VELOSA GUSTAVO C.C. 99326731"/>
    <s v="CACOM-1"/>
  </r>
  <r>
    <x v="1"/>
    <x v="11"/>
    <d v="2017-09-24T00:00:00"/>
    <x v="0"/>
    <s v="HUEY II"/>
    <n v="4530"/>
    <s v="TERPEL "/>
    <x v="18"/>
    <n v="117.1"/>
    <s v="02-395530"/>
    <s v="TS. VELANDIA EISEN  C.C. 9599977"/>
    <s v="CACOM-1"/>
  </r>
  <r>
    <x v="1"/>
    <x v="11"/>
    <d v="2017-09-03T00:00:00"/>
    <x v="0"/>
    <s v="HUEY II"/>
    <n v="4418"/>
    <s v="CTH"/>
    <x v="20"/>
    <n v="118.6"/>
    <n v="1449"/>
    <s v="T4. LOPERA CRISTIANC.C1110486045"/>
    <s v="CACOM-4"/>
  </r>
  <r>
    <x v="1"/>
    <x v="11"/>
    <d v="2017-09-04T00:00:00"/>
    <x v="0"/>
    <s v="UH-60"/>
    <n v="4126"/>
    <s v="CTH"/>
    <x v="3"/>
    <n v="265"/>
    <s v="1335"/>
    <s v="T4 CELIS 1070970516"/>
    <s v="CACOM-2"/>
  </r>
  <r>
    <x v="1"/>
    <x v="11"/>
    <d v="2017-09-04T00:00:00"/>
    <x v="0"/>
    <s v="UH-60"/>
    <n v="4126"/>
    <s v="CTH"/>
    <x v="3"/>
    <n v="168"/>
    <s v="1334"/>
    <s v="T4 CELIS 1070970516"/>
    <s v="CACOM-2"/>
  </r>
  <r>
    <x v="1"/>
    <x v="11"/>
    <d v="2017-09-21T00:00:00"/>
    <x v="0"/>
    <s v="UH-60"/>
    <n v="4120"/>
    <s v="CTH"/>
    <x v="4"/>
    <n v="268"/>
    <s v="12183"/>
    <s v="T4 AMAYA 1614223448"/>
    <s v="CACOM-2"/>
  </r>
  <r>
    <x v="1"/>
    <x v="11"/>
    <d v="2017-09-03T00:00:00"/>
    <x v="0"/>
    <s v="UH-60"/>
    <n v="4110"/>
    <s v="CTH"/>
    <x v="20"/>
    <n v="113"/>
    <n v="1450"/>
    <s v="T4. SUAREZ BRAYAN C.C. 1015428962"/>
    <s v="CACOM-5"/>
  </r>
  <r>
    <x v="1"/>
    <x v="11"/>
    <d v="2017-09-04T00:00:00"/>
    <x v="0"/>
    <s v="UH-60"/>
    <n v="4110"/>
    <s v="CTH"/>
    <x v="20"/>
    <n v="80.099999999999994"/>
    <n v="1452"/>
    <s v="T4. SUAREZ BRAYAN C.C. 1015428962"/>
    <s v="CACOM-5"/>
  </r>
  <r>
    <x v="1"/>
    <x v="11"/>
    <d v="2017-09-24T00:00:00"/>
    <x v="0"/>
    <s v="UH-60"/>
    <n v="4120"/>
    <s v="TERPEL "/>
    <x v="2"/>
    <n v="177"/>
    <s v="02-392406"/>
    <s v="T4 VEGA 1016036524"/>
    <s v="CACOM-2"/>
  </r>
  <r>
    <x v="1"/>
    <x v="11"/>
    <d v="2017-09-14T00:00:00"/>
    <x v="0"/>
    <s v="AC-47T"/>
    <n v="1686"/>
    <s v="CHEVRON "/>
    <x v="19"/>
    <n v="391"/>
    <n v="930672"/>
    <s v="T2 URIBE 11367549"/>
    <s v="CACOM-2"/>
  </r>
  <r>
    <x v="1"/>
    <x v="11"/>
    <d v="2017-09-16T00:00:00"/>
    <x v="0"/>
    <s v="AC-47T"/>
    <n v="1686"/>
    <s v="CHEVRON "/>
    <x v="19"/>
    <n v="140"/>
    <n v="930805"/>
    <s v="T2 URIBE 11367549"/>
    <s v="CACOM-2"/>
  </r>
  <r>
    <x v="1"/>
    <x v="11"/>
    <d v="2017-09-16T00:00:00"/>
    <x v="0"/>
    <s v="AC-47T"/>
    <n v="1686"/>
    <s v="CHEVRON "/>
    <x v="19"/>
    <n v="125"/>
    <n v="930810"/>
    <s v="T2 URIBE 11367549"/>
    <s v="CACOM-2"/>
  </r>
  <r>
    <x v="1"/>
    <x v="11"/>
    <d v="2017-09-17T00:00:00"/>
    <x v="0"/>
    <s v="AC-47T"/>
    <n v="1686"/>
    <s v="CHEVRON "/>
    <x v="19"/>
    <n v="431"/>
    <n v="930812"/>
    <s v="T2 URIBE 11367549"/>
    <s v="CACOM-2"/>
  </r>
  <r>
    <x v="1"/>
    <x v="11"/>
    <d v="2017-09-02T00:00:00"/>
    <x v="0"/>
    <s v="C-208"/>
    <n v="5074"/>
    <s v="CTH"/>
    <x v="6"/>
    <n v="50"/>
    <n v="11565"/>
    <s v="T2 CASTILLO 080191742"/>
    <s v="CACOM-2"/>
  </r>
  <r>
    <x v="1"/>
    <x v="11"/>
    <d v="2017-09-05T00:00:00"/>
    <x v="0"/>
    <s v="C-208"/>
    <n v="5080"/>
    <s v="SERVIAVIACION"/>
    <x v="2"/>
    <n v="40"/>
    <n v="1612"/>
    <s v="T2 CASTILLO 080191742"/>
    <s v="CACOM-2"/>
  </r>
  <r>
    <x v="1"/>
    <x v="11"/>
    <d v="2017-09-11T00:00:00"/>
    <x v="0"/>
    <s v="C-208"/>
    <n v="5074"/>
    <s v="AEROFULL"/>
    <x v="45"/>
    <n v="86"/>
    <n v="6313"/>
    <s v="TJ RODRIGUEZ 79504914"/>
    <s v="CACOM-2"/>
  </r>
  <r>
    <x v="1"/>
    <x v="11"/>
    <d v="2017-09-14T00:00:00"/>
    <x v="0"/>
    <s v="C-208"/>
    <n v="5080"/>
    <s v="CTH"/>
    <x v="7"/>
    <n v="15"/>
    <n v="8861"/>
    <s v="TS MORALES 86059592"/>
    <s v="CACOM-2"/>
  </r>
  <r>
    <x v="1"/>
    <x v="11"/>
    <d v="2017-09-26T00:00:00"/>
    <x v="0"/>
    <s v="C-208"/>
    <n v="5080"/>
    <s v="TERPEL "/>
    <x v="2"/>
    <n v="45"/>
    <s v="02-392410"/>
    <s v="T2 ROMERO 80157586"/>
    <s v="CACOM-2"/>
  </r>
  <r>
    <x v="1"/>
    <x v="11"/>
    <d v="2017-09-06T00:00:00"/>
    <x v="0"/>
    <s v="HUEY II"/>
    <n v="4418"/>
    <s v="CTH"/>
    <x v="20"/>
    <n v="92"/>
    <n v="1453"/>
    <s v="T4. LOPERA CRISTIANC.C1110486045"/>
    <s v="CACOM-4"/>
  </r>
  <r>
    <x v="1"/>
    <x v="11"/>
    <d v="2017-09-27T00:00:00"/>
    <x v="0"/>
    <s v="C-208"/>
    <n v="5080"/>
    <s v="TERPEL "/>
    <x v="2"/>
    <n v="30"/>
    <s v="02-392414"/>
    <s v="T2 ROMERO 80157586"/>
    <s v="CACOM-2"/>
  </r>
  <r>
    <x v="1"/>
    <x v="11"/>
    <d v="2017-09-16T00:00:00"/>
    <x v="0"/>
    <s v="C-208"/>
    <n v="5080"/>
    <s v="TERPEL "/>
    <x v="2"/>
    <n v="33"/>
    <s v="02-392387"/>
    <s v="TS TORRES 80391653"/>
    <s v="CACOM-2"/>
  </r>
  <r>
    <x v="1"/>
    <x v="11"/>
    <d v="2017-09-16T00:00:00"/>
    <x v="0"/>
    <s v="C-208"/>
    <n v="5080"/>
    <s v="TERPEL "/>
    <x v="2"/>
    <n v="60"/>
    <s v="02-392389"/>
    <s v="TS TORRES 80391653"/>
    <s v="CACOM-2"/>
  </r>
  <r>
    <x v="1"/>
    <x v="11"/>
    <d v="2017-09-06T00:00:00"/>
    <x v="0"/>
    <s v="HUEY II"/>
    <n v="4418"/>
    <s v="CTH"/>
    <x v="20"/>
    <n v="95.7"/>
    <n v="1454"/>
    <s v="T4. LOPERA CRISTIANC.C1110486045"/>
    <s v="CACOM-4"/>
  </r>
  <r>
    <x v="1"/>
    <x v="11"/>
    <d v="2017-09-25T00:00:00"/>
    <x v="0"/>
    <s v="T-27"/>
    <n v="2259"/>
    <s v="ENERGIZAR"/>
    <x v="8"/>
    <n v="70"/>
    <n v="39885"/>
    <s v="CT ESPINOSA 7717490"/>
    <s v="CACOM-2"/>
  </r>
  <r>
    <x v="1"/>
    <x v="11"/>
    <d v="2017-09-28T00:00:00"/>
    <x v="0"/>
    <s v="T-27"/>
    <n v="2259"/>
    <s v="ENERGIZAR"/>
    <x v="17"/>
    <n v="60"/>
    <n v="7627"/>
    <s v="CT ESPINOSA 7717490"/>
    <s v="CACOM-2"/>
  </r>
  <r>
    <x v="1"/>
    <x v="11"/>
    <d v="2017-09-26T00:00:00"/>
    <x v="0"/>
    <s v="T-27"/>
    <n v="2259"/>
    <s v="TERPEL "/>
    <x v="55"/>
    <n v="55"/>
    <s v="01-0854066"/>
    <s v="CT ESPINOSA 7717490"/>
    <s v="CACOM-2"/>
  </r>
  <r>
    <x v="1"/>
    <x v="11"/>
    <d v="2017-09-27T00:00:00"/>
    <x v="0"/>
    <s v="T-27"/>
    <n v="2250"/>
    <s v="TERPEL "/>
    <x v="55"/>
    <n v="59"/>
    <s v="01-0853825"/>
    <s v="TE GARCIA 1030537605"/>
    <s v="CACOM-2"/>
  </r>
  <r>
    <x v="1"/>
    <x v="11"/>
    <d v="2017-09-28T00:00:00"/>
    <x v="0"/>
    <s v="T-27"/>
    <n v="2250"/>
    <s v="ENERGIZAR"/>
    <x v="17"/>
    <n v="60"/>
    <s v="7626"/>
    <s v="TE GARCIA 1030537605"/>
    <s v="CACOM-2"/>
  </r>
  <r>
    <x v="1"/>
    <x v="11"/>
    <d v="2017-09-07T00:00:00"/>
    <x v="1"/>
    <s v="SA2-37"/>
    <n v="5756"/>
    <s v="ENERGIZAR"/>
    <x v="2"/>
    <n v="57"/>
    <n v="14869"/>
    <s v="TE JABELA 1110492234"/>
    <s v="CACOM-2"/>
  </r>
  <r>
    <x v="1"/>
    <x v="11"/>
    <d v="2017-09-16T00:00:00"/>
    <x v="1"/>
    <s v="SA2-37"/>
    <n v="5751"/>
    <s v="ENERGIZAR"/>
    <x v="2"/>
    <n v="53"/>
    <n v="14983"/>
    <s v="TE PACHECO 1013585199"/>
    <s v="CACOM-2"/>
  </r>
  <r>
    <x v="1"/>
    <x v="11"/>
    <d v="2017-09-25T00:00:00"/>
    <x v="1"/>
    <s v="SA2-37"/>
    <n v="5753"/>
    <s v="ENERGIZAR"/>
    <x v="2"/>
    <n v="54"/>
    <s v="14913"/>
    <s v="TE GARZON 1110462356"/>
    <s v="CACOM-2"/>
  </r>
  <r>
    <x v="1"/>
    <x v="11"/>
    <d v="2017-09-06T00:00:00"/>
    <x v="0"/>
    <s v="UH-60"/>
    <n v="4103"/>
    <s v="CTH"/>
    <x v="20"/>
    <n v="178.3"/>
    <n v="1455"/>
    <s v="T4. SUAREZ BRAYAN C.C. 1015428962"/>
    <s v="CACOM-5"/>
  </r>
  <r>
    <x v="1"/>
    <x v="11"/>
    <d v="2017-09-18T00:00:00"/>
    <x v="0"/>
    <s v="UH-60"/>
    <n v="4126"/>
    <s v="ICARO 17"/>
    <x v="26"/>
    <n v="243"/>
    <s v="004777"/>
    <s v="T4 AMADO 1098724738"/>
    <s v="CACOM-2"/>
  </r>
  <r>
    <x v="1"/>
    <x v="11"/>
    <d v="2017-09-06T00:00:00"/>
    <x v="0"/>
    <s v="HUEY II"/>
    <n v="4528"/>
    <s v="CTH"/>
    <x v="20"/>
    <n v="83.6"/>
    <n v="1457"/>
    <s v="T3. DEVIA LUIS CC. 1110479114"/>
    <s v="CACOM-6"/>
  </r>
  <r>
    <x v="1"/>
    <x v="11"/>
    <d v="2017-09-16T00:00:00"/>
    <x v="0"/>
    <s v="UH-60"/>
    <n v="4126"/>
    <s v="ICARO 17"/>
    <x v="26"/>
    <n v="232"/>
    <s v="004770"/>
    <s v="T4 AMADO 1098724738"/>
    <s v="CACOM-2"/>
  </r>
  <r>
    <x v="1"/>
    <x v="11"/>
    <d v="2017-09-30T00:00:00"/>
    <x v="0"/>
    <s v="UH-60"/>
    <n v="4120"/>
    <s v="CTH"/>
    <x v="31"/>
    <n v="252"/>
    <s v="1045"/>
    <s v="T4 MARTINEZ 1022360349"/>
    <s v="CACOM-2"/>
  </r>
  <r>
    <x v="1"/>
    <x v="11"/>
    <d v="2017-09-04T00:00:00"/>
    <x v="0"/>
    <s v="C-208"/>
    <n v="5080"/>
    <s v="SERVIAVIACION"/>
    <x v="2"/>
    <n v="80"/>
    <n v="1611"/>
    <s v="T2 CASTILLO 080191742"/>
    <s v="CACOM-2"/>
  </r>
  <r>
    <x v="1"/>
    <x v="11"/>
    <d v="2017-09-07T00:00:00"/>
    <x v="0"/>
    <s v="UH-60"/>
    <n v="4103"/>
    <s v="CTH"/>
    <x v="20"/>
    <n v="72.900000000000006"/>
    <n v="1458"/>
    <s v="T4. SUAREZ BRAYAN C.C. 1015428962"/>
    <s v="CACOM-5"/>
  </r>
  <r>
    <x v="1"/>
    <x v="11"/>
    <d v="2017-09-13T00:00:00"/>
    <x v="0"/>
    <s v="C-208"/>
    <n v="5080"/>
    <s v="CTH"/>
    <x v="7"/>
    <n v="100"/>
    <n v="8859"/>
    <s v="TS MORALES 86059592"/>
    <s v="CACOM-2"/>
  </r>
  <r>
    <x v="1"/>
    <x v="11"/>
    <d v="2017-09-07T00:00:00"/>
    <x v="0"/>
    <s v="UH-60"/>
    <n v="4103"/>
    <s v="CTH"/>
    <x v="20"/>
    <n v="117.3"/>
    <n v="1459"/>
    <s v="T4. SUAREZ BRAYAN C.C. 1015428962"/>
    <s v="CACOM-5"/>
  </r>
  <r>
    <x v="1"/>
    <x v="11"/>
    <d v="2017-09-08T00:00:00"/>
    <x v="0"/>
    <s v="HUEY II"/>
    <n v="4418"/>
    <s v="CTH"/>
    <x v="20"/>
    <n v="113"/>
    <n v="1460"/>
    <s v="T3. DICELIS ROGGER C.C1019040526"/>
    <s v="CACOM-4"/>
  </r>
  <r>
    <x v="1"/>
    <x v="11"/>
    <d v="2017-09-04T00:00:00"/>
    <x v="0"/>
    <s v="A-29"/>
    <n v="3119"/>
    <s v="ENERGIZAR"/>
    <x v="9"/>
    <n v="161"/>
    <n v="20279"/>
    <s v="TS PARRA 80060759"/>
    <s v="CACOM-3"/>
  </r>
  <r>
    <x v="1"/>
    <x v="11"/>
    <d v="2017-09-04T00:00:00"/>
    <x v="0"/>
    <s v="A-29"/>
    <n v="3112"/>
    <s v="ENERGIZAR"/>
    <x v="9"/>
    <n v="164"/>
    <n v="20278"/>
    <s v="TS PARRA 80060759"/>
    <s v="CACOM-3"/>
  </r>
  <r>
    <x v="1"/>
    <x v="11"/>
    <d v="2017-09-01T00:00:00"/>
    <x v="0"/>
    <s v="A-29"/>
    <n v="3112"/>
    <s v="ENERGIZAR"/>
    <x v="9"/>
    <n v="126"/>
    <n v="20274"/>
    <s v="TS PARRA 80060759"/>
    <s v="CACOM-3"/>
  </r>
  <r>
    <x v="1"/>
    <x v="11"/>
    <d v="2017-09-01T00:00:00"/>
    <x v="0"/>
    <s v="A-29"/>
    <n v="3119"/>
    <s v="ENERGIZAR"/>
    <x v="9"/>
    <n v="125"/>
    <n v="20273"/>
    <s v="TS PARRA 80060759"/>
    <s v="CACOM-3"/>
  </r>
  <r>
    <x v="1"/>
    <x v="11"/>
    <d v="2017-09-08T00:00:00"/>
    <x v="0"/>
    <s v="A-29"/>
    <n v="3119"/>
    <s v="ENERGIZAR"/>
    <x v="9"/>
    <n v="158"/>
    <n v="20287"/>
    <s v="T1 LOMBANA 5916951"/>
    <s v="CACOM-3"/>
  </r>
  <r>
    <x v="1"/>
    <x v="11"/>
    <d v="2017-09-08T00:00:00"/>
    <x v="0"/>
    <s v="A-29"/>
    <n v="3112"/>
    <s v="ENERGIZAR"/>
    <x v="9"/>
    <n v="155"/>
    <n v="20288"/>
    <s v="T3 BELTRAN 80833530"/>
    <s v="CACOM-3"/>
  </r>
  <r>
    <x v="1"/>
    <x v="11"/>
    <d v="2017-09-20T00:00:00"/>
    <x v="0"/>
    <s v="A-29"/>
    <n v="3112"/>
    <s v="ENERGIZAR"/>
    <x v="9"/>
    <n v="64"/>
    <n v="20306"/>
    <s v="T2 CHAVARRO 83044289"/>
    <s v="CACOM-3"/>
  </r>
  <r>
    <x v="1"/>
    <x v="11"/>
    <d v="2017-09-20T00:00:00"/>
    <x v="0"/>
    <s v="A-29"/>
    <n v="3119"/>
    <s v="ENERGIZAR"/>
    <x v="9"/>
    <n v="61"/>
    <n v="20305"/>
    <s v="T2 CHAVARRO 83044289"/>
    <s v="CACOM-3"/>
  </r>
  <r>
    <x v="1"/>
    <x v="11"/>
    <d v="2017-09-13T00:00:00"/>
    <x v="0"/>
    <s v="A-29"/>
    <n v="3119"/>
    <s v="ENERGIZAR"/>
    <x v="9"/>
    <n v="85"/>
    <n v="20292"/>
    <s v="T2 PRIETO 1010164382"/>
    <s v="CACOM-3"/>
  </r>
  <r>
    <x v="1"/>
    <x v="11"/>
    <d v="2017-09-15T00:00:00"/>
    <x v="0"/>
    <s v="A-29"/>
    <n v="3112"/>
    <s v="ENERGIZAR"/>
    <x v="9"/>
    <n v="106"/>
    <n v="20302"/>
    <s v="T2 PRIETO 1010164382"/>
    <s v="CACOM-3"/>
  </r>
  <r>
    <x v="1"/>
    <x v="11"/>
    <d v="2017-09-13T00:00:00"/>
    <x v="0"/>
    <s v="A-29"/>
    <n v="3112"/>
    <s v="ENERGIZAR"/>
    <x v="9"/>
    <n v="92"/>
    <n v="20293"/>
    <s v="T2 PRIETO 1010164382"/>
    <s v="CACOM-3"/>
  </r>
  <r>
    <x v="1"/>
    <x v="11"/>
    <d v="2017-09-15T00:00:00"/>
    <x v="0"/>
    <s v="A-29"/>
    <n v="3112"/>
    <s v="ENERGIZAR"/>
    <x v="9"/>
    <n v="140"/>
    <n v="20295"/>
    <s v="T2 PRIETO 1010164382"/>
    <s v="CACOM-3"/>
  </r>
  <r>
    <x v="1"/>
    <x v="11"/>
    <d v="2017-09-18T00:00:00"/>
    <x v="0"/>
    <s v="A-29"/>
    <n v="3119"/>
    <s v="ENERGIZAR"/>
    <x v="9"/>
    <n v="86"/>
    <n v="20301"/>
    <s v="T2 PRIETO 1010164382"/>
    <s v="CACOM-3"/>
  </r>
  <r>
    <x v="1"/>
    <x v="11"/>
    <d v="2017-09-15T00:00:00"/>
    <x v="0"/>
    <s v="A-29"/>
    <n v="3119"/>
    <s v="ENERGIZAR"/>
    <x v="9"/>
    <n v="140"/>
    <n v="20294"/>
    <s v="T2 PRIETO 1010164382"/>
    <s v="CACOM-3"/>
  </r>
  <r>
    <x v="1"/>
    <x v="11"/>
    <d v="2017-09-28T00:00:00"/>
    <x v="0"/>
    <s v="A-29"/>
    <n v="3120"/>
    <s v="ENERGIZAR"/>
    <x v="9"/>
    <n v="167"/>
    <n v="20323"/>
    <s v="T2 CHAVARRO 83044289"/>
    <s v="CACOM-3"/>
  </r>
  <r>
    <x v="1"/>
    <x v="11"/>
    <d v="2017-09-27T00:00:00"/>
    <x v="0"/>
    <s v="A-29"/>
    <n v="3120"/>
    <s v="ENERGIZAR"/>
    <x v="9"/>
    <n v="143"/>
    <n v="20320"/>
    <s v="T2 CHAVARRO 83044289"/>
    <s v="CACOM-3"/>
  </r>
  <r>
    <x v="1"/>
    <x v="11"/>
    <d v="2017-09-25T00:00:00"/>
    <x v="0"/>
    <s v="A-29"/>
    <n v="3120"/>
    <s v="ENERGIZAR"/>
    <x v="9"/>
    <n v="120"/>
    <n v="20313"/>
    <s v="T2 CHAVARRO 83044289"/>
    <s v="CACOM-3"/>
  </r>
  <r>
    <x v="1"/>
    <x v="11"/>
    <d v="2017-09-24T00:00:00"/>
    <x v="0"/>
    <s v="A-29"/>
    <n v="3120"/>
    <s v="ENERGIZAR"/>
    <x v="9"/>
    <n v="161"/>
    <n v="20311"/>
    <s v="T2 CHAVARRO 83044289"/>
    <s v="CACOM-3"/>
  </r>
  <r>
    <x v="1"/>
    <x v="11"/>
    <d v="2017-09-28T00:00:00"/>
    <x v="0"/>
    <s v="A-29"/>
    <n v="3119"/>
    <s v="ENERGIZAR"/>
    <x v="9"/>
    <n v="166"/>
    <n v="20322"/>
    <s v="T2 CHAVARRO 83044289"/>
    <s v="CACOM-3"/>
  </r>
  <r>
    <x v="1"/>
    <x v="11"/>
    <d v="2017-09-27T00:00:00"/>
    <x v="0"/>
    <s v="A-29"/>
    <n v="3119"/>
    <s v="ENERGIZAR"/>
    <x v="9"/>
    <n v="144"/>
    <n v="20319"/>
    <s v="T2 CHAVARRO 83044289"/>
    <s v="CACOM-3"/>
  </r>
  <r>
    <x v="1"/>
    <x v="11"/>
    <d v="2017-09-25T00:00:00"/>
    <x v="0"/>
    <s v="A-29"/>
    <n v="3119"/>
    <s v="ENERGIZAR"/>
    <x v="9"/>
    <n v="112"/>
    <n v="20312"/>
    <s v="T2 CHAVARRO 83044289"/>
    <s v="CACOM-3"/>
  </r>
  <r>
    <x v="1"/>
    <x v="11"/>
    <d v="2017-09-24T00:00:00"/>
    <x v="0"/>
    <s v="A-29"/>
    <n v="3119"/>
    <s v="ENERGIZAR"/>
    <x v="9"/>
    <n v="162"/>
    <n v="20310"/>
    <s v="T2 CHAVARRO 83044289"/>
    <s v="CACOM-3"/>
  </r>
  <r>
    <x v="1"/>
    <x v="11"/>
    <d v="2017-09-06T00:00:00"/>
    <x v="0"/>
    <s v="C-95"/>
    <n v="1271"/>
    <s v="TERPEL "/>
    <x v="21"/>
    <n v="131"/>
    <s v="02-398887"/>
    <s v="TS CASTAÑO 16401631"/>
    <s v="CACOM-3"/>
  </r>
  <r>
    <x v="1"/>
    <x v="11"/>
    <d v="2017-09-11T00:00:00"/>
    <x v="0"/>
    <s v="C-95"/>
    <n v="1271"/>
    <s v="TERPEL "/>
    <x v="21"/>
    <n v="130"/>
    <s v="02-398946"/>
    <s v="T2 RODRIGUEZ 80143881"/>
    <s v="CACOM-3"/>
  </r>
  <r>
    <x v="1"/>
    <x v="11"/>
    <d v="2017-09-15T00:00:00"/>
    <x v="0"/>
    <s v="C-95"/>
    <n v="1271"/>
    <s v="ENERGIZAR"/>
    <x v="9"/>
    <n v="80"/>
    <n v="20297"/>
    <s v="T2 RODRIGUEZ 80143881"/>
    <s v="CACOM-3"/>
  </r>
  <r>
    <x v="1"/>
    <x v="11"/>
    <d v="2017-09-16T00:00:00"/>
    <x v="0"/>
    <s v="C-95"/>
    <n v="1271"/>
    <s v="TERPEL "/>
    <x v="21"/>
    <n v="130"/>
    <s v="02-399021"/>
    <s v="T2 RODRIGUEZ 80143881"/>
    <s v="CACOM-3"/>
  </r>
  <r>
    <x v="1"/>
    <x v="11"/>
    <d v="2017-09-22T00:00:00"/>
    <x v="0"/>
    <s v="C-95"/>
    <n v="1271"/>
    <s v="TERPEL "/>
    <x v="21"/>
    <n v="74"/>
    <s v="02-399116"/>
    <s v="TS CASTAÑO 16401631"/>
    <s v="CACOM-3"/>
  </r>
  <r>
    <x v="1"/>
    <x v="11"/>
    <d v="2017-09-25T00:00:00"/>
    <x v="0"/>
    <s v="C-95"/>
    <n v="1271"/>
    <s v="TERPEL "/>
    <x v="41"/>
    <n v="111"/>
    <s v="01-0867760"/>
    <s v="TS CASTAÑO 16401631"/>
    <s v="CACOM-3"/>
  </r>
  <r>
    <x v="1"/>
    <x v="11"/>
    <d v="2017-09-26T00:00:00"/>
    <x v="0"/>
    <s v="C-95"/>
    <n v="1271"/>
    <s v="ENERGIZAR"/>
    <x v="9"/>
    <n v="122"/>
    <n v="20315"/>
    <s v="TS CASTAÑO 16401631"/>
    <s v="CACOM-3"/>
  </r>
  <r>
    <x v="1"/>
    <x v="11"/>
    <d v="2017-09-02T00:00:00"/>
    <x v="0"/>
    <s v="SR-560"/>
    <n v="5764"/>
    <s v="TERPEL "/>
    <x v="11"/>
    <n v="270"/>
    <s v="04-535571"/>
    <s v="T2 MAHECHA 80859461"/>
    <s v="CACOM-3"/>
  </r>
  <r>
    <x v="1"/>
    <x v="11"/>
    <d v="2017-09-05T00:00:00"/>
    <x v="0"/>
    <s v="SR-560"/>
    <n v="5764"/>
    <s v="TERPEL "/>
    <x v="11"/>
    <n v="350"/>
    <s v="04-535593"/>
    <s v="T2 MAHECHA 80859461"/>
    <s v="CACOM-3"/>
  </r>
  <r>
    <x v="1"/>
    <x v="11"/>
    <d v="2017-09-06T00:00:00"/>
    <x v="0"/>
    <s v="SR-560"/>
    <n v="5764"/>
    <s v="TERPEL "/>
    <x v="11"/>
    <n v="470"/>
    <s v="04-535598"/>
    <s v="T2 MAHECHA 80859461"/>
    <s v="CACOM-3"/>
  </r>
  <r>
    <x v="1"/>
    <x v="11"/>
    <d v="2017-09-08T00:00:00"/>
    <x v="0"/>
    <s v="SR-560"/>
    <n v="5760"/>
    <s v="TERPEL "/>
    <x v="11"/>
    <n v="335"/>
    <s v="04-535605"/>
    <s v="T2 MONTALVO 78033818"/>
    <s v="CACOM-3"/>
  </r>
  <r>
    <x v="1"/>
    <x v="11"/>
    <d v="2017-09-09T00:00:00"/>
    <x v="0"/>
    <s v="SR-560"/>
    <n v="5760"/>
    <s v="ENERGIZAR"/>
    <x v="9"/>
    <n v="371"/>
    <n v="20289"/>
    <s v="T2 MONTALVO 78033818"/>
    <s v="CACOM-3"/>
  </r>
  <r>
    <x v="1"/>
    <x v="11"/>
    <d v="2017-09-10T00:00:00"/>
    <x v="0"/>
    <s v="SR-560"/>
    <n v="5763"/>
    <s v="ENERGIZAR"/>
    <x v="9"/>
    <n v="351"/>
    <n v="20291"/>
    <s v="TJ AGUDELO 17349715"/>
    <s v="CACOM-3"/>
  </r>
  <r>
    <x v="1"/>
    <x v="11"/>
    <d v="2017-09-11T00:00:00"/>
    <x v="0"/>
    <s v="SR-560"/>
    <n v="5763"/>
    <s v="TERPEL "/>
    <x v="11"/>
    <n v="310"/>
    <s v="04-535668"/>
    <s v="TJ AGUDELO 17349715"/>
    <s v="CACOM-3"/>
  </r>
  <r>
    <x v="1"/>
    <x v="11"/>
    <d v="2017-09-13T00:00:00"/>
    <x v="0"/>
    <s v="SR-560"/>
    <n v="5763"/>
    <s v="TERPEL "/>
    <x v="11"/>
    <n v="305"/>
    <s v="04-535679"/>
    <s v="T2 GARZON 1104645809"/>
    <s v="CACOM-3"/>
  </r>
  <r>
    <x v="1"/>
    <x v="11"/>
    <d v="2017-09-16T00:00:00"/>
    <x v="0"/>
    <s v="SR-560"/>
    <n v="5760"/>
    <s v="TERPEL "/>
    <x v="11"/>
    <n v="297"/>
    <s v="04-535680"/>
    <s v="T1 BECERRA 86070305"/>
    <s v="CACOM-3"/>
  </r>
  <r>
    <x v="1"/>
    <x v="11"/>
    <d v="2017-09-18T00:00:00"/>
    <x v="0"/>
    <s v="SR-560"/>
    <n v="5763"/>
    <s v="TERPEL "/>
    <x v="11"/>
    <n v="451"/>
    <s v="04-535716"/>
    <s v="T1 BECERRA 86070305"/>
    <s v="CACOM-3"/>
  </r>
  <r>
    <x v="1"/>
    <x v="11"/>
    <d v="2017-09-20T00:00:00"/>
    <x v="0"/>
    <s v="SR-560"/>
    <n v="5763"/>
    <s v="TERPEL "/>
    <x v="11"/>
    <n v="471"/>
    <s v="04-535723"/>
    <s v="T1 BECERRA 86070305"/>
    <s v="CACOM-3"/>
  </r>
  <r>
    <x v="1"/>
    <x v="11"/>
    <d v="2017-09-20T00:00:00"/>
    <x v="0"/>
    <s v="SR-560"/>
    <n v="5763"/>
    <s v="TERPEL "/>
    <x v="11"/>
    <n v="291"/>
    <s v="04-535720"/>
    <s v="T1 BECERRA 86070305"/>
    <s v="CACOM-3"/>
  </r>
  <r>
    <x v="1"/>
    <x v="11"/>
    <d v="2017-09-03T00:00:00"/>
    <x v="0"/>
    <s v="C-208"/>
    <n v="5066"/>
    <s v="TERPEL "/>
    <x v="10"/>
    <n v="90"/>
    <s v="04-560849"/>
    <s v="T1 CALDERON 80062063"/>
    <s v="CACOM-3"/>
  </r>
  <r>
    <x v="1"/>
    <x v="11"/>
    <d v="2017-09-03T00:00:00"/>
    <x v="0"/>
    <s v="C-208"/>
    <n v="5066"/>
    <s v="TERPEL "/>
    <x v="10"/>
    <n v="106"/>
    <s v="04-559913"/>
    <s v="T1 CALDERON 80062063"/>
    <s v="CACOM-3"/>
  </r>
  <r>
    <x v="1"/>
    <x v="11"/>
    <d v="2017-09-04T00:00:00"/>
    <x v="0"/>
    <s v="C-208"/>
    <n v="5066"/>
    <s v="TERPEL "/>
    <x v="10"/>
    <n v="100"/>
    <s v="04-560856"/>
    <s v="T1 CALDERON 80062063"/>
    <s v="CACOM-3"/>
  </r>
  <r>
    <x v="1"/>
    <x v="11"/>
    <d v="2017-09-06T00:00:00"/>
    <x v="0"/>
    <s v="C-208"/>
    <n v="5066"/>
    <s v="ENERGIZAR"/>
    <x v="9"/>
    <n v="164"/>
    <n v="20282"/>
    <s v="T1 CALDERON 80062063"/>
    <s v="CACOM-3"/>
  </r>
  <r>
    <x v="1"/>
    <x v="11"/>
    <d v="2017-09-06T00:00:00"/>
    <x v="0"/>
    <s v="C-208"/>
    <n v="5066"/>
    <s v="ENERGIZAR"/>
    <x v="9"/>
    <n v="51"/>
    <n v="20280"/>
    <s v="T1 CALDERON 80062063"/>
    <s v="CACOM-3"/>
  </r>
  <r>
    <x v="1"/>
    <x v="11"/>
    <d v="2017-09-17T00:00:00"/>
    <x v="0"/>
    <s v="C-208"/>
    <n v="5066"/>
    <s v="ENERGIZAR"/>
    <x v="9"/>
    <n v="166"/>
    <n v="20298"/>
    <s v="T3 PERDOMO 1032357199"/>
    <s v="CACOM-3"/>
  </r>
  <r>
    <x v="1"/>
    <x v="11"/>
    <d v="2017-09-18T00:00:00"/>
    <x v="0"/>
    <s v="C-208"/>
    <n v="5066"/>
    <s v="ENERGIZAR"/>
    <x v="9"/>
    <n v="59"/>
    <n v="20299"/>
    <s v="T3 PERDOMO 1032357199"/>
    <s v="CACOM-3"/>
  </r>
  <r>
    <x v="1"/>
    <x v="11"/>
    <d v="2017-09-01T00:00:00"/>
    <x v="0"/>
    <s v="B-212"/>
    <n v="4004"/>
    <s v="CCL"/>
    <x v="21"/>
    <n v="130.1"/>
    <s v="22119"/>
    <s v="T3. HERNANDEZ JENERC.C1073155655"/>
    <s v="CACOM-4"/>
  </r>
  <r>
    <x v="1"/>
    <x v="11"/>
    <d v="2017-09-01T00:00:00"/>
    <x v="0"/>
    <s v="B-212"/>
    <n v="4004"/>
    <s v="CCL"/>
    <x v="21"/>
    <n v="93"/>
    <s v="22117"/>
    <s v="T3. HERNANDEZ JENERC.C1073155655"/>
    <s v="CACOM-4"/>
  </r>
  <r>
    <x v="1"/>
    <x v="11"/>
    <d v="2017-09-02T00:00:00"/>
    <x v="0"/>
    <s v="B-212"/>
    <n v="4004"/>
    <s v="CCL"/>
    <x v="21"/>
    <n v="120.1"/>
    <s v="22120"/>
    <s v="T3. HERNANDEZ JENERC.C1073155655"/>
    <s v="CACOM-4"/>
  </r>
  <r>
    <x v="1"/>
    <x v="11"/>
    <d v="2017-09-02T00:00:00"/>
    <x v="0"/>
    <s v="B-212"/>
    <n v="4004"/>
    <s v="CCL"/>
    <x v="21"/>
    <n v="102.9"/>
    <s v="22122"/>
    <s v="T3. HERNANDEZ JENERC.C1073155655"/>
    <s v="CACOM-4"/>
  </r>
  <r>
    <x v="1"/>
    <x v="11"/>
    <d v="2017-09-03T00:00:00"/>
    <x v="0"/>
    <s v="B-212"/>
    <n v="4004"/>
    <s v="CCL"/>
    <x v="21"/>
    <n v="94.5"/>
    <s v="22124"/>
    <s v="T3. HERNANDEZ JENERC.C1073155655"/>
    <s v="CACOM-4"/>
  </r>
  <r>
    <x v="1"/>
    <x v="11"/>
    <d v="2017-09-04T00:00:00"/>
    <x v="0"/>
    <s v="B-212"/>
    <n v="4004"/>
    <s v="CCL"/>
    <x v="21"/>
    <n v="162"/>
    <s v="22125"/>
    <s v="T3. HERNANDEZ JENERC.C1073155655"/>
    <s v="CACOM-4"/>
  </r>
  <r>
    <x v="1"/>
    <x v="11"/>
    <d v="2017-09-04T00:00:00"/>
    <x v="0"/>
    <s v="B-212"/>
    <n v="4004"/>
    <s v="CCL"/>
    <x v="21"/>
    <n v="90.9"/>
    <s v="22126"/>
    <s v="T3. HERNANDEZ JENERC.C1073155655"/>
    <s v="CACOM-4"/>
  </r>
  <r>
    <x v="1"/>
    <x v="11"/>
    <d v="2017-09-10T00:00:00"/>
    <x v="0"/>
    <s v="B-212"/>
    <n v="4004"/>
    <s v="CCL"/>
    <x v="36"/>
    <n v="97.6"/>
    <s v="23230"/>
    <s v="T2. VASCO JOHNM C.C71371815"/>
    <s v="CACOM-4"/>
  </r>
  <r>
    <x v="1"/>
    <x v="11"/>
    <d v="2017-09-10T00:00:00"/>
    <x v="0"/>
    <s v="B-212"/>
    <n v="4004"/>
    <s v="CCL"/>
    <x v="36"/>
    <n v="79.599999999999994"/>
    <s v="23239"/>
    <s v="T2. VASCO JOHNM C.C71371815"/>
    <s v="CACOM-4"/>
  </r>
  <r>
    <x v="1"/>
    <x v="11"/>
    <d v="2017-09-14T00:00:00"/>
    <x v="0"/>
    <s v="B-212"/>
    <n v="4004"/>
    <s v="CCL"/>
    <x v="36"/>
    <n v="46.3"/>
    <s v="23253"/>
    <s v="TS. LEAL EDWINC.C11221424"/>
    <s v="CACOM-4"/>
  </r>
  <r>
    <x v="1"/>
    <x v="11"/>
    <d v="2017-09-14T00:00:00"/>
    <x v="0"/>
    <s v="B-212"/>
    <n v="4004"/>
    <s v="CCL"/>
    <x v="36"/>
    <n v="58.9"/>
    <s v="23257"/>
    <s v="TS. LEAL EDWINC.C11221424"/>
    <s v="CACOM-4"/>
  </r>
  <r>
    <x v="1"/>
    <x v="11"/>
    <d v="2017-09-14T00:00:00"/>
    <x v="0"/>
    <s v="B-212"/>
    <n v="4004"/>
    <s v="CCL"/>
    <x v="36"/>
    <n v="78.5"/>
    <s v="23258"/>
    <s v="TS. LEAL EDWINC.C11221424"/>
    <s v="CACOM-4"/>
  </r>
  <r>
    <x v="1"/>
    <x v="11"/>
    <d v="2017-09-11T00:00:00"/>
    <x v="0"/>
    <s v="B-212"/>
    <n v="4004"/>
    <s v="CCL"/>
    <x v="36"/>
    <n v="78.900000000000006"/>
    <s v="23243"/>
    <s v="TJ. RIAÑO CARDENASC.C11348975"/>
    <s v="CACOM-4"/>
  </r>
  <r>
    <x v="1"/>
    <x v="11"/>
    <d v="2017-09-12T00:00:00"/>
    <x v="0"/>
    <s v="B-212"/>
    <n v="4004"/>
    <s v="CCL"/>
    <x v="36"/>
    <n v="157.19999999999999"/>
    <s v="23246"/>
    <s v="TJ. RIAÑO CARDENASC.C11348975"/>
    <s v="CACOM-4"/>
  </r>
  <r>
    <x v="1"/>
    <x v="11"/>
    <d v="2017-09-12T00:00:00"/>
    <x v="0"/>
    <s v="B-212"/>
    <n v="4004"/>
    <s v="CCL"/>
    <x v="36"/>
    <n v="102.8"/>
    <s v="23248"/>
    <s v="TJ. RIAÑO CARDENASC.C11348975"/>
    <s v="CACOM-4"/>
  </r>
  <r>
    <x v="1"/>
    <x v="11"/>
    <d v="2017-09-13T00:00:00"/>
    <x v="0"/>
    <s v="B-212"/>
    <n v="4004"/>
    <s v="CCL"/>
    <x v="21"/>
    <n v="82.7"/>
    <s v="22137"/>
    <s v="TJ. RIAÑO CARDENASC.C11348975"/>
    <s v="CACOM-4"/>
  </r>
  <r>
    <x v="1"/>
    <x v="11"/>
    <d v="2017-09-19T00:00:00"/>
    <x v="0"/>
    <s v="B-212"/>
    <n v="4004"/>
    <s v="CCL"/>
    <x v="21"/>
    <n v="108.1"/>
    <s v="22138"/>
    <s v="TJ. RIAÑO CARDENASC.C11348975"/>
    <s v="CACOM-4"/>
  </r>
  <r>
    <x v="1"/>
    <x v="11"/>
    <d v="2017-09-09T00:00:00"/>
    <x v="0"/>
    <s v="B-212"/>
    <n v="4004"/>
    <s v="CCL"/>
    <x v="21"/>
    <n v="142.1"/>
    <s v="22135"/>
    <s v="TJ. RIAÑO CARDENASC.C11348975"/>
    <s v="CACOM-4"/>
  </r>
  <r>
    <x v="1"/>
    <x v="11"/>
    <d v="2017-09-20T00:00:00"/>
    <x v="0"/>
    <s v="B-212"/>
    <n v="4004"/>
    <s v="CCL"/>
    <x v="36"/>
    <n v="150.80000000000001"/>
    <n v="23296"/>
    <s v="TS. MENDOZA ROQUEC.C1023861954"/>
    <s v="CACOM-4"/>
  </r>
  <r>
    <x v="1"/>
    <x v="11"/>
    <d v="2017-09-20T00:00:00"/>
    <x v="0"/>
    <s v="B-212"/>
    <n v="4004"/>
    <s v="CCL"/>
    <x v="36"/>
    <n v="26.4"/>
    <s v="23294"/>
    <s v="TS. MENDOZA ROQUEC.C88238698"/>
    <s v="CACOM-4"/>
  </r>
  <r>
    <x v="1"/>
    <x v="11"/>
    <d v="2017-09-19T00:00:00"/>
    <x v="0"/>
    <s v="B-212"/>
    <n v="4004"/>
    <s v="CCL"/>
    <x v="36"/>
    <n v="80.900000000000006"/>
    <s v="23287"/>
    <s v="TS. MENDOZA ROQUEC.C88238698"/>
    <s v="CACOM-4"/>
  </r>
  <r>
    <x v="1"/>
    <x v="11"/>
    <d v="2017-09-19T00:00:00"/>
    <x v="0"/>
    <s v="B-212"/>
    <n v="4004"/>
    <s v="CCL"/>
    <x v="36"/>
    <n v="120.7"/>
    <s v="23284"/>
    <s v="TS. MENDOZA ROQUEC.C88238698"/>
    <s v="CACOM-4"/>
  </r>
  <r>
    <x v="1"/>
    <x v="11"/>
    <d v="2017-09-19T00:00:00"/>
    <x v="0"/>
    <s v="B-212"/>
    <n v="4004"/>
    <s v="CCL"/>
    <x v="36"/>
    <n v="76.2"/>
    <s v="23281"/>
    <s v="TS. MENDOZA ROQUEC.C88238698"/>
    <s v="CACOM-4"/>
  </r>
  <r>
    <x v="1"/>
    <x v="11"/>
    <d v="2017-09-19T00:00:00"/>
    <x v="0"/>
    <s v="B-212"/>
    <n v="4004"/>
    <s v="CCL"/>
    <x v="21"/>
    <n v="109.7"/>
    <s v="22139"/>
    <s v="T3. PEÑA ANDRESC.C1023861954"/>
    <s v="CACOM-4"/>
  </r>
  <r>
    <x v="1"/>
    <x v="11"/>
    <d v="2017-09-18T00:00:00"/>
    <x v="0"/>
    <s v="B-212"/>
    <n v="4004"/>
    <s v="CCL"/>
    <x v="36"/>
    <n v="120.1"/>
    <s v="23277"/>
    <s v="T3. PEÑA ANDRESC.C1023861954"/>
    <s v="CACOM-4"/>
  </r>
  <r>
    <x v="1"/>
    <x v="11"/>
    <d v="2017-09-16T00:00:00"/>
    <x v="0"/>
    <s v="B-212"/>
    <n v="4004"/>
    <s v="CCL"/>
    <x v="36"/>
    <n v="156.4"/>
    <s v="23275"/>
    <s v="T3. PEÑA ANDRESC.C1023861954"/>
    <s v="CACOM-4"/>
  </r>
  <r>
    <x v="1"/>
    <x v="11"/>
    <d v="2017-09-16T00:00:00"/>
    <x v="0"/>
    <s v="B-212"/>
    <n v="4004"/>
    <s v="CCL"/>
    <x v="36"/>
    <n v="69.7"/>
    <s v="23272"/>
    <s v="T3. PEÑA ANDRESC.C1023861954"/>
    <s v="CACOM-4"/>
  </r>
  <r>
    <x v="1"/>
    <x v="11"/>
    <d v="2017-09-16T00:00:00"/>
    <x v="0"/>
    <s v="B-212"/>
    <n v="4004"/>
    <s v="CCL"/>
    <x v="36"/>
    <n v="102.1"/>
    <s v="23269"/>
    <s v="TJ. RIAÑO CARDENASC.C11348975"/>
    <s v="CACOM-4"/>
  </r>
  <r>
    <x v="1"/>
    <x v="11"/>
    <d v="2017-09-15T00:00:00"/>
    <x v="0"/>
    <s v="B-212"/>
    <n v="4004"/>
    <s v="CCL"/>
    <x v="36"/>
    <n v="122.5"/>
    <s v="23266"/>
    <s v="TJ. RIAÑO CARDENASC.C11348975"/>
    <s v="CACOM-4"/>
  </r>
  <r>
    <x v="1"/>
    <x v="11"/>
    <d v="2017-09-15T00:00:00"/>
    <x v="0"/>
    <s v="B-212"/>
    <n v="4004"/>
    <s v="CCL"/>
    <x v="36"/>
    <n v="86.6"/>
    <s v="23264"/>
    <s v="TJ. RIAÑO CARDENASC.C11348975"/>
    <s v="CACOM-4"/>
  </r>
  <r>
    <x v="1"/>
    <x v="11"/>
    <d v="2017-09-08T00:00:00"/>
    <x v="0"/>
    <s v="B-212"/>
    <n v="4004"/>
    <s v="CCL"/>
    <x v="21"/>
    <n v="132.4"/>
    <s v="22133"/>
    <s v="T2. VASCO JOHNM C.C71371815"/>
    <s v="CACOM-4"/>
  </r>
  <r>
    <x v="1"/>
    <x v="11"/>
    <d v="2017-09-07T00:00:00"/>
    <x v="0"/>
    <s v="B-212"/>
    <n v="4004"/>
    <s v="CCL"/>
    <x v="21"/>
    <n v="105.1"/>
    <s v="22131"/>
    <s v="T2. VASCO JOHNM C.C71371815"/>
    <s v="CACOM-4"/>
  </r>
  <r>
    <x v="1"/>
    <x v="11"/>
    <d v="2017-09-07T00:00:00"/>
    <x v="0"/>
    <s v="B-212"/>
    <n v="4004"/>
    <s v="CCL"/>
    <x v="21"/>
    <n v="105"/>
    <s v="22130"/>
    <s v="T2. VASCO JOHNM C.C71371815"/>
    <s v="CACOM-4"/>
  </r>
  <r>
    <x v="1"/>
    <x v="11"/>
    <d v="2017-09-06T00:00:00"/>
    <x v="0"/>
    <s v="B-212"/>
    <n v="4004"/>
    <s v="CCL"/>
    <x v="21"/>
    <n v="111.1"/>
    <s v="22129"/>
    <s v="T2. AFANADOR JOSEC.C1078616671"/>
    <s v="CACOM-4"/>
  </r>
  <r>
    <x v="1"/>
    <x v="11"/>
    <d v="2017-09-07T00:00:00"/>
    <x v="0"/>
    <s v="B-212"/>
    <n v="4004"/>
    <s v="FALCCON"/>
    <x v="28"/>
    <n v="138.4"/>
    <s v="01-4266"/>
    <s v="T4. LANCHEROS C.C1010146434"/>
    <s v="CACOM-4"/>
  </r>
  <r>
    <x v="1"/>
    <x v="11"/>
    <d v="2017-09-07T00:00:00"/>
    <x v="0"/>
    <s v="B-212"/>
    <n v="4004"/>
    <s v="FALCCON"/>
    <x v="28"/>
    <n v="149.19999999999999"/>
    <s v="01-4267"/>
    <s v="T2. AFANADOR JOSEC.C1078616671"/>
    <s v="CACOM-4"/>
  </r>
  <r>
    <x v="1"/>
    <x v="11"/>
    <d v="2017-09-12T00:00:00"/>
    <x v="0"/>
    <s v="B-212"/>
    <n v="4004"/>
    <s v="FALCCON"/>
    <x v="28"/>
    <n v="132.4"/>
    <s v="01-4269"/>
    <s v="TJ. RIAÑO CARDENASC.C11348975"/>
    <s v="CACOM-4"/>
  </r>
  <r>
    <x v="1"/>
    <x v="11"/>
    <d v="2017-09-16T00:00:00"/>
    <x v="0"/>
    <s v="B-212"/>
    <n v="4004"/>
    <s v="TERPEL "/>
    <x v="21"/>
    <n v="76"/>
    <s v="02-399023"/>
    <s v="TJ. RIAÑO CARDENASC.C11348975"/>
    <s v="CACOM-4"/>
  </r>
  <r>
    <x v="1"/>
    <x v="11"/>
    <d v="2017-09-19T00:00:00"/>
    <x v="0"/>
    <s v="B-212"/>
    <n v="4004"/>
    <s v="TERPEL "/>
    <x v="21"/>
    <n v="31"/>
    <s v="02-399012"/>
    <s v="TS LEAL EDWIN C.C11221429"/>
    <s v="CACOM-4"/>
  </r>
  <r>
    <x v="1"/>
    <x v="11"/>
    <d v="2017-09-11T00:00:00"/>
    <x v="0"/>
    <s v="B-212"/>
    <n v="4004"/>
    <s v="TERPEL "/>
    <x v="21"/>
    <n v="75"/>
    <s v="02-398943"/>
    <s v="T2. VASCO JOHNM C.C71371815"/>
    <s v="CACOM-4"/>
  </r>
  <r>
    <x v="1"/>
    <x v="11"/>
    <d v="2017-09-12T00:00:00"/>
    <x v="0"/>
    <s v="B-212"/>
    <n v="4004"/>
    <s v="FALCCON"/>
    <x v="28"/>
    <n v="103.4"/>
    <s v="014270"/>
    <s v="TJ. RIAÑO CARDENASC.C11348975"/>
    <s v="CACOM-4"/>
  </r>
  <r>
    <x v="1"/>
    <x v="11"/>
    <d v="2017-09-01T00:00:00"/>
    <x v="0"/>
    <s v="C-208"/>
    <n v="5069"/>
    <s v="ICARO 17"/>
    <x v="0"/>
    <n v="78.400000000000006"/>
    <s v="IC009-005662"/>
    <s v="T2. ESLAVA DIEGO C.C80803993"/>
    <s v="CACOM-4"/>
  </r>
  <r>
    <x v="1"/>
    <x v="11"/>
    <d v="2017-09-13T00:00:00"/>
    <x v="0"/>
    <s v="C-208"/>
    <n v="5069"/>
    <s v="ICARO 17"/>
    <x v="0"/>
    <n v="70.3"/>
    <s v="IC009-005709"/>
    <s v="T2. CRISTANCHO HENRY C.C79954135"/>
    <s v="CACOM-4"/>
  </r>
  <r>
    <x v="1"/>
    <x v="11"/>
    <d v="2017-09-26T00:00:00"/>
    <x v="0"/>
    <s v="C-208"/>
    <n v="5069"/>
    <s v="ICARO 17"/>
    <x v="0"/>
    <n v="101.7"/>
    <s v="IC009-005751"/>
    <s v="T2. CRISTANCHO HENRY C.C79954135"/>
    <s v="CACOM-4"/>
  </r>
  <r>
    <x v="1"/>
    <x v="11"/>
    <d v="2017-09-17T00:00:00"/>
    <x v="0"/>
    <s v="C-208"/>
    <n v="5069"/>
    <s v="ENERGIZAR"/>
    <x v="43"/>
    <n v="100"/>
    <s v="41024"/>
    <s v="T2. CRISTANCHO HENRY C.C79954135"/>
    <s v="CACOM-4"/>
  </r>
  <r>
    <x v="1"/>
    <x v="11"/>
    <d v="2017-09-04T00:00:00"/>
    <x v="0"/>
    <s v="C-208"/>
    <n v="5069"/>
    <s v="TERPEL "/>
    <x v="21"/>
    <n v="74"/>
    <s v="02-398844"/>
    <s v="TS. DULCEY ANGELC.C88111182"/>
    <s v="CACOM-4"/>
  </r>
  <r>
    <x v="1"/>
    <x v="11"/>
    <d v="2017-09-05T00:00:00"/>
    <x v="0"/>
    <s v="C-208"/>
    <n v="5069"/>
    <s v="TERPEL "/>
    <x v="30"/>
    <n v="45"/>
    <s v="01-0856373"/>
    <s v="TS. BOHORQUEZC.C86055067"/>
    <s v="CACOM-4"/>
  </r>
  <r>
    <x v="1"/>
    <x v="11"/>
    <d v="2017-09-22T00:00:00"/>
    <x v="0"/>
    <s v="C-208"/>
    <n v="5069"/>
    <s v="TERPEL "/>
    <x v="18"/>
    <n v="40.1"/>
    <s v="02-395496"/>
    <s v="T2. CRISTANCHO HENRY C.C79954135"/>
    <s v="CACOM-4"/>
  </r>
  <r>
    <x v="1"/>
    <x v="11"/>
    <d v="2017-09-23T00:00:00"/>
    <x v="0"/>
    <s v="C-208"/>
    <n v="5069"/>
    <s v="TERPEL "/>
    <x v="21"/>
    <n v="116"/>
    <s v="02-399090"/>
    <s v="T2. CRISTANCHO HENRY C.C79954135"/>
    <s v="CACOM-4"/>
  </r>
  <r>
    <x v="1"/>
    <x v="11"/>
    <d v="2017-09-08T00:00:00"/>
    <x v="0"/>
    <s v="UH-60"/>
    <n v="4103"/>
    <s v="CTH"/>
    <x v="20"/>
    <n v="90"/>
    <n v="1461"/>
    <s v="T4. SUAREZ BRAYAN C.C. 1015428962"/>
    <s v="CACOM-5"/>
  </r>
  <r>
    <x v="1"/>
    <x v="11"/>
    <d v="2017-09-09T00:00:00"/>
    <x v="0"/>
    <s v="HUEY II"/>
    <n v="4528"/>
    <s v="CTH"/>
    <x v="20"/>
    <n v="82.6"/>
    <n v="1463"/>
    <s v="T3. DEVIA LUIS CC. 1110479114"/>
    <s v="CACOM-6"/>
  </r>
  <r>
    <x v="1"/>
    <x v="11"/>
    <d v="2017-09-09T00:00:00"/>
    <x v="0"/>
    <s v="UH-60"/>
    <n v="4103"/>
    <s v="CTH"/>
    <x v="20"/>
    <n v="106.8"/>
    <n v="1464"/>
    <s v="T4. SUAREZ BRAYAN C.C. 1015428962"/>
    <s v="CACOM-5"/>
  </r>
  <r>
    <x v="1"/>
    <x v="11"/>
    <d v="2017-09-09T00:00:00"/>
    <x v="0"/>
    <s v="UH-60"/>
    <n v="4103"/>
    <s v="CTH"/>
    <x v="20"/>
    <n v="82.3"/>
    <n v="1466"/>
    <s v="T4. SUAREZ BRAYAN C.C. 1015428962"/>
    <s v="CACOM-5"/>
  </r>
  <r>
    <x v="1"/>
    <x v="11"/>
    <d v="2017-09-09T00:00:00"/>
    <x v="0"/>
    <s v="HUEY II"/>
    <n v="4528"/>
    <s v="CTH"/>
    <x v="20"/>
    <n v="76.3"/>
    <n v="1467"/>
    <s v="T3. DEVIA LUIS CC. 1110479114"/>
    <s v="CACOM-6"/>
  </r>
  <r>
    <x v="1"/>
    <x v="11"/>
    <d v="2017-09-10T00:00:00"/>
    <x v="0"/>
    <s v="HUEY II"/>
    <n v="4418"/>
    <s v="CTH"/>
    <x v="20"/>
    <n v="140.4"/>
    <n v="1468"/>
    <s v="T3. DICELIS ROGGER C.C1019040526"/>
    <s v="CACOM-4"/>
  </r>
  <r>
    <x v="1"/>
    <x v="11"/>
    <d v="2017-09-10T00:00:00"/>
    <x v="0"/>
    <s v="UH-60"/>
    <n v="4103"/>
    <s v="CTH"/>
    <x v="20"/>
    <n v="96.6"/>
    <n v="1469"/>
    <s v="T4. SUAREZ BRAYAN C.C. 1015428962"/>
    <s v="CACOM-5"/>
  </r>
  <r>
    <x v="1"/>
    <x v="11"/>
    <d v="2017-09-11T00:00:00"/>
    <x v="0"/>
    <s v="H-500"/>
    <n v="4252"/>
    <s v="CTH"/>
    <x v="20"/>
    <n v="20.5"/>
    <n v="1470"/>
    <s v="T3. MALAGON GABRIELC.C1022333086"/>
    <s v="CACOM-4"/>
  </r>
  <r>
    <x v="1"/>
    <x v="11"/>
    <d v="2017-09-12T00:00:00"/>
    <x v="0"/>
    <s v="HUEY II"/>
    <n v="4415"/>
    <s v="CTH"/>
    <x v="20"/>
    <n v="130"/>
    <n v="1473"/>
    <s v="T2. ROMERO ALAVARO. CC. 11365774"/>
    <s v="CACOM-6"/>
  </r>
  <r>
    <x v="1"/>
    <x v="11"/>
    <d v="2017-09-12T00:00:00"/>
    <x v="0"/>
    <s v="HUEY II"/>
    <n v="4528"/>
    <s v="CTH"/>
    <x v="20"/>
    <n v="8"/>
    <n v="1475"/>
    <s v="T2. ROMERO ALAVARO. CC. 11365774"/>
    <s v="CACOM-6"/>
  </r>
  <r>
    <x v="1"/>
    <x v="11"/>
    <d v="2017-09-13T00:00:00"/>
    <x v="0"/>
    <s v="HUEY II"/>
    <n v="4528"/>
    <s v="CTH"/>
    <x v="20"/>
    <n v="17"/>
    <n v="1477"/>
    <s v="T2. ROMERO ALAVARO. CC. 11365774"/>
    <s v="CACOM-6"/>
  </r>
  <r>
    <x v="1"/>
    <x v="11"/>
    <d v="2017-09-13T00:00:00"/>
    <x v="0"/>
    <s v="UH-60"/>
    <n v="4103"/>
    <s v="CTH"/>
    <x v="20"/>
    <n v="116.3"/>
    <n v="1479"/>
    <s v="T4. MEJIA VICTOR C.C. 1037608855"/>
    <s v="CACOM-5"/>
  </r>
  <r>
    <x v="1"/>
    <x v="11"/>
    <d v="2017-09-10T00:00:00"/>
    <x v="0"/>
    <s v="HUEY II"/>
    <n v="4418"/>
    <s v="CTH"/>
    <x v="3"/>
    <n v="94"/>
    <n v="1336"/>
    <s v="T3. DICELIS ROGGER C.C1019040526"/>
    <s v="CACOM-4"/>
  </r>
  <r>
    <x v="1"/>
    <x v="11"/>
    <d v="2017-09-13T00:00:00"/>
    <x v="0"/>
    <s v="HUEY II"/>
    <n v="4528"/>
    <s v="CTH"/>
    <x v="20"/>
    <n v="147.5"/>
    <n v="1480"/>
    <s v="T2. ROMERO ALAVARO. CC. 11365774"/>
    <s v="CACOM-6"/>
  </r>
  <r>
    <x v="1"/>
    <x v="11"/>
    <d v="2017-09-13T00:00:00"/>
    <x v="0"/>
    <s v="HUEY II"/>
    <n v="4418"/>
    <s v="CTH"/>
    <x v="20"/>
    <n v="107.7"/>
    <n v="1481"/>
    <s v="T3. CUTIVA JHONATHANC.C80919279"/>
    <s v="CACOM-4"/>
  </r>
  <r>
    <x v="1"/>
    <x v="11"/>
    <d v="2017-09-13T00:00:00"/>
    <x v="0"/>
    <s v="UH-60"/>
    <n v="4136"/>
    <s v="CTH"/>
    <x v="20"/>
    <n v="176.7"/>
    <n v="1482"/>
    <s v="T4. VASCO MARTINEZ HAROLD C.C. 1015424350"/>
    <s v="CACOM-5"/>
  </r>
  <r>
    <x v="1"/>
    <x v="11"/>
    <d v="2017-09-14T00:00:00"/>
    <x v="0"/>
    <s v="UH-60"/>
    <n v="4136"/>
    <s v="CTH"/>
    <x v="20"/>
    <n v="146.5"/>
    <n v="1483"/>
    <s v="T4. MEJIA VICTOR C.C. 1037608855"/>
    <s v="CACOM-5"/>
  </r>
  <r>
    <x v="1"/>
    <x v="11"/>
    <d v="2017-09-14T00:00:00"/>
    <x v="0"/>
    <s v="HUEY II"/>
    <n v="4418"/>
    <s v="CTH"/>
    <x v="20"/>
    <n v="123.9"/>
    <n v="1486"/>
    <s v="T3. DICELIS ROGGER C.C1019040526"/>
    <s v="CACOM-4"/>
  </r>
  <r>
    <x v="1"/>
    <x v="11"/>
    <d v="2017-09-16T00:00:00"/>
    <x v="0"/>
    <s v="HUEY II"/>
    <n v="4528"/>
    <s v="CTH"/>
    <x v="20"/>
    <n v="7.7"/>
    <n v="1489"/>
    <s v="T2. ROMERO ALAVARO. CC. 11365774"/>
    <s v="CACOM-6"/>
  </r>
  <r>
    <x v="1"/>
    <x v="11"/>
    <d v="2017-09-16T00:00:00"/>
    <x v="0"/>
    <s v="UH-60"/>
    <n v="4136"/>
    <s v="CTH"/>
    <x v="20"/>
    <n v="123.6"/>
    <n v="1490"/>
    <s v="T4. MEJIA VICTOR C.C. 1037608855"/>
    <s v="CACOM-5"/>
  </r>
  <r>
    <x v="1"/>
    <x v="11"/>
    <d v="2017-09-18T00:00:00"/>
    <x v="0"/>
    <s v="HUEY II"/>
    <n v="4421"/>
    <s v="CTH"/>
    <x v="4"/>
    <n v="131"/>
    <n v="12178"/>
    <s v="T2. TORRES ELKIN C.C74130454"/>
    <s v="CACOM-4"/>
  </r>
  <r>
    <x v="1"/>
    <x v="11"/>
    <d v="2017-09-19T00:00:00"/>
    <x v="0"/>
    <s v="HUEY II"/>
    <n v="4422"/>
    <s v="CTH"/>
    <x v="4"/>
    <n v="110"/>
    <n v="12180"/>
    <s v="T2. TORRES ELKIN C.C74130454"/>
    <s v="CACOM-4"/>
  </r>
  <r>
    <x v="1"/>
    <x v="11"/>
    <d v="2017-09-16T00:00:00"/>
    <x v="0"/>
    <s v="HUEY II"/>
    <n v="4528"/>
    <s v="CTH"/>
    <x v="20"/>
    <n v="136.4"/>
    <n v="1491"/>
    <s v="T2. ROMERO ALAVARO. CC. 11365774"/>
    <s v="CACOM-6"/>
  </r>
  <r>
    <x v="1"/>
    <x v="11"/>
    <d v="2017-09-20T00:00:00"/>
    <x v="0"/>
    <s v="HUEY II"/>
    <n v="4418"/>
    <s v="CTH"/>
    <x v="3"/>
    <n v="80"/>
    <n v="1339"/>
    <s v="T3. DICELIS ROGGER C.C1019040526"/>
    <s v="CACOM-4"/>
  </r>
  <r>
    <x v="1"/>
    <x v="11"/>
    <d v="2017-09-02T00:00:00"/>
    <x v="0"/>
    <s v="HUEY II"/>
    <n v="4418"/>
    <s v="ENERGIZAR"/>
    <x v="25"/>
    <n v="86"/>
    <n v="28017"/>
    <s v="T4. LOPERA CRISTIANC.C1110486045"/>
    <s v="CACOM-4"/>
  </r>
  <r>
    <x v="1"/>
    <x v="11"/>
    <d v="2017-09-06T00:00:00"/>
    <x v="0"/>
    <s v="HUEY II"/>
    <n v="4420"/>
    <s v="ENERGIZAR"/>
    <x v="24"/>
    <n v="79"/>
    <n v="58365"/>
    <s v="T4. RAMIREZ JAMES C.C1024476021"/>
    <s v="CACOM-4"/>
  </r>
  <r>
    <x v="1"/>
    <x v="11"/>
    <d v="2017-09-17T00:00:00"/>
    <x v="0"/>
    <s v="HUEY II"/>
    <n v="4420"/>
    <s v="ENERGIZAR"/>
    <x v="24"/>
    <n v="40"/>
    <n v="58364"/>
    <s v="T4. RAMIREZ JAMES C.C1024476021"/>
    <s v="CACOM-4"/>
  </r>
  <r>
    <x v="1"/>
    <x v="11"/>
    <d v="2017-09-06T00:00:00"/>
    <x v="0"/>
    <s v="HUEY II"/>
    <n v="4421"/>
    <s v="ENERGIZAR"/>
    <x v="46"/>
    <n v="106"/>
    <n v="21065"/>
    <s v="T4. GARAVITO HANER C.C1030598907"/>
    <s v="CACOM-4"/>
  </r>
  <r>
    <x v="1"/>
    <x v="11"/>
    <d v="2017-09-11T00:00:00"/>
    <x v="0"/>
    <s v="HUEY II"/>
    <n v="4421"/>
    <s v="ENERGIZAR"/>
    <x v="46"/>
    <n v="102"/>
    <n v="21073"/>
    <s v="T4. GARAVITO HANER C.C1030598907"/>
    <s v="CACOM-4"/>
  </r>
  <r>
    <x v="1"/>
    <x v="11"/>
    <d v="2017-09-01T00:00:00"/>
    <x v="0"/>
    <s v="HUEY II"/>
    <n v="4424"/>
    <s v="ENERGIZAR"/>
    <x v="24"/>
    <n v="52"/>
    <n v="58338"/>
    <s v="T4. MURILLO PAWELLC.C1110510830"/>
    <s v="CACOM-4"/>
  </r>
  <r>
    <x v="1"/>
    <x v="11"/>
    <d v="2017-09-07T00:00:00"/>
    <x v="0"/>
    <s v="HUEY II"/>
    <n v="4420"/>
    <s v="FASTER FUEL"/>
    <x v="22"/>
    <n v="153"/>
    <s v="02-15929"/>
    <s v="CT. CRUZ EDGARC.C80099882"/>
    <s v="CACOM-4"/>
  </r>
  <r>
    <x v="1"/>
    <x v="11"/>
    <d v="2017-09-08T00:00:00"/>
    <x v="0"/>
    <s v="HUEY II"/>
    <n v="4424"/>
    <s v="FASTER FUEL"/>
    <x v="22"/>
    <n v="52"/>
    <s v="02-15935"/>
    <s v="T3. JIMENEZ OSCAR C.C5833480"/>
    <s v="CACOM-4"/>
  </r>
  <r>
    <x v="1"/>
    <x v="11"/>
    <d v="2017-09-08T00:00:00"/>
    <x v="0"/>
    <s v="HUEY II"/>
    <n v="4421"/>
    <s v="TERPEL "/>
    <x v="11"/>
    <n v="127"/>
    <s v="04-536694"/>
    <s v="T4. SOSA RAFAELC.C1073164967"/>
    <s v="CACOM-4"/>
  </r>
  <r>
    <x v="1"/>
    <x v="11"/>
    <d v="2017-09-23T00:00:00"/>
    <x v="0"/>
    <s v="HUEY II"/>
    <n v="4418"/>
    <s v="TERPEL "/>
    <x v="2"/>
    <n v="126"/>
    <s v="02-392404"/>
    <s v="T3. TOCANCIPA CESARC.C1070596112"/>
    <s v="CACOM-4"/>
  </r>
  <r>
    <x v="1"/>
    <x v="11"/>
    <d v="2017-09-01T00:00:00"/>
    <x v="0"/>
    <s v="HUEY II"/>
    <n v="4418"/>
    <s v="ICARO 17"/>
    <x v="26"/>
    <n v="76"/>
    <s v="IC100-004747"/>
    <s v="T4. LOPERA CRISTIANC.C1110486045"/>
    <s v="CACOM-4"/>
  </r>
  <r>
    <x v="1"/>
    <x v="11"/>
    <d v="2017-09-02T00:00:00"/>
    <x v="0"/>
    <s v="HUEY II"/>
    <n v="4418"/>
    <s v="ICARO 17"/>
    <x v="26"/>
    <n v="115"/>
    <s v="IC100-004748"/>
    <s v="T4. LOPERA CRISTIANC.C1110486045"/>
    <s v="CACOM-4"/>
  </r>
  <r>
    <x v="1"/>
    <x v="11"/>
    <d v="2017-09-03T00:00:00"/>
    <x v="0"/>
    <s v="HUEY II"/>
    <n v="4418"/>
    <s v="ICARO 17"/>
    <x v="26"/>
    <n v="75"/>
    <s v="IC100-004749"/>
    <s v="T4. LOPERA CRISTIANC.C1110486045"/>
    <s v="CACOM-4"/>
  </r>
  <r>
    <x v="1"/>
    <x v="11"/>
    <d v="2017-09-06T00:00:00"/>
    <x v="0"/>
    <s v="HUEY II"/>
    <n v="4421"/>
    <s v="ICARO 17"/>
    <x v="45"/>
    <n v="78.3"/>
    <s v="IC104-002205"/>
    <s v="T4. GARAVITO HANER C.C1030598907"/>
    <s v="CACOM-4"/>
  </r>
  <r>
    <x v="1"/>
    <x v="11"/>
    <d v="2017-09-08T00:00:00"/>
    <x v="0"/>
    <s v="HUEY II"/>
    <n v="4418"/>
    <s v="ICARO 17"/>
    <x v="26"/>
    <n v="119"/>
    <s v="IC100-004761"/>
    <s v="T3. DICELIS ROGGER C.C1019040526"/>
    <s v="CACOM-4"/>
  </r>
  <r>
    <x v="1"/>
    <x v="11"/>
    <d v="2017-09-08T00:00:00"/>
    <x v="0"/>
    <s v="HUEY II"/>
    <n v="4418"/>
    <s v="ICARO 17"/>
    <x v="26"/>
    <n v="38"/>
    <s v="IC100-004762"/>
    <s v="T3. DICELIS ROGGER C.C1019040526"/>
    <s v="CACOM-4"/>
  </r>
  <r>
    <x v="1"/>
    <x v="11"/>
    <d v="2017-09-10T00:00:00"/>
    <x v="0"/>
    <s v="HUEY II"/>
    <n v="4418"/>
    <s v="ICARO 17"/>
    <x v="26"/>
    <n v="79"/>
    <s v="IC100-004763"/>
    <s v="T3. DICELIS ROGGER C.C1019040526"/>
    <s v="CACOM-4"/>
  </r>
  <r>
    <x v="1"/>
    <x v="11"/>
    <d v="2017-09-11T00:00:00"/>
    <x v="0"/>
    <s v="HUEY II"/>
    <n v="4530"/>
    <s v="TERPEL "/>
    <x v="44"/>
    <n v="141"/>
    <s v="03-206412"/>
    <s v="T3. BERNAL MARIO C.C1110486786"/>
    <s v="CACOM-4"/>
  </r>
  <r>
    <x v="1"/>
    <x v="11"/>
    <d v="2017-09-12T00:00:00"/>
    <x v="0"/>
    <s v="HUEY II"/>
    <n v="4530"/>
    <s v="TERPEL "/>
    <x v="44"/>
    <n v="139"/>
    <s v="03-206429"/>
    <s v="T3. BERNAL MARIO C.C1110486786"/>
    <s v="CACOM-4"/>
  </r>
  <r>
    <x v="1"/>
    <x v="11"/>
    <d v="2017-09-17T00:00:00"/>
    <x v="0"/>
    <s v="HUEY II"/>
    <n v="4530"/>
    <s v="TERPEL "/>
    <x v="44"/>
    <n v="96"/>
    <s v="03-206524"/>
    <s v="T3. BERNAL MARIO C.C1110486786"/>
    <s v="CACOM-4"/>
  </r>
  <r>
    <x v="1"/>
    <x v="11"/>
    <d v="2017-09-21T00:00:00"/>
    <x v="0"/>
    <s v="HUEY II"/>
    <n v="4530"/>
    <s v="TERPEL "/>
    <x v="44"/>
    <n v="104"/>
    <s v="03-206590"/>
    <s v="T4. ARCE JUAN  C.C1070610482"/>
    <s v="CACOM-4"/>
  </r>
  <r>
    <x v="1"/>
    <x v="11"/>
    <d v="2017-09-21T00:00:00"/>
    <x v="0"/>
    <s v="HUEY II"/>
    <n v="4530"/>
    <s v="TERPEL "/>
    <x v="44"/>
    <n v="86"/>
    <s v="03-206588"/>
    <s v="T4. ARCE JUAN  C.C1070610482"/>
    <s v="CACOM-4"/>
  </r>
  <r>
    <x v="1"/>
    <x v="11"/>
    <d v="2017-09-27T00:00:00"/>
    <x v="0"/>
    <s v="HUEY II"/>
    <n v="4525"/>
    <s v="ICARO 17"/>
    <x v="49"/>
    <n v="20"/>
    <s v="IC004-018633"/>
    <s v="T3. CUTIVA JHONATHANC.C80919279"/>
    <s v="CACOM-4"/>
  </r>
  <r>
    <x v="1"/>
    <x v="11"/>
    <d v="2017-09-27T00:00:00"/>
    <x v="0"/>
    <s v="HUEY II"/>
    <n v="4525"/>
    <s v="ICARO 17"/>
    <x v="49"/>
    <n v="93"/>
    <s v="IC004-018638"/>
    <s v="T3. CUTIVA JHONATHANC.C80919279"/>
    <s v="CACOM-4"/>
  </r>
  <r>
    <x v="1"/>
    <x v="11"/>
    <d v="2017-09-28T00:00:00"/>
    <x v="0"/>
    <s v="HUEY II"/>
    <n v="4525"/>
    <s v="ICARO 17"/>
    <x v="49"/>
    <n v="179"/>
    <s v="IC004-018645"/>
    <s v="T3. CUTIVA JHONATHANC.C80919279"/>
    <s v="CACOM-4"/>
  </r>
  <r>
    <x v="1"/>
    <x v="11"/>
    <d v="2017-09-08T00:00:00"/>
    <x v="0"/>
    <s v="HUEY II"/>
    <n v="4420"/>
    <s v="FASTER FUEL"/>
    <x v="22"/>
    <n v="63"/>
    <s v="02-15933"/>
    <s v="T1. GAITAN CESAR C.C80148371"/>
    <s v="CACOM-4"/>
  </r>
  <r>
    <x v="1"/>
    <x v="11"/>
    <d v="2017-09-08T00:00:00"/>
    <x v="0"/>
    <s v="HUEY II"/>
    <n v="4420"/>
    <s v="FASTER FUEL"/>
    <x v="22"/>
    <n v="32"/>
    <s v="02-15934"/>
    <s v="T1. GAITAN CESAR C.C80148371"/>
    <s v="CACOM-4"/>
  </r>
  <r>
    <x v="1"/>
    <x v="11"/>
    <d v="2017-09-04T00:00:00"/>
    <x v="0"/>
    <s v="TH-67"/>
    <n v="4568"/>
    <s v="FASTER FUEL"/>
    <x v="22"/>
    <n v="43"/>
    <s v="02-15922"/>
    <s v="MY. RUBIO RAFAEL C.C11255880"/>
    <s v="CACOM-4"/>
  </r>
  <r>
    <x v="1"/>
    <x v="11"/>
    <d v="2017-09-26T00:00:00"/>
    <x v="0"/>
    <s v="TH-67"/>
    <n v="4583"/>
    <s v="FASTER FUEL"/>
    <x v="22"/>
    <n v="35"/>
    <s v="02-15944"/>
    <s v="ST. SACRISTAN AVILAC.C1019114723"/>
    <s v="CACOM-4"/>
  </r>
  <r>
    <x v="1"/>
    <x v="11"/>
    <d v="2017-09-26T00:00:00"/>
    <x v="0"/>
    <s v="TH-67"/>
    <n v="4614"/>
    <s v="FASTER FUEL"/>
    <x v="22"/>
    <n v="39"/>
    <s v="02-15948"/>
    <s v="CT. GOMEZ ORTEGAC.C1130670234"/>
    <s v="CACOM-4"/>
  </r>
  <r>
    <x v="1"/>
    <x v="11"/>
    <d v="2017-09-26T00:00:00"/>
    <x v="0"/>
    <s v="TH-67"/>
    <n v="4614"/>
    <s v="FASTER FUEL"/>
    <x v="22"/>
    <n v="33"/>
    <s v="02-15941"/>
    <s v="ST. VASQUEZ BOTEROC.C105581820"/>
    <s v="CACOM-4"/>
  </r>
  <r>
    <x v="1"/>
    <x v="11"/>
    <d v="2017-09-04T00:00:00"/>
    <x v="0"/>
    <s v="TH-67"/>
    <n v="4573"/>
    <s v="FASTER FUEL"/>
    <x v="22"/>
    <n v="37"/>
    <s v="02-15923"/>
    <s v="ST. VASQUEZ BOTEROC.C105581820"/>
    <s v="CACOM-4"/>
  </r>
  <r>
    <x v="1"/>
    <x v="11"/>
    <d v="2017-09-04T00:00:00"/>
    <x v="0"/>
    <s v="TH-67"/>
    <n v="4573"/>
    <s v="FASTER FUEL"/>
    <x v="22"/>
    <n v="36"/>
    <s v="02-15926"/>
    <s v="CT. GOMEZ ALEJANDROC.C75097365"/>
    <s v="CACOM-4"/>
  </r>
  <r>
    <x v="1"/>
    <x v="11"/>
    <d v="2017-09-04T00:00:00"/>
    <x v="0"/>
    <s v="TH-67"/>
    <n v="4571"/>
    <s v="FASTER FUEL"/>
    <x v="22"/>
    <n v="30"/>
    <s v="02-15924"/>
    <s v="TE. MOSQUERA C.C143348806"/>
    <s v="CACOM-4"/>
  </r>
  <r>
    <x v="1"/>
    <x v="11"/>
    <d v="2017-09-04T00:00:00"/>
    <x v="0"/>
    <s v="TH-67"/>
    <n v="4571"/>
    <s v="FASTER FUEL"/>
    <x v="22"/>
    <n v="38"/>
    <s v="02-15921"/>
    <s v="MY. HERNANDEZ EDWINC.C93134563"/>
    <s v="CACOM-4"/>
  </r>
  <r>
    <x v="1"/>
    <x v="11"/>
    <d v="2017-09-04T00:00:00"/>
    <x v="0"/>
    <s v="TH-67"/>
    <n v="4572"/>
    <s v="FASTER FUEL"/>
    <x v="22"/>
    <n v="42"/>
    <s v="02-15925"/>
    <s v="CT. GOMES MARIOC.C1130670234"/>
    <s v="CACOM-4"/>
  </r>
  <r>
    <x v="1"/>
    <x v="11"/>
    <d v="2017-09-04T00:00:00"/>
    <x v="0"/>
    <s v="TH-67"/>
    <n v="4572"/>
    <s v="FASTER FUEL"/>
    <x v="22"/>
    <n v="49"/>
    <s v="02-15927"/>
    <s v="CR. OSCAR MOLINAC.C16537699"/>
    <s v="CACOM-4"/>
  </r>
  <r>
    <x v="1"/>
    <x v="11"/>
    <d v="2017-09-26T00:00:00"/>
    <x v="0"/>
    <s v="TH-67"/>
    <n v="4572"/>
    <s v="FASTER FUEL"/>
    <x v="22"/>
    <n v="35"/>
    <s v="02-15947"/>
    <s v="CT. CUBILLOS MALDONADOC.C1031123705"/>
    <s v="CACOM-4"/>
  </r>
  <r>
    <x v="1"/>
    <x v="11"/>
    <d v="2017-09-26T00:00:00"/>
    <x v="0"/>
    <s v="TH-67"/>
    <n v="4572"/>
    <s v="FASTER FUEL"/>
    <x v="22"/>
    <n v="36"/>
    <s v="02-15942"/>
    <s v="TE. MOSQUERA C.C143348806"/>
    <s v="CACOM-4"/>
  </r>
  <r>
    <x v="1"/>
    <x v="11"/>
    <d v="2017-09-13T00:00:00"/>
    <x v="0"/>
    <s v="B-206"/>
    <n v="4471"/>
    <s v="ENERGIZAR"/>
    <x v="24"/>
    <n v="24"/>
    <n v="58423"/>
    <s v="TS. RODRIGUEZ FERNEYC.C17418430"/>
    <s v="CACOM-4"/>
  </r>
  <r>
    <x v="1"/>
    <x v="11"/>
    <d v="2017-09-17T00:00:00"/>
    <x v="0"/>
    <s v="B-206"/>
    <n v="4476"/>
    <s v="ENERGIZAR"/>
    <x v="24"/>
    <n v="35"/>
    <n v="58444"/>
    <s v="TS. BUCURU JOHAN C.C79715263"/>
    <s v="CACOM-4"/>
  </r>
  <r>
    <x v="1"/>
    <x v="11"/>
    <d v="2017-09-17T00:00:00"/>
    <x v="0"/>
    <s v="HUEY II"/>
    <n v="4418"/>
    <s v="CTH"/>
    <x v="20"/>
    <n v="39.700000000000003"/>
    <n v="1493"/>
    <s v="T4. LOPERA CRISTIANC.C1110486045"/>
    <s v="CACOM-4"/>
  </r>
  <r>
    <x v="1"/>
    <x v="11"/>
    <d v="2017-09-17T00:00:00"/>
    <x v="0"/>
    <s v="UH-60"/>
    <n v="4136"/>
    <s v="CTH"/>
    <x v="20"/>
    <n v="111.9"/>
    <n v="1494"/>
    <s v="T4. MEJIA VICTOR C.C. 1037608855"/>
    <s v="CACOM-5"/>
  </r>
  <r>
    <x v="1"/>
    <x v="11"/>
    <d v="2017-09-13T00:00:00"/>
    <x v="0"/>
    <s v="B-206"/>
    <n v="4476"/>
    <s v="TERPEL "/>
    <x v="21"/>
    <n v="48"/>
    <s v="02-398999"/>
    <s v="TS. SEPULVEDA NORBERTO  C.C79846713"/>
    <s v="CACOM-4"/>
  </r>
  <r>
    <x v="1"/>
    <x v="11"/>
    <d v="2017-09-02T00:00:00"/>
    <x v="0"/>
    <s v="B-206"/>
    <n v="4472"/>
    <s v="FASTER FUEL"/>
    <x v="22"/>
    <n v="22"/>
    <s v="02-15920"/>
    <s v="TS RINCON FREDY C.C10183403"/>
    <s v="CACOM-4"/>
  </r>
  <r>
    <x v="1"/>
    <x v="11"/>
    <d v="2017-09-02T00:00:00"/>
    <x v="0"/>
    <s v="B-206"/>
    <n v="4472"/>
    <s v="FASTER FUEL"/>
    <x v="22"/>
    <n v="15"/>
    <s v="02-15919"/>
    <s v="TS RINCON FREDY C.C10183403"/>
    <s v="CACOM-4"/>
  </r>
  <r>
    <x v="1"/>
    <x v="11"/>
    <d v="2017-09-14T00:00:00"/>
    <x v="0"/>
    <s v="H-500"/>
    <n v="4252"/>
    <s v="FASTER FUEL"/>
    <x v="22"/>
    <n v="36"/>
    <s v="02-15937"/>
    <s v="T4. YEPES DANIELC.C1128416979"/>
    <s v="CACOM-4"/>
  </r>
  <r>
    <x v="1"/>
    <x v="11"/>
    <d v="2017-09-12T00:00:00"/>
    <x v="0"/>
    <s v="H-500"/>
    <n v="4252"/>
    <s v="CTH"/>
    <x v="3"/>
    <n v="27"/>
    <n v="1338"/>
    <s v="T3. MALAGON GABRIELC.C1022333086"/>
    <s v="CACOM-4"/>
  </r>
  <r>
    <x v="1"/>
    <x v="11"/>
    <d v="2017-09-17T00:00:00"/>
    <x v="0"/>
    <s v="HUEY II"/>
    <n v="4418"/>
    <s v="CTH"/>
    <x v="20"/>
    <n v="111.2"/>
    <n v="1495"/>
    <s v="T3. DICELIS ROGGER C.C1019040526"/>
    <s v="CACOM-4"/>
  </r>
  <r>
    <x v="1"/>
    <x v="11"/>
    <d v="2017-09-11T00:00:00"/>
    <x v="0"/>
    <s v="H-500"/>
    <n v="4252"/>
    <s v="CTH"/>
    <x v="3"/>
    <n v="27"/>
    <n v="1337"/>
    <s v="T3. MALAGON GABRIELC.C1022333086"/>
    <s v="CACOM-4"/>
  </r>
  <r>
    <x v="1"/>
    <x v="11"/>
    <d v="2017-09-05T00:00:00"/>
    <x v="0"/>
    <s v="C-208"/>
    <n v="5075"/>
    <s v="ENERGIZAR"/>
    <x v="1"/>
    <n v="52"/>
    <n v="69384"/>
    <s v="T3. LOZANO JORGE C.C. 1073157860"/>
    <s v="CACOM-5"/>
  </r>
  <r>
    <x v="1"/>
    <x v="11"/>
    <d v="2017-09-07T00:00:00"/>
    <x v="0"/>
    <s v="C-208"/>
    <n v="5064"/>
    <s v="TERPEL "/>
    <x v="30"/>
    <n v="35"/>
    <s v="01-0856393"/>
    <s v="TJ. CUITIVA JUAN C.C. 11189814"/>
    <s v="CACOM-5"/>
  </r>
  <r>
    <x v="1"/>
    <x v="11"/>
    <d v="2017-09-12T00:00:00"/>
    <x v="0"/>
    <s v="C-208"/>
    <n v="5075"/>
    <s v="ICARO 17"/>
    <x v="23"/>
    <n v="60"/>
    <n v="4275"/>
    <s v="TS. BOHORQUEZ MIGUEL C.C. 86055067"/>
    <s v="CACOM-5"/>
  </r>
  <r>
    <x v="1"/>
    <x v="11"/>
    <d v="2017-09-16T00:00:00"/>
    <x v="0"/>
    <s v="C-208"/>
    <n v="5075"/>
    <s v="ENERGIZAR"/>
    <x v="24"/>
    <n v="67"/>
    <n v="58437"/>
    <s v="T3. LOZANO JORGE C.C. 1073157860"/>
    <s v="CACOM-5"/>
  </r>
  <r>
    <x v="1"/>
    <x v="11"/>
    <d v="2017-09-16T00:00:00"/>
    <x v="0"/>
    <s v="C-208"/>
    <n v="5064"/>
    <s v="ENERGIZAR"/>
    <x v="1"/>
    <n v="40"/>
    <n v="69512"/>
    <s v="TS GUEVARA ARY C.C. 19777655"/>
    <s v="CACOM-5"/>
  </r>
  <r>
    <x v="1"/>
    <x v="11"/>
    <d v="2017-09-18T00:00:00"/>
    <x v="0"/>
    <s v="C-208"/>
    <n v="5055"/>
    <s v="TERPEL "/>
    <x v="21"/>
    <n v="45"/>
    <s v="02-399034"/>
    <s v="TS. BOHORQUEZ MIGUEL C.C. 86055067"/>
    <s v="CACOM-5"/>
  </r>
  <r>
    <x v="1"/>
    <x v="11"/>
    <d v="2017-09-19T00:00:00"/>
    <x v="0"/>
    <s v="C-208"/>
    <n v="5055"/>
    <s v="TERPEL "/>
    <x v="30"/>
    <n v="46"/>
    <s v="01-0856428"/>
    <s v="T2. ROZO CARLOS C.C. 79989948"/>
    <s v="CACOM-5"/>
  </r>
  <r>
    <x v="1"/>
    <x v="11"/>
    <d v="2017-09-22T00:00:00"/>
    <x v="0"/>
    <s v="C-208"/>
    <n v="5064"/>
    <s v="TERPEL "/>
    <x v="30"/>
    <n v="98"/>
    <s v="01-0856447"/>
    <s v="TS. ROJAS DIEGO C.C. 86049178"/>
    <s v="CACOM-5"/>
  </r>
  <r>
    <x v="1"/>
    <x v="11"/>
    <d v="2017-09-22T00:00:00"/>
    <x v="0"/>
    <s v="C-208"/>
    <n v="5064"/>
    <s v="TERPEL "/>
    <x v="55"/>
    <n v="120"/>
    <s v="01-1012371"/>
    <s v="TS. ROJAS DIEGO C.C. 86049178"/>
    <s v="CACOM-5"/>
  </r>
  <r>
    <x v="1"/>
    <x v="11"/>
    <d v="2017-09-23T00:00:00"/>
    <x v="0"/>
    <s v="C-208"/>
    <n v="5075"/>
    <s v="TERPEL "/>
    <x v="55"/>
    <n v="90"/>
    <s v="01-0854015"/>
    <s v="T2. OSPINA   FABIAN C.C. 86072777"/>
    <s v="CACOM-5"/>
  </r>
  <r>
    <x v="1"/>
    <x v="11"/>
    <d v="2017-09-24T00:00:00"/>
    <x v="0"/>
    <s v="C-208"/>
    <n v="5055"/>
    <s v="TERPEL "/>
    <x v="55"/>
    <n v="38"/>
    <s v="01-1013850"/>
    <s v="T2. OSPINA   FABIAN C.C. 86072777"/>
    <s v="CACOM-5"/>
  </r>
  <r>
    <x v="1"/>
    <x v="11"/>
    <d v="2017-09-24T00:00:00"/>
    <x v="0"/>
    <s v="C-208"/>
    <n v="5064"/>
    <s v="TERPEL "/>
    <x v="55"/>
    <n v="100"/>
    <s v="01-0853806"/>
    <s v="TS. BOHORQUEZ MIGUEL C.C. 86055067"/>
    <s v="CACOM-5"/>
  </r>
  <r>
    <x v="1"/>
    <x v="11"/>
    <d v="2017-09-24T00:00:00"/>
    <x v="0"/>
    <s v="C-208"/>
    <n v="5055"/>
    <s v="TERPEL "/>
    <x v="55"/>
    <n v="120"/>
    <s v="01-0854412"/>
    <s v="T2. OSPINA   FABIAN C.C. 86072777"/>
    <s v="CACOM-5"/>
  </r>
  <r>
    <x v="1"/>
    <x v="11"/>
    <d v="2017-09-25T00:00:00"/>
    <x v="0"/>
    <s v="C-208"/>
    <n v="5055"/>
    <s v="TERPEL "/>
    <x v="55"/>
    <n v="42"/>
    <s v="01-1013892"/>
    <s v="T2. OSPINA   FABIAN C.C. 86072777"/>
    <s v="CACOM-5"/>
  </r>
  <r>
    <x v="1"/>
    <x v="11"/>
    <d v="2017-09-17T00:00:00"/>
    <x v="0"/>
    <s v="HUEY II"/>
    <n v="4418"/>
    <s v="CTH"/>
    <x v="20"/>
    <n v="108.9"/>
    <n v="1496"/>
    <s v="T3. DICELIS ROGGER C.C1019040526"/>
    <s v="CACOM-4"/>
  </r>
  <r>
    <x v="1"/>
    <x v="11"/>
    <d v="2017-09-27T00:00:00"/>
    <x v="0"/>
    <s v="C-208"/>
    <n v="5055"/>
    <s v="TERPEL "/>
    <x v="55"/>
    <n v="30"/>
    <s v="01-0853834"/>
    <s v="TS. GUEVARA ARY C.C. 79777655"/>
    <s v="CACOM-5"/>
  </r>
  <r>
    <x v="1"/>
    <x v="11"/>
    <d v="2017-09-27T00:00:00"/>
    <x v="0"/>
    <s v="C-208"/>
    <n v="5075"/>
    <s v="TERPEL "/>
    <x v="55"/>
    <n v="120"/>
    <s v="01-1013495"/>
    <s v="T2. OSPINA   FABIAN C.C. 86072777"/>
    <s v="CACOM-5"/>
  </r>
  <r>
    <x v="1"/>
    <x v="11"/>
    <d v="2017-09-01T00:00:00"/>
    <x v="0"/>
    <s v="UH-60"/>
    <n v="4122"/>
    <s v="CCL"/>
    <x v="21"/>
    <n v="65.2"/>
    <n v="22118"/>
    <s v="AT. RODRIGUEZ MIGUEL C.C. 1122651809"/>
    <s v="CACOM-5"/>
  </r>
  <r>
    <x v="1"/>
    <x v="11"/>
    <d v="2017-09-01T00:00:00"/>
    <x v="0"/>
    <s v="UH-60"/>
    <n v="4134"/>
    <s v="CCL"/>
    <x v="53"/>
    <n v="193.6"/>
    <n v="23361"/>
    <s v="AT. QUINTANA HECTOR C.C. 1051316554"/>
    <s v="CACOM-5"/>
  </r>
  <r>
    <x v="1"/>
    <x v="11"/>
    <d v="2017-09-01T00:00:00"/>
    <x v="0"/>
    <s v="UH-60"/>
    <n v="4134"/>
    <s v="CCL"/>
    <x v="53"/>
    <n v="206.6"/>
    <n v="23367"/>
    <s v="AT. QUINTANA HECTOR C.C. 1051316554"/>
    <s v="CACOM-5"/>
  </r>
  <r>
    <x v="1"/>
    <x v="11"/>
    <d v="2017-09-01T00:00:00"/>
    <x v="0"/>
    <s v="UH-60"/>
    <n v="4122"/>
    <s v="CCL"/>
    <x v="21"/>
    <n v="273.60000000000002"/>
    <n v="22115"/>
    <s v="AT. RODRIGUEZ MIGUEL C.C. 1122651809"/>
    <s v="CACOM-5"/>
  </r>
  <r>
    <x v="1"/>
    <x v="11"/>
    <d v="2017-09-01T00:00:00"/>
    <x v="0"/>
    <s v="UH-60"/>
    <n v="4122"/>
    <s v="CCL"/>
    <x v="21"/>
    <n v="226.8"/>
    <n v="22116"/>
    <s v="AT. RODRIGUEZ MIGUEL C.C. 1122651809"/>
    <s v="CACOM-5"/>
  </r>
  <r>
    <x v="1"/>
    <x v="11"/>
    <d v="2017-09-02T00:00:00"/>
    <x v="0"/>
    <s v="UH-60"/>
    <n v="4122"/>
    <s v="FALCCON"/>
    <x v="28"/>
    <n v="216.9"/>
    <s v=".01-4261"/>
    <s v="AT. RODRIGUEZ MIGUEL C.C. 1122651809"/>
    <s v="CACOM-5"/>
  </r>
  <r>
    <x v="1"/>
    <x v="11"/>
    <d v="2017-09-02T00:00:00"/>
    <x v="0"/>
    <s v="UH-60"/>
    <n v="4122"/>
    <s v="CCL"/>
    <x v="21"/>
    <n v="107.3"/>
    <n v="22121"/>
    <s v="AT. RODRIGUEZ MIGUEL C.C. 1122651809"/>
    <s v="CACOM-5"/>
  </r>
  <r>
    <x v="1"/>
    <x v="11"/>
    <d v="2017-09-17T00:00:00"/>
    <x v="0"/>
    <s v="HUEY II"/>
    <n v="4528"/>
    <s v="CTH"/>
    <x v="20"/>
    <n v="129.4"/>
    <n v="1497"/>
    <s v="T2. ROMERO ALAVARO. CC. 11365774"/>
    <s v="CACOM-6"/>
  </r>
  <r>
    <x v="1"/>
    <x v="11"/>
    <d v="2017-09-17T00:00:00"/>
    <x v="0"/>
    <s v="HUEY II"/>
    <n v="4418"/>
    <s v="CTH"/>
    <x v="20"/>
    <n v="110.6"/>
    <n v="1498"/>
    <s v="T3. DICELIS ROGGER C.C1019040526"/>
    <s v="CACOM-4"/>
  </r>
  <r>
    <x v="1"/>
    <x v="11"/>
    <d v="2017-09-04T00:00:00"/>
    <x v="0"/>
    <s v="UH-60"/>
    <n v="4122"/>
    <s v="CCL"/>
    <x v="21"/>
    <n v="183.3"/>
    <n v="22127"/>
    <s v="AT. ARDILA JHON C.C. 1023889190"/>
    <s v="CACOM-5"/>
  </r>
  <r>
    <x v="1"/>
    <x v="11"/>
    <d v="2017-09-05T00:00:00"/>
    <x v="0"/>
    <s v="UH-60"/>
    <n v="4134"/>
    <s v="CCL"/>
    <x v="53"/>
    <n v="80.900000000000006"/>
    <n v="23376"/>
    <s v="AT. MONJE MATEO C.C. 1152444354"/>
    <s v="CACOM-5"/>
  </r>
  <r>
    <x v="1"/>
    <x v="11"/>
    <d v="2017-09-17T00:00:00"/>
    <x v="0"/>
    <s v="HUEY II"/>
    <n v="4528"/>
    <s v="CTH"/>
    <x v="20"/>
    <n v="123.8"/>
    <n v="1499"/>
    <s v="T2. ROMERO ALAVARO. CC. 11365774"/>
    <s v="CACOM-6"/>
  </r>
  <r>
    <x v="1"/>
    <x v="11"/>
    <d v="2017-09-07T00:00:00"/>
    <x v="0"/>
    <s v="UH-60"/>
    <n v="4134"/>
    <s v="CCL"/>
    <x v="53"/>
    <n v="83"/>
    <n v="23383"/>
    <s v="AT. MONJE MATEO C.C. 1152444354"/>
    <s v="CACOM-5"/>
  </r>
  <r>
    <x v="1"/>
    <x v="11"/>
    <d v="2017-09-07T00:00:00"/>
    <x v="0"/>
    <s v="UH-60"/>
    <n v="4134"/>
    <s v="CCL"/>
    <x v="53"/>
    <n v="209.8"/>
    <n v="23384"/>
    <s v="AT. MONJE MATEO C.C. 1152444354"/>
    <s v="CACOM-5"/>
  </r>
  <r>
    <x v="1"/>
    <x v="11"/>
    <d v="2017-09-19T00:00:00"/>
    <x v="0"/>
    <s v="HUEY II"/>
    <n v="4418"/>
    <s v="CTH"/>
    <x v="20"/>
    <n v="147.5"/>
    <n v="1502"/>
    <s v="T3. DICELIS ROGGER C.C1019040526"/>
    <s v="CACOM-4"/>
  </r>
  <r>
    <x v="1"/>
    <x v="11"/>
    <d v="2017-09-04T00:00:00"/>
    <x v="0"/>
    <s v="UH-60"/>
    <n v="4110"/>
    <s v="ICARO 17"/>
    <x v="26"/>
    <n v="156"/>
    <n v="4750"/>
    <s v="T4. SUAREZ BRAYAN C.C. 1015428962"/>
    <s v="CACOM-5"/>
  </r>
  <r>
    <x v="1"/>
    <x v="11"/>
    <d v="2017-09-07T00:00:00"/>
    <x v="0"/>
    <s v="UH-60"/>
    <n v="4103"/>
    <s v="ICARO 17"/>
    <x v="26"/>
    <n v="148"/>
    <n v="4759"/>
    <s v="T4. SUAREZ BRAYAN C.C. 1015428962"/>
    <s v="CACOM-5"/>
  </r>
  <r>
    <x v="1"/>
    <x v="11"/>
    <d v="2017-09-07T00:00:00"/>
    <x v="0"/>
    <s v="UH-60"/>
    <n v="4134"/>
    <s v="CCL"/>
    <x v="53"/>
    <n v="72.400000000000006"/>
    <n v="23390"/>
    <s v="AT. MONJE MATEO C.C. 1152444354"/>
    <s v="CACOM-5"/>
  </r>
  <r>
    <x v="1"/>
    <x v="11"/>
    <d v="2017-09-07T00:00:00"/>
    <x v="0"/>
    <s v="UH-60"/>
    <n v="4103"/>
    <s v="ICARO 17"/>
    <x v="56"/>
    <n v="202.2"/>
    <n v="3693"/>
    <s v="T4. SUAREZ BRAYAN C.C. 1015428962"/>
    <s v="CACOM-5"/>
  </r>
  <r>
    <x v="1"/>
    <x v="11"/>
    <d v="2017-09-20T00:00:00"/>
    <x v="0"/>
    <s v="HUEY II"/>
    <n v="4418"/>
    <s v="CTH"/>
    <x v="20"/>
    <n v="87.5"/>
    <n v="1507"/>
    <s v="T3. TOCANCIPA CESAR"/>
    <s v="CACOM-4"/>
  </r>
  <r>
    <x v="1"/>
    <x v="11"/>
    <d v="2017-09-08T00:00:00"/>
    <x v="0"/>
    <s v="UH-60"/>
    <n v="4134"/>
    <s v="CCL"/>
    <x v="53"/>
    <n v="215.8"/>
    <n v="23393"/>
    <s v="AT. MONJE MATEO C.C. 1152444354"/>
    <s v="CACOM-5"/>
  </r>
  <r>
    <x v="1"/>
    <x v="11"/>
    <d v="2017-09-08T00:00:00"/>
    <x v="0"/>
    <s v="UH-60"/>
    <n v="4122"/>
    <s v="CCL"/>
    <x v="21"/>
    <n v="205.3"/>
    <n v="22132"/>
    <s v="AT. ARDILA JHON C.C. 1023889190"/>
    <s v="CACOM-5"/>
  </r>
  <r>
    <x v="1"/>
    <x v="11"/>
    <d v="2017-09-21T00:00:00"/>
    <x v="0"/>
    <s v="HUEY II"/>
    <n v="4418"/>
    <s v="CTH"/>
    <x v="20"/>
    <n v="19.600000000000001"/>
    <n v="1508"/>
    <s v="T3. TOCANCIPA CESARC.C1070596112"/>
    <s v="CACOM-4"/>
  </r>
  <r>
    <x v="1"/>
    <x v="11"/>
    <d v="2017-09-09T00:00:00"/>
    <x v="0"/>
    <s v="UH-60"/>
    <n v="4106"/>
    <s v="ICARO 17"/>
    <x v="23"/>
    <n v="139"/>
    <n v="4267"/>
    <s v="T4. DUQUE JEFFERSON C.C. 1121865852"/>
    <s v="CACOM-5"/>
  </r>
  <r>
    <x v="1"/>
    <x v="11"/>
    <d v="2017-09-22T00:00:00"/>
    <x v="0"/>
    <s v="HUEY II"/>
    <n v="4528"/>
    <s v="CTH"/>
    <x v="20"/>
    <n v="107.4"/>
    <n v="1509"/>
    <s v="T2. ROMERO ALAVARO. CC. 11365774"/>
    <s v="CACOM-6"/>
  </r>
  <r>
    <x v="1"/>
    <x v="11"/>
    <d v="2017-09-22T00:00:00"/>
    <x v="0"/>
    <s v="UH-60"/>
    <n v="4136"/>
    <s v="CTH"/>
    <x v="20"/>
    <n v="69.400000000000006"/>
    <n v="1510"/>
    <s v="T4. MEJIA VICTOR C.C. 1037608855"/>
    <s v="CACOM-5"/>
  </r>
  <r>
    <x v="1"/>
    <x v="11"/>
    <d v="2017-09-09T00:00:00"/>
    <x v="0"/>
    <s v="UH-60"/>
    <n v="4136"/>
    <s v="ICARO 17"/>
    <x v="23"/>
    <n v="149"/>
    <n v="4268"/>
    <s v="TJ. MOSQUERA JAIRO C.C. 5832805"/>
    <s v="CACOM-5"/>
  </r>
  <r>
    <x v="1"/>
    <x v="11"/>
    <d v="2017-09-10T00:00:00"/>
    <x v="0"/>
    <s v="UH-60"/>
    <n v="4134"/>
    <s v="CCL"/>
    <x v="53"/>
    <n v="254"/>
    <n v="23399"/>
    <s v="AT. MONJE MATEO C.C. 1152444354"/>
    <s v="CACOM-5"/>
  </r>
  <r>
    <x v="1"/>
    <x v="11"/>
    <d v="2017-09-10T00:00:00"/>
    <x v="0"/>
    <s v="UH-60"/>
    <n v="4122"/>
    <s v="CCL"/>
    <x v="21"/>
    <n v="154.69999999999999"/>
    <n v="22136"/>
    <s v="AT. ARDILA JHON C.C. 1023889190"/>
    <s v="CACOM-5"/>
  </r>
  <r>
    <x v="1"/>
    <x v="11"/>
    <d v="2017-09-10T00:00:00"/>
    <x v="0"/>
    <s v="UH-60"/>
    <n v="4103"/>
    <s v="ICARO 17"/>
    <x v="56"/>
    <n v="155.80000000000001"/>
    <n v="3694"/>
    <s v="T4. SUAREZ BRAYAN C.C. 1015428962"/>
    <s v="CACOM-5"/>
  </r>
  <r>
    <x v="1"/>
    <x v="11"/>
    <d v="2017-09-23T00:00:00"/>
    <x v="0"/>
    <s v="UH-60"/>
    <n v="4136"/>
    <s v="CTH"/>
    <x v="20"/>
    <n v="137.80000000000001"/>
    <n v="1511"/>
    <s v="T4. MEJIA VICTOR C.C. 1037608855"/>
    <s v="CACOM-5"/>
  </r>
  <r>
    <x v="1"/>
    <x v="11"/>
    <d v="2017-09-12T00:00:00"/>
    <x v="0"/>
    <s v="UH-60"/>
    <n v="4122"/>
    <s v="TERPEL "/>
    <x v="21"/>
    <n v="117"/>
    <s v="02-398957"/>
    <s v="CT. GUEVARA MANUEL C.C. 1016004060"/>
    <s v="CACOM-5"/>
  </r>
  <r>
    <x v="1"/>
    <x v="11"/>
    <d v="2017-09-12T00:00:00"/>
    <x v="0"/>
    <s v="UH-60"/>
    <n v="4134"/>
    <s v="CCL"/>
    <x v="53"/>
    <n v="90.8"/>
    <n v="23413"/>
    <s v="AT. MONJE MATEO C.C. 1152444354"/>
    <s v="CACOM-5"/>
  </r>
  <r>
    <x v="1"/>
    <x v="11"/>
    <d v="2017-09-12T00:00:00"/>
    <x v="0"/>
    <s v="UH-60"/>
    <n v="4131"/>
    <s v="CTH"/>
    <x v="31"/>
    <n v="216"/>
    <n v="1029"/>
    <s v="T4. ARIZA ERIKSON C.C. 1099209855"/>
    <s v="CACOM-5"/>
  </r>
  <r>
    <x v="1"/>
    <x v="11"/>
    <d v="2017-09-24T00:00:00"/>
    <x v="0"/>
    <s v="HUEY II"/>
    <n v="4418"/>
    <s v="CTH"/>
    <x v="20"/>
    <n v="105"/>
    <n v="1512"/>
    <s v="T3. TOCANCIPA CESARC.C1070596112"/>
    <s v="CACOM-4"/>
  </r>
  <r>
    <x v="1"/>
    <x v="11"/>
    <d v="2017-09-24T00:00:00"/>
    <x v="0"/>
    <s v="HUEY II"/>
    <n v="4418"/>
    <s v="CTH"/>
    <x v="20"/>
    <n v="86.2"/>
    <n v="1513"/>
    <s v="T3. TOCANCIPA CESARC.C1070596112"/>
    <s v="CACOM-4"/>
  </r>
  <r>
    <x v="1"/>
    <x v="11"/>
    <d v="2017-09-25T00:00:00"/>
    <x v="0"/>
    <s v="HUEY II"/>
    <n v="4418"/>
    <s v="CTH"/>
    <x v="20"/>
    <n v="87"/>
    <n v="1514"/>
    <s v="T3. TOCANCIPA CESARC.C1070596112"/>
    <s v="CACOM-4"/>
  </r>
  <r>
    <x v="1"/>
    <x v="11"/>
    <d v="2017-09-26T00:00:00"/>
    <x v="0"/>
    <s v="HUEY II"/>
    <n v="4418"/>
    <s v="CTH"/>
    <x v="20"/>
    <n v="145.80000000000001"/>
    <n v="1516"/>
    <s v="T3. TOCANCIPA CESARC.C1070596112"/>
    <s v="CACOM-4"/>
  </r>
  <r>
    <x v="1"/>
    <x v="11"/>
    <d v="2017-09-26T00:00:00"/>
    <x v="0"/>
    <s v="UH-60"/>
    <n v="4106"/>
    <s v="CTH"/>
    <x v="20"/>
    <n v="137.5"/>
    <n v="1517"/>
    <s v="T4. DUQUE JESUS C.C. 1048015583"/>
    <s v="CACOM-5"/>
  </r>
  <r>
    <x v="1"/>
    <x v="11"/>
    <d v="2017-09-17T00:00:00"/>
    <x v="0"/>
    <s v="UH-60"/>
    <n v="4136"/>
    <s v="ENERGIZAR"/>
    <x v="25"/>
    <n v="200"/>
    <n v="28083"/>
    <s v="T4. MEJIA VICTOR C.C. 1037608855"/>
    <s v="CACOM-5"/>
  </r>
  <r>
    <x v="1"/>
    <x v="11"/>
    <d v="2017-09-18T00:00:00"/>
    <x v="0"/>
    <s v="UH-60"/>
    <n v="4122"/>
    <s v="TERPEL "/>
    <x v="21"/>
    <n v="81"/>
    <s v="02-399033"/>
    <s v="CT. GUEVARA MANUEL C.C. 1016004060"/>
    <s v="CACOM-5"/>
  </r>
  <r>
    <x v="1"/>
    <x v="11"/>
    <d v="2017-09-18T00:00:00"/>
    <x v="0"/>
    <s v="UH-60"/>
    <n v="4134"/>
    <s v="CCL"/>
    <x v="53"/>
    <n v="123.9"/>
    <n v="23429"/>
    <s v="AT. MONJE MATEO C.C. 1152444354"/>
    <s v="CACOM-5"/>
  </r>
  <r>
    <x v="1"/>
    <x v="11"/>
    <d v="2017-09-18T00:00:00"/>
    <x v="0"/>
    <s v="UH-60"/>
    <n v="4103"/>
    <s v="AEROFULL"/>
    <x v="45"/>
    <n v="243"/>
    <n v="6320"/>
    <s v="T4. VASCO MARTINEZ HAROLD C.C. 1015424350"/>
    <s v="CACOM-5"/>
  </r>
  <r>
    <x v="1"/>
    <x v="11"/>
    <d v="2017-09-19T00:00:00"/>
    <x v="0"/>
    <s v="UH-60"/>
    <n v="4122"/>
    <s v="TERPEL "/>
    <x v="21"/>
    <n v="232"/>
    <s v="02-399044"/>
    <s v="AT. MORENO ANDERSON C.C. 1024529287"/>
    <s v="CACOM-5"/>
  </r>
  <r>
    <x v="1"/>
    <x v="11"/>
    <d v="2017-09-19T00:00:00"/>
    <x v="0"/>
    <s v="UH-60"/>
    <n v="4134"/>
    <s v="CCL"/>
    <x v="53"/>
    <n v="117.3"/>
    <n v="23432"/>
    <s v="T4. CORREA FABIAN C.C. 1035426252"/>
    <s v="CACOM-5"/>
  </r>
  <r>
    <x v="1"/>
    <x v="11"/>
    <d v="2017-09-19T00:00:00"/>
    <x v="0"/>
    <s v="UH-60"/>
    <n v="4121"/>
    <s v="ICARO 17"/>
    <x v="37"/>
    <n v="241"/>
    <n v="2224"/>
    <s v="CT. CASTAÑEDA MANUEL C.C. 75107847"/>
    <s v="CACOM-5"/>
  </r>
  <r>
    <x v="1"/>
    <x v="11"/>
    <d v="2017-09-20T00:00:00"/>
    <x v="0"/>
    <s v="UH-60"/>
    <n v="4138"/>
    <s v="ENERGIZAR"/>
    <x v="9"/>
    <n v="260"/>
    <n v="20303"/>
    <s v="CT. MONTOYA JAIME C.C. 15373538"/>
    <s v="CACOM-5"/>
  </r>
  <r>
    <x v="1"/>
    <x v="11"/>
    <d v="2017-09-20T00:00:00"/>
    <x v="0"/>
    <s v="UH-60"/>
    <n v="4138"/>
    <s v="ENERGIZAR"/>
    <x v="9"/>
    <n v="87"/>
    <n v="20304"/>
    <s v="CT. MONTOYA JAIME C.C. 15373538"/>
    <s v="CACOM-5"/>
  </r>
  <r>
    <x v="1"/>
    <x v="11"/>
    <d v="2017-09-20T00:00:00"/>
    <x v="0"/>
    <s v="UH-60"/>
    <n v="4134"/>
    <s v="CCL"/>
    <x v="53"/>
    <n v="91.5"/>
    <n v="23438"/>
    <s v="T4. CORREA FABIAN C.C. 1035426252"/>
    <s v="CACOM-5"/>
  </r>
  <r>
    <x v="1"/>
    <x v="11"/>
    <d v="2017-09-21T00:00:00"/>
    <x v="0"/>
    <s v="UH-60"/>
    <n v="4122"/>
    <s v="CCL"/>
    <x v="21"/>
    <n v="43.7"/>
    <n v="22140"/>
    <s v="AT. MORENO ANDERSON C.C. 1024529287"/>
    <s v="CACOM-5"/>
  </r>
  <r>
    <x v="1"/>
    <x v="11"/>
    <d v="2017-09-21T00:00:00"/>
    <x v="0"/>
    <s v="UH-60"/>
    <n v="4122"/>
    <s v="CCL"/>
    <x v="21"/>
    <n v="203.9"/>
    <n v="22141"/>
    <s v="AT. MORENO ANDERSON C.C. 1024529287"/>
    <s v="CACOM-5"/>
  </r>
  <r>
    <x v="1"/>
    <x v="11"/>
    <d v="2017-09-26T00:00:00"/>
    <x v="0"/>
    <s v="HUEY II"/>
    <n v="4418"/>
    <s v="CTH"/>
    <x v="20"/>
    <n v="142.4"/>
    <n v="1518"/>
    <s v="T3. TOCANCIPA CESARC.C1070596112"/>
    <s v="CACOM-4"/>
  </r>
  <r>
    <x v="1"/>
    <x v="11"/>
    <d v="2017-09-22T00:00:00"/>
    <x v="0"/>
    <s v="UH-60"/>
    <n v="4106"/>
    <s v="ENERGIZAR"/>
    <x v="43"/>
    <n v="266"/>
    <n v="41080"/>
    <s v="T2. ACOSTA PETER C.C. 80240068"/>
    <s v="CACOM-5"/>
  </r>
  <r>
    <x v="1"/>
    <x v="11"/>
    <d v="2017-09-22T00:00:00"/>
    <x v="0"/>
    <s v="UH-60"/>
    <n v="4104"/>
    <s v="TERPEL "/>
    <x v="55"/>
    <n v="217"/>
    <s v="01-1012372"/>
    <s v="AT. OSPINA JULIAN C.C. 1047967801"/>
    <s v="CACOM-5"/>
  </r>
  <r>
    <x v="1"/>
    <x v="11"/>
    <d v="2017-09-27T00:00:00"/>
    <x v="0"/>
    <s v="HUEY II"/>
    <n v="4528"/>
    <s v="CTH"/>
    <x v="20"/>
    <n v="93.8"/>
    <n v="1519"/>
    <s v="T2. SANTACOLOMA PABLO CC. 86081655"/>
    <s v="CACOM-6"/>
  </r>
  <r>
    <x v="1"/>
    <x v="11"/>
    <d v="2017-09-23T00:00:00"/>
    <x v="0"/>
    <s v="UH-60"/>
    <n v="4106"/>
    <s v="ENERGIZAR"/>
    <x v="43"/>
    <n v="270"/>
    <n v="41086"/>
    <s v="T2. ACOSTA PETER C.C. 80240068"/>
    <s v="CACOM-5"/>
  </r>
  <r>
    <x v="1"/>
    <x v="11"/>
    <d v="2017-09-23T00:00:00"/>
    <x v="0"/>
    <s v="UH-60"/>
    <n v="4106"/>
    <s v="ENERGIZAR"/>
    <x v="43"/>
    <n v="65"/>
    <n v="41089"/>
    <s v="T2. ACOSTA PETER C.C. 80240068"/>
    <s v="CACOM-5"/>
  </r>
  <r>
    <x v="1"/>
    <x v="11"/>
    <d v="2017-09-23T00:00:00"/>
    <x v="0"/>
    <s v="UH-60"/>
    <n v="4104"/>
    <s v="CCL"/>
    <x v="53"/>
    <n v="165.5"/>
    <n v="23440"/>
    <s v="MY. ROJAS GIOVANNY C.C. 79914135"/>
    <s v="CACOM-5"/>
  </r>
  <r>
    <x v="1"/>
    <x v="11"/>
    <d v="2017-09-23T00:00:00"/>
    <x v="0"/>
    <s v="UH-60"/>
    <n v="4134"/>
    <s v="CCL"/>
    <x v="53"/>
    <n v="267.8"/>
    <n v="23441"/>
    <s v="T4. CORREA FABIAN C.C. 1035426252"/>
    <s v="CACOM-5"/>
  </r>
  <r>
    <x v="1"/>
    <x v="11"/>
    <d v="2017-09-23T00:00:00"/>
    <x v="0"/>
    <s v="UH-60"/>
    <n v="4104"/>
    <s v="CCL"/>
    <x v="53"/>
    <n v="194.3"/>
    <n v="23442"/>
    <s v="MY. ROJAS GIOVANNY C.C. 79914135"/>
    <s v="CACOM-5"/>
  </r>
  <r>
    <x v="1"/>
    <x v="11"/>
    <d v="2017-09-23T00:00:00"/>
    <x v="0"/>
    <s v="UH-60"/>
    <n v="4121"/>
    <s v="TERPEL "/>
    <x v="55"/>
    <n v="254"/>
    <s v="01-0853695"/>
    <s v="CT. CASTAÑEDA MANUEL C.C. 75107847"/>
    <s v="CACOM-5"/>
  </r>
  <r>
    <x v="1"/>
    <x v="11"/>
    <d v="2017-09-24T00:00:00"/>
    <x v="0"/>
    <s v="UH-60"/>
    <n v="4104"/>
    <s v="CCL"/>
    <x v="53"/>
    <n v="125"/>
    <n v="23452"/>
    <s v="AT. OSPINA JULIAN C.C. 1047967801"/>
    <s v="CACOM-5"/>
  </r>
  <r>
    <x v="1"/>
    <x v="11"/>
    <d v="2017-09-24T00:00:00"/>
    <x v="0"/>
    <s v="UH-60"/>
    <n v="4138"/>
    <s v="TERPEL "/>
    <x v="55"/>
    <n v="205"/>
    <s v="01-0854409"/>
    <s v="CT, LOPEZ SALGUERO VICTOR ALFONSO C.C. 94542963"/>
    <s v="CACOM-5"/>
  </r>
  <r>
    <x v="1"/>
    <x v="11"/>
    <d v="2017-09-24T00:00:00"/>
    <x v="0"/>
    <s v="UH-60"/>
    <n v="4134"/>
    <s v="CCL"/>
    <x v="53"/>
    <n v="162.4"/>
    <n v="23453"/>
    <s v="T4. CORREA FABIAN C.C. 1035426252"/>
    <s v="CACOM-5"/>
  </r>
  <r>
    <x v="1"/>
    <x v="11"/>
    <d v="2017-09-24T00:00:00"/>
    <x v="0"/>
    <s v="UH-60"/>
    <n v="4110"/>
    <s v="TERPEL "/>
    <x v="55"/>
    <n v="207"/>
    <s v="01-0854405"/>
    <s v="AT. PEREZ DANIEL C.C. 1065651957"/>
    <s v="CACOM-5"/>
  </r>
  <r>
    <x v="1"/>
    <x v="11"/>
    <d v="2017-09-24T00:00:00"/>
    <x v="0"/>
    <s v="UH-60"/>
    <n v="4134"/>
    <s v="CCL"/>
    <x v="53"/>
    <n v="279.2"/>
    <n v="23445"/>
    <s v="T4. CORREA FABIAN C.C. 1035426252"/>
    <s v="CACOM-5"/>
  </r>
  <r>
    <x v="1"/>
    <x v="11"/>
    <d v="2017-09-24T00:00:00"/>
    <x v="0"/>
    <s v="UH-60"/>
    <n v="4134"/>
    <s v="CCL"/>
    <x v="53"/>
    <n v="129.1"/>
    <n v="23448"/>
    <s v="T4. CORREA FABIAN C.C. 1035426252"/>
    <s v="CACOM-5"/>
  </r>
  <r>
    <x v="1"/>
    <x v="11"/>
    <d v="2017-09-24T00:00:00"/>
    <x v="0"/>
    <s v="UH-60"/>
    <n v="4122"/>
    <s v="TERPEL "/>
    <x v="21"/>
    <n v="127"/>
    <s v="02-399095"/>
    <s v="AT. MORENO ANDERSON C.C. 1024529287"/>
    <s v="CACOM-5"/>
  </r>
  <r>
    <x v="1"/>
    <x v="11"/>
    <d v="2017-09-24T00:00:00"/>
    <x v="0"/>
    <s v="UH-60"/>
    <n v="4134"/>
    <s v="CCL"/>
    <x v="53"/>
    <n v="112.7"/>
    <n v="23456"/>
    <s v="T4. CORREA FABIAN C.C. 1035426252"/>
    <s v="CACOM-5"/>
  </r>
  <r>
    <x v="1"/>
    <x v="11"/>
    <d v="2017-09-24T00:00:00"/>
    <x v="0"/>
    <s v="UH-60"/>
    <n v="4110"/>
    <s v="TERPEL "/>
    <x v="55"/>
    <n v="257"/>
    <s v="01-1013469"/>
    <s v="AT. PEREZ DANIEL C.C. 1065651957"/>
    <s v="CACOM-5"/>
  </r>
  <r>
    <x v="1"/>
    <x v="11"/>
    <d v="2017-09-25T00:00:00"/>
    <x v="0"/>
    <s v="UH-60"/>
    <n v="4104"/>
    <s v="TERPEL "/>
    <x v="55"/>
    <n v="278"/>
    <s v="01-0853597"/>
    <s v="AT. OSPINA JULIAN C.C. 1047967801"/>
    <s v="CACOM-5"/>
  </r>
  <r>
    <x v="1"/>
    <x v="11"/>
    <d v="2017-09-26T00:00:00"/>
    <x v="0"/>
    <s v="UH-60"/>
    <n v="4134"/>
    <s v="CCL"/>
    <x v="53"/>
    <n v="203.4"/>
    <n v="23467"/>
    <s v="T4. CORREA FABIAN C.C. 1035426252"/>
    <s v="CACOM-5"/>
  </r>
  <r>
    <x v="1"/>
    <x v="11"/>
    <d v="2017-09-26T00:00:00"/>
    <x v="0"/>
    <s v="UH-60"/>
    <n v="4134"/>
    <s v="CCL"/>
    <x v="53"/>
    <n v="189.5"/>
    <n v="23471"/>
    <s v="T4. CORREA FABIAN C.C. 1035426252"/>
    <s v="CACOM-5"/>
  </r>
  <r>
    <x v="1"/>
    <x v="11"/>
    <d v="2017-09-26T00:00:00"/>
    <x v="0"/>
    <s v="UH-60"/>
    <n v="4109"/>
    <s v="TERPEL "/>
    <x v="55"/>
    <n v="104"/>
    <s v="01-0854450"/>
    <s v="AT. ZAMBRANO NELSON C.C. 1068928814"/>
    <s v="CACOM-5"/>
  </r>
  <r>
    <x v="1"/>
    <x v="11"/>
    <d v="2017-09-26T00:00:00"/>
    <x v="0"/>
    <s v="UH-60"/>
    <n v="4128"/>
    <s v="TERPEL "/>
    <x v="55"/>
    <n v="279"/>
    <s v="01-1013861"/>
    <s v="T4. BERNAL OSMAR C.C. 1019047787"/>
    <s v="CACOM-5"/>
  </r>
  <r>
    <x v="1"/>
    <x v="11"/>
    <d v="2017-09-26T00:00:00"/>
    <x v="0"/>
    <s v="UH-60"/>
    <n v="4128"/>
    <s v="TERPEL "/>
    <x v="55"/>
    <n v="160"/>
    <s v="01-0854064"/>
    <s v="T4. BERNAL OSMAR C.C. 1019047787"/>
    <s v="CACOM-5"/>
  </r>
  <r>
    <x v="1"/>
    <x v="11"/>
    <d v="2017-09-26T00:00:00"/>
    <x v="0"/>
    <s v="UH-60"/>
    <n v="4122"/>
    <s v="TERPEL "/>
    <x v="21"/>
    <n v="211"/>
    <s v="02-399139"/>
    <s v="AT. MORENO ANDERSON C.C. 1024529287"/>
    <s v="CACOM-5"/>
  </r>
  <r>
    <x v="1"/>
    <x v="11"/>
    <d v="2017-09-27T00:00:00"/>
    <x v="0"/>
    <s v="HUEY II"/>
    <n v="4528"/>
    <s v="CTH"/>
    <x v="20"/>
    <n v="79.5"/>
    <n v="1520"/>
    <s v="T2. SANTACOLOMA PABLO CC. 86081655"/>
    <s v="CACOM-6"/>
  </r>
  <r>
    <x v="1"/>
    <x v="11"/>
    <d v="2017-09-26T00:00:00"/>
    <x v="0"/>
    <s v="UH-60"/>
    <n v="4133"/>
    <s v="TERPEL "/>
    <x v="55"/>
    <n v="151"/>
    <s v="01-1013195"/>
    <s v="T4. BERNAL OSMAR C.C. 1019047787"/>
    <s v="CACOM-5"/>
  </r>
  <r>
    <x v="1"/>
    <x v="11"/>
    <d v="2017-09-27T00:00:00"/>
    <x v="0"/>
    <s v="UH-60"/>
    <n v="4110"/>
    <s v="TERPEL "/>
    <x v="55"/>
    <n v="173"/>
    <s v="01-0853827"/>
    <s v="CT. SANCHEZ JULIAN C.C. 7128069"/>
    <s v="CACOM-5"/>
  </r>
  <r>
    <x v="1"/>
    <x v="11"/>
    <d v="2017-09-27T00:00:00"/>
    <x v="0"/>
    <s v="UH-60"/>
    <n v="4110"/>
    <s v="TERPEL "/>
    <x v="55"/>
    <n v="150"/>
    <s v="01-1013490"/>
    <s v="CT. SANCHEZ JULIAN C.C. 7128069"/>
    <s v="CACOM-5"/>
  </r>
  <r>
    <x v="1"/>
    <x v="11"/>
    <d v="2017-09-27T00:00:00"/>
    <x v="0"/>
    <s v="UH-60"/>
    <n v="4133"/>
    <s v="TERPEL "/>
    <x v="55"/>
    <n v="298"/>
    <s v="01-0854244"/>
    <s v="T2. MEDINA ERAZO MARIO MAURICIO C.C. 11367074"/>
    <s v="CACOM-5"/>
  </r>
  <r>
    <x v="1"/>
    <x v="11"/>
    <d v="2017-09-27T00:00:00"/>
    <x v="0"/>
    <s v="UH-60"/>
    <n v="4106"/>
    <s v="CTH"/>
    <x v="20"/>
    <n v="95.6"/>
    <n v="1521"/>
    <s v="T4. DUQUE JESUS C.C. 1048015583"/>
    <s v="CACOM-5"/>
  </r>
  <r>
    <x v="1"/>
    <x v="11"/>
    <d v="2017-09-27T00:00:00"/>
    <x v="0"/>
    <s v="UH-60"/>
    <n v="4104"/>
    <s v="TERPEL "/>
    <x v="55"/>
    <n v="149"/>
    <s v="01-0854335"/>
    <s v="AT. SILVA DILAN C.C. 1073168258"/>
    <s v="CACOM-5"/>
  </r>
  <r>
    <x v="1"/>
    <x v="11"/>
    <d v="2017-09-27T00:00:00"/>
    <x v="0"/>
    <s v="HUEY II"/>
    <n v="4528"/>
    <s v="CTH"/>
    <x v="20"/>
    <n v="82.2"/>
    <n v="1523"/>
    <s v="T2. SANTACOLOMA PABLO CC. 86081655"/>
    <s v="CACOM-6"/>
  </r>
  <r>
    <x v="1"/>
    <x v="11"/>
    <d v="2017-09-29T00:00:00"/>
    <x v="0"/>
    <s v="UH-60"/>
    <n v="4110"/>
    <s v="TERPEL "/>
    <x v="55"/>
    <n v="197"/>
    <s v="01-1013687"/>
    <s v="AT. CUESTA ROBER C.C. 1121910155"/>
    <s v="CACOM-5"/>
  </r>
  <r>
    <x v="1"/>
    <x v="11"/>
    <d v="2017-09-29T00:00:00"/>
    <x v="0"/>
    <s v="UH-60"/>
    <n v="4110"/>
    <s v="TERPEL "/>
    <x v="55"/>
    <n v="83"/>
    <s v="01-0853656"/>
    <s v="AT. CUESTA ROBER C.C. 1121910155"/>
    <s v="CACOM-5"/>
  </r>
  <r>
    <x v="1"/>
    <x v="11"/>
    <d v="2017-09-29T00:00:00"/>
    <x v="0"/>
    <s v="UH-60"/>
    <n v="4133"/>
    <s v="ICARO 17"/>
    <x v="27"/>
    <n v="89"/>
    <n v="2102"/>
    <s v="T4. ACOSTA MARTINEZ JOHAN ANDRES C.C. 1031135419"/>
    <s v="CACOM-5"/>
  </r>
  <r>
    <x v="1"/>
    <x v="11"/>
    <d v="2017-09-30T00:00:00"/>
    <x v="0"/>
    <s v="UH-60"/>
    <n v="4110"/>
    <s v="TERPEL "/>
    <x v="55"/>
    <n v="197"/>
    <s v="01-0854928"/>
    <s v="AT. CUESTA ROBER C.C. 1121910155"/>
    <s v="CACOM-5"/>
  </r>
  <r>
    <x v="1"/>
    <x v="11"/>
    <d v="2017-09-30T00:00:00"/>
    <x v="0"/>
    <s v="UH-60"/>
    <n v="4104"/>
    <s v="TERPEL "/>
    <x v="55"/>
    <n v="248"/>
    <s v="01-0854270"/>
    <s v="AT. SILVA DILAN C.C. 1073168258"/>
    <s v="CACOM-5"/>
  </r>
  <r>
    <x v="1"/>
    <x v="11"/>
    <d v="2017-09-01T00:00:00"/>
    <x v="0"/>
    <s v="HUEY II"/>
    <n v="4415"/>
    <s v="ENERGIZAR"/>
    <x v="25"/>
    <n v="85"/>
    <n v="28013"/>
    <s v="T2. FERNANDEZ JUAN CC. 1299443"/>
    <s v="CACOM-6"/>
  </r>
  <r>
    <x v="1"/>
    <x v="11"/>
    <d v="2017-09-01T00:00:00"/>
    <x v="0"/>
    <s v="HUEY II"/>
    <n v="4415"/>
    <s v="ENERGIZAR"/>
    <x v="25"/>
    <n v="83"/>
    <n v="28009"/>
    <s v="T3. DEVIA LUIS CC. 1110479114"/>
    <s v="CACOM-6"/>
  </r>
  <r>
    <x v="1"/>
    <x v="11"/>
    <d v="2017-09-27T00:00:00"/>
    <x v="0"/>
    <s v="HUEY II"/>
    <n v="4528"/>
    <s v="CTH"/>
    <x v="20"/>
    <n v="68.400000000000006"/>
    <n v="1526"/>
    <s v="T3. TOCANCIPA CESAR CC. 1070596112"/>
    <s v="CACOM-6"/>
  </r>
  <r>
    <x v="1"/>
    <x v="11"/>
    <d v="2017-09-28T00:00:00"/>
    <x v="0"/>
    <s v="UH-60"/>
    <n v="4136"/>
    <s v="CTH"/>
    <x v="20"/>
    <n v="150.69999999999999"/>
    <n v="1527"/>
    <s v="AT. ROA RICARDO C.C. 1074188263"/>
    <s v="CACOM-5"/>
  </r>
  <r>
    <x v="1"/>
    <x v="11"/>
    <d v="2017-09-01T00:00:00"/>
    <x v="0"/>
    <s v="HUEY II"/>
    <n v="4415"/>
    <s v="ICARO 17"/>
    <x v="26"/>
    <n v="79"/>
    <s v="004745"/>
    <s v="T3. DEVIA LUIS CC. 1110479114"/>
    <s v="CACOM-6"/>
  </r>
  <r>
    <x v="1"/>
    <x v="11"/>
    <d v="2017-09-01T00:00:00"/>
    <x v="0"/>
    <s v="HUEY II"/>
    <n v="4415"/>
    <s v="ICARO 17"/>
    <x v="26"/>
    <n v="76"/>
    <s v="004746"/>
    <s v="T2. FERNANDEZ JUAN CC. 1299443"/>
    <s v="CACOM-6"/>
  </r>
  <r>
    <x v="1"/>
    <x v="11"/>
    <d v="2017-09-28T00:00:00"/>
    <x v="0"/>
    <s v="HUEY II"/>
    <n v="4528"/>
    <s v="CTH"/>
    <x v="20"/>
    <n v="48.3"/>
    <n v="1528"/>
    <s v="T2. SANTACOLOMA PABLO CC. 86081655"/>
    <s v="CACOM-6"/>
  </r>
  <r>
    <x v="1"/>
    <x v="11"/>
    <d v="2017-09-28T00:00:00"/>
    <x v="0"/>
    <s v="HUEY II"/>
    <n v="4528"/>
    <s v="CTH"/>
    <x v="20"/>
    <n v="104.6"/>
    <n v="1529"/>
    <s v="T2. SANTACOLOMA PABLO CC. 86081655"/>
    <s v="CACOM-6"/>
  </r>
  <r>
    <x v="1"/>
    <x v="11"/>
    <d v="2017-09-28T00:00:00"/>
    <x v="0"/>
    <s v="HUEY II"/>
    <n v="4528"/>
    <s v="CTH"/>
    <x v="20"/>
    <n v="102.4"/>
    <n v="1531"/>
    <s v="T2. SANTACOLOMA PABLO CC. 86081655"/>
    <s v="CACOM-6"/>
  </r>
  <r>
    <x v="1"/>
    <x v="11"/>
    <d v="2017-09-11T00:00:00"/>
    <x v="0"/>
    <s v="HUEY II"/>
    <n v="4526"/>
    <s v="ICARO 17"/>
    <x v="26"/>
    <n v="116"/>
    <s v="004764"/>
    <s v="TS. CARDENAS WILDER CC. 79907631"/>
    <s v="CACOM-6"/>
  </r>
  <r>
    <x v="1"/>
    <x v="11"/>
    <d v="2017-09-11T00:00:00"/>
    <x v="0"/>
    <s v="HUEY II"/>
    <n v="4526"/>
    <s v="ICARO 17"/>
    <x v="26"/>
    <n v="75"/>
    <s v="004766"/>
    <s v="TS. CARDENAS WILDER CC. 79907631"/>
    <s v="CACOM-6"/>
  </r>
  <r>
    <x v="1"/>
    <x v="11"/>
    <d v="2017-09-17T00:00:00"/>
    <x v="0"/>
    <s v="HUEY II"/>
    <n v="4415"/>
    <s v="ENERGIZAR"/>
    <x v="25"/>
    <n v="73"/>
    <n v="28051"/>
    <s v="T2. ROMERO ALAVARO. CC. 11365774"/>
    <s v="CACOM-6"/>
  </r>
  <r>
    <x v="1"/>
    <x v="11"/>
    <d v="2017-09-17T00:00:00"/>
    <x v="0"/>
    <s v="HUEY II"/>
    <n v="4415"/>
    <s v="ENERGIZAR"/>
    <x v="25"/>
    <n v="126"/>
    <n v="28052"/>
    <s v="T3. DEVIA LUIS CC. 1110479114"/>
    <s v="CACOM-6"/>
  </r>
  <r>
    <x v="1"/>
    <x v="11"/>
    <d v="2017-09-28T00:00:00"/>
    <x v="0"/>
    <s v="HUEY II"/>
    <n v="4528"/>
    <s v="CTH"/>
    <x v="20"/>
    <n v="29.9"/>
    <n v="1532"/>
    <s v="T2. SANTACOLOMA PABLO CC. 86081655"/>
    <s v="CACOM-6"/>
  </r>
  <r>
    <x v="1"/>
    <x v="11"/>
    <d v="2017-09-29T00:00:00"/>
    <x v="0"/>
    <s v="HUEY II"/>
    <n v="4528"/>
    <s v="CTH"/>
    <x v="20"/>
    <n v="131.80000000000001"/>
    <n v="1534"/>
    <s v="T2. SANTACOLOMA PABLO CC. 86081655"/>
    <s v="CACOM-6"/>
  </r>
  <r>
    <x v="1"/>
    <x v="11"/>
    <d v="2017-09-29T00:00:00"/>
    <x v="0"/>
    <s v="HUEY II"/>
    <n v="4528"/>
    <s v="CTH"/>
    <x v="20"/>
    <n v="113.2"/>
    <n v="1535"/>
    <s v="T2. SANTACOLOMA PABLO CC. 86081655"/>
    <s v="CACOM-6"/>
  </r>
  <r>
    <x v="1"/>
    <x v="11"/>
    <d v="2017-09-29T00:00:00"/>
    <x v="0"/>
    <s v="HUEY II"/>
    <n v="4418"/>
    <s v="CTH"/>
    <x v="20"/>
    <n v="80.400000000000006"/>
    <n v="1536"/>
    <s v="T4. LOPERA"/>
    <s v="CACOM-4"/>
  </r>
  <r>
    <x v="1"/>
    <x v="11"/>
    <d v="2017-09-04T00:00:00"/>
    <x v="0"/>
    <s v="C-208"/>
    <n v="5080"/>
    <s v="CTH"/>
    <x v="20"/>
    <n v="46"/>
    <n v="3414"/>
    <s v="T2 CASTILLO 080191742"/>
    <s v="CACOM-2"/>
  </r>
  <r>
    <x v="1"/>
    <x v="11"/>
    <d v="2017-09-12T00:00:00"/>
    <x v="0"/>
    <s v="C-208"/>
    <n v="5074"/>
    <s v="CTH"/>
    <x v="20"/>
    <n v="58"/>
    <n v="3427"/>
    <s v="T3 VARON 1032430906"/>
    <s v="CACOM-2"/>
  </r>
  <r>
    <x v="1"/>
    <x v="11"/>
    <d v="2017-09-12T00:00:00"/>
    <x v="0"/>
    <s v="C-208"/>
    <n v="5080"/>
    <s v="CTH"/>
    <x v="20"/>
    <n v="40"/>
    <n v="3428"/>
    <s v="T3 VALLEJO 1130625858"/>
    <s v="CACOM-2"/>
  </r>
  <r>
    <x v="1"/>
    <x v="11"/>
    <d v="2017-09-12T00:00:00"/>
    <x v="0"/>
    <s v="C-208"/>
    <n v="5080"/>
    <s v="CTH"/>
    <x v="20"/>
    <n v="87"/>
    <n v="3429"/>
    <s v="T3 VALLEJO 1130625858"/>
    <s v="CACOM-2"/>
  </r>
  <r>
    <x v="1"/>
    <x v="11"/>
    <d v="2017-09-16T00:00:00"/>
    <x v="0"/>
    <s v="C-212"/>
    <n v="1256"/>
    <s v="CTH"/>
    <x v="20"/>
    <n v="50"/>
    <n v="3434"/>
    <s v="T3. GALLO FREDDY CM 11235876"/>
    <s v="CAMAN"/>
  </r>
  <r>
    <x v="1"/>
    <x v="11"/>
    <d v="2017-09-23T00:00:00"/>
    <x v="0"/>
    <s v="HUEY II"/>
    <n v="4528"/>
    <s v="CTH"/>
    <x v="26"/>
    <n v="86"/>
    <n v="10220"/>
    <s v="T2. ROMERO ALAVARO. CC. 11365774"/>
    <s v="CACOM-6"/>
  </r>
  <r>
    <x v="1"/>
    <x v="11"/>
    <d v="2017-09-25T00:00:00"/>
    <x v="0"/>
    <s v="HUEY II"/>
    <n v="4415"/>
    <s v="ICARO 17"/>
    <x v="26"/>
    <n v="112"/>
    <n v="4785"/>
    <s v="T2. SANTACOLOMA PABLO CC. 86081655"/>
    <s v="CACOM-6"/>
  </r>
  <r>
    <x v="1"/>
    <x v="11"/>
    <d v="2017-09-25T00:00:00"/>
    <x v="0"/>
    <s v="HUEY II"/>
    <n v="4415"/>
    <s v="ENERGIZAR"/>
    <x v="25"/>
    <n v="101"/>
    <n v="28086"/>
    <s v="T2. ROMERO ALAVARO. CC. 11365774"/>
    <s v="CACOM-6"/>
  </r>
  <r>
    <x v="1"/>
    <x v="11"/>
    <d v="2017-09-15T00:00:00"/>
    <x v="0"/>
    <s v="HUEY II"/>
    <n v="4415"/>
    <s v="ENERGIZAR"/>
    <x v="25"/>
    <n v="106"/>
    <n v="28056"/>
    <s v="T2. SANTACOLOMA PABLO CC. 86081655"/>
    <s v="CACOM-6"/>
  </r>
  <r>
    <x v="1"/>
    <x v="11"/>
    <d v="2017-09-15T00:00:00"/>
    <x v="0"/>
    <s v="HUEY II"/>
    <n v="4415"/>
    <s v="ICARO 17"/>
    <x v="26"/>
    <n v="102"/>
    <n v="4769"/>
    <s v="T2. SANTACOLOMA PABLO CC. 86081655"/>
    <s v="CACOM-6"/>
  </r>
  <r>
    <x v="1"/>
    <x v="11"/>
    <d v="2017-09-16T00:00:00"/>
    <x v="0"/>
    <s v="HUEY II"/>
    <n v="4415"/>
    <s v="ICARO 17"/>
    <x v="26"/>
    <n v="61"/>
    <s v="004771"/>
    <s v="T2. SANTACOLOMA PABLO CC. 86081655"/>
    <s v="CACOM-6"/>
  </r>
  <r>
    <x v="1"/>
    <x v="11"/>
    <d v="2017-09-16T00:00:00"/>
    <x v="0"/>
    <s v="HUEY II"/>
    <n v="4415"/>
    <s v="ENERGIZAR"/>
    <x v="25"/>
    <n v="68"/>
    <n v="28061"/>
    <s v="T2. SANTACOLOMA PABLO CC. 86081655"/>
    <s v="CACOM-6"/>
  </r>
  <r>
    <x v="1"/>
    <x v="11"/>
    <d v="2017-09-16T00:00:00"/>
    <x v="0"/>
    <s v="HUEY II"/>
    <n v="4415"/>
    <s v="ENERGIZAR"/>
    <x v="25"/>
    <n v="64"/>
    <n v="28059"/>
    <s v="T2. SANTACOLOMA PABLO CC. 86081655"/>
    <s v="CACOM-6"/>
  </r>
  <r>
    <x v="1"/>
    <x v="11"/>
    <d v="2017-09-17T00:00:00"/>
    <x v="0"/>
    <s v="HUEY II"/>
    <n v="4415"/>
    <s v="ICARO 17"/>
    <x v="26"/>
    <n v="98"/>
    <s v="004774"/>
    <s v="T2. SANTACOLOMA PABLO CC. 86081655"/>
    <s v="CACOM-6"/>
  </r>
  <r>
    <x v="1"/>
    <x v="11"/>
    <d v="2017-09-17T00:00:00"/>
    <x v="0"/>
    <s v="HUEY II"/>
    <n v="4415"/>
    <s v="ENERGIZAR"/>
    <x v="25"/>
    <n v="74"/>
    <n v="28067"/>
    <s v="T2. SANTACOLOMA PABLO CC. 86081655"/>
    <s v="CACOM-6"/>
  </r>
  <r>
    <x v="1"/>
    <x v="11"/>
    <d v="2017-09-19T00:00:00"/>
    <x v="0"/>
    <s v="HUEY II"/>
    <n v="4415"/>
    <s v="ENERGIZAR"/>
    <x v="25"/>
    <n v="81"/>
    <n v="28071"/>
    <s v="T2. SANTACOLOMA PABLO CC. 86081655"/>
    <s v="CACOM-6"/>
  </r>
  <r>
    <x v="1"/>
    <x v="11"/>
    <d v="2017-09-13T00:00:00"/>
    <x v="0"/>
    <s v="HUEY II"/>
    <n v="4415"/>
    <s v="CTH"/>
    <x v="33"/>
    <n v="106"/>
    <n v="532"/>
    <s v="T2. SANTACOLOMA PABLO CC. 86081655"/>
    <s v="CACOM-6"/>
  </r>
  <r>
    <x v="1"/>
    <x v="11"/>
    <d v="2017-09-13T00:00:00"/>
    <x v="0"/>
    <s v="HUEY II"/>
    <n v="4415"/>
    <s v="CTH"/>
    <x v="32"/>
    <n v="67"/>
    <n v="9533"/>
    <s v="T2. SANTACOLOMA PABLO CC. 86081655"/>
    <s v="CACOM-6"/>
  </r>
  <r>
    <x v="1"/>
    <x v="11"/>
    <d v="2017-09-13T00:00:00"/>
    <x v="0"/>
    <s v="HUEY II"/>
    <n v="4415"/>
    <s v="CTH"/>
    <x v="32"/>
    <n v="118"/>
    <n v="9534"/>
    <s v="T3. MAHECHA WILMER CC. 1013601602"/>
    <s v="CACOM-6"/>
  </r>
  <r>
    <x v="1"/>
    <x v="11"/>
    <d v="2017-09-04T00:00:00"/>
    <x v="0"/>
    <s v="HUEY II"/>
    <n v="4415"/>
    <s v="CTH"/>
    <x v="33"/>
    <n v="91"/>
    <s v="0525"/>
    <s v="T4. MUNEVAR JOSE CC 1073165379"/>
    <s v="CACOM-6"/>
  </r>
  <r>
    <x v="1"/>
    <x v="11"/>
    <d v="2017-09-04T00:00:00"/>
    <x v="0"/>
    <s v="HUEY II"/>
    <n v="4415"/>
    <s v="ENERGIZAR"/>
    <x v="25"/>
    <n v="22"/>
    <n v="28019"/>
    <s v="T2. SANTACOLOMA PABLO CC. 86081655"/>
    <s v="CACOM-6"/>
  </r>
  <r>
    <x v="1"/>
    <x v="11"/>
    <d v="2017-09-08T00:00:00"/>
    <x v="0"/>
    <s v="HUEY II"/>
    <n v="4415"/>
    <s v="ENERGIZAR"/>
    <x v="25"/>
    <n v="124"/>
    <n v="28043"/>
    <s v="T2. SANTACOLOMA PABLO CC. 86081655"/>
    <s v="CACOM-6"/>
  </r>
  <r>
    <x v="1"/>
    <x v="11"/>
    <d v="2017-09-12T00:00:00"/>
    <x v="0"/>
    <s v="HUEY II"/>
    <n v="4415"/>
    <s v="ENERGIZAR"/>
    <x v="25"/>
    <n v="88"/>
    <n v="28049"/>
    <s v="T2. SANTACOLOMA PABLO CC. 86081655"/>
    <s v="CACOM-6"/>
  </r>
  <r>
    <x v="1"/>
    <x v="11"/>
    <d v="2017-09-21T00:00:00"/>
    <x v="0"/>
    <s v="HUEY II"/>
    <n v="4415"/>
    <s v="ENERGIZAR"/>
    <x v="25"/>
    <n v="62"/>
    <n v="28077"/>
    <s v="T2. SANTACOLOMA PABLO CC. 86081655"/>
    <s v="CACOM-6"/>
  </r>
  <r>
    <x v="1"/>
    <x v="11"/>
    <d v="2017-09-22T00:00:00"/>
    <x v="0"/>
    <s v="HUEY II"/>
    <n v="4415"/>
    <s v="CTH"/>
    <x v="33"/>
    <n v="65"/>
    <s v="0541"/>
    <s v="T3. HENAO JORGE CC. 1115419345"/>
    <s v="CACOM-6"/>
  </r>
  <r>
    <x v="1"/>
    <x v="11"/>
    <d v="2017-09-22T00:00:00"/>
    <x v="0"/>
    <s v="HUEY II"/>
    <n v="4415"/>
    <s v="CTH"/>
    <x v="33"/>
    <n v="95"/>
    <s v="0542"/>
    <s v="T3. HENAO JORGE CC. 1115419345"/>
    <s v="CACOM-6"/>
  </r>
  <r>
    <x v="1"/>
    <x v="11"/>
    <d v="2017-09-22T00:00:00"/>
    <x v="0"/>
    <s v="HUEY II"/>
    <n v="4415"/>
    <s v="ENERGIZAR"/>
    <x v="25"/>
    <n v="61"/>
    <n v="28079"/>
    <s v="T3. HENAO JORGE CC. 1115419345"/>
    <s v="CACOM-6"/>
  </r>
  <r>
    <x v="1"/>
    <x v="11"/>
    <d v="2017-09-22T00:00:00"/>
    <x v="0"/>
    <s v="HUEY II"/>
    <n v="4415"/>
    <s v="ENERGIZAR"/>
    <x v="25"/>
    <n v="129"/>
    <n v="28082"/>
    <s v="T3. HENAO JORGE CC. 1115419345"/>
    <s v="CACOM-6"/>
  </r>
  <r>
    <x v="1"/>
    <x v="11"/>
    <d v="2017-09-26T00:00:00"/>
    <x v="0"/>
    <s v="HUEY II"/>
    <n v="4526"/>
    <s v="CTH"/>
    <x v="32"/>
    <n v="131"/>
    <n v="9578"/>
    <s v="T3. DEVIA LUIS CC. 1110479114"/>
    <s v="CACOM-6"/>
  </r>
  <r>
    <x v="1"/>
    <x v="11"/>
    <d v="2017-09-25T00:00:00"/>
    <x v="0"/>
    <s v="HUEY II"/>
    <n v="4526"/>
    <s v="CTH"/>
    <x v="32"/>
    <n v="130"/>
    <n v="9577"/>
    <s v="T3. DEVIA LUIS CC. 1110479114"/>
    <s v="CACOM-6"/>
  </r>
  <r>
    <x v="1"/>
    <x v="11"/>
    <d v="2017-09-26T00:00:00"/>
    <x v="0"/>
    <s v="HUEY II"/>
    <n v="4415"/>
    <s v="ENERGIZAR"/>
    <x v="25"/>
    <n v="70"/>
    <n v="28089"/>
    <s v="T3. MAHECHA WILMER CC. 1013601602"/>
    <s v="CACOM-6"/>
  </r>
  <r>
    <x v="1"/>
    <x v="11"/>
    <d v="2017-09-26T00:00:00"/>
    <x v="0"/>
    <s v="HUEY II"/>
    <n v="4526"/>
    <s v="CTH"/>
    <x v="32"/>
    <n v="143"/>
    <n v="9581"/>
    <s v="T3. DEVIA LUIS CC. 1110479114"/>
    <s v="CACOM-6"/>
  </r>
  <r>
    <x v="1"/>
    <x v="11"/>
    <d v="2017-09-30T00:00:00"/>
    <x v="0"/>
    <s v="HUEY II"/>
    <n v="4415"/>
    <s v="CTH"/>
    <x v="33"/>
    <n v="114"/>
    <s v="0549"/>
    <s v="T4. ORTIZ OSCAR CC. 1075659929"/>
    <s v="CACOM-6"/>
  </r>
  <r>
    <x v="1"/>
    <x v="11"/>
    <d v="2017-09-25T00:00:00"/>
    <x v="0"/>
    <s v="HUEY II"/>
    <n v="4528"/>
    <s v="CTH"/>
    <x v="26"/>
    <n v="71"/>
    <n v="10221"/>
    <s v="T2. SANTACOLOMA PABLO CC. 86081655"/>
    <s v="CACOM-6"/>
  </r>
  <r>
    <x v="1"/>
    <x v="11"/>
    <d v="2017-09-11T00:00:00"/>
    <x v="0"/>
    <s v="B-206"/>
    <n v="4472"/>
    <s v="CTH"/>
    <x v="20"/>
    <n v="45.2"/>
    <n v="3435"/>
    <s v="TS. RODRIGUEZ FERNEYC.C17418430"/>
    <s v="CACOM-4"/>
  </r>
  <r>
    <x v="1"/>
    <x v="11"/>
    <d v="2017-09-18T00:00:00"/>
    <x v="0"/>
    <s v="C-212"/>
    <n v="1256"/>
    <s v="CTH"/>
    <x v="20"/>
    <n v="115"/>
    <n v="3438"/>
    <s v="T2 GUZMAN JAVIER CM 11367177"/>
    <s v="CAMAN"/>
  </r>
  <r>
    <x v="1"/>
    <x v="11"/>
    <d v="2017-09-20T00:00:00"/>
    <x v="0"/>
    <s v="C-208"/>
    <n v="5080"/>
    <s v="CTH"/>
    <x v="20"/>
    <n v="52"/>
    <n v="3444"/>
    <s v="T2 BUITRAGO 86077765"/>
    <s v="CACOM-2"/>
  </r>
  <r>
    <x v="1"/>
    <x v="11"/>
    <d v="2017-09-21T00:00:00"/>
    <x v="0"/>
    <s v="B-206"/>
    <n v="4470"/>
    <s v="CTH"/>
    <x v="20"/>
    <n v="45.5"/>
    <n v="3447"/>
    <s v="TS. SEPULVEDA NORBERTO  C.C79846713"/>
    <s v="CACOM-4"/>
  </r>
  <r>
    <x v="1"/>
    <x v="11"/>
    <d v="2017-09-21T00:00:00"/>
    <x v="0"/>
    <s v="HUEY II"/>
    <n v="4418"/>
    <s v="CTH"/>
    <x v="20"/>
    <n v="123.5"/>
    <n v="3448"/>
    <s v="T3. TOCANCIPA CESARC.C1070596112"/>
    <s v="CACOM-4"/>
  </r>
  <r>
    <x v="1"/>
    <x v="11"/>
    <d v="2017-09-25T00:00:00"/>
    <x v="0"/>
    <s v="C-295"/>
    <s v="1282"/>
    <s v="CTH"/>
    <x v="20"/>
    <n v="61"/>
    <n v="3453"/>
    <s v="TS MORALES D. C.C. 82390754"/>
    <s v="CATAM"/>
  </r>
  <r>
    <x v="1"/>
    <x v="11"/>
    <d v="2017-09-25T00:00:00"/>
    <x v="0"/>
    <s v="C-208"/>
    <n v="5055"/>
    <s v="CTH"/>
    <x v="20"/>
    <n v="80"/>
    <n v="3454"/>
    <s v="T2. OSPINA   FABIAN C.C. 86072777"/>
    <s v="CACOM-5"/>
  </r>
  <r>
    <x v="1"/>
    <x v="11"/>
    <d v="2017-09-09T00:00:00"/>
    <x v="0"/>
    <s v="UH-60"/>
    <n v="4135"/>
    <s v="CTH"/>
    <x v="20"/>
    <n v="276.7"/>
    <s v="1462"/>
    <s v="T4 LEAL 101422344"/>
    <s v="CACOM-2"/>
  </r>
  <r>
    <x v="1"/>
    <x v="11"/>
    <d v="2017-09-29T00:00:00"/>
    <x v="0"/>
    <s v="HUEY II"/>
    <n v="4415"/>
    <s v="ENERGIZAR"/>
    <x v="25"/>
    <n v="103"/>
    <n v="28097"/>
    <s v="T3. MAHECHA WILMER CC. 1013601602"/>
    <s v="CACOM-6"/>
  </r>
  <r>
    <x v="1"/>
    <x v="11"/>
    <d v="2017-09-18T00:00:00"/>
    <x v="0"/>
    <s v="UH-60"/>
    <n v="4126"/>
    <s v="CTH"/>
    <x v="20"/>
    <n v="176.4"/>
    <s v="1500"/>
    <s v="T4 AMADO 1098724738"/>
    <s v="CACOM-2"/>
  </r>
  <r>
    <x v="1"/>
    <x v="11"/>
    <d v="2017-09-29T00:00:00"/>
    <x v="0"/>
    <s v="UH-60"/>
    <n v="4126"/>
    <s v="CTH"/>
    <x v="20"/>
    <n v="120.9"/>
    <s v="1506"/>
    <s v="T4 AMADO 1098724738"/>
    <s v="CACOM-2"/>
  </r>
  <r>
    <x v="1"/>
    <x v="11"/>
    <d v="2017-09-09T00:00:00"/>
    <x v="0"/>
    <s v="C-208"/>
    <n v="5079"/>
    <s v="ENERGIZAR"/>
    <x v="25"/>
    <n v="42"/>
    <n v="28044"/>
    <s v="T4. NEIRA LUIS CC. 1036941863"/>
    <s v="CACOM-6"/>
  </r>
  <r>
    <x v="1"/>
    <x v="11"/>
    <d v="2017-09-17T00:00:00"/>
    <x v="0"/>
    <s v="C-208"/>
    <n v="5079"/>
    <s v="ENERGIZAR"/>
    <x v="25"/>
    <n v="148"/>
    <n v="28088"/>
    <s v="T4. NEIRA LUIS CC. 1036941863"/>
    <s v="CACOM-6"/>
  </r>
  <r>
    <x v="1"/>
    <x v="11"/>
    <d v="2017-09-18T00:00:00"/>
    <x v="0"/>
    <s v="C-90"/>
    <n v="5570"/>
    <s v="ICARO 17"/>
    <x v="19"/>
    <n v="121"/>
    <n v="930739"/>
    <s v="T2 LOAIZA  1088245461"/>
    <s v="GACAR"/>
  </r>
  <r>
    <x v="1"/>
    <x v="11"/>
    <d v="2017-09-19T00:00:00"/>
    <x v="0"/>
    <s v="C-90"/>
    <n v="5570"/>
    <s v="ICARO 17"/>
    <x v="19"/>
    <n v="51"/>
    <n v="930594"/>
    <s v="AT MEDINA  1045715937"/>
    <s v="GACAR"/>
  </r>
  <r>
    <x v="1"/>
    <x v="11"/>
    <d v="2017-09-19T00:00:00"/>
    <x v="0"/>
    <s v="C-90"/>
    <n v="5570"/>
    <s v="ICARO 17"/>
    <x v="19"/>
    <n v="66"/>
    <n v="930827"/>
    <s v="AT MEDINA  1045715937"/>
    <s v="GACAR"/>
  </r>
  <r>
    <x v="1"/>
    <x v="11"/>
    <d v="2017-09-19T00:00:00"/>
    <x v="0"/>
    <s v="C-90"/>
    <n v="5570"/>
    <s v="ICARO 17"/>
    <x v="19"/>
    <n v="110"/>
    <n v="930830"/>
    <s v="AT MEDINA  1045715937"/>
    <s v="GACAR"/>
  </r>
  <r>
    <x v="1"/>
    <x v="11"/>
    <d v="2017-09-20T00:00:00"/>
    <x v="0"/>
    <s v="C-90"/>
    <n v="5570"/>
    <s v="ICARO 17"/>
    <x v="19"/>
    <n v="70"/>
    <n v="930858"/>
    <s v="AT MEDINA  1045715937"/>
    <s v="GACAR"/>
  </r>
  <r>
    <x v="1"/>
    <x v="11"/>
    <d v="2017-09-20T00:00:00"/>
    <x v="0"/>
    <s v="C-90"/>
    <n v="5570"/>
    <s v="ICARO 17"/>
    <x v="19"/>
    <n v="172"/>
    <n v="930847"/>
    <s v="TE NIÑO  85519052"/>
    <s v="GACAR"/>
  </r>
  <r>
    <x v="1"/>
    <x v="11"/>
    <d v="2017-09-21T00:00:00"/>
    <x v="0"/>
    <s v="C-90"/>
    <n v="5570"/>
    <s v="ICARO 17"/>
    <x v="19"/>
    <n v="83"/>
    <n v="930956"/>
    <s v="T2 LOAIZA  1088245461"/>
    <s v="GACAR"/>
  </r>
  <r>
    <x v="1"/>
    <x v="11"/>
    <d v="2017-09-21T00:00:00"/>
    <x v="0"/>
    <s v="C-90"/>
    <n v="5570"/>
    <s v="ICARO 17"/>
    <x v="19"/>
    <n v="124"/>
    <n v="930848"/>
    <s v="T2 LOAIZA  1088245461"/>
    <s v="GACAR"/>
  </r>
  <r>
    <x v="1"/>
    <x v="11"/>
    <d v="2017-09-21T00:00:00"/>
    <x v="0"/>
    <s v="C-90"/>
    <n v="5570"/>
    <s v="ICARO 17"/>
    <x v="19"/>
    <n v="83"/>
    <n v="930921"/>
    <s v="T2 LOAIZA  1088245461"/>
    <s v="GACAR"/>
  </r>
  <r>
    <x v="1"/>
    <x v="11"/>
    <d v="2017-09-23T00:00:00"/>
    <x v="0"/>
    <s v="C-90"/>
    <n v="5570"/>
    <s v="ICARO 17"/>
    <x v="19"/>
    <n v="46"/>
    <n v="930939"/>
    <s v="T2 LOAIZA  1088245461"/>
    <s v="GACAR"/>
  </r>
  <r>
    <x v="1"/>
    <x v="11"/>
    <d v="2017-09-23T00:00:00"/>
    <x v="0"/>
    <s v="C-90"/>
    <n v="5570"/>
    <s v="ICARO 17"/>
    <x v="19"/>
    <n v="122"/>
    <n v="931007"/>
    <s v="T2 LOAIZA  1088245461"/>
    <s v="GACAR"/>
  </r>
  <r>
    <x v="1"/>
    <x v="11"/>
    <d v="2017-09-24T00:00:00"/>
    <x v="0"/>
    <s v="C-90"/>
    <n v="5570"/>
    <s v="ICARO 17"/>
    <x v="19"/>
    <n v="15"/>
    <n v="931017"/>
    <s v="T2 LOAIZA  1088245461"/>
    <s v="GACAR"/>
  </r>
  <r>
    <x v="1"/>
    <x v="11"/>
    <d v="2017-09-24T00:00:00"/>
    <x v="0"/>
    <s v="C-90"/>
    <n v="5570"/>
    <s v="ICARO 17"/>
    <x v="19"/>
    <n v="113"/>
    <n v="931025"/>
    <s v="T2 LOAIZA  1088245461"/>
    <s v="GACAR"/>
  </r>
  <r>
    <x v="1"/>
    <x v="11"/>
    <d v="2017-09-25T00:00:00"/>
    <x v="0"/>
    <s v="C-90"/>
    <n v="5570"/>
    <s v="ICARO 17"/>
    <x v="19"/>
    <n v="90"/>
    <n v="931071"/>
    <s v="T2 LOAIZA  1088245461"/>
    <s v="GACAR"/>
  </r>
  <r>
    <x v="1"/>
    <x v="11"/>
    <d v="2017-09-25T00:00:00"/>
    <x v="0"/>
    <s v="C-90"/>
    <n v="5570"/>
    <s v="ICARO 17"/>
    <x v="19"/>
    <n v="30"/>
    <n v="930986"/>
    <s v="T2 LOAIZA  1088245461"/>
    <s v="GACAR"/>
  </r>
  <r>
    <x v="1"/>
    <x v="11"/>
    <d v="2017-09-25T00:00:00"/>
    <x v="0"/>
    <s v="C-90"/>
    <n v="5570"/>
    <s v="ICARO 17"/>
    <x v="19"/>
    <n v="98"/>
    <n v="930985"/>
    <s v="T2 LOAIZA  1088245461"/>
    <s v="GACAR"/>
  </r>
  <r>
    <x v="1"/>
    <x v="11"/>
    <d v="2017-09-25T00:00:00"/>
    <x v="0"/>
    <s v="C-90"/>
    <n v="5570"/>
    <s v="ICARO 17"/>
    <x v="19"/>
    <n v="98"/>
    <n v="931118"/>
    <s v="T2 LOAIZA  1088245461"/>
    <s v="GACAR"/>
  </r>
  <r>
    <x v="1"/>
    <x v="11"/>
    <d v="2017-09-26T00:00:00"/>
    <x v="0"/>
    <s v="C-90"/>
    <n v="5570"/>
    <s v="ICARO 17"/>
    <x v="19"/>
    <n v="130"/>
    <n v="931117"/>
    <s v="T2 LOAIZA  1088245461"/>
    <s v="GACAR"/>
  </r>
  <r>
    <x v="1"/>
    <x v="11"/>
    <d v="2017-09-27T00:00:00"/>
    <x v="0"/>
    <s v="C-90"/>
    <n v="5570"/>
    <s v="ICARO 17"/>
    <x v="19"/>
    <n v="90"/>
    <n v="931077"/>
    <s v="T2 LOAIZA  1088245461"/>
    <s v="GACAR"/>
  </r>
  <r>
    <x v="1"/>
    <x v="11"/>
    <d v="2017-09-28T00:00:00"/>
    <x v="0"/>
    <s v="C-90"/>
    <n v="5570"/>
    <s v="ICARO 17"/>
    <x v="19"/>
    <n v="50"/>
    <n v="931127"/>
    <s v="T2 LOAIZA  1088245461"/>
    <s v="GACAR"/>
  </r>
  <r>
    <x v="1"/>
    <x v="11"/>
    <d v="2017-09-28T00:00:00"/>
    <x v="0"/>
    <s v="C-90"/>
    <n v="5570"/>
    <s v="ICARO 17"/>
    <x v="19"/>
    <n v="70"/>
    <n v="931131"/>
    <s v="T2 LOAIZA  1088245461"/>
    <s v="GACAR"/>
  </r>
  <r>
    <x v="1"/>
    <x v="11"/>
    <d v="2017-09-29T00:00:00"/>
    <x v="0"/>
    <s v="C-90"/>
    <n v="5570"/>
    <s v="ICARO 17"/>
    <x v="19"/>
    <n v="74"/>
    <n v="931140"/>
    <s v="T2 LOAIZA  1088245461"/>
    <s v="GACAR"/>
  </r>
  <r>
    <x v="1"/>
    <x v="11"/>
    <d v="2017-09-30T00:00:00"/>
    <x v="0"/>
    <s v="C-90"/>
    <n v="5570"/>
    <s v="ICARO 17"/>
    <x v="19"/>
    <n v="86"/>
    <n v="931047"/>
    <s v="T2 LOAIZA  1088245461"/>
    <s v="GACAR"/>
  </r>
  <r>
    <x v="1"/>
    <x v="11"/>
    <d v="2017-09-30T00:00:00"/>
    <x v="0"/>
    <s v="C-90"/>
    <n v="5570"/>
    <s v="ICARO 17"/>
    <x v="19"/>
    <n v="80"/>
    <n v="931145"/>
    <s v="T2 LOAIZA  1088245461"/>
    <s v="GACAR"/>
  </r>
  <r>
    <x v="1"/>
    <x v="11"/>
    <d v="2017-09-30T00:00:00"/>
    <x v="0"/>
    <s v="C-90"/>
    <n v="5570"/>
    <s v="ICARO 17"/>
    <x v="19"/>
    <n v="63"/>
    <n v="931177"/>
    <s v="T2 LOAIZA  1088245461"/>
    <s v="GACAR"/>
  </r>
  <r>
    <x v="1"/>
    <x v="11"/>
    <d v="2017-09-27T00:00:00"/>
    <x v="0"/>
    <s v="UH-60"/>
    <n v="4126"/>
    <s v="CTH"/>
    <x v="20"/>
    <n v="246.3"/>
    <s v="1524"/>
    <s v="AT MORALES 1030607491"/>
    <s v="CACOM-2"/>
  </r>
  <r>
    <x v="1"/>
    <x v="11"/>
    <d v="2017-09-24T00:00:00"/>
    <x v="0"/>
    <s v="C-212"/>
    <n v="1257"/>
    <s v="TERPEL "/>
    <x v="55"/>
    <n v="95"/>
    <s v="01-0854406"/>
    <s v="T2 RUIZ ROGER CC.16941085"/>
    <s v="EMAVI"/>
  </r>
  <r>
    <x v="1"/>
    <x v="11"/>
    <d v="2017-09-27T00:00:00"/>
    <x v="0"/>
    <s v="UH-60"/>
    <n v="4126"/>
    <s v="CTH"/>
    <x v="20"/>
    <n v="249.6"/>
    <s v="1525"/>
    <s v="AT MORALES 1030607491"/>
    <s v="CACOM-2"/>
  </r>
  <r>
    <x v="1"/>
    <x v="11"/>
    <d v="2017-09-07T00:00:00"/>
    <x v="0"/>
    <s v="C-212"/>
    <n v="1257"/>
    <s v="ENERGIZAR"/>
    <x v="25"/>
    <n v="50"/>
    <s v="FL N° 28041"/>
    <s v="T2 BERMUDEZ ADRIAN CC.92546882"/>
    <s v="EMAVI"/>
  </r>
  <r>
    <x v="1"/>
    <x v="11"/>
    <d v="2017-09-24T00:00:00"/>
    <x v="0"/>
    <s v="UH-60"/>
    <n v="4108"/>
    <s v="FASTER FUEL"/>
    <x v="5"/>
    <n v="46.6"/>
    <s v="03-2895"/>
    <s v="T2 CORREA ANDRES CC.71270355"/>
    <s v="EMAVI"/>
  </r>
  <r>
    <x v="1"/>
    <x v="11"/>
    <d v="2017-09-24T00:00:00"/>
    <x v="0"/>
    <s v="UH-60"/>
    <n v="4108"/>
    <s v="FASTER FUEL"/>
    <x v="5"/>
    <n v="79.599999999999994"/>
    <s v="03-2896"/>
    <s v="T2 CORREA ANDRES CC.71270355"/>
    <s v="EMAVI"/>
  </r>
  <r>
    <x v="1"/>
    <x v="11"/>
    <d v="2017-09-27T00:00:00"/>
    <x v="0"/>
    <s v="UH-60"/>
    <n v="4108"/>
    <s v="FASTER FUEL"/>
    <x v="5"/>
    <n v="110.7"/>
    <s v="03-2898"/>
    <s v="AT GOMEZ MEDINA CC.1102362532"/>
    <s v="EMAVI"/>
  </r>
  <r>
    <x v="1"/>
    <x v="11"/>
    <d v="2017-09-27T00:00:00"/>
    <x v="0"/>
    <s v="UH-60"/>
    <n v="4108"/>
    <s v="ICARO 17"/>
    <x v="0"/>
    <n v="236.1"/>
    <s v="IC009-005758"/>
    <s v="T2 CORREA ANDRES CC.71270355"/>
    <s v="EMAVI"/>
  </r>
  <r>
    <x v="1"/>
    <x v="11"/>
    <d v="2017-09-27T00:00:00"/>
    <x v="0"/>
    <s v="UH-60"/>
    <n v="4124"/>
    <s v="ENERGIZAR"/>
    <x v="39"/>
    <n v="321.89999999999998"/>
    <s v="BU N° 7860"/>
    <s v="AT OSPINA MALDONADO CC.1061724614"/>
    <s v="EMAVI"/>
  </r>
  <r>
    <x v="1"/>
    <x v="11"/>
    <d v="2017-09-28T00:00:00"/>
    <x v="0"/>
    <s v="UH-60"/>
    <n v="4124"/>
    <s v="ENERGIZAR"/>
    <x v="39"/>
    <n v="243.6"/>
    <s v="BU N° 7864"/>
    <s v="AT OSPINA MALDONADO CC.1061724614"/>
    <s v="EMAVI"/>
  </r>
  <r>
    <x v="1"/>
    <x v="11"/>
    <d v="2017-09-30T00:00:00"/>
    <x v="0"/>
    <s v="UH-60"/>
    <n v="4124"/>
    <s v="ENERGIZAR"/>
    <x v="39"/>
    <n v="238.1"/>
    <s v="BU N° 7871"/>
    <s v="AT OSPINA MALDONADO CC.1061724614"/>
    <s v="EMAVI"/>
  </r>
  <r>
    <x v="1"/>
    <x v="11"/>
    <d v="2017-09-19T00:00:00"/>
    <x v="0"/>
    <s v="C-208"/>
    <n v="5068"/>
    <s v="ICARO 17"/>
    <x v="0"/>
    <n v="65"/>
    <s v="IC009-005722"/>
    <s v="T2 VILLANUEVA GEUDY CC.94539946"/>
    <s v="EMAVI"/>
  </r>
  <r>
    <x v="1"/>
    <x v="11"/>
    <d v="2017-09-28T00:00:00"/>
    <x v="0"/>
    <s v="C-208"/>
    <n v="5068"/>
    <s v="ICARO 17"/>
    <x v="0"/>
    <n v="124.1"/>
    <s v="IC009-005762"/>
    <s v="T2 VILLANUEVA GEUDY CC.94539946"/>
    <s v="EMAVI"/>
  </r>
  <r>
    <x v="1"/>
    <x v="11"/>
    <d v="2017-09-16T00:00:00"/>
    <x v="0"/>
    <s v="C-208"/>
    <n v="5068"/>
    <s v="ENERGIZAR"/>
    <x v="43"/>
    <n v="70"/>
    <s v="PO N° 41038"/>
    <s v="T3 GARCIA HECTOR CC.1075219797"/>
    <s v="EMAVI"/>
  </r>
  <r>
    <x v="1"/>
    <x v="11"/>
    <d v="2017-09-11T00:00:00"/>
    <x v="0"/>
    <s v="C-208"/>
    <n v="5068"/>
    <s v="ICARO 17"/>
    <x v="0"/>
    <n v="81"/>
    <s v="IC009-005705"/>
    <s v="T3 GARCIA HECTOR CC.1075219797"/>
    <s v="EMAVI"/>
  </r>
  <r>
    <x v="1"/>
    <x v="11"/>
    <d v="2017-09-02T00:00:00"/>
    <x v="0"/>
    <s v="C-208"/>
    <n v="5068"/>
    <s v="ICARO 17"/>
    <x v="0"/>
    <n v="65.5"/>
    <s v="IC009-005673"/>
    <s v="TS SANCHEZ PEDRO CC.11320415"/>
    <s v="EMAVI"/>
  </r>
  <r>
    <x v="1"/>
    <x v="11"/>
    <d v="2017-09-03T00:00:00"/>
    <x v="0"/>
    <s v="SR-26"/>
    <n v="5741"/>
    <s v="TERPEL "/>
    <x v="38"/>
    <n v="189"/>
    <s v="05-0265426"/>
    <s v="T3 CARDENAS MAURICIO CC.6229440"/>
    <s v="EMAVI"/>
  </r>
  <r>
    <x v="1"/>
    <x v="11"/>
    <d v="2017-09-03T00:00:00"/>
    <x v="0"/>
    <s v="SR-26"/>
    <n v="5741"/>
    <s v="TERPEL "/>
    <x v="38"/>
    <n v="7"/>
    <s v="05-0265427"/>
    <s v="T3 CARDENAS MAURICIO CC.6229440"/>
    <s v="EMAVI"/>
  </r>
  <r>
    <x v="1"/>
    <x v="11"/>
    <d v="2017-09-01T00:00:00"/>
    <x v="0"/>
    <s v="B-412"/>
    <s v="0004"/>
    <s v="ICARO 17"/>
    <x v="23"/>
    <n v="156"/>
    <s v="IC007-004255"/>
    <s v="T2 NEIRA H .C.C. 91183504"/>
    <s v="CATAM"/>
  </r>
  <r>
    <x v="1"/>
    <x v="11"/>
    <d v="2017-09-01T00:00:00"/>
    <x v="0"/>
    <s v="B-412"/>
    <s v="0004"/>
    <s v="TERPEL "/>
    <x v="11"/>
    <n v="96"/>
    <s v="04-536175"/>
    <s v="TJ TORRES C.C. 7165299"/>
    <s v="CATAM"/>
  </r>
  <r>
    <x v="1"/>
    <x v="11"/>
    <d v="2017-09-23T00:00:00"/>
    <x v="0"/>
    <s v="B-412"/>
    <s v="0004"/>
    <s v="ENERGIZAR"/>
    <x v="8"/>
    <n v="56"/>
    <n v="39847"/>
    <s v="TS DELGADO N. C.C. 75083942"/>
    <s v="CATAM"/>
  </r>
  <r>
    <x v="1"/>
    <x v="11"/>
    <d v="2017-09-01T00:00:00"/>
    <x v="0"/>
    <s v="B-412"/>
    <s v="0006"/>
    <s v="TERPEL "/>
    <x v="11"/>
    <n v="689"/>
    <s v="04-535422"/>
    <s v="TJ TORRES C.C. 7165299"/>
    <s v="CATAM"/>
  </r>
  <r>
    <x v="1"/>
    <x v="11"/>
    <d v="2017-09-07T00:00:00"/>
    <x v="0"/>
    <s v="B-412"/>
    <s v="0006"/>
    <s v="ENERGIZAR"/>
    <x v="46"/>
    <n v="249"/>
    <n v="21066"/>
    <s v="TJ TORRES C.C. 7165299"/>
    <s v="CATAM"/>
  </r>
  <r>
    <x v="1"/>
    <x v="11"/>
    <d v="2017-09-08T00:00:00"/>
    <x v="0"/>
    <s v="B-412"/>
    <s v="0006"/>
    <s v="ENERGIZAR"/>
    <x v="46"/>
    <n v="223"/>
    <n v="21068"/>
    <s v="TJ TORRES C.C. 7165299"/>
    <s v="CATAM"/>
  </r>
  <r>
    <x v="1"/>
    <x v="11"/>
    <d v="2017-09-10T00:00:00"/>
    <x v="0"/>
    <s v="B-412"/>
    <s v="0006"/>
    <s v="TERPEL "/>
    <x v="11"/>
    <n v="213"/>
    <s v="04-536887"/>
    <s v="TJ TORRES C.C. 7165299"/>
    <s v="CATAM"/>
  </r>
  <r>
    <x v="1"/>
    <x v="11"/>
    <d v="2017-09-11T00:00:00"/>
    <x v="0"/>
    <s v="B-412"/>
    <s v="0006"/>
    <s v="ICARO 17"/>
    <x v="23"/>
    <n v="201"/>
    <s v="IC007-004270"/>
    <s v="TJ TORRES C.C. 7165299"/>
    <s v="CATAM"/>
  </r>
  <r>
    <x v="1"/>
    <x v="11"/>
    <d v="2017-09-08T00:00:00"/>
    <x v="0"/>
    <s v="B-727"/>
    <s v="1204"/>
    <s v="TERPEL "/>
    <x v="11"/>
    <n v="1727"/>
    <s v="04-536734"/>
    <s v="TS GUITIERREZ D. C.C. 79958547"/>
    <s v="CATAM"/>
  </r>
  <r>
    <x v="1"/>
    <x v="11"/>
    <d v="2017-09-09T00:00:00"/>
    <x v="0"/>
    <s v="B-727"/>
    <s v="1204"/>
    <s v="TERPEL "/>
    <x v="21"/>
    <n v="303"/>
    <s v="02-398951"/>
    <s v="T2 BEJARANO C.C.11412822"/>
    <s v="CATAM"/>
  </r>
  <r>
    <x v="1"/>
    <x v="11"/>
    <d v="2017-09-09T00:00:00"/>
    <x v="0"/>
    <s v="B-727"/>
    <s v="1204"/>
    <s v="TERPEL "/>
    <x v="11"/>
    <n v="2900"/>
    <s v="04-536789"/>
    <s v="T2 ORTIZ H. C.C. 80160216"/>
    <s v="CATAM"/>
  </r>
  <r>
    <x v="1"/>
    <x v="11"/>
    <d v="2017-09-09T00:00:00"/>
    <x v="0"/>
    <s v="B-727"/>
    <s v="1204"/>
    <s v="TERPEL "/>
    <x v="11"/>
    <n v="3296"/>
    <s v="04-536830"/>
    <s v="T2 NARANJO A. C.C. 80057486"/>
    <s v="CATAM"/>
  </r>
  <r>
    <x v="1"/>
    <x v="11"/>
    <d v="2017-09-10T00:00:00"/>
    <x v="0"/>
    <s v="B-727"/>
    <s v="1204"/>
    <s v="TERPEL "/>
    <x v="11"/>
    <n v="19"/>
    <s v="04-536818"/>
    <s v="T2 BEJARANO C.C.11412822"/>
    <s v="CATAM"/>
  </r>
  <r>
    <x v="1"/>
    <x v="11"/>
    <d v="2017-09-10T00:00:00"/>
    <x v="0"/>
    <s v="B-727"/>
    <s v="1204"/>
    <s v="TERPEL "/>
    <x v="11"/>
    <n v="2709"/>
    <s v="04-536819"/>
    <s v="T2 BEJARANO C.C.11412822"/>
    <s v="CATAM"/>
  </r>
  <r>
    <x v="1"/>
    <x v="11"/>
    <d v="2017-09-10T00:00:00"/>
    <x v="0"/>
    <s v="B-727"/>
    <s v="1204"/>
    <s v="TERPEL "/>
    <x v="11"/>
    <n v="1035"/>
    <s v="04-536840"/>
    <s v="T2 NARANJO A. C.C. 80057486"/>
    <s v="CATAM"/>
  </r>
  <r>
    <x v="1"/>
    <x v="11"/>
    <d v="2017-09-12T00:00:00"/>
    <x v="0"/>
    <s v="B-727"/>
    <s v="1204"/>
    <s v="TERPEL "/>
    <x v="38"/>
    <n v="2116"/>
    <s v="05-0266152"/>
    <s v="T3 CASALLAS M. C.C. 10783150997"/>
    <s v="CATAM"/>
  </r>
  <r>
    <x v="1"/>
    <x v="11"/>
    <d v="2017-09-13T00:00:00"/>
    <x v="0"/>
    <s v="B-727"/>
    <s v="1204"/>
    <s v="TERPEL "/>
    <x v="21"/>
    <n v="400"/>
    <s v="02-398959"/>
    <s v="T2 BEJARANO C.C.11412822"/>
    <s v="CATAM"/>
  </r>
  <r>
    <x v="1"/>
    <x v="11"/>
    <d v="2017-09-13T00:00:00"/>
    <x v="0"/>
    <s v="B-727"/>
    <s v="1204"/>
    <s v="TERPEL "/>
    <x v="21"/>
    <n v="1888"/>
    <s v="02-399001"/>
    <s v="T2 BEJARANO C.C.11412822"/>
    <s v="CATAM"/>
  </r>
  <r>
    <x v="1"/>
    <x v="11"/>
    <d v="2017-09-18T00:00:00"/>
    <x v="0"/>
    <s v="B-727"/>
    <s v="1204"/>
    <s v="ENERGIZAR"/>
    <x v="8"/>
    <n v="601"/>
    <n v="39746"/>
    <s v="T4 HUALPA R. C.C. 1019061269"/>
    <s v="CATAM"/>
  </r>
  <r>
    <x v="1"/>
    <x v="11"/>
    <d v="2017-09-24T00:00:00"/>
    <x v="0"/>
    <s v="B-727"/>
    <s v="1204"/>
    <s v="TERPEL "/>
    <x v="38"/>
    <n v="2617"/>
    <s v="05-0266682"/>
    <s v="T2 ORTIZ H. C.C. 80160216"/>
    <s v="CATAM"/>
  </r>
  <r>
    <x v="1"/>
    <x v="11"/>
    <d v="2017-09-24T00:00:00"/>
    <x v="0"/>
    <s v="B-727"/>
    <s v="1204"/>
    <s v="TERPEL "/>
    <x v="38"/>
    <n v="1088"/>
    <s v="05-0266761"/>
    <s v="T2 ORTIZ H. C.C. 80160216"/>
    <s v="CATAM"/>
  </r>
  <r>
    <x v="1"/>
    <x v="11"/>
    <d v="2017-09-24T00:00:00"/>
    <x v="0"/>
    <s v="B-727"/>
    <s v="1204"/>
    <s v="TERPEL "/>
    <x v="38"/>
    <n v="2077"/>
    <s v="05-0266853"/>
    <s v="T2 ORTIZ H. C.C. 80160216"/>
    <s v="CATAM"/>
  </r>
  <r>
    <x v="1"/>
    <x v="11"/>
    <d v="2017-09-25T00:00:00"/>
    <x v="0"/>
    <s v="B-727"/>
    <s v="1204"/>
    <s v="TERPEL "/>
    <x v="38"/>
    <n v="2783"/>
    <s v="05-0266835"/>
    <s v="TS GUTIERREZ D. C.C. 79958547"/>
    <s v="CATAM"/>
  </r>
  <r>
    <x v="1"/>
    <x v="11"/>
    <d v="2017-09-25T00:00:00"/>
    <x v="0"/>
    <s v="B-727"/>
    <s v="1204"/>
    <s v="TERPEL "/>
    <x v="14"/>
    <n v="1331"/>
    <s v="05-0266839"/>
    <s v="TS GUTIERREZ D. C.C. 79958547"/>
    <s v="CATAM"/>
  </r>
  <r>
    <x v="1"/>
    <x v="11"/>
    <d v="2017-09-27T00:00:00"/>
    <x v="0"/>
    <s v="B-727"/>
    <s v="1204"/>
    <s v="ICARO 17"/>
    <x v="13"/>
    <n v="1182"/>
    <s v="IC018-004979"/>
    <s v="TS REYES N. C.C. 79887850"/>
    <s v="CATAM"/>
  </r>
  <r>
    <x v="1"/>
    <x v="11"/>
    <d v="2017-09-16T00:00:00"/>
    <x v="0"/>
    <s v="B-737"/>
    <s v="0001"/>
    <s v="CHEVRON "/>
    <x v="19"/>
    <n v="2741"/>
    <n v="930681"/>
    <s v="TJ MENDEZ O. C.C. 80512816"/>
    <s v="CATAM"/>
  </r>
  <r>
    <x v="1"/>
    <x v="11"/>
    <d v="2017-09-20T00:00:00"/>
    <x v="0"/>
    <s v="C-130"/>
    <s v="1001"/>
    <s v="ENERGIZAR"/>
    <x v="25"/>
    <n v="642"/>
    <n v="28074"/>
    <s v="TP TRUJILLO O C.C. 7704999"/>
    <s v="CATAM"/>
  </r>
  <r>
    <x v="1"/>
    <x v="11"/>
    <d v="2017-09-24T00:00:00"/>
    <x v="0"/>
    <s v="C-130"/>
    <s v="1001"/>
    <s v="TERPEL "/>
    <x v="38"/>
    <n v="1683"/>
    <s v="05-0266759"/>
    <s v="TP MONJE C. C.C. 4924038"/>
    <s v="CATAM"/>
  </r>
  <r>
    <x v="1"/>
    <x v="11"/>
    <d v="2017-09-24T00:00:00"/>
    <x v="0"/>
    <s v="C-130"/>
    <s v="1001"/>
    <s v="TERPEL "/>
    <x v="38"/>
    <n v="1026"/>
    <s v="05-0266854"/>
    <s v="TP MONJE C. C.C. 4924038"/>
    <s v="CATAM"/>
  </r>
  <r>
    <x v="1"/>
    <x v="11"/>
    <d v="2017-09-25T00:00:00"/>
    <x v="0"/>
    <s v="C-130"/>
    <s v="1001"/>
    <s v="TERPEL "/>
    <x v="38"/>
    <n v="1376"/>
    <s v="05-0266954"/>
    <s v="TJ CASTAÑEDA J C.C. 79383998"/>
    <s v="CATAM"/>
  </r>
  <r>
    <x v="1"/>
    <x v="11"/>
    <d v="2017-09-28T00:00:00"/>
    <x v="0"/>
    <s v="C-130"/>
    <s v="1001"/>
    <s v="ENERGIZAR"/>
    <x v="8"/>
    <n v="855"/>
    <n v="39939"/>
    <s v="TP MONJE C. C.C. 4924038"/>
    <s v="CATAM"/>
  </r>
  <r>
    <x v="1"/>
    <x v="11"/>
    <d v="2017-09-28T00:00:00"/>
    <x v="0"/>
    <s v="C-130"/>
    <s v="1001"/>
    <s v="ENERGIZAR"/>
    <x v="8"/>
    <n v="204"/>
    <n v="39940"/>
    <s v="TP MONJE C. C.C. 4924038"/>
    <s v="CATAM"/>
  </r>
  <r>
    <x v="1"/>
    <x v="11"/>
    <d v="2017-09-28T00:00:00"/>
    <x v="0"/>
    <s v="C-130"/>
    <s v="1001"/>
    <s v="ENERGIZAR"/>
    <x v="8"/>
    <n v="723"/>
    <n v="39951"/>
    <s v="TP MONJE C. C.C. 4924038"/>
    <s v="CATAM"/>
  </r>
  <r>
    <x v="1"/>
    <x v="11"/>
    <d v="2017-09-30T00:00:00"/>
    <x v="0"/>
    <s v="C-130"/>
    <s v="1001"/>
    <s v="ENERGIZAR"/>
    <x v="25"/>
    <n v="937"/>
    <n v="28100"/>
    <s v="T1 PARRA E. C.C. 80064259"/>
    <s v="CATAM"/>
  </r>
  <r>
    <x v="1"/>
    <x v="11"/>
    <d v="2017-09-01T00:00:00"/>
    <x v="0"/>
    <s v="C-130"/>
    <s v="1005"/>
    <s v="SERVIAVIACION"/>
    <x v="2"/>
    <n v="1180"/>
    <n v="1609"/>
    <s v="TP MONJE C. C.C. 4924038"/>
    <s v="CATAM"/>
  </r>
  <r>
    <x v="1"/>
    <x v="11"/>
    <d v="2017-09-01T00:00:00"/>
    <x v="0"/>
    <s v="C-130"/>
    <s v="1005"/>
    <s v="ENERGIZAR"/>
    <x v="8"/>
    <n v="1327"/>
    <n v="39444"/>
    <s v="TP MONJE C. C.C. 4924038"/>
    <s v="CATAM"/>
  </r>
  <r>
    <x v="1"/>
    <x v="11"/>
    <d v="2017-09-03T00:00:00"/>
    <x v="0"/>
    <s v="C-130"/>
    <s v="1005"/>
    <s v="ENERGIZAR"/>
    <x v="8"/>
    <n v="403"/>
    <n v="39488"/>
    <s v="TP TRUJILLO O C.C. 7704999"/>
    <s v="CATAM"/>
  </r>
  <r>
    <x v="1"/>
    <x v="11"/>
    <d v="2017-09-04T00:00:00"/>
    <x v="0"/>
    <s v="C-130"/>
    <s v="1005"/>
    <s v="ENERGIZAR"/>
    <x v="8"/>
    <n v="321"/>
    <n v="39497"/>
    <s v="TP TRUJILLO O C.C. 7704999"/>
    <s v="CATAM"/>
  </r>
  <r>
    <x v="1"/>
    <x v="11"/>
    <d v="2017-09-09T00:00:00"/>
    <x v="0"/>
    <s v="C-130"/>
    <s v="1005"/>
    <s v="TERPEL "/>
    <x v="38"/>
    <n v="1786"/>
    <s v="05-0265884"/>
    <s v="TJ CASTAÑEDA J C.C. 79383998"/>
    <s v="CATAM"/>
  </r>
  <r>
    <x v="1"/>
    <x v="11"/>
    <d v="2017-09-14T00:00:00"/>
    <x v="0"/>
    <s v="C-130"/>
    <s v="1005"/>
    <s v="TERPEL "/>
    <x v="21"/>
    <n v="1080"/>
    <s v="02-399008"/>
    <s v="TJ CASTAÑEDA J C.C. 79383998"/>
    <s v="CATAM"/>
  </r>
  <r>
    <x v="1"/>
    <x v="11"/>
    <d v="2017-09-14T00:00:00"/>
    <x v="0"/>
    <s v="C-130"/>
    <s v="1005"/>
    <s v="TERPEL "/>
    <x v="21"/>
    <n v="1834"/>
    <s v="02-399010"/>
    <s v="TJ CASTAÑEDA J C.C. 79383998"/>
    <s v="CATAM"/>
  </r>
  <r>
    <x v="1"/>
    <x v="11"/>
    <d v="2017-09-16T00:00:00"/>
    <x v="0"/>
    <s v="C-130"/>
    <s v="1005"/>
    <s v="CHEVRON "/>
    <x v="19"/>
    <n v="808"/>
    <n v="930683"/>
    <s v="TP MONJE C. C.C. 4924038"/>
    <s v="CATAM"/>
  </r>
  <r>
    <x v="1"/>
    <x v="11"/>
    <d v="2017-09-27T00:00:00"/>
    <x v="0"/>
    <s v="C-130"/>
    <s v="1005"/>
    <s v="ENERGIZAR"/>
    <x v="25"/>
    <n v="278"/>
    <n v="28092"/>
    <s v="TP PARRA E. C.C. 80064259"/>
    <s v="CATAM"/>
  </r>
  <r>
    <x v="1"/>
    <x v="11"/>
    <d v="2017-09-28T00:00:00"/>
    <x v="0"/>
    <s v="C-130"/>
    <s v="1005"/>
    <s v="ENERGIZAR"/>
    <x v="8"/>
    <n v="665"/>
    <n v="39950"/>
    <s v="TP PARRA E. C.C. 80064259"/>
    <s v="CATAM"/>
  </r>
  <r>
    <x v="1"/>
    <x v="11"/>
    <d v="2017-09-28T00:00:00"/>
    <x v="0"/>
    <s v="C-130"/>
    <s v="1005"/>
    <s v="ENERGIZAR"/>
    <x v="8"/>
    <n v="1752"/>
    <n v="39938"/>
    <s v="TP PARRA E. C.C. 80064259"/>
    <s v="CATAM"/>
  </r>
  <r>
    <x v="1"/>
    <x v="11"/>
    <d v="2017-09-29T00:00:00"/>
    <x v="0"/>
    <s v="C-130"/>
    <s v="1005"/>
    <s v="ENERGIZAR"/>
    <x v="25"/>
    <n v="2115"/>
    <n v="28095"/>
    <s v="TP TRUJILLO O C.C. 7704999"/>
    <s v="CATAM"/>
  </r>
  <r>
    <x v="1"/>
    <x v="11"/>
    <d v="2017-09-05T00:00:00"/>
    <x v="0"/>
    <s v="C-130"/>
    <s v="1014"/>
    <s v="ENERGIZAR"/>
    <x v="25"/>
    <n v="562"/>
    <n v="28036"/>
    <s v="T3 LEGUIZAMO C.C. 80215431"/>
    <s v="CATAM"/>
  </r>
  <r>
    <x v="1"/>
    <x v="11"/>
    <d v="2017-09-06T00:00:00"/>
    <x v="0"/>
    <s v="C-130"/>
    <s v="1014"/>
    <s v="TERPEL "/>
    <x v="11"/>
    <n v="2697"/>
    <s v="04-536626"/>
    <s v="T3 LEGUIZAMO C.C. 80215431"/>
    <s v="CATAM"/>
  </r>
  <r>
    <x v="1"/>
    <x v="11"/>
    <d v="2017-09-09T00:00:00"/>
    <x v="0"/>
    <s v="C-130"/>
    <s v="1014"/>
    <s v="TERPEL "/>
    <x v="38"/>
    <n v="370"/>
    <s v="05-0265521"/>
    <s v="T3 LEGUIZAMO C.C. 80215431"/>
    <s v="CATAM"/>
  </r>
  <r>
    <x v="1"/>
    <x v="11"/>
    <d v="2017-09-09T00:00:00"/>
    <x v="0"/>
    <s v="C-130"/>
    <s v="1014"/>
    <s v="TERPEL "/>
    <x v="11"/>
    <n v="440"/>
    <s v="04-536766"/>
    <s v="T3 ROJAS P. C.C. 80163142"/>
    <s v="CATAM"/>
  </r>
  <r>
    <x v="1"/>
    <x v="11"/>
    <d v="2017-09-13T00:00:00"/>
    <x v="0"/>
    <s v="C-130"/>
    <s v="1014"/>
    <s v="ENERGIZAR"/>
    <x v="25"/>
    <n v="1030"/>
    <n v="28053"/>
    <s v="T3 ROJAS P. C.C. 80163142"/>
    <s v="CATAM"/>
  </r>
  <r>
    <x v="1"/>
    <x v="11"/>
    <d v="2017-09-14T00:00:00"/>
    <x v="0"/>
    <s v="C-130"/>
    <s v="1014"/>
    <s v="ICARO 17"/>
    <x v="22"/>
    <n v="1459"/>
    <s v="IC002-048700"/>
    <s v="T3 ROJAS P. C.C. 80163142"/>
    <s v="CATAM"/>
  </r>
  <r>
    <x v="1"/>
    <x v="11"/>
    <d v="2017-09-17T00:00:00"/>
    <x v="0"/>
    <s v="C-130"/>
    <s v="1014"/>
    <s v="TERPEL "/>
    <x v="11"/>
    <n v="1339"/>
    <s v="04-537330"/>
    <s v="TJ CASTAÑEDA J C.C. 79383998"/>
    <s v="CATAM"/>
  </r>
  <r>
    <x v="1"/>
    <x v="11"/>
    <d v="2017-09-20T00:00:00"/>
    <x v="0"/>
    <s v="C-295"/>
    <s v="1281"/>
    <s v="ICARO 17"/>
    <x v="0"/>
    <n v="392"/>
    <s v="IC009-005729"/>
    <s v="T2 CUELLAR J. CC. 1015402028"/>
    <s v="CATAM"/>
  </r>
  <r>
    <x v="1"/>
    <x v="11"/>
    <d v="2017-09-20T00:00:00"/>
    <x v="0"/>
    <s v="C-295"/>
    <s v="1281"/>
    <s v="ICARO 17"/>
    <x v="0"/>
    <n v="325"/>
    <s v="IC009-005727"/>
    <s v="T2 CUELLAR J. CC. 1015402028"/>
    <s v="CATAM"/>
  </r>
  <r>
    <x v="1"/>
    <x v="11"/>
    <d v="2017-09-21T00:00:00"/>
    <x v="0"/>
    <s v="C-295"/>
    <s v="1281"/>
    <s v="CTH"/>
    <x v="42"/>
    <n v="356"/>
    <n v="2590"/>
    <s v="T2 MARTINEZ C. C.C. 93298699"/>
    <s v="CATAM"/>
  </r>
  <r>
    <x v="1"/>
    <x v="11"/>
    <d v="2017-09-21T00:00:00"/>
    <x v="0"/>
    <s v="C-295"/>
    <s v="1281"/>
    <s v="CTH"/>
    <x v="42"/>
    <n v="571"/>
    <n v="2591"/>
    <s v="T2 MARTINEZ C. C.C. 93298699"/>
    <s v="CATAM"/>
  </r>
  <r>
    <x v="1"/>
    <x v="11"/>
    <d v="2017-09-21T00:00:00"/>
    <x v="0"/>
    <s v="C-295"/>
    <s v="1281"/>
    <s v="ENERGIZAR"/>
    <x v="17"/>
    <n v="396"/>
    <n v="7618"/>
    <s v="NO LEGIBLE"/>
    <s v="CATAM"/>
  </r>
  <r>
    <x v="1"/>
    <x v="11"/>
    <d v="2017-09-23T00:00:00"/>
    <x v="0"/>
    <s v="C-295"/>
    <s v="1281"/>
    <s v="ENERGIZAR"/>
    <x v="17"/>
    <n v="992"/>
    <n v="7603"/>
    <s v="TP FRANCO O. C.C. 8023101216"/>
    <s v="CATAM"/>
  </r>
  <r>
    <x v="1"/>
    <x v="11"/>
    <d v="2017-09-24T00:00:00"/>
    <x v="0"/>
    <s v="C-295"/>
    <s v="1281"/>
    <s v="ENERGIZAR"/>
    <x v="17"/>
    <n v="313"/>
    <n v="7609"/>
    <s v="TP FRANCO O. C.C. 8023101216"/>
    <s v="CATAM"/>
  </r>
  <r>
    <x v="1"/>
    <x v="11"/>
    <d v="2017-09-25T00:00:00"/>
    <x v="0"/>
    <s v="C-295"/>
    <s v="1281"/>
    <s v="ENERGIZAR"/>
    <x v="8"/>
    <n v="230"/>
    <n v="39886"/>
    <s v="T2 COLMENARES J. C.C. 80207515"/>
    <s v="CATAM"/>
  </r>
  <r>
    <x v="1"/>
    <x v="11"/>
    <d v="2017-09-25T00:00:00"/>
    <x v="0"/>
    <s v="C-295"/>
    <s v="1281"/>
    <s v="ENERGIZAR"/>
    <x v="8"/>
    <n v="240"/>
    <n v="39883"/>
    <s v="T2 COLMENARES J. C.C. 80207515"/>
    <s v="CATAM"/>
  </r>
  <r>
    <x v="1"/>
    <x v="11"/>
    <d v="2017-09-25T00:00:00"/>
    <x v="0"/>
    <s v="C-295"/>
    <s v="1281"/>
    <s v="ENERGIZAR"/>
    <x v="8"/>
    <n v="230"/>
    <n v="39879"/>
    <s v="T2 COLMENARES J. C.C. 80207515"/>
    <s v="CATAM"/>
  </r>
  <r>
    <x v="1"/>
    <x v="11"/>
    <d v="2017-09-25T00:00:00"/>
    <x v="0"/>
    <s v="C-295"/>
    <s v="1281"/>
    <s v="TERPEL "/>
    <x v="21"/>
    <n v="529"/>
    <s v="05-0266691"/>
    <s v="T2 ROJAS HJ. C.C. 1032558866"/>
    <s v="CATAM"/>
  </r>
  <r>
    <x v="1"/>
    <x v="11"/>
    <d v="2017-09-25T00:00:00"/>
    <x v="0"/>
    <s v="C-295"/>
    <s v="1281"/>
    <s v="TERPEL "/>
    <x v="38"/>
    <n v="100"/>
    <s v="05-0266910"/>
    <s v="TS SANDOVAL F C.C. 80887203"/>
    <s v="CATAM"/>
  </r>
  <r>
    <x v="1"/>
    <x v="11"/>
    <d v="2017-09-25T00:00:00"/>
    <x v="0"/>
    <s v="C-295"/>
    <s v="1281"/>
    <s v="TERPEL "/>
    <x v="38"/>
    <n v="515"/>
    <s v="05-0266909"/>
    <s v="TS SANDOVAL F C.C. 80887203"/>
    <s v="CATAM"/>
  </r>
  <r>
    <x v="1"/>
    <x v="11"/>
    <d v="2017-09-26T00:00:00"/>
    <x v="0"/>
    <s v="C-295"/>
    <s v="1281"/>
    <s v="TERPEL "/>
    <x v="38"/>
    <n v="159"/>
    <s v="05-0266988"/>
    <s v="T2 MARTINEZ C. C.C. 93298699"/>
    <s v="CATAM"/>
  </r>
  <r>
    <x v="1"/>
    <x v="11"/>
    <d v="2017-09-29T00:00:00"/>
    <x v="0"/>
    <s v="C-295"/>
    <s v="1281"/>
    <s v="CTH"/>
    <x v="42"/>
    <n v="311"/>
    <n v="2633"/>
    <s v="TP FRANCO O. C.C. 8023101216"/>
    <s v="CATAM"/>
  </r>
  <r>
    <x v="1"/>
    <x v="11"/>
    <d v="2017-09-29T00:00:00"/>
    <x v="0"/>
    <s v="C-295"/>
    <s v="1281"/>
    <s v="CTH"/>
    <x v="6"/>
    <n v="310"/>
    <n v="11885"/>
    <s v="TP FRANCO O. C.C. 8023101216"/>
    <s v="CATAM"/>
  </r>
  <r>
    <x v="1"/>
    <x v="11"/>
    <d v="2017-09-03T00:00:00"/>
    <x v="0"/>
    <s v="C-295"/>
    <s v="1282"/>
    <s v="AEROFULL"/>
    <x v="45"/>
    <n v="320"/>
    <n v="6303"/>
    <s v="T2 MARTINEZ C. C.C. 93298699"/>
    <s v="CATAM"/>
  </r>
  <r>
    <x v="1"/>
    <x v="11"/>
    <d v="2017-09-05T00:00:00"/>
    <x v="0"/>
    <s v="C-295"/>
    <s v="1282"/>
    <s v="ICARO 17"/>
    <x v="34"/>
    <n v="399"/>
    <s v="IC006-019320"/>
    <s v="TJ SANCHEZ A C.C. 80427824"/>
    <s v="CATAM"/>
  </r>
  <r>
    <x v="1"/>
    <x v="11"/>
    <d v="2017-09-05T00:00:00"/>
    <x v="0"/>
    <s v="C-295"/>
    <s v="1282"/>
    <s v="ENERGIZAR"/>
    <x v="8"/>
    <n v="291"/>
    <n v="39519"/>
    <s v="TJ SANCHEZ A C.C. 80427824"/>
    <s v="CATAM"/>
  </r>
  <r>
    <x v="1"/>
    <x v="11"/>
    <d v="2017-09-10T00:00:00"/>
    <x v="0"/>
    <s v="C-295"/>
    <s v="1282"/>
    <s v="ICARO 17"/>
    <x v="49"/>
    <n v="310"/>
    <s v="IC004-018534"/>
    <s v="T2 HERNANDEZ J. C.C. 11228164"/>
    <s v="CATAM"/>
  </r>
  <r>
    <x v="1"/>
    <x v="11"/>
    <d v="2017-09-10T00:00:00"/>
    <x v="0"/>
    <s v="C-295"/>
    <s v="1282"/>
    <s v="ENERGIZAR"/>
    <x v="8"/>
    <n v="351"/>
    <n v="39610"/>
    <s v="T2 HERNANDEZ J. C.C. 11228164"/>
    <s v="CATAM"/>
  </r>
  <r>
    <x v="1"/>
    <x v="11"/>
    <d v="2017-09-10T00:00:00"/>
    <x v="0"/>
    <s v="C-295"/>
    <s v="1282"/>
    <s v="TERPEL "/>
    <x v="11"/>
    <n v="272"/>
    <s v="04-536820"/>
    <s v="T3 CASTILO J. C.C. 1052590338"/>
    <s v="CATAM"/>
  </r>
  <r>
    <x v="1"/>
    <x v="11"/>
    <d v="2017-09-11T00:00:00"/>
    <x v="0"/>
    <s v="C-295"/>
    <s v="1282"/>
    <s v="CHEVRON "/>
    <x v="19"/>
    <n v="1051"/>
    <s v="930497"/>
    <s v="TP RUBIO J. C.C. 80152068"/>
    <s v="CATAM"/>
  </r>
  <r>
    <x v="1"/>
    <x v="11"/>
    <d v="2017-09-12T00:00:00"/>
    <x v="0"/>
    <s v="C-295"/>
    <s v="1282"/>
    <s v="CHEVRON "/>
    <x v="19"/>
    <n v="245"/>
    <n v="930757"/>
    <s v="TP RUBIO J. C.C. 80152068"/>
    <s v="CATAM"/>
  </r>
  <r>
    <x v="1"/>
    <x v="11"/>
    <d v="2017-09-13T00:00:00"/>
    <x v="0"/>
    <s v="C-295"/>
    <s v="1282"/>
    <s v="CHEVRON "/>
    <x v="19"/>
    <n v="151"/>
    <n v="930653"/>
    <s v="TP RUBIO J. C.C. 80152068"/>
    <s v="CATAM"/>
  </r>
  <r>
    <x v="1"/>
    <x v="11"/>
    <d v="2017-09-23T00:00:00"/>
    <x v="0"/>
    <s v="C-295"/>
    <s v="1282"/>
    <s v="ENERGIZAR"/>
    <x v="48"/>
    <n v="306"/>
    <n v="44800"/>
    <s v="TJ SANCHEZ A C.C. 80427824"/>
    <s v="CATAM"/>
  </r>
  <r>
    <x v="1"/>
    <x v="11"/>
    <d v="2017-09-23T00:00:00"/>
    <x v="0"/>
    <s v="C-295"/>
    <s v="1282"/>
    <s v="ENERGIZAR"/>
    <x v="8"/>
    <n v="159"/>
    <s v="39854"/>
    <s v="TJ SANCHEZ A C.C. 80427824"/>
    <s v="CATAM"/>
  </r>
  <r>
    <x v="1"/>
    <x v="11"/>
    <d v="2017-09-01T00:00:00"/>
    <x v="0"/>
    <s v="C-212"/>
    <n v="1257"/>
    <s v="CTH"/>
    <x v="20"/>
    <n v="94"/>
    <s v="3401"/>
    <s v="T2 MONTOYA ADOLFO CC.9873682"/>
    <s v="EMAVI"/>
  </r>
  <r>
    <x v="1"/>
    <x v="11"/>
    <d v="2017-09-25T00:00:00"/>
    <x v="0"/>
    <s v="C-295"/>
    <s v="1282"/>
    <s v="ENERGIZAR"/>
    <x v="8"/>
    <n v="345"/>
    <n v="39882"/>
    <s v="TS MORALES D. C.C. 82390754"/>
    <s v="CATAM"/>
  </r>
  <r>
    <x v="1"/>
    <x v="11"/>
    <d v="2017-09-25T00:00:00"/>
    <x v="0"/>
    <s v="C-295"/>
    <s v="1282"/>
    <s v="ENERGIZAR"/>
    <x v="8"/>
    <n v="350"/>
    <n v="39889"/>
    <s v="TS MORALES D. C.C. 82390754"/>
    <s v="CATAM"/>
  </r>
  <r>
    <x v="1"/>
    <x v="11"/>
    <d v="2017-09-25T00:00:00"/>
    <x v="0"/>
    <s v="C-295"/>
    <s v="1282"/>
    <s v="ENERGIZAR"/>
    <x v="8"/>
    <n v="50"/>
    <n v="39890"/>
    <s v="TS MORALES D. C.C. 82390754"/>
    <s v="CATAM"/>
  </r>
  <r>
    <x v="1"/>
    <x v="11"/>
    <d v="2017-09-25T00:00:00"/>
    <x v="0"/>
    <s v="C-295"/>
    <s v="1282"/>
    <s v="ENERGIZAR"/>
    <x v="8"/>
    <n v="445"/>
    <n v="39896"/>
    <s v="TS MORALES D. C.C. 82390754"/>
    <s v="CATAM"/>
  </r>
  <r>
    <x v="1"/>
    <x v="11"/>
    <d v="2017-09-26T00:00:00"/>
    <x v="0"/>
    <s v="C-295"/>
    <s v="1282"/>
    <s v="ENERGIZAR"/>
    <x v="8"/>
    <n v="61"/>
    <n v="39904"/>
    <s v="TS MORALES D. C.C. 82390754"/>
    <s v="CATAM"/>
  </r>
  <r>
    <x v="1"/>
    <x v="11"/>
    <d v="2017-09-26T00:00:00"/>
    <x v="0"/>
    <s v="C-295"/>
    <s v="1282"/>
    <s v="ENERGIZAR"/>
    <x v="8"/>
    <n v="160"/>
    <n v="39905"/>
    <s v="TS MORALES D. C.C. 82390754"/>
    <s v="CATAM"/>
  </r>
  <r>
    <x v="1"/>
    <x v="11"/>
    <d v="2017-09-26T00:00:00"/>
    <x v="0"/>
    <s v="C-295"/>
    <s v="1282"/>
    <s v="ENERGIZAR"/>
    <x v="8"/>
    <n v="380"/>
    <n v="39908"/>
    <s v="TS MORALES D. C.C. 82390754"/>
    <s v="CATAM"/>
  </r>
  <r>
    <x v="1"/>
    <x v="11"/>
    <d v="2017-09-28T00:00:00"/>
    <x v="0"/>
    <s v="C-295"/>
    <s v="1282"/>
    <s v="CTH"/>
    <x v="42"/>
    <n v="463"/>
    <n v="2630"/>
    <s v="TP RUBIO J. C.C. 80152068"/>
    <s v="CATAM"/>
  </r>
  <r>
    <x v="1"/>
    <x v="11"/>
    <d v="2017-09-28T00:00:00"/>
    <x v="0"/>
    <s v="C-295"/>
    <s v="1282"/>
    <s v="CTH"/>
    <x v="42"/>
    <n v="411"/>
    <n v="2628"/>
    <s v="TP RUBIO J. C.C. 80152068"/>
    <s v="CATAM"/>
  </r>
  <r>
    <x v="1"/>
    <x v="11"/>
    <d v="2017-09-29T00:00:00"/>
    <x v="0"/>
    <s v="C-295"/>
    <s v="1282"/>
    <s v="ICARO 17"/>
    <x v="22"/>
    <n v="615"/>
    <s v="IC002-048879"/>
    <s v="T2 HERNANDEZ J. C.C. 11228164"/>
    <s v="CATAM"/>
  </r>
  <r>
    <x v="1"/>
    <x v="11"/>
    <d v="2017-09-24T00:00:00"/>
    <x v="0"/>
    <s v="C-295"/>
    <s v="1284"/>
    <s v="ENERGIZAR"/>
    <x v="8"/>
    <n v="300"/>
    <n v="39867"/>
    <s v="TS SANDOVAL F C.C. 80887203"/>
    <s v="CATAM"/>
  </r>
  <r>
    <x v="1"/>
    <x v="11"/>
    <d v="2017-09-26T00:00:00"/>
    <x v="0"/>
    <s v="C-295"/>
    <s v="1284"/>
    <s v="ENERGIZAR"/>
    <x v="8"/>
    <n v="360"/>
    <n v="39909"/>
    <s v="T2 CUELLAR J. CC. 1015402028"/>
    <s v="CATAM"/>
  </r>
  <r>
    <x v="1"/>
    <x v="11"/>
    <d v="2017-09-26T00:00:00"/>
    <x v="0"/>
    <s v="C-295"/>
    <s v="1284"/>
    <s v="ENERGIZAR"/>
    <x v="8"/>
    <n v="121"/>
    <n v="39913"/>
    <s v="T2 CUELLAR J. CC. 1015402028"/>
    <s v="CATAM"/>
  </r>
  <r>
    <x v="1"/>
    <x v="11"/>
    <d v="2017-09-28T00:00:00"/>
    <x v="0"/>
    <s v="C-295"/>
    <s v="1284"/>
    <s v="ENERGIZAR"/>
    <x v="8"/>
    <n v="111"/>
    <n v="39941"/>
    <s v="T2 CUELLAR J. CC. 1015402028"/>
    <s v="CATAM"/>
  </r>
  <r>
    <x v="1"/>
    <x v="11"/>
    <d v="2017-09-07T00:00:00"/>
    <x v="0"/>
    <s v="C-295"/>
    <s v="1285"/>
    <s v="ENERGIZAR"/>
    <x v="8"/>
    <n v="341"/>
    <n v="39741"/>
    <s v="T2 COLMENARES J. C.C. 80207515"/>
    <s v="CATAM"/>
  </r>
  <r>
    <x v="1"/>
    <x v="11"/>
    <d v="2017-09-09T00:00:00"/>
    <x v="0"/>
    <s v="C-295"/>
    <s v="1285"/>
    <s v="TERPEL "/>
    <x v="11"/>
    <n v="344"/>
    <s v="04-536743"/>
    <s v="TS CASALLAS E. C.C. 80540264"/>
    <s v="CATAM"/>
  </r>
  <r>
    <x v="1"/>
    <x v="11"/>
    <d v="2017-09-10T00:00:00"/>
    <x v="0"/>
    <s v="C-295"/>
    <s v="1285"/>
    <s v="TERPEL "/>
    <x v="11"/>
    <n v="100"/>
    <s v="04-535656"/>
    <s v="TS CASALLAS C.C. 80540264"/>
    <s v="CATAM"/>
  </r>
  <r>
    <x v="1"/>
    <x v="11"/>
    <d v="2017-09-13T00:00:00"/>
    <x v="0"/>
    <s v="C-295"/>
    <s v="1285"/>
    <s v="ENERGIZAR"/>
    <x v="8"/>
    <n v="236"/>
    <s v="39660"/>
    <s v="T2 COLMENARES J. C.C. 80207515"/>
    <s v="CATAM"/>
  </r>
  <r>
    <x v="1"/>
    <x v="11"/>
    <d v="2017-09-13T00:00:00"/>
    <x v="0"/>
    <s v="C-295"/>
    <s v="1285"/>
    <s v="ENERGIZAR"/>
    <x v="8"/>
    <n v="515"/>
    <n v="39663"/>
    <s v="T2 COLMENARES J. C.C. 80207515"/>
    <s v="CATAM"/>
  </r>
  <r>
    <x v="1"/>
    <x v="11"/>
    <d v="2017-09-13T00:00:00"/>
    <x v="0"/>
    <s v="C-295"/>
    <s v="1285"/>
    <s v="ENERGIZAR"/>
    <x v="8"/>
    <n v="370"/>
    <n v="39669"/>
    <s v="T2 COLMENARES J. C.C. 80207515"/>
    <s v="CATAM"/>
  </r>
  <r>
    <x v="1"/>
    <x v="11"/>
    <d v="2017-09-15T00:00:00"/>
    <x v="0"/>
    <s v="C-295"/>
    <s v="1285"/>
    <s v="ENERGIZAR"/>
    <x v="1"/>
    <n v="327"/>
    <n v="69507"/>
    <s v="T3 MATEUS C. C.C 1144126647"/>
    <s v="CATAM"/>
  </r>
  <r>
    <x v="1"/>
    <x v="11"/>
    <d v="2017-09-17T00:00:00"/>
    <x v="0"/>
    <s v="C-295"/>
    <s v="1285"/>
    <s v="ENERGIZAR"/>
    <x v="8"/>
    <n v="135"/>
    <n v="39739"/>
    <s v="T2 COLMENARES J. C.C. 80207515"/>
    <s v="CATAM"/>
  </r>
  <r>
    <x v="1"/>
    <x v="11"/>
    <d v="2017-09-30T00:00:00"/>
    <x v="0"/>
    <s v="C-295"/>
    <s v="1285"/>
    <s v="TERPEL "/>
    <x v="38"/>
    <n v="230"/>
    <s v="05-0266235"/>
    <s v="T2 COLMENARES J. C.C. 80207515"/>
    <s v="CATAM"/>
  </r>
  <r>
    <x v="1"/>
    <x v="11"/>
    <d v="2017-09-03T00:00:00"/>
    <x v="0"/>
    <s v="C-40"/>
    <s v="1209"/>
    <s v="TERPEL "/>
    <x v="11"/>
    <n v="343"/>
    <s v="04-536429"/>
    <s v="TS REYES M . C,C, 93436919"/>
    <s v="CATAM"/>
  </r>
  <r>
    <x v="1"/>
    <x v="11"/>
    <d v="2017-09-01T00:00:00"/>
    <x v="0"/>
    <s v="C-40"/>
    <s v="1209"/>
    <s v="AEROFULL"/>
    <x v="45"/>
    <n v="703"/>
    <n v="6396"/>
    <s v="TS CARREÑO S. C.C. 5630654"/>
    <s v="CATAM"/>
  </r>
  <r>
    <x v="1"/>
    <x v="11"/>
    <d v="2017-09-01T00:00:00"/>
    <x v="0"/>
    <s v="C-40"/>
    <s v="1209"/>
    <s v="CTH"/>
    <x v="42"/>
    <n v="821"/>
    <n v="2523"/>
    <s v="NO LEGIBLE"/>
    <s v="CATAM"/>
  </r>
  <r>
    <x v="1"/>
    <x v="11"/>
    <d v="2017-09-25T00:00:00"/>
    <x v="0"/>
    <s v="C-40"/>
    <s v="1208"/>
    <s v="TERPEL "/>
    <x v="21"/>
    <n v="1381"/>
    <s v="05-0266689"/>
    <s v="TS REYES M . C,C, 93436919"/>
    <s v="CATAM"/>
  </r>
  <r>
    <x v="1"/>
    <x v="11"/>
    <d v="2017-09-25T00:00:00"/>
    <x v="0"/>
    <s v="C-40"/>
    <s v="1208"/>
    <s v="ICARO 17"/>
    <x v="0"/>
    <n v="460"/>
    <s v="IC009-005744"/>
    <s v="TS REYES M . C,C, 93436919"/>
    <s v="CATAM"/>
  </r>
  <r>
    <x v="1"/>
    <x v="11"/>
    <d v="2017-09-24T00:00:00"/>
    <x v="0"/>
    <s v="C-40"/>
    <s v="1209"/>
    <s v="TERPEL "/>
    <x v="38"/>
    <n v="1756"/>
    <s v="05-0266683"/>
    <s v="T1  LEMOS G. C.C. 941584252"/>
    <s v="CATAM"/>
  </r>
  <r>
    <x v="1"/>
    <x v="11"/>
    <d v="2017-09-24T00:00:00"/>
    <x v="0"/>
    <s v="C-40"/>
    <s v="1209"/>
    <s v="TERPEL "/>
    <x v="38"/>
    <n v="1478"/>
    <s v="05-0266933"/>
    <s v="T1  LEMOS G. C.C. 941584252"/>
    <s v="CATAM"/>
  </r>
  <r>
    <x v="1"/>
    <x v="11"/>
    <d v="2017-09-09T00:00:00"/>
    <x v="0"/>
    <s v="C-40"/>
    <s v="1209"/>
    <s v="CHEVRON "/>
    <x v="19"/>
    <n v="2599"/>
    <n v="930529"/>
    <s v="T1  LEMOS G. C.C. 941584252"/>
    <s v="CATAM"/>
  </r>
  <r>
    <x v="1"/>
    <x v="11"/>
    <d v="2017-09-08T00:00:00"/>
    <x v="0"/>
    <s v="C-40"/>
    <s v="1209"/>
    <s v="TERPEL "/>
    <x v="38"/>
    <n v="3274"/>
    <s v="05-0265645"/>
    <s v="T1  LEMOS G. C.C. 941584252"/>
    <s v="CATAM"/>
  </r>
  <r>
    <x v="1"/>
    <x v="11"/>
    <d v="2017-09-15T00:00:00"/>
    <x v="0"/>
    <s v="C-550"/>
    <s v="1211"/>
    <s v="ENERGIZAR"/>
    <x v="8"/>
    <n v="110"/>
    <n v="39705"/>
    <s v="T3 MEDINA W. C.C. 86088136"/>
    <s v="CATAM"/>
  </r>
  <r>
    <x v="1"/>
    <x v="11"/>
    <d v="2017-09-20T00:00:00"/>
    <x v="0"/>
    <s v="C-550"/>
    <s v="1211"/>
    <s v="TERPEL "/>
    <x v="44"/>
    <n v="130"/>
    <s v="03-206575"/>
    <s v="TS CARDENAS J. C.C. 79967507"/>
    <s v="CATAM"/>
  </r>
  <r>
    <x v="1"/>
    <x v="11"/>
    <d v="2017-09-22T00:00:00"/>
    <x v="0"/>
    <s v="C-550"/>
    <s v="1211"/>
    <s v="TERPEL "/>
    <x v="14"/>
    <n v="122"/>
    <s v="02-400757"/>
    <s v="T3 MEDINA W. C.C 86088136"/>
    <s v="CATAM"/>
  </r>
  <r>
    <x v="1"/>
    <x v="11"/>
    <d v="2017-09-14T00:00:00"/>
    <x v="0"/>
    <s v="C-90"/>
    <s v="5758"/>
    <s v="ENERGIZAR"/>
    <x v="1"/>
    <n v="160"/>
    <n v="69488"/>
    <s v="T2 BARRETO L. C.C. 1010164206"/>
    <s v="CATAM"/>
  </r>
  <r>
    <x v="1"/>
    <x v="11"/>
    <d v="2017-09-18T00:00:00"/>
    <x v="0"/>
    <s v="C-90"/>
    <s v="5758"/>
    <s v="ENERGIZAR"/>
    <x v="1"/>
    <n v="166"/>
    <n v="69552"/>
    <s v="TS MORENO E. C.C. 79846040"/>
    <s v="CATAM"/>
  </r>
  <r>
    <x v="1"/>
    <x v="11"/>
    <d v="2017-09-27T00:00:00"/>
    <x v="0"/>
    <s v="C-90"/>
    <s v="5758"/>
    <s v="ENERGIZAR"/>
    <x v="46"/>
    <n v="61"/>
    <n v="21133"/>
    <s v="T2 ALIPIO A. C.C. 80094150"/>
    <s v="CATAM"/>
  </r>
  <r>
    <x v="1"/>
    <x v="11"/>
    <d v="2017-09-27T00:00:00"/>
    <x v="0"/>
    <s v="C-90"/>
    <s v="5758"/>
    <s v="TERPEL "/>
    <x v="14"/>
    <n v="119"/>
    <s v="02-400895"/>
    <s v="T2 ALIPIO A. C.C. 80094150"/>
    <s v="CATAM"/>
  </r>
  <r>
    <x v="1"/>
    <x v="11"/>
    <d v="2017-09-04T00:00:00"/>
    <x v="0"/>
    <s v="C-90"/>
    <s v="5759"/>
    <s v="TERPEL "/>
    <x v="11"/>
    <n v="150"/>
    <s v="04-535576"/>
    <s v="TS REYNA C.C. 79839731"/>
    <s v="CATAM"/>
  </r>
  <r>
    <x v="1"/>
    <x v="11"/>
    <d v="2017-09-14T00:00:00"/>
    <x v="0"/>
    <s v="C-90"/>
    <s v="5759"/>
    <s v="ENERGIZAR"/>
    <x v="46"/>
    <n v="90"/>
    <n v="21086"/>
    <s v="T3 GONZALEZ D C.C. 1026254176"/>
    <s v="CATAM"/>
  </r>
  <r>
    <x v="1"/>
    <x v="11"/>
    <d v="2017-09-20T00:00:00"/>
    <x v="0"/>
    <s v="C-90"/>
    <s v="5759"/>
    <s v="TERPEL "/>
    <x v="12"/>
    <n v="136"/>
    <s v="04-555481"/>
    <s v="T3 MORENO S C.C. 80828196"/>
    <s v="CATAM"/>
  </r>
  <r>
    <x v="1"/>
    <x v="11"/>
    <d v="2017-09-21T00:00:00"/>
    <x v="0"/>
    <s v="C-90"/>
    <s v="5759"/>
    <s v="ENERGIZAR"/>
    <x v="9"/>
    <n v="150"/>
    <n v="20307"/>
    <s v="T2 RAMIREZ  P C.C 80736610"/>
    <s v="CATAM"/>
  </r>
  <r>
    <x v="1"/>
    <x v="11"/>
    <d v="2017-09-27T00:00:00"/>
    <x v="0"/>
    <s v="C-90"/>
    <s v="5765"/>
    <s v="TERPEL "/>
    <x v="44"/>
    <n v="76"/>
    <s v="03-206662"/>
    <s v="T3 GONZALEZ D C.C. 1026254176"/>
    <s v="CATAM"/>
  </r>
  <r>
    <x v="1"/>
    <x v="11"/>
    <d v="2017-09-30T00:00:00"/>
    <x v="0"/>
    <s v="C-90"/>
    <s v="5765"/>
    <s v="CTH"/>
    <x v="32"/>
    <n v="60"/>
    <n v="9589"/>
    <s v="T3 GONZALEZ D C.C. 1026254176"/>
    <s v="CATAM"/>
  </r>
  <r>
    <x v="1"/>
    <x v="11"/>
    <d v="2017-09-29T00:00:00"/>
    <x v="0"/>
    <s v="E-135"/>
    <s v="1215"/>
    <s v="TERPEL "/>
    <x v="41"/>
    <n v="656"/>
    <s v="01-0868986"/>
    <s v="TS LEIVA A. C.C. 7706566"/>
    <s v="CATAM"/>
  </r>
  <r>
    <x v="1"/>
    <x v="11"/>
    <d v="2017-09-09T00:00:00"/>
    <x v="0"/>
    <s v="F-28"/>
    <s v="0002"/>
    <s v="TERPEL "/>
    <x v="11"/>
    <n v="1031"/>
    <s v="04-536788"/>
    <s v="TJ REYES L. C.C. 93436599"/>
    <s v="CATAM"/>
  </r>
  <r>
    <x v="1"/>
    <x v="11"/>
    <d v="2017-09-09T00:00:00"/>
    <x v="0"/>
    <s v="F-28"/>
    <s v="0002"/>
    <s v="TERPEL "/>
    <x v="11"/>
    <n v="269"/>
    <s v="04-536856"/>
    <s v="TJ REYES L. C.C. 93436599"/>
    <s v="CATAM"/>
  </r>
  <r>
    <x v="1"/>
    <x v="11"/>
    <d v="2017-09-12T00:00:00"/>
    <x v="0"/>
    <s v="F-28"/>
    <s v="0002"/>
    <s v="TERPEL "/>
    <x v="21"/>
    <n v="427"/>
    <s v="02-398984"/>
    <s v="TJ BELTRAN W. C.C. 79517246"/>
    <s v="CATAM"/>
  </r>
  <r>
    <x v="1"/>
    <x v="11"/>
    <d v="2017-09-24T00:00:00"/>
    <x v="0"/>
    <s v="F-28"/>
    <s v="0002"/>
    <s v="TERPEL "/>
    <x v="41"/>
    <n v="206"/>
    <s v="01-0867604"/>
    <s v="TJ PEDRAZA J. C.C 80429510"/>
    <s v="CATAM"/>
  </r>
  <r>
    <x v="1"/>
    <x v="11"/>
    <d v="2017-09-24T00:00:00"/>
    <x v="0"/>
    <s v="F-28"/>
    <s v="0002"/>
    <s v="TERPEL "/>
    <x v="41"/>
    <n v="252"/>
    <s v="01-0867610"/>
    <s v="TJ PEDRAZA J. C.C 80429510"/>
    <s v="CATAM"/>
  </r>
  <r>
    <x v="1"/>
    <x v="11"/>
    <d v="2017-09-25T00:00:00"/>
    <x v="0"/>
    <s v="F-28"/>
    <s v="0002"/>
    <s v="ICARO 17"/>
    <x v="49"/>
    <n v="529"/>
    <s v="IC004-018625"/>
    <s v="TS PEÑUELA L. C.C. 79987948"/>
    <s v="CATAM"/>
  </r>
  <r>
    <x v="1"/>
    <x v="11"/>
    <d v="2017-09-16T00:00:00"/>
    <x v="0"/>
    <s v="F-28"/>
    <s v="1041"/>
    <s v="CHEVRON "/>
    <x v="19"/>
    <n v="931"/>
    <n v="930802"/>
    <s v="TJ PEDRAZA J. C.C 80429510"/>
    <s v="CATAM"/>
  </r>
  <r>
    <x v="1"/>
    <x v="11"/>
    <d v="2017-09-18T00:00:00"/>
    <x v="0"/>
    <s v="F-28"/>
    <s v="1041"/>
    <s v="TERPEL "/>
    <x v="11"/>
    <n v="766"/>
    <s v="04-537363"/>
    <s v="TS PEÑUELA L. C.C. 79987948"/>
    <s v="CATAM"/>
  </r>
  <r>
    <x v="1"/>
    <x v="11"/>
    <d v="2017-09-28T00:00:00"/>
    <x v="0"/>
    <s v="F-28"/>
    <s v="1041"/>
    <s v="ICARO 17"/>
    <x v="49"/>
    <n v="994"/>
    <s v="IC004-018646"/>
    <s v="T2 GARCIA A. C.C. 101388839"/>
    <s v="CATAM"/>
  </r>
  <r>
    <x v="1"/>
    <x v="11"/>
    <d v="2017-09-08T00:00:00"/>
    <x v="0"/>
    <s v="LR-60"/>
    <s v="1216"/>
    <s v="TERPEL "/>
    <x v="11"/>
    <n v="351"/>
    <s v="04-535613"/>
    <s v="TP GOMEZ C.C. 80011767"/>
    <s v="CATAM"/>
  </r>
  <r>
    <x v="1"/>
    <x v="11"/>
    <d v="2017-09-14T00:00:00"/>
    <x v="0"/>
    <s v="LR-60"/>
    <s v="1216"/>
    <s v="ENERGIZAR"/>
    <x v="17"/>
    <n v="263"/>
    <n v="7567"/>
    <s v="TP GOMEZ C.C. 80011767"/>
    <s v="CATAM"/>
  </r>
  <r>
    <x v="1"/>
    <x v="11"/>
    <d v="2017-09-19T00:00:00"/>
    <x v="0"/>
    <s v="LR-60"/>
    <s v="1216"/>
    <s v="TERPEL "/>
    <x v="41"/>
    <n v="138"/>
    <s v="01-0867661"/>
    <s v="TJ RUEDA J. C.C. 9431329"/>
    <s v="CATAM"/>
  </r>
  <r>
    <x v="1"/>
    <x v="11"/>
    <d v="2017-09-22T00:00:00"/>
    <x v="0"/>
    <s v="LR-60"/>
    <s v="1216"/>
    <s v="ENERGIZAR"/>
    <x v="17"/>
    <n v="284"/>
    <n v="7598"/>
    <s v="TJ RUEDA J. C.C. 9431329"/>
    <s v="CATAM"/>
  </r>
  <r>
    <x v="1"/>
    <x v="11"/>
    <d v="2017-09-07T00:00:00"/>
    <x v="0"/>
    <s v="SK-350"/>
    <s v="5076"/>
    <s v="TERPEL "/>
    <x v="10"/>
    <n v="62"/>
    <s v="04-560885"/>
    <s v="T3 MUÑOZ A. C.C. 1014196800"/>
    <s v="CATAM"/>
  </r>
  <r>
    <x v="1"/>
    <x v="11"/>
    <d v="2017-09-08T00:00:00"/>
    <x v="0"/>
    <s v="SK-350"/>
    <s v="5076"/>
    <s v="ENERGIZAR"/>
    <x v="1"/>
    <n v="126"/>
    <n v="69432"/>
    <s v="T3 DUQUE E. C.C. 11229137"/>
    <s v="CATAM"/>
  </r>
  <r>
    <x v="1"/>
    <x v="11"/>
    <d v="2017-09-22T00:00:00"/>
    <x v="0"/>
    <s v="SK-350"/>
    <s v="5076"/>
    <s v="TERPEL "/>
    <x v="12"/>
    <n v="110"/>
    <s v="04-555499"/>
    <s v="T3 GALVEZ M. C.C. 1164695324"/>
    <s v="CATAM"/>
  </r>
  <r>
    <x v="1"/>
    <x v="11"/>
    <d v="2017-09-24T00:00:00"/>
    <x v="0"/>
    <s v="SK-350"/>
    <s v="5076"/>
    <s v="TERPEL "/>
    <x v="40"/>
    <n v="52.31"/>
    <s v="02-0377422"/>
    <s v="T3 GALVEZ M. C.C. 1164695324"/>
    <s v="CATAM"/>
  </r>
  <r>
    <x v="1"/>
    <x v="11"/>
    <d v="2017-09-02T00:00:00"/>
    <x v="0"/>
    <s v="SK-350"/>
    <s v="5078"/>
    <s v="TERPEL "/>
    <x v="11"/>
    <n v="79"/>
    <s v="04-536339"/>
    <s v="T3 MUÑOZ A. C.C. 1014196800"/>
    <s v="CATAM"/>
  </r>
  <r>
    <x v="1"/>
    <x v="11"/>
    <d v="2017-09-16T00:00:00"/>
    <x v="0"/>
    <s v="SK-350"/>
    <s v="5078"/>
    <s v="TERPEL "/>
    <x v="11"/>
    <n v="221"/>
    <s v="04-537168"/>
    <s v="T3 ALBARRACIN D C.C. 1032421154"/>
    <s v="CATAM"/>
  </r>
  <r>
    <x v="1"/>
    <x v="11"/>
    <d v="2017-09-19T00:00:00"/>
    <x v="0"/>
    <s v="SK-350"/>
    <s v="5078"/>
    <s v="TERPEL "/>
    <x v="11"/>
    <n v="113"/>
    <s v="04-537505"/>
    <s v="T3 ALBARRACIN D C.C. 1032421154"/>
    <s v="CATAM"/>
  </r>
  <r>
    <x v="1"/>
    <x v="11"/>
    <d v="2017-09-21T00:00:00"/>
    <x v="0"/>
    <s v="SK-350"/>
    <s v="5078"/>
    <s v="ENERGIZAR"/>
    <x v="46"/>
    <n v="215"/>
    <n v="21108"/>
    <s v="TS MENDOZA H C.C. 79876868"/>
    <s v="CATAM"/>
  </r>
  <r>
    <x v="1"/>
    <x v="11"/>
    <d v="2017-09-29T00:00:00"/>
    <x v="0"/>
    <s v="SK-350"/>
    <s v="5078"/>
    <s v="TERPEL "/>
    <x v="41"/>
    <n v="264"/>
    <s v="01-0868315"/>
    <s v="T3 DUQUE E. C.C. 11229137"/>
    <s v="CATAM"/>
  </r>
  <r>
    <x v="1"/>
    <x v="11"/>
    <d v="2017-09-29T00:00:00"/>
    <x v="0"/>
    <s v="SK-350"/>
    <s v="5078"/>
    <s v="TERPEL "/>
    <x v="10"/>
    <n v="135"/>
    <s v="04-561074"/>
    <s v="T3 DUQUE E. C.C. 11229137"/>
    <s v="CATAM"/>
  </r>
  <r>
    <x v="1"/>
    <x v="11"/>
    <d v="2017-09-30T00:00:00"/>
    <x v="0"/>
    <s v="SK-350"/>
    <s v="5078"/>
    <s v="CTH"/>
    <x v="40"/>
    <n v="108"/>
    <n v="3153"/>
    <s v="T2 DONATO J. C.C. 14325377"/>
    <s v="CATAM"/>
  </r>
  <r>
    <x v="1"/>
    <x v="11"/>
    <d v="2017-09-01T00:00:00"/>
    <x v="0"/>
    <s v="SK-350"/>
    <s v="5727"/>
    <s v="ENERGIZAR"/>
    <x v="8"/>
    <n v="130"/>
    <n v="39447"/>
    <s v="TS MENDOZA H C.C. 79876868"/>
    <s v="CATAM"/>
  </r>
  <r>
    <x v="1"/>
    <x v="11"/>
    <d v="2017-09-25T00:00:00"/>
    <x v="0"/>
    <s v="SK-350"/>
    <s v="5727"/>
    <s v="TERPEL "/>
    <x v="12"/>
    <n v="159"/>
    <s v="04-555522"/>
    <s v="T3 DUQUE E. C.C. 11229137"/>
    <s v="CATAM"/>
  </r>
  <r>
    <x v="1"/>
    <x v="11"/>
    <d v="2017-09-10T00:00:00"/>
    <x v="0"/>
    <s v="SK-350"/>
    <s v="5732"/>
    <s v="ENERGIZAR"/>
    <x v="48"/>
    <n v="77"/>
    <n v="44694"/>
    <s v="T3 BUITRAGO S C.C 1014214998"/>
    <s v="CATAM"/>
  </r>
  <r>
    <x v="1"/>
    <x v="11"/>
    <d v="2017-09-13T00:00:00"/>
    <x v="0"/>
    <s v="SK-350"/>
    <s v="5732"/>
    <s v="ICARO 17"/>
    <x v="49"/>
    <n v="95"/>
    <s v="IC004-018551"/>
    <s v="T3 TARAZONAM. C.C. 86932290"/>
    <s v="CATAM"/>
  </r>
  <r>
    <x v="1"/>
    <x v="11"/>
    <d v="2017-09-21T00:00:00"/>
    <x v="0"/>
    <s v="SK-350"/>
    <s v="5732"/>
    <s v="TERPEL "/>
    <x v="38"/>
    <n v="97"/>
    <s v="05-0266941"/>
    <s v="T2 ORTIZ M. C.C. 80244721"/>
    <s v="CATAM"/>
  </r>
  <r>
    <x v="1"/>
    <x v="11"/>
    <d v="2017-09-22T00:00:00"/>
    <x v="0"/>
    <s v="SK-350"/>
    <s v="5732"/>
    <s v="CTH"/>
    <x v="32"/>
    <n v="40"/>
    <n v="9568"/>
    <s v="T3 ALBARRACIN D C.C. 1032421154"/>
    <s v="CATAM"/>
  </r>
  <r>
    <x v="1"/>
    <x v="11"/>
    <d v="2017-09-25T00:00:00"/>
    <x v="0"/>
    <s v="SK-350"/>
    <s v="5732"/>
    <s v="TERPEL "/>
    <x v="11"/>
    <n v="172"/>
    <s v="04-537789"/>
    <s v="TS MENDOZA H C.C. 79876868"/>
    <s v="CATAM"/>
  </r>
  <r>
    <x v="1"/>
    <x v="11"/>
    <d v="2017-09-29T00:00:00"/>
    <x v="0"/>
    <s v="SK-350"/>
    <s v="5732"/>
    <s v="CTH"/>
    <x v="42"/>
    <n v="83"/>
    <n v="2635"/>
    <s v="T2 DONATO J. C.C. 14325377"/>
    <s v="CATAM"/>
  </r>
  <r>
    <x v="1"/>
    <x v="11"/>
    <d v="2017-09-30T00:00:00"/>
    <x v="0"/>
    <s v="SK-350"/>
    <s v="5732"/>
    <s v="TERPEL "/>
    <x v="21"/>
    <n v="154"/>
    <s v="02-399163"/>
    <s v="T4 ALVAREZ A. C.C. 1122648675"/>
    <s v="CATAM"/>
  </r>
  <r>
    <x v="1"/>
    <x v="11"/>
    <d v="2017-09-23T00:00:00"/>
    <x v="0"/>
    <s v="SK-350"/>
    <s v="5748"/>
    <s v="TERPEL "/>
    <x v="10"/>
    <n v="287"/>
    <s v="04-561037"/>
    <s v="T4 ALVAREZ A. C.C. 1122648675"/>
    <s v="CATAM"/>
  </r>
  <r>
    <x v="1"/>
    <x v="11"/>
    <d v="2017-09-23T00:00:00"/>
    <x v="0"/>
    <s v="SK-350"/>
    <s v="5748"/>
    <s v="TERPEL "/>
    <x v="10"/>
    <n v="139"/>
    <s v="04-560032"/>
    <s v="T4 ALVAREZ A. C.C. 1122648675"/>
    <s v="CATAM"/>
  </r>
  <r>
    <x v="1"/>
    <x v="11"/>
    <d v="2017-09-23T00:00:00"/>
    <x v="0"/>
    <s v="SK-350"/>
    <s v="5748"/>
    <s v="TERPEL "/>
    <x v="10"/>
    <n v="250"/>
    <s v="04-561028"/>
    <s v="T4 ALVAREZ A. C.C. 1122648675"/>
    <s v="CATAM"/>
  </r>
  <r>
    <x v="1"/>
    <x v="11"/>
    <d v="2017-09-24T00:00:00"/>
    <x v="0"/>
    <s v="SK-350"/>
    <s v="5748"/>
    <s v="TERPEL "/>
    <x v="10"/>
    <n v="96"/>
    <s v="04-561043"/>
    <s v="T4 ALVAREZ A. C.C. 1122648675"/>
    <s v="CATAM"/>
  </r>
  <r>
    <x v="1"/>
    <x v="11"/>
    <d v="2017-09-24T00:00:00"/>
    <x v="0"/>
    <s v="SK-350"/>
    <s v="5748"/>
    <s v="TERPEL "/>
    <x v="10"/>
    <n v="213"/>
    <s v="04-561040"/>
    <s v="T4 ALVAREZ A. C.C. 1122648675"/>
    <s v="CATAM"/>
  </r>
  <r>
    <x v="1"/>
    <x v="11"/>
    <d v="2017-09-25T00:00:00"/>
    <x v="0"/>
    <s v="SK-350"/>
    <s v="5748"/>
    <s v="TERPEL "/>
    <x v="10"/>
    <n v="257"/>
    <s v="04-561048"/>
    <s v="T4 ALVAREZ A. C.C. 1122648675"/>
    <s v="CATAM"/>
  </r>
  <r>
    <x v="1"/>
    <x v="11"/>
    <d v="2017-09-09T00:00:00"/>
    <x v="0"/>
    <s v="UH-60"/>
    <s v="0007"/>
    <s v="TERPEL "/>
    <x v="18"/>
    <n v="126.4"/>
    <s v="02-395398"/>
    <s v="TP VARGAS F. C.C. 11365490"/>
    <s v="CATAM"/>
  </r>
  <r>
    <x v="1"/>
    <x v="11"/>
    <d v="2017-09-09T00:00:00"/>
    <x v="0"/>
    <s v="UH-60"/>
    <s v="0007"/>
    <s v="TERPEL "/>
    <x v="11"/>
    <n v="262"/>
    <s v="04-536809"/>
    <s v="TP VARGAS F. C.C. 11365490"/>
    <s v="CATAM"/>
  </r>
  <r>
    <x v="1"/>
    <x v="11"/>
    <d v="2017-09-10T00:00:00"/>
    <x v="0"/>
    <s v="UH-60"/>
    <s v="0007"/>
    <s v="TERPEL "/>
    <x v="11"/>
    <n v="179"/>
    <s v="04-536888"/>
    <s v="TP VARGAS F. C.C. 11365491"/>
    <s v="CATAM"/>
  </r>
  <r>
    <x v="1"/>
    <x v="11"/>
    <d v="2017-09-11T00:00:00"/>
    <x v="0"/>
    <s v="UH-60"/>
    <s v="0007"/>
    <s v="ICARO 17"/>
    <x v="23"/>
    <n v="214"/>
    <s v="IC007-004271"/>
    <s v="TP VARGAS F. C.C. 11365492"/>
    <s v="CATAM"/>
  </r>
  <r>
    <x v="1"/>
    <x v="11"/>
    <d v="2017-09-25T00:00:00"/>
    <x v="0"/>
    <s v="UH-60"/>
    <s v="0007"/>
    <s v="TERPEL "/>
    <x v="55"/>
    <n v="174"/>
    <s v="01-0854429"/>
    <s v="T2 ACOSTA P. C.C. 80240068"/>
    <s v="CATAM"/>
  </r>
  <r>
    <x v="1"/>
    <x v="11"/>
    <d v="2017-09-26T00:00:00"/>
    <x v="0"/>
    <s v="UH-60"/>
    <s v="0007"/>
    <s v="TERPEL "/>
    <x v="41"/>
    <n v="183"/>
    <s v="01-0868413"/>
    <s v="T2 ACOSTA P. C.C. 80240068"/>
    <s v="CATAM"/>
  </r>
  <r>
    <x v="1"/>
    <x v="11"/>
    <d v="2017-09-27T00:00:00"/>
    <x v="0"/>
    <s v="UH-60"/>
    <s v="0007"/>
    <s v="ICARO 17"/>
    <x v="49"/>
    <n v="104"/>
    <s v="IC004-018635"/>
    <s v="TP CARDOZO Y. C.C. 2230568"/>
    <s v="CATAM"/>
  </r>
  <r>
    <x v="1"/>
    <x v="11"/>
    <d v="2017-09-28T00:00:00"/>
    <x v="0"/>
    <s v="UH-60"/>
    <s v="0007"/>
    <s v="ICARO 17"/>
    <x v="49"/>
    <n v="236"/>
    <s v="IC004-018643"/>
    <s v="T2 ACOSTA P. C.C. 80240068"/>
    <s v="CATAM"/>
  </r>
  <r>
    <x v="1"/>
    <x v="11"/>
    <d v="2017-09-11T00:00:00"/>
    <x v="0"/>
    <s v="C-208"/>
    <n v="5072"/>
    <s v="CTH"/>
    <x v="20"/>
    <n v="63"/>
    <s v="3425"/>
    <s v="TS BOHORQUES MIGUEL CC 86055067"/>
    <s v="GACAS"/>
  </r>
  <r>
    <x v="1"/>
    <x v="11"/>
    <d v="2017-09-17T00:00:00"/>
    <x v="0"/>
    <s v="C-212"/>
    <n v="1256"/>
    <s v="TERPEL "/>
    <x v="2"/>
    <n v="100"/>
    <s v="02-392390"/>
    <s v="T2 GUZMAN JAVIER CM 11367177"/>
    <s v="CAMAN"/>
  </r>
  <r>
    <x v="1"/>
    <x v="11"/>
    <d v="2017-09-17T00:00:00"/>
    <x v="0"/>
    <s v="C-212"/>
    <n v="1256"/>
    <s v="TERPEL "/>
    <x v="2"/>
    <n v="100"/>
    <s v="02-392393"/>
    <s v="T2 GUZMAN JAVIER CM 11367177"/>
    <s v="CAMAN"/>
  </r>
  <r>
    <x v="1"/>
    <x v="11"/>
    <d v="2017-09-17T00:00:00"/>
    <x v="0"/>
    <s v="C-212"/>
    <n v="1256"/>
    <s v="ENERGIZAR"/>
    <x v="25"/>
    <n v="180"/>
    <n v="28064"/>
    <s v="T2 GUZMAN JAVIER CM 11367177"/>
    <s v="CAMAN"/>
  </r>
  <r>
    <x v="1"/>
    <x v="11"/>
    <d v="2017-09-13T00:00:00"/>
    <x v="0"/>
    <s v="C-212"/>
    <n v="1257"/>
    <s v="CTH"/>
    <x v="20"/>
    <n v="70"/>
    <s v="3430"/>
    <s v="T2 RUIZ ROGER CC.16941085"/>
    <s v="EMAVI"/>
  </r>
  <r>
    <x v="1"/>
    <x v="11"/>
    <d v="2017-09-27T00:00:00"/>
    <x v="0"/>
    <s v="C-212"/>
    <n v="1256"/>
    <s v="TERPEL "/>
    <x v="2"/>
    <n v="20"/>
    <s v="02-392413"/>
    <s v="T2 GUZMAN JAVIER CM 11367177"/>
    <s v="CAMAN"/>
  </r>
  <r>
    <x v="1"/>
    <x v="11"/>
    <d v="2017-09-27T00:00:00"/>
    <x v="0"/>
    <s v="C-212"/>
    <n v="1256"/>
    <s v="TERPEL "/>
    <x v="2"/>
    <n v="26"/>
    <s v="02-392412"/>
    <s v="T2 GUZMAN JAVIER CM 11367177"/>
    <s v="CAMAN"/>
  </r>
  <r>
    <x v="1"/>
    <x v="11"/>
    <d v="2017-09-27T00:00:00"/>
    <x v="0"/>
    <s v="C-212"/>
    <n v="1256"/>
    <s v="TERPEL "/>
    <x v="2"/>
    <n v="123"/>
    <s v="02-392417"/>
    <s v="T2 BERMUDEZ CARLOS CM 32546882"/>
    <s v="CAMAN"/>
  </r>
  <r>
    <x v="1"/>
    <x v="11"/>
    <d v="2017-09-28T00:00:00"/>
    <x v="0"/>
    <s v="C-212"/>
    <n v="1256"/>
    <s v="TERPEL "/>
    <x v="2"/>
    <n v="91"/>
    <s v="02-392419"/>
    <s v="T2 BERMUDEZ CARLOS CM 32546882"/>
    <s v="CAMAN"/>
  </r>
  <r>
    <x v="1"/>
    <x v="11"/>
    <d v="2017-09-03T00:00:00"/>
    <x v="0"/>
    <s v="HUEY II"/>
    <n v="4408"/>
    <s v="AEROFULL"/>
    <x v="45"/>
    <n v="114"/>
    <s v="A 6304"/>
    <s v="RECIBE T4 BARRERA C.C. 1112475256"/>
    <s v="GAORI"/>
  </r>
  <r>
    <x v="1"/>
    <x v="11"/>
    <d v="2017-09-03T00:00:00"/>
    <x v="0"/>
    <s v="HUEY II"/>
    <n v="4408"/>
    <s v="AEROFULL"/>
    <x v="45"/>
    <n v="142"/>
    <s v="A 6399"/>
    <s v="RECIBE T4 BARRERA C.C. 1112475256"/>
    <s v="GAORI"/>
  </r>
  <r>
    <x v="1"/>
    <x v="11"/>
    <d v="2017-09-01T00:00:00"/>
    <x v="0"/>
    <s v="HUEY II"/>
    <n v="4408"/>
    <s v="AEROFULL"/>
    <x v="45"/>
    <n v="99"/>
    <s v="A 6397"/>
    <s v="RECIBE T4 BARRERA C.C. 1112475256"/>
    <s v="GAORI"/>
  </r>
  <r>
    <x v="1"/>
    <x v="11"/>
    <d v="2017-09-28T00:00:00"/>
    <x v="0"/>
    <s v="HUEY II"/>
    <n v="4421"/>
    <s v="AEROFULL"/>
    <x v="45"/>
    <n v="102"/>
    <s v="A 6323"/>
    <s v="RECIBE T3 RINCON  C.C. 1016014102"/>
    <s v="GAORI"/>
  </r>
  <r>
    <x v="1"/>
    <x v="11"/>
    <d v="2017-09-14T00:00:00"/>
    <x v="0"/>
    <s v="HUEY II"/>
    <n v="4421"/>
    <s v="AEROFULL"/>
    <x v="45"/>
    <n v="116"/>
    <s v="A 6322"/>
    <s v="RECIBE T2 REYES  C.C. 14254371"/>
    <s v="GAORI"/>
  </r>
  <r>
    <x v="1"/>
    <x v="11"/>
    <d v="2017-09-19T00:00:00"/>
    <x v="0"/>
    <s v="HUEY II"/>
    <n v="4421"/>
    <s v="AEROFULL"/>
    <x v="45"/>
    <n v="93"/>
    <s v="A 6321"/>
    <s v="RECIBE T3 RINCON  C.C. 1016014102"/>
    <s v="GAORI"/>
  </r>
  <r>
    <x v="1"/>
    <x v="11"/>
    <d v="2017-09-27T00:00:00"/>
    <x v="0"/>
    <s v="HUEY II"/>
    <n v="4524"/>
    <s v="CTH"/>
    <x v="4"/>
    <n v="150"/>
    <n v="12187"/>
    <s v="RECIBE T3 CORTES C.C. 1014219429"/>
    <s v="GAORI"/>
  </r>
  <r>
    <x v="1"/>
    <x v="11"/>
    <d v="2017-09-27T00:00:00"/>
    <x v="0"/>
    <s v="HUEY II"/>
    <n v="4524"/>
    <s v="CTH"/>
    <x v="3"/>
    <n v="69"/>
    <n v="1340"/>
    <s v="RECIBE T3 CORTES C.C. 1014219429"/>
    <s v="GAORI"/>
  </r>
  <r>
    <x v="1"/>
    <x v="11"/>
    <d v="2017-09-01T00:00:00"/>
    <x v="0"/>
    <s v="C-208"/>
    <n v="5070"/>
    <s v="AEROFULL"/>
    <x v="45"/>
    <n v="202"/>
    <s v="A 6395"/>
    <s v="RECIBE TE SANCHEZ C.C. 1032434003"/>
    <s v="GAORI"/>
  </r>
  <r>
    <x v="1"/>
    <x v="11"/>
    <d v="2017-09-01T00:00:00"/>
    <x v="0"/>
    <s v="C-208"/>
    <n v="5070"/>
    <s v="CTH"/>
    <x v="42"/>
    <n v="50"/>
    <n v="2522"/>
    <s v="RECIBE T3 GARNICA C.C. 80927698"/>
    <s v="GAORI"/>
  </r>
  <r>
    <x v="1"/>
    <x v="11"/>
    <d v="2017-09-05T00:00:00"/>
    <x v="0"/>
    <s v="C-208"/>
    <n v="5070"/>
    <s v="AEROFULL"/>
    <x v="45"/>
    <n v="45"/>
    <s v="A 6306"/>
    <s v="RECIBE T2 GUERRERO C.C. 3133518"/>
    <s v="GAORI"/>
  </r>
  <r>
    <x v="1"/>
    <x v="11"/>
    <d v="2017-09-06T00:00:00"/>
    <x v="0"/>
    <s v="C-208"/>
    <n v="5070"/>
    <s v="AEROFULL"/>
    <x v="45"/>
    <n v="45"/>
    <s v="A 6307"/>
    <s v="RECIBE T2 GUERRERO C.C. 3133518"/>
    <s v="GAORI"/>
  </r>
  <r>
    <x v="1"/>
    <x v="11"/>
    <d v="2017-09-06T00:00:00"/>
    <x v="0"/>
    <s v="C-208"/>
    <n v="5070"/>
    <s v="AEROFULL"/>
    <x v="45"/>
    <n v="45"/>
    <s v="A 6310"/>
    <s v="RECIBE T2 GUERRERO C.C. 3133518"/>
    <s v="GAORI"/>
  </r>
  <r>
    <x v="1"/>
    <x v="11"/>
    <d v="2017-09-07T00:00:00"/>
    <x v="0"/>
    <s v="C-208"/>
    <n v="5065"/>
    <s v="CTH"/>
    <x v="42"/>
    <n v="161"/>
    <n v="2543"/>
    <s v="RECIBE TP BALLESTEROS  C.C. 80033813"/>
    <s v="GAORI"/>
  </r>
  <r>
    <x v="1"/>
    <x v="11"/>
    <d v="2017-09-07T00:00:00"/>
    <x v="0"/>
    <s v="C-208"/>
    <n v="5065"/>
    <s v="CTH"/>
    <x v="42"/>
    <n v="82"/>
    <n v="2537"/>
    <s v="RECIBE TP BALLESTEROS  C.C. 80033813"/>
    <s v="GAORI"/>
  </r>
  <r>
    <x v="1"/>
    <x v="11"/>
    <d v="2017-09-08T00:00:00"/>
    <x v="0"/>
    <s v="C-208"/>
    <n v="5070"/>
    <s v="AEROFULL"/>
    <x v="45"/>
    <n v="60"/>
    <s v="A 6311"/>
    <s v="RECIBE T3 MUÑOZ C.C. 1090371755"/>
    <s v="GAORI"/>
  </r>
  <r>
    <x v="1"/>
    <x v="11"/>
    <d v="2017-09-11T00:00:00"/>
    <x v="0"/>
    <s v="C-208"/>
    <n v="5070"/>
    <s v="AEROFULL"/>
    <x v="45"/>
    <n v="46"/>
    <s v="A 6312"/>
    <s v="RECIBE T3 MUÑOZ C.C. 1090371755"/>
    <s v="GAORI"/>
  </r>
  <r>
    <x v="1"/>
    <x v="11"/>
    <d v="2017-09-13T00:00:00"/>
    <x v="0"/>
    <s v="C-208"/>
    <n v="5065"/>
    <s v="CTH"/>
    <x v="42"/>
    <n v="15"/>
    <n v="2555"/>
    <s v="RECIBE TP BALLESTEROS  C.C. 80033813"/>
    <s v="GAORI"/>
  </r>
  <r>
    <x v="1"/>
    <x v="11"/>
    <d v="2017-09-13T00:00:00"/>
    <x v="0"/>
    <s v="C-208"/>
    <n v="5065"/>
    <s v="CTH"/>
    <x v="42"/>
    <n v="71"/>
    <n v="2557"/>
    <s v="RECIBE TP BALLESTEROS  C.C. 80033813"/>
    <s v="GAORI"/>
  </r>
  <r>
    <x v="1"/>
    <x v="11"/>
    <d v="2017-09-22T00:00:00"/>
    <x v="0"/>
    <s v="C-208"/>
    <n v="5070"/>
    <s v="CTH"/>
    <x v="7"/>
    <n v="50"/>
    <n v="8872"/>
    <s v="RECIBE T3 MUÑOZ C.C. 1090371755"/>
    <s v="GAORI"/>
  </r>
  <r>
    <x v="1"/>
    <x v="11"/>
    <d v="2017-09-23T00:00:00"/>
    <x v="0"/>
    <s v="C-208"/>
    <n v="5070"/>
    <s v="CTH"/>
    <x v="7"/>
    <n v="20"/>
    <n v="8875"/>
    <s v="RECIBE T3 MUÑOZ C.C. 1090371755"/>
    <s v="GAORI"/>
  </r>
  <r>
    <x v="1"/>
    <x v="11"/>
    <d v="2017-09-28T00:00:00"/>
    <x v="0"/>
    <s v="C-208"/>
    <n v="5070"/>
    <s v="AEROFULL"/>
    <x v="45"/>
    <n v="31"/>
    <s v="A 6324"/>
    <s v="RECIBE TP BALLESTEROS  C.C. 80033813"/>
    <s v="GAORI"/>
  </r>
  <r>
    <x v="1"/>
    <x v="11"/>
    <d v="2017-09-08T00:00:00"/>
    <x v="1"/>
    <s v="C-182R"/>
    <n v="5723"/>
    <s v="ICARO 17"/>
    <x v="45"/>
    <n v="15"/>
    <s v="IC014-003623"/>
    <s v="RECIBE T4 GUAJE C.C. 1049627735"/>
    <s v="GAORI"/>
  </r>
  <r>
    <x v="1"/>
    <x v="11"/>
    <d v="2017-09-14T00:00:00"/>
    <x v="1"/>
    <s v="C-182R"/>
    <n v="5723"/>
    <s v="ICARO 17"/>
    <x v="45"/>
    <n v="16"/>
    <s v="IC014-003649"/>
    <s v="RECIBE TS URREGO C.C. 79614395"/>
    <s v="GAORI"/>
  </r>
  <r>
    <x v="1"/>
    <x v="11"/>
    <d v="2017-09-07T00:00:00"/>
    <x v="0"/>
    <s v="C-208"/>
    <n v="5072"/>
    <s v="CTH"/>
    <x v="31"/>
    <n v="50"/>
    <s v="1026"/>
    <s v="T2 ESPINOZA ANGEL CC 87103669"/>
    <s v="GACAS"/>
  </r>
  <r>
    <x v="1"/>
    <x v="11"/>
    <d v="2017-09-25T00:00:00"/>
    <x v="0"/>
    <s v="RV-01"/>
    <n v="1952"/>
    <s v="CTH"/>
    <x v="20"/>
    <n v="51"/>
    <s v="3457"/>
    <s v="TS GOMEZ JAVIER C.C. 79788032"/>
    <s v="CACOM-1"/>
  </r>
  <r>
    <x v="1"/>
    <x v="11"/>
    <d v="2017-09-21T00:00:00"/>
    <x v="0"/>
    <s v="C-208"/>
    <n v="5072"/>
    <s v="CTH"/>
    <x v="29"/>
    <n v="69"/>
    <s v="2934"/>
    <s v="T3 TRISTANCHO MIGUEL CC 1022371403"/>
    <s v="GACAS"/>
  </r>
  <r>
    <x v="1"/>
    <x v="11"/>
    <d v="2017-09-23T00:00:00"/>
    <x v="0"/>
    <s v="C-208"/>
    <n v="5072"/>
    <s v="TERPEL "/>
    <x v="2"/>
    <n v="56"/>
    <s v="02-392405"/>
    <s v="T3 ARIZA CAMILO CC 1020767621"/>
    <s v="GACAS"/>
  </r>
  <r>
    <x v="1"/>
    <x v="11"/>
    <d v="2017-09-24T00:00:00"/>
    <x v="0"/>
    <s v="C-208"/>
    <n v="5072"/>
    <s v="TERPEL "/>
    <x v="40"/>
    <n v="44.19"/>
    <s v="02-0377423"/>
    <s v="T3 TRISTANCHO MIGUEL CC 1022371403"/>
    <s v="GACAS"/>
  </r>
  <r>
    <x v="1"/>
    <x v="11"/>
    <d v="2017-09-01T00:00:00"/>
    <x v="0"/>
    <s v="HUEY II"/>
    <n v="4531"/>
    <s v="CTH"/>
    <x v="31"/>
    <n v="137"/>
    <s v="1017"/>
    <s v="T3 RIASCOS JORGE CC 1085268310"/>
    <s v="GACAS"/>
  </r>
  <r>
    <x v="1"/>
    <x v="11"/>
    <d v="2017-09-01T00:00:00"/>
    <x v="0"/>
    <s v="HUEY II"/>
    <n v="4531"/>
    <s v="CTH"/>
    <x v="31"/>
    <n v="63"/>
    <s v="1018"/>
    <s v="T3 RIASCOS JORGE CC 1085268310"/>
    <s v="GACAS"/>
  </r>
  <r>
    <x v="1"/>
    <x v="11"/>
    <d v="2017-09-11T00:00:00"/>
    <x v="0"/>
    <s v="HUEY II"/>
    <n v="4531"/>
    <s v="CTH"/>
    <x v="29"/>
    <n v="121"/>
    <s v="2909"/>
    <s v="AT FERNANDEZ REINA CC 1014248803"/>
    <s v="GACAS"/>
  </r>
  <r>
    <x v="1"/>
    <x v="11"/>
    <d v="2017-09-13T00:00:00"/>
    <x v="0"/>
    <s v="HUEY II"/>
    <n v="4531"/>
    <s v="CTH"/>
    <x v="31"/>
    <n v="128"/>
    <s v="1032"/>
    <s v="T2 MENDEZ PERDOMO CC 14254368"/>
    <s v="GACAS"/>
  </r>
  <r>
    <x v="1"/>
    <x v="11"/>
    <d v="2017-09-19T00:00:00"/>
    <x v="0"/>
    <s v="HUEY II"/>
    <n v="4531"/>
    <s v="CTH"/>
    <x v="31"/>
    <n v="146"/>
    <s v="1037"/>
    <s v="T2 LOPEZ GERMAN CC 74382084"/>
    <s v="GACAS"/>
  </r>
  <r>
    <x v="1"/>
    <x v="11"/>
    <d v="2017-09-19T00:00:00"/>
    <x v="0"/>
    <s v="HUEY II"/>
    <n v="4531"/>
    <s v="CTH"/>
    <x v="29"/>
    <n v="116"/>
    <s v="2930"/>
    <s v="T2 LOPEZ GERMAN CC 74382084"/>
    <s v="GACAS"/>
  </r>
  <r>
    <x v="1"/>
    <x v="11"/>
    <d v="2017-09-23T00:00:00"/>
    <x v="0"/>
    <s v="HUEY II"/>
    <n v="4531"/>
    <s v="CTH"/>
    <x v="31"/>
    <n v="117"/>
    <s v="1040"/>
    <s v="AT FERNANDEZ REINA CC 1014248803"/>
    <s v="GACAS"/>
  </r>
  <r>
    <x v="1"/>
    <x v="11"/>
    <d v="2017-09-25T00:00:00"/>
    <x v="0"/>
    <s v="HUEY II"/>
    <n v="4531"/>
    <s v="CTH"/>
    <x v="29"/>
    <n v="126"/>
    <s v="2937"/>
    <s v="AT FERNANDEZ REINA CC 1014248803"/>
    <s v="GACAS"/>
  </r>
  <r>
    <x v="1"/>
    <x v="11"/>
    <d v="2017-09-26T00:00:00"/>
    <x v="0"/>
    <s v="HUEY II"/>
    <n v="4531"/>
    <s v="CTH"/>
    <x v="31"/>
    <n v="103"/>
    <s v="1042"/>
    <s v="T2 MENDEZ PERDOMO CC 14254368"/>
    <s v="GACAS"/>
  </r>
  <r>
    <x v="1"/>
    <x v="11"/>
    <d v="2017-09-26T00:00:00"/>
    <x v="0"/>
    <s v="HUEY II"/>
    <n v="4531"/>
    <s v="CTH"/>
    <x v="29"/>
    <n v="72"/>
    <s v="2940"/>
    <s v="AT FERNANDEZ REINA CC 1014248803"/>
    <s v="GACAS"/>
  </r>
  <r>
    <x v="1"/>
    <x v="11"/>
    <d v="2017-09-27T00:00:00"/>
    <x v="0"/>
    <s v="HUEY II"/>
    <n v="4531"/>
    <s v="CTH"/>
    <x v="29"/>
    <n v="146"/>
    <s v="2941"/>
    <s v="AT FERNANDEZ REINA CC 1014248803"/>
    <s v="GACAS"/>
  </r>
  <r>
    <x v="1"/>
    <x v="11"/>
    <d v="2017-09-30T00:00:00"/>
    <x v="0"/>
    <s v="HUEY II"/>
    <n v="4531"/>
    <s v="CTH"/>
    <x v="31"/>
    <n v="139"/>
    <s v="1044"/>
    <s v="T2 LOPEZ GERMAN CC 74382084"/>
    <s v="GACAS"/>
  </r>
  <r>
    <x v="1"/>
    <x v="11"/>
    <d v="2017-09-28T00:00:00"/>
    <x v="0"/>
    <s v="RV-01"/>
    <n v="1952"/>
    <s v="CTH"/>
    <x v="20"/>
    <n v="135"/>
    <s v="3461"/>
    <s v="TS GOMEZ JAVIER C.C. 79788032"/>
    <s v="CACOM-1"/>
  </r>
  <r>
    <x v="1"/>
    <x v="11"/>
    <d v="2017-09-28T00:00:00"/>
    <x v="0"/>
    <s v="RV-01"/>
    <n v="1952"/>
    <s v="CTH"/>
    <x v="20"/>
    <n v="170"/>
    <s v="3465"/>
    <s v="TS GOMEZ JAVIER C.C. 79788032"/>
    <s v="CACOM-1"/>
  </r>
  <r>
    <x v="1"/>
    <x v="11"/>
    <d v="2017-09-01T00:00:00"/>
    <x v="0"/>
    <s v="HUEY II"/>
    <n v="4418"/>
    <s v="CTH"/>
    <x v="20"/>
    <n v="20.5"/>
    <n v="1448"/>
    <s v="RECIBE: T4. LOPERA CRISTIANC.C1110486045"/>
    <s v="CACOM-4"/>
  </r>
  <r>
    <x v="1"/>
    <x v="1"/>
    <d v="2017-10-12T00:00:00"/>
    <x v="0"/>
    <s v="C-208"/>
    <n v="5067"/>
    <s v="TERPEL "/>
    <x v="18"/>
    <n v="60.4"/>
    <s v="02-395585"/>
    <s v="TP VALDES ALCIDES C.C.10187535"/>
    <s v="CACOM-1"/>
  </r>
  <r>
    <x v="1"/>
    <x v="1"/>
    <d v="2017-10-14T00:00:00"/>
    <x v="0"/>
    <s v="C-208"/>
    <n v="5067"/>
    <s v="TERPEL "/>
    <x v="18"/>
    <n v="44"/>
    <s v="02-395587"/>
    <s v="TP VALDES ALCIDES C.C.10187535"/>
    <s v="CACOM-1"/>
  </r>
  <r>
    <x v="1"/>
    <x v="1"/>
    <d v="2017-10-14T00:00:00"/>
    <x v="0"/>
    <s v="C-208"/>
    <n v="5067"/>
    <s v="TERPEL "/>
    <x v="21"/>
    <n v="180"/>
    <s v="02-399298"/>
    <s v="TP VALDES ALCIDES C.C.10187535"/>
    <s v="CACOM-1"/>
  </r>
  <r>
    <x v="1"/>
    <x v="1"/>
    <d v="2017-10-15T00:00:00"/>
    <x v="0"/>
    <s v="C-208"/>
    <n v="5067"/>
    <s v="TERPEL "/>
    <x v="18"/>
    <n v="110.5"/>
    <s v="02-395588"/>
    <s v="TP VALDES ALCIDES C.C.10187535"/>
    <s v="CACOM-1"/>
  </r>
  <r>
    <x v="1"/>
    <x v="1"/>
    <d v="2017-10-15T00:00:00"/>
    <x v="0"/>
    <s v="C-208"/>
    <n v="5067"/>
    <s v="TERPEL "/>
    <x v="21"/>
    <n v="49"/>
    <s v="02-399304"/>
    <s v="TP VALDES ALCIDES C.C.10187535"/>
    <s v="CACOM-1"/>
  </r>
  <r>
    <x v="1"/>
    <x v="1"/>
    <d v="2017-10-15T00:00:00"/>
    <x v="0"/>
    <s v="C-208"/>
    <n v="5067"/>
    <s v="TERPEL "/>
    <x v="18"/>
    <n v="53.2"/>
    <s v="02-395589"/>
    <s v="TP VALDES ALCIDES C.C.10187535"/>
    <s v="CACOM-1"/>
  </r>
  <r>
    <x v="1"/>
    <x v="1"/>
    <d v="2017-10-17T00:00:00"/>
    <x v="0"/>
    <s v="C-208"/>
    <n v="5067"/>
    <s v="TERPEL "/>
    <x v="18"/>
    <n v="70.2"/>
    <s v="02-395595"/>
    <s v="TP. RODRIGUEZ NESTOR C.C. 80217572"/>
    <s v="CACOM-1"/>
  </r>
  <r>
    <x v="1"/>
    <x v="1"/>
    <d v="2017-10-23T00:00:00"/>
    <x v="0"/>
    <s v="C-208"/>
    <n v="5067"/>
    <s v="TERPEL "/>
    <x v="21"/>
    <n v="112"/>
    <s v="02-399371"/>
    <s v="T3 PULIDO VICTOR C.C.1073323118"/>
    <s v="CACOM-1"/>
  </r>
  <r>
    <x v="1"/>
    <x v="1"/>
    <d v="2017-10-24T00:00:00"/>
    <x v="0"/>
    <s v="C-208"/>
    <n v="5067"/>
    <s v="TERPEL "/>
    <x v="21"/>
    <n v="61"/>
    <s v="02-399377"/>
    <s v="T3 PULIDO VICTOR C.C.1073323118"/>
    <s v="CACOM-1"/>
  </r>
  <r>
    <x v="1"/>
    <x v="1"/>
    <d v="2017-10-25T00:00:00"/>
    <x v="0"/>
    <s v="C-208"/>
    <n v="5067"/>
    <s v="TERPEL "/>
    <x v="21"/>
    <n v="86"/>
    <s v="02-399385"/>
    <s v="T3 PULIDO VICTOR C.C.1073323118"/>
    <s v="CACOM-1"/>
  </r>
  <r>
    <x v="1"/>
    <x v="1"/>
    <d v="2017-10-26T00:00:00"/>
    <x v="0"/>
    <s v="C-208"/>
    <n v="5067"/>
    <s v="TERPEL "/>
    <x v="21"/>
    <n v="79"/>
    <s v="02-399410"/>
    <s v="T3 PULIDO VICTOR C.C.1073323118"/>
    <s v="CACOM-1"/>
  </r>
  <r>
    <x v="1"/>
    <x v="1"/>
    <d v="2017-10-27T00:00:00"/>
    <x v="0"/>
    <s v="C-208"/>
    <n v="5067"/>
    <s v="TERPEL "/>
    <x v="21"/>
    <n v="123"/>
    <s v="02-399394"/>
    <s v="T3 PULIDO VICTOR C.C.1073323118"/>
    <s v="CACOM-1"/>
  </r>
  <r>
    <x v="1"/>
    <x v="1"/>
    <d v="2017-10-10T00:00:00"/>
    <x v="0"/>
    <s v="C-208"/>
    <n v="5071"/>
    <s v="TERPEL "/>
    <x v="21"/>
    <n v="108"/>
    <s v="02-399277"/>
    <s v="T2 BARRAGAN N, C.C.88002805"/>
    <s v="CACOM-1"/>
  </r>
  <r>
    <x v="1"/>
    <x v="1"/>
    <d v="2017-10-13T00:00:00"/>
    <x v="0"/>
    <s v="C-208"/>
    <n v="5071"/>
    <s v="TERPEL "/>
    <x v="21"/>
    <n v="116"/>
    <s v="02-399290"/>
    <s v="T2 BARRAGAN N, C.C.88002805"/>
    <s v="CACOM-1"/>
  </r>
  <r>
    <x v="1"/>
    <x v="1"/>
    <d v="2017-10-16T00:00:00"/>
    <x v="0"/>
    <s v="C-208"/>
    <n v="5071"/>
    <s v="TERPEL "/>
    <x v="21"/>
    <n v="130"/>
    <s v="02-399309"/>
    <s v="T2 BARRAGAN N, C.C.88002805"/>
    <s v="CACOM-1"/>
  </r>
  <r>
    <x v="1"/>
    <x v="1"/>
    <d v="2017-10-16T00:00:00"/>
    <x v="0"/>
    <s v="C-208"/>
    <n v="5071"/>
    <s v="TERPEL "/>
    <x v="21"/>
    <n v="81"/>
    <s v="02-399310"/>
    <s v="T2 BARRAGAN N, C.C.88002805"/>
    <s v="CACOM-1"/>
  </r>
  <r>
    <x v="1"/>
    <x v="1"/>
    <d v="2017-10-06T00:00:00"/>
    <x v="0"/>
    <s v="AC-47T"/>
    <n v="1681"/>
    <s v="TERPEL "/>
    <x v="44"/>
    <n v="56"/>
    <s v="03-206779"/>
    <s v="T3 DIAZ WILMER C.C.1073235908"/>
    <s v="CACOM-1"/>
  </r>
  <r>
    <x v="1"/>
    <x v="1"/>
    <d v="2017-10-06T00:00:00"/>
    <x v="0"/>
    <s v="AC-47T"/>
    <n v="1681"/>
    <s v="TERPEL "/>
    <x v="44"/>
    <n v="120"/>
    <s v="03-206782"/>
    <s v="T3 DIAZ WILMER C.C.1073235908"/>
    <s v="CACOM-1"/>
  </r>
  <r>
    <x v="1"/>
    <x v="1"/>
    <d v="2017-10-25T00:00:00"/>
    <x v="0"/>
    <s v="AC-47T"/>
    <n v="1681"/>
    <s v="TERPEL "/>
    <x v="18"/>
    <n v="186.1"/>
    <s v="02-395693"/>
    <s v="T3 BELTRAN GREYN C.C. 1073155657"/>
    <s v="CACOM-1"/>
  </r>
  <r>
    <x v="1"/>
    <x v="1"/>
    <d v="2017-10-17T00:00:00"/>
    <x v="0"/>
    <s v="AC-47T"/>
    <n v="1681"/>
    <s v="ENERGIZAR"/>
    <x v="48"/>
    <n v="205"/>
    <n v="44976"/>
    <s v="T2 CARDENAS LUIS C.C.1073152925"/>
    <s v="CACOM-1"/>
  </r>
  <r>
    <x v="1"/>
    <x v="1"/>
    <d v="2017-10-05T00:00:00"/>
    <x v="0"/>
    <s v="RV-01"/>
    <n v="1952"/>
    <s v="TERPEL "/>
    <x v="18"/>
    <n v="133.80000000000001"/>
    <s v="02-395548"/>
    <s v="TS GOMEZ JAVIER C.C.79788032"/>
    <s v="CACOM-1"/>
  </r>
  <r>
    <x v="1"/>
    <x v="1"/>
    <d v="2017-10-05T00:00:00"/>
    <x v="0"/>
    <s v="RV-01"/>
    <n v="1952"/>
    <s v="TERPEL "/>
    <x v="18"/>
    <n v="156.5"/>
    <s v="02-395549"/>
    <s v="TS GOMEZ JAVIER C.C.79788032"/>
    <s v="CACOM-1"/>
  </r>
  <r>
    <x v="1"/>
    <x v="1"/>
    <d v="2017-10-07T00:00:00"/>
    <x v="0"/>
    <s v="RV-01"/>
    <n v="1952"/>
    <s v="TERPEL "/>
    <x v="21"/>
    <n v="124"/>
    <s v="02-399254"/>
    <s v="T3 GUTIERREZ P. C.C.80804541"/>
    <s v="CACOM-1"/>
  </r>
  <r>
    <x v="1"/>
    <x v="1"/>
    <d v="2017-10-07T00:00:00"/>
    <x v="0"/>
    <s v="RV-01"/>
    <n v="1952"/>
    <s v="TERPEL "/>
    <x v="21"/>
    <n v="70"/>
    <s v="02-399256"/>
    <s v="T3 GUTIERREZ P. C.C.80804541"/>
    <s v="CACOM-1"/>
  </r>
  <r>
    <x v="1"/>
    <x v="1"/>
    <d v="2017-10-10T00:00:00"/>
    <x v="0"/>
    <s v="RV-01"/>
    <n v="1952"/>
    <s v="CTH"/>
    <x v="20"/>
    <n v="88"/>
    <s v="3503"/>
    <s v="T3 GOMEZ DIEGO C.C.1032407800"/>
    <s v="CACOM-1"/>
  </r>
  <r>
    <x v="1"/>
    <x v="1"/>
    <d v="2017-10-11T00:00:00"/>
    <x v="0"/>
    <s v="RV-01"/>
    <n v="1952"/>
    <s v="CTH"/>
    <x v="20"/>
    <n v="91"/>
    <s v="3506"/>
    <s v="TS RAMIREZ JAIME C.C.7229140"/>
    <s v="CACOM-1"/>
  </r>
  <r>
    <x v="1"/>
    <x v="1"/>
    <d v="2017-10-13T00:00:00"/>
    <x v="0"/>
    <s v="RV-01"/>
    <n v="1952"/>
    <s v="TERPEL "/>
    <x v="2"/>
    <n v="132"/>
    <s v="02-392463"/>
    <s v="T3 GOMEZ DIEGO C.C.1032407800"/>
    <s v="CACOM-1"/>
  </r>
  <r>
    <x v="1"/>
    <x v="1"/>
    <d v="2017-10-19T00:00:00"/>
    <x v="0"/>
    <s v="RV-01"/>
    <n v="1952"/>
    <s v="TERPEL "/>
    <x v="18"/>
    <n v="92.2"/>
    <s v="02-395598"/>
    <s v="TS SANCHEZ ESTEBAN C.C.83090958"/>
    <s v="CACOM-1"/>
  </r>
  <r>
    <x v="1"/>
    <x v="1"/>
    <d v="2017-10-19T00:00:00"/>
    <x v="0"/>
    <s v="RV-01"/>
    <n v="1952"/>
    <s v="TERPEL "/>
    <x v="18"/>
    <n v="136.4"/>
    <s v="02-395676"/>
    <s v="TS SANCHEZ ESTEBAN C.C.83090958"/>
    <s v="CACOM-1"/>
  </r>
  <r>
    <x v="1"/>
    <x v="1"/>
    <d v="2017-10-17T00:00:00"/>
    <x v="0"/>
    <s v="T-37"/>
    <n v="2124"/>
    <s v="TERPEL "/>
    <x v="14"/>
    <n v="151"/>
    <s v="02-401362"/>
    <s v="CT FUENTES C.C.1057544575"/>
    <s v="CACOM-1"/>
  </r>
  <r>
    <x v="1"/>
    <x v="1"/>
    <d v="2017-10-17T00:00:00"/>
    <x v="0"/>
    <s v="T-37"/>
    <n v="2124"/>
    <s v="TERPEL "/>
    <x v="14"/>
    <n v="187"/>
    <s v="02-401366"/>
    <s v="CT FUENTES C.C.1057544575"/>
    <s v="CACOM-1"/>
  </r>
  <r>
    <x v="1"/>
    <x v="1"/>
    <d v="2017-10-18T00:00:00"/>
    <x v="0"/>
    <s v="T-37"/>
    <n v="2135"/>
    <s v="TERPEL "/>
    <x v="14"/>
    <n v="191"/>
    <s v="02-401428"/>
    <s v="ST. SERRATO DANIEL C.C.1016062345"/>
    <s v="CACOM-1"/>
  </r>
  <r>
    <x v="1"/>
    <x v="1"/>
    <d v="2017-10-20T00:00:00"/>
    <x v="0"/>
    <s v="HUEY II"/>
    <n v="4530"/>
    <s v="CCL"/>
    <x v="36"/>
    <n v="81.8"/>
    <s v="23678"/>
    <s v="T2 RODRIGUEZ MARWIN C.C.83258547"/>
    <s v="CACOM-1"/>
  </r>
  <r>
    <x v="1"/>
    <x v="1"/>
    <d v="2017-10-26T00:00:00"/>
    <x v="0"/>
    <s v="HUEY II"/>
    <n v="4530"/>
    <s v="CCL"/>
    <x v="36"/>
    <n v="135.19999999999999"/>
    <n v="23708"/>
    <s v="T2 RODRIGUEZ MARWIN C.C.83258547"/>
    <s v="CACOM-1"/>
  </r>
  <r>
    <x v="1"/>
    <x v="1"/>
    <d v="2017-10-30T00:00:00"/>
    <x v="0"/>
    <s v="HUEY II"/>
    <n v="4530"/>
    <s v="CCL"/>
    <x v="36"/>
    <n v="91.8"/>
    <s v="23717"/>
    <s v="T2 RODRIGUEZ MARWIN C.C.83258547"/>
    <s v="CACOM-1"/>
  </r>
  <r>
    <x v="1"/>
    <x v="1"/>
    <d v="2017-10-19T00:00:00"/>
    <x v="0"/>
    <s v="HUEY II"/>
    <n v="4530"/>
    <s v="FALCCON"/>
    <x v="28"/>
    <n v="121.5"/>
    <s v="01-4315"/>
    <s v="T2 RODRIGUEZ MARWIN C.C.83258547"/>
    <s v="CACOM-1"/>
  </r>
  <r>
    <x v="1"/>
    <x v="1"/>
    <d v="2017-10-19T00:00:00"/>
    <x v="0"/>
    <s v="HUEY II"/>
    <n v="4530"/>
    <s v="FALCCON"/>
    <x v="28"/>
    <n v="63"/>
    <s v="01-4318"/>
    <s v="T2 RODRIGUEZ MARWIN C.C.83258547"/>
    <s v="CACOM-1"/>
  </r>
  <r>
    <x v="1"/>
    <x v="1"/>
    <d v="2017-10-20T00:00:00"/>
    <x v="0"/>
    <s v="HUEY II"/>
    <n v="4530"/>
    <s v="FALCCON"/>
    <x v="28"/>
    <n v="136.5"/>
    <s v="01-4319"/>
    <s v="T2 RODRIGUEZ MARWIN C.C.83258547"/>
    <s v="CACOM-1"/>
  </r>
  <r>
    <x v="1"/>
    <x v="1"/>
    <d v="2017-10-20T00:00:00"/>
    <x v="0"/>
    <s v="HUEY II"/>
    <n v="4530"/>
    <s v="FALCCON"/>
    <x v="28"/>
    <n v="66.400000000000006"/>
    <s v="01-4323"/>
    <s v="T2 RODRIGUEZ MARWIN C.C.83258547"/>
    <s v="CACOM-1"/>
  </r>
  <r>
    <x v="1"/>
    <x v="1"/>
    <d v="2017-10-22T00:00:00"/>
    <x v="0"/>
    <s v="HUEY II"/>
    <n v="4530"/>
    <s v="FALCCON"/>
    <x v="28"/>
    <n v="159.19999999999999"/>
    <s v="01-4330"/>
    <s v="T2 RODRIGUEZ MARWIN C.C.83258547"/>
    <s v="CACOM-1"/>
  </r>
  <r>
    <x v="1"/>
    <x v="1"/>
    <d v="2017-10-24T00:00:00"/>
    <x v="0"/>
    <s v="HUEY II"/>
    <n v="4530"/>
    <s v="FALCCON"/>
    <x v="28"/>
    <n v="97.9"/>
    <s v="01-4335"/>
    <s v="T2 RODRIGUEZ MARWIN C.C.83258547"/>
    <s v="CACOM-1"/>
  </r>
  <r>
    <x v="1"/>
    <x v="1"/>
    <d v="2017-10-24T00:00:00"/>
    <x v="0"/>
    <s v="HUEY II"/>
    <n v="4530"/>
    <s v="FALCCON"/>
    <x v="28"/>
    <n v="101.2"/>
    <s v="01-4334"/>
    <s v="T2 RODRIGUEZ MARWIN C.C.83258547"/>
    <s v="CACOM-1"/>
  </r>
  <r>
    <x v="1"/>
    <x v="1"/>
    <d v="2017-10-25T00:00:00"/>
    <x v="0"/>
    <s v="HUEY II"/>
    <n v="4530"/>
    <s v="FALCCON"/>
    <x v="28"/>
    <n v="157.6"/>
    <s v="01-4336"/>
    <s v="T2 RODRIGUEZ MARWIN C.C.83258547"/>
    <s v="CACOM-1"/>
  </r>
  <r>
    <x v="1"/>
    <x v="1"/>
    <d v="2017-10-26T00:00:00"/>
    <x v="0"/>
    <s v="HUEY II"/>
    <n v="4530"/>
    <s v="FALCCON"/>
    <x v="28"/>
    <n v="156.80000000000001"/>
    <s v="01-4338"/>
    <s v="T2 RODRIGUEZ MARWIN C.C.83258547"/>
    <s v="CACOM-1"/>
  </r>
  <r>
    <x v="1"/>
    <x v="1"/>
    <d v="2017-10-28T00:00:00"/>
    <x v="0"/>
    <s v="HUEY II"/>
    <n v="4530"/>
    <s v="FALCCON"/>
    <x v="28"/>
    <n v="92.8"/>
    <s v="01-4344"/>
    <s v="T2 RODRIGUEZ MARWIN C.C.83258547"/>
    <s v="CACOM-1"/>
  </r>
  <r>
    <x v="1"/>
    <x v="1"/>
    <d v="2017-10-28T00:00:00"/>
    <x v="0"/>
    <s v="HUEY II"/>
    <n v="4530"/>
    <s v="FALCCON"/>
    <x v="28"/>
    <n v="160.80000000000001"/>
    <s v="01-4345"/>
    <s v="T2 RODRIGUEZ MARWIN C.C.83258547"/>
    <s v="CACOM-1"/>
  </r>
  <r>
    <x v="1"/>
    <x v="1"/>
    <d v="2017-10-30T00:00:00"/>
    <x v="0"/>
    <s v="HUEY II"/>
    <n v="4530"/>
    <s v="FALCCON"/>
    <x v="28"/>
    <n v="154.1"/>
    <s v="01-4349"/>
    <s v="T2 RODRIGUEZ MARWIN C.C.83258547"/>
    <s v="CACOM-1"/>
  </r>
  <r>
    <x v="1"/>
    <x v="1"/>
    <d v="2017-10-30T00:00:00"/>
    <x v="0"/>
    <s v="HUEY II"/>
    <n v="4530"/>
    <s v="FALCCON"/>
    <x v="28"/>
    <n v="130.6"/>
    <s v="01-4350"/>
    <s v="T2 RODRIGUEZ MARWIN C.C.83258547"/>
    <s v="CACOM-1"/>
  </r>
  <r>
    <x v="1"/>
    <x v="1"/>
    <d v="2017-10-31T00:00:00"/>
    <x v="0"/>
    <s v="HUEY II"/>
    <n v="4530"/>
    <s v="FALCCON"/>
    <x v="28"/>
    <n v="89.1"/>
    <s v="01-4553"/>
    <s v="T2 RODRIGUEZ MARWIN C.C.83258547"/>
    <s v="CACOM-1"/>
  </r>
  <r>
    <x v="1"/>
    <x v="1"/>
    <d v="2017-10-31T00:00:00"/>
    <x v="0"/>
    <s v="HUEY II"/>
    <n v="4530"/>
    <s v="FALCCON"/>
    <x v="28"/>
    <n v="22.1"/>
    <s v="01-4555"/>
    <s v="T2 RODRIGUEZ MARWIN C.C.83258547"/>
    <s v="CACOM-1"/>
  </r>
  <r>
    <x v="1"/>
    <x v="1"/>
    <d v="2017-10-31T00:00:00"/>
    <x v="0"/>
    <s v="HUEY II"/>
    <n v="4530"/>
    <s v="FALCCON"/>
    <x v="28"/>
    <n v="154"/>
    <s v="01-4558"/>
    <s v="T2 RODRIGUEZ MARWIN C.C.83258547"/>
    <s v="CACOM-1"/>
  </r>
  <r>
    <x v="1"/>
    <x v="1"/>
    <d v="2017-10-31T00:00:00"/>
    <x v="0"/>
    <s v="HUEY II"/>
    <n v="4530"/>
    <s v="FALCCON"/>
    <x v="28"/>
    <n v="98.6"/>
    <s v="01-4559"/>
    <s v="T2 RODRIGUEZ MARWIN C.C.83258547"/>
    <s v="CACOM-1"/>
  </r>
  <r>
    <x v="1"/>
    <x v="1"/>
    <d v="2017-10-26T00:00:00"/>
    <x v="0"/>
    <s v="HUEY II"/>
    <n v="4530"/>
    <s v="TERPEL "/>
    <x v="21"/>
    <n v="85"/>
    <s v="02-399388"/>
    <s v="T2 RODRIGUEZ MARWIN C.C.83258547"/>
    <s v="CACOM-1"/>
  </r>
  <r>
    <x v="1"/>
    <x v="1"/>
    <d v="2017-10-03T00:00:00"/>
    <x v="0"/>
    <s v="HUEY II"/>
    <n v="4530"/>
    <s v="CCL"/>
    <x v="36"/>
    <n v="40.4"/>
    <n v="23616"/>
    <s v="TS VELANDIA EISENAWER C.C.9399977"/>
    <s v="CACOM-1"/>
  </r>
  <r>
    <x v="1"/>
    <x v="1"/>
    <d v="2017-10-03T00:00:00"/>
    <x v="0"/>
    <s v="HUEY II"/>
    <n v="4530"/>
    <s v="CCL"/>
    <x v="36"/>
    <n v="127.7"/>
    <n v="23615"/>
    <s v="TS VELANDIA EISENAWER C.C.9399977"/>
    <s v="CACOM-1"/>
  </r>
  <r>
    <x v="1"/>
    <x v="1"/>
    <d v="2017-10-03T00:00:00"/>
    <x v="0"/>
    <s v="HUEY II"/>
    <n v="4530"/>
    <s v="CCL"/>
    <x v="36"/>
    <n v="129.30000000000001"/>
    <n v="23610"/>
    <s v="TS VELANDIA EISENAWER C.C.9399977"/>
    <s v="CACOM-1"/>
  </r>
  <r>
    <x v="1"/>
    <x v="1"/>
    <d v="2017-10-03T00:00:00"/>
    <x v="0"/>
    <s v="HUEY II"/>
    <n v="4530"/>
    <s v="CCL"/>
    <x v="36"/>
    <n v="132.30000000000001"/>
    <n v="23607"/>
    <s v="TS VELANDIA EISENAWER C.C.9399977"/>
    <s v="CACOM-1"/>
  </r>
  <r>
    <x v="1"/>
    <x v="1"/>
    <d v="2017-10-04T00:00:00"/>
    <x v="0"/>
    <s v="HUEY II"/>
    <n v="4530"/>
    <s v="CCL"/>
    <x v="36"/>
    <n v="105.1"/>
    <n v="23620"/>
    <s v="TS VELANDIA EISENAWER C.C.9399977"/>
    <s v="CACOM-1"/>
  </r>
  <r>
    <x v="1"/>
    <x v="1"/>
    <d v="2017-10-04T00:00:00"/>
    <x v="0"/>
    <s v="HUEY II"/>
    <n v="4530"/>
    <s v="CCL"/>
    <x v="36"/>
    <n v="102.9"/>
    <n v="23623"/>
    <s v="TS VELANDIA EISENAWER C.C.9399977"/>
    <s v="CACOM-1"/>
  </r>
  <r>
    <x v="1"/>
    <x v="1"/>
    <d v="2017-10-05T00:00:00"/>
    <x v="0"/>
    <s v="HUEY II"/>
    <n v="4530"/>
    <s v="CCL"/>
    <x v="36"/>
    <n v="69.7"/>
    <n v="23628"/>
    <s v="T3 ESPINOSA ANDRES C.C.1079603767"/>
    <s v="CACOM-1"/>
  </r>
  <r>
    <x v="1"/>
    <x v="1"/>
    <d v="2017-10-09T00:00:00"/>
    <x v="0"/>
    <s v="HUEY II"/>
    <n v="4530"/>
    <s v="FALCCON"/>
    <x v="28"/>
    <n v="120.4"/>
    <s v="01-4288"/>
    <s v="TJ MARIO HURTADO C.C.10131132"/>
    <s v="CACOM-1"/>
  </r>
  <r>
    <x v="1"/>
    <x v="1"/>
    <d v="2017-10-11T00:00:00"/>
    <x v="0"/>
    <s v="HUEY II"/>
    <n v="4530"/>
    <s v="FALCCON"/>
    <x v="28"/>
    <n v="51.9"/>
    <s v="01-4294"/>
    <s v="TJ MARIO HURTADO C.C.10131132"/>
    <s v="CACOM-1"/>
  </r>
  <r>
    <x v="1"/>
    <x v="1"/>
    <d v="2017-10-12T00:00:00"/>
    <x v="0"/>
    <s v="HUEY II"/>
    <n v="4530"/>
    <s v="FALCCON"/>
    <x v="28"/>
    <n v="120.9"/>
    <s v="01-4295"/>
    <s v="TJ MARIO HURTADO C.C.10131132"/>
    <s v="CACOM-1"/>
  </r>
  <r>
    <x v="1"/>
    <x v="1"/>
    <d v="2017-10-13T00:00:00"/>
    <x v="0"/>
    <s v="HUEY II"/>
    <n v="4530"/>
    <s v="FALCCON"/>
    <x v="28"/>
    <n v="160.69999999999999"/>
    <s v="01-4297"/>
    <s v="TJ MARIO HURTADO C.C.10131132"/>
    <s v="CACOM-1"/>
  </r>
  <r>
    <x v="1"/>
    <x v="1"/>
    <d v="2017-10-13T00:00:00"/>
    <x v="0"/>
    <s v="HUEY II"/>
    <n v="4530"/>
    <s v="FALCCON"/>
    <x v="28"/>
    <n v="159.9"/>
    <s v="01-4301"/>
    <s v="TJ MARIO HURTADO C.C.10131132"/>
    <s v="CACOM-1"/>
  </r>
  <r>
    <x v="1"/>
    <x v="1"/>
    <d v="2017-10-15T00:00:00"/>
    <x v="0"/>
    <s v="HUEY II"/>
    <n v="4530"/>
    <s v="FALCCON"/>
    <x v="28"/>
    <n v="147.4"/>
    <s v="01-4305"/>
    <s v="TJ MARIO HURTADO C.C.10131132"/>
    <s v="CACOM-1"/>
  </r>
  <r>
    <x v="1"/>
    <x v="1"/>
    <d v="2017-10-15T00:00:00"/>
    <x v="0"/>
    <s v="HUEY II"/>
    <n v="4530"/>
    <s v="FALCCON"/>
    <x v="28"/>
    <n v="83.2"/>
    <s v="01-4306"/>
    <s v="TJ MARIO HURTADO C.C.10131132"/>
    <s v="CACOM-1"/>
  </r>
  <r>
    <x v="1"/>
    <x v="1"/>
    <d v="2017-10-16T00:00:00"/>
    <x v="0"/>
    <s v="HUEY II"/>
    <n v="4530"/>
    <s v="FALCCON"/>
    <x v="28"/>
    <n v="138.4"/>
    <s v="01-4307"/>
    <s v="TJ MARIO HURTADO C.C.10131132"/>
    <s v="CACOM-1"/>
  </r>
  <r>
    <x v="1"/>
    <x v="1"/>
    <d v="2017-10-16T00:00:00"/>
    <x v="0"/>
    <s v="HUEY II"/>
    <n v="4530"/>
    <s v="FALCCON"/>
    <x v="28"/>
    <n v="78.099999999999994"/>
    <s v="01-4308"/>
    <s v="TJ MARIO HURTADO C.C.10131132"/>
    <s v="CACOM-1"/>
  </r>
  <r>
    <x v="1"/>
    <x v="1"/>
    <d v="2017-10-16T00:00:00"/>
    <x v="0"/>
    <s v="HUEY II"/>
    <n v="4530"/>
    <s v="FALCCON"/>
    <x v="28"/>
    <n v="152.30000000000001"/>
    <s v="01-4311"/>
    <s v="TJ MARIO HURTADO C.C.10131132"/>
    <s v="CACOM-1"/>
  </r>
  <r>
    <x v="1"/>
    <x v="1"/>
    <d v="2017-10-18T00:00:00"/>
    <x v="0"/>
    <s v="HUEY II"/>
    <n v="4530"/>
    <s v="FALCCON"/>
    <x v="28"/>
    <n v="74.599999999999994"/>
    <s v="01-4313"/>
    <s v="TJ MARIO HURTADO C.C.10131132"/>
    <s v="CACOM-1"/>
  </r>
  <r>
    <x v="1"/>
    <x v="1"/>
    <d v="2017-10-21T00:00:00"/>
    <x v="0"/>
    <s v="HUEY II"/>
    <n v="4530"/>
    <s v="FALCCON"/>
    <x v="28"/>
    <n v="96.4"/>
    <s v="01-4327"/>
    <s v="T2 RODRIGUEZ MARWIN C.C.83258547"/>
    <s v="CACOM-1"/>
  </r>
  <r>
    <x v="1"/>
    <x v="1"/>
    <d v="2017-10-21T00:00:00"/>
    <x v="0"/>
    <s v="HUEY II"/>
    <n v="4530"/>
    <s v="FALCCON"/>
    <x v="28"/>
    <n v="152.80000000000001"/>
    <s v="01-4326"/>
    <s v="TE. TORO ELKIN C.C. 1152438260"/>
    <s v="CACOM-1"/>
  </r>
  <r>
    <x v="1"/>
    <x v="1"/>
    <d v="2017-10-05T00:00:00"/>
    <x v="0"/>
    <s v="UH-60"/>
    <n v="4135"/>
    <s v="CTH"/>
    <x v="4"/>
    <n v="278"/>
    <s v="12201"/>
    <s v="MY RIOS 80033504"/>
    <s v="CACOM-2"/>
  </r>
  <r>
    <x v="1"/>
    <x v="1"/>
    <d v="2017-10-08T00:00:00"/>
    <x v="0"/>
    <s v="UH-60"/>
    <n v="4135"/>
    <s v="TERPEL "/>
    <x v="2"/>
    <n v="160"/>
    <s v="02-392455"/>
    <s v="MY RIOS 80033504"/>
    <s v="CACOM-2"/>
  </r>
  <r>
    <x v="1"/>
    <x v="1"/>
    <d v="2017-10-17T00:00:00"/>
    <x v="0"/>
    <s v="UH-60"/>
    <n v="4120"/>
    <s v="TERPEL "/>
    <x v="2"/>
    <n v="201"/>
    <s v="02-392471"/>
    <s v="MY NAVIA 10493199"/>
    <s v="CACOM-2"/>
  </r>
  <r>
    <x v="1"/>
    <x v="1"/>
    <d v="2017-10-19T00:00:00"/>
    <x v="0"/>
    <s v="UH-60"/>
    <n v="4135"/>
    <s v="TERPEL "/>
    <x v="2"/>
    <n v="252"/>
    <s v="02-392475"/>
    <s v="AT SANDOVAL 1062296287"/>
    <s v="CACOM-2"/>
  </r>
  <r>
    <x v="1"/>
    <x v="1"/>
    <d v="2017-10-22T00:00:00"/>
    <x v="0"/>
    <s v="UH-60"/>
    <n v="4135"/>
    <s v="TERPEL "/>
    <x v="2"/>
    <n v="228"/>
    <s v="02-392479"/>
    <s v="AT SANDOVAL 1062296287"/>
    <s v="CACOM-2"/>
  </r>
  <r>
    <x v="1"/>
    <x v="1"/>
    <d v="2017-10-24T00:00:00"/>
    <x v="0"/>
    <s v="UH-60"/>
    <n v="4135"/>
    <s v="TERPEL "/>
    <x v="2"/>
    <n v="184"/>
    <s v="02-392482"/>
    <s v="AT SANDOVAL 1062296287"/>
    <s v="CACOM-2"/>
  </r>
  <r>
    <x v="1"/>
    <x v="1"/>
    <d v="2017-10-24T00:00:00"/>
    <x v="0"/>
    <s v="UH-60"/>
    <n v="4135"/>
    <s v="TERPEL "/>
    <x v="2"/>
    <n v="216"/>
    <s v="02-392481"/>
    <s v="AT SANDOVAL 1062296287"/>
    <s v="CACOM-2"/>
  </r>
  <r>
    <x v="1"/>
    <x v="1"/>
    <d v="2017-10-25T00:00:00"/>
    <x v="0"/>
    <s v="UH-60"/>
    <n v="4135"/>
    <s v="TERPEL "/>
    <x v="2"/>
    <n v="180"/>
    <s v="02-392484"/>
    <s v="AT SANDOVAL 1062296287"/>
    <s v="CACOM-2"/>
  </r>
  <r>
    <x v="1"/>
    <x v="1"/>
    <d v="2017-10-27T00:00:00"/>
    <x v="0"/>
    <s v="UH-60"/>
    <n v="4120"/>
    <s v="TERPEL "/>
    <x v="2"/>
    <n v="211"/>
    <s v="02-392488"/>
    <s v="T2 ROMERO 14391276"/>
    <s v="CACOM-2"/>
  </r>
  <r>
    <x v="1"/>
    <x v="1"/>
    <d v="2017-10-28T00:00:00"/>
    <x v="0"/>
    <s v="UH-60"/>
    <n v="4120"/>
    <s v="CTH"/>
    <x v="3"/>
    <n v="137"/>
    <s v="1346"/>
    <s v="CT NEUSA 80094644"/>
    <s v="CACOM-2"/>
  </r>
  <r>
    <x v="1"/>
    <x v="1"/>
    <d v="2017-10-06T00:00:00"/>
    <x v="0"/>
    <s v="C-208"/>
    <n v="5056"/>
    <s v="TERPEL "/>
    <x v="2"/>
    <n v="38"/>
    <s v="02-392447"/>
    <s v="T3 VARON 1032430906"/>
    <s v="CACOM-2"/>
  </r>
  <r>
    <x v="1"/>
    <x v="1"/>
    <d v="2017-10-06T00:00:00"/>
    <x v="0"/>
    <s v="C-208"/>
    <n v="5056"/>
    <s v="TERPEL "/>
    <x v="2"/>
    <n v="54"/>
    <s v="02-392445"/>
    <s v="T3 VARON 1032430906"/>
    <s v="CACOM-2"/>
  </r>
  <r>
    <x v="1"/>
    <x v="1"/>
    <d v="2017-10-14T00:00:00"/>
    <x v="0"/>
    <s v="C-208"/>
    <n v="5074"/>
    <s v="CTH"/>
    <x v="29"/>
    <n v="21"/>
    <n v="2967"/>
    <s v="TS MORALES 86059592"/>
    <s v="CACOM-2"/>
  </r>
  <r>
    <x v="1"/>
    <x v="1"/>
    <d v="2017-10-24T00:00:00"/>
    <x v="0"/>
    <s v="C-208"/>
    <n v="5056"/>
    <s v="CTH"/>
    <x v="42"/>
    <n v="82"/>
    <n v="2731"/>
    <s v="T2 LOPEZ 80734640"/>
    <s v="CACOM-2"/>
  </r>
  <r>
    <x v="1"/>
    <x v="1"/>
    <d v="2017-10-24T00:00:00"/>
    <x v="0"/>
    <s v="C-208"/>
    <n v="5056"/>
    <s v="CTH"/>
    <x v="42"/>
    <n v="31"/>
    <n v="2727"/>
    <s v="T2 LOPEZ 80734640"/>
    <s v="CACOM-2"/>
  </r>
  <r>
    <x v="1"/>
    <x v="1"/>
    <d v="2017-10-02T00:00:00"/>
    <x v="1"/>
    <s v="SA2-37"/>
    <n v="5753"/>
    <s v="ENERGIZAR"/>
    <x v="2"/>
    <n v="66"/>
    <n v="14943"/>
    <s v="TE GARZON 1110462356"/>
    <s v="CACOM-2"/>
  </r>
  <r>
    <x v="1"/>
    <x v="1"/>
    <d v="2017-10-02T00:00:00"/>
    <x v="1"/>
    <s v="SA2-37"/>
    <n v="5753"/>
    <s v="ENERGIZAR"/>
    <x v="2"/>
    <n v="22"/>
    <n v="14940"/>
    <s v="TE GARZON 1110462356"/>
    <s v="CACOM-2"/>
  </r>
  <r>
    <x v="1"/>
    <x v="1"/>
    <d v="2017-10-23T00:00:00"/>
    <x v="1"/>
    <s v="SA2-37"/>
    <n v="5754"/>
    <s v="ENERGIZAR"/>
    <x v="2"/>
    <n v="70"/>
    <n v="15024"/>
    <s v="CT JARAMILLO 94536433"/>
    <s v="CACOM-2"/>
  </r>
  <r>
    <x v="1"/>
    <x v="1"/>
    <d v="2017-10-06T00:00:00"/>
    <x v="0"/>
    <s v="UH-60"/>
    <n v="4126"/>
    <s v="TERPEL "/>
    <x v="2"/>
    <n v="189"/>
    <s v="02-392448"/>
    <s v="CT NEUSA 80094644"/>
    <s v="CACOM-2"/>
  </r>
  <r>
    <x v="1"/>
    <x v="1"/>
    <d v="2017-10-27T00:00:00"/>
    <x v="0"/>
    <s v="UH-60"/>
    <n v="4135"/>
    <s v="CTH"/>
    <x v="20"/>
    <n v="187.5"/>
    <s v="1582"/>
    <s v="AT SANDOVAL 1062296287"/>
    <s v="CACOM-2"/>
  </r>
  <r>
    <x v="1"/>
    <x v="1"/>
    <d v="2017-10-27T00:00:00"/>
    <x v="0"/>
    <s v="UH-60"/>
    <n v="4135"/>
    <s v="TERPEL "/>
    <x v="2"/>
    <n v="170"/>
    <s v="02-392487"/>
    <s v="AT SANDOVAL 1062296287"/>
    <s v="CACOM-2"/>
  </r>
  <r>
    <x v="1"/>
    <x v="1"/>
    <d v="2017-10-02T00:00:00"/>
    <x v="0"/>
    <s v="C-208"/>
    <n v="5080"/>
    <s v="TERPEL "/>
    <x v="2"/>
    <n v="100"/>
    <s v="02-392426"/>
    <s v="TS TORRES 80341623"/>
    <s v="CACOM-2"/>
  </r>
  <r>
    <x v="1"/>
    <x v="1"/>
    <d v="2017-10-16T00:00:00"/>
    <x v="0"/>
    <s v="C-208"/>
    <n v="5056"/>
    <s v="CTH"/>
    <x v="3"/>
    <n v="76"/>
    <n v="1344"/>
    <s v="TS MORALES 86059592"/>
    <s v="CACOM-2"/>
  </r>
  <r>
    <x v="1"/>
    <x v="1"/>
    <d v="2017-10-16T00:00:00"/>
    <x v="0"/>
    <s v="C-208"/>
    <n v="5056"/>
    <s v="TERPEL "/>
    <x v="2"/>
    <n v="94"/>
    <s v="02-392469"/>
    <s v="TS MORALES 86059592"/>
    <s v="CACOM-2"/>
  </r>
  <r>
    <x v="1"/>
    <x v="1"/>
    <d v="2017-10-14T00:00:00"/>
    <x v="0"/>
    <s v="A-29"/>
    <n v="3119"/>
    <s v="ENERGIZAR"/>
    <x v="9"/>
    <n v="58"/>
    <n v="20344"/>
    <s v="T3 BENITO 103239685"/>
    <s v="CACOM-3"/>
  </r>
  <r>
    <x v="1"/>
    <x v="1"/>
    <d v="2017-10-14T00:00:00"/>
    <x v="0"/>
    <s v="A-29"/>
    <n v="3120"/>
    <s v="ENERGIZAR"/>
    <x v="9"/>
    <n v="179"/>
    <n v="20345"/>
    <s v="T3 BENITO 103239685"/>
    <s v="CACOM-3"/>
  </r>
  <r>
    <x v="1"/>
    <x v="1"/>
    <d v="2017-10-14T00:00:00"/>
    <x v="0"/>
    <s v="A-29"/>
    <n v="3120"/>
    <s v="ENERGIZAR"/>
    <x v="9"/>
    <n v="58"/>
    <n v="20343"/>
    <s v="T3 MELO "/>
    <s v="CACOM-3"/>
  </r>
  <r>
    <x v="1"/>
    <x v="1"/>
    <d v="2017-10-15T00:00:00"/>
    <x v="0"/>
    <s v="A-29"/>
    <n v="3119"/>
    <s v="ENERGIZAR"/>
    <x v="9"/>
    <n v="118"/>
    <n v="20348"/>
    <s v="T3 BENITO 103239685"/>
    <s v="CACOM-3"/>
  </r>
  <r>
    <x v="1"/>
    <x v="1"/>
    <d v="2017-10-15T00:00:00"/>
    <x v="0"/>
    <s v="A-29"/>
    <n v="3120"/>
    <s v="ENERGIZAR"/>
    <x v="9"/>
    <n v="119"/>
    <n v="20347"/>
    <s v="T3 MELO "/>
    <s v="CACOM-3"/>
  </r>
  <r>
    <x v="1"/>
    <x v="1"/>
    <d v="2017-10-21T00:00:00"/>
    <x v="0"/>
    <s v="A-29"/>
    <n v="3119"/>
    <s v="ENERGIZAR"/>
    <x v="9"/>
    <n v="85"/>
    <n v="20355"/>
    <s v="T3 BELTRAN 80833530"/>
    <s v="CACOM-3"/>
  </r>
  <r>
    <x v="1"/>
    <x v="1"/>
    <d v="2017-10-21T00:00:00"/>
    <x v="0"/>
    <s v="A-29"/>
    <n v="3112"/>
    <s v="ENERGIZAR"/>
    <x v="9"/>
    <n v="91"/>
    <n v="20356"/>
    <s v="T3 BELTRAN 80833530"/>
    <s v="CACOM-3"/>
  </r>
  <r>
    <x v="1"/>
    <x v="1"/>
    <d v="2017-10-28T00:00:00"/>
    <x v="0"/>
    <s v="A-29"/>
    <n v="3124"/>
    <s v="ENERGIZAR"/>
    <x v="9"/>
    <n v="61"/>
    <n v="20359"/>
    <s v="T3 GOMEZ 112126019"/>
    <s v="CACOM-3"/>
  </r>
  <r>
    <x v="1"/>
    <x v="1"/>
    <d v="2017-10-28T00:00:00"/>
    <x v="0"/>
    <s v="A-29"/>
    <n v="3112"/>
    <s v="ENERGIZAR"/>
    <x v="9"/>
    <n v="65"/>
    <n v="20360"/>
    <s v="T3 GOMEZ 112126019"/>
    <s v="CACOM-3"/>
  </r>
  <r>
    <x v="1"/>
    <x v="1"/>
    <d v="2017-10-14T00:00:00"/>
    <x v="0"/>
    <s v="A-29"/>
    <n v="3119"/>
    <s v="ENERGIZAR"/>
    <x v="9"/>
    <n v="175"/>
    <n v="20346"/>
    <s v="T3 BENITO 103239685"/>
    <s v="CACOM-3"/>
  </r>
  <r>
    <x v="1"/>
    <x v="1"/>
    <d v="2017-10-07T00:00:00"/>
    <x v="0"/>
    <s v="B-212"/>
    <n v="4019"/>
    <s v="ENERGIZAR"/>
    <x v="46"/>
    <n v="46"/>
    <n v="21168"/>
    <s v="T2 MOLINARES 72283987"/>
    <s v="CACOM-3"/>
  </r>
  <r>
    <x v="1"/>
    <x v="1"/>
    <d v="2017-10-07T00:00:00"/>
    <x v="0"/>
    <s v="B-212"/>
    <n v="4019"/>
    <s v="ICARO 17"/>
    <x v="23"/>
    <n v="148"/>
    <n v="4336"/>
    <s v="T2 MOLINARES 72283987"/>
    <s v="CACOM-3"/>
  </r>
  <r>
    <x v="1"/>
    <x v="1"/>
    <d v="2017-10-18T00:00:00"/>
    <x v="0"/>
    <s v="B-212"/>
    <n v="4019"/>
    <s v="ENERGIZAR"/>
    <x v="9"/>
    <n v="202"/>
    <n v="20339"/>
    <s v="AT SANA "/>
    <s v="CACOM-3"/>
  </r>
  <r>
    <x v="1"/>
    <x v="1"/>
    <d v="2017-10-13T00:00:00"/>
    <x v="0"/>
    <s v="B-212"/>
    <n v="4019"/>
    <s v="ENERGIZAR"/>
    <x v="9"/>
    <n v="164"/>
    <n v="20341"/>
    <s v="NO LEGIBLE "/>
    <s v="CACOM-3"/>
  </r>
  <r>
    <x v="1"/>
    <x v="1"/>
    <d v="2017-10-23T00:00:00"/>
    <x v="0"/>
    <s v="B-212"/>
    <n v="4019"/>
    <s v="TERPEL "/>
    <x v="10"/>
    <n v="122"/>
    <s v="04-561184"/>
    <s v="T4 VIRACACHA 1016010834"/>
    <s v="CACOM-3"/>
  </r>
  <r>
    <x v="1"/>
    <x v="1"/>
    <d v="2017-10-26T00:00:00"/>
    <x v="0"/>
    <s v="B-212"/>
    <n v="4019"/>
    <s v="ENERGIZAR"/>
    <x v="46"/>
    <n v="112"/>
    <n v="21216"/>
    <s v="T4 VIRACACHA 1016010834"/>
    <s v="CACOM-3"/>
  </r>
  <r>
    <x v="1"/>
    <x v="1"/>
    <d v="2017-10-28T00:00:00"/>
    <x v="0"/>
    <s v="B-212"/>
    <n v="4019"/>
    <s v="TERPEL "/>
    <x v="11"/>
    <n v="180"/>
    <s v="04-540385"/>
    <s v="T2 VASCO 71374818"/>
    <s v="CACOM-3"/>
  </r>
  <r>
    <x v="1"/>
    <x v="1"/>
    <d v="2017-10-29T00:00:00"/>
    <x v="0"/>
    <s v="B-212"/>
    <n v="4019"/>
    <s v="TERPEL "/>
    <x v="10"/>
    <n v="130"/>
    <s v="04-531255"/>
    <s v="T3 GOMEZ 10731153864"/>
    <s v="CACOM-3"/>
  </r>
  <r>
    <x v="1"/>
    <x v="1"/>
    <d v="2017-10-29T00:00:00"/>
    <x v="0"/>
    <s v="B-212"/>
    <n v="4019"/>
    <s v="CCL"/>
    <x v="53"/>
    <n v="107.8"/>
    <n v="23546"/>
    <s v="T3 GOMEZ 10731153864"/>
    <s v="CACOM-3"/>
  </r>
  <r>
    <x v="1"/>
    <x v="1"/>
    <d v="2017-10-29T00:00:00"/>
    <x v="0"/>
    <s v="B-212"/>
    <n v="4019"/>
    <s v="TERPEL "/>
    <x v="10"/>
    <n v="114"/>
    <s v="04-561258"/>
    <s v="T3 GOMEZ 10731153864"/>
    <s v="CACOM-3"/>
  </r>
  <r>
    <x v="1"/>
    <x v="1"/>
    <d v="2017-10-30T00:00:00"/>
    <x v="0"/>
    <s v="B-212"/>
    <n v="4019"/>
    <s v="CCL"/>
    <x v="53"/>
    <n v="95.8"/>
    <n v="23547"/>
    <s v="T2 MOLINARES 72283987"/>
    <s v="CACOM-3"/>
  </r>
  <r>
    <x v="1"/>
    <x v="1"/>
    <d v="2017-10-10T00:00:00"/>
    <x v="0"/>
    <s v="C-208"/>
    <n v="5066"/>
    <s v="TERPEL "/>
    <x v="10"/>
    <n v="165"/>
    <s v="04-560164"/>
    <s v="TS CAMACHO 72197305"/>
    <s v="CACOM-3"/>
  </r>
  <r>
    <x v="1"/>
    <x v="1"/>
    <d v="2017-10-13T00:00:00"/>
    <x v="0"/>
    <s v="C-208"/>
    <n v="5066"/>
    <s v="TERPEL "/>
    <x v="10"/>
    <n v="119"/>
    <s v="04-560190"/>
    <s v="TS CAMACHO 72197305"/>
    <s v="CACOM-3"/>
  </r>
  <r>
    <x v="1"/>
    <x v="1"/>
    <d v="2017-10-28T00:00:00"/>
    <x v="0"/>
    <s v="C-208"/>
    <n v="5066"/>
    <s v="TERPEL "/>
    <x v="10"/>
    <n v="140"/>
    <s v="04-561253"/>
    <s v="T3 GOMEZ 1065584093"/>
    <s v="CACOM-3"/>
  </r>
  <r>
    <x v="1"/>
    <x v="1"/>
    <d v="2017-10-13T00:00:00"/>
    <x v="0"/>
    <s v="C-95"/>
    <n v="1271"/>
    <s v="TERPEL "/>
    <x v="30"/>
    <n v="100"/>
    <s v="01-0867849"/>
    <s v="T2 RODRIGUEZ 80143831"/>
    <s v="CACOM-3"/>
  </r>
  <r>
    <x v="1"/>
    <x v="1"/>
    <d v="2017-10-23T00:00:00"/>
    <x v="0"/>
    <s v="C-95"/>
    <n v="1271"/>
    <s v="TERPEL "/>
    <x v="21"/>
    <n v="178"/>
    <s v="02-399898"/>
    <s v="TS CASTAÑO 16401631"/>
    <s v="CACOM-3"/>
  </r>
  <r>
    <x v="1"/>
    <x v="1"/>
    <d v="2017-10-24T00:00:00"/>
    <x v="0"/>
    <s v="C-95"/>
    <n v="1271"/>
    <s v="TERPEL "/>
    <x v="21"/>
    <n v="78"/>
    <s v="02-399349"/>
    <s v="TS CASTAÑO 16401631"/>
    <s v="CACOM-3"/>
  </r>
  <r>
    <x v="1"/>
    <x v="1"/>
    <d v="2017-10-27T00:00:00"/>
    <x v="0"/>
    <s v="C-95"/>
    <n v="1271"/>
    <s v="TERPEL "/>
    <x v="10"/>
    <n v="91"/>
    <s v="04-561241"/>
    <s v="T2 RODRIGUEZ 80143831"/>
    <s v="CACOM-3"/>
  </r>
  <r>
    <x v="1"/>
    <x v="1"/>
    <d v="2017-10-17T00:00:00"/>
    <x v="0"/>
    <s v="SR-560"/>
    <n v="5763"/>
    <s v="TERPEL "/>
    <x v="11"/>
    <n v="280"/>
    <s v="04-538118"/>
    <s v="TJ AGUDELO 17349715"/>
    <s v="CACOM-3"/>
  </r>
  <r>
    <x v="1"/>
    <x v="1"/>
    <d v="2017-10-20T00:00:00"/>
    <x v="0"/>
    <s v="SR-560"/>
    <n v="5762"/>
    <s v="ENERGIZAR"/>
    <x v="9"/>
    <n v="199"/>
    <n v="20354"/>
    <s v="T2 JAIMES 1102351404"/>
    <s v="CACOM-3"/>
  </r>
  <r>
    <x v="1"/>
    <x v="1"/>
    <d v="2017-10-21T00:00:00"/>
    <x v="0"/>
    <s v="SR-560"/>
    <n v="5763"/>
    <s v="TERPEL "/>
    <x v="11"/>
    <n v="318"/>
    <s v="04-538425"/>
    <s v="T2 GARZON 1104695809"/>
    <s v="CACOM-3"/>
  </r>
  <r>
    <x v="1"/>
    <x v="1"/>
    <d v="2017-10-28T00:00:00"/>
    <x v="0"/>
    <s v="SR-560"/>
    <n v="5762"/>
    <s v="TERPEL "/>
    <x v="11"/>
    <n v="473"/>
    <s v="04-538692"/>
    <s v="T2 JAIMES 1102351404"/>
    <s v="CACOM-3"/>
  </r>
  <r>
    <x v="1"/>
    <x v="1"/>
    <d v="2017-10-01T00:00:00"/>
    <x v="0"/>
    <s v="B-212"/>
    <n v="4004"/>
    <s v="CCL"/>
    <x v="36"/>
    <n v="129.4"/>
    <n v="23350"/>
    <s v="T2. SANCHEZ OSCAR CC. 13068150"/>
    <s v="CACOM-4"/>
  </r>
  <r>
    <x v="1"/>
    <x v="1"/>
    <d v="2017-10-10T00:00:00"/>
    <x v="0"/>
    <s v="B-212"/>
    <n v="4004"/>
    <s v="FALCCON"/>
    <x v="28"/>
    <n v="113.1"/>
    <s v="*01-4290"/>
    <s v="T3. SANDOVAL SANDOVAL CC.1072643311"/>
    <s v="CACOM-4"/>
  </r>
  <r>
    <x v="1"/>
    <x v="1"/>
    <d v="2017-10-10T00:00:00"/>
    <x v="0"/>
    <s v="B-212"/>
    <n v="4004"/>
    <s v="FALCCON"/>
    <x v="28"/>
    <n v="151.19999999999999"/>
    <s v="*01-4291"/>
    <s v="T3. SANDOVAL SANDOVAL CC.1072643311"/>
    <s v="CACOM-4"/>
  </r>
  <r>
    <x v="1"/>
    <x v="1"/>
    <d v="2017-10-10T00:00:00"/>
    <x v="0"/>
    <s v="B-212"/>
    <n v="4004"/>
    <s v="FALCCON"/>
    <x v="28"/>
    <n v="133.80000000000001"/>
    <s v="*01-4292"/>
    <s v="T3. SANDOVAL SANDOVAL CC.1072643311"/>
    <s v="CACOM-4"/>
  </r>
  <r>
    <x v="1"/>
    <x v="1"/>
    <d v="2017-10-14T00:00:00"/>
    <x v="0"/>
    <s v="B-212"/>
    <n v="4004"/>
    <s v="FALCCON"/>
    <x v="28"/>
    <n v="101.5"/>
    <s v="*01-4303"/>
    <s v="T3. SANDOVAL SANDOVAL CC.1072643311"/>
    <s v="CACOM-4"/>
  </r>
  <r>
    <x v="1"/>
    <x v="1"/>
    <d v="2017-10-18T00:00:00"/>
    <x v="0"/>
    <s v="B-212"/>
    <n v="4004"/>
    <s v="FALCCON"/>
    <x v="28"/>
    <n v="37.299999999999997"/>
    <s v="*01-4314"/>
    <s v="T3. SANDOVAL SANDOVAL CC.1072643311"/>
    <s v="CACOM-4"/>
  </r>
  <r>
    <x v="1"/>
    <x v="1"/>
    <d v="2017-10-08T00:00:00"/>
    <x v="0"/>
    <s v="B-212"/>
    <n v="4004"/>
    <s v="CCL"/>
    <x v="36"/>
    <n v="167.2"/>
    <n v="23645"/>
    <s v="T3. SANDOVAL SANDOVAL CC.1072643311"/>
    <s v="CACOM-4"/>
  </r>
  <r>
    <x v="1"/>
    <x v="1"/>
    <d v="2017-10-08T00:00:00"/>
    <x v="0"/>
    <s v="B-212"/>
    <n v="4004"/>
    <s v="CCL"/>
    <x v="36"/>
    <n v="132.4"/>
    <n v="23648"/>
    <s v="T3. SANDOVAL SANDOVAL CC.1072643311"/>
    <s v="CACOM-4"/>
  </r>
  <r>
    <x v="1"/>
    <x v="1"/>
    <d v="2017-10-13T00:00:00"/>
    <x v="0"/>
    <s v="B-212"/>
    <n v="4002"/>
    <s v="ENERGIZAR"/>
    <x v="24"/>
    <n v="59"/>
    <n v="58672"/>
    <s v="T3. PEREZ JUAN CC.80933021"/>
    <s v="CACOM-4"/>
  </r>
  <r>
    <x v="1"/>
    <x v="1"/>
    <d v="2017-10-21T00:00:00"/>
    <x v="0"/>
    <s v="B-212"/>
    <n v="4018"/>
    <s v="ENERGIZAR"/>
    <x v="24"/>
    <n v="45"/>
    <n v="58783"/>
    <s v="T3. JIMENEZ GARCIA CC. 5833480"/>
    <s v="CACOM-4"/>
  </r>
  <r>
    <x v="1"/>
    <x v="1"/>
    <d v="2017-10-17T00:00:00"/>
    <x v="0"/>
    <s v="B-212"/>
    <n v="4002"/>
    <s v="ENERGIZAR"/>
    <x v="48"/>
    <n v="89"/>
    <n v="45002"/>
    <s v="T2. TORRES ELKIN CC.74130454"/>
    <s v="CACOM-4"/>
  </r>
  <r>
    <x v="1"/>
    <x v="1"/>
    <d v="2017-10-21T00:00:00"/>
    <x v="0"/>
    <s v="B-212"/>
    <n v="4004"/>
    <s v="CCL"/>
    <x v="36"/>
    <n v="176.6"/>
    <n v="23688"/>
    <s v="T1. JUYAR FERNANDO CC. 80013264"/>
    <s v="CACOM-4"/>
  </r>
  <r>
    <x v="1"/>
    <x v="1"/>
    <d v="2017-10-22T00:00:00"/>
    <x v="0"/>
    <s v="B-212"/>
    <n v="4004"/>
    <s v="CCL"/>
    <x v="36"/>
    <n v="33.700000000000003"/>
    <n v="23691"/>
    <s v="T1. JUYAR FERNANDO CC. 80013264"/>
    <s v="CACOM-4"/>
  </r>
  <r>
    <x v="1"/>
    <x v="1"/>
    <d v="2017-10-19T00:00:00"/>
    <x v="0"/>
    <s v="B-212"/>
    <n v="4004"/>
    <s v="FALCCON"/>
    <x v="28"/>
    <n v="32.4"/>
    <s v="*01-4316"/>
    <s v="T1. JUYAR FERNANDO CC. 80013264"/>
    <s v="CACOM-4"/>
  </r>
  <r>
    <x v="1"/>
    <x v="1"/>
    <d v="2017-10-21T00:00:00"/>
    <x v="0"/>
    <s v="B-212"/>
    <n v="4004"/>
    <s v="FALCCON"/>
    <x v="28"/>
    <n v="21"/>
    <s v="*01-4324"/>
    <s v="T1. JUYAR FERNANDO CC. 80013264"/>
    <s v="CACOM-4"/>
  </r>
  <r>
    <x v="1"/>
    <x v="1"/>
    <d v="2017-10-22T00:00:00"/>
    <x v="0"/>
    <s v="B-212"/>
    <n v="4004"/>
    <s v="FALCCON"/>
    <x v="28"/>
    <n v="138.19999999999999"/>
    <s v="*01-4328"/>
    <s v="T1. JUYAR FERNANDO CC. 80013264"/>
    <s v="CACOM-4"/>
  </r>
  <r>
    <x v="1"/>
    <x v="1"/>
    <d v="2017-10-27T00:00:00"/>
    <x v="0"/>
    <s v="B-212"/>
    <n v="4004"/>
    <s v="FALCCON"/>
    <x v="28"/>
    <n v="133"/>
    <s v="*01-4342"/>
    <s v="T1. JUYAR FERNANDO CC. 80013264"/>
    <s v="CACOM-4"/>
  </r>
  <r>
    <x v="1"/>
    <x v="1"/>
    <d v="2017-10-27T00:00:00"/>
    <x v="0"/>
    <s v="B-212"/>
    <n v="4004"/>
    <s v="FALCCON"/>
    <x v="28"/>
    <n v="186.1"/>
    <s v="*01-4341"/>
    <s v="T1. JUYAR FERNANDO CC. 80013264"/>
    <s v="CACOM-4"/>
  </r>
  <r>
    <x v="1"/>
    <x v="1"/>
    <d v="2017-10-29T00:00:00"/>
    <x v="0"/>
    <s v="B-212"/>
    <n v="4004"/>
    <s v="FALCCON"/>
    <x v="28"/>
    <n v="181"/>
    <s v="*01-4346"/>
    <s v="T1. JUYAR FERNANDO CC. 80013264"/>
    <s v="CACOM-4"/>
  </r>
  <r>
    <x v="1"/>
    <x v="1"/>
    <d v="2017-10-29T00:00:00"/>
    <x v="0"/>
    <s v="B-212"/>
    <n v="4004"/>
    <s v="FALCCON"/>
    <x v="28"/>
    <n v="119.1"/>
    <s v="*01-4347"/>
    <s v="T1. JUYAR FERNANDO CC. 80013264"/>
    <s v="CACOM-4"/>
  </r>
  <r>
    <x v="1"/>
    <x v="1"/>
    <d v="2017-10-30T00:00:00"/>
    <x v="0"/>
    <s v="B-212"/>
    <n v="4004"/>
    <s v="FALCCON"/>
    <x v="28"/>
    <n v="145.19999999999999"/>
    <s v="*01-4551"/>
    <s v="T1. JUYAR FERNANDO CC. 80013264"/>
    <s v="CACOM-4"/>
  </r>
  <r>
    <x v="1"/>
    <x v="1"/>
    <d v="2017-10-31T00:00:00"/>
    <x v="0"/>
    <s v="B-212"/>
    <n v="4004"/>
    <s v="FALCCON"/>
    <x v="28"/>
    <n v="45.2"/>
    <s v="*01-4556"/>
    <s v="T1. JUYAR FERNANDO CC. 80013264"/>
    <s v="CACOM-4"/>
  </r>
  <r>
    <x v="1"/>
    <x v="1"/>
    <d v="2017-10-06T00:00:00"/>
    <x v="0"/>
    <s v="C-208"/>
    <n v="5069"/>
    <s v="ICARO 17"/>
    <x v="0"/>
    <n v="95"/>
    <s v="IC009-005817"/>
    <s v="T2. ESLAVA DIEGO CC.80803993"/>
    <s v="CACOM-4"/>
  </r>
  <r>
    <x v="1"/>
    <x v="1"/>
    <d v="2017-10-17T00:00:00"/>
    <x v="0"/>
    <s v="C-208"/>
    <n v="5069"/>
    <s v="ICARO 17"/>
    <x v="0"/>
    <n v="90.2"/>
    <s v="IC009-005894"/>
    <s v="T3. BURBANO JHON CC.1032358036"/>
    <s v="CACOM-4"/>
  </r>
  <r>
    <x v="1"/>
    <x v="1"/>
    <d v="2017-10-27T00:00:00"/>
    <x v="0"/>
    <s v="C-208"/>
    <n v="5069"/>
    <s v="ICARO 17"/>
    <x v="0"/>
    <n v="86.2"/>
    <s v="IC009-005946"/>
    <s v="T4. VALBUENA WINER CC.1055710301"/>
    <s v="CACOM-4"/>
  </r>
  <r>
    <x v="1"/>
    <x v="1"/>
    <d v="2017-10-27T00:00:00"/>
    <x v="0"/>
    <s v="C-208"/>
    <n v="5069"/>
    <s v="ICARO 17"/>
    <x v="0"/>
    <n v="6"/>
    <s v="IC009-005945"/>
    <s v="T4. VALBUENA WINER CC.1055710301"/>
    <s v="CACOM-4"/>
  </r>
  <r>
    <x v="1"/>
    <x v="1"/>
    <d v="2017-10-28T00:00:00"/>
    <x v="0"/>
    <s v="C-208"/>
    <n v="5069"/>
    <s v="CTH"/>
    <x v="20"/>
    <n v="18"/>
    <n v="3559"/>
    <s v="T4. VALBUENA WINER CC.1055710301"/>
    <s v="CACOM-4"/>
  </r>
  <r>
    <x v="1"/>
    <x v="1"/>
    <d v="2017-10-05T00:00:00"/>
    <x v="0"/>
    <s v="HUEY II"/>
    <n v="4525"/>
    <s v="ICARO 17"/>
    <x v="0"/>
    <n v="205.5"/>
    <s v="IC009-005807"/>
    <s v="T3. CUTIVA JHONATHAN CC.80919279"/>
    <s v="CACOM-4"/>
  </r>
  <r>
    <x v="1"/>
    <x v="1"/>
    <d v="2017-10-03T00:00:00"/>
    <x v="0"/>
    <s v="HUEY II"/>
    <n v="4418"/>
    <s v="ENERGIZAR"/>
    <x v="25"/>
    <n v="99"/>
    <n v="28111"/>
    <s v="T4. LOPERA CRISTIAN CC 1110486045"/>
    <s v="CACOM-4"/>
  </r>
  <r>
    <x v="1"/>
    <x v="1"/>
    <d v="2017-10-05T00:00:00"/>
    <x v="0"/>
    <s v="HUEY II"/>
    <n v="4418"/>
    <s v="TERPEL "/>
    <x v="2"/>
    <n v="58"/>
    <s v="*02-392442"/>
    <s v="T4. LOPERA CRISTIAN CC 1110486045"/>
    <s v="CACOM-4"/>
  </r>
  <r>
    <x v="1"/>
    <x v="1"/>
    <d v="2017-10-05T00:00:00"/>
    <x v="0"/>
    <s v="HUEY II"/>
    <n v="4418"/>
    <s v="TERPEL "/>
    <x v="2"/>
    <n v="86"/>
    <s v="*02-392438"/>
    <s v="T4. LOPERA CRISTIAN CC 1110486045"/>
    <s v="CACOM-4"/>
  </r>
  <r>
    <x v="1"/>
    <x v="1"/>
    <d v="2017-10-09T00:00:00"/>
    <x v="0"/>
    <s v="HUEY II"/>
    <n v="4418"/>
    <s v="CTH"/>
    <x v="20"/>
    <n v="100.1"/>
    <n v="1549"/>
    <s v="T4. LOPERA CRISTIAN CC 1110486045"/>
    <s v="CACOM-4"/>
  </r>
  <r>
    <x v="1"/>
    <x v="1"/>
    <d v="2017-10-05T00:00:00"/>
    <x v="0"/>
    <s v="HUEY II"/>
    <n v="4418"/>
    <s v="CTH"/>
    <x v="20"/>
    <n v="95.3"/>
    <n v="1541"/>
    <s v="T4. LOPERA CRISTIAN CC 1110486045"/>
    <s v="CACOM-4"/>
  </r>
  <r>
    <x v="1"/>
    <x v="1"/>
    <d v="2017-10-07T00:00:00"/>
    <x v="0"/>
    <s v="HUEY II"/>
    <n v="4418"/>
    <s v="CTH"/>
    <x v="26"/>
    <n v="53"/>
    <n v="10228"/>
    <s v="T4. LOPERA CRISTIAN CC 1110486045"/>
    <s v="CACOM-4"/>
  </r>
  <r>
    <x v="1"/>
    <x v="1"/>
    <d v="2017-10-07T00:00:00"/>
    <x v="0"/>
    <s v="HUEY II"/>
    <n v="4418"/>
    <s v="CTH"/>
    <x v="20"/>
    <n v="82.9"/>
    <n v="1545"/>
    <s v="T4. LOPERA CRISTIAN CC 1110486045"/>
    <s v="CACOM-4"/>
  </r>
  <r>
    <x v="1"/>
    <x v="1"/>
    <d v="2017-10-07T00:00:00"/>
    <x v="0"/>
    <s v="HUEY II"/>
    <n v="4418"/>
    <s v="CTH"/>
    <x v="26"/>
    <n v="65"/>
    <n v="10229"/>
    <s v="T4. LOPERA CRISTIAN CC 1110486045"/>
    <s v="CACOM-4"/>
  </r>
  <r>
    <x v="1"/>
    <x v="1"/>
    <d v="2017-10-07T00:00:00"/>
    <x v="0"/>
    <s v="HUEY II"/>
    <n v="4418"/>
    <s v="CTH"/>
    <x v="20"/>
    <n v="129.9"/>
    <n v="1546"/>
    <s v="T4. LOPERA CRISTIAN CC 1110486045"/>
    <s v="CACOM-4"/>
  </r>
  <r>
    <x v="1"/>
    <x v="1"/>
    <d v="2017-10-01T00:00:00"/>
    <x v="0"/>
    <s v="HUEY II"/>
    <n v="4418"/>
    <s v="CTH"/>
    <x v="26"/>
    <n v="71"/>
    <n v="10222"/>
    <s v="T4. LOPERA CRISTIAN CC 1110486045"/>
    <s v="CACOM-4"/>
  </r>
  <r>
    <x v="1"/>
    <x v="1"/>
    <d v="2017-10-01T00:00:00"/>
    <x v="0"/>
    <s v="HUEY II"/>
    <n v="4418"/>
    <s v="CTH"/>
    <x v="20"/>
    <n v="80.400000000000006"/>
    <n v="1536"/>
    <s v="T4. LOPERA CRISTIAN CC 1110486045"/>
    <s v="CACOM-4"/>
  </r>
  <r>
    <x v="1"/>
    <x v="1"/>
    <d v="2017-10-03T00:00:00"/>
    <x v="0"/>
    <s v="HUEY II"/>
    <n v="4418"/>
    <s v="CTH"/>
    <x v="20"/>
    <n v="114.4"/>
    <n v="1537"/>
    <s v="T4. LOPERA CRISTIAN CC 1110486045"/>
    <s v="CACOM-4"/>
  </r>
  <r>
    <x v="1"/>
    <x v="1"/>
    <d v="2017-10-09T00:00:00"/>
    <x v="0"/>
    <s v="HUEY II"/>
    <n v="4418"/>
    <s v="CTH"/>
    <x v="20"/>
    <n v="19.100000000000001"/>
    <n v="1538"/>
    <s v="T4. LOPERA CRISTIAN CC 1110486045"/>
    <s v="CACOM-4"/>
  </r>
  <r>
    <x v="1"/>
    <x v="1"/>
    <d v="2017-10-17T00:00:00"/>
    <x v="0"/>
    <s v="HUEY II"/>
    <n v="4418"/>
    <s v="CTH"/>
    <x v="20"/>
    <n v="143.6"/>
    <n v="1567"/>
    <s v="T4. RAMIREZ JAMES CC.1024476021"/>
    <s v="CACOM-4"/>
  </r>
  <r>
    <x v="1"/>
    <x v="1"/>
    <d v="2017-10-18T00:00:00"/>
    <x v="0"/>
    <s v="HUEY II"/>
    <n v="4418"/>
    <s v="CTH"/>
    <x v="20"/>
    <n v="117.9"/>
    <n v="1569"/>
    <s v="T4. RAMIREZ JAMES CC.1024476021"/>
    <s v="CACOM-4"/>
  </r>
  <r>
    <x v="1"/>
    <x v="1"/>
    <d v="2017-10-18T00:00:00"/>
    <x v="0"/>
    <s v="HUEY II"/>
    <n v="4418"/>
    <s v="CTH"/>
    <x v="26"/>
    <n v="60"/>
    <n v="10234"/>
    <s v="T4. RAMIREZ JAMES CC.1024476021"/>
    <s v="CACOM-4"/>
  </r>
  <r>
    <x v="1"/>
    <x v="1"/>
    <d v="2017-10-19T00:00:00"/>
    <x v="0"/>
    <s v="HUEY II"/>
    <n v="4418"/>
    <s v="CTH"/>
    <x v="20"/>
    <n v="55.8"/>
    <n v="1573"/>
    <s v="T4. RAMIREZ JAMES CC.1024476021"/>
    <s v="CACOM-4"/>
  </r>
  <r>
    <x v="1"/>
    <x v="1"/>
    <d v="2017-10-19T00:00:00"/>
    <x v="0"/>
    <s v="HUEY II"/>
    <n v="4418"/>
    <s v="CTH"/>
    <x v="20"/>
    <n v="123.4"/>
    <n v="1571"/>
    <s v="T4. RAMIREZ JAMES CC.1024476021"/>
    <s v="CACOM-4"/>
  </r>
  <r>
    <x v="1"/>
    <x v="1"/>
    <d v="2017-10-20T00:00:00"/>
    <x v="0"/>
    <s v="HUEY II"/>
    <n v="4418"/>
    <s v="CTH"/>
    <x v="20"/>
    <n v="122.2"/>
    <n v="1574"/>
    <s v="T3. SANDOVAL EDWIN CC.1015406462"/>
    <s v="CACOM-4"/>
  </r>
  <r>
    <x v="1"/>
    <x v="1"/>
    <d v="2017-10-21T00:00:00"/>
    <x v="0"/>
    <s v="HUEY II"/>
    <n v="4418"/>
    <s v="CTH"/>
    <x v="26"/>
    <n v="55"/>
    <n v="10237"/>
    <s v="T3. SANDOVAL EDWIN CC.1015406462"/>
    <s v="CACOM-4"/>
  </r>
  <r>
    <x v="1"/>
    <x v="1"/>
    <d v="2017-10-22T00:00:00"/>
    <x v="0"/>
    <s v="HUEY II"/>
    <n v="4418"/>
    <s v="CTH"/>
    <x v="20"/>
    <n v="69.8"/>
    <n v="1579"/>
    <s v="T3. SANDOVAL EDWIN CC.1015406462"/>
    <s v="CACOM-4"/>
  </r>
  <r>
    <x v="1"/>
    <x v="1"/>
    <d v="2017-10-22T00:00:00"/>
    <x v="0"/>
    <s v="HUEY II"/>
    <n v="4418"/>
    <s v="CTH"/>
    <x v="26"/>
    <n v="72"/>
    <n v="10238"/>
    <s v="T3. SANDOVAL EDWIN CC.1015406462"/>
    <s v="CACOM-4"/>
  </r>
  <r>
    <x v="1"/>
    <x v="1"/>
    <d v="2017-10-23T00:00:00"/>
    <x v="0"/>
    <s v="HUEY II"/>
    <n v="4418"/>
    <s v="CTH"/>
    <x v="26"/>
    <n v="70"/>
    <n v="10241"/>
    <s v="T3. SANDOVAL EDWIN CC.1015406462"/>
    <s v="CACOM-4"/>
  </r>
  <r>
    <x v="1"/>
    <x v="1"/>
    <d v="2017-10-26T00:00:00"/>
    <x v="0"/>
    <s v="HUEY II"/>
    <n v="4418"/>
    <s v="CTH"/>
    <x v="20"/>
    <n v="76.3"/>
    <n v="1581"/>
    <s v="T3. SANDOVAL EDWIN CC.1015406462"/>
    <s v="CACOM-4"/>
  </r>
  <r>
    <x v="1"/>
    <x v="1"/>
    <d v="2017-10-26T00:00:00"/>
    <x v="0"/>
    <s v="HUEY II"/>
    <n v="4418"/>
    <s v="CTH"/>
    <x v="26"/>
    <n v="85"/>
    <n v="10242"/>
    <s v="T3. SANDOVAL EDWIN CC.1015406462"/>
    <s v="CACOM-4"/>
  </r>
  <r>
    <x v="1"/>
    <x v="1"/>
    <d v="2017-10-28T00:00:00"/>
    <x v="0"/>
    <s v="HUEY II"/>
    <n v="4418"/>
    <s v="CTH"/>
    <x v="20"/>
    <n v="60.3"/>
    <n v="1585"/>
    <s v="T4. MORA CARLOS CC 1015395239"/>
    <s v="CACOM-4"/>
  </r>
  <r>
    <x v="1"/>
    <x v="1"/>
    <d v="2017-10-17T00:00:00"/>
    <x v="0"/>
    <s v="TH-67"/>
    <n v="4572"/>
    <s v="FASTER FUEL"/>
    <x v="22"/>
    <n v="41"/>
    <s v="02-15965"/>
    <s v="ST. MONTOYA BARBOSA CC.1144192871"/>
    <s v="CACOM-4"/>
  </r>
  <r>
    <x v="1"/>
    <x v="1"/>
    <d v="2017-10-17T00:00:00"/>
    <x v="0"/>
    <s v="TH-67"/>
    <n v="4571"/>
    <s v="FASTER FUEL"/>
    <x v="22"/>
    <n v="42"/>
    <s v="02-15966"/>
    <s v="ST. MORA BELLO CC. 1032482748"/>
    <s v="CACOM-4"/>
  </r>
  <r>
    <x v="1"/>
    <x v="1"/>
    <d v="2017-10-19T00:00:00"/>
    <x v="0"/>
    <s v="TH-67"/>
    <n v="4620"/>
    <s v="FASTER FUEL"/>
    <x v="22"/>
    <n v="38"/>
    <s v="02-15967"/>
    <s v="ST. CASTRO ANDRES CC. 1052394605"/>
    <s v="CACOM-4"/>
  </r>
  <r>
    <x v="1"/>
    <x v="1"/>
    <d v="2017-10-19T00:00:00"/>
    <x v="0"/>
    <s v="TH-67"/>
    <n v="4573"/>
    <s v="FASTER FUEL"/>
    <x v="22"/>
    <n v="33"/>
    <s v="02-15968"/>
    <s v="MY. RUBIO RAFAEL CC. 11255880"/>
    <s v="CACOM-4"/>
  </r>
  <r>
    <x v="1"/>
    <x v="1"/>
    <d v="2017-10-19T00:00:00"/>
    <x v="0"/>
    <s v="TH-67"/>
    <n v="4573"/>
    <s v="FASTER FUEL"/>
    <x v="22"/>
    <n v="25"/>
    <s v="02-15969"/>
    <s v="ST. HERNÁNDEZ GUIO CC. 1072706351"/>
    <s v="CACOM-4"/>
  </r>
  <r>
    <x v="1"/>
    <x v="1"/>
    <d v="2017-10-19T00:00:00"/>
    <x v="0"/>
    <s v="TH-67"/>
    <n v="4572"/>
    <s v="FASTER FUEL"/>
    <x v="22"/>
    <n v="32"/>
    <s v="02-15970"/>
    <s v="CT. VELEZ ELKIN CC. 13068571"/>
    <s v="CACOM-4"/>
  </r>
  <r>
    <x v="1"/>
    <x v="1"/>
    <d v="2017-10-20T00:00:00"/>
    <x v="0"/>
    <s v="TH-67"/>
    <n v="4620"/>
    <s v="FASTER FUEL"/>
    <x v="22"/>
    <n v="36"/>
    <s v="02-15971"/>
    <s v="TE. DELGADO JOSE CC. 686198"/>
    <s v="CACOM-4"/>
  </r>
  <r>
    <x v="1"/>
    <x v="1"/>
    <d v="2017-10-20T00:00:00"/>
    <x v="0"/>
    <s v="TH-67"/>
    <n v="4573"/>
    <s v="FASTER FUEL"/>
    <x v="22"/>
    <n v="38"/>
    <s v="02-15972"/>
    <s v="CT. GOMEZ ALEJANDRO CC. 75097365"/>
    <s v="CACOM-4"/>
  </r>
  <r>
    <x v="1"/>
    <x v="1"/>
    <d v="2017-10-20T00:00:00"/>
    <x v="0"/>
    <s v="TH-67"/>
    <n v="4572"/>
    <s v="FASTER FUEL"/>
    <x v="22"/>
    <n v="29"/>
    <s v="02-75976"/>
    <s v="MAURICIO HERRERA CC. 79969979"/>
    <s v="CACOM-4"/>
  </r>
  <r>
    <x v="1"/>
    <x v="1"/>
    <d v="2017-10-20T00:00:00"/>
    <x v="0"/>
    <s v="TH-67"/>
    <n v="4620"/>
    <s v="FASTER FUEL"/>
    <x v="22"/>
    <n v="32"/>
    <s v="02-15973"/>
    <s v="ST. CARRAHONDO CC. 1061752058"/>
    <s v="CACOM-4"/>
  </r>
  <r>
    <x v="1"/>
    <x v="1"/>
    <d v="2017-10-20T00:00:00"/>
    <x v="0"/>
    <s v="TH-67"/>
    <n v="4568"/>
    <s v="FASTER FUEL"/>
    <x v="22"/>
    <n v="28"/>
    <s v="02-15974"/>
    <s v="MY. RUBIO RAFAEL CC. 11255880"/>
    <s v="CACOM-4"/>
  </r>
  <r>
    <x v="1"/>
    <x v="1"/>
    <d v="2017-10-20T00:00:00"/>
    <x v="0"/>
    <s v="TH-67"/>
    <n v="4573"/>
    <s v="FASTER FUEL"/>
    <x v="22"/>
    <n v="30"/>
    <s v="02-15975"/>
    <s v="ST. JIMENEZ NICOLAS CC. 1082988019"/>
    <s v="CACOM-4"/>
  </r>
  <r>
    <x v="1"/>
    <x v="1"/>
    <d v="2017-10-06T00:00:00"/>
    <x v="0"/>
    <s v="B-206"/>
    <n v="4481"/>
    <s v="CTH"/>
    <x v="20"/>
    <n v="64"/>
    <n v="3493"/>
    <s v="TS. SEPULVEDA NORBERTO  CC.79846713"/>
    <s v="CACOM-4"/>
  </r>
  <r>
    <x v="1"/>
    <x v="1"/>
    <d v="2017-10-01T00:00:00"/>
    <x v="0"/>
    <s v="C-208"/>
    <n v="5064"/>
    <s v="ICARO 17"/>
    <x v="23"/>
    <n v="49"/>
    <s v="IC007-004312"/>
    <s v="TS. BOHORQUEZ MIGUEL C.C. 86055067"/>
    <s v="CACOM-5"/>
  </r>
  <r>
    <x v="1"/>
    <x v="1"/>
    <d v="2017-10-02T00:00:00"/>
    <x v="0"/>
    <s v="C-208"/>
    <n v="5055"/>
    <s v="TERPEL "/>
    <x v="21"/>
    <n v="77"/>
    <s v="02-399174"/>
    <s v="T1. OSPINA   FABIAN C.C. 86072777"/>
    <s v="CACOM-5"/>
  </r>
  <r>
    <x v="1"/>
    <x v="1"/>
    <d v="2017-10-03T00:00:00"/>
    <x v="0"/>
    <s v="C-208"/>
    <n v="5064"/>
    <s v="ICARO 17"/>
    <x v="23"/>
    <n v="180"/>
    <s v="IC007-004320"/>
    <s v="TS. BOHORQUEZ MIGUEL C.C. 86055067"/>
    <s v="CACOM-5"/>
  </r>
  <r>
    <x v="1"/>
    <x v="1"/>
    <d v="2017-10-04T00:00:00"/>
    <x v="0"/>
    <s v="C-208"/>
    <n v="5064"/>
    <s v="TERPEL "/>
    <x v="10"/>
    <n v="35"/>
    <s v="04-560121"/>
    <s v="TS. BOHORQUEZ MIGUEL C.C. 86055067"/>
    <s v="CACOM-5"/>
  </r>
  <r>
    <x v="1"/>
    <x v="1"/>
    <d v="2017-10-04T00:00:00"/>
    <x v="0"/>
    <s v="C-208"/>
    <n v="5064"/>
    <s v="TERPEL "/>
    <x v="44"/>
    <n v="91"/>
    <s v="03-206749"/>
    <s v="TS. BOHORQUEZ MIGUEL C.C. 86055067"/>
    <s v="CACOM-5"/>
  </r>
  <r>
    <x v="1"/>
    <x v="1"/>
    <d v="2017-10-09T00:00:00"/>
    <x v="0"/>
    <s v="C-208"/>
    <n v="5055"/>
    <s v="CTH"/>
    <x v="20"/>
    <n v="68"/>
    <n v="3501"/>
    <s v="T2. ROZO CARLOS C.C. 79989948"/>
    <s v="CACOM-5"/>
  </r>
  <r>
    <x v="1"/>
    <x v="1"/>
    <d v="2017-10-12T00:00:00"/>
    <x v="0"/>
    <s v="C-208"/>
    <n v="5064"/>
    <s v="ENERGIZAR"/>
    <x v="1"/>
    <n v="135"/>
    <n v="69876"/>
    <s v="T4. DAZA S EDUAR C.C. 1111194977"/>
    <s v="CACOM-5"/>
  </r>
  <r>
    <x v="1"/>
    <x v="1"/>
    <d v="2017-10-14T00:00:00"/>
    <x v="0"/>
    <s v="C-208"/>
    <n v="5055"/>
    <s v="ENERGIZAR"/>
    <x v="1"/>
    <n v="46"/>
    <n v="69883"/>
    <s v="TS. DULCEY ANGEL C.C. 88191182"/>
    <s v="CACOM-5"/>
  </r>
  <r>
    <x v="1"/>
    <x v="1"/>
    <d v="2017-10-15T00:00:00"/>
    <x v="0"/>
    <s v="C-208"/>
    <n v="5055"/>
    <s v="ENERGIZAR"/>
    <x v="1"/>
    <n v="49"/>
    <n v="69893"/>
    <s v="TS. DULCEY ANGEL C.C. 88191182"/>
    <s v="CACOM-5"/>
  </r>
  <r>
    <x v="1"/>
    <x v="1"/>
    <d v="2017-10-17T00:00:00"/>
    <x v="0"/>
    <s v="C-208"/>
    <n v="5055"/>
    <s v="TERPEL "/>
    <x v="21"/>
    <n v="60"/>
    <s v="02-399320"/>
    <s v="T2. ROZO CARLOS C.C. 79989948"/>
    <s v="CACOM-5"/>
  </r>
  <r>
    <x v="1"/>
    <x v="1"/>
    <d v="2017-10-24T00:00:00"/>
    <x v="0"/>
    <s v="C-208"/>
    <n v="5055"/>
    <s v="CTH"/>
    <x v="20"/>
    <n v="65"/>
    <n v="3543"/>
    <s v="T3. LOZANO JORGE C.C. 1073157860"/>
    <s v="CACOM-5"/>
  </r>
  <r>
    <x v="1"/>
    <x v="1"/>
    <d v="2017-10-27T00:00:00"/>
    <x v="0"/>
    <s v="C-208"/>
    <n v="5055"/>
    <s v="CTH"/>
    <x v="31"/>
    <n v="102"/>
    <n v="1069"/>
    <s v="T4. DAZA S EDUAR C.C. 1111194977"/>
    <s v="CACOM-5"/>
  </r>
  <r>
    <x v="1"/>
    <x v="1"/>
    <d v="2017-10-27T00:00:00"/>
    <x v="0"/>
    <s v="C-208"/>
    <n v="5055"/>
    <s v="CTH"/>
    <x v="20"/>
    <n v="53"/>
    <n v="3556"/>
    <s v="TE. ARAUJO LASSO JUAN CAMILO C.C. 1075237127"/>
    <s v="CACOM-5"/>
  </r>
  <r>
    <x v="1"/>
    <x v="1"/>
    <d v="2017-10-28T00:00:00"/>
    <x v="0"/>
    <s v="C-208"/>
    <n v="5075"/>
    <s v="TERPEL "/>
    <x v="30"/>
    <n v="35"/>
    <s v="01-0867941"/>
    <s v="TS. GUEVARA ARY C.C. 79777655"/>
    <s v="CACOM-5"/>
  </r>
  <r>
    <x v="1"/>
    <x v="1"/>
    <d v="2017-10-29T00:00:00"/>
    <x v="0"/>
    <s v="C-208"/>
    <n v="5064"/>
    <s v="TERPEL "/>
    <x v="10"/>
    <n v="105"/>
    <s v="04-561256"/>
    <s v="T4. DAZA S EDUAR C.C. 1111194977"/>
    <s v="CACOM-5"/>
  </r>
  <r>
    <x v="1"/>
    <x v="1"/>
    <d v="2017-10-30T00:00:00"/>
    <x v="0"/>
    <s v="C-208"/>
    <n v="5055"/>
    <s v="TERPEL "/>
    <x v="21"/>
    <n v="64"/>
    <s v="02-399438"/>
    <s v="T2. ROZO CARLOS C.C. 79989948"/>
    <s v="CACOM-5"/>
  </r>
  <r>
    <x v="1"/>
    <x v="1"/>
    <d v="2017-10-30T00:00:00"/>
    <x v="0"/>
    <s v="C-208"/>
    <n v="5064"/>
    <s v="TERPEL "/>
    <x v="10"/>
    <n v="30"/>
    <s v="04-561272"/>
    <s v="TE. ARAUJO LASSO JUAN CAMILO C.C. 1075237127"/>
    <s v="CACOM-5"/>
  </r>
  <r>
    <x v="1"/>
    <x v="1"/>
    <d v="2017-10-31T00:00:00"/>
    <x v="0"/>
    <s v="C-208"/>
    <n v="5055"/>
    <s v="TERPEL "/>
    <x v="21"/>
    <n v="34"/>
    <s v="02-399447"/>
    <s v="T2. ROZO CARLOS C.C. 79989948"/>
    <s v="CACOM-5"/>
  </r>
  <r>
    <x v="1"/>
    <x v="1"/>
    <d v="2017-10-31T00:00:00"/>
    <x v="0"/>
    <s v="C-208"/>
    <n v="5064"/>
    <s v="TERPEL "/>
    <x v="10"/>
    <n v="107"/>
    <s v="04-561277"/>
    <s v="TE. ARAUJO LASSO JUAN CAMILO C.C. 1075237127"/>
    <s v="CACOM-5"/>
  </r>
  <r>
    <x v="1"/>
    <x v="1"/>
    <d v="2017-10-02T00:00:00"/>
    <x v="0"/>
    <s v="UH-60"/>
    <n v="4122"/>
    <s v="TERPEL "/>
    <x v="21"/>
    <n v="67"/>
    <s v="02-399175"/>
    <s v="AT. MORENO ANDERSON C.C. 1024529287"/>
    <s v="CACOM-5"/>
  </r>
  <r>
    <x v="1"/>
    <x v="1"/>
    <d v="2017-10-03T00:00:00"/>
    <x v="0"/>
    <s v="UH-60"/>
    <n v="4104"/>
    <s v="ICARO 17"/>
    <x v="23"/>
    <n v="221"/>
    <s v="IC007-004322"/>
    <s v="CT. SANCHEZ JULIAN C.C. 7128069"/>
    <s v="CACOM-5"/>
  </r>
  <r>
    <x v="1"/>
    <x v="1"/>
    <d v="2017-10-03T00:00:00"/>
    <x v="0"/>
    <s v="UH-60"/>
    <n v="4110"/>
    <s v="ICARO 17"/>
    <x v="23"/>
    <n v="163"/>
    <s v="IC007-004323"/>
    <s v="T3. LOPEZ EDWIN C.C. 80812806"/>
    <s v="CACOM-5"/>
  </r>
  <r>
    <x v="1"/>
    <x v="1"/>
    <d v="2017-10-03T00:00:00"/>
    <x v="0"/>
    <s v="UH-60"/>
    <n v="4110"/>
    <s v="CCL"/>
    <x v="53"/>
    <n v="155.4"/>
    <n v="23484"/>
    <s v="T3. LOPEZ EDWIN C.C. 80812806"/>
    <s v="CACOM-5"/>
  </r>
  <r>
    <x v="1"/>
    <x v="1"/>
    <d v="2017-10-03T00:00:00"/>
    <x v="0"/>
    <s v="UH-60"/>
    <n v="4106"/>
    <s v="ENERGIZAR"/>
    <x v="9"/>
    <n v="161"/>
    <n v="20327"/>
    <s v="T1. ORDOÑEZ MARCO C.C. 93410938"/>
    <s v="CACOM-5"/>
  </r>
  <r>
    <x v="1"/>
    <x v="1"/>
    <d v="2017-10-03T00:00:00"/>
    <x v="0"/>
    <s v="UH-60"/>
    <n v="4106"/>
    <s v="ENERGIZAR"/>
    <x v="9"/>
    <n v="237"/>
    <n v="20328"/>
    <s v="T1. ORDOÑEZ MARCO C.C. 93410938"/>
    <s v="CACOM-5"/>
  </r>
  <r>
    <x v="1"/>
    <x v="1"/>
    <d v="2017-10-03T00:00:00"/>
    <x v="0"/>
    <s v="UH-60"/>
    <n v="4103"/>
    <s v="CTH"/>
    <x v="7"/>
    <n v="281.60000000000002"/>
    <n v="8914"/>
    <s v="AT. GOMEZ RICHARD C.C. 1023910102"/>
    <s v="CACOM-5"/>
  </r>
  <r>
    <x v="1"/>
    <x v="1"/>
    <d v="2017-10-04T00:00:00"/>
    <x v="0"/>
    <s v="UH-60"/>
    <n v="4106"/>
    <s v="ICARO 17"/>
    <x v="23"/>
    <n v="215"/>
    <s v="IC007-4328"/>
    <s v="AT. RAMOS KEVIN C.C. 1030634700"/>
    <s v="CACOM-5"/>
  </r>
  <r>
    <x v="1"/>
    <x v="1"/>
    <d v="2017-10-04T00:00:00"/>
    <x v="0"/>
    <s v="UH-60"/>
    <n v="4103"/>
    <s v="AEROFULL"/>
    <x v="45"/>
    <n v="134"/>
    <n v="6325"/>
    <s v="AT. LEON JHONATTAN C.C. 1023876010"/>
    <s v="CACOM-5"/>
  </r>
  <r>
    <x v="1"/>
    <x v="1"/>
    <d v="2017-10-05T00:00:00"/>
    <x v="0"/>
    <s v="UH-60"/>
    <n v="4136"/>
    <s v="CTH"/>
    <x v="20"/>
    <n v="148.19999999999999"/>
    <n v="1539"/>
    <s v="AT. ROA RICARDO C.C. 1074188263"/>
    <s v="CACOM-5"/>
  </r>
  <r>
    <x v="1"/>
    <x v="1"/>
    <d v="2017-10-05T00:00:00"/>
    <x v="0"/>
    <s v="UH-60"/>
    <n v="4136"/>
    <s v="TERPEL "/>
    <x v="2"/>
    <n v="126"/>
    <s v="02-392441"/>
    <s v="AT. ROA RICARDO C.C. 1074188263"/>
    <s v="CACOM-5"/>
  </r>
  <r>
    <x v="1"/>
    <x v="1"/>
    <d v="2017-10-05T00:00:00"/>
    <x v="0"/>
    <s v="UH-60"/>
    <n v="4136"/>
    <s v="CTH"/>
    <x v="20"/>
    <n v="107.5"/>
    <n v="1540"/>
    <s v="AT. ROA RICARDO C.C. 1074188263"/>
    <s v="CACOM-5"/>
  </r>
  <r>
    <x v="1"/>
    <x v="1"/>
    <d v="2017-10-06T00:00:00"/>
    <x v="0"/>
    <s v="UH-60"/>
    <n v="4134"/>
    <s v="ICARO 17"/>
    <x v="23"/>
    <n v="206"/>
    <n v="4332"/>
    <s v="CT. ZULUAGA JOSE C.C. 1095906055"/>
    <s v="CACOM-5"/>
  </r>
  <r>
    <x v="1"/>
    <x v="1"/>
    <d v="2017-10-06T00:00:00"/>
    <x v="0"/>
    <s v="UH-60"/>
    <n v="4134"/>
    <s v="CCL"/>
    <x v="53"/>
    <n v="207"/>
    <n v="23488"/>
    <s v="CT. ZULUAGA JOSE C.C. 1095906055"/>
    <s v="CACOM-5"/>
  </r>
  <r>
    <x v="1"/>
    <x v="1"/>
    <d v="2017-10-07T00:00:00"/>
    <x v="0"/>
    <s v="UH-60"/>
    <n v="4136"/>
    <s v="CTH"/>
    <x v="20"/>
    <n v="103.2"/>
    <n v="1547"/>
    <s v="AT. ROA RICARDO C.C. 1074188263"/>
    <s v="CACOM-5"/>
  </r>
  <r>
    <x v="1"/>
    <x v="1"/>
    <d v="2017-10-07T00:00:00"/>
    <x v="0"/>
    <s v="UH-60"/>
    <n v="4122"/>
    <s v="TERPEL "/>
    <x v="21"/>
    <n v="153"/>
    <s v="02-399259"/>
    <s v="T4. ARIZA ERIKSON C.C. 1099209855"/>
    <s v="CACOM-5"/>
  </r>
  <r>
    <x v="1"/>
    <x v="1"/>
    <d v="2017-10-08T00:00:00"/>
    <x v="0"/>
    <s v="UH-60"/>
    <n v="4133"/>
    <s v="CTH"/>
    <x v="31"/>
    <n v="175"/>
    <n v="1052"/>
    <s v="CT. GUEVARA MANUEL C.C. 1016004060"/>
    <s v="CACOM-5"/>
  </r>
  <r>
    <x v="1"/>
    <x v="1"/>
    <d v="2017-10-09T00:00:00"/>
    <x v="0"/>
    <s v="UH-60"/>
    <n v="4122"/>
    <s v="TERPEL "/>
    <x v="21"/>
    <n v="192"/>
    <s v="02-399269"/>
    <s v="T4. ARIZA ERIKSON C.C. 1099209855"/>
    <s v="CACOM-5"/>
  </r>
  <r>
    <x v="1"/>
    <x v="1"/>
    <d v="2017-10-09T00:00:00"/>
    <x v="0"/>
    <s v="UH-60"/>
    <n v="4103"/>
    <s v="CTH"/>
    <x v="7"/>
    <n v="132"/>
    <n v="8951"/>
    <s v="AT. LEON JHONATTAN C.C. 1023876010"/>
    <s v="CACOM-5"/>
  </r>
  <r>
    <x v="1"/>
    <x v="1"/>
    <d v="2017-10-09T00:00:00"/>
    <x v="0"/>
    <s v="UH-60"/>
    <n v="4110"/>
    <s v="CTH"/>
    <x v="7"/>
    <n v="195"/>
    <n v="8950"/>
    <s v="CT. PINZON JORGE C.C. 91017768"/>
    <s v="CACOM-5"/>
  </r>
  <r>
    <x v="1"/>
    <x v="1"/>
    <d v="2017-10-10T00:00:00"/>
    <x v="0"/>
    <s v="UH-60"/>
    <n v="4138"/>
    <s v="CCL"/>
    <x v="53"/>
    <n v="187"/>
    <n v="23504"/>
    <s v="T3. DAZA MIGUEL C.C. 80766636"/>
    <s v="CACOM-5"/>
  </r>
  <r>
    <x v="1"/>
    <x v="1"/>
    <d v="2017-10-10T00:00:00"/>
    <x v="0"/>
    <s v="UH-60"/>
    <n v="4136"/>
    <s v="CTH"/>
    <x v="20"/>
    <n v="64.099999999999994"/>
    <n v="1550"/>
    <s v="T4. VASCO MARTINEZ HAROLD C.C. 1015424350"/>
    <s v="CACOM-5"/>
  </r>
  <r>
    <x v="1"/>
    <x v="1"/>
    <d v="2017-10-10T00:00:00"/>
    <x v="0"/>
    <s v="UH-60"/>
    <n v="4122"/>
    <s v="CCL"/>
    <x v="36"/>
    <n v="157.5"/>
    <n v="23654"/>
    <s v="T4. ARIZA ERIKSON C.C. 1099209855"/>
    <s v="CACOM-5"/>
  </r>
  <r>
    <x v="1"/>
    <x v="1"/>
    <d v="2017-10-10T00:00:00"/>
    <x v="0"/>
    <s v="UH-60"/>
    <n v="4122"/>
    <s v="CCL"/>
    <x v="36"/>
    <n v="244.5"/>
    <n v="23655"/>
    <s v="T4. ARIZA ERIKSON C.C. 1099209855"/>
    <s v="CACOM-5"/>
  </r>
  <r>
    <x v="1"/>
    <x v="1"/>
    <d v="2017-10-10T00:00:00"/>
    <x v="0"/>
    <s v="UH-60"/>
    <n v="4122"/>
    <s v="TERPEL "/>
    <x v="21"/>
    <n v="113"/>
    <s v="02-399276"/>
    <s v="T4. ARIZA ERIKSON C.C. 1099209855"/>
    <s v="CACOM-5"/>
  </r>
  <r>
    <x v="1"/>
    <x v="1"/>
    <d v="2017-10-10T00:00:00"/>
    <x v="0"/>
    <s v="UH-60"/>
    <n v="4134"/>
    <s v="CCL"/>
    <x v="53"/>
    <n v="133.30000000000001"/>
    <n v="23505"/>
    <s v="CT. ZULUAGA JOSE C.C. 1095906055"/>
    <s v="CACOM-5"/>
  </r>
  <r>
    <x v="1"/>
    <x v="1"/>
    <d v="2017-10-11T00:00:00"/>
    <x v="0"/>
    <s v="UH-60"/>
    <n v="4136"/>
    <s v="CTH"/>
    <x v="20"/>
    <n v="105.1"/>
    <n v="1551"/>
    <s v="T4. VASCO MARTINEZ HAROLD C.C. 1015424350"/>
    <s v="CACOM-5"/>
  </r>
  <r>
    <x v="1"/>
    <x v="1"/>
    <d v="2017-10-11T00:00:00"/>
    <x v="0"/>
    <s v="UH-60"/>
    <n v="4136"/>
    <s v="TERPEL "/>
    <x v="2"/>
    <n v="142"/>
    <s v="02-392461"/>
    <s v="T4. VASCO MARTINEZ HAROLD C.C. 1015424350"/>
    <s v="CACOM-5"/>
  </r>
  <r>
    <x v="1"/>
    <x v="1"/>
    <d v="2017-10-11T00:00:00"/>
    <x v="0"/>
    <s v="UH-60"/>
    <n v="4104"/>
    <s v="ENERGIZAR"/>
    <x v="1"/>
    <n v="135"/>
    <n v="69831"/>
    <s v="T2. CARDONA DIDIER C.C. 1094879522"/>
    <s v="CACOM-5"/>
  </r>
  <r>
    <x v="1"/>
    <x v="1"/>
    <d v="2017-10-11T00:00:00"/>
    <x v="0"/>
    <s v="UH-60"/>
    <n v="4138"/>
    <s v="TERPEL "/>
    <x v="14"/>
    <n v="243"/>
    <s v="02-401187"/>
    <s v="AT. OSPINA JULIAN C.C. 1047967801"/>
    <s v="CACOM-5"/>
  </r>
  <r>
    <x v="1"/>
    <x v="1"/>
    <d v="2017-10-12T00:00:00"/>
    <x v="0"/>
    <s v="UH-60"/>
    <n v="4138"/>
    <s v="TERPEL "/>
    <x v="14"/>
    <n v="47"/>
    <s v="02-401169"/>
    <s v="AT. OSPINA JULIAN C.C. 1047967801"/>
    <s v="CACOM-5"/>
  </r>
  <r>
    <x v="1"/>
    <x v="1"/>
    <d v="2017-10-12T00:00:00"/>
    <x v="0"/>
    <s v="UH-60"/>
    <n v="4104"/>
    <s v="ENERGIZAR"/>
    <x v="1"/>
    <n v="139"/>
    <n v="69839"/>
    <s v="T2. CARDONA DIDIER C.C. 1094879522"/>
    <s v="CACOM-5"/>
  </r>
  <r>
    <x v="1"/>
    <x v="1"/>
    <d v="2017-10-12T00:00:00"/>
    <x v="0"/>
    <s v="UH-60"/>
    <n v="4138"/>
    <s v="TERPEL "/>
    <x v="14"/>
    <n v="160"/>
    <s v="02-401252"/>
    <s v="AT. OSPINA JULIAN C.C. 1047967801"/>
    <s v="CACOM-5"/>
  </r>
  <r>
    <x v="1"/>
    <x v="1"/>
    <d v="2017-10-13T00:00:00"/>
    <x v="0"/>
    <s v="UH-60"/>
    <n v="4133"/>
    <s v="CTH"/>
    <x v="31"/>
    <n v="200"/>
    <n v="1055"/>
    <s v="CT. GUEVARA MANUEL C.C. 1016004060"/>
    <s v="CACOM-5"/>
  </r>
  <r>
    <x v="1"/>
    <x v="1"/>
    <d v="2017-10-14T00:00:00"/>
    <x v="0"/>
    <s v="UH-60"/>
    <n v="4136"/>
    <s v="CTH"/>
    <x v="20"/>
    <n v="120"/>
    <n v="1553"/>
    <s v="T4. VASCO MARTINEZ HAROLD C.C. 1015424350"/>
    <s v="CACOM-5"/>
  </r>
  <r>
    <x v="1"/>
    <x v="1"/>
    <d v="2017-10-14T00:00:00"/>
    <x v="0"/>
    <s v="UH-60"/>
    <n v="4136"/>
    <s v="TERPEL "/>
    <x v="2"/>
    <n v="155"/>
    <s v="02-392468"/>
    <s v="T4. VASCO MARTINEZ HAROLD C.C. 1015424350"/>
    <s v="CACOM-5"/>
  </r>
  <r>
    <x v="1"/>
    <x v="1"/>
    <d v="2017-10-16T00:00:00"/>
    <x v="0"/>
    <s v="UH-60"/>
    <n v="4134"/>
    <s v="CCL"/>
    <x v="53"/>
    <n v="106.3"/>
    <n v="23524"/>
    <s v="CT. ZULUAGA JOSE C.C. 1095906055"/>
    <s v="CACOM-5"/>
  </r>
  <r>
    <x v="1"/>
    <x v="1"/>
    <d v="2017-10-17T00:00:00"/>
    <x v="0"/>
    <s v="UH-60"/>
    <n v="4110"/>
    <s v="CTH"/>
    <x v="7"/>
    <n v="155"/>
    <n v="8962"/>
    <s v="AT. NAVARRO EDWIN C.C. 1069743037"/>
    <s v="CACOM-5"/>
  </r>
  <r>
    <x v="1"/>
    <x v="1"/>
    <d v="2017-10-17T00:00:00"/>
    <x v="0"/>
    <s v="UH-60"/>
    <n v="4122"/>
    <s v="TERPEL "/>
    <x v="21"/>
    <n v="68"/>
    <s v="02-399321"/>
    <s v="AT. QUINTANA HECTOR C.C. 1051316554"/>
    <s v="CACOM-5"/>
  </r>
  <r>
    <x v="1"/>
    <x v="1"/>
    <d v="2017-10-18T00:00:00"/>
    <x v="0"/>
    <s v="UH-60"/>
    <n v="4134"/>
    <s v="CCL"/>
    <x v="53"/>
    <n v="96.7"/>
    <n v="23530"/>
    <s v="AT. CRUZ BREIMER C.C. 1124823574"/>
    <s v="CACOM-5"/>
  </r>
  <r>
    <x v="1"/>
    <x v="1"/>
    <d v="2017-10-18T00:00:00"/>
    <x v="0"/>
    <s v="UH-60"/>
    <n v="4133"/>
    <s v="CTH"/>
    <x v="31"/>
    <n v="141"/>
    <n v="1060"/>
    <s v="CT. JAIME SARMIENTO FABIAN HERNANDO C.C. 1091655007"/>
    <s v="CACOM-5"/>
  </r>
  <r>
    <x v="1"/>
    <x v="1"/>
    <d v="2017-10-18T00:00:00"/>
    <x v="0"/>
    <s v="UH-60"/>
    <n v="4138"/>
    <s v="ENERGIZAR"/>
    <x v="39"/>
    <n v="232.4"/>
    <n v="7888"/>
    <s v="T4. BERNAL OSMAR C.C. 1019047787"/>
    <s v="CACOM-5"/>
  </r>
  <r>
    <x v="1"/>
    <x v="1"/>
    <d v="2017-10-19T00:00:00"/>
    <x v="0"/>
    <s v="UH-60"/>
    <n v="4136"/>
    <s v="CTH"/>
    <x v="20"/>
    <n v="84.7"/>
    <n v="1572"/>
    <s v="T4. VASCO MARTINEZ HAROLD C.C. 1015424350"/>
    <s v="CACOM-5"/>
  </r>
  <r>
    <x v="1"/>
    <x v="1"/>
    <d v="2017-10-19T00:00:00"/>
    <x v="0"/>
    <s v="UH-60"/>
    <n v="4104"/>
    <s v="ICARO 17"/>
    <x v="23"/>
    <n v="177"/>
    <s v="IC007-004373"/>
    <s v="AT. MORENO ANDERSON C.C. 1024529287"/>
    <s v="CACOM-5"/>
  </r>
  <r>
    <x v="1"/>
    <x v="1"/>
    <d v="2017-10-20T00:00:00"/>
    <x v="0"/>
    <s v="UH-60"/>
    <n v="4134"/>
    <s v="CCL"/>
    <x v="53"/>
    <n v="120.3"/>
    <n v="23538"/>
    <s v="CT. PEDRAZA JORGE C.C. 91533144"/>
    <s v="CACOM-5"/>
  </r>
  <r>
    <x v="1"/>
    <x v="1"/>
    <d v="2017-10-20T00:00:00"/>
    <x v="0"/>
    <s v="UH-60"/>
    <n v="4103"/>
    <s v="TERPEL "/>
    <x v="30"/>
    <n v="203"/>
    <s v="01-0867892"/>
    <s v="CT. BARRIOS HADER C.C. 87304263"/>
    <s v="CACOM-5"/>
  </r>
  <r>
    <x v="1"/>
    <x v="1"/>
    <d v="2017-10-21T00:00:00"/>
    <x v="0"/>
    <s v="UH-60"/>
    <n v="4110"/>
    <s v="CTH"/>
    <x v="7"/>
    <n v="155"/>
    <n v="8986"/>
    <s v="CT. PINZON JORGE C.C. 91017768"/>
    <s v="CACOM-5"/>
  </r>
  <r>
    <x v="1"/>
    <x v="1"/>
    <d v="2017-10-21T00:00:00"/>
    <x v="0"/>
    <s v="UH-60"/>
    <n v="4110"/>
    <s v="CTH"/>
    <x v="7"/>
    <n v="153"/>
    <n v="8983"/>
    <s v="CT. PINZON JORGE C.C. 91017768"/>
    <s v="CACOM-5"/>
  </r>
  <r>
    <x v="1"/>
    <x v="1"/>
    <d v="2017-10-22T00:00:00"/>
    <x v="0"/>
    <s v="UH-60"/>
    <n v="4110"/>
    <s v="CTH"/>
    <x v="7"/>
    <n v="272"/>
    <n v="8998"/>
    <s v="CT. PINZON JORGE C.C. 91017768"/>
    <s v="CACOM-5"/>
  </r>
  <r>
    <x v="1"/>
    <x v="1"/>
    <d v="2017-10-23T00:00:00"/>
    <x v="0"/>
    <s v="UH-60"/>
    <n v="4136"/>
    <s v="CTH"/>
    <x v="20"/>
    <n v="105.7"/>
    <n v="1580"/>
    <s v="T4. VASCO MARTINEZ HAROLD C.C. 1015424350"/>
    <s v="CACOM-5"/>
  </r>
  <r>
    <x v="1"/>
    <x v="1"/>
    <d v="2017-10-23T00:00:00"/>
    <x v="0"/>
    <s v="UH-60"/>
    <n v="4122"/>
    <s v="TERPEL "/>
    <x v="21"/>
    <n v="189"/>
    <s v="02-399373"/>
    <s v="AT. QUINTANA HECTOR C.C. 1051316554"/>
    <s v="CACOM-5"/>
  </r>
  <r>
    <x v="1"/>
    <x v="1"/>
    <d v="2017-10-22T00:00:00"/>
    <x v="0"/>
    <s v="UH-60"/>
    <n v="4134"/>
    <s v="CCL"/>
    <x v="53"/>
    <n v="144.4"/>
    <n v="23540"/>
    <s v="CT. PEDRAZA JORGE C.C. 91533144"/>
    <s v="CACOM-5"/>
  </r>
  <r>
    <x v="1"/>
    <x v="1"/>
    <d v="2017-10-25T00:00:00"/>
    <x v="0"/>
    <s v="UH-60"/>
    <n v="4128"/>
    <s v="ENERGIZAR"/>
    <x v="1"/>
    <n v="153"/>
    <n v="70009"/>
    <s v="CT. SALAZAR ALVARO C.C. 14690221"/>
    <s v="CACOM-5"/>
  </r>
  <r>
    <x v="1"/>
    <x v="1"/>
    <d v="2017-10-25T00:00:00"/>
    <x v="0"/>
    <s v="UH-60"/>
    <n v="4110"/>
    <s v="CTH"/>
    <x v="7"/>
    <n v="300"/>
    <n v="9009"/>
    <s v="T4. CORREA FABIAN C.C. 1035426252"/>
    <s v="CACOM-5"/>
  </r>
  <r>
    <x v="1"/>
    <x v="1"/>
    <d v="2017-10-25T00:00:00"/>
    <x v="0"/>
    <s v="UH-60"/>
    <n v="4103"/>
    <s v="ICARO 17"/>
    <x v="23"/>
    <n v="187"/>
    <s v="IC007-004388"/>
    <s v="CT. SOSA CAMILO C.C. 11605605"/>
    <s v="CACOM-5"/>
  </r>
  <r>
    <x v="1"/>
    <x v="1"/>
    <d v="2017-10-27T00:00:00"/>
    <x v="0"/>
    <s v="UH-60"/>
    <n v="4110"/>
    <s v="CTH"/>
    <x v="42"/>
    <n v="205"/>
    <n v="2741"/>
    <s v="T4. CORREA FABIAN C.C. 1035426252"/>
    <s v="CACOM-5"/>
  </r>
  <r>
    <x v="1"/>
    <x v="1"/>
    <d v="2017-10-27T00:00:00"/>
    <x v="0"/>
    <s v="UH-60"/>
    <n v="4122"/>
    <s v="TERPEL "/>
    <x v="21"/>
    <n v="158"/>
    <s v="02-399397"/>
    <s v="AT. QUINTANA HECTOR C.C. 1051316554"/>
    <s v="CACOM-5"/>
  </r>
  <r>
    <x v="1"/>
    <x v="1"/>
    <d v="2017-10-27T00:00:00"/>
    <x v="0"/>
    <s v="UH-60"/>
    <n v="4136"/>
    <s v="CTH"/>
    <x v="20"/>
    <n v="203.8"/>
    <n v="1583"/>
    <s v="AT. MORENO ANDERSON C.C. 1024529287"/>
    <s v="CACOM-5"/>
  </r>
  <r>
    <x v="1"/>
    <x v="1"/>
    <d v="2017-10-27T00:00:00"/>
    <x v="0"/>
    <s v="UH-60"/>
    <n v="4110"/>
    <s v="CTH"/>
    <x v="42"/>
    <n v="297"/>
    <n v="2742"/>
    <s v="T4. CORREA FABIAN C.C. 1035426252"/>
    <s v="CACOM-5"/>
  </r>
  <r>
    <x v="1"/>
    <x v="1"/>
    <d v="2017-10-28T00:00:00"/>
    <x v="0"/>
    <s v="UH-60"/>
    <n v="4133"/>
    <s v="CTH"/>
    <x v="31"/>
    <n v="228"/>
    <n v="1071"/>
    <s v="CT. JAIME SARMIENTO FABIAN HERNANDO C.C. 1091655007"/>
    <s v="CACOM-5"/>
  </r>
  <r>
    <x v="1"/>
    <x v="1"/>
    <d v="2017-10-28T00:00:00"/>
    <x v="0"/>
    <s v="UH-60"/>
    <n v="4136"/>
    <s v="CTH"/>
    <x v="20"/>
    <n v="106"/>
    <n v="1584"/>
    <s v="AT. MORENO ANDERSON C.C. 1024529287"/>
    <s v="CACOM-5"/>
  </r>
  <r>
    <x v="1"/>
    <x v="1"/>
    <d v="2017-10-28T00:00:00"/>
    <x v="0"/>
    <s v="UH-60"/>
    <n v="4134"/>
    <s v="CCL"/>
    <x v="53"/>
    <n v="162.6"/>
    <n v="23545"/>
    <s v="CT. PALACIOS HERNANDO C.C. 1130587132"/>
    <s v="CACOM-5"/>
  </r>
  <r>
    <x v="1"/>
    <x v="1"/>
    <d v="2017-10-30T00:00:00"/>
    <x v="0"/>
    <s v="UH-60"/>
    <n v="4128"/>
    <s v="ENERGIZAR"/>
    <x v="1"/>
    <n v="176"/>
    <n v="70065"/>
    <s v="CT. SALAZAR ALVARO C.C. 14690221"/>
    <s v="CACOM-5"/>
  </r>
  <r>
    <x v="1"/>
    <x v="1"/>
    <d v="2017-10-30T00:00:00"/>
    <x v="0"/>
    <s v="UH-60"/>
    <n v="4136"/>
    <s v="ICARO 17"/>
    <x v="56"/>
    <n v="182"/>
    <n v="3712"/>
    <s v="AT. MORENO ANDERSON C.C. 1024529287"/>
    <s v="CACOM-5"/>
  </r>
  <r>
    <x v="1"/>
    <x v="1"/>
    <d v="2017-10-30T00:00:00"/>
    <x v="0"/>
    <s v="UH-60"/>
    <n v="4136"/>
    <s v="CTH"/>
    <x v="20"/>
    <n v="144.80000000000001"/>
    <n v="1587"/>
    <s v="AT. MORENO ANDERSON C.C. 1024529287"/>
    <s v="CACOM-5"/>
  </r>
  <r>
    <x v="1"/>
    <x v="1"/>
    <d v="2017-10-30T00:00:00"/>
    <x v="0"/>
    <s v="UH-60"/>
    <n v="4133"/>
    <s v="CTH"/>
    <x v="31"/>
    <n v="265"/>
    <n v="1074"/>
    <s v="CT. JAIME SARMIENTO FABIAN HERNANDO C.C. 1091655007"/>
    <s v="CACOM-5"/>
  </r>
  <r>
    <x v="1"/>
    <x v="1"/>
    <d v="2017-10-30T00:00:00"/>
    <x v="0"/>
    <s v="UH-60"/>
    <n v="4122"/>
    <s v="TERPEL "/>
    <x v="21"/>
    <n v="150"/>
    <s v="02-399442"/>
    <s v="TC. NARVAEZ VASQUEZ JORGE C.C. 79943456"/>
    <s v="CACOM-5"/>
  </r>
  <r>
    <x v="1"/>
    <x v="1"/>
    <d v="2017-10-31T00:00:00"/>
    <x v="0"/>
    <s v="UH-60"/>
    <n v="4138"/>
    <s v="CCL"/>
    <x v="53"/>
    <n v="179"/>
    <n v="23548"/>
    <s v="CT. CHARRY MARIA C.C. 1130635809"/>
    <s v="CACOM-5"/>
  </r>
  <r>
    <x v="1"/>
    <x v="1"/>
    <d v="2017-10-31T00:00:00"/>
    <x v="0"/>
    <s v="UH-60"/>
    <n v="4128"/>
    <s v="ENERGIZAR"/>
    <x v="1"/>
    <n v="145"/>
    <n v="70073"/>
    <s v="CT. SALAZAR ALVARO C.C. 14690221"/>
    <s v="CACOM-5"/>
  </r>
  <r>
    <x v="1"/>
    <x v="1"/>
    <d v="2017-10-31T00:00:00"/>
    <x v="0"/>
    <s v="UH-60"/>
    <n v="4122"/>
    <s v="TERPEL "/>
    <x v="21"/>
    <n v="269"/>
    <s v="02-399449"/>
    <s v="TE. BOCANEGRA GOMEZ CARLOS ANDRES C.C. 80854206"/>
    <s v="CACOM-5"/>
  </r>
  <r>
    <x v="1"/>
    <x v="1"/>
    <d v="2017-10-31T00:00:00"/>
    <x v="0"/>
    <s v="UH-60"/>
    <n v="4136"/>
    <s v="CTH"/>
    <x v="20"/>
    <n v="260.8"/>
    <n v="1588"/>
    <s v="AT. MORENO ANDERSON C.C. 1024529287"/>
    <s v="CACOM-5"/>
  </r>
  <r>
    <x v="1"/>
    <x v="1"/>
    <d v="2017-10-31T00:00:00"/>
    <x v="0"/>
    <s v="UH-60"/>
    <n v="4134"/>
    <s v="CCL"/>
    <x v="53"/>
    <n v="269.7"/>
    <n v="23549"/>
    <s v="CT, LOPEZ SALGUERO VICTOR ALFONSO C.C. 94542963"/>
    <s v="CACOM-5"/>
  </r>
  <r>
    <x v="1"/>
    <x v="1"/>
    <d v="2017-10-10T00:00:00"/>
    <x v="0"/>
    <s v="C-208"/>
    <n v="5079"/>
    <s v="ENERGIZAR"/>
    <x v="25"/>
    <n v="50"/>
    <n v="28141"/>
    <s v="T4. NEIRA SANTIAGO CC. 1036941863"/>
    <s v="CACOM-6"/>
  </r>
  <r>
    <x v="1"/>
    <x v="1"/>
    <d v="2017-10-21T00:00:00"/>
    <x v="0"/>
    <s v="C-208"/>
    <n v="5079"/>
    <s v="ENERGIZAR"/>
    <x v="25"/>
    <n v="49"/>
    <n v="28177"/>
    <s v="T4. NEIRA SANTIAGO CC. 1036941863"/>
    <s v="CACOM-6"/>
  </r>
  <r>
    <x v="1"/>
    <x v="1"/>
    <d v="2017-10-03T00:00:00"/>
    <x v="0"/>
    <s v="HUEY II"/>
    <n v="4415"/>
    <s v="ENERGIZAR"/>
    <x v="25"/>
    <n v="118"/>
    <n v="28112"/>
    <s v="T3. AVILA WILSON CC. 80158156"/>
    <s v="CACOM-6"/>
  </r>
  <r>
    <x v="1"/>
    <x v="1"/>
    <d v="2017-10-03T00:00:00"/>
    <x v="0"/>
    <s v="HUEY II"/>
    <n v="4415"/>
    <s v="ENERGIZAR"/>
    <x v="25"/>
    <n v="73"/>
    <n v="28108"/>
    <s v="T3. AVILA WILSON CC. 80158156"/>
    <s v="CACOM-6"/>
  </r>
  <r>
    <x v="1"/>
    <x v="1"/>
    <d v="2017-10-04T00:00:00"/>
    <x v="0"/>
    <s v="HUEY II"/>
    <n v="4415"/>
    <s v="ENERGIZAR"/>
    <x v="25"/>
    <n v="114"/>
    <n v="28116"/>
    <s v="T3. AVILA WILSON CC. 80158156"/>
    <s v="CACOM-6"/>
  </r>
  <r>
    <x v="1"/>
    <x v="1"/>
    <d v="2017-10-04T00:00:00"/>
    <x v="0"/>
    <s v="HUEY II"/>
    <n v="4415"/>
    <s v="CTH"/>
    <x v="33"/>
    <n v="99"/>
    <n v="550"/>
    <s v="T3. AVILA WILSON CC. 80158156"/>
    <s v="CACOM-6"/>
  </r>
  <r>
    <x v="1"/>
    <x v="1"/>
    <d v="2017-10-05T00:00:00"/>
    <x v="0"/>
    <s v="HUEY II"/>
    <n v="4528"/>
    <s v="CTH"/>
    <x v="20"/>
    <n v="59.2"/>
    <n v="1543"/>
    <s v="T2. SANTACOLOMA PABLO CC. 86081655"/>
    <s v="CACOM-6"/>
  </r>
  <r>
    <x v="1"/>
    <x v="1"/>
    <d v="2017-10-06T00:00:00"/>
    <x v="0"/>
    <s v="HUEY II"/>
    <n v="4415"/>
    <s v="CTH"/>
    <x v="32"/>
    <n v="154"/>
    <n v="9612"/>
    <s v="T3. MAHECHA WILMER CC. 1013601602"/>
    <s v="CACOM-6"/>
  </r>
  <r>
    <x v="1"/>
    <x v="1"/>
    <d v="2017-10-06T00:00:00"/>
    <x v="0"/>
    <s v="HUEY II"/>
    <n v="4528"/>
    <s v="CTH"/>
    <x v="20"/>
    <n v="101.2"/>
    <n v="1544"/>
    <s v="T2. SANTACOLOMA PABLO CC. 86081655"/>
    <s v="CACOM-6"/>
  </r>
  <r>
    <x v="1"/>
    <x v="1"/>
    <d v="2017-10-07T00:00:00"/>
    <x v="0"/>
    <s v="HUEY II"/>
    <n v="4415"/>
    <s v="CTH"/>
    <x v="32"/>
    <n v="84"/>
    <n v="9616"/>
    <s v="T2. ROMERO ALVARO CC. 11365774"/>
    <s v="CACOM-6"/>
  </r>
  <r>
    <x v="1"/>
    <x v="1"/>
    <d v="2017-10-07T00:00:00"/>
    <x v="0"/>
    <s v="HUEY II"/>
    <n v="4526"/>
    <s v="CTH"/>
    <x v="32"/>
    <n v="122"/>
    <n v="9618"/>
    <s v="T3. AVILA WILSON CC. 80158156"/>
    <s v="CACOM-6"/>
  </r>
  <r>
    <x v="1"/>
    <x v="1"/>
    <d v="2017-10-07T00:00:00"/>
    <x v="0"/>
    <s v="HUEY II"/>
    <n v="4526"/>
    <s v="CTH"/>
    <x v="32"/>
    <n v="167"/>
    <n v="9621"/>
    <s v="T3. AVILA WILSON CC. 80158156"/>
    <s v="CACOM-6"/>
  </r>
  <r>
    <x v="1"/>
    <x v="1"/>
    <d v="2017-10-07T00:00:00"/>
    <x v="0"/>
    <s v="HUEY II"/>
    <n v="4415"/>
    <s v="CTH"/>
    <x v="32"/>
    <n v="119"/>
    <n v="9619"/>
    <s v="T4. ORTIZ OSCAR CC. 1075659929"/>
    <s v="CACOM-6"/>
  </r>
  <r>
    <x v="1"/>
    <x v="1"/>
    <d v="2017-10-08T00:00:00"/>
    <x v="0"/>
    <s v="HUEY II"/>
    <n v="4526"/>
    <s v="CTH"/>
    <x v="32"/>
    <n v="65"/>
    <n v="9625"/>
    <s v="T3. AVILA WILSON CC. 80158156"/>
    <s v="CACOM-6"/>
  </r>
  <r>
    <x v="1"/>
    <x v="1"/>
    <d v="2017-10-09T00:00:00"/>
    <x v="0"/>
    <s v="HUEY II"/>
    <n v="4528"/>
    <s v="CTH"/>
    <x v="20"/>
    <n v="82.2"/>
    <n v="1548"/>
    <s v="T2. SANTACOLOMA PABLO CC. 86081655"/>
    <s v="CACOM-6"/>
  </r>
  <r>
    <x v="1"/>
    <x v="1"/>
    <d v="2017-10-10T00:00:00"/>
    <x v="0"/>
    <s v="HUEY II"/>
    <n v="4415"/>
    <s v="ENERGIZAR"/>
    <x v="25"/>
    <n v="134"/>
    <n v="28129"/>
    <s v="T4. ORTIZ OSCAR CC. 1075659929"/>
    <s v="CACOM-6"/>
  </r>
  <r>
    <x v="1"/>
    <x v="1"/>
    <d v="2017-10-10T00:00:00"/>
    <x v="0"/>
    <s v="HUEY II"/>
    <n v="4415"/>
    <s v="ENERGIZAR"/>
    <x v="25"/>
    <n v="85"/>
    <n v="28126"/>
    <s v="T4. ORTIZ OSCAR CC. 1075659929"/>
    <s v="CACOM-6"/>
  </r>
  <r>
    <x v="1"/>
    <x v="1"/>
    <d v="2017-10-11T00:00:00"/>
    <x v="0"/>
    <s v="HUEY II"/>
    <n v="4415"/>
    <s v="ICARO 17"/>
    <x v="26"/>
    <n v="95"/>
    <n v="4797"/>
    <s v="T4. ORTIZ OSCAR CC. 1075659929"/>
    <s v="CACOM-6"/>
  </r>
  <r>
    <x v="1"/>
    <x v="1"/>
    <d v="2017-10-11T00:00:00"/>
    <x v="0"/>
    <s v="HUEY II"/>
    <n v="4415"/>
    <s v="ENERGIZAR"/>
    <x v="25"/>
    <n v="61"/>
    <n v="28133"/>
    <s v="T4. ORTIZ OSCAR CC. 1075659929"/>
    <s v="CACOM-6"/>
  </r>
  <r>
    <x v="1"/>
    <x v="1"/>
    <d v="2017-10-11T00:00:00"/>
    <x v="0"/>
    <s v="HUEY II"/>
    <n v="4415"/>
    <s v="ENERGIZAR"/>
    <x v="25"/>
    <n v="60"/>
    <n v="28131"/>
    <s v="T4. ORTIZ OSCAR CC. 1075659929"/>
    <s v="CACOM-6"/>
  </r>
  <r>
    <x v="1"/>
    <x v="1"/>
    <d v="2017-10-11T00:00:00"/>
    <x v="0"/>
    <s v="HUEY II"/>
    <n v="4526"/>
    <s v="ICARO 17"/>
    <x v="26"/>
    <n v="106"/>
    <n v="4793"/>
    <s v="T3. MAHECHA WILMER CC. 1013601602"/>
    <s v="CACOM-6"/>
  </r>
  <r>
    <x v="1"/>
    <x v="1"/>
    <d v="2017-10-11T00:00:00"/>
    <x v="0"/>
    <s v="HUEY II"/>
    <n v="4528"/>
    <s v="CTH"/>
    <x v="20"/>
    <n v="95.9"/>
    <n v="1552"/>
    <s v="T2. HIGUERA LEONARDO CC. 7185255"/>
    <s v="CACOM-6"/>
  </r>
  <r>
    <x v="1"/>
    <x v="1"/>
    <d v="2017-10-11T00:00:00"/>
    <x v="0"/>
    <s v="HUEY II"/>
    <n v="4528"/>
    <s v="CTH"/>
    <x v="26"/>
    <n v="70"/>
    <n v="10230"/>
    <s v="T3. MAHECHA WILMER CC. 1013601602"/>
    <s v="CACOM-6"/>
  </r>
  <r>
    <x v="1"/>
    <x v="1"/>
    <d v="2017-10-12T00:00:00"/>
    <x v="0"/>
    <s v="HUEY II"/>
    <n v="4415"/>
    <s v="ENERGIZAR"/>
    <x v="25"/>
    <n v="63"/>
    <n v="28134"/>
    <s v="T3. HENAO JORGE CC. 1115419345"/>
    <s v="CACOM-6"/>
  </r>
  <r>
    <x v="1"/>
    <x v="1"/>
    <d v="2017-10-12T00:00:00"/>
    <x v="0"/>
    <s v="HUEY II"/>
    <n v="4526"/>
    <s v="CTH"/>
    <x v="32"/>
    <n v="115"/>
    <n v="9636"/>
    <s v="T4. MUNEVAR JOSE CC. 1073165379"/>
    <s v="CACOM-6"/>
  </r>
  <r>
    <x v="1"/>
    <x v="1"/>
    <d v="2017-10-12T00:00:00"/>
    <x v="0"/>
    <s v="HUEY II"/>
    <n v="4415"/>
    <s v="CTH"/>
    <x v="32"/>
    <n v="110"/>
    <n v="9638"/>
    <s v="T4. GARCIA CRISTIAN CC. 1052338106"/>
    <s v="CACOM-6"/>
  </r>
  <r>
    <x v="1"/>
    <x v="1"/>
    <d v="2017-10-12T00:00:00"/>
    <x v="0"/>
    <s v="HUEY II"/>
    <n v="4415"/>
    <s v="CTH"/>
    <x v="32"/>
    <n v="92"/>
    <n v="9633"/>
    <s v="T3. HENAO JORGE CC. 1115419345"/>
    <s v="CACOM-6"/>
  </r>
  <r>
    <x v="1"/>
    <x v="1"/>
    <d v="2017-10-14T00:00:00"/>
    <x v="0"/>
    <s v="HUEY II"/>
    <n v="4528"/>
    <s v="CTH"/>
    <x v="20"/>
    <n v="116.3"/>
    <n v="1554"/>
    <s v="T3. MAHECHA WILMER CC. 1013601602"/>
    <s v="CACOM-6"/>
  </r>
  <r>
    <x v="1"/>
    <x v="1"/>
    <d v="2017-10-15T00:00:00"/>
    <x v="0"/>
    <s v="HUEY II"/>
    <n v="4528"/>
    <s v="CTH"/>
    <x v="20"/>
    <n v="88.1"/>
    <n v="1555"/>
    <s v="T3. MAHECHA WILMER CC. 1013601602"/>
    <s v="CACOM-6"/>
  </r>
  <r>
    <x v="1"/>
    <x v="1"/>
    <d v="2017-10-16T00:00:00"/>
    <x v="0"/>
    <s v="HUEY II"/>
    <n v="4528"/>
    <s v="CTH"/>
    <x v="20"/>
    <n v="125.9"/>
    <n v="1562"/>
    <s v="T3. MAHECHA WILMER CC. 1013601602"/>
    <s v="CACOM-6"/>
  </r>
  <r>
    <x v="1"/>
    <x v="1"/>
    <d v="2017-10-17T00:00:00"/>
    <x v="0"/>
    <s v="HUEY II"/>
    <n v="4415"/>
    <s v="ENERGIZAR"/>
    <x v="25"/>
    <n v="75"/>
    <n v="28194"/>
    <s v="T3. MAHECHA WILMER CC. 1013601602"/>
    <s v="CACOM-6"/>
  </r>
  <r>
    <x v="1"/>
    <x v="1"/>
    <d v="2017-10-17T00:00:00"/>
    <x v="0"/>
    <s v="HUEY II"/>
    <n v="4415"/>
    <s v="ICARO 17"/>
    <x v="34"/>
    <n v="103"/>
    <n v="19498"/>
    <s v="T2. SANTACOLOMA PABLO CC. 86081655"/>
    <s v="CACOM-6"/>
  </r>
  <r>
    <x v="1"/>
    <x v="1"/>
    <d v="2017-10-17T00:00:00"/>
    <x v="0"/>
    <s v="HUEY II"/>
    <n v="4415"/>
    <s v="ENERGIZAR"/>
    <x v="25"/>
    <n v="77"/>
    <n v="28159"/>
    <s v="T3. DEVIA LUIS CC. 1110479114"/>
    <s v="CACOM-6"/>
  </r>
  <r>
    <x v="1"/>
    <x v="1"/>
    <d v="2017-10-17T00:00:00"/>
    <x v="0"/>
    <s v="HUEY II"/>
    <n v="4415"/>
    <s v="ENERGIZAR"/>
    <x v="25"/>
    <n v="85"/>
    <n v="28162"/>
    <s v="T2. SANTACOLOMA PABLO CC. 86081655"/>
    <s v="CACOM-6"/>
  </r>
  <r>
    <x v="1"/>
    <x v="1"/>
    <d v="2017-10-17T00:00:00"/>
    <x v="0"/>
    <s v="HUEY II"/>
    <n v="4528"/>
    <s v="CTH"/>
    <x v="26"/>
    <n v="80"/>
    <n v="10231"/>
    <s v="T3. MAHECHA WILMER CC. 1013601602"/>
    <s v="CACOM-6"/>
  </r>
  <r>
    <x v="1"/>
    <x v="1"/>
    <d v="2017-10-18T00:00:00"/>
    <x v="0"/>
    <s v="HUEY II"/>
    <n v="4415"/>
    <s v="ENERGIZAR"/>
    <x v="25"/>
    <n v="118"/>
    <n v="28168"/>
    <s v="T2. SANTACOLOMA PABLO CC. 86081655"/>
    <s v="CACOM-6"/>
  </r>
  <r>
    <x v="1"/>
    <x v="1"/>
    <d v="2017-10-18T00:00:00"/>
    <x v="0"/>
    <s v="HUEY II"/>
    <n v="4415"/>
    <s v="ENERGIZAR"/>
    <x v="25"/>
    <n v="69"/>
    <n v="28163"/>
    <s v="T2. SANTACOLOMA PABLO CC. 86081655"/>
    <s v="CACOM-6"/>
  </r>
  <r>
    <x v="1"/>
    <x v="1"/>
    <d v="2017-10-18T00:00:00"/>
    <x v="0"/>
    <s v="HUEY II"/>
    <n v="4415"/>
    <s v="CTH"/>
    <x v="26"/>
    <n v="87"/>
    <n v="10232"/>
    <s v="T2. SANTACOLOMA PABLO CC. 86081655"/>
    <s v="CACOM-6"/>
  </r>
  <r>
    <x v="1"/>
    <x v="1"/>
    <d v="2017-10-18T00:00:00"/>
    <x v="0"/>
    <s v="HUEY II"/>
    <n v="4526"/>
    <s v="ENERGIZAR"/>
    <x v="25"/>
    <n v="107"/>
    <n v="28166"/>
    <s v="TS. CARDENAS WILDER CC. 79907631"/>
    <s v="CACOM-6"/>
  </r>
  <r>
    <x v="1"/>
    <x v="1"/>
    <d v="2017-10-18T00:00:00"/>
    <x v="0"/>
    <s v="HUEY II"/>
    <n v="4526"/>
    <s v="ENERGIZAR"/>
    <x v="25"/>
    <n v="36"/>
    <n v="28164"/>
    <s v="TS. CARDENAS WILDER CC. 79907631"/>
    <s v="CACOM-6"/>
  </r>
  <r>
    <x v="1"/>
    <x v="1"/>
    <d v="2017-10-18T00:00:00"/>
    <x v="0"/>
    <s v="HUEY II"/>
    <n v="4528"/>
    <s v="CTH"/>
    <x v="26"/>
    <n v="125"/>
    <n v="10235"/>
    <s v="T3. MAHECHA WILMER CC. 1013601602"/>
    <s v="CACOM-6"/>
  </r>
  <r>
    <x v="1"/>
    <x v="1"/>
    <d v="2017-10-18T00:00:00"/>
    <x v="0"/>
    <s v="HUEY II"/>
    <n v="4528"/>
    <s v="CTH"/>
    <x v="26"/>
    <n v="45"/>
    <n v="10233"/>
    <s v="T3. MAHECHA WILMER CC. 1013601602"/>
    <s v="CACOM-6"/>
  </r>
  <r>
    <x v="1"/>
    <x v="1"/>
    <d v="2017-10-19T00:00:00"/>
    <x v="0"/>
    <s v="HUEY II"/>
    <n v="4528"/>
    <s v="CTH"/>
    <x v="20"/>
    <n v="105.6"/>
    <n v="1570"/>
    <s v="T4. ORTIZ OSCAR CC. 1075659929"/>
    <s v="CACOM-6"/>
  </r>
  <r>
    <x v="1"/>
    <x v="1"/>
    <d v="2017-10-19T00:00:00"/>
    <x v="0"/>
    <s v="HUEY II"/>
    <n v="4415"/>
    <s v="ENERGIZAR"/>
    <x v="25"/>
    <n v="114"/>
    <n v="28171"/>
    <s v="T3. MAHECHA WILMER CC. 1013601602"/>
    <s v="CACOM-6"/>
  </r>
  <r>
    <x v="1"/>
    <x v="1"/>
    <d v="2017-10-19T00:00:00"/>
    <x v="0"/>
    <s v="HUEY II"/>
    <n v="4415"/>
    <s v="ENERGIZAR"/>
    <x v="25"/>
    <n v="46"/>
    <n v="28169"/>
    <s v="T3. MAHECHA WILMER CC. 1013601602"/>
    <s v="CACOM-6"/>
  </r>
  <r>
    <x v="1"/>
    <x v="1"/>
    <d v="2017-10-19T00:00:00"/>
    <x v="0"/>
    <s v="HUEY II"/>
    <n v="4415"/>
    <s v="ICARO 17"/>
    <x v="26"/>
    <n v="105"/>
    <n v="4800"/>
    <s v="T4. ORTIZ OSCAR CC. 1075659929"/>
    <s v="CACOM-6"/>
  </r>
  <r>
    <x v="1"/>
    <x v="1"/>
    <d v="2017-10-20T00:00:00"/>
    <x v="0"/>
    <s v="HUEY II"/>
    <n v="4415"/>
    <s v="CTH"/>
    <x v="33"/>
    <n v="107"/>
    <n v="551"/>
    <s v="T2. SANTACOLOMA PABLO CC. 86081655"/>
    <s v="CACOM-6"/>
  </r>
  <r>
    <x v="1"/>
    <x v="1"/>
    <d v="2017-10-20T00:00:00"/>
    <x v="0"/>
    <s v="HUEY II"/>
    <n v="4526"/>
    <s v="ICARO 17"/>
    <x v="22"/>
    <n v="100"/>
    <n v="49086"/>
    <s v="T4. RIAÑO ANDRES CC. 1030579721"/>
    <s v="CACOM-6"/>
  </r>
  <r>
    <x v="1"/>
    <x v="1"/>
    <d v="2017-10-21T00:00:00"/>
    <x v="0"/>
    <s v="HUEY II"/>
    <n v="4415"/>
    <s v="CTH"/>
    <x v="33"/>
    <n v="36"/>
    <n v="552"/>
    <s v="T2. SANTACOLOMA PABLO CC. 86081655"/>
    <s v="CACOM-6"/>
  </r>
  <r>
    <x v="1"/>
    <x v="1"/>
    <d v="2017-10-21T00:00:00"/>
    <x v="0"/>
    <s v="HUEY II"/>
    <n v="4415"/>
    <s v="ICARO 17"/>
    <x v="34"/>
    <n v="54"/>
    <n v="19522"/>
    <s v="T2. SANTACOLOMA PABLO CC. 86081655"/>
    <s v="CACOM-6"/>
  </r>
  <r>
    <x v="1"/>
    <x v="1"/>
    <d v="2017-10-21T00:00:00"/>
    <x v="0"/>
    <s v="HUEY II"/>
    <n v="4415"/>
    <s v="ICARO 17"/>
    <x v="34"/>
    <n v="72"/>
    <n v="19517"/>
    <s v="T2. SANTACOLOMA PABLO CC. 86081655"/>
    <s v="CACOM-6"/>
  </r>
  <r>
    <x v="1"/>
    <x v="1"/>
    <d v="2017-10-22T00:00:00"/>
    <x v="0"/>
    <s v="HUEY II"/>
    <n v="4528"/>
    <s v="CTH"/>
    <x v="20"/>
    <n v="149.9"/>
    <n v="1577"/>
    <s v="T4. ORTIZ OSCAR CC. 1075659929"/>
    <s v="CACOM-6"/>
  </r>
  <r>
    <x v="1"/>
    <x v="1"/>
    <d v="2017-10-24T00:00:00"/>
    <x v="0"/>
    <s v="HUEY II"/>
    <n v="4415"/>
    <s v="CTH"/>
    <x v="33"/>
    <n v="99"/>
    <n v="553"/>
    <s v="T3. DEVIA LUIS CC. 1110479114"/>
    <s v="CACOM-6"/>
  </r>
  <r>
    <x v="1"/>
    <x v="1"/>
    <d v="2017-10-25T00:00:00"/>
    <x v="0"/>
    <s v="HUEY II"/>
    <n v="4415"/>
    <s v="CTH"/>
    <x v="32"/>
    <n v="99"/>
    <n v="9679"/>
    <s v="T2. SANTACOLOMA PABLO CC. 86081655"/>
    <s v="CACOM-6"/>
  </r>
  <r>
    <x v="1"/>
    <x v="1"/>
    <d v="2017-10-26T00:00:00"/>
    <x v="0"/>
    <s v="HUEY II"/>
    <n v="4528"/>
    <s v="CTH"/>
    <x v="26"/>
    <n v="107"/>
    <n v="10243"/>
    <s v="T4. ORTIZ OSCAR CC. 1075659929"/>
    <s v="CACOM-6"/>
  </r>
  <r>
    <x v="1"/>
    <x v="1"/>
    <d v="2017-10-27T00:00:00"/>
    <x v="0"/>
    <s v="HUEY II"/>
    <n v="4528"/>
    <s v="CTH"/>
    <x v="26"/>
    <n v="157"/>
    <n v="10244"/>
    <s v="T4. ORTIZ OSCAR CC. 1075659929"/>
    <s v="CACOM-6"/>
  </r>
  <r>
    <x v="1"/>
    <x v="1"/>
    <d v="2017-10-28T00:00:00"/>
    <x v="0"/>
    <s v="HUEY II"/>
    <n v="4415"/>
    <s v="ICARO 17"/>
    <x v="26"/>
    <n v="94"/>
    <n v="4809"/>
    <s v="T4. GARCIA CRISTIAN CC. 1052338106"/>
    <s v="CACOM-6"/>
  </r>
  <r>
    <x v="1"/>
    <x v="1"/>
    <d v="2017-10-28T00:00:00"/>
    <x v="0"/>
    <s v="HUEY II"/>
    <n v="4415"/>
    <s v="ENERGIZAR"/>
    <x v="25"/>
    <n v="65"/>
    <n v="28195"/>
    <s v="T4. ORTIZ OSCAR CC. 1075659929"/>
    <s v="CACOM-6"/>
  </r>
  <r>
    <x v="1"/>
    <x v="1"/>
    <d v="2017-10-30T00:00:00"/>
    <x v="0"/>
    <s v="HUEY II"/>
    <n v="4528"/>
    <s v="ICARO 17"/>
    <x v="26"/>
    <n v="124"/>
    <n v="4811"/>
    <s v="T3. MAHECHA WILMER CC. 1013601602"/>
    <s v="CACOM-6"/>
  </r>
  <r>
    <x v="1"/>
    <x v="1"/>
    <d v="2017-10-07T00:00:00"/>
    <x v="0"/>
    <s v="C-212"/>
    <n v="1257"/>
    <s v="ENERGIZAR"/>
    <x v="8"/>
    <n v="45"/>
    <s v="TOL N° 40078"/>
    <s v="T2 MONTOYA ADOLFO CC.9873682"/>
    <s v="EMAVI"/>
  </r>
  <r>
    <x v="1"/>
    <x v="1"/>
    <d v="2017-10-11T00:00:00"/>
    <x v="0"/>
    <s v="C-212"/>
    <n v="1257"/>
    <s v="ENERGIZAR"/>
    <x v="48"/>
    <n v="108"/>
    <s v="AR N° 44896"/>
    <s v="T2 MONTOYA ADOLFO CC.9873682"/>
    <s v="EMAVI"/>
  </r>
  <r>
    <x v="1"/>
    <x v="1"/>
    <d v="2017-10-12T00:00:00"/>
    <x v="0"/>
    <s v="C-212"/>
    <n v="1257"/>
    <s v="AEROFULL"/>
    <x v="58"/>
    <n v="150.5"/>
    <s v="6792"/>
    <s v="T2 BERMUDEZ CARLOS CC. 7999044"/>
    <s v="EMAVI"/>
  </r>
  <r>
    <x v="1"/>
    <x v="1"/>
    <d v="2017-10-18T00:00:00"/>
    <x v="0"/>
    <s v="C-212"/>
    <n v="1257"/>
    <s v="CTH"/>
    <x v="20"/>
    <n v="122"/>
    <s v="3527"/>
    <s v="T2 MONTOYA ADOLFO CC.9873682"/>
    <s v="EMAVI"/>
  </r>
  <r>
    <x v="1"/>
    <x v="1"/>
    <d v="2017-10-09T00:00:00"/>
    <x v="0"/>
    <s v="UH-60"/>
    <n v="4108"/>
    <s v="ICARO 17"/>
    <x v="0"/>
    <n v="204.8"/>
    <s v="IC009-005835"/>
    <s v="T4 VEGA ANDRES CC. 1121874443"/>
    <s v="EMAVI"/>
  </r>
  <r>
    <x v="1"/>
    <x v="1"/>
    <d v="2017-10-09T00:00:00"/>
    <x v="0"/>
    <s v="UH-60"/>
    <n v="4108"/>
    <s v="ICARO 17"/>
    <x v="0"/>
    <n v="219"/>
    <s v="IC009-005843"/>
    <s v="T4 VEGA ANDRES CC. 1121874443"/>
    <s v="EMAVI"/>
  </r>
  <r>
    <x v="1"/>
    <x v="1"/>
    <d v="2017-10-10T00:00:00"/>
    <x v="0"/>
    <s v="UH-60"/>
    <n v="4108"/>
    <s v="ICARO 17"/>
    <x v="0"/>
    <n v="166"/>
    <s v="IC009-005846"/>
    <s v="T4 VEGA ANDRES CC. 1121874443"/>
    <s v="EMAVI"/>
  </r>
  <r>
    <x v="1"/>
    <x v="1"/>
    <d v="2017-10-10T00:00:00"/>
    <x v="0"/>
    <s v="UH-60"/>
    <n v="4108"/>
    <s v="ICARO 17"/>
    <x v="0"/>
    <n v="114"/>
    <s v="IC009-005850"/>
    <s v="T4 VEGA ANDRES CC. 1121874443"/>
    <s v="EMAVI"/>
  </r>
  <r>
    <x v="1"/>
    <x v="1"/>
    <d v="2017-10-13T00:00:00"/>
    <x v="0"/>
    <s v="UH-60"/>
    <n v="4108"/>
    <s v="ENERGIZAR"/>
    <x v="39"/>
    <n v="290"/>
    <s v="BU N° 7885"/>
    <s v="AT OSPINA MALDONADO CC.1061724614"/>
    <s v="EMAVI"/>
  </r>
  <r>
    <x v="1"/>
    <x v="1"/>
    <d v="2017-10-13T00:00:00"/>
    <x v="0"/>
    <s v="UH-60"/>
    <n v="4108"/>
    <s v="FASTER FUEL"/>
    <x v="5"/>
    <n v="130.4"/>
    <s v="03-2903"/>
    <s v="AT OSPINA MALDONADO CC.1061724614"/>
    <s v="EMAVI"/>
  </r>
  <r>
    <x v="1"/>
    <x v="1"/>
    <d v="2017-10-15T00:00:00"/>
    <x v="0"/>
    <s v="UH-60"/>
    <n v="4108"/>
    <s v="FASTER FUEL"/>
    <x v="5"/>
    <n v="175"/>
    <s v="03-2904"/>
    <s v="AT OSPINA MALDONADO CC.1061724614"/>
    <s v="EMAVI"/>
  </r>
  <r>
    <x v="1"/>
    <x v="1"/>
    <d v="2017-10-24T00:00:00"/>
    <x v="0"/>
    <s v="UH-60"/>
    <n v="4108"/>
    <s v="FASTER FUEL"/>
    <x v="5"/>
    <n v="150.19999999999999"/>
    <s v="03-2911"/>
    <s v="T2 ARIAS JOSE CC. 91522276"/>
    <s v="EMAVI"/>
  </r>
  <r>
    <x v="1"/>
    <x v="1"/>
    <d v="2017-10-25T00:00:00"/>
    <x v="0"/>
    <s v="UH-60"/>
    <n v="4108"/>
    <s v="ENERGIZAR"/>
    <x v="39"/>
    <n v="150.4"/>
    <s v="BU N° 7890"/>
    <s v="AT GOMEZ MEDINA CC. 1102362532"/>
    <s v="EMAVI"/>
  </r>
  <r>
    <x v="1"/>
    <x v="1"/>
    <d v="2017-10-27T00:00:00"/>
    <x v="0"/>
    <s v="UH-60"/>
    <n v="4108"/>
    <s v="ENERGIZAR"/>
    <x v="39"/>
    <n v="63.2"/>
    <s v="BU N° 7893"/>
    <s v="T3 CUASPUT LUIS CC. 10302423"/>
    <s v="EMAVI"/>
  </r>
  <r>
    <x v="1"/>
    <x v="1"/>
    <d v="2017-10-27T00:00:00"/>
    <x v="0"/>
    <s v="UH-60"/>
    <n v="4108"/>
    <s v="ENERGIZAR"/>
    <x v="39"/>
    <n v="95.2"/>
    <s v="BU N° 7894"/>
    <s v="T3 CUASPUT LUIS CC. 10302423"/>
    <s v="EMAVI"/>
  </r>
  <r>
    <x v="1"/>
    <x v="1"/>
    <d v="2017-10-27T00:00:00"/>
    <x v="0"/>
    <s v="UH-60"/>
    <n v="4108"/>
    <s v="ENERGIZAR"/>
    <x v="39"/>
    <n v="259.10000000000002"/>
    <s v="BU N° 7895"/>
    <s v="T3 CUASPUT LUIS CC. 10302423"/>
    <s v="EMAVI"/>
  </r>
  <r>
    <x v="1"/>
    <x v="1"/>
    <d v="2017-10-27T00:00:00"/>
    <x v="0"/>
    <s v="UH-60"/>
    <n v="4124"/>
    <s v="ENERGIZAR"/>
    <x v="48"/>
    <n v="127"/>
    <s v="AR N° 45005"/>
    <s v="T3 GUIOT JAIME CC. 1019043494"/>
    <s v="EMAVI"/>
  </r>
  <r>
    <x v="1"/>
    <x v="1"/>
    <d v="2017-10-06T00:00:00"/>
    <x v="0"/>
    <s v="C-208"/>
    <n v="5068"/>
    <s v="ICARO 17"/>
    <x v="0"/>
    <n v="100"/>
    <s v="IC009-005818"/>
    <s v="TS SANCHEZ PEDRO CC.11320415"/>
    <s v="EMAVI"/>
  </r>
  <r>
    <x v="1"/>
    <x v="1"/>
    <d v="2017-10-10T00:00:00"/>
    <x v="0"/>
    <s v="C-208"/>
    <n v="5068"/>
    <s v="ICARO 17"/>
    <x v="0"/>
    <n v="118"/>
    <s v="IC009-005848"/>
    <s v="TS SANCHEZ PEDRO CC.11320415"/>
    <s v="EMAVI"/>
  </r>
  <r>
    <x v="1"/>
    <x v="1"/>
    <d v="2017-10-04T00:00:00"/>
    <x v="0"/>
    <s v="SR-26"/>
    <n v="5741"/>
    <s v="TERPEL "/>
    <x v="55"/>
    <n v="70"/>
    <s v="01-0854569"/>
    <s v="T3 VARGAS JOSE CC.1030575039"/>
    <s v="EMAVI"/>
  </r>
  <r>
    <x v="1"/>
    <x v="1"/>
    <d v="2017-10-31T00:00:00"/>
    <x v="0"/>
    <s v="SR-26"/>
    <n v="5741"/>
    <s v="TERPEL "/>
    <x v="38"/>
    <n v="213"/>
    <s v="05-0268567"/>
    <s v="TS ESLAVA ALEXANDER CC. 79855735"/>
    <s v="EMAVI"/>
  </r>
  <r>
    <x v="1"/>
    <x v="1"/>
    <d v="2017-10-03T00:00:00"/>
    <x v="0"/>
    <s v="C-212"/>
    <n v="1256"/>
    <s v="ENERGIZAR"/>
    <x v="25"/>
    <n v="160"/>
    <n v="28110"/>
    <s v="T2. QUINTERO ANDERSON CC. 1060646550"/>
    <s v="CAMAN"/>
  </r>
  <r>
    <x v="1"/>
    <x v="1"/>
    <d v="2017-10-05T00:00:00"/>
    <x v="0"/>
    <s v="C-212"/>
    <n v="1256"/>
    <s v="CTH"/>
    <x v="20"/>
    <n v="162"/>
    <n v="3490"/>
    <s v="T2. QUINTERO ANDERSON CC. 1060646550"/>
    <s v="CAMAN"/>
  </r>
  <r>
    <x v="1"/>
    <x v="1"/>
    <d v="2017-10-05T00:00:00"/>
    <x v="0"/>
    <s v="C-212"/>
    <n v="1256"/>
    <s v="TERPEL "/>
    <x v="2"/>
    <n v="110"/>
    <s v="02-392440"/>
    <s v="T2. QUINTERO ANDERSON CC. 1060646550"/>
    <s v="CAMAN"/>
  </r>
  <r>
    <x v="1"/>
    <x v="1"/>
    <d v="2017-10-06T00:00:00"/>
    <x v="0"/>
    <s v="C-212"/>
    <n v="1256"/>
    <s v="CTH"/>
    <x v="20"/>
    <n v="180"/>
    <n v="3491"/>
    <s v="T2. QUINTERO ANDERSON CC. 1060646550"/>
    <s v="CAMAN"/>
  </r>
  <r>
    <x v="1"/>
    <x v="1"/>
    <d v="2017-10-07T00:00:00"/>
    <x v="0"/>
    <s v="C-212"/>
    <n v="1256"/>
    <s v="TERPEL "/>
    <x v="2"/>
    <n v="110"/>
    <s v="02-392451"/>
    <s v="T2. QUINTERO ANDERSON CC. 1060646550"/>
    <s v="CAMAN"/>
  </r>
  <r>
    <x v="1"/>
    <x v="1"/>
    <d v="2017-10-08T00:00:00"/>
    <x v="0"/>
    <s v="C-212"/>
    <n v="1256"/>
    <s v="CTH"/>
    <x v="20"/>
    <n v="50"/>
    <n v="3496"/>
    <s v="T2. QUINTERO ANDERSON CC. 1060646550"/>
    <s v="CAMAN"/>
  </r>
  <r>
    <x v="1"/>
    <x v="1"/>
    <d v="2017-10-08T00:00:00"/>
    <x v="0"/>
    <s v="C-212"/>
    <n v="1256"/>
    <s v="CTH"/>
    <x v="25"/>
    <n v="150"/>
    <n v="28121"/>
    <s v="T2. QUINTERO ANDERSON CC. 1060646550"/>
    <s v="CAMAN"/>
  </r>
  <r>
    <x v="1"/>
    <x v="1"/>
    <d v="2017-10-13T00:00:00"/>
    <x v="0"/>
    <s v="B-412"/>
    <s v="0004"/>
    <s v="ENERGIZAR"/>
    <x v="24"/>
    <n v="85"/>
    <n v="58674"/>
    <s v="TJ TORRES J C.C 79503113"/>
    <s v="CATAM"/>
  </r>
  <r>
    <x v="1"/>
    <x v="1"/>
    <d v="2017-10-13T00:00:00"/>
    <x v="0"/>
    <s v="B-412"/>
    <s v="0006"/>
    <s v="HELICENTRO"/>
    <x v="65"/>
    <n v="120"/>
    <n v="1712"/>
    <s v="T2 NEIRA H. C.C. 91183504"/>
    <s v="CATAM"/>
  </r>
  <r>
    <x v="1"/>
    <x v="1"/>
    <d v="2017-10-14T00:00:00"/>
    <x v="0"/>
    <s v="B-412"/>
    <s v="0006"/>
    <s v="HELICENTRO"/>
    <x v="65"/>
    <n v="120"/>
    <n v="1713"/>
    <s v="T2 NEIRA H. C.C. 91183504"/>
    <s v="CATAM"/>
  </r>
  <r>
    <x v="1"/>
    <x v="1"/>
    <d v="2017-10-04T00:00:00"/>
    <x v="0"/>
    <s v="B-727"/>
    <s v="1204"/>
    <s v="ENERGIZAR"/>
    <x v="8"/>
    <n v="1091"/>
    <n v="40051"/>
    <s v="TS GUITIERREZ D. C.C. 79958547"/>
    <s v="CATAM"/>
  </r>
  <r>
    <x v="1"/>
    <x v="1"/>
    <d v="2017-10-08T00:00:00"/>
    <x v="0"/>
    <s v="B-727"/>
    <s v="1204"/>
    <s v="ENERGIZAR"/>
    <x v="8"/>
    <n v="3225"/>
    <n v="40087"/>
    <s v="T2 BEJARANO C C.C114142823"/>
    <s v="CATAM"/>
  </r>
  <r>
    <x v="1"/>
    <x v="1"/>
    <d v="2017-10-08T00:00:00"/>
    <x v="0"/>
    <s v="B-727"/>
    <s v="1204"/>
    <s v="ENERGIZAR"/>
    <x v="8"/>
    <n v="848"/>
    <n v="40089"/>
    <s v="T2 ESPINOSA J C.C 17446804"/>
    <s v="CATAM"/>
  </r>
  <r>
    <x v="1"/>
    <x v="1"/>
    <d v="2017-10-09T00:00:00"/>
    <x v="0"/>
    <s v="B-727"/>
    <s v="1204"/>
    <s v="CHEVRON "/>
    <x v="19"/>
    <n v="3111"/>
    <n v="931505"/>
    <s v="T2 BEJARANO C C.C114142823"/>
    <s v="CATAM"/>
  </r>
  <r>
    <x v="1"/>
    <x v="1"/>
    <d v="2017-10-12T00:00:00"/>
    <x v="0"/>
    <s v="B-727"/>
    <s v="1204"/>
    <s v="TERPEL "/>
    <x v="11"/>
    <n v="1579"/>
    <s v="04-539375"/>
    <s v="T2 BEJARANO C C.C114142823"/>
    <s v="CATAM"/>
  </r>
  <r>
    <x v="1"/>
    <x v="1"/>
    <d v="2017-10-08T00:00:00"/>
    <x v="0"/>
    <s v="B-767"/>
    <s v="1202"/>
    <s v="TERPEL "/>
    <x v="55"/>
    <n v="1829"/>
    <s v="01-0855257"/>
    <s v="TS ALFONSO W C.C 79608146"/>
    <s v="CATAM"/>
  </r>
  <r>
    <x v="1"/>
    <x v="1"/>
    <d v="2017-10-08T00:00:00"/>
    <x v="0"/>
    <s v="B-767"/>
    <s v="1202"/>
    <s v="TERPEL "/>
    <x v="55"/>
    <n v="104"/>
    <s v="01-0855266"/>
    <s v="TS ALFONSO W C.C 79608146"/>
    <s v="CATAM"/>
  </r>
  <r>
    <x v="1"/>
    <x v="1"/>
    <d v="2017-10-01T00:00:00"/>
    <x v="0"/>
    <s v="C-130"/>
    <s v="1001"/>
    <s v="ENERGIZAR"/>
    <x v="8"/>
    <n v="13"/>
    <n v="39997"/>
    <s v="TP TRUJILLO O C.C. 7704999"/>
    <s v="CATAM"/>
  </r>
  <r>
    <x v="1"/>
    <x v="1"/>
    <d v="2017-10-01T00:00:00"/>
    <x v="0"/>
    <s v="C-130"/>
    <s v="1001"/>
    <s v="ENERGIZAR"/>
    <x v="8"/>
    <n v="845"/>
    <n v="39999"/>
    <s v="TP TRUJILLO O C.C. 7704999"/>
    <s v="CATAM"/>
  </r>
  <r>
    <x v="1"/>
    <x v="1"/>
    <d v="2017-10-01T00:00:00"/>
    <x v="0"/>
    <s v="C-130"/>
    <s v="1001"/>
    <s v="ENERGIZAR"/>
    <x v="8"/>
    <n v="837"/>
    <n v="40004"/>
    <s v="TP TRUJILLO O C.C. 7704999"/>
    <s v="CATAM"/>
  </r>
  <r>
    <x v="1"/>
    <x v="1"/>
    <d v="2017-10-03T00:00:00"/>
    <x v="0"/>
    <s v="C-130"/>
    <s v="1001"/>
    <s v="CTH"/>
    <x v="6"/>
    <n v="748"/>
    <n v="11972"/>
    <s v="TP TRUJILLO O C.C. 7704999"/>
    <s v="CATAM"/>
  </r>
  <r>
    <x v="1"/>
    <x v="1"/>
    <d v="2017-10-06T00:00:00"/>
    <x v="0"/>
    <s v="C-130"/>
    <s v="1001"/>
    <s v="ICARO 17"/>
    <x v="22"/>
    <n v="1097"/>
    <s v="IC002-048940"/>
    <s v="TP PARRA E. C.C. 80064259"/>
    <s v="CATAM"/>
  </r>
  <r>
    <x v="1"/>
    <x v="1"/>
    <d v="2017-10-12T00:00:00"/>
    <x v="0"/>
    <s v="C-130"/>
    <s v="1001"/>
    <s v="ENERGIZAR"/>
    <x v="8"/>
    <n v="278"/>
    <n v="40151"/>
    <s v="T3 ROJAS P. C.C. 80163142"/>
    <s v="CATAM"/>
  </r>
  <r>
    <x v="1"/>
    <x v="1"/>
    <d v="2017-10-29T00:00:00"/>
    <x v="0"/>
    <s v="C-130"/>
    <s v="1001"/>
    <s v="ENERGIZAR"/>
    <x v="25"/>
    <n v="564"/>
    <n v="28196"/>
    <s v="T3 LEGUIZAMO C C.C 80215431"/>
    <s v="CATAM"/>
  </r>
  <r>
    <x v="1"/>
    <x v="1"/>
    <d v="2017-10-04T00:00:00"/>
    <x v="0"/>
    <s v="C-130"/>
    <s v="1005"/>
    <s v="ENERGIZAR"/>
    <x v="8"/>
    <n v="1751"/>
    <n v="40049"/>
    <s v="TP TRUJILLO O C.C. 7704999"/>
    <s v="CATAM"/>
  </r>
  <r>
    <x v="1"/>
    <x v="1"/>
    <d v="2017-10-12T00:00:00"/>
    <x v="0"/>
    <s v="C-130"/>
    <s v="1005"/>
    <s v="ENERGIZAR"/>
    <x v="8"/>
    <n v="591"/>
    <n v="40155"/>
    <s v="T3 LEGUIZAMON C.C. 80215431"/>
    <s v="CATAM"/>
  </r>
  <r>
    <x v="1"/>
    <x v="1"/>
    <d v="2017-10-14T00:00:00"/>
    <x v="0"/>
    <s v="C-130"/>
    <s v="1005"/>
    <s v="ENERGIZAR"/>
    <x v="8"/>
    <n v="535"/>
    <n v="40203"/>
    <s v="TP MONJE C C.C 4924032"/>
    <s v="CATAM"/>
  </r>
  <r>
    <x v="1"/>
    <x v="1"/>
    <d v="2017-10-19T00:00:00"/>
    <x v="0"/>
    <s v="C-130"/>
    <s v="1005"/>
    <s v="ENERGIZAR"/>
    <x v="8"/>
    <n v="1585"/>
    <n v="40276"/>
    <s v="TP PARRA E C.C 80064259"/>
    <s v="CATAM"/>
  </r>
  <r>
    <x v="1"/>
    <x v="1"/>
    <d v="2017-10-20T00:00:00"/>
    <x v="0"/>
    <s v="C-130"/>
    <s v="1005"/>
    <s v="ENERGIZAR"/>
    <x v="8"/>
    <n v="1776"/>
    <n v="40284"/>
    <s v="TP PARRA  E C.C 80064259"/>
    <s v="CATAM"/>
  </r>
  <r>
    <x v="1"/>
    <x v="1"/>
    <d v="2017-10-26T00:00:00"/>
    <x v="0"/>
    <s v="C-130"/>
    <s v="1005"/>
    <s v="ENERGIZAR"/>
    <x v="25"/>
    <n v="742"/>
    <n v="28187"/>
    <s v="TP PARRA E C.C 80064259"/>
    <s v="CATAM"/>
  </r>
  <r>
    <x v="1"/>
    <x v="1"/>
    <d v="2017-10-27T00:00:00"/>
    <x v="0"/>
    <s v="C-130"/>
    <s v="1005"/>
    <s v="ICARO 17"/>
    <x v="22"/>
    <n v="1502"/>
    <s v="IC002-049148"/>
    <s v="TP PARRA E C.C 80064259"/>
    <s v="CATAM"/>
  </r>
  <r>
    <x v="1"/>
    <x v="1"/>
    <d v="2017-10-04T00:00:00"/>
    <x v="0"/>
    <s v="C-295"/>
    <s v="1281"/>
    <s v="TERPEL "/>
    <x v="38"/>
    <n v="370"/>
    <s v="05-0265868"/>
    <s v="TJ SANCHEZ A C.C. 80427824"/>
    <s v="CATAM"/>
  </r>
  <r>
    <x v="1"/>
    <x v="1"/>
    <d v="2017-10-04T00:00:00"/>
    <x v="0"/>
    <s v="C-295"/>
    <s v="1281"/>
    <s v="TERPEL "/>
    <x v="38"/>
    <n v="220"/>
    <s v="05-0267246"/>
    <s v="TJ SANCHEZ A C.C. 80427824"/>
    <s v="CATAM"/>
  </r>
  <r>
    <x v="1"/>
    <x v="1"/>
    <d v="2017-10-04T00:00:00"/>
    <x v="0"/>
    <s v="C-295"/>
    <s v="1281"/>
    <s v="TERPEL "/>
    <x v="38"/>
    <n v="260"/>
    <s v="05-0267427"/>
    <s v="TJ SANCHEZ A C.C. 80427824"/>
    <s v="CATAM"/>
  </r>
  <r>
    <x v="1"/>
    <x v="1"/>
    <d v="2017-10-10T00:00:00"/>
    <x v="0"/>
    <s v="C-295"/>
    <s v="1281"/>
    <s v="ENERGIZAR"/>
    <x v="8"/>
    <n v="227"/>
    <n v="40111"/>
    <s v="TS MORALES D. C.C. 82390754"/>
    <s v="CATAM"/>
  </r>
  <r>
    <x v="1"/>
    <x v="1"/>
    <d v="2017-10-10T00:00:00"/>
    <x v="0"/>
    <s v="C-295"/>
    <s v="1281"/>
    <s v="ENERGIZAR"/>
    <x v="8"/>
    <n v="202"/>
    <n v="40114"/>
    <s v="TS HERRERA J C.C 79730172"/>
    <s v="CATAM"/>
  </r>
  <r>
    <x v="1"/>
    <x v="1"/>
    <d v="2017-10-12T00:00:00"/>
    <x v="0"/>
    <s v="C-295"/>
    <s v="1281"/>
    <s v="ENERGIZAR"/>
    <x v="25"/>
    <n v="280"/>
    <n v="28136"/>
    <s v="T3 MORENO A C.C 1121841934"/>
    <s v="CATAM"/>
  </r>
  <r>
    <x v="1"/>
    <x v="1"/>
    <d v="2017-10-12T00:00:00"/>
    <x v="0"/>
    <s v="C-295"/>
    <s v="1281"/>
    <s v="ENERGIZAR"/>
    <x v="43"/>
    <n v="381"/>
    <n v="41194"/>
    <s v="T3 MORENO A C.C 1121841934"/>
    <s v="CATAM"/>
  </r>
  <r>
    <x v="1"/>
    <x v="1"/>
    <d v="2017-10-13T00:00:00"/>
    <x v="0"/>
    <s v="C-295"/>
    <s v="1281"/>
    <s v="ENERGIZAR"/>
    <x v="25"/>
    <n v="120"/>
    <n v="28138"/>
    <s v="T3 MORENO A C.C 1121841934"/>
    <s v="CATAM"/>
  </r>
  <r>
    <x v="1"/>
    <x v="1"/>
    <d v="2017-10-13T00:00:00"/>
    <x v="0"/>
    <s v="C-295"/>
    <s v="1281"/>
    <s v="ENERGIZAR"/>
    <x v="25"/>
    <n v="490"/>
    <n v="28139"/>
    <s v="T3 MORENO A C.C 1121841934"/>
    <s v="CATAM"/>
  </r>
  <r>
    <x v="1"/>
    <x v="1"/>
    <d v="2017-10-21T00:00:00"/>
    <x v="0"/>
    <s v="C-295"/>
    <s v="1281"/>
    <s v="CTH"/>
    <x v="42"/>
    <n v="156"/>
    <n v="2717"/>
    <s v="T3 MOLINA S C.C 1023887028"/>
    <s v="CATAM"/>
  </r>
  <r>
    <x v="1"/>
    <x v="1"/>
    <d v="2017-10-21T00:00:00"/>
    <x v="0"/>
    <s v="C-295"/>
    <s v="1281"/>
    <s v="CTH"/>
    <x v="42"/>
    <n v="525"/>
    <n v="2719"/>
    <s v="T3 MOLINA S C.C 1023887028"/>
    <s v="CATAM"/>
  </r>
  <r>
    <x v="1"/>
    <x v="1"/>
    <d v="2017-10-22T00:00:00"/>
    <x v="0"/>
    <s v="C-295"/>
    <s v="1281"/>
    <s v="CTH"/>
    <x v="7"/>
    <n v="250"/>
    <n v="8995"/>
    <s v="T3 MORENO A C.C  1121841974"/>
    <s v="CATAM"/>
  </r>
  <r>
    <x v="1"/>
    <x v="1"/>
    <d v="2017-10-22T00:00:00"/>
    <x v="0"/>
    <s v="C-295"/>
    <s v="1281"/>
    <s v="ENERGIZAR"/>
    <x v="8"/>
    <n v="511"/>
    <n v="40325"/>
    <s v="T3 MORENO A C.C  1121841974"/>
    <s v="CATAM"/>
  </r>
  <r>
    <x v="1"/>
    <x v="1"/>
    <d v="2017-10-25T00:00:00"/>
    <x v="0"/>
    <s v="C-295"/>
    <n v="1281"/>
    <s v="TERPEL "/>
    <x v="11"/>
    <n v="151"/>
    <s v="04-538654"/>
    <s v="TP FRANCO D C.C 80234016"/>
    <s v="CATAM"/>
  </r>
  <r>
    <x v="1"/>
    <x v="1"/>
    <d v="2017-10-28T00:00:00"/>
    <x v="0"/>
    <s v="C-295"/>
    <s v="1281"/>
    <s v="ENERGIZAR"/>
    <x v="46"/>
    <n v="152"/>
    <n v="21222"/>
    <s v="T3 MATEUS C C.C 1144126647"/>
    <s v="CATAM"/>
  </r>
  <r>
    <x v="1"/>
    <x v="1"/>
    <d v="2017-10-30T00:00:00"/>
    <x v="0"/>
    <s v="C-295"/>
    <s v="1281"/>
    <s v="TERPEL "/>
    <x v="21"/>
    <n v="365"/>
    <s v="02-399441"/>
    <s v="TJ SANCEHZ L C.C 80111039"/>
    <s v="CATAM"/>
  </r>
  <r>
    <x v="1"/>
    <x v="1"/>
    <d v="2017-10-01T00:00:00"/>
    <x v="0"/>
    <s v="C-295"/>
    <s v="1282"/>
    <s v="TERPEL "/>
    <x v="38"/>
    <n v="120"/>
    <s v="05-0267179"/>
    <s v="T2 COLMENARES J. C.C. 80207515"/>
    <s v="CATAM"/>
  </r>
  <r>
    <x v="1"/>
    <x v="1"/>
    <d v="2017-10-02T00:00:00"/>
    <x v="0"/>
    <s v="C-295"/>
    <s v="1282"/>
    <s v="CTH"/>
    <x v="40"/>
    <n v="350"/>
    <n v="3159"/>
    <s v="T2 COLMENARES J. C.C. 80207515"/>
    <s v="CATAM"/>
  </r>
  <r>
    <x v="1"/>
    <x v="1"/>
    <d v="2017-10-02T00:00:00"/>
    <x v="0"/>
    <s v="C-295"/>
    <s v="1282"/>
    <s v="ICARO 17"/>
    <x v="16"/>
    <n v="251"/>
    <s v="IC008-000707"/>
    <s v="T2 COLMENARES J. C.C. 80207515"/>
    <s v="CATAM"/>
  </r>
  <r>
    <x v="1"/>
    <x v="1"/>
    <d v="2017-10-05T00:00:00"/>
    <x v="0"/>
    <s v="C-295"/>
    <s v="1282"/>
    <s v="CTH"/>
    <x v="42"/>
    <n v="261"/>
    <n v="2657"/>
    <s v="T2 PIÑARTE M C.C 88160490"/>
    <s v="CATAM"/>
  </r>
  <r>
    <x v="1"/>
    <x v="1"/>
    <d v="2017-10-05T00:00:00"/>
    <x v="0"/>
    <s v="C-295"/>
    <s v="1282"/>
    <s v="CTH"/>
    <x v="42"/>
    <n v="760"/>
    <s v="2661"/>
    <s v="TP RUBIO J C.C 80152008"/>
    <s v="CATAM"/>
  </r>
  <r>
    <x v="1"/>
    <x v="1"/>
    <d v="2017-10-05T00:00:00"/>
    <x v="0"/>
    <s v="C-295"/>
    <s v="1282"/>
    <s v="ICARO 17"/>
    <x v="0"/>
    <n v="230.2"/>
    <s v="IC009-005805"/>
    <s v="TS HERRERA J C.C 79730172"/>
    <s v="CATAM"/>
  </r>
  <r>
    <x v="1"/>
    <x v="1"/>
    <d v="2017-10-07T00:00:00"/>
    <x v="0"/>
    <s v="C-295"/>
    <s v="1282"/>
    <s v="CTH"/>
    <x v="42"/>
    <n v="381"/>
    <n v="2673"/>
    <s v="T2 CUELLAR J C.C 1015402028"/>
    <s v="CATAM"/>
  </r>
  <r>
    <x v="1"/>
    <x v="1"/>
    <d v="2017-10-08T00:00:00"/>
    <x v="0"/>
    <s v="C-295"/>
    <s v="1282"/>
    <s v="ENERGIZAR"/>
    <x v="17"/>
    <n v="412"/>
    <n v="7666"/>
    <s v="TJ SANCHEZ A C.C. 80427824"/>
    <s v="CATAM"/>
  </r>
  <r>
    <x v="1"/>
    <x v="1"/>
    <d v="2017-10-13T00:00:00"/>
    <x v="0"/>
    <s v="C-295"/>
    <s v="1282"/>
    <s v="TERPEL "/>
    <x v="11"/>
    <n v="522"/>
    <s v="04-539458"/>
    <s v="T2 CUELLAR J CC 1015402028"/>
    <s v="CATAM"/>
  </r>
  <r>
    <x v="1"/>
    <x v="1"/>
    <d v="2017-10-16T00:00:00"/>
    <x v="0"/>
    <s v="C-295"/>
    <s v="1282"/>
    <s v="ENERGIZAR"/>
    <x v="8"/>
    <n v="620"/>
    <n v="40217"/>
    <s v="TJ HERRERA J C.C 79732122"/>
    <s v="CATAM"/>
  </r>
  <r>
    <x v="1"/>
    <x v="1"/>
    <d v="2017-10-20T00:00:00"/>
    <x v="0"/>
    <s v="C-295"/>
    <s v="1282"/>
    <s v="ENERGIZAR"/>
    <x v="43"/>
    <n v="301"/>
    <n v="41260"/>
    <s v="T2 CUELLAR J CC 1015402028"/>
    <s v="CATAM"/>
  </r>
  <r>
    <x v="1"/>
    <x v="1"/>
    <d v="2017-10-20T00:00:00"/>
    <x v="0"/>
    <s v="C-295"/>
    <s v="1282"/>
    <s v="ENERGIZAR"/>
    <x v="43"/>
    <n v="300"/>
    <n v="41262"/>
    <s v="T2 CUELLAR J CC 1015402028"/>
    <s v="CATAM"/>
  </r>
  <r>
    <x v="1"/>
    <x v="1"/>
    <d v="2017-10-22T00:00:00"/>
    <x v="0"/>
    <s v="C-295"/>
    <n v="1282"/>
    <s v="ENERGIZAR"/>
    <x v="8"/>
    <n v="190"/>
    <n v="40324"/>
    <s v="T3 MOLINA S C.C 1023887028"/>
    <s v="CATAM"/>
  </r>
  <r>
    <x v="1"/>
    <x v="1"/>
    <d v="2017-10-22T00:00:00"/>
    <x v="0"/>
    <s v="C-295"/>
    <n v="1282"/>
    <s v="ENERGIZAR"/>
    <x v="8"/>
    <n v="245"/>
    <n v="40328"/>
    <s v="T3 MOLINA S C.C 1023887028"/>
    <s v="CATAM"/>
  </r>
  <r>
    <x v="1"/>
    <x v="1"/>
    <d v="2017-10-22T00:00:00"/>
    <x v="0"/>
    <s v="C-295"/>
    <n v="1282"/>
    <s v="ENERGIZAR"/>
    <x v="8"/>
    <n v="230"/>
    <n v="40330"/>
    <s v="T3 MOLINA S C.C 1023887028"/>
    <s v="CATAM"/>
  </r>
  <r>
    <x v="1"/>
    <x v="1"/>
    <d v="2017-10-23T00:00:00"/>
    <x v="0"/>
    <s v="C-295"/>
    <s v="1282"/>
    <s v="TERPEL "/>
    <x v="11"/>
    <n v="212"/>
    <s v="04-538551"/>
    <s v="T2 ROZO J C.C 1032358866"/>
    <s v="CATAM"/>
  </r>
  <r>
    <x v="1"/>
    <x v="1"/>
    <d v="2017-10-25T00:00:00"/>
    <x v="0"/>
    <s v="C-295"/>
    <s v="1282"/>
    <s v="TERPEL "/>
    <x v="44"/>
    <n v="251"/>
    <s v="03-207048"/>
    <s v="T3 MATEUS C C.C 1144126647"/>
    <s v="CATAM"/>
  </r>
  <r>
    <x v="1"/>
    <x v="1"/>
    <d v="2017-10-29T00:00:00"/>
    <x v="0"/>
    <s v="C-295"/>
    <s v="1282"/>
    <s v="ENERGIZAR"/>
    <x v="8"/>
    <n v="220"/>
    <n v="40433"/>
    <s v="T3 MATEUS C C.C 1144126647"/>
    <s v="CATAM"/>
  </r>
  <r>
    <x v="1"/>
    <x v="1"/>
    <d v="2017-10-04T00:00:00"/>
    <x v="0"/>
    <s v="C-295"/>
    <s v="1284"/>
    <s v="TERPEL "/>
    <x v="38"/>
    <n v="451"/>
    <s v="05-0267244"/>
    <s v="T3 MARIN R C.C. 80111030"/>
    <s v="CATAM"/>
  </r>
  <r>
    <x v="1"/>
    <x v="1"/>
    <d v="2017-10-04T00:00:00"/>
    <x v="0"/>
    <s v="C-295"/>
    <s v="1284"/>
    <s v="TERPEL "/>
    <x v="38"/>
    <n v="200"/>
    <s v="05-0267429"/>
    <s v="T3 CASTELLANOS J. C.C. 106943331"/>
    <s v="CATAM"/>
  </r>
  <r>
    <x v="1"/>
    <x v="1"/>
    <d v="2017-10-07T00:00:00"/>
    <x v="0"/>
    <s v="C-295"/>
    <s v="1284"/>
    <s v="ENERGIZAR"/>
    <x v="8"/>
    <n v="90"/>
    <n v="40077"/>
    <s v="T2 ROZO J C.C 1032358881"/>
    <s v="CATAM"/>
  </r>
  <r>
    <x v="1"/>
    <x v="1"/>
    <d v="2017-10-07T00:00:00"/>
    <x v="0"/>
    <s v="C-295"/>
    <s v="1284"/>
    <s v="ENERGIZAR"/>
    <x v="8"/>
    <n v="170"/>
    <n v="40080"/>
    <s v="T2 ROZO J C.C 1032358881"/>
    <s v="CATAM"/>
  </r>
  <r>
    <x v="1"/>
    <x v="1"/>
    <d v="2017-10-08T00:00:00"/>
    <x v="0"/>
    <s v="C-295"/>
    <s v="1284"/>
    <s v="ENERGIZAR"/>
    <x v="8"/>
    <n v="780"/>
    <n v="40085"/>
    <s v="T2 COLMENARES J. C.C. 80207515"/>
    <s v="CATAM"/>
  </r>
  <r>
    <x v="1"/>
    <x v="1"/>
    <d v="2017-10-15T00:00:00"/>
    <x v="0"/>
    <s v="C-295"/>
    <s v="1284"/>
    <s v="CTH"/>
    <x v="42"/>
    <n v="671"/>
    <n v="2702"/>
    <s v="T3 MORENO A C.C 1121841934"/>
    <s v="CATAM"/>
  </r>
  <r>
    <x v="1"/>
    <x v="1"/>
    <d v="2017-10-15T00:00:00"/>
    <x v="0"/>
    <s v="C-295"/>
    <s v="1284"/>
    <s v="CTH"/>
    <x v="42"/>
    <n v="181"/>
    <s v="2700"/>
    <s v="T3 MORENO A C.C 1121841934"/>
    <s v="CATAM"/>
  </r>
  <r>
    <x v="1"/>
    <x v="1"/>
    <d v="2017-10-24T00:00:00"/>
    <x v="0"/>
    <s v="C-295"/>
    <s v="1284"/>
    <s v="ENERGIZAR"/>
    <x v="8"/>
    <n v="301"/>
    <n v="40361"/>
    <s v="TJ  SANCHEZ  A  C.C 80427821"/>
    <s v="CATAM"/>
  </r>
  <r>
    <x v="1"/>
    <x v="1"/>
    <d v="2017-10-24T00:00:00"/>
    <x v="0"/>
    <s v="C-295"/>
    <s v="1284"/>
    <s v="ENERGIZAR"/>
    <x v="8"/>
    <n v="211"/>
    <n v="40364"/>
    <s v="TJ  SANCHEZ  A  C.C 80427821"/>
    <s v="CATAM"/>
  </r>
  <r>
    <x v="1"/>
    <x v="1"/>
    <d v="2017-10-25T00:00:00"/>
    <x v="0"/>
    <s v="C-295"/>
    <n v="1284"/>
    <s v="CTH"/>
    <x v="42"/>
    <n v="502"/>
    <n v="2733"/>
    <s v="TJ SANCHEZ L C.C 74610150"/>
    <s v="CATAM"/>
  </r>
  <r>
    <x v="1"/>
    <x v="1"/>
    <d v="2017-10-26T00:00:00"/>
    <x v="0"/>
    <s v="C-295"/>
    <n v="1284"/>
    <s v="CTH"/>
    <x v="32"/>
    <n v="193"/>
    <n v="9680"/>
    <s v="T2 ROZO J C.C 1032358866"/>
    <s v="CATAM"/>
  </r>
  <r>
    <x v="1"/>
    <x v="1"/>
    <d v="2017-10-28T00:00:00"/>
    <x v="0"/>
    <s v="C-295"/>
    <s v="1284"/>
    <s v="ENERGIZAR"/>
    <x v="25"/>
    <n v="180"/>
    <n v="28191"/>
    <s v="T3 MORENO A C.C 1121841934"/>
    <s v="CATAM"/>
  </r>
  <r>
    <x v="1"/>
    <x v="1"/>
    <d v="2017-10-29T00:00:00"/>
    <x v="0"/>
    <s v="C-295"/>
    <s v="1284"/>
    <s v="ENERGIZAR"/>
    <x v="8"/>
    <n v="400"/>
    <n v="40435"/>
    <s v="T2 CUELLAR J C.C 1015402028"/>
    <s v="CATAM"/>
  </r>
  <r>
    <x v="1"/>
    <x v="1"/>
    <d v="2017-10-29T00:00:00"/>
    <x v="0"/>
    <s v="C-295"/>
    <s v="1284"/>
    <s v="ENERGIZAR"/>
    <x v="8"/>
    <n v="360"/>
    <n v="40436"/>
    <s v="T2 CUELLAR J C.C 1015402028"/>
    <s v="CATAM"/>
  </r>
  <r>
    <x v="1"/>
    <x v="1"/>
    <d v="2017-10-05T00:00:00"/>
    <x v="0"/>
    <s v="C-40"/>
    <s v="1208"/>
    <s v="TERPEL "/>
    <x v="38"/>
    <n v="419"/>
    <s v="05-0267299"/>
    <s v="TS REYES M . C,C, 93436919"/>
    <s v="CATAM"/>
  </r>
  <r>
    <x v="1"/>
    <x v="1"/>
    <d v="2017-10-01T00:00:00"/>
    <x v="0"/>
    <s v="C-40"/>
    <s v="1209"/>
    <s v="ENERGIZAR"/>
    <x v="8"/>
    <n v="1836"/>
    <n v="39994"/>
    <s v="TS CARREÑO S C.C 5630654"/>
    <s v="CATAM"/>
  </r>
  <r>
    <x v="1"/>
    <x v="1"/>
    <d v="2017-10-01T00:00:00"/>
    <x v="0"/>
    <s v="C-40"/>
    <s v="1209"/>
    <s v="ENERGIZAR"/>
    <x v="8"/>
    <n v="1601"/>
    <n v="40005"/>
    <s v="TS CARREÑO S C.C 5630654"/>
    <s v="CATAM"/>
  </r>
  <r>
    <x v="1"/>
    <x v="1"/>
    <d v="2017-10-01T00:00:00"/>
    <x v="0"/>
    <s v="C-40"/>
    <s v="1209"/>
    <s v="TERPEL "/>
    <x v="21"/>
    <n v="344"/>
    <s v="02-399168"/>
    <s v="TS CARREÑO S C.C 5630654"/>
    <s v="CATAM"/>
  </r>
  <r>
    <x v="1"/>
    <x v="1"/>
    <d v="2017-10-01T00:00:00"/>
    <x v="0"/>
    <s v="C-40"/>
    <s v="1209"/>
    <s v="TERPEL "/>
    <x v="21"/>
    <n v="394"/>
    <s v="02-399188"/>
    <s v="TS CARREÑO S C.C 5630654"/>
    <s v="CATAM"/>
  </r>
  <r>
    <x v="1"/>
    <x v="1"/>
    <d v="2017-10-12T00:00:00"/>
    <x v="0"/>
    <s v="C-40"/>
    <s v="1209"/>
    <s v="TERPEL "/>
    <x v="11"/>
    <n v="917"/>
    <s v="04-539397"/>
    <s v="TS REYES M . C,C, 93436919"/>
    <s v="CATAM"/>
  </r>
  <r>
    <x v="1"/>
    <x v="1"/>
    <d v="2017-10-26T00:00:00"/>
    <x v="0"/>
    <s v="C-40"/>
    <n v="1209"/>
    <s v="TERPEL "/>
    <x v="67"/>
    <n v="1467"/>
    <s v="04-536419"/>
    <s v="TS CARREÑO S C.C 5630654"/>
    <s v="CATAM"/>
  </r>
  <r>
    <x v="1"/>
    <x v="1"/>
    <d v="2017-10-30T00:00:00"/>
    <x v="0"/>
    <s v="C-40"/>
    <s v="1209"/>
    <s v="ENERGIZAR"/>
    <x v="43"/>
    <n v="840"/>
    <n v="41323"/>
    <s v="T2 MEDINA A C.C 80144137"/>
    <s v="CATAM"/>
  </r>
  <r>
    <x v="1"/>
    <x v="1"/>
    <d v="2017-10-30T00:00:00"/>
    <x v="0"/>
    <s v="C-40"/>
    <s v="1209"/>
    <s v="ENERGIZAR"/>
    <x v="43"/>
    <n v="797"/>
    <n v="41324"/>
    <s v="T2 MEDINA A C.C 80144137"/>
    <s v="CATAM"/>
  </r>
  <r>
    <x v="1"/>
    <x v="1"/>
    <d v="2017-10-30T00:00:00"/>
    <x v="0"/>
    <s v="C-40"/>
    <s v="1209"/>
    <s v="TERPEL "/>
    <x v="38"/>
    <n v="666"/>
    <s v="05-0268492"/>
    <s v="TS REYES  C.C 93436919"/>
    <s v="CATAM"/>
  </r>
  <r>
    <x v="1"/>
    <x v="1"/>
    <d v="2017-10-30T00:00:00"/>
    <x v="0"/>
    <s v="C-40"/>
    <s v="1209"/>
    <s v="TERPEL "/>
    <x v="38"/>
    <n v="1223"/>
    <s v="05-0268643"/>
    <s v="TS REYES  C.C 93436919"/>
    <s v="CATAM"/>
  </r>
  <r>
    <x v="1"/>
    <x v="1"/>
    <d v="2017-10-01T00:00:00"/>
    <x v="0"/>
    <s v="C-40"/>
    <s v="1209"/>
    <s v="AEROFULL"/>
    <x v="45"/>
    <n v="345"/>
    <n v="6326"/>
    <s v="T2 MEDINA A. C.C. 80144137"/>
    <s v="CATAM"/>
  </r>
  <r>
    <x v="1"/>
    <x v="1"/>
    <d v="2017-10-02T00:00:00"/>
    <x v="0"/>
    <s v="C-550"/>
    <s v="1211"/>
    <s v="TERPEL "/>
    <x v="44"/>
    <n v="150"/>
    <s v="03-207105"/>
    <s v="TS CARDENAS J C.C 79967507"/>
    <s v="CATAM"/>
  </r>
  <r>
    <x v="1"/>
    <x v="1"/>
    <d v="2017-10-10T00:00:00"/>
    <x v="0"/>
    <s v="C-550"/>
    <s v="1211"/>
    <s v="ICARO 17"/>
    <x v="0"/>
    <n v="166"/>
    <s v="IC009-005847"/>
    <s v="TJ RAMIREZ R C.C 3120964"/>
    <s v="CATAM"/>
  </r>
  <r>
    <x v="1"/>
    <x v="1"/>
    <d v="2017-10-12T00:00:00"/>
    <x v="0"/>
    <s v="C-550"/>
    <s v="1211"/>
    <s v="TERPEL "/>
    <x v="11"/>
    <n v="225"/>
    <s v="04-539398"/>
    <s v="TJ RAMIREZ R C.C 3120964"/>
    <s v="CATAM"/>
  </r>
  <r>
    <x v="1"/>
    <x v="1"/>
    <d v="2017-10-13T00:00:00"/>
    <x v="0"/>
    <s v="C-550"/>
    <s v="1211"/>
    <s v="ICARO 17"/>
    <x v="22"/>
    <n v="230"/>
    <s v="IC002-049007"/>
    <s v="TJ RAMIREZ R C.C 3120964"/>
    <s v="CATAM"/>
  </r>
  <r>
    <x v="1"/>
    <x v="1"/>
    <d v="2017-10-17T00:00:00"/>
    <x v="0"/>
    <s v="C-550"/>
    <s v="1211"/>
    <s v="ENERGIZAR"/>
    <x v="43"/>
    <n v="70"/>
    <n v="41238"/>
    <s v="TJ RAMIREZ R C.C 3120964"/>
    <s v="CATAM"/>
  </r>
  <r>
    <x v="1"/>
    <x v="1"/>
    <d v="2017-10-18T00:00:00"/>
    <x v="0"/>
    <s v="C-550"/>
    <s v="1211"/>
    <s v="ENERGIZAR"/>
    <x v="8"/>
    <n v="100"/>
    <n v="40255"/>
    <s v="TJ RAMIREZ R C.C 3120964"/>
    <s v="CATAM"/>
  </r>
  <r>
    <x v="1"/>
    <x v="1"/>
    <d v="2017-10-23T00:00:00"/>
    <x v="0"/>
    <s v="C-550"/>
    <s v="1211"/>
    <s v="ENERGIZAR"/>
    <x v="17"/>
    <n v="220"/>
    <n v="7724"/>
    <s v="T3 MEDINA C.C 860188136"/>
    <s v="CATAM"/>
  </r>
  <r>
    <x v="1"/>
    <x v="1"/>
    <d v="2017-10-24T00:00:00"/>
    <x v="0"/>
    <s v="C-550"/>
    <s v="1211"/>
    <s v="ENERGIZAR"/>
    <x v="48"/>
    <n v="165"/>
    <n v="44961"/>
    <s v="T3 MEDINA C.C 860188136"/>
    <s v="CATAM"/>
  </r>
  <r>
    <x v="1"/>
    <x v="1"/>
    <d v="2017-10-26T00:00:00"/>
    <x v="0"/>
    <s v="C-550"/>
    <n v="1211"/>
    <s v="TERPEL "/>
    <x v="11"/>
    <n v="225"/>
    <s v="04-538677"/>
    <s v="T3 MEDINA C.C 860188136"/>
    <s v="CATAM"/>
  </r>
  <r>
    <x v="1"/>
    <x v="1"/>
    <d v="2017-10-02T00:00:00"/>
    <x v="0"/>
    <s v="C-90"/>
    <s v="5765"/>
    <s v="ENERGIZAR"/>
    <x v="25"/>
    <n v="80"/>
    <n v="28105"/>
    <s v="T2 ALIPIO A C.C 80094150"/>
    <s v="CATAM"/>
  </r>
  <r>
    <x v="1"/>
    <x v="1"/>
    <d v="2017-10-02T00:00:00"/>
    <x v="0"/>
    <s v="C-90"/>
    <s v="5765"/>
    <s v="ICARO 17"/>
    <x v="22"/>
    <n v="106"/>
    <s v="IC002-048911"/>
    <s v="T2 ALIPIO A C.C 80094150"/>
    <s v="CATAM"/>
  </r>
  <r>
    <x v="1"/>
    <x v="1"/>
    <d v="2017-10-04T00:00:00"/>
    <x v="0"/>
    <s v="C-90"/>
    <s v="5765"/>
    <s v="TERPEL "/>
    <x v="11"/>
    <n v="136"/>
    <s v="04-537707"/>
    <s v="TS MORENO E C.C 79846040"/>
    <s v="CATAM"/>
  </r>
  <r>
    <x v="1"/>
    <x v="1"/>
    <d v="2017-10-09T00:00:00"/>
    <x v="0"/>
    <s v="C-90"/>
    <s v="5765"/>
    <s v="ENERGIZAR"/>
    <x v="25"/>
    <n v="60"/>
    <n v="28123"/>
    <s v="TP HINCAPIE A C.C 79561950"/>
    <s v="CATAM"/>
  </r>
  <r>
    <x v="1"/>
    <x v="1"/>
    <d v="2017-10-12T00:00:00"/>
    <x v="0"/>
    <s v="C-90"/>
    <s v="5765"/>
    <s v="TERPEL "/>
    <x v="30"/>
    <n v="99"/>
    <s v="01-0867843"/>
    <s v="T2 ALIPIO A C.C 80094150"/>
    <s v="CATAM"/>
  </r>
  <r>
    <x v="1"/>
    <x v="1"/>
    <d v="2017-10-14T00:00:00"/>
    <x v="0"/>
    <s v="C-90"/>
    <s v="5765"/>
    <s v="TERPEL "/>
    <x v="40"/>
    <n v="104.2"/>
    <s v="02-0377445"/>
    <s v="TS REINA  E. C.C 79839731"/>
    <s v="CATAM"/>
  </r>
  <r>
    <x v="1"/>
    <x v="1"/>
    <d v="2017-10-15T00:00:00"/>
    <x v="0"/>
    <s v="C-90"/>
    <s v="5765"/>
    <s v="TERPEL "/>
    <x v="21"/>
    <n v="90"/>
    <s v="02-399301"/>
    <s v="TS REINA  E. C.C 79839731"/>
    <s v="CATAM"/>
  </r>
  <r>
    <x v="1"/>
    <x v="1"/>
    <d v="2017-10-18T00:00:00"/>
    <x v="0"/>
    <s v="C-90"/>
    <s v="5765"/>
    <s v="TERPEL "/>
    <x v="18"/>
    <n v="60.3"/>
    <s v="02-395596"/>
    <s v="T3 GONZALEZ D C.C 1026251176"/>
    <s v="CATAM"/>
  </r>
  <r>
    <x v="1"/>
    <x v="1"/>
    <d v="2017-10-20T00:00:00"/>
    <x v="0"/>
    <s v="C-90"/>
    <s v="5765"/>
    <s v="CTH"/>
    <x v="32"/>
    <n v="60"/>
    <n v="9665"/>
    <s v="T3 MORENO E C.C 790116010"/>
    <s v="CATAM"/>
  </r>
  <r>
    <x v="1"/>
    <x v="1"/>
    <d v="2017-10-20T00:00:00"/>
    <x v="0"/>
    <s v="C-90"/>
    <n v="5765"/>
    <s v="TERPEL "/>
    <x v="44"/>
    <n v="208"/>
    <s v="03-206982"/>
    <s v="T3 GONZALES  D C.C 1026251176"/>
    <s v="CATAM"/>
  </r>
  <r>
    <x v="1"/>
    <x v="1"/>
    <d v="2017-10-21T00:00:00"/>
    <x v="0"/>
    <s v="C-90"/>
    <s v="5765"/>
    <s v="ICARO 17"/>
    <x v="34"/>
    <n v="105"/>
    <s v="IC006-019518"/>
    <s v="T2 RAMIREZ P C.C 80726610"/>
    <s v="CATAM"/>
  </r>
  <r>
    <x v="1"/>
    <x v="1"/>
    <d v="2017-10-22T00:00:00"/>
    <x v="0"/>
    <s v="C-90"/>
    <s v="5765"/>
    <s v="TERPEL "/>
    <x v="18"/>
    <n v="36.299999999999997"/>
    <s v="02-395683"/>
    <s v="T2 RAMIREZ P C.C 80726610"/>
    <s v="CATAM"/>
  </r>
  <r>
    <x v="1"/>
    <x v="1"/>
    <d v="2017-10-24T00:00:00"/>
    <x v="0"/>
    <s v="C-90"/>
    <s v="5765"/>
    <s v="TERPEL "/>
    <x v="12"/>
    <n v="106"/>
    <s v="04-556016"/>
    <s v="T3 GONZALES D C.C 1026254176"/>
    <s v="CATAM"/>
  </r>
  <r>
    <x v="1"/>
    <x v="1"/>
    <d v="2017-10-27T00:00:00"/>
    <x v="0"/>
    <s v="C-90"/>
    <s v="5765"/>
    <s v="TERPEL "/>
    <x v="11"/>
    <n v="151"/>
    <s v="04-538039"/>
    <s v="TS REINA E C.C 79839731"/>
    <s v="CATAM"/>
  </r>
  <r>
    <x v="1"/>
    <x v="1"/>
    <d v="2017-10-06T00:00:00"/>
    <x v="0"/>
    <s v="F-28"/>
    <s v="0002"/>
    <s v="TERPEL "/>
    <x v="12"/>
    <n v="694"/>
    <s v="04-555845"/>
    <s v="T3 GARCIA A. C.C. 101388839"/>
    <s v="CATAM"/>
  </r>
  <r>
    <x v="1"/>
    <x v="1"/>
    <d v="2017-10-06T00:00:00"/>
    <x v="0"/>
    <s v="F-28"/>
    <s v="0002"/>
    <s v="ICARO 17"/>
    <x v="0"/>
    <n v="672"/>
    <s v="IC009-005819"/>
    <s v="T3 GARCIA A. C.C. 101388839"/>
    <s v="CATAM"/>
  </r>
  <r>
    <x v="1"/>
    <x v="1"/>
    <d v="2017-10-12T00:00:00"/>
    <x v="0"/>
    <s v="F-28"/>
    <s v="0002"/>
    <s v="ICARO 17"/>
    <x v="0"/>
    <n v="838.6"/>
    <s v="IC009-005861"/>
    <s v="T3 GARCIA A. C.C. 101388839"/>
    <s v="CATAM"/>
  </r>
  <r>
    <x v="1"/>
    <x v="1"/>
    <d v="2017-10-13T00:00:00"/>
    <x v="0"/>
    <s v="F-28"/>
    <s v="0002"/>
    <s v="ICARO 17"/>
    <x v="0"/>
    <n v="642.6"/>
    <s v="IC009-005870"/>
    <s v="T2 BENAVIDES W C.C 80036170"/>
    <s v="CATAM"/>
  </r>
  <r>
    <x v="1"/>
    <x v="1"/>
    <d v="2017-10-18T00:00:00"/>
    <x v="0"/>
    <s v="F-28"/>
    <s v="0002"/>
    <s v="ENERGIZAR"/>
    <x v="25"/>
    <n v="592"/>
    <n v="28165"/>
    <s v="TJ PEDRAZA J C.C 30429590"/>
    <s v="CATAM"/>
  </r>
  <r>
    <x v="1"/>
    <x v="1"/>
    <d v="2017-10-18T00:00:00"/>
    <x v="0"/>
    <s v="F-28"/>
    <s v="0002"/>
    <s v="ENERGIZAR"/>
    <x v="43"/>
    <n v="623"/>
    <n v="41247"/>
    <s v="TJ PEDRAZA J C.C 30429590"/>
    <s v="CATAM"/>
  </r>
  <r>
    <x v="1"/>
    <x v="1"/>
    <d v="2017-10-20T00:00:00"/>
    <x v="0"/>
    <s v="F-28"/>
    <s v="0002"/>
    <s v="ENERGIZAR"/>
    <x v="43"/>
    <n v="724"/>
    <n v="41263"/>
    <s v="TS PEÑUELA L C.C 75507548"/>
    <s v="CATAM"/>
  </r>
  <r>
    <x v="1"/>
    <x v="1"/>
    <d v="2017-10-20T00:00:00"/>
    <x v="0"/>
    <s v="F-28"/>
    <s v="0002"/>
    <s v="ICARO 17"/>
    <x v="0"/>
    <n v="44.9"/>
    <s v="IC009-005916"/>
    <s v="TS PEÑUELA L C.C 75507548"/>
    <s v="CATAM"/>
  </r>
  <r>
    <x v="1"/>
    <x v="1"/>
    <d v="2017-10-21T00:00:00"/>
    <x v="0"/>
    <s v="F-28"/>
    <s v="0002"/>
    <s v="ICARO 17"/>
    <x v="0"/>
    <n v="772.5"/>
    <s v="IC009-005921"/>
    <s v="TJ REYES L C.C 93436599"/>
    <s v="CATAM"/>
  </r>
  <r>
    <x v="1"/>
    <x v="1"/>
    <d v="2017-10-21T00:00:00"/>
    <x v="0"/>
    <s v="F-28"/>
    <s v="0002"/>
    <s v="ICARO 17"/>
    <x v="0"/>
    <n v="109.5"/>
    <s v="IC009-005923"/>
    <s v="TJ REYES L C.C 93436599"/>
    <s v="CATAM"/>
  </r>
  <r>
    <x v="1"/>
    <x v="1"/>
    <d v="2017-10-31T00:00:00"/>
    <x v="0"/>
    <s v="F-28"/>
    <s v="0002"/>
    <s v="TERPEL "/>
    <x v="41"/>
    <n v="297"/>
    <s v="01-0871722"/>
    <s v="T2 SOTO J. C.C. 80767395"/>
    <s v="CATAM"/>
  </r>
  <r>
    <x v="1"/>
    <x v="1"/>
    <d v="2017-10-04T00:00:00"/>
    <x v="0"/>
    <s v="F-28"/>
    <s v="1041"/>
    <s v="CHEVRON "/>
    <x v="19"/>
    <n v="1133"/>
    <n v="931218"/>
    <s v="TJ BELTRAN W. C.C. 79517246"/>
    <s v="CATAM"/>
  </r>
  <r>
    <x v="1"/>
    <x v="1"/>
    <d v="2017-10-07T00:00:00"/>
    <x v="0"/>
    <s v="LR-60"/>
    <s v="1216"/>
    <s v="TERPEL "/>
    <x v="38"/>
    <n v="91"/>
    <s v="05-0267448"/>
    <s v="TP GOMEZ C.C. 80011767"/>
    <s v="CATAM"/>
  </r>
  <r>
    <x v="1"/>
    <x v="1"/>
    <d v="2017-10-09T00:00:00"/>
    <x v="0"/>
    <s v="LR-60"/>
    <s v="1216"/>
    <s v="TERPEL "/>
    <x v="41"/>
    <n v="180"/>
    <s v="01-0869346"/>
    <s v="TP GOMEZ C.C. 80011767"/>
    <s v="CATAM"/>
  </r>
  <r>
    <x v="1"/>
    <x v="1"/>
    <d v="2017-10-13T00:00:00"/>
    <x v="0"/>
    <s v="LR-60"/>
    <s v="1216"/>
    <s v="CHEVRON "/>
    <x v="19"/>
    <n v="90"/>
    <n v="931619"/>
    <s v="TP GOMEZ C.C. 80011767"/>
    <s v="CATAM"/>
  </r>
  <r>
    <x v="1"/>
    <x v="1"/>
    <d v="2017-10-13T00:00:00"/>
    <x v="0"/>
    <s v="LR-60"/>
    <s v="1216"/>
    <s v="CHEVRON "/>
    <x v="19"/>
    <n v="193"/>
    <n v="931659"/>
    <s v="TP GOMEZ C.C. 80011767"/>
    <s v="CATAM"/>
  </r>
  <r>
    <x v="1"/>
    <x v="1"/>
    <d v="2017-10-26T00:00:00"/>
    <x v="0"/>
    <s v="LR-60"/>
    <s v="1216"/>
    <s v="ENERGIZAR"/>
    <x v="17"/>
    <n v="266"/>
    <n v="7742"/>
    <s v="TJ RUEDA J C.C 94313309"/>
    <s v="CATAM"/>
  </r>
  <r>
    <x v="1"/>
    <x v="1"/>
    <d v="2017-10-20T00:00:00"/>
    <x v="0"/>
    <s v="T/C"/>
    <s v="5557"/>
    <s v="TERPEL "/>
    <x v="10"/>
    <n v="224"/>
    <s v="04-561141"/>
    <s v="T3 INFANTE R CC 1033678846"/>
    <s v="CATAM"/>
  </r>
  <r>
    <x v="1"/>
    <x v="1"/>
    <d v="2017-10-02T00:00:00"/>
    <x v="0"/>
    <s v="SK-350"/>
    <s v="5076"/>
    <s v="CTH"/>
    <x v="40"/>
    <n v="117"/>
    <n v="3160"/>
    <s v="T3 PULIDO M C.C 103231062"/>
    <s v="CATAM"/>
  </r>
  <r>
    <x v="1"/>
    <x v="1"/>
    <d v="2017-10-04T00:00:00"/>
    <x v="0"/>
    <s v="SK-350"/>
    <s v="5076"/>
    <s v="CTH"/>
    <x v="29"/>
    <n v="91"/>
    <n v="2957"/>
    <s v="T3 PULIDO M C.C 103231062"/>
    <s v="CATAM"/>
  </r>
  <r>
    <x v="1"/>
    <x v="1"/>
    <d v="2017-10-10T00:00:00"/>
    <x v="0"/>
    <s v="SK-350"/>
    <s v="5077"/>
    <s v="ENERGIZAR"/>
    <x v="1"/>
    <n v="102"/>
    <n v="69794"/>
    <s v="TJ SANTAFE C.C.C 79626864"/>
    <s v="CATAM"/>
  </r>
  <r>
    <x v="1"/>
    <x v="1"/>
    <d v="2017-10-13T00:00:00"/>
    <x v="0"/>
    <s v="SK-350"/>
    <s v="5077"/>
    <s v="TERPEL "/>
    <x v="11"/>
    <n v="74"/>
    <s v="04-538161"/>
    <s v="TP REYES F C.C 80219891"/>
    <s v="CATAM"/>
  </r>
  <r>
    <x v="1"/>
    <x v="1"/>
    <d v="2017-10-19T00:00:00"/>
    <x v="0"/>
    <s v="SK-350"/>
    <s v="5077"/>
    <s v="CTH"/>
    <x v="40"/>
    <n v="60"/>
    <n v="3205"/>
    <s v="TJ SANTAFE E C.C 79626504"/>
    <s v="CATAM"/>
  </r>
  <r>
    <x v="1"/>
    <x v="1"/>
    <d v="2017-10-21T00:00:00"/>
    <x v="0"/>
    <s v="SK-350"/>
    <s v="5077"/>
    <s v="CTH"/>
    <x v="42"/>
    <n v="120"/>
    <n v="2716"/>
    <s v="T2 ORTIZ  M C.C 80244721"/>
    <s v="CATAM"/>
  </r>
  <r>
    <x v="1"/>
    <x v="1"/>
    <d v="2017-10-01T00:00:00"/>
    <x v="0"/>
    <s v="SK-350"/>
    <s v="5078"/>
    <s v="TERPEL "/>
    <x v="30"/>
    <n v="59"/>
    <s v="01-0867785"/>
    <s v="T4 ALVAREZ A C.C 122648675"/>
    <s v="CATAM"/>
  </r>
  <r>
    <x v="1"/>
    <x v="1"/>
    <d v="2017-10-01T00:00:00"/>
    <x v="0"/>
    <s v="SK-350"/>
    <s v="5078"/>
    <s v="TERPEL "/>
    <x v="14"/>
    <n v="241"/>
    <s v="02-401003"/>
    <s v="T4 ALVAREZ A C.C 122648675"/>
    <s v="CATAM"/>
  </r>
  <r>
    <x v="1"/>
    <x v="1"/>
    <d v="2017-10-05T00:00:00"/>
    <x v="0"/>
    <s v="SK-350"/>
    <s v="5078"/>
    <s v="ENERGIZAR"/>
    <x v="1"/>
    <n v="172"/>
    <s v="69738"/>
    <s v="T4 ALVAREZ A C.C 122648675"/>
    <s v="CATAM"/>
  </r>
  <r>
    <x v="1"/>
    <x v="1"/>
    <d v="2017-10-06T00:00:00"/>
    <x v="0"/>
    <s v="SK-350"/>
    <s v="5078"/>
    <s v="ICARO 17"/>
    <x v="49"/>
    <n v="112"/>
    <s v="IC004-018694"/>
    <s v="T3 PULIDO M C.C 103231062"/>
    <s v="CATAM"/>
  </r>
  <r>
    <x v="1"/>
    <x v="1"/>
    <d v="2017-10-02T00:00:00"/>
    <x v="0"/>
    <s v="SK-350"/>
    <s v="5732"/>
    <s v="CTH"/>
    <x v="32"/>
    <n v="132"/>
    <n v="9596"/>
    <s v="TJ SANTAFE C.C.C 79626864"/>
    <s v="CATAM"/>
  </r>
  <r>
    <x v="1"/>
    <x v="1"/>
    <d v="2017-10-06T00:00:00"/>
    <x v="0"/>
    <s v="SK-350"/>
    <s v="5732"/>
    <s v="TERPEL "/>
    <x v="44"/>
    <n v="60"/>
    <s v="03-206777"/>
    <s v="TP REYES F C.C 80219891"/>
    <s v="CATAM"/>
  </r>
  <r>
    <x v="1"/>
    <x v="1"/>
    <d v="2017-10-20T00:00:00"/>
    <x v="0"/>
    <s v="SK-350"/>
    <s v="5732"/>
    <s v="ENERGIZAR"/>
    <x v="43"/>
    <n v="15"/>
    <n v="41261"/>
    <s v="T3  DUQUE N C.C 11229137"/>
    <s v="CATAM"/>
  </r>
  <r>
    <x v="1"/>
    <x v="1"/>
    <d v="2017-10-20T00:00:00"/>
    <x v="0"/>
    <s v="SK-350"/>
    <s v="5732"/>
    <s v="ENERGIZAR"/>
    <x v="24"/>
    <n v="207"/>
    <n v="58779"/>
    <s v="T3  DUQUE N C.C 11229137"/>
    <s v="CATAM"/>
  </r>
  <r>
    <x v="1"/>
    <x v="1"/>
    <d v="2017-10-21T00:00:00"/>
    <x v="0"/>
    <s v="SK-350"/>
    <n v="5732"/>
    <s v="TERPEL "/>
    <x v="21"/>
    <n v="155"/>
    <s v="02-399337"/>
    <s v="T3  GALVEZ  M C.C 110467324"/>
    <s v="CATAM"/>
  </r>
  <r>
    <x v="1"/>
    <x v="1"/>
    <d v="2017-10-28T00:00:00"/>
    <x v="0"/>
    <s v="SK-350"/>
    <s v="5732"/>
    <s v="ENERGIZAR"/>
    <x v="39"/>
    <n v="70.2"/>
    <n v="7896"/>
    <s v="TJ SANTAFE E C.C 79626864"/>
    <s v="CATAM"/>
  </r>
  <r>
    <x v="1"/>
    <x v="1"/>
    <d v="2017-10-08T00:00:00"/>
    <x v="0"/>
    <s v="SK-350"/>
    <s v="5748"/>
    <s v="TERPEL "/>
    <x v="55"/>
    <n v="118"/>
    <s v="01-0855551"/>
    <s v="T3 TARAZON A. C.C. 86932290"/>
    <s v="CATAM"/>
  </r>
  <r>
    <x v="1"/>
    <x v="1"/>
    <d v="2017-10-20T00:00:00"/>
    <x v="0"/>
    <s v="UH-60"/>
    <s v="0007"/>
    <s v="ICARO 17"/>
    <x v="0"/>
    <n v="208.3"/>
    <s v="IC009-005918"/>
    <s v="TP GONZALES J C.C 80059228"/>
    <s v="CATAM"/>
  </r>
  <r>
    <x v="1"/>
    <x v="1"/>
    <d v="2017-10-21T00:00:00"/>
    <x v="0"/>
    <s v="UH-60"/>
    <s v="0007"/>
    <s v="ICARO 17"/>
    <x v="0"/>
    <n v="137.80000000000001"/>
    <s v="IC009-0059520"/>
    <s v="TP GONZALES J C.C 80059228"/>
    <s v="CATAM"/>
  </r>
  <r>
    <x v="1"/>
    <x v="1"/>
    <d v="2017-10-22T00:00:00"/>
    <x v="0"/>
    <s v="UH-60"/>
    <s v="0007"/>
    <s v="ENERGIZAR"/>
    <x v="43"/>
    <n v="218"/>
    <n v="41273"/>
    <s v="TP GONZALES J C.C 80059228"/>
    <s v="CATAM"/>
  </r>
  <r>
    <x v="1"/>
    <x v="1"/>
    <d v="2017-10-03T00:00:00"/>
    <x v="0"/>
    <s v="C-90"/>
    <n v="5570"/>
    <s v="ICARO 17"/>
    <x v="19"/>
    <n v="18"/>
    <n v="931217"/>
    <s v="AT MEDINA   1045715937"/>
    <s v="GACAR"/>
  </r>
  <r>
    <x v="1"/>
    <x v="1"/>
    <d v="2017-10-12T00:00:00"/>
    <x v="0"/>
    <s v="C-90"/>
    <n v="5570"/>
    <s v="ICARO 17"/>
    <x v="19"/>
    <n v="145"/>
    <n v="931386"/>
    <s v="TS LOZADA   7712558"/>
    <s v="GACAR"/>
  </r>
  <r>
    <x v="1"/>
    <x v="1"/>
    <d v="2017-10-12T00:00:00"/>
    <x v="0"/>
    <s v="C-90"/>
    <n v="5570"/>
    <s v="ICARO 17"/>
    <x v="19"/>
    <n v="60"/>
    <n v="931602"/>
    <s v="TS LOZADA   7712558"/>
    <s v="GACAR"/>
  </r>
  <r>
    <x v="1"/>
    <x v="1"/>
    <d v="2017-10-13T00:00:00"/>
    <x v="0"/>
    <s v="C-90"/>
    <n v="5570"/>
    <s v="ICARO 17"/>
    <x v="19"/>
    <n v="80"/>
    <n v="931616"/>
    <s v="TS LOZADA   7712558"/>
    <s v="GACAR"/>
  </r>
  <r>
    <x v="1"/>
    <x v="1"/>
    <d v="2017-10-16T00:00:00"/>
    <x v="0"/>
    <s v="C-90"/>
    <n v="5570"/>
    <s v="ICARO 17"/>
    <x v="19"/>
    <n v="80"/>
    <n v="931688"/>
    <s v="TS LOZADA   7712558"/>
    <s v="GACAR"/>
  </r>
  <r>
    <x v="1"/>
    <x v="1"/>
    <d v="2017-10-17T00:00:00"/>
    <x v="0"/>
    <s v="C-90"/>
    <n v="5570"/>
    <s v="ICARO 17"/>
    <x v="19"/>
    <n v="76"/>
    <n v="931728"/>
    <s v="T2 LOAIZA  1088245461"/>
    <s v="GACAR"/>
  </r>
  <r>
    <x v="1"/>
    <x v="1"/>
    <d v="2017-10-17T00:00:00"/>
    <x v="0"/>
    <s v="C-90"/>
    <n v="5570"/>
    <s v="ICARO 17"/>
    <x v="19"/>
    <n v="30"/>
    <n v="931743"/>
    <s v="T2 LOAIZA  1088245461"/>
    <s v="GACAR"/>
  </r>
  <r>
    <x v="1"/>
    <x v="1"/>
    <d v="2017-10-19T00:00:00"/>
    <x v="0"/>
    <s v="C-90"/>
    <n v="5570"/>
    <s v="ICARO 17"/>
    <x v="19"/>
    <n v="42"/>
    <n v="931808"/>
    <s v="T2 LOAIZA  1088245461"/>
    <s v="GACAR"/>
  </r>
  <r>
    <x v="1"/>
    <x v="1"/>
    <d v="2017-10-20T00:00:00"/>
    <x v="0"/>
    <s v="C-90"/>
    <n v="5570"/>
    <s v="ICARO 17"/>
    <x v="19"/>
    <n v="86"/>
    <n v="931813"/>
    <s v="T2 LOAIZA  1088245461"/>
    <s v="GACAR"/>
  </r>
  <r>
    <x v="1"/>
    <x v="1"/>
    <d v="2017-10-22T00:00:00"/>
    <x v="0"/>
    <s v="C-90"/>
    <n v="5570"/>
    <s v="ICARO 17"/>
    <x v="19"/>
    <n v="60"/>
    <n v="931298"/>
    <s v="TS LOZADA   7712558"/>
    <s v="GACAR"/>
  </r>
  <r>
    <x v="1"/>
    <x v="1"/>
    <d v="2017-10-26T00:00:00"/>
    <x v="0"/>
    <s v="C-90"/>
    <n v="5570"/>
    <s v="ICARO 17"/>
    <x v="19"/>
    <n v="200"/>
    <n v="931877"/>
    <s v="T2 LOAIZA  1088245461"/>
    <s v="GACAR"/>
  </r>
  <r>
    <x v="1"/>
    <x v="1"/>
    <d v="2017-10-26T00:00:00"/>
    <x v="0"/>
    <s v="C-90"/>
    <n v="5570"/>
    <s v="ICARO 17"/>
    <x v="19"/>
    <n v="15"/>
    <n v="931879"/>
    <s v="T2 LOAIZA  1088245461"/>
    <s v="GACAR"/>
  </r>
  <r>
    <x v="1"/>
    <x v="1"/>
    <d v="2017-10-27T00:00:00"/>
    <x v="0"/>
    <s v="C-90"/>
    <n v="5570"/>
    <s v="ICARO 17"/>
    <x v="19"/>
    <n v="130"/>
    <n v="931923"/>
    <s v="TS LOZADA   7712558"/>
    <s v="GACAR"/>
  </r>
  <r>
    <x v="1"/>
    <x v="1"/>
    <d v="2017-10-05T00:00:00"/>
    <x v="0"/>
    <s v="C-208"/>
    <n v="5072"/>
    <s v="CTH"/>
    <x v="29"/>
    <n v="64"/>
    <s v="2959"/>
    <s v="T2 MEJIA JHON  CC 93438350"/>
    <s v="GACAS"/>
  </r>
  <r>
    <x v="1"/>
    <x v="1"/>
    <d v="2017-10-05T00:00:00"/>
    <x v="0"/>
    <s v="C-208"/>
    <n v="5072"/>
    <s v="CTH"/>
    <x v="40"/>
    <n v="59"/>
    <s v="3170"/>
    <s v="T2 MEJIA JHON  CC 93438350"/>
    <s v="GACAS"/>
  </r>
  <r>
    <x v="1"/>
    <x v="1"/>
    <d v="2017-10-21T00:00:00"/>
    <x v="0"/>
    <s v="C-208"/>
    <n v="5072"/>
    <s v="CTH"/>
    <x v="29"/>
    <n v="41"/>
    <s v="2974"/>
    <s v="T3 TRISTANCHO MIGUEL CC 1022371403"/>
    <s v="GACAS"/>
  </r>
  <r>
    <x v="1"/>
    <x v="1"/>
    <d v="2017-10-21T00:00:00"/>
    <x v="0"/>
    <s v="C-208"/>
    <n v="5072"/>
    <s v="CTH"/>
    <x v="29"/>
    <n v="26"/>
    <s v="2976"/>
    <s v="T3 TRISTANCHO MIGUEL CC 1022371403"/>
    <s v="GACAS"/>
  </r>
  <r>
    <x v="1"/>
    <x v="1"/>
    <d v="2017-10-31T00:00:00"/>
    <x v="0"/>
    <s v="C-208"/>
    <n v="5072"/>
    <s v="CTH"/>
    <x v="31"/>
    <n v="50"/>
    <s v="1075"/>
    <s v="T3 RIASCOS JORGE CC 1085268340"/>
    <s v="GACAS"/>
  </r>
  <r>
    <x v="1"/>
    <x v="1"/>
    <d v="2017-10-31T00:00:00"/>
    <x v="0"/>
    <s v="C-208"/>
    <n v="5072"/>
    <s v="CTH"/>
    <x v="29"/>
    <n v="30"/>
    <s v="2992"/>
    <s v="T3 RIASCOS JORGE CC 1085268340"/>
    <s v="GACAS"/>
  </r>
  <r>
    <x v="1"/>
    <x v="1"/>
    <d v="2017-10-01T00:00:00"/>
    <x v="0"/>
    <s v="HUEY II"/>
    <n v="4531"/>
    <s v="CTH"/>
    <x v="29"/>
    <n v="126"/>
    <s v="2949"/>
    <s v="T3 VALENCIA MAICOL CC 94074282"/>
    <s v="GACAS"/>
  </r>
  <r>
    <x v="1"/>
    <x v="1"/>
    <d v="2017-10-02T00:00:00"/>
    <x v="0"/>
    <s v="HUEY II"/>
    <n v="4531"/>
    <s v="CTH"/>
    <x v="29"/>
    <n v="105"/>
    <s v="2953"/>
    <s v="T3 VALENCIA MAICOL CC 94074282"/>
    <s v="GACAS"/>
  </r>
  <r>
    <x v="1"/>
    <x v="1"/>
    <d v="2017-10-02T00:00:00"/>
    <x v="0"/>
    <s v="HUEY II"/>
    <n v="4531"/>
    <s v="CTH"/>
    <x v="29"/>
    <n v="93"/>
    <s v="2952"/>
    <s v="T4 MOLANO DREISS CC 1070968656"/>
    <s v="GACAS"/>
  </r>
  <r>
    <x v="1"/>
    <x v="1"/>
    <d v="2017-10-03T00:00:00"/>
    <x v="0"/>
    <s v="HUEY II"/>
    <n v="4531"/>
    <s v="CTH"/>
    <x v="29"/>
    <n v="138"/>
    <s v="2955"/>
    <s v="T4 MOLANO DREISS CC 1070968656"/>
    <s v="GACAS"/>
  </r>
  <r>
    <x v="1"/>
    <x v="1"/>
    <d v="2017-10-06T00:00:00"/>
    <x v="0"/>
    <s v="HUEY II"/>
    <n v="4531"/>
    <s v="CTH"/>
    <x v="31"/>
    <n v="180"/>
    <s v="1051"/>
    <s v="AT FERNANDEZ REINA CC 1014248803"/>
    <s v="GACAS"/>
  </r>
  <r>
    <x v="1"/>
    <x v="1"/>
    <d v="2017-10-12T00:00:00"/>
    <x v="0"/>
    <s v="HUEY II"/>
    <n v="4531"/>
    <s v="CTH"/>
    <x v="31"/>
    <n v="138"/>
    <s v="1053"/>
    <s v="AT FERNANDEZ REINA CC 1014248803"/>
    <s v="GACAS"/>
  </r>
  <r>
    <x v="1"/>
    <x v="1"/>
    <d v="2017-10-17T00:00:00"/>
    <x v="0"/>
    <s v="HUEY II"/>
    <n v="4522"/>
    <s v="CTH"/>
    <x v="31"/>
    <n v="150"/>
    <s v="1058"/>
    <s v="T2 MENDEZ PERDOMO CC 14254368"/>
    <s v="GACAS"/>
  </r>
  <r>
    <x v="1"/>
    <x v="1"/>
    <d v="2017-10-25T00:00:00"/>
    <x v="0"/>
    <s v="HUEY II"/>
    <n v="4522"/>
    <s v="CTH"/>
    <x v="31"/>
    <n v="115"/>
    <s v="1065"/>
    <s v="T4 MOLANO DREISS CC 1070968656"/>
    <s v="GACAS"/>
  </r>
  <r>
    <x v="1"/>
    <x v="1"/>
    <d v="2017-10-26T00:00:00"/>
    <x v="0"/>
    <s v="HUEY II"/>
    <n v="4522"/>
    <s v="CTH"/>
    <x v="31"/>
    <n v="106"/>
    <s v="1067"/>
    <s v="AT FERNANDEZ REINA CC 1014248803"/>
    <s v="GACAS"/>
  </r>
  <r>
    <x v="1"/>
    <x v="1"/>
    <d v="2017-10-27T00:00:00"/>
    <x v="0"/>
    <s v="HUEY II"/>
    <n v="4522"/>
    <s v="CTH"/>
    <x v="31"/>
    <n v="126"/>
    <s v="1068"/>
    <s v="AT FERNANDEZ REINA CC 1014248803"/>
    <s v="GACAS"/>
  </r>
  <r>
    <x v="1"/>
    <x v="1"/>
    <d v="2017-10-28T00:00:00"/>
    <x v="0"/>
    <s v="HUEY II"/>
    <n v="4522"/>
    <s v="CTH"/>
    <x v="31"/>
    <n v="125"/>
    <s v="1072"/>
    <s v="T2 LOPEZ GERMAN CC 74382084"/>
    <s v="GACAS"/>
  </r>
  <r>
    <x v="1"/>
    <x v="1"/>
    <d v="2017-10-29T00:00:00"/>
    <x v="0"/>
    <s v="HUEY II"/>
    <n v="4522"/>
    <s v="CTH"/>
    <x v="31"/>
    <n v="54"/>
    <s v="1073"/>
    <s v="T2 LOPEZ GERMAN CC 74382084"/>
    <s v="GACAS"/>
  </r>
  <r>
    <x v="1"/>
    <x v="1"/>
    <d v="2017-10-29T00:00:00"/>
    <x v="0"/>
    <s v="HUEY II"/>
    <n v="4522"/>
    <s v="CTH"/>
    <x v="29"/>
    <n v="142"/>
    <s v="2990"/>
    <s v="T2 LOPEZ GERMAN CC 74382084"/>
    <s v="GACAS"/>
  </r>
  <r>
    <x v="1"/>
    <x v="1"/>
    <d v="2017-10-20T00:00:00"/>
    <x v="1"/>
    <s v="C-337"/>
    <n v="5205"/>
    <s v="CTH"/>
    <x v="40"/>
    <n v="42"/>
    <s v="3209"/>
    <s v="T3 ALVAREZ FORERO CC 103,2385625"/>
    <s v="GACAS"/>
  </r>
  <r>
    <x v="1"/>
    <x v="1"/>
    <d v="2017-10-21T00:00:00"/>
    <x v="1"/>
    <s v="C-337"/>
    <n v="5205"/>
    <s v="CTH"/>
    <x v="40"/>
    <n v="40"/>
    <s v="3211"/>
    <s v="T3 ALVAREZ FORERO CC 103,2385625"/>
    <s v="GACAS"/>
  </r>
  <r>
    <x v="1"/>
    <x v="1"/>
    <d v="2017-10-02T00:00:00"/>
    <x v="0"/>
    <s v="HUEY II"/>
    <n v="4529"/>
    <s v="CTH"/>
    <x v="3"/>
    <n v="160"/>
    <n v="1341"/>
    <s v="RECIBE T3 CORTES C.C. 1014219429"/>
    <s v="GAORI"/>
  </r>
  <r>
    <x v="1"/>
    <x v="1"/>
    <d v="2017-10-03T00:00:00"/>
    <x v="0"/>
    <s v="HUEY II"/>
    <n v="4529"/>
    <s v="CTH"/>
    <x v="4"/>
    <n v="157"/>
    <n v="12194"/>
    <s v="RECIBE T3 CORTES C.C. 1014219429"/>
    <s v="GAORI"/>
  </r>
  <r>
    <x v="1"/>
    <x v="1"/>
    <d v="2017-10-03T00:00:00"/>
    <x v="0"/>
    <s v="HUEY II"/>
    <n v="4421"/>
    <s v="CTH"/>
    <x v="7"/>
    <n v="141.5"/>
    <n v="8913"/>
    <s v="RECIBE T3 RINCON  C.C. 1016014102"/>
    <s v="GAORI"/>
  </r>
  <r>
    <x v="1"/>
    <x v="1"/>
    <d v="2017-10-03T00:00:00"/>
    <x v="0"/>
    <s v="HUEY II"/>
    <n v="4421"/>
    <s v="CTH"/>
    <x v="7"/>
    <n v="141.69999999999999"/>
    <n v="8915"/>
    <s v="RECIBE T3 RINCON  C.C. 1016014102"/>
    <s v="GAORI"/>
  </r>
  <r>
    <x v="1"/>
    <x v="1"/>
    <d v="2017-10-04T00:00:00"/>
    <x v="0"/>
    <s v="HUEY II"/>
    <n v="4529"/>
    <s v="CTH"/>
    <x v="7"/>
    <n v="155"/>
    <n v="8921"/>
    <s v="RECIBE T3 CORTES C.C. 1014219429"/>
    <s v="GAORI"/>
  </r>
  <r>
    <x v="1"/>
    <x v="1"/>
    <d v="2017-10-05T00:00:00"/>
    <x v="0"/>
    <s v="HUEY II"/>
    <n v="4421"/>
    <s v="CTH"/>
    <x v="42"/>
    <n v="124"/>
    <n v="2656"/>
    <s v="RECIBE T4 BARRERA  C.C. 1112415216"/>
    <s v="GAORI"/>
  </r>
  <r>
    <x v="1"/>
    <x v="1"/>
    <d v="2017-10-05T00:00:00"/>
    <x v="0"/>
    <s v="HUEY II"/>
    <n v="4421"/>
    <s v="AEROFULL"/>
    <x v="45"/>
    <n v="152"/>
    <s v="A 6327"/>
    <s v="RECIBE T4 BARRERA  C.C. 1112415216"/>
    <s v="GAORI"/>
  </r>
  <r>
    <x v="1"/>
    <x v="1"/>
    <d v="2017-10-06T00:00:00"/>
    <x v="0"/>
    <s v="HUEY II"/>
    <n v="4421"/>
    <s v="CTH"/>
    <x v="7"/>
    <n v="124.3"/>
    <n v="8927"/>
    <s v="RECIBE T4 BARRERA  C.C. 1112415216"/>
    <s v="GAORI"/>
  </r>
  <r>
    <x v="1"/>
    <x v="1"/>
    <d v="2017-10-06T00:00:00"/>
    <x v="0"/>
    <s v="HUEY II"/>
    <n v="4421"/>
    <s v="CTH"/>
    <x v="7"/>
    <n v="145.69999999999999"/>
    <n v="8926"/>
    <s v="RECIBE T4 BARRERA  C.C. 1112415216"/>
    <s v="GAORI"/>
  </r>
  <r>
    <x v="1"/>
    <x v="1"/>
    <d v="2017-10-06T00:00:00"/>
    <x v="0"/>
    <s v="HUEY II"/>
    <n v="4421"/>
    <s v="CTH"/>
    <x v="7"/>
    <n v="154.5"/>
    <n v="8923"/>
    <s v="RECIBE T4 BARRERA  C.C. 1112415216"/>
    <s v="GAORI"/>
  </r>
  <r>
    <x v="1"/>
    <x v="1"/>
    <d v="2017-10-08T00:00:00"/>
    <x v="0"/>
    <s v="HUEY II"/>
    <n v="4421"/>
    <s v="AEROFULL"/>
    <x v="45"/>
    <n v="116"/>
    <s v="A 6329"/>
    <s v="RECIBE T3 RINCON  C.C. 1016014102"/>
    <s v="GAORI"/>
  </r>
  <r>
    <x v="1"/>
    <x v="1"/>
    <d v="2017-10-09T00:00:00"/>
    <x v="0"/>
    <s v="HUEY II"/>
    <n v="4421"/>
    <s v="CTH"/>
    <x v="7"/>
    <n v="126"/>
    <n v="8945"/>
    <s v="RECIBE T4 BARRERA  C.C. 1112415216"/>
    <s v="GAORI"/>
  </r>
  <r>
    <x v="1"/>
    <x v="1"/>
    <d v="2017-10-09T00:00:00"/>
    <x v="0"/>
    <s v="HUEY II"/>
    <n v="4421"/>
    <s v="CTH"/>
    <x v="7"/>
    <n v="117"/>
    <n v="8947"/>
    <s v="RECIBE T4 BARRERA  C.C. 1112415216"/>
    <s v="GAORI"/>
  </r>
  <r>
    <x v="1"/>
    <x v="1"/>
    <d v="2017-10-10T00:00:00"/>
    <x v="0"/>
    <s v="HUEY II"/>
    <n v="4421"/>
    <s v="AEROFULL"/>
    <x v="45"/>
    <n v="96"/>
    <s v="A 6330"/>
    <s v="RECIBE T4 BARRERA  C.C. 1112415216"/>
    <s v="GAORI"/>
  </r>
  <r>
    <x v="1"/>
    <x v="1"/>
    <d v="2017-10-11T00:00:00"/>
    <x v="0"/>
    <s v="HUEY II"/>
    <n v="4421"/>
    <s v="AEROFULL"/>
    <x v="45"/>
    <n v="110"/>
    <s v="A 6331"/>
    <s v="RECIBE T2 REYES  C.C. 14254371"/>
    <s v="GAORI"/>
  </r>
  <r>
    <x v="1"/>
    <x v="1"/>
    <d v="2017-10-12T00:00:00"/>
    <x v="0"/>
    <s v="HUEY II"/>
    <n v="4421"/>
    <s v="AEROFULL"/>
    <x v="45"/>
    <n v="37"/>
    <s v="A 6332"/>
    <s v="RECIBE T2 REYES  C.C. 14254371"/>
    <s v="GAORI"/>
  </r>
  <r>
    <x v="1"/>
    <x v="1"/>
    <d v="2017-10-12T00:00:00"/>
    <x v="0"/>
    <s v="HUEY II"/>
    <n v="4421"/>
    <s v="AEROFULL"/>
    <x v="45"/>
    <n v="98"/>
    <s v="A 6333"/>
    <s v="RECIBE T2 REYES  C.C. 14254371"/>
    <s v="GAORI"/>
  </r>
  <r>
    <x v="1"/>
    <x v="1"/>
    <d v="2017-10-17T00:00:00"/>
    <x v="0"/>
    <s v="HUEY II"/>
    <n v="4421"/>
    <s v="AEROFULL"/>
    <x v="45"/>
    <n v="132"/>
    <s v="A 6337"/>
    <s v="RECIBE T2 REYES  C.C. 14254371"/>
    <s v="GAORI"/>
  </r>
  <r>
    <x v="1"/>
    <x v="1"/>
    <d v="2017-10-18T00:00:00"/>
    <x v="0"/>
    <s v="HUEY II"/>
    <n v="4421"/>
    <s v="CTH"/>
    <x v="7"/>
    <n v="108"/>
    <n v="8963"/>
    <s v="RECIBE T3 CORTES C.C. 1014219429"/>
    <s v="GAORI"/>
  </r>
  <r>
    <x v="1"/>
    <x v="1"/>
    <d v="2017-10-18T00:00:00"/>
    <x v="0"/>
    <s v="HUEY II"/>
    <n v="4421"/>
    <s v="CTH"/>
    <x v="7"/>
    <n v="127"/>
    <n v="8967"/>
    <s v="RECIBE T3 CORTES C.C. 1014219429"/>
    <s v="GAORI"/>
  </r>
  <r>
    <x v="1"/>
    <x v="1"/>
    <d v="2017-10-19T00:00:00"/>
    <x v="0"/>
    <s v="HUEY II"/>
    <n v="4421"/>
    <s v="CTH"/>
    <x v="7"/>
    <n v="125"/>
    <n v="8970"/>
    <s v="RECIBE T3 CORTES C.C. 1014219429"/>
    <s v="GAORI"/>
  </r>
  <r>
    <x v="1"/>
    <x v="1"/>
    <d v="2017-10-19T00:00:00"/>
    <x v="0"/>
    <s v="HUEY II"/>
    <n v="4421"/>
    <s v="CTH"/>
    <x v="7"/>
    <n v="35"/>
    <n v="8968"/>
    <s v="RECIBE T3 CORTES C.C. 1014219429"/>
    <s v="GAORI"/>
  </r>
  <r>
    <x v="1"/>
    <x v="1"/>
    <d v="2017-10-20T00:00:00"/>
    <x v="0"/>
    <s v="HUEY II"/>
    <n v="4421"/>
    <s v="CTH"/>
    <x v="7"/>
    <n v="70"/>
    <n v="8971"/>
    <s v="RECIBE T3 CORTES C.C. 1014219429"/>
    <s v="GAORI"/>
  </r>
  <r>
    <x v="1"/>
    <x v="1"/>
    <d v="2017-10-20T00:00:00"/>
    <x v="0"/>
    <s v="HUEY II"/>
    <n v="4421"/>
    <s v="CTH"/>
    <x v="7"/>
    <n v="128"/>
    <n v="8972"/>
    <s v="RECIBE T3 CORTES C.C. 1014219429"/>
    <s v="GAORI"/>
  </r>
  <r>
    <x v="1"/>
    <x v="1"/>
    <d v="2017-10-20T00:00:00"/>
    <x v="0"/>
    <s v="HUEY II"/>
    <n v="4421"/>
    <s v="CTH"/>
    <x v="7"/>
    <n v="107"/>
    <n v="8974"/>
    <s v="RECIBE T3 CORTES C.C. 1014219429"/>
    <s v="GAORI"/>
  </r>
  <r>
    <x v="1"/>
    <x v="1"/>
    <d v="2017-10-21T00:00:00"/>
    <x v="0"/>
    <s v="HUEY II"/>
    <n v="4421"/>
    <s v="CTH"/>
    <x v="7"/>
    <n v="121"/>
    <n v="8984"/>
    <s v="RECIBE T3 CORTES C.C. 1014219429"/>
    <s v="GAORI"/>
  </r>
  <r>
    <x v="1"/>
    <x v="1"/>
    <d v="2017-10-21T00:00:00"/>
    <x v="0"/>
    <s v="HUEY II"/>
    <n v="4421"/>
    <s v="CTH"/>
    <x v="7"/>
    <n v="99"/>
    <n v="8991"/>
    <s v="RECIBE T3 CORTES C.C. 1014219429"/>
    <s v="GAORI"/>
  </r>
  <r>
    <x v="1"/>
    <x v="1"/>
    <d v="2017-10-22T00:00:00"/>
    <x v="0"/>
    <s v="HUEY II"/>
    <n v="4421"/>
    <s v="CTH"/>
    <x v="7"/>
    <n v="93"/>
    <n v="8993"/>
    <s v="RECIBE T3 CORTES C.C. 1014219429"/>
    <s v="GAORI"/>
  </r>
  <r>
    <x v="1"/>
    <x v="1"/>
    <d v="2017-10-22T00:00:00"/>
    <x v="0"/>
    <s v="HUEY II"/>
    <n v="4421"/>
    <s v="CTH"/>
    <x v="7"/>
    <n v="88"/>
    <n v="8994"/>
    <s v="RECIBE T3 CORTES C.C. 1014219429"/>
    <s v="GAORI"/>
  </r>
  <r>
    <x v="1"/>
    <x v="1"/>
    <d v="2017-10-22T00:00:00"/>
    <x v="0"/>
    <s v="HUEY II"/>
    <n v="4421"/>
    <s v="CTH"/>
    <x v="7"/>
    <n v="64"/>
    <n v="8997"/>
    <s v="RECIBE T3 CORTES C.C. 1014219429"/>
    <s v="GAORI"/>
  </r>
  <r>
    <x v="1"/>
    <x v="1"/>
    <d v="2017-10-22T00:00:00"/>
    <x v="0"/>
    <s v="HUEY II"/>
    <n v="4421"/>
    <s v="CTH"/>
    <x v="7"/>
    <n v="115"/>
    <n v="8999"/>
    <s v="RECIBE T3 CORTES C.C. 1014219429"/>
    <s v="GAORI"/>
  </r>
  <r>
    <x v="1"/>
    <x v="1"/>
    <d v="2017-10-23T00:00:00"/>
    <x v="0"/>
    <s v="HUEY II"/>
    <n v="4421"/>
    <s v="CTH"/>
    <x v="7"/>
    <n v="139"/>
    <n v="9002"/>
    <s v="RECIBE T3 CORTES C.C. 1014219429"/>
    <s v="GAORI"/>
  </r>
  <r>
    <x v="1"/>
    <x v="1"/>
    <d v="2017-10-27T00:00:00"/>
    <x v="0"/>
    <s v="HUEY II"/>
    <n v="4529"/>
    <s v="AEROFULL"/>
    <x v="45"/>
    <n v="134"/>
    <s v="A 6339"/>
    <s v="RECIBE T2 MORENO  C.C. 74082391"/>
    <s v="GAORI"/>
  </r>
  <r>
    <x v="1"/>
    <x v="1"/>
    <d v="2017-10-30T00:00:00"/>
    <x v="0"/>
    <s v="HUEY II"/>
    <n v="4529"/>
    <s v="AEROFULL"/>
    <x v="45"/>
    <n v="144"/>
    <s v="A 6340"/>
    <s v="RECIBE T3 CORTES C.C. 1014219429"/>
    <s v="GAORI"/>
  </r>
  <r>
    <x v="1"/>
    <x v="1"/>
    <d v="2017-10-03T00:00:00"/>
    <x v="0"/>
    <s v="C-208"/>
    <n v="5070"/>
    <s v="FASTER FUEL"/>
    <x v="47"/>
    <n v="45"/>
    <n v="11552"/>
    <s v="RECIBE T1 BALLESTEROS  C.C. 80033813"/>
    <s v="GAORI"/>
  </r>
  <r>
    <x v="1"/>
    <x v="1"/>
    <d v="2017-10-08T00:00:00"/>
    <x v="0"/>
    <s v="C-208"/>
    <n v="5065"/>
    <s v="CTH"/>
    <x v="4"/>
    <n v="150"/>
    <n v="12202"/>
    <s v="RECIBE T2 GUERRERO C.C. 3133518"/>
    <s v="GAORI"/>
  </r>
  <r>
    <x v="1"/>
    <x v="1"/>
    <d v="2017-10-16T00:00:00"/>
    <x v="0"/>
    <s v="C-208"/>
    <n v="5065"/>
    <s v="AEROFULL"/>
    <x v="45"/>
    <n v="66"/>
    <s v="A 6334"/>
    <s v="RECIBE T3 ARIZA  C.C. 1020767621"/>
    <s v="GAORI"/>
  </r>
  <r>
    <x v="1"/>
    <x v="1"/>
    <d v="2017-10-19T00:00:00"/>
    <x v="0"/>
    <s v="C-208"/>
    <n v="5070"/>
    <s v="CTH"/>
    <x v="40"/>
    <n v="68"/>
    <n v="3204"/>
    <s v="RECIBE T3 TRISTANCHO C.C. 1022371403"/>
    <s v="GAORI"/>
  </r>
  <r>
    <x v="1"/>
    <x v="1"/>
    <d v="2017-10-20T00:00:00"/>
    <x v="0"/>
    <s v="C-208"/>
    <n v="5070"/>
    <s v="CTH"/>
    <x v="7"/>
    <n v="90"/>
    <n v="8973"/>
    <s v="RECIBE T3 TRISTANCHO C.C. 1022371403"/>
    <s v="GAORI"/>
  </r>
  <r>
    <x v="1"/>
    <x v="1"/>
    <d v="2017-10-11T00:00:00"/>
    <x v="0"/>
    <s v="C-208"/>
    <n v="5065"/>
    <s v="CTH"/>
    <x v="42"/>
    <n v="32"/>
    <n v="2684"/>
    <s v="RECIBE T3 GARNICA C.C. 80927692"/>
    <s v="GAORI"/>
  </r>
  <r>
    <x v="1"/>
    <x v="1"/>
    <d v="2017-10-23T00:00:00"/>
    <x v="0"/>
    <s v="C-208"/>
    <n v="5070"/>
    <s v="CTH"/>
    <x v="7"/>
    <n v="106"/>
    <n v="9000"/>
    <s v="RECIBE T3 MUÑOZ C.C. 1090371755"/>
    <s v="GAORI"/>
  </r>
  <r>
    <x v="1"/>
    <x v="1"/>
    <d v="2017-10-26T00:00:00"/>
    <x v="0"/>
    <s v="C-208"/>
    <n v="5070"/>
    <s v="AEROFULL"/>
    <x v="45"/>
    <n v="42"/>
    <s v="A 6338"/>
    <s v="RECIBE T3 ARIZA  C.C. 1020767621"/>
    <s v="GAORI"/>
  </r>
  <r>
    <x v="1"/>
    <x v="1"/>
    <d v="2017-10-31T00:00:00"/>
    <x v="0"/>
    <s v="C-208"/>
    <n v="5070"/>
    <s v="AEROFULL"/>
    <x v="45"/>
    <n v="30"/>
    <s v="A 6341"/>
    <s v="RECIBE T3 ARIZA  C.C. 1020767621"/>
    <s v="GAORI"/>
  </r>
  <r>
    <x v="1"/>
    <x v="1"/>
    <d v="2017-10-03T00:00:00"/>
    <x v="1"/>
    <s v="C-182R"/>
    <n v="5723"/>
    <s v="CTH"/>
    <x v="7"/>
    <n v="12"/>
    <n v="8911"/>
    <s v="RECIBE TS URREGO C.C. 79614395"/>
    <s v="GAORI"/>
  </r>
  <r>
    <x v="1"/>
    <x v="1"/>
    <d v="2017-10-03T00:00:00"/>
    <x v="1"/>
    <s v="C-182R"/>
    <n v="5723"/>
    <s v="CTH"/>
    <x v="7"/>
    <n v="30"/>
    <n v="8916"/>
    <s v="RECIBE TS URREGO C.C. 79614395"/>
    <s v="GAORI"/>
  </r>
  <r>
    <x v="1"/>
    <x v="1"/>
    <d v="2017-10-06T00:00:00"/>
    <x v="1"/>
    <s v="C-182R"/>
    <n v="5723"/>
    <s v="CTH"/>
    <x v="42"/>
    <n v="35"/>
    <n v="2668"/>
    <s v="RECIBE TS URREGO C.C. 79614395"/>
    <s v="GAORI"/>
  </r>
  <r>
    <x v="1"/>
    <x v="1"/>
    <d v="2017-10-07T00:00:00"/>
    <x v="1"/>
    <s v="C-182R"/>
    <n v="5723"/>
    <s v="CTH"/>
    <x v="42"/>
    <n v="32"/>
    <n v="2670"/>
    <s v="RECIBE TS URREGO C.C. 79614395"/>
    <s v="GAORI"/>
  </r>
  <r>
    <x v="1"/>
    <x v="2"/>
    <d v="2017-11-02T00:00:00"/>
    <x v="0"/>
    <s v="C-208"/>
    <n v="5067"/>
    <s v="TERPEL "/>
    <x v="21"/>
    <n v="40"/>
    <s v="02-399484"/>
    <s v="TS MARIÑO LEONARDO"/>
    <s v="CACOM-1"/>
  </r>
  <r>
    <x v="1"/>
    <x v="2"/>
    <d v="2017-11-07T00:00:00"/>
    <x v="0"/>
    <s v="C-208"/>
    <n v="5067"/>
    <s v="TERPEL "/>
    <x v="21"/>
    <n v="104"/>
    <s v="02-399495"/>
    <s v="TP RODRIGUEZ NESTOR"/>
    <s v="CACOM-1"/>
  </r>
  <r>
    <x v="1"/>
    <x v="2"/>
    <d v="2017-11-01T00:00:00"/>
    <x v="0"/>
    <s v="C-208"/>
    <n v="5067"/>
    <s v="TERPEL "/>
    <x v="21"/>
    <n v="84"/>
    <s v="02-399480"/>
    <s v="TS MARIÑO LEONARDO"/>
    <s v="CACOM-1"/>
  </r>
  <r>
    <x v="1"/>
    <x v="2"/>
    <d v="2017-11-01T00:00:00"/>
    <x v="0"/>
    <s v="C-208"/>
    <n v="5067"/>
    <s v="TERPEL "/>
    <x v="21"/>
    <n v="92"/>
    <s v="02-399458"/>
    <s v="TS MARIÑO LEONARDO"/>
    <s v="CACOM-1"/>
  </r>
  <r>
    <x v="1"/>
    <x v="2"/>
    <d v="2017-11-10T00:00:00"/>
    <x v="0"/>
    <s v="C-208"/>
    <n v="5071"/>
    <s v="TERPEL "/>
    <x v="18"/>
    <n v="30.4"/>
    <s v="02-395086"/>
    <s v="T3 PULIDO VICTOR "/>
    <s v="CACOM-1"/>
  </r>
  <r>
    <x v="1"/>
    <x v="2"/>
    <d v="2017-11-28T00:00:00"/>
    <x v="0"/>
    <s v="C-208"/>
    <n v="5067"/>
    <s v="TERPEL "/>
    <x v="18"/>
    <n v="46"/>
    <s v="02-395944"/>
    <s v="T2 BARRAGAN N."/>
    <s v="CACOM-1"/>
  </r>
  <r>
    <x v="1"/>
    <x v="2"/>
    <d v="2017-11-29T00:00:00"/>
    <x v="0"/>
    <s v="C-208"/>
    <n v="5067"/>
    <s v="TERPEL "/>
    <x v="21"/>
    <n v="140"/>
    <s v="02-399771"/>
    <s v="T2 BARRAGAN N."/>
    <s v="CACOM-1"/>
  </r>
  <r>
    <x v="1"/>
    <x v="2"/>
    <d v="2017-11-29T00:00:00"/>
    <x v="0"/>
    <s v="C-208"/>
    <n v="5067"/>
    <s v="TERPEL "/>
    <x v="18"/>
    <n v="90.6"/>
    <s v="02-395090"/>
    <s v="T2 BARRAGAN N."/>
    <s v="CACOM-1"/>
  </r>
  <r>
    <x v="1"/>
    <x v="2"/>
    <d v="2017-11-01T00:00:00"/>
    <x v="0"/>
    <s v="RV-01"/>
    <n v="1952"/>
    <s v="CTH"/>
    <x v="20"/>
    <n v="151"/>
    <n v="3577"/>
    <s v="T3 GOMEZ DIEGO"/>
    <s v="CACOM-1"/>
  </r>
  <r>
    <x v="1"/>
    <x v="2"/>
    <d v="2017-11-01T00:00:00"/>
    <x v="0"/>
    <s v="RV-01"/>
    <n v="1952"/>
    <s v="CTH"/>
    <x v="20"/>
    <n v="134"/>
    <n v="3584"/>
    <s v="TS GOMEZ JAVIER"/>
    <s v="CACOM-1"/>
  </r>
  <r>
    <x v="1"/>
    <x v="2"/>
    <d v="2017-11-02T00:00:00"/>
    <x v="0"/>
    <s v="RV-01"/>
    <n v="1952"/>
    <s v="CTH"/>
    <x v="20"/>
    <n v="202"/>
    <n v="3586"/>
    <s v="TS GOMEZ JAVIER"/>
    <s v="CACOM-1"/>
  </r>
  <r>
    <x v="1"/>
    <x v="2"/>
    <d v="2017-11-05T00:00:00"/>
    <x v="0"/>
    <s v="RV-01"/>
    <n v="1952"/>
    <s v="CTH"/>
    <x v="20"/>
    <n v="101"/>
    <n v="3598"/>
    <s v="TS GOMEZ JAVIER"/>
    <s v="CACOM-1"/>
  </r>
  <r>
    <x v="1"/>
    <x v="2"/>
    <d v="2017-11-09T00:00:00"/>
    <x v="0"/>
    <s v="RV-01"/>
    <n v="1952"/>
    <s v="CTH"/>
    <x v="20"/>
    <n v="77"/>
    <n v="3604"/>
    <s v="T3 GUTIERREZ P."/>
    <s v="CACOM-1"/>
  </r>
  <r>
    <x v="1"/>
    <x v="2"/>
    <d v="2017-11-12T00:00:00"/>
    <x v="0"/>
    <s v="RV-01"/>
    <n v="1952"/>
    <s v="TERPEL "/>
    <x v="21"/>
    <n v="201"/>
    <s v="02-399557"/>
    <s v="TS. SANCHEZ STEBAN"/>
    <s v="CACOM-1"/>
  </r>
  <r>
    <x v="1"/>
    <x v="2"/>
    <d v="2017-11-15T00:00:00"/>
    <x v="0"/>
    <s v="RV-01"/>
    <n v="1952"/>
    <s v="TERPEL "/>
    <x v="18"/>
    <n v="60"/>
    <s v="02-395876"/>
    <s v="AT SALDARRIAGA"/>
    <s v="CACOM-1"/>
  </r>
  <r>
    <x v="1"/>
    <x v="2"/>
    <d v="2017-11-15T00:00:00"/>
    <x v="0"/>
    <s v="RV-01"/>
    <n v="1952"/>
    <s v="TERPEL "/>
    <x v="21"/>
    <n v="110"/>
    <s v="02-399600"/>
    <s v="AT SALDARRIAGA"/>
    <s v="CACOM-1"/>
  </r>
  <r>
    <x v="1"/>
    <x v="2"/>
    <d v="2017-11-17T00:00:00"/>
    <x v="0"/>
    <s v="RV-01"/>
    <n v="1952"/>
    <s v="TERPEL "/>
    <x v="21"/>
    <n v="93"/>
    <s v="02-399613"/>
    <s v="T2 ROMERO "/>
    <s v="CACOM-1"/>
  </r>
  <r>
    <x v="1"/>
    <x v="2"/>
    <d v="2017-11-18T00:00:00"/>
    <x v="0"/>
    <s v="RV-01"/>
    <n v="1952"/>
    <s v="TERPEL "/>
    <x v="21"/>
    <n v="209"/>
    <s v="02-399623"/>
    <s v="T2 ROMERO "/>
    <s v="CACOM-1"/>
  </r>
  <r>
    <x v="1"/>
    <x v="2"/>
    <d v="2017-11-29T00:00:00"/>
    <x v="0"/>
    <s v="RV-01"/>
    <n v="1952"/>
    <s v="TERPEL "/>
    <x v="18"/>
    <n v="85"/>
    <s v="02-395087"/>
    <s v="AT SALDARRIAGA"/>
    <s v="CACOM-1"/>
  </r>
  <r>
    <x v="1"/>
    <x v="2"/>
    <d v="2017-11-29T00:00:00"/>
    <x v="0"/>
    <s v="RV-01"/>
    <n v="1952"/>
    <s v="TERPEL "/>
    <x v="18"/>
    <n v="74.900000000000006"/>
    <s v="02-395089"/>
    <s v="AT SALDARRIAGA"/>
    <s v="CACOM-1"/>
  </r>
  <r>
    <x v="1"/>
    <x v="2"/>
    <d v="2017-11-07T00:00:00"/>
    <x v="0"/>
    <s v="T-37"/>
    <n v="2136"/>
    <s v="TERPEL "/>
    <x v="14"/>
    <n v="197"/>
    <s v="02-401805"/>
    <s v="T3 CAMACHO DIEGO "/>
    <s v="CACOM-1"/>
  </r>
  <r>
    <x v="1"/>
    <x v="2"/>
    <d v="2017-11-07T00:00:00"/>
    <x v="0"/>
    <s v="T-37"/>
    <n v="2125"/>
    <s v="TERPEL "/>
    <x v="14"/>
    <n v="198"/>
    <s v="02-401832"/>
    <s v="T3 JIMENEZ"/>
    <s v="CACOM-1"/>
  </r>
  <r>
    <x v="1"/>
    <x v="2"/>
    <d v="2017-11-07T00:00:00"/>
    <x v="0"/>
    <s v="T-37"/>
    <n v="2135"/>
    <s v="TERPEL "/>
    <x v="14"/>
    <n v="193"/>
    <s v="02-401804"/>
    <s v="T3 JIMENEZ"/>
    <s v="CACOM-1"/>
  </r>
  <r>
    <x v="1"/>
    <x v="2"/>
    <d v="2017-11-15T00:00:00"/>
    <x v="0"/>
    <s v="T-37"/>
    <n v="2134"/>
    <s v="TERPEL "/>
    <x v="14"/>
    <n v="155"/>
    <s v="02-402005"/>
    <s v="TE NIETO "/>
    <s v="CACOM-1"/>
  </r>
  <r>
    <x v="1"/>
    <x v="2"/>
    <d v="2017-11-15T00:00:00"/>
    <x v="0"/>
    <s v="T-37"/>
    <n v="2136"/>
    <s v="TERPEL "/>
    <x v="14"/>
    <n v="225"/>
    <s v="02-402048"/>
    <s v="ST BAUTISTA MARTINEZ"/>
    <s v="CACOM-1"/>
  </r>
  <r>
    <x v="1"/>
    <x v="2"/>
    <d v="2017-11-15T00:00:00"/>
    <x v="0"/>
    <s v="T-37"/>
    <n v="2136"/>
    <s v="TERPEL "/>
    <x v="14"/>
    <n v="143"/>
    <s v="02-401924"/>
    <s v="ST BAUTISTA MARTINEZ"/>
    <s v="CACOM-1"/>
  </r>
  <r>
    <x v="1"/>
    <x v="2"/>
    <d v="2017-11-22T00:00:00"/>
    <x v="0"/>
    <s v="T-37"/>
    <n v="2134"/>
    <s v="TERPEL "/>
    <x v="11"/>
    <n v="214"/>
    <s v="04-540840"/>
    <s v="T3 JIMENEZ"/>
    <s v="CACOM-1"/>
  </r>
  <r>
    <x v="1"/>
    <x v="2"/>
    <d v="2017-11-22T00:00:00"/>
    <x v="0"/>
    <s v="T-37"/>
    <n v="2124"/>
    <s v="TERPEL "/>
    <x v="11"/>
    <n v="200"/>
    <s v="04-540842"/>
    <s v="CT JORGE LUNA"/>
    <s v="CACOM-1"/>
  </r>
  <r>
    <x v="1"/>
    <x v="2"/>
    <d v="2017-11-23T00:00:00"/>
    <x v="0"/>
    <s v="T-37"/>
    <n v="2134"/>
    <s v="TERPEL "/>
    <x v="21"/>
    <n v="211"/>
    <s v="02-399645"/>
    <s v="TE. BAENA CARLOS"/>
    <s v="CACOM-1"/>
  </r>
  <r>
    <x v="1"/>
    <x v="2"/>
    <d v="2017-11-23T00:00:00"/>
    <x v="0"/>
    <s v="T-37"/>
    <n v="2124"/>
    <s v="TERPEL "/>
    <x v="21"/>
    <n v="220"/>
    <s v="02-399644"/>
    <s v="CT JORGE LUNA "/>
    <s v="CACOM-1"/>
  </r>
  <r>
    <x v="1"/>
    <x v="2"/>
    <d v="2017-11-02T00:00:00"/>
    <x v="0"/>
    <s v="HUEY II"/>
    <n v="4530"/>
    <s v="TERPEL "/>
    <x v="18"/>
    <n v="89.7"/>
    <s v="02-395761"/>
    <s v="TP RODRIGUEZ"/>
    <s v="CACOM-1"/>
  </r>
  <r>
    <x v="1"/>
    <x v="2"/>
    <d v="2017-11-02T00:00:00"/>
    <x v="0"/>
    <s v="HUEY II"/>
    <n v="4530"/>
    <s v="FALCCON"/>
    <x v="28"/>
    <n v="95.4"/>
    <s v="01-4567"/>
    <s v="TJ GARCIA JUAN  "/>
    <s v="CACOM-1"/>
  </r>
  <r>
    <x v="1"/>
    <x v="2"/>
    <d v="2017-11-02T00:00:00"/>
    <x v="0"/>
    <s v="HUEY II"/>
    <n v="4530"/>
    <s v="FALCCON"/>
    <x v="28"/>
    <n v="56.8"/>
    <s v="01-4569"/>
    <s v="TJ GARCIA JUAN  "/>
    <s v="CACOM-1"/>
  </r>
  <r>
    <x v="1"/>
    <x v="2"/>
    <d v="2017-11-03T00:00:00"/>
    <x v="0"/>
    <s v="HUEY II"/>
    <n v="4530"/>
    <s v="CCL"/>
    <x v="36"/>
    <n v="116.9"/>
    <n v="23747"/>
    <s v="T3 HERNANDEZ LOAIZA"/>
    <s v="CACOM-1"/>
  </r>
  <r>
    <x v="1"/>
    <x v="2"/>
    <d v="2017-11-03T00:00:00"/>
    <x v="0"/>
    <s v="HUEY II"/>
    <n v="4530"/>
    <s v="FALCCON"/>
    <x v="28"/>
    <n v="84"/>
    <s v="01-4573"/>
    <s v="TJ GARCIA JUAN  "/>
    <s v="CACOM-1"/>
  </r>
  <r>
    <x v="1"/>
    <x v="2"/>
    <d v="2017-11-03T00:00:00"/>
    <x v="0"/>
    <s v="HUEY II"/>
    <n v="4530"/>
    <s v="FALCCON"/>
    <x v="28"/>
    <n v="72.099999999999994"/>
    <s v="01-4580"/>
    <s v="TJ GARCIA JUAN  "/>
    <s v="CACOM-1"/>
  </r>
  <r>
    <x v="1"/>
    <x v="2"/>
    <d v="2017-11-06T00:00:00"/>
    <x v="0"/>
    <s v="HUEY II"/>
    <n v="4530"/>
    <s v="FALCCON"/>
    <x v="28"/>
    <n v="101.5"/>
    <s v="01-4581"/>
    <s v="T3 HERNANDEZ LOAIZA"/>
    <s v="CACOM-1"/>
  </r>
  <r>
    <x v="1"/>
    <x v="2"/>
    <d v="2017-11-06T00:00:00"/>
    <x v="0"/>
    <s v="HUEY II"/>
    <n v="4530"/>
    <s v="FALCCON"/>
    <x v="28"/>
    <n v="125.4"/>
    <s v="01-4582"/>
    <s v="TJ GARCIA JUAN  "/>
    <s v="CACOM-1"/>
  </r>
  <r>
    <x v="1"/>
    <x v="2"/>
    <d v="2017-11-08T00:00:00"/>
    <x v="0"/>
    <s v="HUEY II"/>
    <n v="4530"/>
    <s v="FALCCON"/>
    <x v="28"/>
    <n v="138.4"/>
    <s v="01-4588"/>
    <s v="TJ GARCIA JUAN  "/>
    <s v="CACOM-1"/>
  </r>
  <r>
    <x v="1"/>
    <x v="2"/>
    <d v="2017-11-09T00:00:00"/>
    <x v="0"/>
    <s v="HUEY II"/>
    <n v="4530"/>
    <s v="FALCCON"/>
    <x v="28"/>
    <n v="114.3"/>
    <s v="01-4589"/>
    <s v="T3 HERNANDEZ LOAIZA"/>
    <s v="CACOM-1"/>
  </r>
  <r>
    <x v="1"/>
    <x v="2"/>
    <d v="2017-11-09T00:00:00"/>
    <x v="0"/>
    <s v="HUEY II"/>
    <n v="4530"/>
    <s v="FALCCON"/>
    <x v="28"/>
    <n v="116.9"/>
    <s v="01-4590"/>
    <s v="TJ GARCIA JUAN  "/>
    <s v="CACOM-1"/>
  </r>
  <r>
    <x v="1"/>
    <x v="2"/>
    <d v="2017-11-11T00:00:00"/>
    <x v="0"/>
    <s v="HUEY II"/>
    <n v="4530"/>
    <s v="CCL"/>
    <x v="36"/>
    <n v="117.3"/>
    <n v="23803"/>
    <s v="T3 HERNANDEZ LOAIZA"/>
    <s v="CACOM-1"/>
  </r>
  <r>
    <x v="1"/>
    <x v="2"/>
    <d v="2017-11-11T00:00:00"/>
    <x v="0"/>
    <s v="HUEY II"/>
    <n v="4530"/>
    <s v="FALCCON"/>
    <x v="28"/>
    <n v="108.5"/>
    <s v="01-4593"/>
    <s v="T3 HERNANDEZ LOAIZA"/>
    <s v="CACOM-1"/>
  </r>
  <r>
    <x v="1"/>
    <x v="2"/>
    <d v="2017-11-11T00:00:00"/>
    <x v="0"/>
    <s v="HUEY II"/>
    <n v="4530"/>
    <s v="FALCCON"/>
    <x v="28"/>
    <n v="96.9"/>
    <s v="01-4596"/>
    <s v="TJ GARCIA JUAN  "/>
    <s v="CACOM-1"/>
  </r>
  <r>
    <x v="1"/>
    <x v="2"/>
    <d v="2017-11-16T00:00:00"/>
    <x v="0"/>
    <s v="HUEY II"/>
    <n v="4530"/>
    <s v="FALCCON"/>
    <x v="28"/>
    <n v="92.4"/>
    <s v="01-4751"/>
    <s v="TJ GARCIA JUAN  "/>
    <s v="CACOM-1"/>
  </r>
  <r>
    <x v="1"/>
    <x v="2"/>
    <d v="2017-11-15T00:00:00"/>
    <x v="0"/>
    <s v="HUEY II"/>
    <n v="4530"/>
    <s v="FALCCON"/>
    <x v="28"/>
    <n v="33.5"/>
    <s v="01-4597"/>
    <s v="TJ GARCIA JUAN  "/>
    <s v="CACOM-1"/>
  </r>
  <r>
    <x v="1"/>
    <x v="2"/>
    <d v="2017-11-17T00:00:00"/>
    <x v="0"/>
    <s v="HUEY II"/>
    <n v="4530"/>
    <s v="TERPEL "/>
    <x v="21"/>
    <n v="67"/>
    <s v="02-399612"/>
    <s v="T3 HERNANDEZ LOAIZA"/>
    <s v="CACOM-1"/>
  </r>
  <r>
    <x v="1"/>
    <x v="2"/>
    <d v="2017-11-17T00:00:00"/>
    <x v="0"/>
    <s v="HUEY II"/>
    <n v="4530"/>
    <s v="FALCCON"/>
    <x v="28"/>
    <n v="98.5"/>
    <s v="01-4756"/>
    <s v="TJ HURTADO MARIO"/>
    <s v="CACOM-1"/>
  </r>
  <r>
    <x v="1"/>
    <x v="2"/>
    <d v="2017-11-18T00:00:00"/>
    <x v="0"/>
    <s v="HUEY II"/>
    <n v="4530"/>
    <s v="CCL"/>
    <x v="36"/>
    <n v="134.5"/>
    <s v="23824"/>
    <s v="TJ HURTADO MARIO"/>
    <s v="CACOM-1"/>
  </r>
  <r>
    <x v="1"/>
    <x v="2"/>
    <d v="2017-11-18T00:00:00"/>
    <x v="0"/>
    <s v="HUEY II"/>
    <n v="4530"/>
    <s v="CCL"/>
    <x v="36"/>
    <n v="93.8"/>
    <s v="23822"/>
    <s v="TJ HURTADO MARIO"/>
    <s v="CACOM-1"/>
  </r>
  <r>
    <x v="1"/>
    <x v="2"/>
    <d v="2017-11-21T00:00:00"/>
    <x v="0"/>
    <s v="HUEY II"/>
    <n v="4530"/>
    <s v="FALCCON"/>
    <x v="28"/>
    <n v="132.4"/>
    <s v="01-4762"/>
    <s v="TJ HURTADO MARIO"/>
    <s v="CACOM-1"/>
  </r>
  <r>
    <x v="1"/>
    <x v="2"/>
    <d v="2017-11-22T00:00:00"/>
    <x v="0"/>
    <s v="HUEY II"/>
    <n v="4530"/>
    <s v="CCL"/>
    <x v="36"/>
    <n v="102.1"/>
    <n v="23847"/>
    <s v="TJ HURTADO MARIO"/>
    <s v="CACOM-1"/>
  </r>
  <r>
    <x v="1"/>
    <x v="2"/>
    <d v="2017-11-22T00:00:00"/>
    <x v="0"/>
    <s v="HUEY II"/>
    <n v="4530"/>
    <s v="CCL"/>
    <x v="36"/>
    <n v="116.9"/>
    <n v="24105"/>
    <s v="TJ HURTADO MARIO"/>
    <s v="CACOM-1"/>
  </r>
  <r>
    <x v="1"/>
    <x v="2"/>
    <d v="2017-11-23T00:00:00"/>
    <x v="0"/>
    <s v="HUEY II"/>
    <n v="4530"/>
    <s v="CCL"/>
    <x v="36"/>
    <n v="72.400000000000006"/>
    <n v="24107"/>
    <s v="TJ HURTADO MARIO"/>
    <s v="CACOM-1"/>
  </r>
  <r>
    <x v="1"/>
    <x v="2"/>
    <d v="2017-11-24T00:00:00"/>
    <x v="0"/>
    <s v="HUEY II"/>
    <n v="4530"/>
    <s v="FALCCON"/>
    <x v="28"/>
    <n v="125.4"/>
    <s v="01-4768"/>
    <s v="TJ HURTADO MARIO"/>
    <s v="CACOM-1"/>
  </r>
  <r>
    <x v="1"/>
    <x v="2"/>
    <d v="2017-11-25T00:00:00"/>
    <x v="0"/>
    <s v="HUEY II"/>
    <n v="4530"/>
    <s v="FALCCON"/>
    <x v="28"/>
    <n v="83.7"/>
    <s v="01-4770"/>
    <s v="TJ HURTADO MARIO"/>
    <s v="CACOM-1"/>
  </r>
  <r>
    <x v="1"/>
    <x v="2"/>
    <d v="2017-11-25T00:00:00"/>
    <x v="0"/>
    <s v="HUEY II"/>
    <n v="4530"/>
    <s v="FALCCON"/>
    <x v="28"/>
    <n v="53.7"/>
    <s v="01-4772"/>
    <s v="TJ HURTADO MARIO"/>
    <s v="CACOM-1"/>
  </r>
  <r>
    <x v="1"/>
    <x v="2"/>
    <d v="2017-11-25T00:00:00"/>
    <x v="0"/>
    <s v="HUEY II"/>
    <n v="4530"/>
    <s v="FALCCON"/>
    <x v="28"/>
    <n v="97.4"/>
    <s v="01-4771"/>
    <s v="TJ HURTADO MARIO"/>
    <s v="CACOM-1"/>
  </r>
  <r>
    <x v="1"/>
    <x v="2"/>
    <d v="2017-11-26T00:00:00"/>
    <x v="0"/>
    <s v="HUEY II"/>
    <n v="4530"/>
    <s v="CCL"/>
    <x v="36"/>
    <n v="127.9"/>
    <n v="24132"/>
    <s v="TJ HURTADO MARIO"/>
    <s v="CACOM-1"/>
  </r>
  <r>
    <x v="1"/>
    <x v="2"/>
    <d v="2017-11-28T00:00:00"/>
    <x v="0"/>
    <s v="HUEY II"/>
    <n v="4530"/>
    <s v="FALCCON"/>
    <x v="28"/>
    <n v="78.599999999999994"/>
    <s v="01-4783"/>
    <s v="TJ HURTADO MARIO"/>
    <s v="CACOM-1"/>
  </r>
  <r>
    <x v="1"/>
    <x v="2"/>
    <d v="2017-11-28T00:00:00"/>
    <x v="0"/>
    <s v="HUEY II"/>
    <n v="4530"/>
    <s v="FALCCON"/>
    <x v="28"/>
    <n v="75.400000000000006"/>
    <s v="01-4784"/>
    <s v="TJ HURTADO MARIO"/>
    <s v="CACOM-1"/>
  </r>
  <r>
    <x v="1"/>
    <x v="2"/>
    <d v="2017-11-29T00:00:00"/>
    <x v="0"/>
    <s v="HUEY II"/>
    <n v="4530"/>
    <s v="FALCCON"/>
    <x v="28"/>
    <n v="74.099999999999994"/>
    <s v="01-4786"/>
    <s v="T2 RAMIREZ ANDRES"/>
    <s v="CACOM-1"/>
  </r>
  <r>
    <x v="1"/>
    <x v="2"/>
    <d v="2017-11-29T00:00:00"/>
    <x v="0"/>
    <s v="HUEY II"/>
    <n v="4530"/>
    <s v="CCL"/>
    <x v="36"/>
    <n v="80.599999999999994"/>
    <n v="24137"/>
    <s v="T2 RAMIREZ ANDRES"/>
    <s v="CACOM-1"/>
  </r>
  <r>
    <x v="1"/>
    <x v="2"/>
    <d v="2017-11-30T00:00:00"/>
    <x v="0"/>
    <s v="HUEY II"/>
    <n v="4530"/>
    <s v="FALCCON"/>
    <x v="28"/>
    <n v="145.5"/>
    <s v="01-4793"/>
    <s v="T2 RAMIREZ ANDRES"/>
    <s v="CACOM-1"/>
  </r>
  <r>
    <x v="1"/>
    <x v="2"/>
    <d v="2017-11-30T00:00:00"/>
    <x v="0"/>
    <s v="HUEY II"/>
    <n v="4424"/>
    <s v="ICARO 17"/>
    <x v="37"/>
    <n v="45.8"/>
    <s v="104-002279"/>
    <s v="T2 RODRIGUEZ"/>
    <s v="CACOM-1"/>
  </r>
  <r>
    <x v="1"/>
    <x v="2"/>
    <d v="2017-11-17T00:00:00"/>
    <x v="0"/>
    <s v="HUEY II"/>
    <n v="4530"/>
    <s v="TERPEL "/>
    <x v="21"/>
    <n v="98"/>
    <s v="02-399615"/>
    <s v="TJ HURTADO MARIO"/>
    <s v="CACOM-1"/>
  </r>
  <r>
    <x v="1"/>
    <x v="2"/>
    <d v="2017-11-01T00:00:00"/>
    <x v="0"/>
    <s v="HUEY II"/>
    <n v="4530"/>
    <s v="FALCCON"/>
    <x v="28"/>
    <n v="100.4"/>
    <s v="01-4564"/>
    <s v="T4 CASTAÑEDA JULIAN"/>
    <s v="CACOM-1"/>
  </r>
  <r>
    <x v="1"/>
    <x v="2"/>
    <d v="2017-11-01T00:00:00"/>
    <x v="0"/>
    <s v="HUEY II"/>
    <n v="4530"/>
    <s v="FALCCON"/>
    <x v="28"/>
    <n v="93"/>
    <s v="01-4566"/>
    <s v="T2 RODRIGUEZ "/>
    <s v="CACOM-1"/>
  </r>
  <r>
    <x v="1"/>
    <x v="2"/>
    <d v="2017-11-10T00:00:00"/>
    <x v="0"/>
    <s v="HUEY II"/>
    <n v="4530"/>
    <s v="FALCCON"/>
    <x v="28"/>
    <n v="106.3"/>
    <s v="01-4592"/>
    <s v="TJ GARCIA JUAN  "/>
    <s v="CACOM-1"/>
  </r>
  <r>
    <x v="1"/>
    <x v="2"/>
    <d v="2017-11-17T00:00:00"/>
    <x v="0"/>
    <s v="HUEY II"/>
    <n v="4530"/>
    <s v="FALCCON"/>
    <x v="28"/>
    <n v="128.5"/>
    <s v="01-4755"/>
    <s v="TJ HURTADO MARIO"/>
    <s v="CACOM-1"/>
  </r>
  <r>
    <x v="1"/>
    <x v="2"/>
    <d v="2017-11-18T00:00:00"/>
    <x v="0"/>
    <s v="HUEY II"/>
    <n v="4530"/>
    <s v="FALCCON"/>
    <x v="28"/>
    <n v="133.69999999999999"/>
    <s v="01-4757"/>
    <s v="TJ HURTADO MARIO"/>
    <s v="CACOM-1"/>
  </r>
  <r>
    <x v="1"/>
    <x v="2"/>
    <d v="2017-11-21T00:00:00"/>
    <x v="0"/>
    <s v="HUEY II"/>
    <n v="4530"/>
    <s v="FALCCON"/>
    <x v="28"/>
    <n v="15"/>
    <s v="01-4760"/>
    <s v="TJ HURTADO MARIO"/>
    <s v="CACOM-1"/>
  </r>
  <r>
    <x v="1"/>
    <x v="2"/>
    <d v="2017-11-27T00:00:00"/>
    <x v="0"/>
    <s v="HUEY II"/>
    <n v="4530"/>
    <s v="FALCCON"/>
    <x v="28"/>
    <n v="46.6"/>
    <s v="01-4778"/>
    <s v="TJ HURTADO MARIO"/>
    <s v="CACOM-1"/>
  </r>
  <r>
    <x v="1"/>
    <x v="2"/>
    <d v="2017-11-18T00:00:00"/>
    <x v="0"/>
    <s v="HUEY II"/>
    <n v="4530"/>
    <s v="CCL"/>
    <x v="36"/>
    <n v="121.7"/>
    <s v="23826"/>
    <s v="TJ HURTADO MARIO"/>
    <s v="CACOM-1"/>
  </r>
  <r>
    <x v="1"/>
    <x v="2"/>
    <d v="2017-11-23T00:00:00"/>
    <x v="0"/>
    <s v="HUEY II"/>
    <n v="4530"/>
    <s v="CCL"/>
    <x v="36"/>
    <n v="95.5"/>
    <s v="24112"/>
    <s v="TJ HURTADO MARIO"/>
    <s v="CACOM-1"/>
  </r>
  <r>
    <x v="1"/>
    <x v="2"/>
    <d v="2017-11-24T00:00:00"/>
    <x v="0"/>
    <s v="A-29"/>
    <n v="3107"/>
    <s v="TERPEL "/>
    <x v="38"/>
    <n v="40"/>
    <s v="05-0269643"/>
    <s v="TE SANDOVAL CC 1072658636"/>
    <s v="CACOM-2"/>
  </r>
  <r>
    <x v="1"/>
    <x v="2"/>
    <d v="2017-11-15T00:00:00"/>
    <x v="0"/>
    <s v="T-27"/>
    <n v="2259"/>
    <s v="CTH"/>
    <x v="40"/>
    <n v="48"/>
    <n v="3282"/>
    <s v="ST. RIVERA CC 1030537605"/>
    <s v="CACOM-2"/>
  </r>
  <r>
    <x v="1"/>
    <x v="2"/>
    <d v="2017-11-07T00:00:00"/>
    <x v="1"/>
    <s v="SA2-37"/>
    <n v="5754"/>
    <s v="ENERGIZAR"/>
    <x v="2"/>
    <n v="51"/>
    <n v="15067"/>
    <s v="CT PINEDA CC 1016003272"/>
    <s v="CACOM-2"/>
  </r>
  <r>
    <x v="1"/>
    <x v="2"/>
    <d v="2017-11-18T00:00:00"/>
    <x v="0"/>
    <s v="C-208"/>
    <n v="5080"/>
    <s v="CTH"/>
    <x v="20"/>
    <n v="60"/>
    <n v="3646"/>
    <s v="T2 CASTILLO CC 80191742"/>
    <s v="CACOM-2"/>
  </r>
  <r>
    <x v="1"/>
    <x v="2"/>
    <d v="2017-11-18T00:00:00"/>
    <x v="0"/>
    <s v="C-208"/>
    <n v="5080"/>
    <s v="CTH"/>
    <x v="26"/>
    <n v="64"/>
    <n v="10251"/>
    <s v="T2 CASTILLO CC 80191742"/>
    <s v="CACOM-2"/>
  </r>
  <r>
    <x v="1"/>
    <x v="2"/>
    <d v="2017-11-28T00:00:00"/>
    <x v="0"/>
    <s v="T-27"/>
    <n v="2259"/>
    <s v="CTH"/>
    <x v="40"/>
    <n v="65"/>
    <n v="3332"/>
    <s v="TE GARCIA 1030537605"/>
    <s v="CACOM-2"/>
  </r>
  <r>
    <x v="1"/>
    <x v="2"/>
    <d v="2017-11-18T00:00:00"/>
    <x v="0"/>
    <s v="C-208"/>
    <n v="5080"/>
    <s v="SERVIAVIACION"/>
    <x v="2"/>
    <n v="70"/>
    <n v="1641"/>
    <s v="T2 CASTILLO CC 80191742"/>
    <s v="CACOM-2"/>
  </r>
  <r>
    <x v="1"/>
    <x v="2"/>
    <d v="2017-11-27T00:00:00"/>
    <x v="0"/>
    <s v="C-208"/>
    <n v="5080"/>
    <s v="SERVIAVIACION"/>
    <x v="2"/>
    <n v="73"/>
    <n v="1652"/>
    <s v="T3 VARON 1032430906"/>
    <s v="CACOM-2"/>
  </r>
  <r>
    <x v="1"/>
    <x v="2"/>
    <d v="2017-11-22T00:00:00"/>
    <x v="0"/>
    <s v="UH-60"/>
    <n v="4135"/>
    <s v="SERVIAVIACION"/>
    <x v="2"/>
    <n v="118"/>
    <s v="1647"/>
    <s v="AT CAMARGO 1016074769"/>
    <s v="CACOM-2"/>
  </r>
  <r>
    <x v="1"/>
    <x v="2"/>
    <d v="2017-11-22T00:00:00"/>
    <x v="0"/>
    <s v="C-208"/>
    <n v="5080"/>
    <s v="AEROFULL"/>
    <x v="45"/>
    <n v="121"/>
    <n v="6970"/>
    <s v="TS MORALES CC 86059592"/>
    <s v="CACOM-2"/>
  </r>
  <r>
    <x v="1"/>
    <x v="2"/>
    <d v="2017-11-12T00:00:00"/>
    <x v="0"/>
    <s v="UH-60"/>
    <n v="4135"/>
    <s v="CTH"/>
    <x v="20"/>
    <n v="161.30000000000001"/>
    <s v="1610"/>
    <s v="T4 VEGA CC 1016036524"/>
    <s v="CACOM-2"/>
  </r>
  <r>
    <x v="1"/>
    <x v="2"/>
    <d v="2017-11-20T00:00:00"/>
    <x v="0"/>
    <s v="UH-60"/>
    <n v="4126"/>
    <s v="ICARO 17"/>
    <x v="56"/>
    <n v="204"/>
    <s v="003714"/>
    <s v="T4 AMADO 1098724738"/>
    <s v="CACOM-2"/>
  </r>
  <r>
    <x v="1"/>
    <x v="2"/>
    <d v="2017-02-01T00:00:00"/>
    <x v="0"/>
    <s v="A-29"/>
    <n v="3124"/>
    <s v="ENERGIZAR"/>
    <x v="9"/>
    <n v="106"/>
    <n v="20370"/>
    <s v="T2 PRIETO 1010164382"/>
    <s v="CACOM-3"/>
  </r>
  <r>
    <x v="1"/>
    <x v="2"/>
    <d v="2017-11-01T00:00:00"/>
    <x v="0"/>
    <s v="A-29"/>
    <n v="3124"/>
    <s v="ENERGIZAR"/>
    <x v="9"/>
    <n v="69"/>
    <n v="20366"/>
    <s v="T3 BENITO 10323968"/>
    <s v="CACOM-3"/>
  </r>
  <r>
    <x v="1"/>
    <x v="2"/>
    <d v="2017-11-01T00:00:00"/>
    <x v="0"/>
    <s v="A-29"/>
    <n v="3112"/>
    <s v="ENERGIZAR"/>
    <x v="9"/>
    <n v="73"/>
    <n v="20367"/>
    <s v="T3 BENITO 10323968"/>
    <s v="CACOM-3"/>
  </r>
  <r>
    <x v="1"/>
    <x v="2"/>
    <d v="2017-11-02T00:00:00"/>
    <x v="0"/>
    <s v="A-29"/>
    <n v="3112"/>
    <s v="ENERGIZAR"/>
    <x v="9"/>
    <n v="130"/>
    <n v="20377"/>
    <s v="T2 PRIETO 1010164382"/>
    <s v="CACOM-3"/>
  </r>
  <r>
    <x v="1"/>
    <x v="2"/>
    <d v="2017-11-02T00:00:00"/>
    <x v="0"/>
    <s v="A-29"/>
    <n v="3112"/>
    <s v="ENERGIZAR"/>
    <x v="9"/>
    <n v="111"/>
    <n v="20371"/>
    <s v="T2 PRIETO 1010164382"/>
    <s v="CACOM-3"/>
  </r>
  <r>
    <x v="1"/>
    <x v="2"/>
    <d v="2017-11-03T00:00:00"/>
    <x v="0"/>
    <s v="A-29"/>
    <n v="3124"/>
    <s v="ENERGIZAR"/>
    <x v="9"/>
    <n v="151"/>
    <n v="20380"/>
    <s v="T2 PRIETO 1010164382"/>
    <s v="CACOM-3"/>
  </r>
  <r>
    <x v="1"/>
    <x v="2"/>
    <d v="2017-11-03T00:00:00"/>
    <x v="0"/>
    <s v="A-29"/>
    <n v="3124"/>
    <s v="ENERGIZAR"/>
    <x v="9"/>
    <n v="127"/>
    <n v="20376"/>
    <s v="T2 PRIETO 1010164382"/>
    <s v="CACOM-3"/>
  </r>
  <r>
    <x v="1"/>
    <x v="2"/>
    <d v="2017-11-03T00:00:00"/>
    <x v="0"/>
    <s v="A-29"/>
    <n v="3112"/>
    <s v="ENERGIZAR"/>
    <x v="9"/>
    <n v="156"/>
    <n v="20379"/>
    <s v="T2 PRIETO 1010164382"/>
    <s v="CACOM-3"/>
  </r>
  <r>
    <x v="1"/>
    <x v="2"/>
    <d v="2017-11-04T00:00:00"/>
    <x v="0"/>
    <s v="A-29"/>
    <n v="3124"/>
    <s v="ENERGIZAR"/>
    <x v="9"/>
    <n v="112"/>
    <n v="20386"/>
    <s v="T3 BENITO 10323968"/>
    <s v="CACOM-3"/>
  </r>
  <r>
    <x v="1"/>
    <x v="2"/>
    <d v="2017-11-04T00:00:00"/>
    <x v="0"/>
    <s v="A-29"/>
    <n v="3110"/>
    <s v="ENERGIZAR"/>
    <x v="9"/>
    <n v="121"/>
    <n v="20387"/>
    <s v="T3 BENITO 10323968"/>
    <s v="CACOM-3"/>
  </r>
  <r>
    <x v="1"/>
    <x v="2"/>
    <d v="2017-11-04T00:00:00"/>
    <x v="0"/>
    <s v="A-29"/>
    <n v="3124"/>
    <s v="ENERGIZAR"/>
    <x v="9"/>
    <n v="144"/>
    <n v="20388"/>
    <s v="T3 BENITO 10323968"/>
    <s v="CACOM-3"/>
  </r>
  <r>
    <x v="1"/>
    <x v="2"/>
    <d v="2017-11-04T00:00:00"/>
    <x v="0"/>
    <s v="A-29"/>
    <n v="3110"/>
    <s v="ENERGIZAR"/>
    <x v="9"/>
    <n v="143"/>
    <n v="20389"/>
    <s v="T3 BENITO 10323968"/>
    <s v="CACOM-3"/>
  </r>
  <r>
    <x v="1"/>
    <x v="2"/>
    <d v="2017-11-05T00:00:00"/>
    <x v="0"/>
    <s v="A-29"/>
    <n v="3124"/>
    <s v="ENERGIZAR"/>
    <x v="9"/>
    <n v="144"/>
    <n v="20393"/>
    <s v="T3 BENITO 10323968"/>
    <s v="CACOM-3"/>
  </r>
  <r>
    <x v="1"/>
    <x v="2"/>
    <d v="2017-11-05T00:00:00"/>
    <x v="0"/>
    <s v="A-29"/>
    <n v="3110"/>
    <s v="ENERGIZAR"/>
    <x v="9"/>
    <n v="187"/>
    <n v="20394"/>
    <s v="T3 BENITO 10323968"/>
    <s v="CACOM-3"/>
  </r>
  <r>
    <x v="1"/>
    <x v="2"/>
    <d v="2017-11-05T00:00:00"/>
    <x v="0"/>
    <s v="A-29"/>
    <n v="3124"/>
    <s v="ENERGIZAR"/>
    <x v="9"/>
    <n v="130"/>
    <n v="20397"/>
    <s v="T3 BENITO 10323968"/>
    <s v="CACOM-3"/>
  </r>
  <r>
    <x v="1"/>
    <x v="2"/>
    <d v="2017-11-05T00:00:00"/>
    <x v="0"/>
    <s v="A-29"/>
    <n v="3110"/>
    <s v="ENERGIZAR"/>
    <x v="9"/>
    <n v="134"/>
    <n v="20398"/>
    <s v="T3 BENITO 10323968"/>
    <s v="CACOM-3"/>
  </r>
  <r>
    <x v="1"/>
    <x v="2"/>
    <d v="2017-11-25T00:00:00"/>
    <x v="0"/>
    <s v="A-29"/>
    <n v="3124"/>
    <s v="TERPEL "/>
    <x v="11"/>
    <n v="107"/>
    <s v="04-540867"/>
    <s v="TE DURAN 1121886802"/>
    <s v="CACOM-3"/>
  </r>
  <r>
    <x v="1"/>
    <x v="2"/>
    <d v="2017-11-25T00:00:00"/>
    <x v="0"/>
    <s v="A-29"/>
    <n v="3104"/>
    <s v="ENERGIZAR"/>
    <x v="17"/>
    <n v="57"/>
    <n v="7883"/>
    <s v="TS PARRA 8060759"/>
    <s v="CACOM-3"/>
  </r>
  <r>
    <x v="1"/>
    <x v="2"/>
    <d v="2017-11-03T00:00:00"/>
    <x v="0"/>
    <s v="B-212"/>
    <n v="4019"/>
    <s v="TERPEL "/>
    <x v="11"/>
    <n v="75"/>
    <s v="04-540681"/>
    <s v="T4 VIRACACHA 1016019854"/>
    <s v="CACOM-3"/>
  </r>
  <r>
    <x v="1"/>
    <x v="2"/>
    <d v="2017-11-05T00:00:00"/>
    <x v="0"/>
    <s v="B-212"/>
    <n v="4019"/>
    <s v="ENERGIZAR"/>
    <x v="9"/>
    <n v="68"/>
    <n v="20390"/>
    <s v="T2 MOLINARES 72288987"/>
    <s v="CACOM-3"/>
  </r>
  <r>
    <x v="1"/>
    <x v="2"/>
    <d v="2017-11-05T00:00:00"/>
    <x v="0"/>
    <s v="B-212"/>
    <n v="4019"/>
    <s v="ENERGIZAR"/>
    <x v="9"/>
    <n v="170"/>
    <n v="20391"/>
    <s v="T2 MOLINARES 72288987"/>
    <s v="CACOM-3"/>
  </r>
  <r>
    <x v="1"/>
    <x v="2"/>
    <d v="2017-11-05T00:00:00"/>
    <x v="0"/>
    <s v="B-212"/>
    <n v="4019"/>
    <s v="ENERGIZAR"/>
    <x v="9"/>
    <n v="45"/>
    <n v="20392"/>
    <s v="T2 MOLINARES 72288987"/>
    <s v="CACOM-3"/>
  </r>
  <r>
    <x v="1"/>
    <x v="2"/>
    <d v="2017-11-07T00:00:00"/>
    <x v="0"/>
    <s v="B-212"/>
    <n v="4019"/>
    <s v="ENERGIZAR"/>
    <x v="9"/>
    <n v="160"/>
    <n v="20402"/>
    <s v="T3 PEÑA 102386192"/>
    <s v="CACOM-3"/>
  </r>
  <r>
    <x v="1"/>
    <x v="2"/>
    <d v="2017-11-07T00:00:00"/>
    <x v="0"/>
    <s v="B-212"/>
    <n v="4019"/>
    <s v="ENERGIZAR"/>
    <x v="9"/>
    <n v="165"/>
    <n v="20405"/>
    <s v="T3 PEÑA 102386192"/>
    <s v="CACOM-3"/>
  </r>
  <r>
    <x v="1"/>
    <x v="2"/>
    <d v="2017-11-08T00:00:00"/>
    <x v="0"/>
    <s v="B-212"/>
    <n v="4019"/>
    <s v="ENERGIZAR"/>
    <x v="9"/>
    <n v="85"/>
    <n v="20406"/>
    <s v="T3 PEÑA 102386192"/>
    <s v="CACOM-3"/>
  </r>
  <r>
    <x v="1"/>
    <x v="2"/>
    <d v="2017-11-09T00:00:00"/>
    <x v="0"/>
    <s v="B-212"/>
    <n v="4019"/>
    <s v="TERPEL "/>
    <x v="11"/>
    <n v="96"/>
    <s v="04-561629"/>
    <s v="T2 VASCO 71374818"/>
    <s v="CACOM-3"/>
  </r>
  <r>
    <x v="1"/>
    <x v="2"/>
    <d v="2017-11-09T00:00:00"/>
    <x v="0"/>
    <s v="B-212"/>
    <n v="4019"/>
    <s v="TERPEL "/>
    <x v="11"/>
    <n v="168"/>
    <s v="04-561628"/>
    <s v="T2 VASCO 71374818"/>
    <s v="CACOM-3"/>
  </r>
  <r>
    <x v="1"/>
    <x v="2"/>
    <d v="2017-11-09T00:00:00"/>
    <x v="0"/>
    <s v="B-212"/>
    <n v="4019"/>
    <s v="CCL"/>
    <x v="53"/>
    <n v="96.2"/>
    <n v="23565"/>
    <s v="T2 VASCO 71374818"/>
    <s v="CACOM-3"/>
  </r>
  <r>
    <x v="1"/>
    <x v="2"/>
    <d v="2017-11-18T00:00:00"/>
    <x v="0"/>
    <s v="B-212"/>
    <n v="4019"/>
    <s v="TERPEL "/>
    <x v="11"/>
    <n v="120"/>
    <s v="04-540188"/>
    <s v="TS LEAL 11221424"/>
    <s v="CACOM-3"/>
  </r>
  <r>
    <x v="1"/>
    <x v="2"/>
    <d v="2017-11-19T00:00:00"/>
    <x v="0"/>
    <s v="B-212"/>
    <n v="4019"/>
    <s v="ENERGIZAR"/>
    <x v="9"/>
    <n v="80"/>
    <n v="20422"/>
    <s v="TS LEAL 11221424"/>
    <s v="CACOM-3"/>
  </r>
  <r>
    <x v="1"/>
    <x v="2"/>
    <d v="2017-11-19T00:00:00"/>
    <x v="0"/>
    <s v="B-212"/>
    <n v="4019"/>
    <s v="ENERGIZAR"/>
    <x v="9"/>
    <n v="187"/>
    <n v="20423"/>
    <s v="TS LEAL 11221424"/>
    <s v="CACOM-3"/>
  </r>
  <r>
    <x v="1"/>
    <x v="2"/>
    <d v="2017-11-20T00:00:00"/>
    <x v="0"/>
    <s v="B-212"/>
    <n v="4019"/>
    <s v="ENERGIZAR"/>
    <x v="9"/>
    <n v="75"/>
    <n v="20457"/>
    <s v="T4 VIRACACHA 1016019854"/>
    <s v="CACOM-3"/>
  </r>
  <r>
    <x v="1"/>
    <x v="2"/>
    <d v="2017-11-27T00:00:00"/>
    <x v="0"/>
    <s v="B-212"/>
    <n v="4019"/>
    <s v="ENERGIZAR"/>
    <x v="9"/>
    <n v="184"/>
    <n v="20453"/>
    <s v="T4 VIRACACHA 1016019854"/>
    <s v="CACOM-3"/>
  </r>
  <r>
    <x v="1"/>
    <x v="2"/>
    <d v="2017-11-27T00:00:00"/>
    <x v="0"/>
    <s v="B-212"/>
    <n v="4019"/>
    <s v="ENERGIZAR"/>
    <x v="9"/>
    <n v="138"/>
    <n v="20454"/>
    <s v="T4 VIRACACHA 1016019854"/>
    <s v="CACOM-3"/>
  </r>
  <r>
    <x v="1"/>
    <x v="2"/>
    <d v="2017-11-27T00:00:00"/>
    <x v="0"/>
    <s v="B-212"/>
    <n v="4019"/>
    <s v="ENERGIZAR"/>
    <x v="9"/>
    <n v="17"/>
    <n v="20455"/>
    <s v="T4 VIRACACHA 1016019854"/>
    <s v="CACOM-3"/>
  </r>
  <r>
    <x v="1"/>
    <x v="2"/>
    <d v="2017-11-28T00:00:00"/>
    <x v="0"/>
    <s v="B-212"/>
    <n v="4019"/>
    <s v="ENERGIZAR"/>
    <x v="9"/>
    <n v="120"/>
    <n v="20456"/>
    <s v="T4 VIRACACHA 1016019854"/>
    <s v="CACOM-3"/>
  </r>
  <r>
    <x v="1"/>
    <x v="2"/>
    <d v="2017-11-30T00:00:00"/>
    <x v="0"/>
    <s v="B-212"/>
    <n v="4019"/>
    <s v="ENERGIZAR"/>
    <x v="9"/>
    <n v="140"/>
    <n v="20459"/>
    <s v="T4 VIRACACHA 1016019854"/>
    <s v="CACOM-3"/>
  </r>
  <r>
    <x v="1"/>
    <x v="2"/>
    <d v="2017-11-20T00:00:00"/>
    <x v="0"/>
    <s v="C-208"/>
    <n v="5066"/>
    <s v="ENERGIZAR"/>
    <x v="9"/>
    <n v="121"/>
    <n v="20424"/>
    <s v="T3 DAZA 1121533594"/>
    <s v="CACOM-3"/>
  </r>
  <r>
    <x v="1"/>
    <x v="2"/>
    <d v="2017-11-22T00:00:00"/>
    <x v="0"/>
    <s v="C-208"/>
    <n v="5066"/>
    <s v="ENERGIZAR"/>
    <x v="9"/>
    <n v="54"/>
    <n v="20426"/>
    <s v="T3 DAZA 1121533594"/>
    <s v="CACOM-3"/>
  </r>
  <r>
    <x v="1"/>
    <x v="2"/>
    <d v="2017-11-26T00:00:00"/>
    <x v="0"/>
    <s v="C-208"/>
    <n v="5066"/>
    <s v="TERPEL "/>
    <x v="30"/>
    <n v="120"/>
    <s v="01-1031694"/>
    <s v="T3 GOMEZ 10655584093"/>
    <s v="CACOM-3"/>
  </r>
  <r>
    <x v="1"/>
    <x v="2"/>
    <d v="2017-11-02T00:00:00"/>
    <x v="0"/>
    <s v="C-95"/>
    <n v="1271"/>
    <s v="TERPEL "/>
    <x v="21"/>
    <n v="80"/>
    <s v="02-399483"/>
    <s v="T2 RODRIGUEZ 80143837"/>
    <s v="CACOM-3"/>
  </r>
  <r>
    <x v="1"/>
    <x v="2"/>
    <d v="2017-11-10T00:00:00"/>
    <x v="0"/>
    <s v="C-95"/>
    <n v="1271"/>
    <s v="ENERGIZAR"/>
    <x v="9"/>
    <n v="141"/>
    <n v="20410"/>
    <s v="T2 RODRIGUEZ 80143837"/>
    <s v="CACOM-3"/>
  </r>
  <r>
    <x v="1"/>
    <x v="2"/>
    <d v="2017-11-01T00:00:00"/>
    <x v="0"/>
    <s v="SR-560"/>
    <n v="5762"/>
    <s v="ENERGIZAR"/>
    <x v="9"/>
    <n v="533"/>
    <n v="20365"/>
    <s v="TJ AGUDELO 17349715"/>
    <s v="CACOM-3"/>
  </r>
  <r>
    <x v="1"/>
    <x v="2"/>
    <d v="2017-11-01T00:00:00"/>
    <x v="0"/>
    <s v="SR-560"/>
    <n v="5762"/>
    <s v="ENERGIZAR"/>
    <x v="9"/>
    <n v="43"/>
    <n v="20368"/>
    <s v="TJ AGUDELO 17349715"/>
    <s v="CACOM-3"/>
  </r>
  <r>
    <x v="1"/>
    <x v="2"/>
    <d v="2017-11-02T00:00:00"/>
    <x v="0"/>
    <s v="SR-560"/>
    <n v="5764"/>
    <s v="ENERGIZAR"/>
    <x v="9"/>
    <n v="345"/>
    <n v="20372"/>
    <s v="T2 MAHECHA 80859461"/>
    <s v="CACOM-3"/>
  </r>
  <r>
    <x v="1"/>
    <x v="2"/>
    <d v="2017-11-03T00:00:00"/>
    <x v="0"/>
    <s v="SR-560"/>
    <n v="5764"/>
    <s v="ENERGIZAR"/>
    <x v="9"/>
    <n v="70"/>
    <n v="20384"/>
    <s v="T2 MAHECHA 80859461"/>
    <s v="CACOM-3"/>
  </r>
  <r>
    <x v="1"/>
    <x v="2"/>
    <d v="2017-11-03T00:00:00"/>
    <x v="0"/>
    <s v="SR-560"/>
    <n v="5764"/>
    <s v="ENERGIZAR"/>
    <x v="9"/>
    <n v="200"/>
    <n v="20382"/>
    <s v="T2 MAHECHA 80859461"/>
    <s v="CACOM-3"/>
  </r>
  <r>
    <x v="1"/>
    <x v="2"/>
    <d v="2017-11-05T00:00:00"/>
    <x v="0"/>
    <s v="SR-560"/>
    <n v="5764"/>
    <s v="ENERGIZAR"/>
    <x v="9"/>
    <n v="539"/>
    <n v="20396"/>
    <s v="T2 MAHECHA 80859461"/>
    <s v="CACOM-3"/>
  </r>
  <r>
    <x v="1"/>
    <x v="2"/>
    <d v="2017-11-05T00:00:00"/>
    <x v="0"/>
    <s v="SR-560"/>
    <n v="5764"/>
    <s v="TERPEL "/>
    <x v="11"/>
    <n v="556"/>
    <s v="04-539580"/>
    <s v="T2 MAHECHA 80859461"/>
    <s v="CACOM-3"/>
  </r>
  <r>
    <x v="1"/>
    <x v="2"/>
    <d v="2017-11-05T00:00:00"/>
    <x v="0"/>
    <s v="SR-560"/>
    <n v="5762"/>
    <s v="ENERGIZAR"/>
    <x v="9"/>
    <n v="520"/>
    <n v="20395"/>
    <s v="TJ AGUDELO 17349715"/>
    <s v="CACOM-3"/>
  </r>
  <r>
    <x v="1"/>
    <x v="2"/>
    <d v="2017-11-11T00:00:00"/>
    <x v="0"/>
    <s v="SR-560"/>
    <n v="5764"/>
    <s v="ENERGIZAR"/>
    <x v="9"/>
    <n v="395"/>
    <n v="20412"/>
    <s v="T2 JAIMES 1102351404"/>
    <s v="CACOM-3"/>
  </r>
  <r>
    <x v="1"/>
    <x v="2"/>
    <d v="2017-11-11T00:00:00"/>
    <x v="0"/>
    <s v="SR-560"/>
    <n v="474"/>
    <s v="ENERGIZAR"/>
    <x v="9"/>
    <n v="474"/>
    <n v="40413"/>
    <s v="T2 JAIMES 1102351404"/>
    <s v="CACOM-3"/>
  </r>
  <r>
    <x v="1"/>
    <x v="2"/>
    <d v="2017-11-15T00:00:00"/>
    <x v="0"/>
    <s v="SR-560"/>
    <n v="5764"/>
    <s v="TERPEL "/>
    <x v="30"/>
    <n v="501"/>
    <s v="01-1031624"/>
    <s v="T1 BECERRA 86070305"/>
    <s v="CACOM-3"/>
  </r>
  <r>
    <x v="1"/>
    <x v="2"/>
    <d v="2017-11-15T00:00:00"/>
    <x v="0"/>
    <s v="SR-560"/>
    <n v="5763"/>
    <s v="CHEVRON "/>
    <x v="19"/>
    <n v="375"/>
    <n v="932480"/>
    <s v="T2 JAIMES 1102351404"/>
    <s v="CACOM-3"/>
  </r>
  <r>
    <x v="1"/>
    <x v="2"/>
    <d v="2017-11-15T00:00:00"/>
    <x v="0"/>
    <s v="SR-560"/>
    <n v="5763"/>
    <s v="CHEVRON "/>
    <x v="19"/>
    <n v="385"/>
    <n v="932343"/>
    <s v="T2 JAIMES 1102351404"/>
    <s v="CACOM-3"/>
  </r>
  <r>
    <x v="1"/>
    <x v="2"/>
    <d v="2017-11-18T00:00:00"/>
    <x v="0"/>
    <s v="SR-560"/>
    <n v="5763"/>
    <s v="TERPEL "/>
    <x v="11"/>
    <n v="351"/>
    <s v="04-540996"/>
    <s v="T2 GARZON 1104695809"/>
    <s v="CACOM-3"/>
  </r>
  <r>
    <x v="1"/>
    <x v="2"/>
    <d v="2017-11-18T00:00:00"/>
    <x v="0"/>
    <s v="SR-560"/>
    <n v="5762"/>
    <s v="ENERGIZAR"/>
    <x v="9"/>
    <n v="299"/>
    <n v="20421"/>
    <s v="T2 PINZON 2970260"/>
    <s v="CACOM-3"/>
  </r>
  <r>
    <x v="1"/>
    <x v="2"/>
    <d v="2017-11-25T00:00:00"/>
    <x v="0"/>
    <s v="SR-560"/>
    <n v="5763"/>
    <s v="ENERGIZAR"/>
    <x v="9"/>
    <n v="130"/>
    <n v="20449"/>
    <s v="T1 MORALES 86066262"/>
    <s v="CACOM-3"/>
  </r>
  <r>
    <x v="1"/>
    <x v="2"/>
    <d v="2017-11-27T00:00:00"/>
    <x v="0"/>
    <s v="HUEY II"/>
    <n v="4418"/>
    <s v="CTH"/>
    <x v="20"/>
    <n v="44.2"/>
    <n v="1627"/>
    <s v="T4. LOPERA CRISTIAN CC 1110486045"/>
    <s v="CACOM-4"/>
  </r>
  <r>
    <x v="1"/>
    <x v="2"/>
    <d v="2017-11-03T00:00:00"/>
    <x v="0"/>
    <s v="B-212"/>
    <n v="4018"/>
    <s v="ENERGIZAR"/>
    <x v="24"/>
    <n v="92"/>
    <n v="58932"/>
    <s v="T3. PINZON LUIS CC.1019024240"/>
    <s v="CACOM-4"/>
  </r>
  <r>
    <x v="1"/>
    <x v="2"/>
    <d v="2017-11-01T00:00:00"/>
    <x v="0"/>
    <s v="B-212"/>
    <n v="4004"/>
    <s v="FALCCON"/>
    <x v="28"/>
    <n v="46.8"/>
    <s v="*01-4565"/>
    <s v="T1. JUYAR FERNANDO CC. 80013264"/>
    <s v="CACOM-4"/>
  </r>
  <r>
    <x v="1"/>
    <x v="2"/>
    <d v="2017-11-02T00:00:00"/>
    <x v="0"/>
    <s v="B-212"/>
    <n v="4004"/>
    <s v="TERPEL "/>
    <x v="18"/>
    <n v="104"/>
    <s v="02-395762"/>
    <s v="T1. JUYAR FERNANDO CC. 80013264"/>
    <s v="CACOM-4"/>
  </r>
  <r>
    <x v="1"/>
    <x v="2"/>
    <d v="2017-11-02T00:00:00"/>
    <x v="0"/>
    <s v="B-212"/>
    <n v="4018"/>
    <s v="TERPEL "/>
    <x v="18"/>
    <n v="119.2"/>
    <s v="02-395763"/>
    <s v="T2. TORRES ELKIN CC.74130454"/>
    <s v="CACOM-4"/>
  </r>
  <r>
    <x v="1"/>
    <x v="2"/>
    <d v="2017-11-09T00:00:00"/>
    <x v="0"/>
    <s v="B-212"/>
    <n v="4004"/>
    <s v="CCL"/>
    <x v="36"/>
    <n v="159.19999999999999"/>
    <n v="23794"/>
    <s v="T2. VILLABONA  DIEGO CC.91529725"/>
    <s v="CACOM-4"/>
  </r>
  <r>
    <x v="1"/>
    <x v="2"/>
    <d v="2017-11-15T00:00:00"/>
    <x v="0"/>
    <s v="B-212"/>
    <n v="4004"/>
    <s v="CCL"/>
    <x v="36"/>
    <n v="153.6"/>
    <n v="23813"/>
    <s v="T2. VILLABONA  DIEGO CC.91529725"/>
    <s v="CACOM-4"/>
  </r>
  <r>
    <x v="1"/>
    <x v="2"/>
    <d v="2017-11-02T00:00:00"/>
    <x v="0"/>
    <s v="B-212"/>
    <n v="4004"/>
    <s v="FALCCON"/>
    <x v="28"/>
    <n v="109.8"/>
    <s v="*01-4568"/>
    <s v="T2. VILLABONA  DIEGO CC.91529725"/>
    <s v="CACOM-4"/>
  </r>
  <r>
    <x v="1"/>
    <x v="2"/>
    <d v="2017-11-03T00:00:00"/>
    <x v="0"/>
    <s v="B-212"/>
    <n v="4004"/>
    <s v="FALCCON"/>
    <x v="28"/>
    <n v="141.5"/>
    <s v="*01-4571"/>
    <s v="T2. VILLABONA  DIEGO CC.91529725"/>
    <s v="CACOM-4"/>
  </r>
  <r>
    <x v="1"/>
    <x v="2"/>
    <d v="2017-11-15T00:00:00"/>
    <x v="0"/>
    <s v="B-212"/>
    <n v="4004"/>
    <s v="FALCCON"/>
    <x v="28"/>
    <n v="136.19999999999999"/>
    <s v="*01-4598"/>
    <s v="T2. VILLABONA  DIEGO CC.91529725"/>
    <s v="CACOM-4"/>
  </r>
  <r>
    <x v="1"/>
    <x v="2"/>
    <d v="2017-11-09T00:00:00"/>
    <x v="0"/>
    <s v="B-212"/>
    <n v="4004"/>
    <s v="FALCCON"/>
    <x v="28"/>
    <n v="119.1"/>
    <s v="*01-4591"/>
    <s v="T2. VILLABONA  DIEGO CC.91529725"/>
    <s v="CACOM-4"/>
  </r>
  <r>
    <x v="1"/>
    <x v="2"/>
    <d v="2017-11-07T00:00:00"/>
    <x v="0"/>
    <s v="B-212"/>
    <n v="4004"/>
    <s v="FALCCON"/>
    <x v="28"/>
    <n v="164.9"/>
    <s v="*01-4584"/>
    <s v="T2. VILLABONA  DIEGO CC.91529725"/>
    <s v="CACOM-4"/>
  </r>
  <r>
    <x v="1"/>
    <x v="2"/>
    <d v="2017-11-07T00:00:00"/>
    <x v="0"/>
    <s v="B-212"/>
    <n v="4004"/>
    <s v="FALCCON"/>
    <x v="28"/>
    <n v="123.8"/>
    <s v="*01-4583"/>
    <s v="T2. VILLABONA  DIEGO CC.91529725"/>
    <s v="CACOM-4"/>
  </r>
  <r>
    <x v="1"/>
    <x v="2"/>
    <d v="2017-11-23T00:00:00"/>
    <x v="0"/>
    <s v="B-212"/>
    <n v="4010"/>
    <s v="FASTER FUEL"/>
    <x v="22"/>
    <n v="179"/>
    <s v="02-16002"/>
    <s v="TS. VARELA CARLOS CC. 93132616"/>
    <s v="CACOM-4"/>
  </r>
  <r>
    <x v="1"/>
    <x v="2"/>
    <d v="2017-11-28T00:00:00"/>
    <x v="0"/>
    <s v="B-212"/>
    <n v="4004"/>
    <s v="FALCCON"/>
    <x v="28"/>
    <n v="93.1"/>
    <s v="*01-4782"/>
    <s v="T3. HERRERA EDISON CC.1111194306"/>
    <s v="CACOM-4"/>
  </r>
  <r>
    <x v="1"/>
    <x v="2"/>
    <d v="2017-11-26T00:00:00"/>
    <x v="0"/>
    <s v="B-212"/>
    <n v="4004"/>
    <s v="FALCCON"/>
    <x v="28"/>
    <n v="83.7"/>
    <s v="*01-4776"/>
    <s v="T3. HERRERA EDISON CC.1111194306"/>
    <s v="CACOM-4"/>
  </r>
  <r>
    <x v="1"/>
    <x v="2"/>
    <d v="2017-11-26T00:00:00"/>
    <x v="0"/>
    <s v="B-212"/>
    <n v="4004"/>
    <s v="FALCCON"/>
    <x v="28"/>
    <n v="128.1"/>
    <s v="*01-4774"/>
    <s v="T3. HERRERA EDISON CC.1111194306"/>
    <s v="CACOM-4"/>
  </r>
  <r>
    <x v="1"/>
    <x v="2"/>
    <d v="2017-11-26T00:00:00"/>
    <x v="0"/>
    <s v="B-212"/>
    <n v="4004"/>
    <s v="CCL"/>
    <x v="36"/>
    <n v="132.6"/>
    <n v="24122"/>
    <s v="T3. HERRERA EDISON CC.1111194306"/>
    <s v="CACOM-4"/>
  </r>
  <r>
    <x v="1"/>
    <x v="2"/>
    <d v="2017-11-25T00:00:00"/>
    <x v="0"/>
    <s v="B-212"/>
    <n v="4004"/>
    <s v="FALCCON"/>
    <x v="28"/>
    <n v="161"/>
    <s v="*01-4773"/>
    <s v="T3. HERRERA EDISON CC.1111194306"/>
    <s v="CACOM-4"/>
  </r>
  <r>
    <x v="1"/>
    <x v="2"/>
    <d v="2017-11-24T00:00:00"/>
    <x v="0"/>
    <s v="B-212"/>
    <n v="4004"/>
    <s v="FALCCON"/>
    <x v="28"/>
    <n v="78.599999999999994"/>
    <s v="*01-4769"/>
    <s v="T3. HERRERA EDISON CC.1111194306"/>
    <s v="CACOM-4"/>
  </r>
  <r>
    <x v="1"/>
    <x v="2"/>
    <d v="2017-11-23T00:00:00"/>
    <x v="0"/>
    <s v="B-212"/>
    <n v="4004"/>
    <s v="FALCCON"/>
    <x v="28"/>
    <n v="47.1"/>
    <s v="*01-4766"/>
    <s v="T3. HERRERA EDISON CC.1111194306"/>
    <s v="CACOM-4"/>
  </r>
  <r>
    <x v="1"/>
    <x v="2"/>
    <d v="2017-11-22T00:00:00"/>
    <x v="0"/>
    <s v="B-212"/>
    <n v="4004"/>
    <s v="FALCCON"/>
    <x v="28"/>
    <n v="156.80000000000001"/>
    <s v="*01-4765"/>
    <s v="T3. HERRERA EDISON CC.1111194306"/>
    <s v="CACOM-4"/>
  </r>
  <r>
    <x v="1"/>
    <x v="2"/>
    <d v="2017-11-22T00:00:00"/>
    <x v="0"/>
    <s v="B-212"/>
    <n v="4004"/>
    <s v="FALCCON"/>
    <x v="28"/>
    <n v="162.1"/>
    <s v="*01-4763"/>
    <s v="T3. HERRERA EDISON CC.1111194306"/>
    <s v="CACOM-4"/>
  </r>
  <r>
    <x v="1"/>
    <x v="2"/>
    <d v="2017-11-22T00:00:00"/>
    <x v="0"/>
    <s v="B-212"/>
    <n v="4004"/>
    <s v="FALCCON"/>
    <x v="28"/>
    <n v="131"/>
    <s v="*01-4764"/>
    <s v="T3. HERRERA EDISON CC.1111194306"/>
    <s v="CACOM-4"/>
  </r>
  <r>
    <x v="1"/>
    <x v="2"/>
    <d v="2017-11-19T00:00:00"/>
    <x v="0"/>
    <s v="B-212"/>
    <n v="4004"/>
    <s v="FALCCON"/>
    <x v="28"/>
    <n v="81.5"/>
    <s v="*01-4758"/>
    <s v="T3. HERRERA EDISON CC.1111194306"/>
    <s v="CACOM-4"/>
  </r>
  <r>
    <x v="1"/>
    <x v="2"/>
    <d v="2017-11-19T00:00:00"/>
    <x v="0"/>
    <s v="B-212"/>
    <n v="4004"/>
    <s v="CCL"/>
    <x v="36"/>
    <n v="151.1"/>
    <n v="23829"/>
    <s v="T3. HERRERA EDISON CC.1111194306"/>
    <s v="CACOM-4"/>
  </r>
  <r>
    <x v="1"/>
    <x v="2"/>
    <d v="2017-11-19T00:00:00"/>
    <x v="0"/>
    <s v="B-212"/>
    <n v="4004"/>
    <s v="CCL"/>
    <x v="36"/>
    <n v="154.5"/>
    <n v="23833"/>
    <s v="T3. HERRERA EDISON CC.1111194306"/>
    <s v="CACOM-4"/>
  </r>
  <r>
    <x v="1"/>
    <x v="2"/>
    <d v="2017-11-17T00:00:00"/>
    <x v="0"/>
    <s v="B-212"/>
    <n v="4004"/>
    <s v="FALCCON"/>
    <x v="28"/>
    <n v="145.9"/>
    <s v="*01-4754"/>
    <s v="T3. HERRERA EDISON CC.1111194306"/>
    <s v="CACOM-4"/>
  </r>
  <r>
    <x v="1"/>
    <x v="2"/>
    <d v="2017-11-17T00:00:00"/>
    <x v="0"/>
    <s v="B-212"/>
    <n v="4004"/>
    <s v="FALCCON"/>
    <x v="28"/>
    <n v="158.19999999999999"/>
    <s v="*01-4753"/>
    <s v="T3. HERRERA EDISON CC.1111194306"/>
    <s v="CACOM-4"/>
  </r>
  <r>
    <x v="1"/>
    <x v="2"/>
    <d v="2017-11-16T00:00:00"/>
    <x v="0"/>
    <s v="B-212"/>
    <n v="4004"/>
    <s v="FALCCON"/>
    <x v="28"/>
    <n v="59.8"/>
    <s v="*01-4752"/>
    <s v="T3. HERRERA EDISON CC.1111194306"/>
    <s v="CACOM-4"/>
  </r>
  <r>
    <x v="1"/>
    <x v="2"/>
    <d v="2017-11-02T00:00:00"/>
    <x v="0"/>
    <s v="B-212"/>
    <n v="4018"/>
    <s v="FASTER FUEL"/>
    <x v="22"/>
    <n v="103"/>
    <s v="02-15987"/>
    <s v="T2. JEREZ EDWIN CC. 88030719"/>
    <s v="CACOM-4"/>
  </r>
  <r>
    <x v="1"/>
    <x v="2"/>
    <d v="2017-11-07T00:00:00"/>
    <x v="0"/>
    <s v="C-208"/>
    <n v="5069"/>
    <s v="ICARO 17"/>
    <x v="0"/>
    <n v="83"/>
    <s v="IC009-006018"/>
    <s v="T2. ESLAVA DIEGO CC.80803993"/>
    <s v="CACOM-4"/>
  </r>
  <r>
    <x v="1"/>
    <x v="2"/>
    <d v="2017-11-23T00:00:00"/>
    <x v="0"/>
    <s v="C-208"/>
    <n v="5069"/>
    <s v="TERPEL "/>
    <x v="18"/>
    <n v="112"/>
    <s v="*02-395929"/>
    <s v="T2. CRISTANCHO HENRY CC. 79954135"/>
    <s v="CACOM-4"/>
  </r>
  <r>
    <x v="1"/>
    <x v="2"/>
    <d v="2017-11-18T00:00:00"/>
    <x v="0"/>
    <s v="C-208"/>
    <n v="5069"/>
    <s v="ICARO 17"/>
    <x v="0"/>
    <n v="54"/>
    <s v="IC009-006071"/>
    <s v="T2. CRISTANCHO HENRY CC. 79954135"/>
    <s v="CACOM-4"/>
  </r>
  <r>
    <x v="1"/>
    <x v="2"/>
    <d v="2017-11-30T00:00:00"/>
    <x v="0"/>
    <s v="C-208"/>
    <n v="5069"/>
    <s v="ICARO 17"/>
    <x v="0"/>
    <n v="80"/>
    <s v="IC009-006142"/>
    <s v="T3. BURBANO CC. 1032358036"/>
    <s v="CACOM-4"/>
  </r>
  <r>
    <x v="1"/>
    <x v="2"/>
    <d v="2017-11-05T00:00:00"/>
    <x v="0"/>
    <s v="HUEY II"/>
    <n v="4418"/>
    <s v="ICARO 17"/>
    <x v="26"/>
    <n v="120"/>
    <s v="IC100-004817"/>
    <s v="T4. MORA CARLOS CC. 1015395239"/>
    <s v="CACOM-4"/>
  </r>
  <r>
    <x v="1"/>
    <x v="2"/>
    <d v="2017-11-05T00:00:00"/>
    <x v="0"/>
    <s v="HUEY II"/>
    <n v="4418"/>
    <s v="ICARO 17"/>
    <x v="26"/>
    <n v="75"/>
    <s v="IC100-004816"/>
    <s v="T4. MORA CARLOS CC. 1015395239"/>
    <s v="CACOM-4"/>
  </r>
  <r>
    <x v="1"/>
    <x v="2"/>
    <d v="2017-11-06T00:00:00"/>
    <x v="0"/>
    <s v="HUEY II"/>
    <n v="4418"/>
    <s v="ICARO 17"/>
    <x v="26"/>
    <n v="107"/>
    <s v="IC100-004819"/>
    <s v="T4. MORA CARLOS CC. 1015395239"/>
    <s v="CACOM-4"/>
  </r>
  <r>
    <x v="1"/>
    <x v="2"/>
    <d v="2017-11-02T00:00:00"/>
    <x v="0"/>
    <s v="HUEY II"/>
    <n v="4418"/>
    <s v="CTH"/>
    <x v="20"/>
    <n v="69.8"/>
    <n v="1594"/>
    <s v="T4. MORA CARLOS CC. 1015395239"/>
    <s v="CACOM-4"/>
  </r>
  <r>
    <x v="1"/>
    <x v="2"/>
    <d v="2017-11-02T00:00:00"/>
    <x v="0"/>
    <s v="HUEY II"/>
    <n v="4418"/>
    <s v="CTH"/>
    <x v="20"/>
    <n v="95"/>
    <n v="1593"/>
    <s v="T4. MORA CARLOS CC. 1015395239"/>
    <s v="CACOM-4"/>
  </r>
  <r>
    <x v="1"/>
    <x v="2"/>
    <d v="2017-11-03T00:00:00"/>
    <x v="0"/>
    <s v="HUEY II"/>
    <n v="4418"/>
    <s v="CTH"/>
    <x v="20"/>
    <n v="67"/>
    <n v="1596"/>
    <s v="T4. MORA CARLOS CC. 1015395239"/>
    <s v="CACOM-4"/>
  </r>
  <r>
    <x v="1"/>
    <x v="2"/>
    <d v="2017-11-05T00:00:00"/>
    <x v="0"/>
    <s v="HUEY II"/>
    <n v="4418"/>
    <s v="CTH"/>
    <x v="3"/>
    <n v="88"/>
    <n v="1349"/>
    <s v="T4. MORA CARLOS CC. 1015395239"/>
    <s v="CACOM-4"/>
  </r>
  <r>
    <x v="1"/>
    <x v="2"/>
    <d v="2017-11-06T00:00:00"/>
    <x v="0"/>
    <s v="HUEY II"/>
    <n v="4418"/>
    <s v="CTH"/>
    <x v="20"/>
    <n v="88.6"/>
    <n v="1599"/>
    <s v="T4. MORA CARLOS CC. 1015395239"/>
    <s v="CACOM-4"/>
  </r>
  <r>
    <x v="1"/>
    <x v="2"/>
    <d v="2017-11-07T00:00:00"/>
    <x v="0"/>
    <s v="HUEY II"/>
    <n v="4418"/>
    <s v="CTH"/>
    <x v="20"/>
    <n v="76.400000000000006"/>
    <n v="1603"/>
    <s v="T4. MORA CARLOS CC. 1015395239"/>
    <s v="CACOM-4"/>
  </r>
  <r>
    <x v="1"/>
    <x v="2"/>
    <d v="2017-11-07T00:00:00"/>
    <x v="0"/>
    <s v="HUEY II"/>
    <n v="4418"/>
    <s v="CTH"/>
    <x v="20"/>
    <n v="87.7"/>
    <n v="1601"/>
    <s v="T4. MORA CARLOS CC. 1015395239"/>
    <s v="CACOM-4"/>
  </r>
  <r>
    <x v="1"/>
    <x v="2"/>
    <d v="2017-11-07T00:00:00"/>
    <x v="0"/>
    <s v="HUEY II"/>
    <n v="4418"/>
    <s v="CTH"/>
    <x v="20"/>
    <n v="110.4"/>
    <n v="1600"/>
    <s v="T4. MORA CARLOS CC. 1015395239"/>
    <s v="CACOM-4"/>
  </r>
  <r>
    <x v="1"/>
    <x v="2"/>
    <d v="2017-11-03T00:00:00"/>
    <x v="0"/>
    <s v="HUEY II"/>
    <n v="4525"/>
    <s v="ICARO 17"/>
    <x v="0"/>
    <n v="129.4"/>
    <s v="IC009-005985"/>
    <s v="T4. RODRIGUEZ ROJAS CC.1032393112"/>
    <s v="CACOM-4"/>
  </r>
  <r>
    <x v="1"/>
    <x v="2"/>
    <d v="2017-11-04T00:00:00"/>
    <x v="0"/>
    <s v="HUEY II"/>
    <n v="4525"/>
    <s v="ICARO 17"/>
    <x v="0"/>
    <n v="130.1"/>
    <s v="IC009-005993"/>
    <s v="T4. RODRIGUEZ ROJAS CC.1032393112"/>
    <s v="CACOM-4"/>
  </r>
  <r>
    <x v="1"/>
    <x v="2"/>
    <d v="2017-11-04T00:00:00"/>
    <x v="0"/>
    <s v="HUEY II"/>
    <n v="4525"/>
    <s v="ICARO 17"/>
    <x v="0"/>
    <n v="127.3"/>
    <s v="IC009-006002"/>
    <s v="T4. RODRIGUEZ ROJAS CC.1032393112"/>
    <s v="CACOM-4"/>
  </r>
  <r>
    <x v="1"/>
    <x v="2"/>
    <d v="2017-11-05T00:00:00"/>
    <x v="0"/>
    <s v="HUEY II"/>
    <n v="4525"/>
    <s v="ICARO 17"/>
    <x v="0"/>
    <n v="60.1"/>
    <s v="IC009-006009"/>
    <s v="T4. RODRIGUEZ ROJAS CC.1032393112"/>
    <s v="CACOM-4"/>
  </r>
  <r>
    <x v="1"/>
    <x v="2"/>
    <d v="2017-11-05T00:00:00"/>
    <x v="0"/>
    <s v="HUEY II"/>
    <n v="4525"/>
    <s v="ICARO 17"/>
    <x v="0"/>
    <n v="178.3"/>
    <s v="IC009-006007"/>
    <s v="T4. RODRIGUEZ ROJAS CC.1032393112"/>
    <s v="CACOM-4"/>
  </r>
  <r>
    <x v="1"/>
    <x v="2"/>
    <d v="2017-11-11T00:00:00"/>
    <x v="0"/>
    <s v="HUEY II"/>
    <n v="4423"/>
    <s v="ENERGIZAR"/>
    <x v="8"/>
    <n v="119"/>
    <n v="40660"/>
    <s v="T4. GARAVITO HANER CC.1030598907"/>
    <s v="CACOM-4"/>
  </r>
  <r>
    <x v="1"/>
    <x v="2"/>
    <d v="2017-11-09T00:00:00"/>
    <x v="0"/>
    <s v="HUEY II"/>
    <n v="4418"/>
    <s v="CTH"/>
    <x v="3"/>
    <n v="149"/>
    <n v="1350"/>
    <s v="T4. CASTRO LIZCANO CC. 1073162506"/>
    <s v="CACOM-4"/>
  </r>
  <r>
    <x v="1"/>
    <x v="2"/>
    <d v="2017-11-10T00:00:00"/>
    <x v="0"/>
    <s v="HUEY II"/>
    <n v="4418"/>
    <s v="CTH"/>
    <x v="20"/>
    <n v="146.19999999999999"/>
    <n v="1608"/>
    <s v="T4. CASTRO LIZCANO CC. 1073162506"/>
    <s v="CACOM-4"/>
  </r>
  <r>
    <x v="1"/>
    <x v="2"/>
    <d v="2017-11-14T00:00:00"/>
    <x v="0"/>
    <s v="HUEY II"/>
    <n v="4418"/>
    <s v="CTH"/>
    <x v="3"/>
    <n v="101"/>
    <n v="1351"/>
    <s v="T4. CASTRO LIZCANO CC. 1073162506"/>
    <s v="CACOM-4"/>
  </r>
  <r>
    <x v="1"/>
    <x v="2"/>
    <d v="2017-11-14T00:00:00"/>
    <x v="0"/>
    <s v="HUEY II"/>
    <n v="4418"/>
    <s v="CTH"/>
    <x v="20"/>
    <n v="135.19999999999999"/>
    <n v="1612"/>
    <s v="T4. CASTRO LIZCANO CC. 1073162506"/>
    <s v="CACOM-4"/>
  </r>
  <r>
    <x v="1"/>
    <x v="2"/>
    <d v="2017-11-14T00:00:00"/>
    <x v="0"/>
    <s v="HUEY II"/>
    <n v="4418"/>
    <s v="CTH"/>
    <x v="20"/>
    <n v="96.1"/>
    <n v="1613"/>
    <s v="T4. CASTRO LIZCANO CC. 1073162506"/>
    <s v="CACOM-4"/>
  </r>
  <r>
    <x v="1"/>
    <x v="2"/>
    <d v="2017-11-17T00:00:00"/>
    <x v="0"/>
    <s v="HUEY II"/>
    <n v="4418"/>
    <s v="CTH"/>
    <x v="20"/>
    <n v="46.8"/>
    <n v="1616"/>
    <s v="T4. CASTRO LIZCANO CC. 1073162506"/>
    <s v="CACOM-4"/>
  </r>
  <r>
    <x v="1"/>
    <x v="2"/>
    <d v="2017-11-19T00:00:00"/>
    <x v="0"/>
    <s v="HUEY II"/>
    <n v="4418"/>
    <s v="CTH"/>
    <x v="20"/>
    <n v="72"/>
    <n v="1618"/>
    <s v="T4. CASTRO LIZCANO CC. 1073162506"/>
    <s v="CACOM-4"/>
  </r>
  <r>
    <x v="1"/>
    <x v="2"/>
    <d v="2017-11-19T00:00:00"/>
    <x v="0"/>
    <s v="HUEY II"/>
    <n v="4418"/>
    <s v="SERVIAVIACION"/>
    <x v="2"/>
    <n v="104"/>
    <n v="1644"/>
    <s v="T4. CASTRO LIZCANO CC. 1073162506"/>
    <s v="CACOM-4"/>
  </r>
  <r>
    <x v="1"/>
    <x v="2"/>
    <d v="2017-11-17T00:00:00"/>
    <x v="0"/>
    <s v="HUEY II"/>
    <n v="4525"/>
    <s v="ICARO 17"/>
    <x v="0"/>
    <n v="37.9"/>
    <s v="IC009-006066"/>
    <s v="T4. CARO JHONATTAN CC.1070920891"/>
    <s v="CACOM-4"/>
  </r>
  <r>
    <x v="1"/>
    <x v="2"/>
    <d v="2017-11-09T00:00:00"/>
    <x v="0"/>
    <s v="HUEY II"/>
    <n v="4525"/>
    <s v="ICARO 17"/>
    <x v="0"/>
    <n v="80.400000000000006"/>
    <s v="IC009-006031"/>
    <s v="T4. CARO JHONATTAN CC.1070920891"/>
    <s v="CACOM-4"/>
  </r>
  <r>
    <x v="1"/>
    <x v="2"/>
    <d v="2017-11-09T00:00:00"/>
    <x v="0"/>
    <s v="HUEY II"/>
    <n v="4525"/>
    <s v="ICARO 17"/>
    <x v="0"/>
    <n v="148.5"/>
    <s v="IC009-006033"/>
    <s v="T4. CARO JHONATTAN CC.1070920891"/>
    <s v="CACOM-4"/>
  </r>
  <r>
    <x v="1"/>
    <x v="2"/>
    <d v="2017-11-17T00:00:00"/>
    <x v="0"/>
    <s v="HUEY II"/>
    <n v="4525"/>
    <s v="ICARO 17"/>
    <x v="0"/>
    <n v="54.1"/>
    <s v="IC009-006067"/>
    <s v="T4. CARO JHONATTAN CC.1070920891"/>
    <s v="CACOM-4"/>
  </r>
  <r>
    <x v="1"/>
    <x v="2"/>
    <d v="2017-11-25T00:00:00"/>
    <x v="0"/>
    <s v="HUEY II"/>
    <n v="4525"/>
    <s v="ICARO 17"/>
    <x v="0"/>
    <n v="94.5"/>
    <s v="IC009-006114"/>
    <s v="T4. MEJIA LUIS CC.1114825867"/>
    <s v="CACOM-4"/>
  </r>
  <r>
    <x v="1"/>
    <x v="2"/>
    <d v="2017-11-25T00:00:00"/>
    <x v="0"/>
    <s v="HUEY II"/>
    <n v="4525"/>
    <s v="ICARO 17"/>
    <x v="0"/>
    <n v="187.4"/>
    <s v="IC009-006108"/>
    <s v="T4. MEJIA LUIS CC.1114825867"/>
    <s v="CACOM-4"/>
  </r>
  <r>
    <x v="1"/>
    <x v="2"/>
    <d v="2017-11-24T00:00:00"/>
    <x v="0"/>
    <s v="HUEY II"/>
    <n v="4525"/>
    <s v="ICARO 17"/>
    <x v="0"/>
    <n v="114.1"/>
    <s v="IC009-006101"/>
    <s v="T4. MEJIA LUIS CC.1114825867"/>
    <s v="CACOM-4"/>
  </r>
  <r>
    <x v="1"/>
    <x v="2"/>
    <d v="2017-11-23T00:00:00"/>
    <x v="0"/>
    <s v="HUEY II"/>
    <n v="4525"/>
    <s v="ICARO 17"/>
    <x v="0"/>
    <n v="99.6"/>
    <s v="IC009-006099"/>
    <s v="T4. MEJIA LUIS CC.1114825867"/>
    <s v="CACOM-4"/>
  </r>
  <r>
    <x v="1"/>
    <x v="2"/>
    <d v="2017-11-22T00:00:00"/>
    <x v="0"/>
    <s v="HUEY II"/>
    <n v="4525"/>
    <s v="ICARO 17"/>
    <x v="0"/>
    <n v="227.6"/>
    <s v="IC009-006089"/>
    <s v="T4. MEJIA LUIS CC.1114825867"/>
    <s v="CACOM-4"/>
  </r>
  <r>
    <x v="1"/>
    <x v="2"/>
    <d v="2017-11-21T00:00:00"/>
    <x v="0"/>
    <s v="HUEY II"/>
    <n v="4525"/>
    <s v="ICARO 17"/>
    <x v="0"/>
    <n v="207.3"/>
    <s v="IC009-006087"/>
    <s v="T4. MEJIA LUIS CC.1114825867"/>
    <s v="CACOM-4"/>
  </r>
  <r>
    <x v="1"/>
    <x v="2"/>
    <d v="2017-11-21T00:00:00"/>
    <x v="0"/>
    <s v="HUEY II"/>
    <n v="4525"/>
    <s v="FASTER FUEL"/>
    <x v="5"/>
    <n v="89"/>
    <s v="*03-2922"/>
    <s v="T4. MEJIA LUIS CC.1114825867"/>
    <s v="CACOM-4"/>
  </r>
  <r>
    <x v="1"/>
    <x v="2"/>
    <d v="2017-11-20T00:00:00"/>
    <x v="0"/>
    <s v="HUEY II"/>
    <n v="4418"/>
    <s v="CTH"/>
    <x v="3"/>
    <n v="89"/>
    <n v="1352"/>
    <s v="T4. LOPERA CRISTIAN CC 1110486045"/>
    <s v="CACOM-4"/>
  </r>
  <r>
    <x v="1"/>
    <x v="2"/>
    <d v="2017-11-21T00:00:00"/>
    <x v="0"/>
    <s v="HUEY II"/>
    <n v="4418"/>
    <s v="CTH"/>
    <x v="20"/>
    <n v="130.19999999999999"/>
    <n v="1620"/>
    <s v="T4. LOPERA CRISTIAN CC 1110486045"/>
    <s v="CACOM-4"/>
  </r>
  <r>
    <x v="1"/>
    <x v="2"/>
    <d v="2017-11-22T00:00:00"/>
    <x v="0"/>
    <s v="HUEY II"/>
    <n v="4418"/>
    <s v="CTH"/>
    <x v="3"/>
    <n v="45"/>
    <n v="1353"/>
    <s v="T4. LOPERA CRISTIAN CC 1110486045"/>
    <s v="CACOM-4"/>
  </r>
  <r>
    <x v="1"/>
    <x v="2"/>
    <d v="2017-11-23T00:00:00"/>
    <x v="0"/>
    <s v="HUEY II"/>
    <n v="4418"/>
    <s v="CTH"/>
    <x v="3"/>
    <n v="55"/>
    <n v="1354"/>
    <s v="T4. LOPERA CRISTIAN CC 1110486045"/>
    <s v="CACOM-4"/>
  </r>
  <r>
    <x v="1"/>
    <x v="2"/>
    <d v="2017-11-21T00:00:00"/>
    <x v="0"/>
    <s v="HUEY II"/>
    <n v="4418"/>
    <s v="CTH"/>
    <x v="20"/>
    <n v="133"/>
    <n v="1622"/>
    <s v="T4. LOPERA CRISTIAN CC 1110486045"/>
    <s v="CACOM-4"/>
  </r>
  <r>
    <x v="1"/>
    <x v="2"/>
    <d v="2017-11-22T00:00:00"/>
    <x v="0"/>
    <s v="HUEY II"/>
    <n v="4418"/>
    <s v="CTH"/>
    <x v="3"/>
    <n v="108"/>
    <n v="1355"/>
    <s v="T4. LOPERA CRISTIAN CC 1110486045"/>
    <s v="CACOM-4"/>
  </r>
  <r>
    <x v="1"/>
    <x v="2"/>
    <d v="2017-11-24T00:00:00"/>
    <x v="0"/>
    <s v="HUEY II"/>
    <n v="4418"/>
    <s v="CTH"/>
    <x v="20"/>
    <n v="119.5"/>
    <n v="1624"/>
    <s v="T4. LOPERA CRISTIAN CC 1110486045"/>
    <s v="CACOM-4"/>
  </r>
  <r>
    <x v="1"/>
    <x v="2"/>
    <d v="2017-11-29T00:00:00"/>
    <x v="0"/>
    <s v="HUEY II"/>
    <n v="4419"/>
    <s v="CTH"/>
    <x v="20"/>
    <n v="84.6"/>
    <n v="1630"/>
    <s v="T4. MORA CARLOS CC. 1015395239"/>
    <s v="CACOM-4"/>
  </r>
  <r>
    <x v="1"/>
    <x v="2"/>
    <d v="2017-11-29T00:00:00"/>
    <x v="0"/>
    <s v="HUEY II"/>
    <n v="4419"/>
    <s v="CTH"/>
    <x v="3"/>
    <n v="80"/>
    <n v="1356"/>
    <s v="T4. SUAREZ DIEGO CC.1096952408"/>
    <s v="CACOM-4"/>
  </r>
  <r>
    <x v="1"/>
    <x v="2"/>
    <d v="2017-11-29T00:00:00"/>
    <x v="0"/>
    <s v="HUEY II"/>
    <n v="4419"/>
    <s v="CTH"/>
    <x v="3"/>
    <n v="86"/>
    <n v="1357"/>
    <s v="T4. LOPERA CRISTIAN CC 1110486045"/>
    <s v="CACOM-4"/>
  </r>
  <r>
    <x v="1"/>
    <x v="2"/>
    <d v="2017-11-30T00:00:00"/>
    <x v="0"/>
    <s v="HUEY II"/>
    <n v="4418"/>
    <s v="ICARO 17"/>
    <x v="26"/>
    <n v="67"/>
    <s v="IC100-004838"/>
    <s v="T4. MORA CARLOS CC. 1015395239"/>
    <s v="CACOM-4"/>
  </r>
  <r>
    <x v="1"/>
    <x v="2"/>
    <d v="2017-11-30T00:00:00"/>
    <x v="0"/>
    <s v="HUEY II"/>
    <n v="4418"/>
    <s v="CTH"/>
    <x v="3"/>
    <n v="130"/>
    <n v="1358"/>
    <s v="T4. SUAREZ DIEGO CC.1096952408"/>
    <s v="CACOM-4"/>
  </r>
  <r>
    <x v="1"/>
    <x v="2"/>
    <d v="2017-11-09T00:00:00"/>
    <x v="0"/>
    <s v="B-206"/>
    <n v="4480"/>
    <s v="FASTER FUEL"/>
    <x v="22"/>
    <n v="20"/>
    <s v="02-15992"/>
    <s v="T3. POVEDA VICTOR CC.1052390141"/>
    <s v="CACOM-4"/>
  </r>
  <r>
    <x v="1"/>
    <x v="2"/>
    <d v="2017-11-09T00:00:00"/>
    <x v="0"/>
    <s v="B-206"/>
    <n v="4480"/>
    <s v="FASTER FUEL"/>
    <x v="22"/>
    <n v="26"/>
    <s v="02-15990"/>
    <s v="T3. POVEDA VICTOR CC.1052390141"/>
    <s v="CACOM-4"/>
  </r>
  <r>
    <x v="1"/>
    <x v="2"/>
    <d v="2017-11-20T00:00:00"/>
    <x v="0"/>
    <s v="B-206"/>
    <n v="4471"/>
    <s v="TERPEL "/>
    <x v="18"/>
    <n v="57"/>
    <s v="02-395892"/>
    <s v="T3. CARDENAS NELSON CC.1026256524"/>
    <s v="CACOM-4"/>
  </r>
  <r>
    <x v="1"/>
    <x v="2"/>
    <d v="2017-11-21T00:00:00"/>
    <x v="0"/>
    <s v="B-206"/>
    <n v="4471"/>
    <s v="TERPEL "/>
    <x v="10"/>
    <n v="57"/>
    <s v="04-561704"/>
    <s v="T3. CARDENAS NELSON CC.1026256524"/>
    <s v="CACOM-4"/>
  </r>
  <r>
    <x v="1"/>
    <x v="2"/>
    <d v="2017-11-21T00:00:00"/>
    <x v="0"/>
    <s v="B-206"/>
    <n v="4472"/>
    <s v="TERPEL "/>
    <x v="10"/>
    <n v="54"/>
    <s v="04-561703"/>
    <s v="T2. GUTIERREZ JORGE CC. 80219431"/>
    <s v="CACOM-4"/>
  </r>
  <r>
    <x v="1"/>
    <x v="2"/>
    <d v="2017-11-20T00:00:00"/>
    <x v="0"/>
    <s v="B-206"/>
    <n v="4472"/>
    <s v="TERPEL "/>
    <x v="18"/>
    <n v="56"/>
    <s v="02-395891"/>
    <s v="T2. GUTIERREZ JORGE CC. 80219431"/>
    <s v="CACOM-4"/>
  </r>
  <r>
    <x v="1"/>
    <x v="2"/>
    <d v="2017-11-20T00:00:00"/>
    <x v="0"/>
    <s v="B-206"/>
    <n v="4473"/>
    <s v="TERPEL "/>
    <x v="18"/>
    <n v="56"/>
    <s v="02-395893"/>
    <s v="T3. YEPES DANIEL CC.1128416979"/>
    <s v="CACOM-4"/>
  </r>
  <r>
    <x v="1"/>
    <x v="2"/>
    <d v="2017-11-21T00:00:00"/>
    <x v="0"/>
    <s v="B-206"/>
    <n v="4473"/>
    <s v="TERPEL "/>
    <x v="10"/>
    <n v="54"/>
    <s v="04-561705"/>
    <s v="T3. YEPES DANIEL CC.1128416979"/>
    <s v="CACOM-4"/>
  </r>
  <r>
    <x v="1"/>
    <x v="2"/>
    <d v="2017-11-24T00:00:00"/>
    <x v="0"/>
    <s v="B-206"/>
    <n v="4472"/>
    <s v="FALCCON"/>
    <x v="28"/>
    <n v="54.9"/>
    <s v="*01-4767"/>
    <s v="T1. BARRIOS  ALEXANDER CC.11224625"/>
    <s v="CACOM-4"/>
  </r>
  <r>
    <x v="1"/>
    <x v="2"/>
    <d v="2017-11-29T00:00:00"/>
    <x v="0"/>
    <s v="B-206"/>
    <n v="4471"/>
    <s v="FASTER FUEL"/>
    <x v="22"/>
    <n v="65"/>
    <s v="*02-16011"/>
    <s v="T4. CASTRO CRISTIAN CC.1069736307"/>
    <s v="CACOM-4"/>
  </r>
  <r>
    <x v="1"/>
    <x v="2"/>
    <d v="2017-11-26T00:00:00"/>
    <x v="0"/>
    <s v="B-206"/>
    <n v="4482"/>
    <s v="FASTER FUEL"/>
    <x v="22"/>
    <n v="49"/>
    <s v="*02-16005"/>
    <s v="T4. RAMIREZ JUAN CC. 1110521157"/>
    <s v="CACOM-4"/>
  </r>
  <r>
    <x v="1"/>
    <x v="2"/>
    <d v="2017-11-28T00:00:00"/>
    <x v="0"/>
    <s v="B-206"/>
    <n v="4480"/>
    <s v="ICARO 17"/>
    <x v="26"/>
    <n v="46"/>
    <s v="IC100-004836"/>
    <s v="T3. ACEVEDO JAIME CC. 1051474344"/>
    <s v="CACOM-4"/>
  </r>
  <r>
    <x v="1"/>
    <x v="2"/>
    <d v="2017-11-28T00:00:00"/>
    <x v="0"/>
    <s v="B-206"/>
    <n v="4480"/>
    <s v="CTH"/>
    <x v="32"/>
    <n v="40"/>
    <n v="9787"/>
    <s v="T3. ACEVEDO JAIME CC. 1051474344"/>
    <s v="CACOM-4"/>
  </r>
  <r>
    <x v="1"/>
    <x v="2"/>
    <d v="2017-11-30T00:00:00"/>
    <x v="0"/>
    <s v="B-206"/>
    <n v="4480"/>
    <s v="CTH"/>
    <x v="32"/>
    <n v="26"/>
    <n v="9800"/>
    <s v="T3. ACEVEDO JAIME CC. 1051474344"/>
    <s v="CACOM-4"/>
  </r>
  <r>
    <x v="1"/>
    <x v="2"/>
    <d v="2017-11-16T00:00:00"/>
    <x v="0"/>
    <s v="TH-67 "/>
    <n v="4595"/>
    <s v="FASTER FUEL"/>
    <x v="22"/>
    <n v="37"/>
    <s v="02-15998"/>
    <s v="CT. LOZANO MIGUEL CC. 8355563"/>
    <s v="CACOM-4"/>
  </r>
  <r>
    <x v="1"/>
    <x v="2"/>
    <d v="2017-11-16T00:00:00"/>
    <x v="0"/>
    <s v="TH-67 "/>
    <n v="4625"/>
    <s v="FASTER FUEL"/>
    <x v="22"/>
    <n v="27"/>
    <s v="02-15997"/>
    <s v="CT. VELEZ ELKIN CC. 13068571"/>
    <s v="CACOM-4"/>
  </r>
  <r>
    <x v="1"/>
    <x v="2"/>
    <d v="2017-11-16T00:00:00"/>
    <x v="0"/>
    <s v="TH-67 "/>
    <n v="4576"/>
    <s v="FASTER FUEL"/>
    <x v="22"/>
    <n v="36"/>
    <s v="02-15995"/>
    <s v="MY. POLANIA BRAYAN CC 80036309"/>
    <s v="CACOM-4"/>
  </r>
  <r>
    <x v="1"/>
    <x v="2"/>
    <d v="2017-11-16T00:00:00"/>
    <x v="0"/>
    <s v="TH-67 "/>
    <n v="4623"/>
    <s v="FASTER FUEL"/>
    <x v="22"/>
    <n v="34"/>
    <s v="02-15996"/>
    <s v="ST. JIMENEZ NICOLAS CC 1082988019"/>
    <s v="CACOM-4"/>
  </r>
  <r>
    <x v="1"/>
    <x v="2"/>
    <d v="2017-11-16T00:00:00"/>
    <x v="0"/>
    <s v="TH-67 "/>
    <n v="4614"/>
    <s v="FASTER FUEL"/>
    <x v="22"/>
    <n v="24"/>
    <s v="02-15994"/>
    <s v="ST MORA  CC 1032482748"/>
    <s v="CACOM-4"/>
  </r>
  <r>
    <x v="1"/>
    <x v="2"/>
    <d v="2017-11-16T00:00:00"/>
    <x v="0"/>
    <s v="TH-67 "/>
    <n v="4567"/>
    <s v="FASTER FUEL"/>
    <x v="22"/>
    <n v="29"/>
    <s v="02-15993"/>
    <s v="ST. HERNANDEZ GUIO CC. 1072706351"/>
    <s v="CACOM-4"/>
  </r>
  <r>
    <x v="1"/>
    <x v="2"/>
    <d v="2017-11-28T00:00:00"/>
    <x v="0"/>
    <s v="H-500"/>
    <n v="4252"/>
    <s v="FASTER FUEL"/>
    <x v="22"/>
    <n v="21"/>
    <s v="*02-16008"/>
    <s v="T3. RODRIGUEZ CARO CC.1032430935"/>
    <s v="CACOM-4"/>
  </r>
  <r>
    <x v="1"/>
    <x v="2"/>
    <d v="2017-11-27T00:00:00"/>
    <x v="0"/>
    <s v="H-500"/>
    <n v="4252"/>
    <s v="FASTER FUEL"/>
    <x v="22"/>
    <n v="32"/>
    <s v="*02-16006"/>
    <s v="T3. RODRIGUEZ CARO CC.1032430935"/>
    <s v="CACOM-4"/>
  </r>
  <r>
    <x v="1"/>
    <x v="2"/>
    <d v="2017-11-07T00:00:00"/>
    <x v="0"/>
    <s v="C-208"/>
    <n v="5055"/>
    <s v="SERVIAVIACION"/>
    <x v="2"/>
    <n v="44"/>
    <n v="1627"/>
    <s v="T4. DAZA S EDUAR C.C. 1111194977"/>
    <s v="CACOM-5"/>
  </r>
  <r>
    <x v="1"/>
    <x v="2"/>
    <d v="2017-11-29T00:00:00"/>
    <x v="0"/>
    <s v="HUEY II"/>
    <n v="4528"/>
    <s v="CTH"/>
    <x v="20"/>
    <n v="92.7"/>
    <n v="1632"/>
    <s v="TS. CARDENAS WILDER CC. 79907631"/>
    <s v="CACOM-6"/>
  </r>
  <r>
    <x v="1"/>
    <x v="2"/>
    <d v="2017-11-01T00:00:00"/>
    <x v="0"/>
    <s v="C-208"/>
    <n v="5055"/>
    <s v="TERPEL "/>
    <x v="21"/>
    <n v="49"/>
    <s v="02-399481"/>
    <s v="49 C.C. 02-399481"/>
    <s v="CACOM-5"/>
  </r>
  <r>
    <x v="1"/>
    <x v="2"/>
    <d v="2017-11-01T00:00:00"/>
    <x v="0"/>
    <s v="C-208"/>
    <n v="5055"/>
    <s v="TERPEL "/>
    <x v="21"/>
    <n v="16"/>
    <s v="02-399482"/>
    <s v="16 C.C. 02-399482"/>
    <s v="CACOM-5"/>
  </r>
  <r>
    <x v="1"/>
    <x v="2"/>
    <d v="2017-11-01T00:00:00"/>
    <x v="0"/>
    <s v="C-208"/>
    <n v="5064"/>
    <s v="ENERGIZAR"/>
    <x v="1"/>
    <n v="64"/>
    <n v="70108"/>
    <s v="64 C.C. 70108"/>
    <s v="CACOM-5"/>
  </r>
  <r>
    <x v="1"/>
    <x v="2"/>
    <d v="2017-11-01T00:00:00"/>
    <x v="0"/>
    <s v="C-208"/>
    <n v="5064"/>
    <s v="TERPEL "/>
    <x v="10"/>
    <n v="46"/>
    <s v="04-561280"/>
    <s v="46 C.C. 04-561280"/>
    <s v="CACOM-5"/>
  </r>
  <r>
    <x v="1"/>
    <x v="2"/>
    <d v="2017-11-03T00:00:00"/>
    <x v="0"/>
    <s v="C-208"/>
    <n v="5075"/>
    <s v="ENERGIZAR"/>
    <x v="9"/>
    <n v="71"/>
    <n v="20378"/>
    <s v="71 C.C. 20378"/>
    <s v="CACOM-5"/>
  </r>
  <r>
    <x v="1"/>
    <x v="2"/>
    <d v="2017-11-07T00:00:00"/>
    <x v="0"/>
    <s v="C-208"/>
    <n v="5064"/>
    <s v="TERPEL "/>
    <x v="30"/>
    <n v="56"/>
    <s v="01-0868013"/>
    <s v="56 C.C. 01-0868013"/>
    <s v="CACOM-5"/>
  </r>
  <r>
    <x v="1"/>
    <x v="2"/>
    <d v="2017-11-12T00:00:00"/>
    <x v="0"/>
    <s v="C-208"/>
    <n v="5064"/>
    <s v="ENERGIZAR"/>
    <x v="1"/>
    <n v="50"/>
    <n v="70261"/>
    <s v="50 C.C. 70261"/>
    <s v="CACOM-5"/>
  </r>
  <r>
    <x v="1"/>
    <x v="2"/>
    <d v="2017-11-13T00:00:00"/>
    <x v="0"/>
    <s v="C-208"/>
    <n v="5055"/>
    <s v="TERPEL "/>
    <x v="21"/>
    <n v="72"/>
    <s v="02-399581"/>
    <s v="72 C.C. 02-399581"/>
    <s v="CACOM-5"/>
  </r>
  <r>
    <x v="1"/>
    <x v="2"/>
    <d v="2017-11-15T00:00:00"/>
    <x v="0"/>
    <s v="C-208"/>
    <n v="5064"/>
    <s v="ENERGIZAR"/>
    <x v="1"/>
    <n v="48"/>
    <n v="70307"/>
    <s v="48 C.C. 70307"/>
    <s v="CACOM-5"/>
  </r>
  <r>
    <x v="1"/>
    <x v="2"/>
    <d v="2017-11-23T00:00:00"/>
    <x v="0"/>
    <s v="C-208"/>
    <n v="5075"/>
    <s v="ENERGIZAR"/>
    <x v="1"/>
    <n v="30"/>
    <n v="70426"/>
    <s v="30 C.C. 70426"/>
    <s v="CACOM-5"/>
  </r>
  <r>
    <x v="1"/>
    <x v="2"/>
    <d v="2017-11-23T00:00:00"/>
    <x v="0"/>
    <s v="C-208"/>
    <n v="5075"/>
    <s v="ENERGIZAR"/>
    <x v="1"/>
    <n v="67"/>
    <n v="70400"/>
    <s v="67 C.C. 70400"/>
    <s v="CACOM-5"/>
  </r>
  <r>
    <x v="1"/>
    <x v="2"/>
    <d v="2017-11-01T00:00:00"/>
    <x v="0"/>
    <s v="UH-60"/>
    <n v="4133"/>
    <s v="CTH"/>
    <x v="31"/>
    <n v="238"/>
    <n v="1079"/>
    <s v="CT. GUEVARA MANUEL"/>
    <s v="CACOM-5"/>
  </r>
  <r>
    <x v="1"/>
    <x v="2"/>
    <d v="2017-11-04T00:00:00"/>
    <x v="0"/>
    <s v="UH-60"/>
    <n v="4136"/>
    <s v="CTH"/>
    <x v="20"/>
    <n v="177.1"/>
    <n v="1597"/>
    <s v="AT. MORENO ANDERSON"/>
    <s v="CACOM-5"/>
  </r>
  <r>
    <x v="1"/>
    <x v="2"/>
    <d v="2017-11-06T00:00:00"/>
    <x v="0"/>
    <s v="UH-60"/>
    <n v="4110"/>
    <s v="CTH"/>
    <x v="42"/>
    <n v="225"/>
    <n v="2777"/>
    <s v="T4. CORREA FABIAN"/>
    <s v="CACOM-5"/>
  </r>
  <r>
    <x v="1"/>
    <x v="2"/>
    <d v="2017-11-06T00:00:00"/>
    <x v="0"/>
    <s v="UH-60"/>
    <n v="4110"/>
    <s v="CTH"/>
    <x v="42"/>
    <n v="164"/>
    <n v="2776"/>
    <s v="T4. CORREA FABIAN"/>
    <s v="CACOM-5"/>
  </r>
  <r>
    <x v="1"/>
    <x v="2"/>
    <d v="2017-11-06T00:00:00"/>
    <x v="0"/>
    <s v="UH-60"/>
    <n v="4122"/>
    <s v="TERPEL "/>
    <x v="21"/>
    <n v="285"/>
    <s v="02-399513"/>
    <s v="TE. BOCANEGRA GOMEZ CARLOS ANDRES"/>
    <s v="CACOM-5"/>
  </r>
  <r>
    <x v="1"/>
    <x v="2"/>
    <d v="2017-11-07T00:00:00"/>
    <x v="0"/>
    <s v="UH-60"/>
    <n v="4134"/>
    <s v="CCL"/>
    <x v="53"/>
    <n v="170.8"/>
    <n v="23551"/>
    <s v="CT, LOPEZ SALGUERO VICTOR ALFONSO"/>
    <s v="CACOM-5"/>
  </r>
  <r>
    <x v="1"/>
    <x v="2"/>
    <d v="2017-11-07T00:00:00"/>
    <x v="0"/>
    <s v="UH-60"/>
    <n v="4136"/>
    <s v="CTH"/>
    <x v="20"/>
    <n v="107.7"/>
    <n v="1602"/>
    <s v="AT. MORENO ANDERSON"/>
    <s v="CACOM-5"/>
  </r>
  <r>
    <x v="1"/>
    <x v="2"/>
    <d v="2017-11-07T00:00:00"/>
    <x v="0"/>
    <s v="UH-60"/>
    <n v="4133"/>
    <s v="CTH"/>
    <x v="31"/>
    <n v="268"/>
    <n v="1089"/>
    <s v="CT. GUEVARA MANUEL"/>
    <s v="CACOM-5"/>
  </r>
  <r>
    <x v="1"/>
    <x v="2"/>
    <d v="2017-11-07T00:00:00"/>
    <x v="0"/>
    <s v="UH-60"/>
    <n v="4136"/>
    <s v="CTH"/>
    <x v="20"/>
    <n v="149.9"/>
    <n v="1604"/>
    <s v="AT. MORENO ANDERSON"/>
    <s v="CACOM-5"/>
  </r>
  <r>
    <x v="1"/>
    <x v="2"/>
    <d v="2017-11-08T00:00:00"/>
    <x v="0"/>
    <s v="UH-60"/>
    <n v="4134"/>
    <s v="CCL"/>
    <x v="53"/>
    <n v="257.5"/>
    <n v="23552"/>
    <s v="CT, LOPEZ SALGUERO VICTOR ALFONSO"/>
    <s v="CACOM-5"/>
  </r>
  <r>
    <x v="1"/>
    <x v="2"/>
    <d v="2017-11-08T00:00:00"/>
    <x v="0"/>
    <s v="UH-60"/>
    <n v="4134"/>
    <s v="CCL"/>
    <x v="53"/>
    <n v="130"/>
    <n v="23553"/>
    <s v="CT, LOPEZ SALGUERO VICTOR ALFONSO"/>
    <s v="CACOM-5"/>
  </r>
  <r>
    <x v="1"/>
    <x v="2"/>
    <d v="2017-11-08T00:00:00"/>
    <x v="0"/>
    <s v="UH-60"/>
    <n v="4134"/>
    <s v="CCL"/>
    <x v="53"/>
    <n v="138.1"/>
    <n v="23560"/>
    <s v="CT, LOPEZ SALGUERO VICTOR ALFONSO"/>
    <s v="CACOM-5"/>
  </r>
  <r>
    <x v="1"/>
    <x v="2"/>
    <d v="2017-11-08T00:00:00"/>
    <x v="0"/>
    <s v="UH-60"/>
    <n v="4122"/>
    <s v="FALCCON"/>
    <x v="28"/>
    <n v="166.4"/>
    <s v=",01-4585"/>
    <s v="TE. BOCANEGRA GOMEZ CARLOS ANDRES"/>
    <s v="CACOM-5"/>
  </r>
  <r>
    <x v="1"/>
    <x v="2"/>
    <d v="2017-11-08T00:00:00"/>
    <x v="0"/>
    <s v="UH-60"/>
    <n v="4122"/>
    <s v="FALCCON"/>
    <x v="28"/>
    <n v="190.9"/>
    <s v=",01-4586"/>
    <s v="TE. BOCANEGRA GOMEZ CARLOS ANDRES"/>
    <s v="CACOM-5"/>
  </r>
  <r>
    <x v="1"/>
    <x v="2"/>
    <d v="2017-11-08T00:00:00"/>
    <x v="0"/>
    <s v="UH-60"/>
    <n v="4122"/>
    <s v="FALCCON"/>
    <x v="28"/>
    <n v="214.5"/>
    <s v=",01-4587"/>
    <s v="TE. BOCANEGRA GOMEZ CARLOS ANDRES"/>
    <s v="CACOM-5"/>
  </r>
  <r>
    <x v="1"/>
    <x v="2"/>
    <d v="2017-11-08T00:00:00"/>
    <x v="0"/>
    <s v="UH-60"/>
    <n v="4122"/>
    <s v="TERPEL "/>
    <x v="21"/>
    <n v="126"/>
    <s v="02-399497"/>
    <s v="TE. BOCANEGRA GOMEZ CARLOS ANDRES"/>
    <s v="CACOM-5"/>
  </r>
  <r>
    <x v="1"/>
    <x v="2"/>
    <d v="2017-11-08T00:00:00"/>
    <x v="0"/>
    <s v="UH-60"/>
    <n v="4134"/>
    <s v="CCL"/>
    <x v="53"/>
    <n v="79.099999999999994"/>
    <n v="23562"/>
    <s v="CT, LOPEZ SALGUERO VICTOR ALFONSO"/>
    <s v="CACOM-5"/>
  </r>
  <r>
    <x v="1"/>
    <x v="2"/>
    <d v="2017-11-08T00:00:00"/>
    <x v="0"/>
    <s v="UH-60"/>
    <n v="4134"/>
    <s v="CCL"/>
    <x v="53"/>
    <n v="130.69999999999999"/>
    <n v="23563"/>
    <s v="CT, LOPEZ SALGUERO VICTOR ALFONSO"/>
    <s v="CACOM-5"/>
  </r>
  <r>
    <x v="1"/>
    <x v="2"/>
    <d v="2017-11-08T00:00:00"/>
    <x v="0"/>
    <s v="UH-60"/>
    <n v="4137"/>
    <s v="CTH"/>
    <x v="20"/>
    <n v="192.3"/>
    <n v="1605"/>
    <s v="T4. VASCO MARTINEZ HAROLD"/>
    <s v="CACOM-5"/>
  </r>
  <r>
    <x v="1"/>
    <x v="2"/>
    <d v="2017-11-08T00:00:00"/>
    <x v="0"/>
    <s v="UH-60"/>
    <n v="4104"/>
    <s v="ENERGIZAR"/>
    <x v="1"/>
    <n v="268"/>
    <n v="70208"/>
    <s v="TE. CASTIBLANCO FREDY"/>
    <s v="CACOM-5"/>
  </r>
  <r>
    <x v="1"/>
    <x v="2"/>
    <d v="2017-11-09T00:00:00"/>
    <x v="0"/>
    <s v="UH-60"/>
    <n v="4134"/>
    <s v="CCL"/>
    <x v="53"/>
    <n v="254.3"/>
    <n v="23566"/>
    <s v="CT, LOPEZ SALGUERO VICTOR ALFONSO"/>
    <s v="CACOM-5"/>
  </r>
  <r>
    <x v="1"/>
    <x v="2"/>
    <d v="2017-11-09T00:00:00"/>
    <x v="0"/>
    <s v="UH-60"/>
    <n v="4104"/>
    <s v="ENERGIZAR"/>
    <x v="1"/>
    <n v="178"/>
    <n v="70215"/>
    <s v="TE. CASTIBLANCO FREDY"/>
    <s v="CACOM-5"/>
  </r>
  <r>
    <x v="1"/>
    <x v="2"/>
    <d v="2017-11-09T00:00:00"/>
    <x v="0"/>
    <s v="UH-60"/>
    <n v="4137"/>
    <s v="CTH"/>
    <x v="20"/>
    <n v="126"/>
    <n v="1606"/>
    <s v="T4. VASCO MARTINEZ HAROLD"/>
    <s v="CACOM-5"/>
  </r>
  <r>
    <x v="1"/>
    <x v="2"/>
    <d v="2017-11-11T00:00:00"/>
    <x v="0"/>
    <s v="UH-60"/>
    <n v="4128"/>
    <s v="ENERGIZAR"/>
    <x v="1"/>
    <n v="168"/>
    <n v="70254"/>
    <s v="CT. CAMARGO CRISTIAN"/>
    <s v="CACOM-5"/>
  </r>
  <r>
    <x v="1"/>
    <x v="2"/>
    <d v="2017-11-11T00:00:00"/>
    <x v="0"/>
    <s v="UH-60"/>
    <n v="4103"/>
    <s v="ENERGIZAR"/>
    <x v="1"/>
    <n v="149"/>
    <n v="70255"/>
    <s v="CT. BARRIOS HADER"/>
    <s v="CACOM-5"/>
  </r>
  <r>
    <x v="1"/>
    <x v="2"/>
    <d v="2017-11-12T00:00:00"/>
    <x v="0"/>
    <s v="UH-60"/>
    <n v="4133"/>
    <s v="CTH"/>
    <x v="31"/>
    <n v="198"/>
    <n v="1094"/>
    <s v="CT. GUEVARA MANUEL"/>
    <s v="CACOM-5"/>
  </r>
  <r>
    <x v="1"/>
    <x v="2"/>
    <d v="2017-11-12T00:00:00"/>
    <x v="0"/>
    <s v="UH-60"/>
    <n v="4122"/>
    <s v="TERPEL "/>
    <x v="21"/>
    <n v="67"/>
    <s v="02-399556"/>
    <s v="T4. ARDILA JHON"/>
    <s v="CACOM-5"/>
  </r>
  <r>
    <x v="1"/>
    <x v="2"/>
    <d v="2017-11-12T00:00:00"/>
    <x v="0"/>
    <s v="UH-60"/>
    <n v="4128"/>
    <s v="ENERGIZAR"/>
    <x v="1"/>
    <n v="286"/>
    <n v="70263"/>
    <s v="CT. CAMARGO CRISTIAN"/>
    <s v="CACOM-5"/>
  </r>
  <r>
    <x v="1"/>
    <x v="2"/>
    <d v="2017-11-12T00:00:00"/>
    <x v="0"/>
    <s v="UH-60"/>
    <n v="4103"/>
    <s v="ENERGIZAR"/>
    <x v="1"/>
    <n v="271"/>
    <n v="7262"/>
    <s v="CT. BARRIOS HADER"/>
    <s v="CACOM-5"/>
  </r>
  <r>
    <x v="1"/>
    <x v="2"/>
    <d v="2017-11-13T00:00:00"/>
    <x v="0"/>
    <s v="UH-60"/>
    <n v="4122"/>
    <s v="TERPEL "/>
    <x v="21"/>
    <n v="285"/>
    <s v="02-399580"/>
    <s v="TE. BOCANEGRA GOMEZ CARLOS ANDRES"/>
    <s v="CACOM-5"/>
  </r>
  <r>
    <x v="1"/>
    <x v="2"/>
    <d v="2017-11-13T00:00:00"/>
    <x v="0"/>
    <s v="UH-60"/>
    <n v="4133"/>
    <s v="CTH"/>
    <x v="31"/>
    <n v="224"/>
    <n v="1095"/>
    <s v="AT. ROJAS OSCAR"/>
    <s v="CACOM-5"/>
  </r>
  <r>
    <x v="1"/>
    <x v="2"/>
    <d v="2017-11-14T00:00:00"/>
    <x v="0"/>
    <s v="UH-60"/>
    <n v="4134"/>
    <s v="CCL"/>
    <x v="53"/>
    <n v="121.7"/>
    <n v="23569"/>
    <s v="CT, LOPEZ SALGUERO VICTOR ALFONSO"/>
    <s v="CACOM-5"/>
  </r>
  <r>
    <x v="1"/>
    <x v="2"/>
    <d v="2017-11-14T00:00:00"/>
    <x v="0"/>
    <s v="UH-60"/>
    <n v="4104"/>
    <s v="ENERGIZAR"/>
    <x v="57"/>
    <n v="227"/>
    <n v="37598"/>
    <s v="CT. BARRIOS HADER"/>
    <s v="CACOM-5"/>
  </r>
  <r>
    <x v="1"/>
    <x v="2"/>
    <d v="2017-11-15T00:00:00"/>
    <x v="0"/>
    <s v="UH-60"/>
    <n v="4134"/>
    <s v="CCL"/>
    <x v="53"/>
    <n v="222.4"/>
    <n v="23570"/>
    <s v="CT, LOPEZ SALGUERO VICTOR ALFONSO"/>
    <s v="CACOM-5"/>
  </r>
  <r>
    <x v="1"/>
    <x v="2"/>
    <d v="2017-11-15T00:00:00"/>
    <x v="0"/>
    <s v="UH-60"/>
    <n v="4110"/>
    <s v="CTH"/>
    <x v="42"/>
    <n v="276"/>
    <n v="2826"/>
    <s v="CT. SOSA CAMILO"/>
    <s v="CACOM-5"/>
  </r>
  <r>
    <x v="1"/>
    <x v="2"/>
    <d v="2017-11-15T00:00:00"/>
    <x v="0"/>
    <s v="UH-60"/>
    <n v="4110"/>
    <s v="CTH"/>
    <x v="42"/>
    <n v="199"/>
    <n v="2825"/>
    <s v="CT. SOSA CAMILO"/>
    <s v="CACOM-5"/>
  </r>
  <r>
    <x v="1"/>
    <x v="2"/>
    <d v="2017-11-15T00:00:00"/>
    <x v="0"/>
    <s v="UH-60"/>
    <n v="4104"/>
    <s v="CCL"/>
    <x v="53"/>
    <n v="137.9"/>
    <n v="23573"/>
    <s v="CT. SANCHEZ SEBASTIAN"/>
    <s v="CACOM-5"/>
  </r>
  <r>
    <x v="1"/>
    <x v="2"/>
    <d v="2017-11-15T00:00:00"/>
    <x v="0"/>
    <s v="UH-60"/>
    <n v="4110"/>
    <s v="CTH"/>
    <x v="42"/>
    <n v="158"/>
    <n v="2819"/>
    <s v="CT. SOSA CAMILO"/>
    <s v="CACOM-5"/>
  </r>
  <r>
    <x v="1"/>
    <x v="2"/>
    <d v="2017-11-15T00:00:00"/>
    <x v="0"/>
    <s v="UH-60"/>
    <n v="4134"/>
    <s v="CCL"/>
    <x v="53"/>
    <n v="298.10000000000002"/>
    <n v="23572"/>
    <s v="CT. BELTRAN DAVID"/>
    <s v="CACOM-5"/>
  </r>
  <r>
    <x v="1"/>
    <x v="2"/>
    <d v="2017-11-15T00:00:00"/>
    <x v="0"/>
    <s v="UH-60"/>
    <n v="4138"/>
    <s v="FALCCON"/>
    <x v="28"/>
    <n v="142.5"/>
    <s v=",01-4599"/>
    <s v="AT. OSPINA JULIAN"/>
    <s v="CACOM-5"/>
  </r>
  <r>
    <x v="1"/>
    <x v="2"/>
    <d v="2017-11-15T00:00:00"/>
    <x v="0"/>
    <s v="UH-60"/>
    <n v="4103"/>
    <s v="CCL"/>
    <x v="53"/>
    <n v="170.3"/>
    <n v="23571"/>
    <s v="CT. BARRIOS HADER"/>
    <s v="CACOM-5"/>
  </r>
  <r>
    <x v="1"/>
    <x v="2"/>
    <d v="2017-11-16T00:00:00"/>
    <x v="0"/>
    <s v="UH-60"/>
    <n v="4133"/>
    <s v="CTH"/>
    <x v="31"/>
    <n v="193"/>
    <n v="1097"/>
    <s v="T3. RAMOS RICHARD"/>
    <s v="CACOM-5"/>
  </r>
  <r>
    <x v="1"/>
    <x v="2"/>
    <d v="2017-11-16T00:00:00"/>
    <x v="0"/>
    <s v="UH-60"/>
    <n v="4137"/>
    <s v="CTH"/>
    <x v="20"/>
    <n v="163.69999999999999"/>
    <n v="1615"/>
    <s v="T4. VASCO MARTINEZ HAROLD"/>
    <s v="CACOM-5"/>
  </r>
  <r>
    <x v="1"/>
    <x v="2"/>
    <d v="2017-11-16T00:00:00"/>
    <x v="0"/>
    <s v="UH-60"/>
    <n v="4110"/>
    <s v="CTH"/>
    <x v="42"/>
    <n v="254"/>
    <n v="2831"/>
    <s v="CT. SOSA CAMILO"/>
    <s v="CACOM-5"/>
  </r>
  <r>
    <x v="1"/>
    <x v="2"/>
    <d v="2017-11-17T00:00:00"/>
    <x v="0"/>
    <s v="UH-60"/>
    <n v="4125"/>
    <s v="ENERGIZAR"/>
    <x v="1"/>
    <n v="154"/>
    <n v="70327"/>
    <s v="MY. RUIZ JOHN"/>
    <s v="CACOM-5"/>
  </r>
  <r>
    <x v="1"/>
    <x v="2"/>
    <d v="2017-11-17T00:00:00"/>
    <x v="0"/>
    <s v="UH-60"/>
    <n v="4125"/>
    <s v="CCL"/>
    <x v="53"/>
    <n v="208.8"/>
    <n v="23581"/>
    <s v="MY. RUIZ JOHN"/>
    <s v="CACOM-5"/>
  </r>
  <r>
    <x v="1"/>
    <x v="2"/>
    <d v="2017-11-17T00:00:00"/>
    <x v="0"/>
    <s v="UH-60"/>
    <n v="4125"/>
    <s v="ENERGIZAR"/>
    <x v="1"/>
    <n v="174"/>
    <n v="70328"/>
    <s v="MY. RUIZ JOHN"/>
    <s v="CACOM-5"/>
  </r>
  <r>
    <x v="1"/>
    <x v="2"/>
    <d v="2017-11-17T00:00:00"/>
    <x v="0"/>
    <s v="UH-60"/>
    <n v="4128"/>
    <s v="ENERGIZAR"/>
    <x v="1"/>
    <n v="175"/>
    <n v="70331"/>
    <s v="MY RIOS RODRIGUEZ DIEGO"/>
    <s v="CACOM-5"/>
  </r>
  <r>
    <x v="1"/>
    <x v="2"/>
    <d v="2017-11-17T00:00:00"/>
    <x v="0"/>
    <s v="UH-60"/>
    <n v="4133"/>
    <s v="CTH"/>
    <x v="31"/>
    <n v="164"/>
    <n v="1099"/>
    <s v="T3. RAMOS RICHARD"/>
    <s v="CACOM-5"/>
  </r>
  <r>
    <x v="1"/>
    <x v="2"/>
    <d v="2017-11-18T00:00:00"/>
    <x v="0"/>
    <s v="UH-60"/>
    <n v="4106"/>
    <s v="CTH"/>
    <x v="40"/>
    <n v="265"/>
    <n v="3295"/>
    <s v="CT. CASTRILLON JUAN"/>
    <s v="CACOM-5"/>
  </r>
  <r>
    <x v="1"/>
    <x v="2"/>
    <d v="2017-11-18T00:00:00"/>
    <x v="0"/>
    <s v="UH-60"/>
    <n v="4106"/>
    <s v="CTH"/>
    <x v="40"/>
    <n v="214"/>
    <n v="3297"/>
    <s v="CT. CASTRILLON JUAN"/>
    <s v="CACOM-5"/>
  </r>
  <r>
    <x v="1"/>
    <x v="2"/>
    <d v="2017-11-18T00:00:00"/>
    <x v="0"/>
    <s v="UH-60"/>
    <n v="4128"/>
    <s v="ENERGIZAR"/>
    <x v="1"/>
    <n v="168"/>
    <n v="70338"/>
    <s v="MY RIOS RODRIGUEZ DIEGO"/>
    <s v="CACOM-5"/>
  </r>
  <r>
    <x v="1"/>
    <x v="2"/>
    <d v="2017-11-19T00:00:00"/>
    <x v="0"/>
    <s v="UH-60"/>
    <n v="4129"/>
    <s v="CCL"/>
    <x v="53"/>
    <n v="180.2"/>
    <n v="23585"/>
    <s v="AT. ROJAS OSCAR"/>
    <s v="CACOM-5"/>
  </r>
  <r>
    <x v="1"/>
    <x v="2"/>
    <d v="2017-11-19T00:00:00"/>
    <x v="0"/>
    <s v="UH-60"/>
    <n v="4128"/>
    <s v="ENERGIZAR"/>
    <x v="1"/>
    <n v="158"/>
    <n v="70345"/>
    <s v="MY RIOS RODRIGUEZ DIEGO"/>
    <s v="CACOM-5"/>
  </r>
  <r>
    <x v="1"/>
    <x v="2"/>
    <d v="2017-11-19T00:00:00"/>
    <x v="0"/>
    <s v="UH-60"/>
    <n v="4134"/>
    <s v="CCL"/>
    <x v="53"/>
    <n v="271.60000000000002"/>
    <n v="23594"/>
    <s v="CT. BELTRAN DAVID"/>
    <s v="CACOM-5"/>
  </r>
  <r>
    <x v="1"/>
    <x v="2"/>
    <d v="2017-11-20T00:00:00"/>
    <x v="0"/>
    <s v="UH-60"/>
    <n v="4110"/>
    <s v="CTH"/>
    <x v="7"/>
    <n v="274"/>
    <n v="9088"/>
    <s v="CT. SOSA CAMILO"/>
    <s v="CACOM-5"/>
  </r>
  <r>
    <x v="1"/>
    <x v="2"/>
    <d v="2017-11-20T00:00:00"/>
    <x v="0"/>
    <s v="UH-60"/>
    <n v="4134"/>
    <s v="CCL"/>
    <x v="53"/>
    <n v="152"/>
    <n v="23865"/>
    <s v="TE. VALBUENA JUAN"/>
    <s v="CACOM-5"/>
  </r>
  <r>
    <x v="1"/>
    <x v="2"/>
    <d v="2017-11-21T00:00:00"/>
    <x v="0"/>
    <s v="UH-60"/>
    <n v="4103"/>
    <s v="TERPEL "/>
    <x v="18"/>
    <n v="123"/>
    <s v="02-395899"/>
    <s v="T4. ALMARIO NIÑO CARLOS ANDRES"/>
    <s v="CACOM-5"/>
  </r>
  <r>
    <x v="1"/>
    <x v="2"/>
    <d v="2017-11-22T00:00:00"/>
    <x v="0"/>
    <s v="UH-60"/>
    <n v="4138"/>
    <s v="ICARO 17"/>
    <x v="22"/>
    <n v="159"/>
    <s v="IC002-049475"/>
    <s v="AT. ROJAS OSCAR"/>
    <s v="CACOM-5"/>
  </r>
  <r>
    <x v="1"/>
    <x v="2"/>
    <d v="2017-11-23T00:00:00"/>
    <x v="0"/>
    <s v="UH-60"/>
    <n v="4133"/>
    <s v="CTH"/>
    <x v="31"/>
    <n v="154"/>
    <n v="1105"/>
    <s v="T3. RAMOS RICHARD"/>
    <s v="CACOM-5"/>
  </r>
  <r>
    <x v="1"/>
    <x v="2"/>
    <d v="2017-11-23T00:00:00"/>
    <x v="0"/>
    <s v="UH-60"/>
    <n v="4122"/>
    <s v="TERPEL "/>
    <x v="21"/>
    <n v="191"/>
    <s v="02-399681"/>
    <s v="CT. JAIME SARMIENTO FABIAN HERNANDO"/>
    <s v="CACOM-5"/>
  </r>
  <r>
    <x v="1"/>
    <x v="2"/>
    <d v="2017-11-23T00:00:00"/>
    <x v="0"/>
    <s v="UH-60"/>
    <n v="4138"/>
    <s v="ICARO 17"/>
    <x v="22"/>
    <n v="117"/>
    <s v="IC002-049497"/>
    <s v="AT. ROJAS OSCAR"/>
    <s v="CACOM-5"/>
  </r>
  <r>
    <x v="1"/>
    <x v="2"/>
    <d v="2017-11-23T00:00:00"/>
    <x v="0"/>
    <s v="UH-60"/>
    <n v="4110"/>
    <s v="CTH"/>
    <x v="7"/>
    <n v="145"/>
    <n v="9097"/>
    <s v="CT. SOSA CAMILO"/>
    <s v="CACOM-5"/>
  </r>
  <r>
    <x v="1"/>
    <x v="2"/>
    <d v="2017-11-23T00:00:00"/>
    <x v="0"/>
    <s v="UH-60"/>
    <n v="4110"/>
    <s v="CTH"/>
    <x v="7"/>
    <n v="252"/>
    <n v="9099"/>
    <s v="CT. SOSA CAMILO"/>
    <s v="CACOM-5"/>
  </r>
  <r>
    <x v="1"/>
    <x v="2"/>
    <d v="2017-11-23T00:00:00"/>
    <x v="0"/>
    <s v="UH-60"/>
    <n v="4110"/>
    <s v="CTH"/>
    <x v="7"/>
    <n v="209"/>
    <n v="9101"/>
    <s v="CT. SOSA CAMILO"/>
    <s v="CACOM-5"/>
  </r>
  <r>
    <x v="1"/>
    <x v="2"/>
    <d v="2017-11-23T00:00:00"/>
    <x v="0"/>
    <s v="UH-60"/>
    <n v="4110"/>
    <s v="CTH"/>
    <x v="7"/>
    <n v="220"/>
    <n v="9103"/>
    <s v="CT. SOSA CAMILO"/>
    <s v="CACOM-5"/>
  </r>
  <r>
    <x v="1"/>
    <x v="2"/>
    <d v="2017-11-23T00:00:00"/>
    <x v="0"/>
    <s v="UH-60"/>
    <n v="4110"/>
    <s v="CTH"/>
    <x v="7"/>
    <n v="27"/>
    <n v="9104"/>
    <s v="CT. SOSA CAMILO"/>
    <s v="CACOM-5"/>
  </r>
  <r>
    <x v="1"/>
    <x v="2"/>
    <d v="2017-11-23T00:00:00"/>
    <x v="0"/>
    <s v="UH-60"/>
    <n v="4110"/>
    <s v="CTH"/>
    <x v="7"/>
    <n v="198"/>
    <n v="9105"/>
    <s v="CT. SOSA CAMILO"/>
    <s v="CACOM-5"/>
  </r>
  <r>
    <x v="1"/>
    <x v="2"/>
    <d v="2017-11-24T00:00:00"/>
    <x v="0"/>
    <s v="UH-60"/>
    <n v="4110"/>
    <s v="CTH"/>
    <x v="7"/>
    <n v="248"/>
    <n v="9106"/>
    <s v="CT. SOSA CAMILO"/>
    <s v="CACOM-5"/>
  </r>
  <r>
    <x v="1"/>
    <x v="2"/>
    <d v="2017-11-24T00:00:00"/>
    <x v="0"/>
    <s v="UH-60"/>
    <n v="4137"/>
    <s v="CTH"/>
    <x v="4"/>
    <n v="185"/>
    <n v="12257"/>
    <s v="CT. CASTAÑEDA MANUEL"/>
    <s v="CACOM-5"/>
  </r>
  <r>
    <x v="1"/>
    <x v="2"/>
    <d v="2017-11-25T00:00:00"/>
    <x v="0"/>
    <s v="UH-60"/>
    <n v="4134"/>
    <s v="CCL"/>
    <x v="53"/>
    <n v="237.3"/>
    <n v="23882"/>
    <s v="MY. PEREZ JUAN"/>
    <s v="CACOM-5"/>
  </r>
  <r>
    <x v="1"/>
    <x v="2"/>
    <d v="2017-11-25T00:00:00"/>
    <x v="0"/>
    <s v="UH-60"/>
    <n v="4125"/>
    <s v="CCL"/>
    <x v="53"/>
    <n v="162.30000000000001"/>
    <n v="23881"/>
    <s v="MY. PEREZ JUAN"/>
    <s v="CACOM-5"/>
  </r>
  <r>
    <x v="1"/>
    <x v="2"/>
    <d v="2017-11-25T00:00:00"/>
    <x v="0"/>
    <s v="UH-60"/>
    <n v="4122"/>
    <s v="TERPEL "/>
    <x v="21"/>
    <n v="168"/>
    <s v="02-399694"/>
    <s v="CT. JAIME SARMIENTO FABIAN HERNANDO"/>
    <s v="CACOM-5"/>
  </r>
  <r>
    <x v="1"/>
    <x v="2"/>
    <d v="2017-11-25T00:00:00"/>
    <x v="0"/>
    <s v="UH-60"/>
    <n v="4134"/>
    <s v="CCL"/>
    <x v="53"/>
    <n v="184.2"/>
    <n v="23877"/>
    <s v="CT. BELTRAN DAVID"/>
    <s v="CACOM-5"/>
  </r>
  <r>
    <x v="1"/>
    <x v="2"/>
    <d v="2017-11-25T00:00:00"/>
    <x v="0"/>
    <s v="UH-60"/>
    <n v="4110"/>
    <s v="CTH"/>
    <x v="7"/>
    <n v="142"/>
    <n v="9110"/>
    <s v="CT. PINZON JORGE"/>
    <s v="CACOM-5"/>
  </r>
  <r>
    <x v="1"/>
    <x v="2"/>
    <d v="2017-11-26T00:00:00"/>
    <x v="0"/>
    <s v="UH-60"/>
    <n v="4133"/>
    <s v="CTH"/>
    <x v="31"/>
    <n v="141"/>
    <n v="1106"/>
    <s v="T3. RAMOS RICHARD"/>
    <s v="CACOM-5"/>
  </r>
  <r>
    <x v="1"/>
    <x v="2"/>
    <d v="2017-11-26T00:00:00"/>
    <x v="0"/>
    <s v="UH-60"/>
    <n v="4134"/>
    <s v="CCL"/>
    <x v="53"/>
    <n v="238.6"/>
    <n v="23883"/>
    <s v="MY. PEREZ JUAN"/>
    <s v="CACOM-5"/>
  </r>
  <r>
    <x v="1"/>
    <x v="2"/>
    <d v="2017-11-27T00:00:00"/>
    <x v="0"/>
    <s v="UH-60"/>
    <n v="4131"/>
    <s v="TERPEL "/>
    <x v="21"/>
    <n v="146"/>
    <s v="02-399763"/>
    <s v="CT. GUEVARA MANUEL"/>
    <s v="CACOM-5"/>
  </r>
  <r>
    <x v="1"/>
    <x v="2"/>
    <d v="2017-11-27T00:00:00"/>
    <x v="0"/>
    <s v="UH-60"/>
    <n v="4131"/>
    <s v="TERPEL "/>
    <x v="18"/>
    <n v="176"/>
    <s v="02-395942"/>
    <s v="CT. GUEVARA MANUEL"/>
    <s v="CACOM-5"/>
  </r>
  <r>
    <x v="1"/>
    <x v="2"/>
    <d v="2017-11-27T00:00:00"/>
    <x v="0"/>
    <s v="UH-60"/>
    <n v="4133"/>
    <s v="CTH"/>
    <x v="31"/>
    <n v="232"/>
    <n v="1107"/>
    <s v="CT, LOPEZ SALGUERO VICTOR ALFONSO"/>
    <s v="CACOM-5"/>
  </r>
  <r>
    <x v="1"/>
    <x v="2"/>
    <d v="2017-11-27T00:00:00"/>
    <x v="0"/>
    <s v="UH-60"/>
    <n v="4120"/>
    <s v="CCL"/>
    <x v="53"/>
    <n v="151"/>
    <n v="23892"/>
    <s v="MY. LESMES RICARDO"/>
    <s v="CACOM-5"/>
  </r>
  <r>
    <x v="1"/>
    <x v="2"/>
    <d v="2017-11-27T00:00:00"/>
    <x v="0"/>
    <s v="UH-60"/>
    <n v="4120"/>
    <s v="CCL"/>
    <x v="53"/>
    <n v="189.6"/>
    <n v="23894"/>
    <s v="CT. PINZON JORGE"/>
    <s v="CACOM-5"/>
  </r>
  <r>
    <x v="1"/>
    <x v="2"/>
    <d v="2017-11-28T00:00:00"/>
    <x v="0"/>
    <s v="UH-60"/>
    <n v="4131"/>
    <s v="TERPEL "/>
    <x v="18"/>
    <n v="212"/>
    <s v="02-395945"/>
    <s v="CT. GUEVARA MANUEL"/>
    <s v="CACOM-5"/>
  </r>
  <r>
    <x v="1"/>
    <x v="2"/>
    <d v="2017-11-28T00:00:00"/>
    <x v="0"/>
    <s v="UH-60"/>
    <n v="4120"/>
    <s v="TERPEL "/>
    <x v="30"/>
    <n v="201"/>
    <s v="01-0873358"/>
    <s v="MY. LESMES RICARDO"/>
    <s v="CACOM-5"/>
  </r>
  <r>
    <x v="1"/>
    <x v="2"/>
    <d v="2017-11-29T00:00:00"/>
    <x v="0"/>
    <s v="UH-60"/>
    <n v="4110"/>
    <s v="ENERGIZAR"/>
    <x v="1"/>
    <n v="113"/>
    <n v="70488"/>
    <s v="T4. VASCO MARTINEZ HAROLD"/>
    <s v="CACOM-5"/>
  </r>
  <r>
    <x v="1"/>
    <x v="2"/>
    <d v="2017-11-30T00:00:00"/>
    <x v="0"/>
    <s v="UH-60"/>
    <n v="4110"/>
    <s v="ENERGIZAR"/>
    <x v="1"/>
    <n v="62"/>
    <n v="70489"/>
    <s v="T4. VASCO MARTINEZ HAROLD"/>
    <s v="CACOM-5"/>
  </r>
  <r>
    <x v="1"/>
    <x v="2"/>
    <d v="2017-11-30T00:00:00"/>
    <x v="0"/>
    <s v="UH-60"/>
    <n v="4122"/>
    <s v="FALCCON"/>
    <x v="28"/>
    <n v="243.3"/>
    <s v=",01-4790"/>
    <s v="CT. JAIME SARMIENTO FABIAN HERNANDO"/>
    <s v="CACOM-5"/>
  </r>
  <r>
    <x v="1"/>
    <x v="2"/>
    <d v="2017-11-30T00:00:00"/>
    <x v="0"/>
    <s v="UH-60"/>
    <n v="4122"/>
    <s v="TERPEL "/>
    <x v="21"/>
    <n v="102"/>
    <s v="02-399725"/>
    <s v="CT. JAIME SARMIENTO FABIAN HERNANDO"/>
    <s v="CACOM-5"/>
  </r>
  <r>
    <x v="1"/>
    <x v="2"/>
    <d v="2017-11-30T00:00:00"/>
    <x v="0"/>
    <s v="UH-60"/>
    <n v="4110"/>
    <s v="ENERGIZAR"/>
    <x v="1"/>
    <n v="161"/>
    <n v="70532"/>
    <s v="T4. VASCO MARTINEZ HAROLD"/>
    <s v="CACOM-5"/>
  </r>
  <r>
    <x v="1"/>
    <x v="2"/>
    <d v="2017-11-29T00:00:00"/>
    <x v="0"/>
    <s v="UH-60"/>
    <n v="4137"/>
    <s v="CTH"/>
    <x v="20"/>
    <n v="161.1"/>
    <n v="1633"/>
    <s v="CT. CASTAÑEDA MANUEL"/>
    <s v="CACOM-5"/>
  </r>
  <r>
    <x v="1"/>
    <x v="2"/>
    <d v="2017-11-10T00:00:00"/>
    <x v="0"/>
    <s v="UH-60"/>
    <n v="4106"/>
    <s v="CTH"/>
    <x v="42"/>
    <n v="194"/>
    <n v="2791"/>
    <s v="CT. SOSA CAMILO"/>
    <s v="CACOM-5"/>
  </r>
  <r>
    <x v="1"/>
    <x v="2"/>
    <d v="2017-11-09T00:00:00"/>
    <x v="0"/>
    <s v="UH-60"/>
    <n v="4106"/>
    <s v="CTH"/>
    <x v="42"/>
    <n v="241"/>
    <n v="2792"/>
    <s v="CT. SOSA CAMILO"/>
    <s v="CACOM-5"/>
  </r>
  <r>
    <x v="1"/>
    <x v="2"/>
    <d v="2017-11-09T00:00:00"/>
    <x v="0"/>
    <s v="C-90"/>
    <n v="5765"/>
    <s v="SERVIAVIACION"/>
    <x v="2"/>
    <n v="60"/>
    <n v="1632"/>
    <m/>
    <s v="CATAM"/>
  </r>
  <r>
    <x v="1"/>
    <x v="2"/>
    <d v="2017-11-30T00:00:00"/>
    <x v="0"/>
    <s v="HUEY II"/>
    <n v="4418"/>
    <s v="CTH"/>
    <x v="20"/>
    <n v="109.8"/>
    <n v="1634"/>
    <s v="T4. MORA CARLOS CC. 1015395239"/>
    <s v="CACOM-4"/>
  </r>
  <r>
    <x v="1"/>
    <x v="2"/>
    <d v="2017-11-13T00:00:00"/>
    <x v="0"/>
    <s v="C-212"/>
    <n v="1250"/>
    <s v="ENERGIZAR"/>
    <x v="8"/>
    <n v="120"/>
    <n v="40703"/>
    <s v="T2. BERMUDEZ ADRIAN CM 92546882"/>
    <s v="CACOM-6"/>
  </r>
  <r>
    <x v="1"/>
    <x v="2"/>
    <d v="2017-11-13T00:00:00"/>
    <x v="0"/>
    <s v="C-212"/>
    <n v="1250"/>
    <s v="CTH"/>
    <x v="20"/>
    <n v="76"/>
    <n v="3633"/>
    <s v="T2. BERMUDEZ ADRIAN CM 92546882"/>
    <s v="CACOM-6"/>
  </r>
  <r>
    <x v="1"/>
    <x v="2"/>
    <d v="2017-11-15T00:00:00"/>
    <x v="0"/>
    <s v="C-212"/>
    <n v="1250"/>
    <s v="CTH"/>
    <x v="20"/>
    <n v="136"/>
    <n v="3635"/>
    <s v="T2. BERMUDEZ ADRIAN CM 92546882"/>
    <s v="CACOM-6"/>
  </r>
  <r>
    <x v="1"/>
    <x v="2"/>
    <d v="2017-11-16T00:00:00"/>
    <x v="0"/>
    <s v="C-212"/>
    <n v="1250"/>
    <s v="SERVIAVIACION"/>
    <x v="2"/>
    <n v="196"/>
    <n v="1636"/>
    <s v="T2. BERMUDEZ ADRIAN CM 92546882"/>
    <s v="CACOM-6"/>
  </r>
  <r>
    <x v="1"/>
    <x v="2"/>
    <d v="2017-11-19T00:00:00"/>
    <x v="0"/>
    <s v="C-212"/>
    <n v="1250"/>
    <s v="CTH"/>
    <x v="20"/>
    <n v="211"/>
    <n v="3647"/>
    <s v="T2. BERMUDEZ ADRIAN CM 92546882"/>
    <s v="CACOM-6"/>
  </r>
  <r>
    <x v="1"/>
    <x v="2"/>
    <d v="2017-11-19T00:00:00"/>
    <x v="0"/>
    <s v="C-212"/>
    <n v="1250"/>
    <s v="CTH"/>
    <x v="20"/>
    <n v="86"/>
    <n v="3648"/>
    <s v="T2. BERMUDEZ ADRIAN CM 92546882"/>
    <s v="CACOM-6"/>
  </r>
  <r>
    <x v="1"/>
    <x v="2"/>
    <d v="2017-11-28T00:00:00"/>
    <x v="0"/>
    <s v="C-212"/>
    <n v="1250"/>
    <s v="ENERGIZAR"/>
    <x v="25"/>
    <n v="150"/>
    <n v="28293"/>
    <s v="T2. QUINTERO ANDERSON CC. 1060646158"/>
    <s v="CACOM-6"/>
  </r>
  <r>
    <x v="1"/>
    <x v="2"/>
    <d v="2017-11-29T00:00:00"/>
    <x v="0"/>
    <s v="C-212"/>
    <n v="1250"/>
    <s v="ENERGIZAR"/>
    <x v="8"/>
    <n v="130"/>
    <n v="40963"/>
    <s v="T2. QUINTERO ANDERSON CC. 1060646158"/>
    <s v="CACOM-6"/>
  </r>
  <r>
    <x v="1"/>
    <x v="2"/>
    <d v="2017-11-01T00:00:00"/>
    <x v="0"/>
    <s v="HUEY II"/>
    <n v="4415"/>
    <s v="ENERGIZAR"/>
    <x v="25"/>
    <n v="78"/>
    <n v="28210"/>
    <s v="T2. ROMERO ALVARO CC. 11365774"/>
    <s v="CACOM-6"/>
  </r>
  <r>
    <x v="1"/>
    <x v="2"/>
    <d v="2017-11-02T00:00:00"/>
    <x v="0"/>
    <s v="HUEY II"/>
    <n v="4415"/>
    <s v="ENERGIZAR"/>
    <x v="25"/>
    <n v="40"/>
    <n v="28211"/>
    <s v="T2. ROMERO ALVARO CC. 11365774"/>
    <s v="CACOM-6"/>
  </r>
  <r>
    <x v="1"/>
    <x v="2"/>
    <d v="2017-11-02T00:00:00"/>
    <x v="0"/>
    <s v="HUEY II"/>
    <n v="4528"/>
    <s v="CTH"/>
    <x v="20"/>
    <n v="99"/>
    <n v="1592"/>
    <s v="T3. MAHECHA WILMER CC. 1013601602"/>
    <s v="CACOM-6"/>
  </r>
  <r>
    <x v="1"/>
    <x v="2"/>
    <d v="2017-11-03T00:00:00"/>
    <x v="0"/>
    <s v="HUEY II"/>
    <n v="4415"/>
    <s v="CTH"/>
    <x v="32"/>
    <n v="77"/>
    <n v="9716"/>
    <s v="T3. DEVIA LUIS CC. 1110479114"/>
    <s v="CACOM-6"/>
  </r>
  <r>
    <x v="1"/>
    <x v="2"/>
    <d v="2017-11-03T00:00:00"/>
    <x v="0"/>
    <s v="HUEY II"/>
    <n v="4415"/>
    <s v="CTH"/>
    <x v="32"/>
    <n v="142"/>
    <n v="9711"/>
    <s v="T3. DEVIA LUIS CC. 1110479114"/>
    <s v="CACOM-6"/>
  </r>
  <r>
    <x v="1"/>
    <x v="2"/>
    <d v="2017-11-03T00:00:00"/>
    <x v="0"/>
    <s v="HUEY II"/>
    <n v="4531"/>
    <s v="CTH"/>
    <x v="32"/>
    <n v="112"/>
    <n v="9710"/>
    <s v="T3. AVILA WILSON CC. 80158156"/>
    <s v="CACOM-6"/>
  </r>
  <r>
    <x v="1"/>
    <x v="2"/>
    <d v="2017-11-03T00:00:00"/>
    <x v="0"/>
    <s v="HUEY II"/>
    <n v="4528"/>
    <s v="CTH"/>
    <x v="20"/>
    <n v="69.8"/>
    <n v="1595"/>
    <s v="T3. MAHECHA WILMER CC. 1013601602"/>
    <s v="CACOM-6"/>
  </r>
  <r>
    <x v="1"/>
    <x v="2"/>
    <d v="2017-11-06T00:00:00"/>
    <x v="0"/>
    <s v="HUEY II"/>
    <n v="4528"/>
    <s v="CTH"/>
    <x v="20"/>
    <n v="128.4"/>
    <n v="1598"/>
    <s v="T3. MAHECHA WILMER CC. 1013601602"/>
    <s v="CACOM-6"/>
  </r>
  <r>
    <x v="1"/>
    <x v="2"/>
    <d v="2017-11-06T00:00:00"/>
    <x v="0"/>
    <s v="HUEY II"/>
    <n v="4415"/>
    <s v="ICARO 17"/>
    <x v="34"/>
    <n v="125"/>
    <n v="19597"/>
    <s v="TS. CARDENAS WILDER CC. 79907631"/>
    <s v="CACOM-6"/>
  </r>
  <r>
    <x v="1"/>
    <x v="2"/>
    <d v="2017-11-07T00:00:00"/>
    <x v="0"/>
    <s v="HUEY II"/>
    <n v="4415"/>
    <s v="ENERGIZAR"/>
    <x v="25"/>
    <n v="69"/>
    <n v="28224"/>
    <s v="TS. CARDENAS WILDER CC. 79907631"/>
    <s v="CACOM-6"/>
  </r>
  <r>
    <x v="1"/>
    <x v="2"/>
    <d v="2017-11-10T00:00:00"/>
    <x v="0"/>
    <s v="HUEY II"/>
    <n v="4528"/>
    <s v="CTH"/>
    <x v="20"/>
    <n v="105.3"/>
    <n v="1607"/>
    <s v="T3. MAHECHA WILMER CC. 1013601602"/>
    <s v="CACOM-6"/>
  </r>
  <r>
    <x v="1"/>
    <x v="2"/>
    <d v="2017-11-10T00:00:00"/>
    <x v="0"/>
    <s v="HUEY II"/>
    <n v="4415"/>
    <s v="ENERGIZAR"/>
    <x v="25"/>
    <n v="68"/>
    <n v="28232"/>
    <s v="T3. DEVIA LUIS CC. 1110479114"/>
    <s v="CACOM-6"/>
  </r>
  <r>
    <x v="1"/>
    <x v="2"/>
    <d v="2017-11-10T00:00:00"/>
    <x v="0"/>
    <s v="HUEY II"/>
    <n v="4531"/>
    <s v="CTH"/>
    <x v="32"/>
    <n v="112"/>
    <n v="9734"/>
    <s v="T2. SANTACOLOMA PABLO CC. 86081655"/>
    <s v="CACOM-6"/>
  </r>
  <r>
    <x v="1"/>
    <x v="2"/>
    <d v="2017-11-11T00:00:00"/>
    <x v="0"/>
    <s v="HUEY II"/>
    <n v="4528"/>
    <s v="CTH"/>
    <x v="20"/>
    <n v="94.1"/>
    <n v="1609"/>
    <s v="T3. HENAO JORGE CC. 1115419345"/>
    <s v="CACOM-6"/>
  </r>
  <r>
    <x v="1"/>
    <x v="2"/>
    <d v="2017-11-11T00:00:00"/>
    <x v="0"/>
    <s v="HUEY II"/>
    <n v="4415"/>
    <s v="CTH"/>
    <x v="32"/>
    <n v="130"/>
    <n v="9740"/>
    <s v="T2. ROMERO ALVARO CC. 11365774"/>
    <s v="CACOM-6"/>
  </r>
  <r>
    <x v="1"/>
    <x v="2"/>
    <d v="2017-11-11T00:00:00"/>
    <x v="0"/>
    <s v="HUEY II"/>
    <n v="4415"/>
    <s v="ENERGIZAR"/>
    <x v="25"/>
    <n v="95"/>
    <n v="28233"/>
    <s v="T2. ROMERO ALVARO CC. 11365774"/>
    <s v="CACOM-6"/>
  </r>
  <r>
    <x v="1"/>
    <x v="2"/>
    <d v="2017-11-11T00:00:00"/>
    <x v="0"/>
    <s v="HUEY II"/>
    <n v="4415"/>
    <s v="ENERGIZAR"/>
    <x v="25"/>
    <n v="83"/>
    <n v="28235"/>
    <s v="T2. ROMERO ALVARO CC. 11365774"/>
    <s v="CACOM-6"/>
  </r>
  <r>
    <x v="1"/>
    <x v="2"/>
    <d v="2017-11-12T00:00:00"/>
    <x v="0"/>
    <s v="HUEY II"/>
    <n v="4528"/>
    <s v="CTH"/>
    <x v="20"/>
    <n v="103.9"/>
    <n v="1611"/>
    <s v="T3. HENAO JORGE CC. 1115419345"/>
    <s v="CACOM-6"/>
  </r>
  <r>
    <x v="1"/>
    <x v="2"/>
    <d v="2017-11-13T00:00:00"/>
    <x v="0"/>
    <s v="HUEY II"/>
    <n v="4415"/>
    <s v="ENERGIZAR"/>
    <x v="25"/>
    <n v="104"/>
    <n v="28242"/>
    <s v="T2. SANTACOLOMA PABLO CC. 86081655"/>
    <s v="CACOM-6"/>
  </r>
  <r>
    <x v="1"/>
    <x v="2"/>
    <d v="2017-11-15T00:00:00"/>
    <x v="0"/>
    <s v="HUEY II"/>
    <n v="4528"/>
    <s v="CTH"/>
    <x v="20"/>
    <n v="94.2"/>
    <n v="1614"/>
    <s v="T3. HENAO JORGE CC. 1115419345"/>
    <s v="CACOM-6"/>
  </r>
  <r>
    <x v="1"/>
    <x v="2"/>
    <d v="2017-11-16T00:00:00"/>
    <x v="0"/>
    <s v="HUEY II"/>
    <n v="4415"/>
    <s v="CTH"/>
    <x v="32"/>
    <n v="54"/>
    <n v="9751"/>
    <s v="T2. SANTACOLOMA PABLO CC. 86081655"/>
    <s v="CACOM-6"/>
  </r>
  <r>
    <x v="1"/>
    <x v="2"/>
    <d v="2017-11-16T00:00:00"/>
    <x v="0"/>
    <s v="HUEY II"/>
    <n v="4415"/>
    <s v="CTH"/>
    <x v="26"/>
    <n v="79"/>
    <n v="10248"/>
    <s v="T2. SANTACOLOMA PABLO CC. 86081655"/>
    <s v="CACOM-6"/>
  </r>
  <r>
    <x v="1"/>
    <x v="2"/>
    <d v="2017-11-16T00:00:00"/>
    <x v="0"/>
    <s v="HUEY II"/>
    <n v="4415"/>
    <s v="ICARO 17"/>
    <x v="34"/>
    <n v="86"/>
    <n v="19643"/>
    <s v="T2. SANTACOLOMA PABLO CC. 86081655"/>
    <s v="CACOM-6"/>
  </r>
  <r>
    <x v="1"/>
    <x v="2"/>
    <d v="2017-11-16T00:00:00"/>
    <x v="0"/>
    <s v="HUEY II"/>
    <n v="4415"/>
    <s v="ENERGIZAR"/>
    <x v="25"/>
    <n v="93"/>
    <n v="28247"/>
    <s v="T2. SANTACOLOMA PABLO CC. 86081655"/>
    <s v="CACOM-6"/>
  </r>
  <r>
    <x v="1"/>
    <x v="2"/>
    <d v="2017-11-17T00:00:00"/>
    <x v="0"/>
    <s v="HUEY II"/>
    <n v="4415"/>
    <s v="CTH"/>
    <x v="33"/>
    <n v="38"/>
    <n v="565"/>
    <s v="T2. SANTACOLOMA PABLO CC. 86081655"/>
    <s v="CACOM-6"/>
  </r>
  <r>
    <x v="1"/>
    <x v="2"/>
    <d v="2017-11-20T00:00:00"/>
    <x v="0"/>
    <s v="HUEY II"/>
    <n v="4415"/>
    <s v="ENERGIZAR"/>
    <x v="25"/>
    <n v="72"/>
    <n v="28265"/>
    <s v="T4. MUNEVAR JOSE CC. 1073165379"/>
    <s v="CACOM-6"/>
  </r>
  <r>
    <x v="1"/>
    <x v="2"/>
    <d v="2017-11-21T00:00:00"/>
    <x v="0"/>
    <s v="HUEY II"/>
    <n v="4528"/>
    <s v="CTH"/>
    <x v="20"/>
    <n v="142.6"/>
    <n v="1621"/>
    <s v="T3. HENAO JORGE CC. 1115419345"/>
    <s v="CACOM-6"/>
  </r>
  <r>
    <x v="1"/>
    <x v="2"/>
    <d v="2017-11-22T00:00:00"/>
    <x v="0"/>
    <s v="HUEY II"/>
    <n v="4415"/>
    <s v="ENERGIZAR"/>
    <x v="25"/>
    <n v="104"/>
    <n v="28274"/>
    <s v="T2. SANTACOLOMA PABLO CC. 86081655"/>
    <s v="CACOM-6"/>
  </r>
  <r>
    <x v="1"/>
    <x v="2"/>
    <d v="2017-11-22T00:00:00"/>
    <x v="0"/>
    <s v="HUEY II"/>
    <n v="4415"/>
    <s v="ENERGIZAR"/>
    <x v="25"/>
    <n v="109"/>
    <n v="28275"/>
    <s v="T2. SANTACOLOMA PABLO CC. 86081655"/>
    <s v="CACOM-6"/>
  </r>
  <r>
    <x v="1"/>
    <x v="2"/>
    <d v="2017-11-23T00:00:00"/>
    <x v="0"/>
    <s v="HUEY II"/>
    <n v="4415"/>
    <s v="CTH"/>
    <x v="33"/>
    <n v="114"/>
    <n v="571"/>
    <s v="T4. MILLAN FERNEY CC. 1016053366"/>
    <s v="CACOM-6"/>
  </r>
  <r>
    <x v="1"/>
    <x v="2"/>
    <d v="2017-11-23T00:00:00"/>
    <x v="0"/>
    <s v="HUEY II"/>
    <n v="4531"/>
    <s v="ICARO 17"/>
    <x v="26"/>
    <n v="113"/>
    <n v="4826"/>
    <s v="TS. CARDENAS WILDER CC. 79907631"/>
    <s v="CACOM-6"/>
  </r>
  <r>
    <x v="1"/>
    <x v="2"/>
    <d v="2017-11-23T00:00:00"/>
    <x v="0"/>
    <s v="HUEY II"/>
    <n v="4528"/>
    <s v="CTH"/>
    <x v="20"/>
    <n v="81.3"/>
    <n v="1623"/>
    <s v="TS. CARDENAS WILDER CC. 79907631"/>
    <s v="CACOM-6"/>
  </r>
  <r>
    <x v="1"/>
    <x v="2"/>
    <d v="2017-11-23T00:00:00"/>
    <x v="0"/>
    <s v="HUEY II"/>
    <n v="4528"/>
    <s v="ICARO 17"/>
    <x v="26"/>
    <n v="76"/>
    <n v="4825"/>
    <s v="T4. GARCIA CRISTIAN CC. 1052338106"/>
    <s v="CACOM-6"/>
  </r>
  <r>
    <x v="1"/>
    <x v="2"/>
    <d v="2017-11-24T00:00:00"/>
    <x v="0"/>
    <s v="HUEY II"/>
    <n v="4531"/>
    <s v="ENERGIZAR"/>
    <x v="25"/>
    <n v="40"/>
    <n v="28279"/>
    <s v="T3. HENAO JORGE CC. 1115419345"/>
    <s v="CACOM-6"/>
  </r>
  <r>
    <x v="1"/>
    <x v="2"/>
    <d v="2017-11-28T00:00:00"/>
    <x v="0"/>
    <s v="HUEY II"/>
    <n v="4415"/>
    <s v="ICARO 17"/>
    <x v="25"/>
    <n v="65"/>
    <n v="8194"/>
    <s v="ST.VALENCIA  ANDRES CC.105381492"/>
    <s v="CACOM-6"/>
  </r>
  <r>
    <x v="1"/>
    <x v="2"/>
    <d v="2017-11-29T00:00:00"/>
    <x v="0"/>
    <s v="HUEY II"/>
    <n v="4415"/>
    <s v="ICARO 17"/>
    <x v="25"/>
    <n v="75"/>
    <n v="8196"/>
    <s v="T3. AVILA WILSON CC. 80158156"/>
    <s v="CACOM-6"/>
  </r>
  <r>
    <x v="1"/>
    <x v="2"/>
    <d v="2017-11-29T00:00:00"/>
    <x v="0"/>
    <s v="HUEY II"/>
    <n v="4528"/>
    <s v="CTH"/>
    <x v="20"/>
    <n v="5.7"/>
    <n v="1631"/>
    <s v="TS. CARDENAS WILDER CC. 79907631"/>
    <s v="CACOM-6"/>
  </r>
  <r>
    <x v="1"/>
    <x v="2"/>
    <d v="2017-11-29T00:00:00"/>
    <x v="0"/>
    <s v="HUEY II"/>
    <n v="4415"/>
    <s v="ICARO 17"/>
    <x v="26"/>
    <n v="80"/>
    <n v="4837"/>
    <s v="T3. AVILA WILSON CC. 80158156"/>
    <s v="CACOM-6"/>
  </r>
  <r>
    <x v="1"/>
    <x v="2"/>
    <d v="2017-11-29T00:00:00"/>
    <x v="0"/>
    <s v="HUEY II"/>
    <n v="4415"/>
    <s v="ICARO 17"/>
    <x v="25"/>
    <n v="88"/>
    <n v="8200"/>
    <s v="T3. AVILA WILSON CC. 80158156"/>
    <s v="CACOM-6"/>
  </r>
  <r>
    <x v="1"/>
    <x v="2"/>
    <d v="2017-11-30T00:00:00"/>
    <x v="0"/>
    <s v="HUEY II"/>
    <n v="4528"/>
    <s v="ICARO 17"/>
    <x v="26"/>
    <n v="76"/>
    <n v="4841"/>
    <s v="TS. CARDENAS WILDER CC. 79907631"/>
    <s v="CACOM-6"/>
  </r>
  <r>
    <x v="1"/>
    <x v="2"/>
    <d v="2017-11-30T00:00:00"/>
    <x v="0"/>
    <s v="HUEY II"/>
    <n v="4415"/>
    <s v="ICARO 17"/>
    <x v="25"/>
    <n v="118"/>
    <n v="8204"/>
    <s v="T3. AVILA WILSON CC. 80158156"/>
    <s v="CACOM-6"/>
  </r>
  <r>
    <x v="1"/>
    <x v="2"/>
    <d v="2017-11-11T00:00:00"/>
    <x v="0"/>
    <s v="AC-47T"/>
    <n v="1658"/>
    <s v="ICARO 17"/>
    <x v="34"/>
    <n v="166"/>
    <n v="19627"/>
    <s v="T2. SANCHEZ MAURICIO CC. 12751226"/>
    <s v="CACOM-6"/>
  </r>
  <r>
    <x v="1"/>
    <x v="2"/>
    <d v="2017-11-13T00:00:00"/>
    <x v="0"/>
    <s v="C-130"/>
    <n v="1005"/>
    <s v="SERVIAVIACION"/>
    <x v="2"/>
    <n v="1548"/>
    <n v="1634"/>
    <s v="TP TRUJILLO O. C.C. 77049999"/>
    <s v="CATAM"/>
  </r>
  <r>
    <x v="1"/>
    <x v="2"/>
    <d v="2017-11-09T00:00:00"/>
    <x v="0"/>
    <s v="AC-47T"/>
    <n v="1686"/>
    <s v="ICARO 17"/>
    <x v="0"/>
    <n v="406.8"/>
    <s v="IC009-006032"/>
    <s v="T1 RIOS OSCAR CC.97344428"/>
    <s v="CACOM-7"/>
  </r>
  <r>
    <x v="1"/>
    <x v="2"/>
    <d v="2017-11-04T00:00:00"/>
    <x v="0"/>
    <s v="C-208"/>
    <n v="5068"/>
    <s v="ICARO 17"/>
    <x v="0"/>
    <n v="45.2"/>
    <s v="IC009-005995"/>
    <s v="T3 GARCIA MARIN CC.1075219797"/>
    <s v="CACOM-7"/>
  </r>
  <r>
    <x v="1"/>
    <x v="2"/>
    <d v="2017-11-04T00:00:00"/>
    <x v="0"/>
    <s v="C-208"/>
    <n v="5068"/>
    <s v="ICARO 17"/>
    <x v="0"/>
    <n v="73.3"/>
    <s v="IC009-006004"/>
    <s v="T3 GARCIA MARIN CC.1075219797"/>
    <s v="CACOM-7"/>
  </r>
  <r>
    <x v="1"/>
    <x v="2"/>
    <d v="2017-11-10T00:00:00"/>
    <x v="0"/>
    <s v="C-208"/>
    <n v="5068"/>
    <s v="ICARO 17"/>
    <x v="0"/>
    <n v="73.3"/>
    <s v="IC009-006038"/>
    <s v="TS SANCHEZ PEDRO CC.11320415"/>
    <s v="CACOM-7"/>
  </r>
  <r>
    <x v="1"/>
    <x v="2"/>
    <d v="2017-11-23T00:00:00"/>
    <x v="0"/>
    <s v="C-208"/>
    <n v="5068"/>
    <s v="ICARO 17"/>
    <x v="0"/>
    <n v="30.8"/>
    <s v="IC009-006094"/>
    <s v="T2 VILLANUEVA PEREZ CC. 94539946"/>
    <s v="CACOM-7"/>
  </r>
  <r>
    <x v="1"/>
    <x v="2"/>
    <d v="2017-11-28T00:00:00"/>
    <x v="0"/>
    <s v="C-208"/>
    <n v="5068"/>
    <s v="ICARO 17"/>
    <x v="0"/>
    <n v="39.1"/>
    <s v="IC009-006126"/>
    <s v="T2 VILLANUEVA PEREZ CC. 94539946"/>
    <s v="CACOM-7"/>
  </r>
  <r>
    <x v="1"/>
    <x v="2"/>
    <d v="2017-11-03T00:00:00"/>
    <x v="0"/>
    <s v="UH-60"/>
    <n v="4108"/>
    <s v="FASTER FUEL"/>
    <x v="5"/>
    <n v="144.5"/>
    <s v="03-2913"/>
    <s v="T4 ROJAS CAMILO CC.1083900150"/>
    <s v="CACOM-7"/>
  </r>
  <r>
    <x v="1"/>
    <x v="2"/>
    <d v="2017-11-03T00:00:00"/>
    <x v="0"/>
    <s v="UH-60"/>
    <n v="4108"/>
    <s v="FASTER FUEL"/>
    <x v="5"/>
    <n v="99.2"/>
    <s v="03-2914"/>
    <s v="T4 ROJAS CAMILO CC.1083900150"/>
    <s v="CACOM-7"/>
  </r>
  <r>
    <x v="1"/>
    <x v="2"/>
    <d v="2017-11-03T00:00:00"/>
    <x v="0"/>
    <s v="UH-60"/>
    <n v="4108"/>
    <s v="FASTER FUEL"/>
    <x v="5"/>
    <n v="229.9"/>
    <s v="03-2915"/>
    <s v="T4 ROJAS CAMILO CC.1083900150"/>
    <s v="CACOM-7"/>
  </r>
  <r>
    <x v="1"/>
    <x v="2"/>
    <d v="2017-11-03T00:00:00"/>
    <x v="0"/>
    <s v="UH-60"/>
    <n v="4108"/>
    <s v="FASTER FUEL"/>
    <x v="5"/>
    <n v="151.30000000000001"/>
    <s v="03-2916"/>
    <s v="T4 ROJAS CAMILO CC.1083900150"/>
    <s v="CACOM-7"/>
  </r>
  <r>
    <x v="1"/>
    <x v="2"/>
    <d v="2017-11-30T00:00:00"/>
    <x v="0"/>
    <s v="UH-60"/>
    <n v="4137"/>
    <s v="CTH"/>
    <x v="20"/>
    <n v="135"/>
    <n v="1635"/>
    <s v="CT. CASTAÑEDA MANUEL"/>
    <s v="CACOM-5"/>
  </r>
  <r>
    <x v="1"/>
    <x v="2"/>
    <d v="2017-11-15T00:00:00"/>
    <x v="0"/>
    <s v="C-212"/>
    <n v="1250"/>
    <s v="SERVIAVIACION"/>
    <x v="2"/>
    <n v="135"/>
    <n v="1635"/>
    <s v="T2. BERMUDEZ ADRIAN CM 92546882"/>
    <s v="CACOM-6"/>
  </r>
  <r>
    <x v="1"/>
    <x v="2"/>
    <d v="2017-11-23T00:00:00"/>
    <x v="0"/>
    <s v="B-412"/>
    <n v="6"/>
    <s v="ICARO 17"/>
    <x v="23"/>
    <n v="163"/>
    <s v="IC007-004416"/>
    <s v="TJ TORRES C.C. 7950313"/>
    <s v="CATAM"/>
  </r>
  <r>
    <x v="1"/>
    <x v="2"/>
    <d v="2017-11-24T00:00:00"/>
    <x v="0"/>
    <s v="B-412"/>
    <n v="6"/>
    <s v="TERPEL "/>
    <x v="11"/>
    <n v="191"/>
    <s v="04-540326"/>
    <s v="T2 NEIRA H. C.C. 91183504"/>
    <s v="CATAM"/>
  </r>
  <r>
    <x v="1"/>
    <x v="2"/>
    <d v="2017-11-24T00:00:00"/>
    <x v="0"/>
    <s v="B-412"/>
    <n v="6"/>
    <s v="TERPEL "/>
    <x v="11"/>
    <n v="160"/>
    <s v="04-540244"/>
    <s v="T2 NEIRA H. C.C. 91183504"/>
    <s v="CATAM"/>
  </r>
  <r>
    <x v="1"/>
    <x v="2"/>
    <d v="2017-11-25T00:00:00"/>
    <x v="0"/>
    <s v="B-412"/>
    <n v="6"/>
    <s v="TERPEL "/>
    <x v="11"/>
    <n v="45"/>
    <s v="04-539306"/>
    <s v="T2 NEIRA H. C.C. 91183504"/>
    <s v="CATAM"/>
  </r>
  <r>
    <x v="1"/>
    <x v="2"/>
    <d v="2017-11-25T00:00:00"/>
    <x v="0"/>
    <s v="B-412"/>
    <n v="6"/>
    <s v="TERPEL "/>
    <x v="11"/>
    <n v="30"/>
    <s v="04-539310"/>
    <s v="T2 NEIRA H. C.C. 91183504"/>
    <s v="CATAM"/>
  </r>
  <r>
    <x v="1"/>
    <x v="2"/>
    <d v="2017-11-25T00:00:00"/>
    <x v="0"/>
    <s v="B-412"/>
    <n v="6"/>
    <s v="TERPEL "/>
    <x v="11"/>
    <n v="95"/>
    <s v="04-540865"/>
    <s v="TJ TORRES C.C. 7950313"/>
    <s v="CATAM"/>
  </r>
  <r>
    <x v="1"/>
    <x v="2"/>
    <d v="2017-11-26T00:00:00"/>
    <x v="0"/>
    <s v="B-412"/>
    <n v="6"/>
    <s v="TERPEL "/>
    <x v="11"/>
    <n v="70"/>
    <s v="04-539320"/>
    <s v="T2 NEIRA H. C.C. 91183504"/>
    <s v="CATAM"/>
  </r>
  <r>
    <x v="1"/>
    <x v="2"/>
    <d v="2017-11-26T00:00:00"/>
    <x v="0"/>
    <s v="B-412"/>
    <n v="6"/>
    <s v="TERPEL "/>
    <x v="11"/>
    <n v="216"/>
    <s v="04-539322"/>
    <s v="T2 NEIRA H. C.C. 91183504"/>
    <s v="CATAM"/>
  </r>
  <r>
    <x v="1"/>
    <x v="2"/>
    <d v="2017-11-27T00:00:00"/>
    <x v="0"/>
    <s v="B-412"/>
    <n v="6"/>
    <s v="ICARO 17"/>
    <x v="23"/>
    <n v="198"/>
    <s v="IC007-004426"/>
    <s v="TJ TORRES C.C. 7950313"/>
    <s v="CATAM"/>
  </r>
  <r>
    <x v="1"/>
    <x v="2"/>
    <d v="2017-11-03T00:00:00"/>
    <x v="0"/>
    <s v="B-727"/>
    <n v="1204"/>
    <s v="ENERGIZAR"/>
    <x v="8"/>
    <n v="3321"/>
    <n v="40511"/>
    <s v="T2 BEJARANO C.C. "/>
    <s v="CATAM"/>
  </r>
  <r>
    <x v="1"/>
    <x v="2"/>
    <d v="2017-11-03T00:00:00"/>
    <x v="0"/>
    <s v="B-727"/>
    <n v="1204"/>
    <s v="ENERGIZAR"/>
    <x v="8"/>
    <n v="1232"/>
    <n v="40507"/>
    <s v="T2 BEJARANO C.C. "/>
    <s v="CATAM"/>
  </r>
  <r>
    <x v="1"/>
    <x v="2"/>
    <d v="2017-11-04T00:00:00"/>
    <x v="0"/>
    <s v="B-727"/>
    <n v="1204"/>
    <s v="CHEVRON "/>
    <x v="19"/>
    <n v="2125"/>
    <n v="932085"/>
    <s v="T2 MIKAN A, C.C. 1073152156"/>
    <s v="CATAM"/>
  </r>
  <r>
    <x v="1"/>
    <x v="2"/>
    <d v="2017-11-10T00:00:00"/>
    <x v="0"/>
    <s v="B-727"/>
    <n v="1204"/>
    <s v="TERPEL "/>
    <x v="38"/>
    <n v="1744"/>
    <s v="05-0269313"/>
    <s v="T2  MIKAN A. C.C. 1073152151"/>
    <s v="CATAM"/>
  </r>
  <r>
    <x v="1"/>
    <x v="2"/>
    <d v="2017-11-10T00:00:00"/>
    <x v="0"/>
    <s v="B-727"/>
    <n v="1204"/>
    <s v="TERPEL "/>
    <x v="14"/>
    <n v="1655"/>
    <s v="05-0269308"/>
    <s v="T2  MIKAN A. C.C. 1073152151"/>
    <s v="CATAM"/>
  </r>
  <r>
    <x v="1"/>
    <x v="2"/>
    <d v="2017-11-10T00:00:00"/>
    <x v="0"/>
    <s v="B-727"/>
    <n v="1204"/>
    <s v="SATENA"/>
    <x v="65"/>
    <n v="1443"/>
    <s v="0509452"/>
    <s v="T2 MIKAN A. C.C. 1073152151"/>
    <s v="CATAM"/>
  </r>
  <r>
    <x v="1"/>
    <x v="2"/>
    <d v="2017-11-10T00:00:00"/>
    <x v="0"/>
    <s v="B-727"/>
    <n v="1204"/>
    <s v="SATENA"/>
    <x v="65"/>
    <n v="2921"/>
    <s v="0509433"/>
    <s v="T2 BEJARANO C. C.C. 11412323"/>
    <s v="CATAM"/>
  </r>
  <r>
    <x v="1"/>
    <x v="2"/>
    <d v="2017-11-11T00:00:00"/>
    <x v="0"/>
    <s v="B-727"/>
    <n v="1204"/>
    <s v="SATENA"/>
    <x v="65"/>
    <n v="2822"/>
    <s v="0509779"/>
    <s v="T2 MIKAN A. C.C. 1073152151"/>
    <s v="CATAM"/>
  </r>
  <r>
    <x v="1"/>
    <x v="2"/>
    <d v="2017-11-11T00:00:00"/>
    <x v="0"/>
    <s v="B-727"/>
    <n v="1204"/>
    <s v="SATENA"/>
    <x v="65"/>
    <n v="1157"/>
    <s v="0509853"/>
    <s v="T2 MIKAN A. C.C. 1073152151"/>
    <s v="CATAM"/>
  </r>
  <r>
    <x v="1"/>
    <x v="2"/>
    <d v="2017-11-12T00:00:00"/>
    <x v="0"/>
    <s v="B-727"/>
    <n v="1204"/>
    <s v="ENERGIZAR"/>
    <x v="8"/>
    <n v="3627"/>
    <n v="40675"/>
    <s v="T2 ALTUZARRA C.C. 80153745"/>
    <s v="CATAM"/>
  </r>
  <r>
    <x v="1"/>
    <x v="2"/>
    <d v="2017-11-12T00:00:00"/>
    <x v="0"/>
    <s v="B-727"/>
    <n v="1204"/>
    <s v="ENERGIZAR"/>
    <x v="8"/>
    <n v="3986"/>
    <n v="40683"/>
    <s v="T2 BEJARANO C.C. 11412323"/>
    <s v="CATAM"/>
  </r>
  <r>
    <x v="1"/>
    <x v="2"/>
    <d v="2017-11-12T00:00:00"/>
    <x v="0"/>
    <s v="B-727"/>
    <n v="1204"/>
    <s v="ENERGIZAR"/>
    <x v="8"/>
    <n v="114"/>
    <n v="40684"/>
    <s v="T2 BEJARANO C.C. 11412323"/>
    <s v="CATAM"/>
  </r>
  <r>
    <x v="1"/>
    <x v="2"/>
    <d v="2017-11-13T00:00:00"/>
    <x v="0"/>
    <s v="B-727"/>
    <n v="1204"/>
    <s v="ENERGIZAR"/>
    <x v="8"/>
    <n v="208"/>
    <n v="40691"/>
    <s v="T2 BEJARANO C.C. 11412323"/>
    <s v="CATAM"/>
  </r>
  <r>
    <x v="1"/>
    <x v="2"/>
    <d v="2017-11-13T00:00:00"/>
    <x v="0"/>
    <s v="B-727"/>
    <n v="1204"/>
    <s v="ENERGIZAR"/>
    <x v="8"/>
    <n v="1838"/>
    <n v="40702"/>
    <s v="NO LEGIBLE "/>
    <s v="CATAM"/>
  </r>
  <r>
    <x v="1"/>
    <x v="2"/>
    <d v="2017-11-13T00:00:00"/>
    <x v="0"/>
    <s v="B-727"/>
    <n v="1204"/>
    <s v="SATENA"/>
    <x v="65"/>
    <n v="864"/>
    <s v="0520565"/>
    <s v="T2 MIKAN A. C.C. 1073152151"/>
    <s v="CATAM"/>
  </r>
  <r>
    <x v="1"/>
    <x v="2"/>
    <d v="2017-11-23T00:00:00"/>
    <x v="0"/>
    <s v="B-727"/>
    <n v="1204"/>
    <s v="TERPEL "/>
    <x v="38"/>
    <n v="2139"/>
    <s v="03-0221851"/>
    <s v="T2  MIKAN A. C.C. 1073152151"/>
    <s v="CATAM"/>
  </r>
  <r>
    <x v="1"/>
    <x v="2"/>
    <d v="2017-11-24T00:00:00"/>
    <x v="0"/>
    <s v="B-727"/>
    <n v="1204"/>
    <s v="ENERGIZAR"/>
    <x v="8"/>
    <n v="3575"/>
    <n v="40856"/>
    <s v="T2  MIKAN A. C.C. 1073152151"/>
    <s v="CATAM"/>
  </r>
  <r>
    <x v="1"/>
    <x v="2"/>
    <d v="2017-11-24T00:00:00"/>
    <x v="0"/>
    <s v="B-727"/>
    <n v="1204"/>
    <s v="ENERGIZAR"/>
    <x v="8"/>
    <n v="1034"/>
    <n v="40860"/>
    <s v="T2  MIKAN A. C.C. 1073152151"/>
    <s v="CATAM"/>
  </r>
  <r>
    <x v="1"/>
    <x v="2"/>
    <d v="2017-11-25T00:00:00"/>
    <x v="0"/>
    <s v="B-727"/>
    <n v="1204"/>
    <s v="ENERGIZAR"/>
    <x v="8"/>
    <n v="971"/>
    <n v="40884"/>
    <s v="T2  MIKAN A. C.C. 1073152151"/>
    <s v="CATAM"/>
  </r>
  <r>
    <x v="1"/>
    <x v="2"/>
    <d v="2017-11-29T00:00:00"/>
    <x v="0"/>
    <s v="B-727"/>
    <n v="1204"/>
    <s v="ENERGIZAR"/>
    <x v="8"/>
    <n v="1043"/>
    <n v="40964"/>
    <s v="T2 ORTIZ A. C.C. 80160216"/>
    <s v="CATAM"/>
  </r>
  <r>
    <x v="1"/>
    <x v="2"/>
    <d v="2017-11-14T00:00:00"/>
    <x v="0"/>
    <s v="B-737"/>
    <n v="1"/>
    <s v="SATENA "/>
    <x v="65"/>
    <n v="4252"/>
    <s v="0520854"/>
    <s v="TJ ORJUELA A. C.C. 79594516"/>
    <s v="CATAM"/>
  </r>
  <r>
    <x v="1"/>
    <x v="2"/>
    <d v="2017-11-08T00:00:00"/>
    <x v="0"/>
    <s v="B-737"/>
    <n v="1"/>
    <s v="TERPEL "/>
    <x v="11"/>
    <n v="6989"/>
    <s v="04-539719"/>
    <s v="TS CAMERO L. C.C. 79747855"/>
    <s v="CATAM"/>
  </r>
  <r>
    <x v="1"/>
    <x v="2"/>
    <d v="2017-11-01T00:00:00"/>
    <x v="0"/>
    <s v="C-130"/>
    <n v="1001"/>
    <s v="ENERGIZAR"/>
    <x v="25"/>
    <n v="1029"/>
    <n v="28207"/>
    <s v="T3 ROJAS P. C.C. 80163142"/>
    <s v="CATAM"/>
  </r>
  <r>
    <x v="1"/>
    <x v="2"/>
    <d v="2017-11-01T00:00:00"/>
    <x v="0"/>
    <s v="C-130"/>
    <n v="1001"/>
    <s v="ENERGIZAR"/>
    <x v="25"/>
    <n v="653"/>
    <n v="28208"/>
    <s v="T3 ROJAS P. C.C. 80163142"/>
    <s v="CATAM"/>
  </r>
  <r>
    <x v="1"/>
    <x v="2"/>
    <d v="2017-11-03T00:00:00"/>
    <x v="0"/>
    <s v="C-130"/>
    <n v="1001"/>
    <s v="ENERGIZAR"/>
    <x v="8"/>
    <n v="1295"/>
    <n v="40510"/>
    <s v="TJ CASTAÑEDA P. C.C. 79383998"/>
    <s v="CATAM"/>
  </r>
  <r>
    <x v="1"/>
    <x v="2"/>
    <d v="2017-11-05T00:00:00"/>
    <x v="0"/>
    <s v="C-130"/>
    <n v="1001"/>
    <s v="ENERGIZAR"/>
    <x v="8"/>
    <n v="1514"/>
    <n v="40555"/>
    <s v="T3 ROJAS P. C.C. 80163142"/>
    <s v="CATAM"/>
  </r>
  <r>
    <x v="1"/>
    <x v="2"/>
    <d v="2017-11-05T00:00:00"/>
    <x v="0"/>
    <s v="C-130"/>
    <n v="1001"/>
    <s v="TERPEL "/>
    <x v="21"/>
    <n v="921"/>
    <s v="02-399493"/>
    <s v="T3 ROJAS P. C.C. 80163142"/>
    <s v="CATAM"/>
  </r>
  <r>
    <x v="1"/>
    <x v="2"/>
    <d v="2017-11-06T00:00:00"/>
    <x v="0"/>
    <s v="C-130"/>
    <n v="1001"/>
    <s v="ENERGIZAR"/>
    <x v="9"/>
    <n v="987"/>
    <n v="20399"/>
    <s v="T3 ROJAS P. C.C. 80163142"/>
    <s v="CATAM"/>
  </r>
  <r>
    <x v="1"/>
    <x v="2"/>
    <d v="2017-11-06T00:00:00"/>
    <x v="0"/>
    <s v="C-130"/>
    <n v="1001"/>
    <s v="CTH"/>
    <x v="40"/>
    <n v="788"/>
    <n v="3250"/>
    <s v="T3 ROJAS P. C.C. 80163142"/>
    <s v="CATAM"/>
  </r>
  <r>
    <x v="1"/>
    <x v="2"/>
    <d v="2017-11-12T00:00:00"/>
    <x v="0"/>
    <s v="C-130"/>
    <n v="1001"/>
    <s v="SATENA"/>
    <x v="65"/>
    <n v="1374"/>
    <s v="0520254"/>
    <s v="T3 LEGUIZAMON C.C. 80215431"/>
    <s v="CATAM"/>
  </r>
  <r>
    <x v="1"/>
    <x v="2"/>
    <d v="2017-11-13T00:00:00"/>
    <x v="0"/>
    <s v="C-130"/>
    <n v="1001"/>
    <s v="TERPEL "/>
    <x v="11"/>
    <n v="1509"/>
    <s v="04-539979"/>
    <s v="TP PARRA E. C.C. 80064259"/>
    <s v="CATAM"/>
  </r>
  <r>
    <x v="1"/>
    <x v="2"/>
    <d v="2017-11-13T00:00:00"/>
    <x v="0"/>
    <s v="C-130"/>
    <n v="1001"/>
    <s v="SATENA"/>
    <x v="65"/>
    <n v="2564"/>
    <s v="0520564"/>
    <s v="T3 LEGUIZAMON C.C. 80215431"/>
    <s v="CATAM"/>
  </r>
  <r>
    <x v="1"/>
    <x v="2"/>
    <d v="2017-11-14T00:00:00"/>
    <x v="0"/>
    <s v="C-130"/>
    <n v="1001"/>
    <s v="TERPEL "/>
    <x v="67"/>
    <n v="301"/>
    <s v="04-0536161"/>
    <s v="NO LEGIBLE "/>
    <s v="CATAM"/>
  </r>
  <r>
    <x v="1"/>
    <x v="2"/>
    <d v="2017-11-14T00:00:00"/>
    <x v="0"/>
    <s v="C-130"/>
    <n v="1001"/>
    <s v="ENERGIZAR"/>
    <x v="25"/>
    <n v="1286"/>
    <n v="28243"/>
    <s v="TJ CASTAÑEDA P. C.C. 79383998"/>
    <s v="CATAM"/>
  </r>
  <r>
    <x v="1"/>
    <x v="2"/>
    <d v="2017-11-14T00:00:00"/>
    <x v="0"/>
    <s v="C-130"/>
    <n v="1001"/>
    <s v="SATENA"/>
    <x v="65"/>
    <n v="191"/>
    <s v="0520857"/>
    <s v="T3 LEGUIZAMON C.C. 80215431"/>
    <s v="CATAM"/>
  </r>
  <r>
    <x v="1"/>
    <x v="2"/>
    <d v="2017-11-15T00:00:00"/>
    <x v="0"/>
    <s v="C-130"/>
    <n v="1001"/>
    <s v="ENERGIZAR"/>
    <x v="25"/>
    <n v="1015"/>
    <n v="28245"/>
    <s v="TP MONJE C. C.C. 4924033"/>
    <s v="CATAM"/>
  </r>
  <r>
    <x v="1"/>
    <x v="2"/>
    <d v="2017-11-16T00:00:00"/>
    <x v="0"/>
    <s v="C-130"/>
    <n v="1001"/>
    <s v="TERPEL "/>
    <x v="30"/>
    <n v="354"/>
    <s v="01-1031631"/>
    <s v="TP PARRA E. C.C. 80064259"/>
    <s v="CATAM"/>
  </r>
  <r>
    <x v="1"/>
    <x v="2"/>
    <d v="2017-11-16T00:00:00"/>
    <x v="0"/>
    <s v="C-130"/>
    <n v="1001"/>
    <s v="ICARO 17"/>
    <x v="16"/>
    <n v="564.6"/>
    <s v="IC008-000743"/>
    <s v="TP PARRA E. C.C. 80064259"/>
    <s v="CATAM"/>
  </r>
  <r>
    <x v="1"/>
    <x v="2"/>
    <d v="2017-11-16T00:00:00"/>
    <x v="0"/>
    <s v="C-130"/>
    <n v="1001"/>
    <s v="TERPEL "/>
    <x v="30"/>
    <n v="1274"/>
    <s v="01-1031634"/>
    <s v="TP PARRA E. C.C. 80064259"/>
    <s v="CATAM"/>
  </r>
  <r>
    <x v="1"/>
    <x v="2"/>
    <d v="2017-11-17T00:00:00"/>
    <x v="0"/>
    <s v="C-130"/>
    <n v="1001"/>
    <s v="SERVIAVIACION"/>
    <x v="2"/>
    <n v="1616"/>
    <n v="1638"/>
    <s v="TJ CASTAÑEDA P. C.C. 79383998"/>
    <s v="CATAM"/>
  </r>
  <r>
    <x v="1"/>
    <x v="2"/>
    <d v="2017-11-17T00:00:00"/>
    <x v="0"/>
    <s v="C-130"/>
    <n v="1001"/>
    <s v="SERVIAVIACION"/>
    <x v="2"/>
    <n v="1384"/>
    <n v="1637"/>
    <s v="TJ CASTAÑEDA P. C.C. 79383998"/>
    <s v="CATAM"/>
  </r>
  <r>
    <x v="1"/>
    <x v="2"/>
    <d v="2017-11-23T00:00:00"/>
    <x v="0"/>
    <s v="C-130"/>
    <n v="1001"/>
    <s v="ENERGIZAR"/>
    <x v="17"/>
    <n v="820"/>
    <n v="7868"/>
    <s v="TJ CASTAÑEDA C.C. 79583998"/>
    <s v="CATAM"/>
  </r>
  <r>
    <x v="1"/>
    <x v="2"/>
    <d v="2017-11-27T00:00:00"/>
    <x v="0"/>
    <s v="C-130"/>
    <n v="1001"/>
    <s v="ENERGIZAR"/>
    <x v="8"/>
    <n v="2371"/>
    <n v="40923"/>
    <s v="TJ CASTAÑEDA C.C. 79583998"/>
    <s v="CATAM"/>
  </r>
  <r>
    <x v="1"/>
    <x v="2"/>
    <d v="2017-11-28T00:00:00"/>
    <x v="0"/>
    <s v="C-130"/>
    <n v="1001"/>
    <s v="ENERGIZAR"/>
    <x v="8"/>
    <n v="736"/>
    <n v="40943"/>
    <s v="T1 TRUJILLO O. 7704999"/>
    <s v="CATAM"/>
  </r>
  <r>
    <x v="1"/>
    <x v="2"/>
    <d v="2017-11-29T00:00:00"/>
    <x v="0"/>
    <s v="C-130"/>
    <n v="1001"/>
    <s v="ENERGIZAR"/>
    <x v="8"/>
    <n v="631"/>
    <n v="40967"/>
    <s v="T1 TRUJILLO O. 7704999"/>
    <s v="CATAM"/>
  </r>
  <r>
    <x v="1"/>
    <x v="2"/>
    <d v="2017-11-29T00:00:00"/>
    <x v="0"/>
    <s v="C-130"/>
    <n v="1001"/>
    <s v="ENERGIZAR"/>
    <x v="8"/>
    <n v="48"/>
    <n v="40966"/>
    <s v="T1 TRUJILLO O. 7704999"/>
    <s v="CATAM"/>
  </r>
  <r>
    <x v="1"/>
    <x v="2"/>
    <d v="2017-11-02T00:00:00"/>
    <x v="0"/>
    <s v="C-130"/>
    <n v="1005"/>
    <s v="TERPEL "/>
    <x v="30"/>
    <n v="975"/>
    <s v="01-0867980"/>
    <s v="TP MONJE C. C.C. 4924838"/>
    <s v="CATAM"/>
  </r>
  <r>
    <x v="1"/>
    <x v="2"/>
    <d v="2017-11-02T00:00:00"/>
    <x v="0"/>
    <s v="C-130"/>
    <n v="1005"/>
    <s v="ENERGIZAR"/>
    <x v="8"/>
    <n v="1086"/>
    <n v="40494"/>
    <s v="TP MONJE C. C.C. 4924838"/>
    <s v="CATAM"/>
  </r>
  <r>
    <x v="1"/>
    <x v="2"/>
    <d v="2017-11-03T00:00:00"/>
    <x v="0"/>
    <s v="C-130"/>
    <n v="1005"/>
    <s v="TERPEL "/>
    <x v="21"/>
    <n v="770"/>
    <s v="02-399470"/>
    <s v="T3 ROJAS P. C.C. 80163142"/>
    <s v="CATAM"/>
  </r>
  <r>
    <x v="1"/>
    <x v="2"/>
    <d v="2017-11-06T00:00:00"/>
    <x v="0"/>
    <s v="C-130"/>
    <n v="1005"/>
    <s v="TERPEL "/>
    <x v="21"/>
    <n v="804"/>
    <s v="02-399511"/>
    <s v="T3 LEGUIZAMON C. C.C. 80215431"/>
    <s v="CATAM"/>
  </r>
  <r>
    <x v="1"/>
    <x v="2"/>
    <d v="2017-11-09T00:00:00"/>
    <x v="0"/>
    <s v="C-130"/>
    <n v="1005"/>
    <s v="ENERGIZAR"/>
    <x v="8"/>
    <n v="201"/>
    <n v="40608"/>
    <s v="TP PARRA E. C.C. 80064259"/>
    <s v="CATAM"/>
  </r>
  <r>
    <x v="1"/>
    <x v="2"/>
    <d v="2017-11-09T00:00:00"/>
    <x v="0"/>
    <s v="C-130"/>
    <n v="1005"/>
    <s v="SATENA"/>
    <x v="65"/>
    <n v="1690"/>
    <s v="0509423"/>
    <s v="TP MONJE C C.C 4924038"/>
    <s v="CATAM"/>
  </r>
  <r>
    <x v="1"/>
    <x v="2"/>
    <d v="2017-11-10T00:00:00"/>
    <x v="0"/>
    <s v="C-130"/>
    <n v="1005"/>
    <s v="ICARO 17"/>
    <x v="22"/>
    <n v="1133"/>
    <s v="IC002-049306"/>
    <s v="TP TRUJILLO O. C.C. 77049999"/>
    <s v="CATAM"/>
  </r>
  <r>
    <x v="1"/>
    <x v="2"/>
    <d v="2017-11-10T00:00:00"/>
    <x v="0"/>
    <s v="C-130"/>
    <n v="1005"/>
    <s v="SATENA"/>
    <x v="65"/>
    <n v="2039"/>
    <s v="0509431"/>
    <s v="T1 MONJE C. C.C. 4924038"/>
    <s v="CATAM"/>
  </r>
  <r>
    <x v="1"/>
    <x v="2"/>
    <d v="2017-11-11T00:00:00"/>
    <x v="0"/>
    <s v="C-130"/>
    <n v="1005"/>
    <s v="TERPEL "/>
    <x v="11"/>
    <n v="2166"/>
    <s v="04-539824"/>
    <s v="TP PARRA E. C.C. 80064259"/>
    <s v="CATAM"/>
  </r>
  <r>
    <x v="1"/>
    <x v="2"/>
    <d v="2017-11-11T00:00:00"/>
    <x v="0"/>
    <s v="C-130"/>
    <n v="1005"/>
    <s v="SATENA"/>
    <x v="65"/>
    <n v="401"/>
    <s v="0509852"/>
    <s v="T3 LEGUIZAMON C.C. 80215431"/>
    <s v="CATAM"/>
  </r>
  <r>
    <x v="1"/>
    <x v="2"/>
    <d v="2017-11-12T00:00:00"/>
    <x v="0"/>
    <s v="C-130"/>
    <n v="1005"/>
    <s v="TERPEL "/>
    <x v="38"/>
    <n v="2580"/>
    <s v="05-0269341"/>
    <s v="TP TRUJILLO O. C.C. 77049999"/>
    <s v="CATAM"/>
  </r>
  <r>
    <x v="1"/>
    <x v="2"/>
    <d v="2017-11-12T00:00:00"/>
    <x v="0"/>
    <s v="C-130"/>
    <n v="1005"/>
    <s v="TERPEL "/>
    <x v="10"/>
    <n v="1580"/>
    <s v="04-561432"/>
    <s v="TP PARRA E. C.C. 80064259"/>
    <s v="CATAM"/>
  </r>
  <r>
    <x v="1"/>
    <x v="2"/>
    <d v="2017-11-14T00:00:00"/>
    <x v="0"/>
    <s v="C-130"/>
    <n v="1005"/>
    <s v="CTH"/>
    <x v="42"/>
    <n v="692"/>
    <n v="2816"/>
    <s v="TP TRUJILLO O. C.C. 77049999"/>
    <s v="CATAM"/>
  </r>
  <r>
    <x v="1"/>
    <x v="2"/>
    <d v="2017-11-14T00:00:00"/>
    <x v="0"/>
    <s v="C-130"/>
    <n v="1005"/>
    <s v="CTH"/>
    <x v="42"/>
    <n v="548"/>
    <n v="2815"/>
    <s v="TP TRUJILLO O. C.C. 77049999"/>
    <s v="CATAM"/>
  </r>
  <r>
    <x v="1"/>
    <x v="2"/>
    <d v="2017-11-17T00:00:00"/>
    <x v="0"/>
    <s v="C-130"/>
    <n v="1005"/>
    <s v="TERPEL "/>
    <x v="38"/>
    <n v="1800"/>
    <s v="05-0267676"/>
    <s v="TP TRUJILLO D. C.C. 7704999"/>
    <s v="CATAM"/>
  </r>
  <r>
    <x v="1"/>
    <x v="2"/>
    <d v="2017-11-22T00:00:00"/>
    <x v="0"/>
    <s v="C-130"/>
    <n v="1005"/>
    <s v="ENERGIZAR"/>
    <x v="8"/>
    <n v="1510"/>
    <n v="40820"/>
    <s v="T3 LEGUIZAMO C.C. 80215431"/>
    <s v="CATAM"/>
  </r>
  <r>
    <x v="1"/>
    <x v="2"/>
    <d v="2017-11-26T00:00:00"/>
    <x v="0"/>
    <s v="C-130"/>
    <n v="1005"/>
    <s v="CTH"/>
    <x v="42"/>
    <n v="1276"/>
    <n v="2862"/>
    <s v="T3 LEGUIZAMO C.C. 80215481"/>
    <s v="CATAM"/>
  </r>
  <r>
    <x v="1"/>
    <x v="2"/>
    <d v="2017-11-27T00:00:00"/>
    <x v="0"/>
    <s v="C-130"/>
    <n v="1001"/>
    <s v="TERPEL "/>
    <x v="21"/>
    <n v="472"/>
    <s v="01-1031700"/>
    <s v="TJ CASTAÑEDA C.C. 79583998"/>
    <s v="CATAM"/>
  </r>
  <r>
    <x v="1"/>
    <x v="2"/>
    <d v="2017-11-21T00:00:00"/>
    <x v="0"/>
    <s v="C-130"/>
    <n v="1005"/>
    <s v="ENERGIZAR"/>
    <x v="25"/>
    <n v="337"/>
    <n v="28268"/>
    <s v="TJ CASTAÑEDA C.C. 79583998"/>
    <s v="CATAM"/>
  </r>
  <r>
    <x v="1"/>
    <x v="2"/>
    <d v="2017-11-29T00:00:00"/>
    <x v="0"/>
    <s v="C-130"/>
    <n v="1005"/>
    <s v="ICARO 17"/>
    <x v="22"/>
    <n v="1975"/>
    <s v="IC002-049590"/>
    <s v="T3 LEGUIZAMO C.C. 80215481"/>
    <s v="CATAM"/>
  </r>
  <r>
    <x v="1"/>
    <x v="2"/>
    <d v="2017-11-02T00:00:00"/>
    <x v="0"/>
    <s v="C-295"/>
    <n v="1281"/>
    <s v="TERPEL "/>
    <x v="30"/>
    <n v="285"/>
    <s v="01-0867984"/>
    <s v="T3 MARIN R. C.C. 80111039"/>
    <s v="CATAM"/>
  </r>
  <r>
    <x v="1"/>
    <x v="2"/>
    <d v="2017-11-13T00:00:00"/>
    <x v="0"/>
    <s v="C-295"/>
    <n v="1281"/>
    <s v="ENERGIZAR"/>
    <x v="8"/>
    <n v="238"/>
    <n v="40701"/>
    <s v="T3 MATEUS C. C.C. 114416689"/>
    <s v="CATAM"/>
  </r>
  <r>
    <x v="1"/>
    <x v="2"/>
    <d v="2017-11-13T00:00:00"/>
    <x v="0"/>
    <s v="C-295"/>
    <n v="1281"/>
    <s v="ENERGIZAR"/>
    <x v="8"/>
    <n v="150"/>
    <n v="40689"/>
    <s v="T2 CUELLAR J. C.C. 1015402028"/>
    <s v="CATAM"/>
  </r>
  <r>
    <x v="1"/>
    <x v="2"/>
    <d v="2017-11-13T00:00:00"/>
    <x v="0"/>
    <s v="C-295"/>
    <n v="1281"/>
    <s v="ENERGIZAR"/>
    <x v="8"/>
    <n v="240"/>
    <n v="40690"/>
    <s v="T2 CUELLAR J. C.C. 1015402028"/>
    <s v="CATAM"/>
  </r>
  <r>
    <x v="1"/>
    <x v="2"/>
    <d v="2017-11-13T00:00:00"/>
    <x v="0"/>
    <s v="C-295"/>
    <n v="1281"/>
    <s v="ENERGIZAR"/>
    <x v="8"/>
    <n v="535"/>
    <n v="40697"/>
    <s v="T2 CUELLAR J. C.C. 1015402028"/>
    <s v="CATAM"/>
  </r>
  <r>
    <x v="1"/>
    <x v="2"/>
    <d v="2017-11-13T00:00:00"/>
    <x v="0"/>
    <s v="C-295"/>
    <n v="1281"/>
    <s v="ENERGIZAR"/>
    <x v="8"/>
    <n v="262"/>
    <n v="40694"/>
    <s v="T2 CUELLAR J. C.C. 1015402028"/>
    <s v="CATAM"/>
  </r>
  <r>
    <x v="1"/>
    <x v="2"/>
    <d v="2017-11-14T00:00:00"/>
    <x v="0"/>
    <s v="C-295"/>
    <n v="1281"/>
    <s v="SATENA"/>
    <x v="65"/>
    <n v="110"/>
    <s v="0520856"/>
    <s v="T2 COLMENARES J. C.C. 80207515"/>
    <s v="CATAM"/>
  </r>
  <r>
    <x v="1"/>
    <x v="2"/>
    <d v="2017-11-15T00:00:00"/>
    <x v="0"/>
    <s v="C-295"/>
    <n v="1281"/>
    <s v="ENERGIZAR"/>
    <x v="8"/>
    <n v="610"/>
    <n v="40729"/>
    <s v="T3 MOLINA S. C.C. 1023887028"/>
    <s v="CATAM"/>
  </r>
  <r>
    <x v="1"/>
    <x v="2"/>
    <d v="2017-11-16T00:00:00"/>
    <x v="0"/>
    <s v="C-295"/>
    <n v="1281"/>
    <s v="ENERGIZAR"/>
    <x v="8"/>
    <n v="712"/>
    <n v="40731"/>
    <s v="T3 MOLINA S. C.C. 1023887028"/>
    <s v="CATAM"/>
  </r>
  <r>
    <x v="1"/>
    <x v="2"/>
    <d v="2017-11-17T00:00:00"/>
    <x v="0"/>
    <s v="C-295"/>
    <n v="1281"/>
    <s v="TERPEL "/>
    <x v="11"/>
    <n v="376"/>
    <s v="04-540150"/>
    <s v="TJ SANCHEZ A. C.C. 80427824"/>
    <s v="CATAM"/>
  </r>
  <r>
    <x v="1"/>
    <x v="2"/>
    <d v="2017-11-18T00:00:00"/>
    <x v="0"/>
    <s v="C-295"/>
    <n v="1281"/>
    <s v="SERVIAVIACION"/>
    <x v="2"/>
    <n v="180"/>
    <n v="1640"/>
    <s v="TS MORALES D. CC. 82390754"/>
    <s v="CATAM"/>
  </r>
  <r>
    <x v="1"/>
    <x v="2"/>
    <d v="2017-11-21T00:00:00"/>
    <x v="0"/>
    <s v="C-295"/>
    <n v="1281"/>
    <s v="CHEVRON "/>
    <x v="19"/>
    <n v="200"/>
    <n v="932907"/>
    <s v="TP FRANCO D. C.C. 80234016"/>
    <s v="CATAM"/>
  </r>
  <r>
    <x v="1"/>
    <x v="2"/>
    <d v="2017-11-23T00:00:00"/>
    <x v="0"/>
    <s v="C-295"/>
    <n v="1281"/>
    <s v="TERPEL "/>
    <x v="38"/>
    <n v="350"/>
    <s v="03-0221880"/>
    <s v="TJ SANCHEZ L. C.C. 74658699"/>
    <s v="CATAM"/>
  </r>
  <r>
    <x v="1"/>
    <x v="2"/>
    <d v="2017-11-23T00:00:00"/>
    <x v="0"/>
    <s v="C-295"/>
    <n v="1281"/>
    <s v="ICARO 17"/>
    <x v="0"/>
    <n v="320.5"/>
    <s v="IC009-006097"/>
    <s v="TJ SANCHEZ L. C.C. 74658699"/>
    <s v="CATAM"/>
  </r>
  <r>
    <x v="1"/>
    <x v="2"/>
    <d v="2017-11-24T00:00:00"/>
    <x v="0"/>
    <s v="C-295"/>
    <n v="1281"/>
    <s v="CHEVRON "/>
    <x v="19"/>
    <n v="211"/>
    <n v="932787"/>
    <s v="TP FRANCO D. C.C. 80234016"/>
    <s v="CATAM"/>
  </r>
  <r>
    <x v="1"/>
    <x v="2"/>
    <d v="2017-11-26T00:00:00"/>
    <x v="0"/>
    <s v="C-295"/>
    <n v="1281"/>
    <s v="CHEVRON "/>
    <x v="19"/>
    <n v="560"/>
    <n v="932955"/>
    <s v="TP FRANCO D. C.C. 80234016"/>
    <s v="CATAM"/>
  </r>
  <r>
    <x v="1"/>
    <x v="2"/>
    <d v="2017-11-30T00:00:00"/>
    <x v="0"/>
    <s v="C-295"/>
    <n v="1281"/>
    <s v="ICARO 17"/>
    <x v="22"/>
    <n v="177"/>
    <s v="IC002-49598"/>
    <s v="TS SANDOVAL F. C.C. 80387293"/>
    <s v="CATAM"/>
  </r>
  <r>
    <x v="1"/>
    <x v="2"/>
    <d v="2017-11-01T00:00:00"/>
    <x v="0"/>
    <s v="C-295"/>
    <n v="1284"/>
    <s v="TERPEL "/>
    <x v="14"/>
    <n v="151"/>
    <s v="02-401683"/>
    <s v="T3 MARIN R. C.C. 80111039"/>
    <s v="CATAM"/>
  </r>
  <r>
    <x v="1"/>
    <x v="2"/>
    <d v="2017-11-11T00:00:00"/>
    <x v="0"/>
    <s v="C-295"/>
    <n v="1284"/>
    <s v="ENERGIZAR"/>
    <x v="1"/>
    <n v="209"/>
    <n v="70258"/>
    <s v="T3 MOLINA S. C.C. 1023887028"/>
    <s v="CATAM"/>
  </r>
  <r>
    <x v="1"/>
    <x v="2"/>
    <d v="2017-11-11T00:00:00"/>
    <x v="0"/>
    <s v="C-295"/>
    <n v="1284"/>
    <s v="ENERGIZAR"/>
    <x v="1"/>
    <n v="236"/>
    <n v="70259"/>
    <s v="T3 MOLINA S. C.C. 1023887028"/>
    <s v="CATAM"/>
  </r>
  <r>
    <x v="1"/>
    <x v="2"/>
    <d v="2017-11-13T00:00:00"/>
    <x v="0"/>
    <s v="C-295"/>
    <n v="1284"/>
    <s v="SATENA"/>
    <x v="65"/>
    <n v="490"/>
    <s v="0520566"/>
    <s v="T2 COLMENARES J. C.C. 80207515"/>
    <s v="CATAM"/>
  </r>
  <r>
    <x v="1"/>
    <x v="2"/>
    <d v="2017-11-13T00:00:00"/>
    <x v="0"/>
    <s v="C-295"/>
    <n v="1284"/>
    <s v="ENERGIZAR"/>
    <x v="8"/>
    <n v="339"/>
    <n v="40693"/>
    <s v="T3 MOLINA S. C.C. 1023887028"/>
    <s v="CATAM"/>
  </r>
  <r>
    <x v="1"/>
    <x v="2"/>
    <d v="2017-11-14T00:00:00"/>
    <x v="0"/>
    <s v="C-295"/>
    <n v="1284"/>
    <s v="SATENA"/>
    <x v="65"/>
    <n v="450"/>
    <s v="0520855"/>
    <s v="T2 COLMENARES J. C.C. 80207515"/>
    <s v="CATAM"/>
  </r>
  <r>
    <x v="1"/>
    <x v="2"/>
    <d v="2017-11-15T00:00:00"/>
    <x v="0"/>
    <s v="C-295"/>
    <n v="1284"/>
    <s v="CTH"/>
    <x v="42"/>
    <n v="311"/>
    <n v="2821"/>
    <s v="T2 HENANDEZ J. C.C. 11228164"/>
    <s v="CATAM"/>
  </r>
  <r>
    <x v="1"/>
    <x v="2"/>
    <d v="2017-11-15T00:00:00"/>
    <x v="0"/>
    <s v="C-295"/>
    <n v="1284"/>
    <s v="CTH"/>
    <x v="42"/>
    <n v="261"/>
    <n v="2820"/>
    <s v="T2 HENANDEZ J. C.C. 11228164"/>
    <s v="CATAM"/>
  </r>
  <r>
    <x v="1"/>
    <x v="2"/>
    <d v="2017-11-15T00:00:00"/>
    <x v="0"/>
    <s v="C-295"/>
    <n v="1284"/>
    <s v="CTH"/>
    <x v="42"/>
    <n v="450"/>
    <n v="2823"/>
    <s v="T2 HENANDEZ J. C.C. 11228164"/>
    <s v="CATAM"/>
  </r>
  <r>
    <x v="1"/>
    <x v="2"/>
    <d v="2017-11-18T00:00:00"/>
    <x v="0"/>
    <s v="C-295"/>
    <n v="1284"/>
    <s v="CTH"/>
    <x v="42"/>
    <n v="151"/>
    <n v="2837"/>
    <s v="T2 MARTINEZ C. C.C. 93298699"/>
    <s v="CATAM"/>
  </r>
  <r>
    <x v="1"/>
    <x v="2"/>
    <d v="2017-11-18T00:00:00"/>
    <x v="0"/>
    <s v="C-295"/>
    <n v="1284"/>
    <s v="CTH"/>
    <x v="42"/>
    <n v="530"/>
    <n v="2835"/>
    <s v="T2 MARTINEZ C. C.C. 93298699"/>
    <s v="CATAM"/>
  </r>
  <r>
    <x v="1"/>
    <x v="2"/>
    <d v="2017-11-18T00:00:00"/>
    <x v="0"/>
    <s v="C-295"/>
    <n v="1284"/>
    <s v="CTH"/>
    <x v="42"/>
    <n v="341"/>
    <n v="2834"/>
    <s v="T2 MARTINEZ C. C.C. 93298699"/>
    <s v="CATAM"/>
  </r>
  <r>
    <x v="1"/>
    <x v="2"/>
    <d v="2017-11-21T00:00:00"/>
    <x v="0"/>
    <s v="C-295"/>
    <n v="1284"/>
    <s v="ENERGIZAR"/>
    <x v="8"/>
    <n v="370"/>
    <n v="40808"/>
    <s v="TP RUIBIO J. C.C. 80152068"/>
    <s v="CATAM"/>
  </r>
  <r>
    <x v="1"/>
    <x v="2"/>
    <d v="2017-11-22T00:00:00"/>
    <x v="0"/>
    <s v="C-295"/>
    <n v="1284"/>
    <s v="FASTER FUEL"/>
    <x v="5"/>
    <n v="30"/>
    <s v="03-2924"/>
    <s v="T3 MATEUS C. C.C. 1144126647"/>
    <s v="CATAM"/>
  </r>
  <r>
    <x v="1"/>
    <x v="2"/>
    <d v="2017-11-22T00:00:00"/>
    <x v="0"/>
    <s v="C-295"/>
    <n v="1284"/>
    <s v="FASTER FUEL"/>
    <x v="5"/>
    <n v="415"/>
    <s v="03-2923"/>
    <s v="T3 MATEUS C. C.C. 1144126647"/>
    <s v="CATAM"/>
  </r>
  <r>
    <x v="1"/>
    <x v="2"/>
    <d v="2017-11-22T00:00:00"/>
    <x v="0"/>
    <s v="C-295"/>
    <n v="1284"/>
    <s v="ICARO 17"/>
    <x v="16"/>
    <n v="369.8"/>
    <s v="IC008-000746"/>
    <s v="T3 MATEUS C. C.C. 1144126647"/>
    <s v="CATAM"/>
  </r>
  <r>
    <x v="1"/>
    <x v="2"/>
    <d v="2017-11-22T00:00:00"/>
    <x v="0"/>
    <s v="C-295"/>
    <n v="1284"/>
    <s v="ENERGIZAR"/>
    <x v="8"/>
    <n v="465"/>
    <n v="40809"/>
    <s v="TP RUIBIO J. C.C. 80152068"/>
    <s v="CATAM"/>
  </r>
  <r>
    <x v="1"/>
    <x v="2"/>
    <d v="2017-11-24T00:00:00"/>
    <x v="0"/>
    <s v="C-295"/>
    <n v="1284"/>
    <s v="ENERGIZAR"/>
    <x v="25"/>
    <n v="215"/>
    <n v="28280"/>
    <s v="T2 COLEMENARES J. CC. 80207515"/>
    <s v="CATAM"/>
  </r>
  <r>
    <x v="1"/>
    <x v="2"/>
    <d v="2017-11-25T00:00:00"/>
    <x v="0"/>
    <s v="C-295"/>
    <n v="1284"/>
    <s v="TERPEL "/>
    <x v="30"/>
    <n v="261"/>
    <s v="01-1031688"/>
    <s v="TS CASALLAS C.C. 8054264"/>
    <s v="CATAM"/>
  </r>
  <r>
    <x v="1"/>
    <x v="2"/>
    <d v="2017-11-25T00:00:00"/>
    <x v="0"/>
    <s v="C-295"/>
    <n v="1284"/>
    <s v="TERPEL "/>
    <x v="30"/>
    <n v="570"/>
    <s v="01-1031689"/>
    <s v="TS CASALLAS C.C. 8054264"/>
    <s v="CATAM"/>
  </r>
  <r>
    <x v="1"/>
    <x v="2"/>
    <d v="2017-11-27T00:00:00"/>
    <x v="0"/>
    <s v="C-295"/>
    <n v="1284"/>
    <s v="CTH"/>
    <x v="42"/>
    <n v="282"/>
    <n v="2866"/>
    <s v="TS CASALLAS C.C. 8054264"/>
    <s v="CATAM"/>
  </r>
  <r>
    <x v="1"/>
    <x v="2"/>
    <d v="2017-11-27T00:00:00"/>
    <x v="0"/>
    <s v="C-295"/>
    <n v="1284"/>
    <s v="CTH"/>
    <x v="42"/>
    <n v="395"/>
    <n v="2869"/>
    <s v="TS CASALLAS C.C. 8054264"/>
    <s v="CATAM"/>
  </r>
  <r>
    <x v="1"/>
    <x v="2"/>
    <d v="2017-11-28T00:00:00"/>
    <x v="0"/>
    <s v="C-295"/>
    <n v="1284"/>
    <s v="ENERGIZAR"/>
    <x v="8"/>
    <n v="233"/>
    <n v="40937"/>
    <s v="TJ SANCHEZ L. C.C. 74658699"/>
    <s v="CATAM"/>
  </r>
  <r>
    <x v="1"/>
    <x v="2"/>
    <d v="2017-11-28T00:00:00"/>
    <x v="0"/>
    <s v="C-295"/>
    <n v="1284"/>
    <s v="ENERGIZAR"/>
    <x v="8"/>
    <n v="160"/>
    <n v="40933"/>
    <s v="TJ SANCHEZ L. C.C. 74658699"/>
    <s v="CATAM"/>
  </r>
  <r>
    <x v="1"/>
    <x v="2"/>
    <d v="2017-11-28T00:00:00"/>
    <x v="0"/>
    <s v="C-295"/>
    <n v="1284"/>
    <s v="ENERGIZAR"/>
    <x v="8"/>
    <n v="480"/>
    <n v="40946"/>
    <s v="NO LEGIBLE "/>
    <s v="CATAM"/>
  </r>
  <r>
    <x v="1"/>
    <x v="2"/>
    <d v="2017-11-20T00:00:00"/>
    <x v="0"/>
    <s v="C-295"/>
    <n v="1285"/>
    <s v="ENERGIZAR"/>
    <x v="8"/>
    <n v="380"/>
    <n v="40790"/>
    <s v="T2 MARTINEZ C. C.C. 93298699"/>
    <s v="CATAM"/>
  </r>
  <r>
    <x v="1"/>
    <x v="2"/>
    <d v="2017-11-20T00:00:00"/>
    <x v="0"/>
    <s v="C-295"/>
    <n v="1285"/>
    <s v="ENERGIZAR"/>
    <x v="8"/>
    <n v="221"/>
    <n v="40786"/>
    <s v="T2 MARTINEZ C. C.C. 93298699"/>
    <s v="CATAM"/>
  </r>
  <r>
    <x v="1"/>
    <x v="2"/>
    <d v="2017-11-21T00:00:00"/>
    <x v="0"/>
    <s v="C-295"/>
    <n v="1285"/>
    <s v="TERPEL "/>
    <x v="30"/>
    <n v="242"/>
    <s v="01-1031667"/>
    <s v="TJ SANCHEZ A. C.C. 80427824"/>
    <s v="CATAM"/>
  </r>
  <r>
    <x v="1"/>
    <x v="2"/>
    <d v="2017-11-22T00:00:00"/>
    <x v="0"/>
    <s v="C-295"/>
    <n v="1285"/>
    <s v="ENERGIZAR"/>
    <x v="8"/>
    <n v="395"/>
    <n v="40815"/>
    <s v="T2 CUELLAR J. C.C. 1015402028"/>
    <s v="CATAM"/>
  </r>
  <r>
    <x v="1"/>
    <x v="2"/>
    <d v="2017-11-22T00:00:00"/>
    <x v="0"/>
    <s v="C-295"/>
    <n v="1285"/>
    <s v="ENERGIZAR"/>
    <x v="25"/>
    <n v="225"/>
    <n v="28270"/>
    <s v="T2 CUELLAR J. C.C. 1015402028"/>
    <s v="CATAM"/>
  </r>
  <r>
    <x v="1"/>
    <x v="2"/>
    <d v="2017-11-22T00:00:00"/>
    <x v="0"/>
    <s v="C-295"/>
    <n v="1285"/>
    <s v="ICARO 17"/>
    <x v="0"/>
    <n v="401.4"/>
    <s v="IC009-006091"/>
    <s v="T2 COLEMENARES J. CC. 80207515"/>
    <s v="CATAM"/>
  </r>
  <r>
    <x v="1"/>
    <x v="2"/>
    <d v="2017-11-23T00:00:00"/>
    <x v="0"/>
    <s v="C-295"/>
    <n v="1285"/>
    <s v="TERPEL "/>
    <x v="38"/>
    <n v="390"/>
    <s v="03-0221879"/>
    <s v="TS SANDOVAL F. C.C 80387293"/>
    <s v="CATAM"/>
  </r>
  <r>
    <x v="1"/>
    <x v="2"/>
    <d v="2017-11-24T00:00:00"/>
    <x v="0"/>
    <s v="C-295"/>
    <n v="1285"/>
    <s v="ENERGIZAR"/>
    <x v="39"/>
    <n v="300"/>
    <n v="7908"/>
    <s v="TS SANDOVAL F. C.C 80387293"/>
    <s v="CATAM"/>
  </r>
  <r>
    <x v="1"/>
    <x v="2"/>
    <d v="2017-11-24T00:00:00"/>
    <x v="0"/>
    <s v="C-295"/>
    <n v="1285"/>
    <s v="CTH"/>
    <x v="20"/>
    <n v="72"/>
    <n v="3659"/>
    <s v="TP RUBIO J. C.C. 80152068"/>
    <s v="CATAM"/>
  </r>
  <r>
    <x v="1"/>
    <x v="2"/>
    <d v="2017-11-25T00:00:00"/>
    <x v="0"/>
    <s v="C-295"/>
    <n v="1285"/>
    <s v="ENERGIZAR"/>
    <x v="25"/>
    <n v="100"/>
    <n v="28288"/>
    <s v="T2 MARTINEZ C. C.C. 93298699"/>
    <s v="CATAM"/>
  </r>
  <r>
    <x v="1"/>
    <x v="2"/>
    <d v="2017-11-25T00:00:00"/>
    <x v="0"/>
    <s v="C-295"/>
    <n v="1285"/>
    <s v="ENERGIZAR"/>
    <x v="8"/>
    <n v="650"/>
    <n v="40882"/>
    <s v="T2 MARTINEZ C. C.C. 93298699"/>
    <s v="CATAM"/>
  </r>
  <r>
    <x v="1"/>
    <x v="2"/>
    <d v="2017-11-27T00:00:00"/>
    <x v="0"/>
    <s v="C-295"/>
    <n v="1285"/>
    <s v="CTH"/>
    <x v="42"/>
    <n v="491"/>
    <n v="2867"/>
    <s v="T2 COLEMENARES J. CC. 80207515"/>
    <s v="CATAM"/>
  </r>
  <r>
    <x v="1"/>
    <x v="2"/>
    <d v="2017-11-27T00:00:00"/>
    <x v="0"/>
    <s v="C-295"/>
    <n v="1285"/>
    <s v="CTH"/>
    <x v="42"/>
    <n v="450"/>
    <n v="2871"/>
    <s v="T2 COLEMENARES J. CC. 80207515"/>
    <s v="CATAM"/>
  </r>
  <r>
    <x v="1"/>
    <x v="2"/>
    <d v="2017-11-28T00:00:00"/>
    <x v="0"/>
    <s v="C-295"/>
    <n v="1285"/>
    <s v="ENERGIZAR"/>
    <x v="8"/>
    <n v="250"/>
    <n v="40951"/>
    <s v="T3 MORENO C.C. 1121841934"/>
    <s v="CATAM"/>
  </r>
  <r>
    <x v="1"/>
    <x v="2"/>
    <d v="2017-11-01T00:00:00"/>
    <x v="0"/>
    <s v="C-40"/>
    <n v="1209"/>
    <s v="CTH"/>
    <x v="31"/>
    <n v="903"/>
    <n v="1080"/>
    <s v="TS REYES M. C.C. 93130919"/>
    <s v="CATAM"/>
  </r>
  <r>
    <x v="1"/>
    <x v="2"/>
    <d v="2017-11-01T00:00:00"/>
    <x v="0"/>
    <s v="C-40"/>
    <n v="1209"/>
    <s v="AEROFULL"/>
    <x v="45"/>
    <n v="1015"/>
    <n v="6342"/>
    <s v="TP LEMOS G C.C. 94154257"/>
    <s v="CATAM"/>
  </r>
  <r>
    <x v="1"/>
    <x v="2"/>
    <d v="2017-11-02T00:00:00"/>
    <x v="0"/>
    <s v="C-40"/>
    <n v="1209"/>
    <s v="TERPEL "/>
    <x v="11"/>
    <n v="1346"/>
    <s v="04-540594"/>
    <s v="TP LEMOS G C.C. 94154257"/>
    <s v="CATAM"/>
  </r>
  <r>
    <x v="1"/>
    <x v="2"/>
    <d v="2017-11-02T00:00:00"/>
    <x v="0"/>
    <s v="C-40"/>
    <n v="1209"/>
    <s v="TERPEL "/>
    <x v="11"/>
    <n v="1243"/>
    <s v="04-540617"/>
    <s v="TP LEMOS G C.C. 94154257"/>
    <s v="CATAM"/>
  </r>
  <r>
    <x v="1"/>
    <x v="2"/>
    <d v="2017-11-04T00:00:00"/>
    <x v="0"/>
    <s v="C-40"/>
    <n v="1209"/>
    <s v="TERPEL "/>
    <x v="38"/>
    <n v="411"/>
    <s v="05-0268917"/>
    <s v="TS REYES M. C.C. 93436919"/>
    <s v="CATAM"/>
  </r>
  <r>
    <x v="1"/>
    <x v="2"/>
    <d v="2017-11-04T00:00:00"/>
    <x v="0"/>
    <s v="C-40"/>
    <n v="1209"/>
    <s v="TERPEL "/>
    <x v="38"/>
    <n v="478"/>
    <s v="05-0268838"/>
    <s v="TS REYES M. C.C. 93436919"/>
    <s v="CATAM"/>
  </r>
  <r>
    <x v="1"/>
    <x v="2"/>
    <d v="2017-11-04T00:00:00"/>
    <x v="0"/>
    <s v="C-40"/>
    <n v="1209"/>
    <s v="ENERGIZAR"/>
    <x v="43"/>
    <n v="970"/>
    <n v="41360"/>
    <s v="TS REYES M. C.C. 93436919"/>
    <s v="CATAM"/>
  </r>
  <r>
    <x v="1"/>
    <x v="2"/>
    <d v="2017-11-05T00:00:00"/>
    <x v="0"/>
    <s v="C-40"/>
    <n v="1209"/>
    <s v="ENERGIZAR"/>
    <x v="8"/>
    <n v="1680"/>
    <n v="40558"/>
    <s v="T2 MEDINA A. C.C. 8044137"/>
    <s v="CATAM"/>
  </r>
  <r>
    <x v="1"/>
    <x v="2"/>
    <d v="2017-11-05T00:00:00"/>
    <x v="0"/>
    <s v="C-40"/>
    <n v="1209"/>
    <s v="ENERGIZAR"/>
    <x v="43"/>
    <n v="806"/>
    <n v="41365"/>
    <s v="T2 MEDINA A. C.C. 8044137"/>
    <s v="CATAM"/>
  </r>
  <r>
    <x v="1"/>
    <x v="2"/>
    <d v="2017-11-09T00:00:00"/>
    <x v="0"/>
    <s v="C-40"/>
    <n v="1209"/>
    <s v="TERPEL "/>
    <x v="11"/>
    <n v="334"/>
    <s v="04-539725"/>
    <s v="TS CARREÑO S. C.C. 563654"/>
    <s v="CATAM"/>
  </r>
  <r>
    <x v="1"/>
    <x v="2"/>
    <d v="2017-11-09T00:00:00"/>
    <x v="0"/>
    <s v="C-40"/>
    <n v="1209"/>
    <s v="SATENA"/>
    <x v="65"/>
    <n v="2244"/>
    <s v="0509424"/>
    <s v="TP LEMOS G C.C. 94154257"/>
    <s v="CATAM"/>
  </r>
  <r>
    <x v="1"/>
    <x v="2"/>
    <d v="2017-11-10T00:00:00"/>
    <x v="0"/>
    <s v="C-40"/>
    <n v="1209"/>
    <s v="CTH"/>
    <x v="42"/>
    <n v="233"/>
    <n v="2794"/>
    <s v="TS CARREÑO S. C.C. 563654"/>
    <s v="CATAM"/>
  </r>
  <r>
    <x v="1"/>
    <x v="2"/>
    <d v="2017-11-10T00:00:00"/>
    <x v="0"/>
    <s v="C-40"/>
    <n v="1209"/>
    <s v="TERPEL "/>
    <x v="38"/>
    <n v="652"/>
    <n v="50269307"/>
    <s v="TS CARREÑO S. C.C. 563654"/>
    <s v="CATAM"/>
  </r>
  <r>
    <x v="1"/>
    <x v="2"/>
    <d v="2017-11-10T00:00:00"/>
    <x v="0"/>
    <s v="C-40"/>
    <n v="1209"/>
    <s v="SATENA"/>
    <x v="65"/>
    <n v="1891"/>
    <s v="0509432"/>
    <s v="TP LEMOS G C.C. 94154257"/>
    <s v="CATAM"/>
  </r>
  <r>
    <x v="1"/>
    <x v="2"/>
    <d v="2017-11-13T00:00:00"/>
    <x v="0"/>
    <s v="C-40"/>
    <n v="1209"/>
    <s v="SATENA"/>
    <x v="65"/>
    <n v="1502"/>
    <s v="0520563"/>
    <s v="T2 MEDINA A. C.C. 8044137"/>
    <s v="CATAM"/>
  </r>
  <r>
    <x v="1"/>
    <x v="2"/>
    <d v="2017-11-17T00:00:00"/>
    <x v="0"/>
    <s v="C-40"/>
    <n v="1209"/>
    <s v="TERPEL "/>
    <x v="38"/>
    <n v="559"/>
    <s v="05-0269497"/>
    <s v="T2 MEDINA A. C.C. 80144137"/>
    <s v="CATAM"/>
  </r>
  <r>
    <x v="1"/>
    <x v="2"/>
    <d v="2017-11-27T00:00:00"/>
    <x v="0"/>
    <s v="C-40"/>
    <n v="1209"/>
    <s v="ENERGIZAR"/>
    <x v="8"/>
    <n v="1697"/>
    <n v="40912"/>
    <s v="T2 MEDINA A. C.C. 80144137"/>
    <s v="CATAM"/>
  </r>
  <r>
    <x v="1"/>
    <x v="2"/>
    <d v="2017-11-29T00:00:00"/>
    <x v="0"/>
    <s v="C-40"/>
    <n v="1209"/>
    <s v="TERPEL "/>
    <x v="38"/>
    <n v="297"/>
    <s v="05-0267921"/>
    <s v="TS REYES M. C.C. 93436919"/>
    <s v="CATAM"/>
  </r>
  <r>
    <x v="1"/>
    <x v="2"/>
    <d v="2017-11-29T00:00:00"/>
    <x v="0"/>
    <s v="C-40"/>
    <n v="1209"/>
    <s v="ENERGIZAR"/>
    <x v="8"/>
    <n v="393"/>
    <n v="40971"/>
    <s v="T2 MEDINA A. C.C. 80144137"/>
    <s v="CATAM"/>
  </r>
  <r>
    <x v="1"/>
    <x v="2"/>
    <d v="2017-11-30T00:00:00"/>
    <x v="0"/>
    <s v="C-40"/>
    <n v="1209"/>
    <s v="ENERGIZAR"/>
    <x v="8"/>
    <n v="1738"/>
    <n v="40996"/>
    <s v="T2 MEDINA A. C.C. 80144137"/>
    <s v="CATAM"/>
  </r>
  <r>
    <x v="1"/>
    <x v="2"/>
    <d v="2017-11-30T00:00:00"/>
    <x v="0"/>
    <s v="C-40"/>
    <n v="1209"/>
    <s v="ENERGIZAR"/>
    <x v="8"/>
    <n v="47"/>
    <n v="40995"/>
    <s v="T2 MEDINA A. C.C. 80144137"/>
    <s v="CATAM"/>
  </r>
  <r>
    <x v="1"/>
    <x v="2"/>
    <d v="2017-11-30T00:00:00"/>
    <x v="0"/>
    <s v="C-40"/>
    <n v="1209"/>
    <s v="ENERGIZAR"/>
    <x v="8"/>
    <n v="432"/>
    <n v="41006"/>
    <s v="T2 MEDINA A. C.C. 80144137"/>
    <s v="CATAM"/>
  </r>
  <r>
    <x v="1"/>
    <x v="2"/>
    <d v="2017-11-30T00:00:00"/>
    <x v="0"/>
    <s v="C-40"/>
    <n v="1209"/>
    <s v="ENERGIZAR"/>
    <x v="8"/>
    <n v="1361"/>
    <n v="41000"/>
    <s v="T2 MEDINA A. C.C. 80144137"/>
    <s v="CATAM"/>
  </r>
  <r>
    <x v="1"/>
    <x v="2"/>
    <d v="2017-11-15T00:00:00"/>
    <x v="0"/>
    <s v="C-550"/>
    <n v="1211"/>
    <s v="ICARO 17"/>
    <x v="0"/>
    <n v="200.7"/>
    <s v="IC009-006057"/>
    <s v="TS CARDENAS J. C.C. 79967507"/>
    <s v="CATAM"/>
  </r>
  <r>
    <x v="1"/>
    <x v="2"/>
    <d v="2017-11-01T00:00:00"/>
    <x v="0"/>
    <s v="C-90"/>
    <n v="5758"/>
    <s v="TERPEL "/>
    <x v="10"/>
    <n v="226"/>
    <s v="04-561314"/>
    <s v="TP HINCAPIE A. C.C. 79561950"/>
    <s v="CATAM"/>
  </r>
  <r>
    <x v="1"/>
    <x v="2"/>
    <d v="2017-11-10T00:00:00"/>
    <x v="0"/>
    <s v="C-90"/>
    <n v="5758"/>
    <s v="SERVIAVIACION"/>
    <x v="2"/>
    <n v="60"/>
    <n v="1643"/>
    <s v="T2 ALIPIO A. C.C. 80094150"/>
    <s v="CATAM"/>
  </r>
  <r>
    <x v="1"/>
    <x v="2"/>
    <d v="2017-11-12T00:00:00"/>
    <x v="0"/>
    <s v="C-90"/>
    <n v="5758"/>
    <s v="SATENA"/>
    <x v="65"/>
    <n v="165"/>
    <s v="0520259"/>
    <s v="TP HINCAPIE A. C.C. 79561950"/>
    <s v="CATAM"/>
  </r>
  <r>
    <x v="1"/>
    <x v="2"/>
    <d v="2017-11-12T00:00:00"/>
    <x v="0"/>
    <s v="C-90"/>
    <n v="5758"/>
    <s v="SATENA"/>
    <x v="65"/>
    <n v="14"/>
    <s v="0520260"/>
    <s v="TP HINCAPIE A. C.C. 79561950"/>
    <s v="CATAM"/>
  </r>
  <r>
    <x v="1"/>
    <x v="2"/>
    <d v="2017-11-13T00:00:00"/>
    <x v="0"/>
    <s v="C-90"/>
    <n v="5758"/>
    <s v="SATENA"/>
    <x v="65"/>
    <n v="118"/>
    <s v="0520567"/>
    <s v="TP HINCAPIE A. C.C. 79561950"/>
    <s v="CATAM"/>
  </r>
  <r>
    <x v="1"/>
    <x v="2"/>
    <d v="2017-11-19T00:00:00"/>
    <x v="0"/>
    <s v="C-90"/>
    <n v="5758"/>
    <s v="TERPEL "/>
    <x v="10"/>
    <n v="134"/>
    <s v="04-561679"/>
    <s v="T2 ALIPIO A. C.C. 80094150"/>
    <s v="CATAM"/>
  </r>
  <r>
    <x v="1"/>
    <x v="2"/>
    <d v="2017-11-27T00:00:00"/>
    <x v="0"/>
    <s v="C-90"/>
    <n v="5759"/>
    <s v="TERPEL "/>
    <x v="12"/>
    <n v="76"/>
    <s v="04-556262"/>
    <s v="T2 ALIPIO A. C.C. 80094150"/>
    <s v="CATAM"/>
  </r>
  <r>
    <x v="1"/>
    <x v="2"/>
    <d v="2017-11-29T00:00:00"/>
    <x v="0"/>
    <s v="C-90"/>
    <n v="5759"/>
    <s v="CTH"/>
    <x v="32"/>
    <n v="50"/>
    <n v="9793"/>
    <s v="TP HINCAPIE A. C.C. 7956150"/>
    <s v="CATAM"/>
  </r>
  <r>
    <x v="1"/>
    <x v="2"/>
    <d v="2017-11-29T00:00:00"/>
    <x v="0"/>
    <s v="C-90"/>
    <n v="5759"/>
    <s v="CTH"/>
    <x v="32"/>
    <n v="11"/>
    <n v="9792"/>
    <s v="TP HINCAPIE A. C.C. 7956150"/>
    <s v="CATAM"/>
  </r>
  <r>
    <x v="1"/>
    <x v="2"/>
    <d v="2017-11-30T00:00:00"/>
    <x v="0"/>
    <s v="C-90"/>
    <n v="5759"/>
    <s v="TERPEL "/>
    <x v="41"/>
    <n v="75"/>
    <s v="01-0873302"/>
    <s v="TP HINCAPIE A. C.C. 7956150"/>
    <s v="CATAM"/>
  </r>
  <r>
    <x v="1"/>
    <x v="2"/>
    <d v="2017-11-03T00:00:00"/>
    <x v="0"/>
    <s v="C-90"/>
    <n v="5765"/>
    <s v="CTH"/>
    <x v="32"/>
    <n v="30"/>
    <n v="9712"/>
    <s v="TP HINCAPIE A. C.C. 78961956"/>
    <s v="CATAM"/>
  </r>
  <r>
    <x v="1"/>
    <x v="2"/>
    <d v="2017-11-04T00:00:00"/>
    <x v="0"/>
    <s v="C-90"/>
    <n v="5765"/>
    <s v="TERPEL "/>
    <x v="21"/>
    <n v="136"/>
    <s v="02-399490"/>
    <s v="TP HINCAPIE A. C.C. 78961956"/>
    <s v="CATAM"/>
  </r>
  <r>
    <x v="1"/>
    <x v="2"/>
    <d v="2017-11-06T00:00:00"/>
    <x v="0"/>
    <s v="C-90"/>
    <n v="5765"/>
    <s v="CTH"/>
    <x v="40"/>
    <n v="105"/>
    <n v="3248"/>
    <s v="T2 RAMIREZ P. C.C. 80736610"/>
    <s v="CATAM"/>
  </r>
  <r>
    <x v="1"/>
    <x v="2"/>
    <d v="2017-11-09T00:00:00"/>
    <x v="0"/>
    <s v="C-90"/>
    <n v="5765"/>
    <s v="CTH"/>
    <x v="42"/>
    <n v="219"/>
    <n v="2785"/>
    <s v="TP HINCAPIE A. C.C. 79561950"/>
    <s v="CATAM"/>
  </r>
  <r>
    <x v="1"/>
    <x v="2"/>
    <d v="2017-11-09T00:00:00"/>
    <x v="0"/>
    <s v="C-90"/>
    <n v="5765"/>
    <s v="SATENA"/>
    <x v="65"/>
    <n v="94"/>
    <s v="0509425"/>
    <s v="TS MORENO E C.C 74846040"/>
    <s v="CATAM"/>
  </r>
  <r>
    <x v="1"/>
    <x v="2"/>
    <d v="2017-11-12T00:00:00"/>
    <x v="0"/>
    <s v="C-90"/>
    <n v="5765"/>
    <s v="SATENA"/>
    <x v="65"/>
    <n v="22"/>
    <s v="0520262"/>
    <s v="TP HINCAPIE A. C.C. 79561950"/>
    <s v="CATAM"/>
  </r>
  <r>
    <x v="1"/>
    <x v="2"/>
    <d v="2017-11-15T00:00:00"/>
    <x v="0"/>
    <s v="C-90"/>
    <n v="5765"/>
    <s v="ENERGIZAR"/>
    <x v="46"/>
    <n v="130"/>
    <n v="21280"/>
    <s v="T2 BARRETO L. C.C. 1010164206"/>
    <s v="CATAM"/>
  </r>
  <r>
    <x v="1"/>
    <x v="2"/>
    <d v="2017-11-16T00:00:00"/>
    <x v="0"/>
    <s v="C-90"/>
    <n v="5765"/>
    <s v="AEROFULL"/>
    <x v="45"/>
    <n v="113"/>
    <n v="6964"/>
    <s v="T2 ALIPIO A. C.C. 80094150"/>
    <s v="CATAM"/>
  </r>
  <r>
    <x v="1"/>
    <x v="2"/>
    <d v="2017-11-17T00:00:00"/>
    <x v="0"/>
    <s v="C-90"/>
    <n v="5765"/>
    <s v="ICARO 17"/>
    <x v="0"/>
    <n v="104.8"/>
    <s v="IC009-006065"/>
    <s v="TS REINA C.C. 79839721"/>
    <s v="CATAM"/>
  </r>
  <r>
    <x v="1"/>
    <x v="2"/>
    <d v="2017-11-18T00:00:00"/>
    <x v="0"/>
    <s v="C-90"/>
    <n v="5765"/>
    <s v="ICARO 17"/>
    <x v="0"/>
    <n v="136.30000000000001"/>
    <s v="IC009-006072"/>
    <s v="TS REINA J. C.C. 79839731"/>
    <s v="CATAM"/>
  </r>
  <r>
    <x v="1"/>
    <x v="2"/>
    <d v="2017-11-18T00:00:00"/>
    <x v="0"/>
    <s v="C-90"/>
    <n v="5765"/>
    <s v="ENERGIZAR"/>
    <x v="43"/>
    <n v="33"/>
    <n v="41440"/>
    <s v="TS REINA J. C.C. 79839731"/>
    <s v="CATAM"/>
  </r>
  <r>
    <x v="1"/>
    <x v="2"/>
    <d v="2017-11-20T00:00:00"/>
    <x v="0"/>
    <s v="C-90"/>
    <n v="5765"/>
    <s v="FASTER FUEL"/>
    <x v="47"/>
    <n v="104"/>
    <n v="11743"/>
    <s v="TS REINA J. C.C. 79839731"/>
    <s v="CATAM"/>
  </r>
  <r>
    <x v="1"/>
    <x v="2"/>
    <d v="2017-11-23T00:00:00"/>
    <x v="0"/>
    <s v="C-90"/>
    <n v="5765"/>
    <s v="CTH"/>
    <x v="32"/>
    <n v="91"/>
    <n v="9771"/>
    <s v="T2 ALIPIO A. C.C. 80094150"/>
    <s v="CATAM"/>
  </r>
  <r>
    <x v="1"/>
    <x v="2"/>
    <d v="2017-11-24T00:00:00"/>
    <x v="0"/>
    <s v="C-90"/>
    <n v="5765"/>
    <s v="ENERGIZAR"/>
    <x v="25"/>
    <n v="150"/>
    <n v="28282"/>
    <s v="T2 ALIPIO A. C.C. 80094150"/>
    <s v="CATAM"/>
  </r>
  <r>
    <x v="1"/>
    <x v="2"/>
    <d v="2017-11-26T00:00:00"/>
    <x v="0"/>
    <s v="C-90"/>
    <n v="5765"/>
    <s v="TERPEL "/>
    <x v="12"/>
    <n v="128"/>
    <s v="04-556257"/>
    <s v="TP HINCAPIE A. C.C. 7956150"/>
    <s v="CATAM"/>
  </r>
  <r>
    <x v="1"/>
    <x v="2"/>
    <d v="2017-11-29T00:00:00"/>
    <x v="0"/>
    <s v="C-90"/>
    <n v="5765"/>
    <s v="CTH"/>
    <x v="20"/>
    <n v="87"/>
    <n v="3670"/>
    <s v="T2 ALIPIO A. C.C. 80094150"/>
    <s v="CATAM"/>
  </r>
  <r>
    <x v="1"/>
    <x v="2"/>
    <d v="2017-11-10T00:00:00"/>
    <x v="0"/>
    <s v="E-135"/>
    <n v="1215"/>
    <s v="SATENA "/>
    <x v="65"/>
    <n v="414"/>
    <s v="0509430"/>
    <s v="T2 LEIVA A. C.C. 7706566"/>
    <s v="CATAM"/>
  </r>
  <r>
    <x v="1"/>
    <x v="2"/>
    <d v="2017-11-01T00:00:00"/>
    <x v="0"/>
    <s v="F-28"/>
    <n v="2"/>
    <s v="TERPEL "/>
    <x v="38"/>
    <n v="525"/>
    <s v="05-0268574"/>
    <s v="TS PEÑUELA L. C.C. 79957948"/>
    <s v="CATAM"/>
  </r>
  <r>
    <x v="1"/>
    <x v="2"/>
    <d v="2017-11-08T00:00:00"/>
    <x v="0"/>
    <s v="F-28"/>
    <n v="2"/>
    <s v="TERPEL "/>
    <x v="30"/>
    <n v="568"/>
    <s v="01-0868029"/>
    <s v="T2 SOTO O. C.C. 80764395"/>
    <s v="CATAM"/>
  </r>
  <r>
    <x v="1"/>
    <x v="2"/>
    <d v="2017-11-08T00:00:00"/>
    <x v="0"/>
    <s v="F-28"/>
    <n v="2"/>
    <s v="TERPEL "/>
    <x v="38"/>
    <n v="472"/>
    <s v="05-0269011"/>
    <s v="T2 SOTO O. C.C. 80764395"/>
    <s v="CATAM"/>
  </r>
  <r>
    <x v="1"/>
    <x v="2"/>
    <d v="2017-11-23T00:00:00"/>
    <x v="0"/>
    <s v="F-28"/>
    <n v="2"/>
    <s v="TERPEL "/>
    <x v="11"/>
    <n v="707"/>
    <s v="04-540215"/>
    <s v="T3 GARCIA A. C.C. 1024468839"/>
    <s v="CATAM"/>
  </r>
  <r>
    <x v="1"/>
    <x v="2"/>
    <d v="2017-11-24T00:00:00"/>
    <x v="0"/>
    <s v="F-28"/>
    <n v="2"/>
    <s v="ENERGIZAR"/>
    <x v="25"/>
    <n v="224"/>
    <n v="28283"/>
    <s v="TJ PEDRAZA P. C.C. 80421590"/>
    <s v="CATAM"/>
  </r>
  <r>
    <x v="1"/>
    <x v="2"/>
    <d v="2017-11-24T00:00:00"/>
    <x v="0"/>
    <s v="F-28"/>
    <n v="2"/>
    <s v="TERPEL "/>
    <x v="11"/>
    <n v="510"/>
    <s v="04-540317"/>
    <s v="TJ BELTRAN W. C.C. 79517246"/>
    <s v="CATAM"/>
  </r>
  <r>
    <x v="1"/>
    <x v="2"/>
    <d v="2017-11-25T00:00:00"/>
    <x v="0"/>
    <s v="F-28"/>
    <n v="2"/>
    <s v="ENERGIZAR"/>
    <x v="17"/>
    <n v="645"/>
    <n v="7882"/>
    <s v="TJ BELTRAN W. C.C. 79517246"/>
    <s v="CATAM"/>
  </r>
  <r>
    <x v="1"/>
    <x v="2"/>
    <d v="2017-11-25T00:00:00"/>
    <x v="0"/>
    <s v="F-28"/>
    <n v="2"/>
    <s v="TERPEL "/>
    <x v="11"/>
    <n v="922"/>
    <s v="04-541214"/>
    <s v="TJ BELTRAN W. C.C. 79517246"/>
    <s v="CATAM"/>
  </r>
  <r>
    <x v="1"/>
    <x v="2"/>
    <d v="2017-11-28T00:00:00"/>
    <x v="0"/>
    <s v="LR-60"/>
    <n v="1216"/>
    <s v="ICARO 17"/>
    <x v="49"/>
    <n v="183"/>
    <s v="IC004-018951"/>
    <s v="TJ RUEDA J. C.C. 94313329"/>
    <s v="CATAM"/>
  </r>
  <r>
    <x v="1"/>
    <x v="2"/>
    <d v="2017-11-08T00:00:00"/>
    <x v="0"/>
    <s v="LR-60"/>
    <n v="1216"/>
    <s v="TERPEL "/>
    <x v="41"/>
    <n v="136"/>
    <s v="01-1031903"/>
    <s v="T1 GOMEZ  C.C. 80011767"/>
    <s v="CATAM"/>
  </r>
  <r>
    <x v="1"/>
    <x v="2"/>
    <d v="2017-11-24T00:00:00"/>
    <x v="0"/>
    <s v="LR-60"/>
    <n v="1216"/>
    <s v="TERPEL "/>
    <x v="11"/>
    <n v="206"/>
    <s v="04-540848"/>
    <s v="TJ RUEDA J. C.C. 94313329"/>
    <s v="CATAM"/>
  </r>
  <r>
    <x v="1"/>
    <x v="2"/>
    <d v="2017-11-24T00:00:00"/>
    <x v="0"/>
    <s v="LR-60"/>
    <n v="1216"/>
    <s v="TERPEL "/>
    <x v="14"/>
    <n v="230"/>
    <s v="02-402315"/>
    <s v="TJ RUEDA J. C.C. 94313329"/>
    <s v="CATAM"/>
  </r>
  <r>
    <x v="1"/>
    <x v="2"/>
    <d v="2017-11-08T00:00:00"/>
    <x v="0"/>
    <s v="SK-350"/>
    <n v="5077"/>
    <s v="TERPEL "/>
    <x v="11"/>
    <n v="140"/>
    <s v="04-539650"/>
    <s v="TP REYES F. C.C. 80219691"/>
    <s v="CATAM"/>
  </r>
  <r>
    <x v="1"/>
    <x v="2"/>
    <d v="2017-11-09T00:00:00"/>
    <x v="0"/>
    <s v="SK-350"/>
    <n v="5077"/>
    <s v="ICARO 17"/>
    <x v="0"/>
    <n v="140"/>
    <s v="IC009-006027"/>
    <s v="T4 ALAVAREZ A. C.C. 1122648675"/>
    <s v="CATAM"/>
  </r>
  <r>
    <x v="1"/>
    <x v="2"/>
    <d v="2017-11-11T00:00:00"/>
    <x v="0"/>
    <s v="SK-350"/>
    <n v="5077"/>
    <s v="SATENA "/>
    <x v="65"/>
    <n v="160"/>
    <s v="0509862"/>
    <s v="T3 PULIDO M. C.C. 10323702"/>
    <s v="CATAM"/>
  </r>
  <r>
    <x v="1"/>
    <x v="2"/>
    <d v="2017-11-16T00:00:00"/>
    <x v="0"/>
    <s v="SK-350"/>
    <n v="5077"/>
    <s v="TERPEL "/>
    <x v="11"/>
    <n v="211"/>
    <s v="04-540073"/>
    <s v="T4 ALVAREZ A. C.C. 112648625"/>
    <s v="CATAM"/>
  </r>
  <r>
    <x v="1"/>
    <x v="2"/>
    <d v="2017-11-18T00:00:00"/>
    <x v="0"/>
    <s v="SK-350"/>
    <n v="5077"/>
    <s v="ENERGIZAR"/>
    <x v="46"/>
    <n v="73"/>
    <n v="21291"/>
    <s v="T3 PULIDO H. C.C. 1032375062"/>
    <s v="CATAM"/>
  </r>
  <r>
    <x v="1"/>
    <x v="2"/>
    <d v="2017-11-18T00:00:00"/>
    <x v="0"/>
    <s v="SK-350"/>
    <n v="5077"/>
    <s v="ENERGIZAR"/>
    <x v="48"/>
    <n v="144"/>
    <n v="45118"/>
    <s v="T3 PULIDO H. C.C. 1032375062"/>
    <s v="CATAM"/>
  </r>
  <r>
    <x v="1"/>
    <x v="2"/>
    <d v="2017-11-23T00:00:00"/>
    <x v="0"/>
    <s v="SK-350"/>
    <n v="5077"/>
    <s v="ENERGIZAR"/>
    <x v="43"/>
    <n v="120"/>
    <n v="41463"/>
    <s v="T3 DUQUE N. C.C. 11229137"/>
    <s v="CATAM"/>
  </r>
  <r>
    <x v="1"/>
    <x v="2"/>
    <d v="2017-11-24T00:00:00"/>
    <x v="0"/>
    <s v="SK-350"/>
    <n v="5077"/>
    <s v="ENERGIZAR"/>
    <x v="43"/>
    <n v="125"/>
    <n v="41471"/>
    <s v="T3 ALBARRACIN . C.C. 103237856"/>
    <s v="CATAM"/>
  </r>
  <r>
    <x v="1"/>
    <x v="2"/>
    <d v="2017-11-02T00:00:00"/>
    <x v="0"/>
    <s v="SK-350"/>
    <n v="5727"/>
    <s v="ENERGIZAR"/>
    <x v="9"/>
    <n v="251"/>
    <n v="20369"/>
    <s v="T3 ALBARRACIN D. C.C. 1032421154"/>
    <s v="CATAM"/>
  </r>
  <r>
    <x v="1"/>
    <x v="2"/>
    <d v="2017-11-06T00:00:00"/>
    <x v="0"/>
    <s v="SK-350"/>
    <n v="5727"/>
    <s v="CTH"/>
    <x v="40"/>
    <n v="66"/>
    <n v="3249"/>
    <s v="T3 ALBARRACIN D. C.C. 1032421154"/>
    <s v="CATAM"/>
  </r>
  <r>
    <x v="1"/>
    <x v="2"/>
    <d v="2017-11-07T00:00:00"/>
    <x v="0"/>
    <s v="SK-350"/>
    <n v="5727"/>
    <s v="AEROFULL"/>
    <x v="45"/>
    <n v="90"/>
    <n v="6954"/>
    <s v="TS MENDOZA H. C.C. 79876868"/>
    <s v="CATAM"/>
  </r>
  <r>
    <x v="1"/>
    <x v="2"/>
    <d v="2017-11-09T00:00:00"/>
    <x v="0"/>
    <s v="SK-350"/>
    <n v="5727"/>
    <s v="SATENA "/>
    <x v="65"/>
    <n v="150"/>
    <s v="0509426"/>
    <s v="TS MENDOZA H C.C 79876868"/>
    <s v="CATAM"/>
  </r>
  <r>
    <x v="1"/>
    <x v="2"/>
    <d v="2017-11-12T00:00:00"/>
    <x v="0"/>
    <s v="SK-350"/>
    <n v="5727"/>
    <s v="SATENA "/>
    <x v="65"/>
    <n v="187"/>
    <s v="0520258"/>
    <s v="T3 DUQUE J. C.C. 11229137"/>
    <s v="CATAM"/>
  </r>
  <r>
    <x v="1"/>
    <x v="2"/>
    <d v="2017-11-13T00:00:00"/>
    <x v="0"/>
    <s v="SK-350"/>
    <n v="5727"/>
    <s v="SATENA "/>
    <x v="65"/>
    <n v="159"/>
    <s v="0520568"/>
    <s v="T3 MUÑOZ A. C.C. 1014196800"/>
    <s v="CATAM"/>
  </r>
  <r>
    <x v="1"/>
    <x v="2"/>
    <d v="2017-11-17T00:00:00"/>
    <x v="0"/>
    <s v="SK-350"/>
    <n v="5727"/>
    <s v="ICARO 17"/>
    <x v="0"/>
    <n v="77.7"/>
    <s v="IC009-006064"/>
    <s v="T3 PULIDO H. C.C. 1032375062"/>
    <s v="CATAM"/>
  </r>
  <r>
    <x v="1"/>
    <x v="2"/>
    <d v="2017-11-29T00:00:00"/>
    <x v="0"/>
    <s v="SK-350"/>
    <n v="5727"/>
    <s v="CHEVRON "/>
    <x v="19"/>
    <n v="258"/>
    <n v="932984"/>
    <s v="T4 ALVAREZ CC.C. 12268675"/>
    <s v="CATAM"/>
  </r>
  <r>
    <x v="1"/>
    <x v="2"/>
    <d v="2017-11-08T00:00:00"/>
    <x v="0"/>
    <s v="SK-350"/>
    <n v="5732"/>
    <s v="AEROFULL"/>
    <x v="45"/>
    <n v="99"/>
    <n v="6956"/>
    <s v="T4 ALAVAREZ A. C.C. 1122648675"/>
    <s v="CATAM"/>
  </r>
  <r>
    <x v="1"/>
    <x v="2"/>
    <d v="2017-11-12T00:00:00"/>
    <x v="0"/>
    <s v="SK-350"/>
    <n v="5748"/>
    <s v="SATENA "/>
    <x v="65"/>
    <n v="94"/>
    <s v="0520261"/>
    <s v="T3 DUQUE J. C.C. 11229137"/>
    <s v="CATAM"/>
  </r>
  <r>
    <x v="1"/>
    <x v="2"/>
    <d v="2017-11-13T00:00:00"/>
    <x v="0"/>
    <s v="SK-350"/>
    <n v="5748"/>
    <s v="TERPEL "/>
    <x v="21"/>
    <n v="228"/>
    <s v="02-399585"/>
    <s v="T3 TARAZONA A. C.C. 80932246"/>
    <s v="CATAM"/>
  </r>
  <r>
    <x v="1"/>
    <x v="2"/>
    <d v="2017-11-20T00:00:00"/>
    <x v="0"/>
    <s v="T/C"/>
    <n v="5553"/>
    <s v="TERPEL "/>
    <x v="10"/>
    <n v="234"/>
    <s v="04-561497"/>
    <s v="T2 RUEDA L. C.C. 80186338"/>
    <s v="CATAM"/>
  </r>
  <r>
    <x v="1"/>
    <x v="2"/>
    <d v="2017-11-16T00:00:00"/>
    <x v="0"/>
    <s v="T/C"/>
    <n v="5553"/>
    <s v="TERPEL "/>
    <x v="10"/>
    <n v="113"/>
    <s v="04-561462"/>
    <s v="T3 INFANTE R. C.C. 1033678846"/>
    <s v="CATAM"/>
  </r>
  <r>
    <x v="1"/>
    <x v="2"/>
    <d v="2017-11-24T00:00:00"/>
    <x v="0"/>
    <s v="T/C"/>
    <n v="5553"/>
    <s v="TERPEL "/>
    <x v="10"/>
    <n v="174"/>
    <s v="04-561759"/>
    <s v="T2 RUEDA L. CC. 80186338"/>
    <s v="CATAM"/>
  </r>
  <r>
    <x v="1"/>
    <x v="2"/>
    <d v="2017-11-08T00:00:00"/>
    <x v="0"/>
    <s v="UH-60"/>
    <n v="7"/>
    <s v="TERPEL "/>
    <x v="38"/>
    <n v="199"/>
    <s v="05-0269168"/>
    <s v="TS CEBALLOS J. C.C. 16919546"/>
    <s v="CATAM"/>
  </r>
  <r>
    <x v="1"/>
    <x v="2"/>
    <d v="2017-11-23T00:00:00"/>
    <x v="0"/>
    <s v="UH-60"/>
    <n v="7"/>
    <s v="ICARO 17"/>
    <x v="22"/>
    <n v="171"/>
    <s v="IC002-049495"/>
    <s v="T2 ACOSTA P. C.C. 8011068"/>
    <s v="CATAM"/>
  </r>
  <r>
    <x v="1"/>
    <x v="2"/>
    <d v="2017-11-24T00:00:00"/>
    <x v="0"/>
    <s v="UH-60"/>
    <n v="7"/>
    <s v="ENERGIZAR"/>
    <x v="25"/>
    <n v="148"/>
    <n v="28286"/>
    <s v="T2 ACOSTA P. C.C. 8011068"/>
    <s v="CATAM"/>
  </r>
  <r>
    <x v="1"/>
    <x v="2"/>
    <d v="2017-11-24T00:00:00"/>
    <x v="0"/>
    <s v="UH-60"/>
    <n v="7"/>
    <s v="ENERGIZAR"/>
    <x v="25"/>
    <n v="99"/>
    <n v="28278"/>
    <s v="T2 ACOSTA P. C.C. 8011068"/>
    <s v="CATAM"/>
  </r>
  <r>
    <x v="1"/>
    <x v="2"/>
    <d v="2017-11-24T00:00:00"/>
    <x v="0"/>
    <s v="UH-60"/>
    <n v="7"/>
    <s v="ICARO 17"/>
    <x v="27"/>
    <n v="242.9"/>
    <s v="IC103-002250"/>
    <s v="TP VARGAS C.C. 11365489"/>
    <s v="CATAM"/>
  </r>
  <r>
    <x v="1"/>
    <x v="2"/>
    <d v="2017-11-25T00:00:00"/>
    <x v="0"/>
    <s v="UH-60"/>
    <n v="7"/>
    <s v="TERPEL "/>
    <x v="11"/>
    <n v="207"/>
    <s v="04-541203"/>
    <s v="TP GONZALEZ J. C.C. 80059228"/>
    <s v="CATAM"/>
  </r>
  <r>
    <x v="1"/>
    <x v="2"/>
    <d v="2017-11-25T00:00:00"/>
    <x v="0"/>
    <s v="UH-60"/>
    <n v="7"/>
    <s v="TERPEL "/>
    <x v="11"/>
    <n v="297"/>
    <s v="04-540287"/>
    <s v="TP GONZALEZ J. C.C. 80059228"/>
    <s v="CATAM"/>
  </r>
  <r>
    <x v="1"/>
    <x v="2"/>
    <d v="2017-11-26T00:00:00"/>
    <x v="0"/>
    <s v="UH-60"/>
    <n v="7"/>
    <s v="ICARO 17"/>
    <x v="23"/>
    <n v="201"/>
    <s v="IC007-00424"/>
    <s v="TP GONZALEZ J. C.C. 80059228"/>
    <s v="CATAM"/>
  </r>
  <r>
    <x v="1"/>
    <x v="2"/>
    <d v="2017-11-30T00:00:00"/>
    <x v="0"/>
    <s v="UH-60"/>
    <n v="7"/>
    <s v="TERPEL "/>
    <x v="18"/>
    <n v="176"/>
    <s v="02-395100"/>
    <s v="TP VARGAS C.C. 11365489"/>
    <s v="CATAM"/>
  </r>
  <r>
    <x v="1"/>
    <x v="2"/>
    <d v="2017-11-30T00:00:00"/>
    <x v="0"/>
    <s v="UH-60"/>
    <n v="7"/>
    <s v="TERPEL "/>
    <x v="11"/>
    <n v="266"/>
    <s v="04-541504"/>
    <s v="TP VARGAS C.C. 11365489"/>
    <s v="CATAM"/>
  </r>
  <r>
    <x v="1"/>
    <x v="2"/>
    <d v="2017-11-19T00:00:00"/>
    <x v="0"/>
    <s v="C-90"/>
    <n v="5570"/>
    <s v="ICARO 17"/>
    <x v="19"/>
    <n v="210"/>
    <n v="932591"/>
    <s v="T2 LOAIZA"/>
    <s v="GACAR"/>
  </r>
  <r>
    <x v="1"/>
    <x v="2"/>
    <d v="2017-11-19T00:00:00"/>
    <x v="0"/>
    <s v="C-90"/>
    <n v="5570"/>
    <s v="ICARO 17"/>
    <x v="19"/>
    <n v="110"/>
    <n v="932541"/>
    <s v="T2 LOAIZA"/>
    <s v="GACAR"/>
  </r>
  <r>
    <x v="1"/>
    <x v="2"/>
    <d v="2017-11-19T00:00:00"/>
    <x v="0"/>
    <s v="C-90"/>
    <n v="5570"/>
    <s v="ICARO 17"/>
    <x v="19"/>
    <n v="160"/>
    <n v="932597"/>
    <s v="AT MEDINA"/>
    <s v="GACAR"/>
  </r>
  <r>
    <x v="1"/>
    <x v="2"/>
    <d v="2017-11-20T00:00:00"/>
    <x v="0"/>
    <s v="C-90"/>
    <n v="5570"/>
    <s v="ICARO 17"/>
    <x v="19"/>
    <n v="170"/>
    <n v="932704"/>
    <s v="T2 LOAIZA"/>
    <s v="GACAR"/>
  </r>
  <r>
    <x v="1"/>
    <x v="2"/>
    <d v="2017-11-20T00:00:00"/>
    <x v="0"/>
    <s v="C-90"/>
    <n v="5570"/>
    <s v="ICARO 17"/>
    <x v="19"/>
    <n v="80"/>
    <n v="932672"/>
    <s v="T2 LOAIZA"/>
    <s v="GACAR"/>
  </r>
  <r>
    <x v="1"/>
    <x v="2"/>
    <d v="2017-11-21T00:00:00"/>
    <x v="0"/>
    <s v="C-90"/>
    <n v="5570"/>
    <s v="ICARO 17"/>
    <x v="19"/>
    <n v="125"/>
    <n v="932713"/>
    <s v="T2 LOAIZA"/>
    <s v="GACAR"/>
  </r>
  <r>
    <x v="1"/>
    <x v="2"/>
    <d v="2017-11-19T00:00:00"/>
    <x v="0"/>
    <s v="C-90"/>
    <n v="5570"/>
    <s v="ICARO 17"/>
    <x v="19"/>
    <n v="115"/>
    <n v="932621"/>
    <s v="AT MEDINA"/>
    <s v="GACAR"/>
  </r>
  <r>
    <x v="1"/>
    <x v="2"/>
    <d v="2017-11-19T00:00:00"/>
    <x v="0"/>
    <s v="C-90"/>
    <n v="5570"/>
    <s v="ICARO 17"/>
    <x v="19"/>
    <n v="10"/>
    <n v="932622"/>
    <s v="AT MEDINA"/>
    <s v="GACAR"/>
  </r>
  <r>
    <x v="1"/>
    <x v="2"/>
    <d v="2017-11-21T00:00:00"/>
    <x v="0"/>
    <s v="C-90"/>
    <n v="5570"/>
    <s v="ICARO 17"/>
    <x v="19"/>
    <n v="37"/>
    <n v="932721"/>
    <s v="AT MEDINA"/>
    <s v="GACAR"/>
  </r>
  <r>
    <x v="1"/>
    <x v="2"/>
    <d v="2017-01-22T00:00:00"/>
    <x v="0"/>
    <s v="C-90"/>
    <n v="5570"/>
    <s v="ICARO 17"/>
    <x v="19"/>
    <n v="115"/>
    <n v="932732"/>
    <s v="AT MEDINA"/>
    <s v="GACAR"/>
  </r>
  <r>
    <x v="1"/>
    <x v="2"/>
    <d v="2017-11-22T00:00:00"/>
    <x v="0"/>
    <s v="C-90"/>
    <n v="5570"/>
    <s v="ICARO 17"/>
    <x v="19"/>
    <n v="51"/>
    <n v="932684"/>
    <s v="AT MEDINA"/>
    <s v="GACAR"/>
  </r>
  <r>
    <x v="1"/>
    <x v="2"/>
    <d v="2017-11-23T00:00:00"/>
    <x v="0"/>
    <s v="C-90"/>
    <n v="5570"/>
    <s v="ICARO 17"/>
    <x v="19"/>
    <n v="52"/>
    <n v="932773"/>
    <s v="AT MEDINA"/>
    <s v="GACAR"/>
  </r>
  <r>
    <x v="1"/>
    <x v="2"/>
    <d v="2017-11-25T00:00:00"/>
    <x v="0"/>
    <s v="C-90"/>
    <n v="5570"/>
    <s v="ICARO 17"/>
    <x v="19"/>
    <n v="208"/>
    <n v="932744"/>
    <s v="AT MEDINA"/>
    <s v="GACAR"/>
  </r>
  <r>
    <x v="1"/>
    <x v="2"/>
    <d v="2017-11-26T00:00:00"/>
    <x v="0"/>
    <s v="C-90"/>
    <n v="5570"/>
    <s v="ICARO 17"/>
    <x v="19"/>
    <n v="54"/>
    <n v="932797"/>
    <s v="AT MEDINA"/>
    <s v="GACAR"/>
  </r>
  <r>
    <x v="1"/>
    <x v="2"/>
    <d v="2017-11-26T00:00:00"/>
    <x v="0"/>
    <s v="C-90"/>
    <n v="5570"/>
    <s v="ICARO 17"/>
    <x v="19"/>
    <n v="67"/>
    <n v="932912"/>
    <s v="AT MEDINA"/>
    <s v="GACAR"/>
  </r>
  <r>
    <x v="1"/>
    <x v="2"/>
    <d v="2017-11-27T00:00:00"/>
    <x v="0"/>
    <s v="C-90"/>
    <n v="5570"/>
    <s v="ICARO 17"/>
    <x v="19"/>
    <n v="90"/>
    <n v="932919"/>
    <s v="TS LOZADA"/>
    <s v="GACAR"/>
  </r>
  <r>
    <x v="1"/>
    <x v="2"/>
    <d v="2017-11-27T00:00:00"/>
    <x v="0"/>
    <s v="C-90"/>
    <n v="5570"/>
    <s v="ICARO 17"/>
    <x v="19"/>
    <n v="56"/>
    <n v="932920"/>
    <s v="TS LOZADA"/>
    <s v="GACAR"/>
  </r>
  <r>
    <x v="1"/>
    <x v="2"/>
    <d v="2017-11-14T00:00:00"/>
    <x v="0"/>
    <s v="C-208"/>
    <n v="5072"/>
    <s v="ENERGIZAR"/>
    <x v="8"/>
    <n v="56"/>
    <s v="40709"/>
    <s v="T3 RIASCOS JORGE CC. 1085268340"/>
    <s v="GACAS"/>
  </r>
  <r>
    <x v="1"/>
    <x v="2"/>
    <d v="2017-11-16T00:00:00"/>
    <x v="0"/>
    <s v="C-208"/>
    <n v="5072"/>
    <s v="CTH"/>
    <x v="40"/>
    <n v="30"/>
    <s v="3292"/>
    <s v="T3 TRISTANCHO MIGUEL CC. 1327371403"/>
    <s v="GACAS"/>
  </r>
  <r>
    <x v="1"/>
    <x v="2"/>
    <d v="2017-11-17T00:00:00"/>
    <x v="0"/>
    <s v="C-208"/>
    <n v="5072"/>
    <s v="CTH"/>
    <x v="29"/>
    <n v="49"/>
    <s v="3048"/>
    <s v="T3 TRISTANCHO MIGUEL CC. 1327371403"/>
    <s v="GACAS"/>
  </r>
  <r>
    <x v="1"/>
    <x v="2"/>
    <d v="2017-11-01T00:00:00"/>
    <x v="0"/>
    <s v="HUEY II"/>
    <n v="4522"/>
    <s v="CTH"/>
    <x v="31"/>
    <n v="144"/>
    <s v="1081"/>
    <s v="T2 MENDEZ PERDOMO CC. 14254368"/>
    <s v="GACAS"/>
  </r>
  <r>
    <x v="1"/>
    <x v="2"/>
    <d v="2017-11-02T00:00:00"/>
    <x v="0"/>
    <s v="HUEY II"/>
    <n v="4522"/>
    <s v="CTH"/>
    <x v="31"/>
    <n v="130"/>
    <s v="1084"/>
    <s v="T2 MENDEZ PERDOMO CC. 14254368"/>
    <s v="GACAS"/>
  </r>
  <r>
    <x v="1"/>
    <x v="2"/>
    <d v="2017-11-03T00:00:00"/>
    <x v="0"/>
    <s v="HUEY II"/>
    <n v="4522"/>
    <s v="CTH"/>
    <x v="31"/>
    <n v="128"/>
    <s v="1085"/>
    <s v="AT FERNANDEZ REINA CC. 1014248803"/>
    <s v="GACAS"/>
  </r>
  <r>
    <x v="1"/>
    <x v="2"/>
    <d v="2017-11-04T00:00:00"/>
    <x v="0"/>
    <s v="HUEY II"/>
    <n v="4522"/>
    <s v="CTH"/>
    <x v="31"/>
    <n v="108"/>
    <s v="1088"/>
    <s v="AT FERNANDEZ REINA CC. 1014248803"/>
    <s v="GACAS"/>
  </r>
  <r>
    <x v="1"/>
    <x v="2"/>
    <d v="2017-11-10T00:00:00"/>
    <x v="0"/>
    <s v="HUEY II"/>
    <n v="4522"/>
    <s v="CTH"/>
    <x v="31"/>
    <n v="133"/>
    <s v="1091"/>
    <s v="T3 VALENCIA HENAO CC. 94074282"/>
    <s v="GACAS"/>
  </r>
  <r>
    <x v="1"/>
    <x v="2"/>
    <d v="2017-11-10T00:00:00"/>
    <x v="0"/>
    <s v="HUEY II"/>
    <n v="4522"/>
    <s v="CTH"/>
    <x v="29"/>
    <n v="136"/>
    <s v="3038"/>
    <s v="T3 VALENCIA HENAO CC. 94074282"/>
    <s v="GACAS"/>
  </r>
  <r>
    <x v="1"/>
    <x v="2"/>
    <d v="2017-11-18T00:00:00"/>
    <x v="0"/>
    <s v="HUEY II"/>
    <n v="4522"/>
    <s v="CTH"/>
    <x v="40"/>
    <n v="82"/>
    <s v="3296"/>
    <s v="TE ARAQUE MATEO CC. 1128281357"/>
    <s v="GACAS"/>
  </r>
  <r>
    <x v="1"/>
    <x v="2"/>
    <d v="2017-11-18T00:00:00"/>
    <x v="0"/>
    <s v="HUEY II"/>
    <n v="4522"/>
    <s v="CTH"/>
    <x v="40"/>
    <n v="148"/>
    <s v="3298"/>
    <s v="T2 GERMAN LOPEZ CC. 74382084"/>
    <s v="GACAS"/>
  </r>
  <r>
    <x v="1"/>
    <x v="2"/>
    <d v="2017-11-18T00:00:00"/>
    <x v="0"/>
    <s v="HUEY II"/>
    <n v="4522"/>
    <s v="CTH"/>
    <x v="31"/>
    <n v="107"/>
    <s v="1100"/>
    <s v="T2 GERMAN LOPEZ CC. 74382084"/>
    <s v="GACAS"/>
  </r>
  <r>
    <x v="1"/>
    <x v="2"/>
    <d v="2017-11-20T00:00:00"/>
    <x v="0"/>
    <s v="HUEY II"/>
    <n v="4522"/>
    <s v="CTH"/>
    <x v="31"/>
    <n v="99"/>
    <s v="1101"/>
    <s v="T2 GERMAN LOPEZ CC. 74382084"/>
    <s v="GACAS"/>
  </r>
  <r>
    <x v="1"/>
    <x v="2"/>
    <d v="2017-11-21T00:00:00"/>
    <x v="0"/>
    <s v="HUEY II"/>
    <n v="4522"/>
    <s v="CTH"/>
    <x v="31"/>
    <n v="119"/>
    <s v="1102"/>
    <s v="T2 GERMAN LOPEZ CC. 74382084"/>
    <s v="GACAS"/>
  </r>
  <r>
    <x v="1"/>
    <x v="2"/>
    <d v="2017-11-22T00:00:00"/>
    <x v="0"/>
    <s v="HUEY II"/>
    <n v="4522"/>
    <s v="CTH"/>
    <x v="31"/>
    <n v="129"/>
    <s v="1103"/>
    <s v="T2 GERMAN LOPEZ CC. 74382084"/>
    <s v="GACAS"/>
  </r>
  <r>
    <x v="1"/>
    <x v="2"/>
    <d v="2017-11-23T00:00:00"/>
    <x v="0"/>
    <s v="HUEY II"/>
    <n v="4522"/>
    <s v="CTH"/>
    <x v="29"/>
    <n v="134"/>
    <s v="3056"/>
    <s v="T2 GERMAN LOPEZ CC. 74382084"/>
    <s v="GACAS"/>
  </r>
  <r>
    <x v="1"/>
    <x v="2"/>
    <d v="2017-11-24T00:00:00"/>
    <x v="0"/>
    <s v="HUEY II"/>
    <n v="4522"/>
    <s v="CTH"/>
    <x v="29"/>
    <n v="146"/>
    <s v="3059"/>
    <s v="T4 MOLANO DREISS CC 1070968656"/>
    <s v="GACAS"/>
  </r>
  <r>
    <x v="1"/>
    <x v="2"/>
    <d v="2017-11-28T00:00:00"/>
    <x v="0"/>
    <s v="HUEY II"/>
    <n v="4522"/>
    <s v="CTH"/>
    <x v="31"/>
    <n v="128"/>
    <s v="1108"/>
    <s v="AT FERNANDEZ REINA CC. 1014248803"/>
    <s v="GACAS"/>
  </r>
  <r>
    <x v="1"/>
    <x v="2"/>
    <d v="2017-11-29T00:00:00"/>
    <x v="0"/>
    <s v="HUEY II"/>
    <n v="4522"/>
    <s v="CTH"/>
    <x v="29"/>
    <n v="69"/>
    <s v="3065"/>
    <s v="AT FERNANDEZ REINA CC. 1014248803"/>
    <s v="GACAS"/>
  </r>
  <r>
    <x v="1"/>
    <x v="2"/>
    <d v="2017-11-15T00:00:00"/>
    <x v="1"/>
    <s v="C-337"/>
    <n v="5201"/>
    <s v="CTH"/>
    <x v="40"/>
    <n v="40"/>
    <s v="3283"/>
    <s v="TS BERNAL BARRAGAN CC. 80239747"/>
    <s v="GACAS"/>
  </r>
  <r>
    <x v="1"/>
    <x v="2"/>
    <d v="2017-11-01T00:00:00"/>
    <x v="0"/>
    <s v="HUEY II"/>
    <n v="4529"/>
    <s v="AEROFULL"/>
    <x v="45"/>
    <n v="150"/>
    <s v="A 6343"/>
    <s v="RECIBE T4 BARRERA  C.C. 1112415216"/>
    <s v="GAORI"/>
  </r>
  <r>
    <x v="1"/>
    <x v="2"/>
    <d v="2017-11-11T00:00:00"/>
    <x v="0"/>
    <s v="HUEY II"/>
    <n v="4529"/>
    <s v="AEROFULL"/>
    <x v="45"/>
    <n v="98"/>
    <s v="A 6957"/>
    <s v="RECIBE T3 RINCON  C.C. 1016014102"/>
    <s v="GAORI"/>
  </r>
  <r>
    <x v="1"/>
    <x v="2"/>
    <d v="2017-11-14T00:00:00"/>
    <x v="0"/>
    <s v="HUEY II"/>
    <n v="4421"/>
    <s v="AEROFULL"/>
    <x v="45"/>
    <n v="97"/>
    <s v="A 6958"/>
    <s v="RECIBE T3 RINCON  C.C. 1016014102"/>
    <s v="GAORI"/>
  </r>
  <r>
    <x v="1"/>
    <x v="2"/>
    <d v="2017-11-15T00:00:00"/>
    <x v="0"/>
    <s v="HUEY II"/>
    <n v="4408"/>
    <s v="AEROFULL"/>
    <x v="45"/>
    <n v="99"/>
    <s v="A 6959"/>
    <s v="RECIBE T3 RINCON  C.C. 1016014102"/>
    <s v="GAORI"/>
  </r>
  <r>
    <x v="1"/>
    <x v="2"/>
    <d v="2017-11-17T00:00:00"/>
    <x v="0"/>
    <s v="HUEY II"/>
    <n v="4421"/>
    <s v="AEROFULL"/>
    <x v="45"/>
    <n v="123"/>
    <s v="A 6962"/>
    <s v="RECIBE T3 RINCON  C.C. 1016014102"/>
    <s v="GAORI"/>
  </r>
  <r>
    <x v="1"/>
    <x v="2"/>
    <d v="2017-11-17T00:00:00"/>
    <x v="0"/>
    <s v="HUEY II"/>
    <n v="4408"/>
    <s v="AEROFULL"/>
    <x v="45"/>
    <n v="122"/>
    <s v="A 6963"/>
    <s v="RECIBE T4 BARRERA  C.C. 1112415216"/>
    <s v="GAORI"/>
  </r>
  <r>
    <x v="1"/>
    <x v="2"/>
    <d v="2017-11-17T00:00:00"/>
    <x v="0"/>
    <s v="HUEY II"/>
    <n v="4408"/>
    <s v="AEROFULL"/>
    <x v="45"/>
    <n v="132"/>
    <s v="A 6964"/>
    <s v="RECIBE T4 BARRERA  C.C. 1112415216"/>
    <s v="GAORI"/>
  </r>
  <r>
    <x v="1"/>
    <x v="2"/>
    <d v="2017-11-17T00:00:00"/>
    <x v="0"/>
    <s v="HUEY II"/>
    <n v="4408"/>
    <s v="AEROFULL"/>
    <x v="45"/>
    <n v="60"/>
    <s v="A 6965"/>
    <s v="RECIBE T4 BARRERA  C.C. 1112415216"/>
    <s v="GAORI"/>
  </r>
  <r>
    <x v="1"/>
    <x v="2"/>
    <d v="2017-11-17T00:00:00"/>
    <x v="0"/>
    <s v="HUEY II"/>
    <n v="4421"/>
    <s v="AEROFULL"/>
    <x v="45"/>
    <n v="94"/>
    <s v="A 6967"/>
    <s v="RECIBE T3 RINCON  C.C. 1016014102"/>
    <s v="GAORI"/>
  </r>
  <r>
    <x v="1"/>
    <x v="2"/>
    <d v="2017-11-18T00:00:00"/>
    <x v="0"/>
    <s v="HUEY II"/>
    <n v="4408"/>
    <s v="AEROFULL"/>
    <x v="45"/>
    <n v="44"/>
    <s v="A 6968"/>
    <s v="RECIBE T4 BARRERA  C.C. 1112415216"/>
    <s v="GAORI"/>
  </r>
  <r>
    <x v="1"/>
    <x v="2"/>
    <d v="2017-11-23T00:00:00"/>
    <x v="0"/>
    <s v="HUEY II"/>
    <n v="4408"/>
    <s v="AEROFULL"/>
    <x v="45"/>
    <n v="99"/>
    <s v="A 6974"/>
    <s v="RECIBE T4 BARRERA  C.C. 1112415216"/>
    <s v="GAORI"/>
  </r>
  <r>
    <x v="1"/>
    <x v="2"/>
    <d v="2017-11-29T00:00:00"/>
    <x v="0"/>
    <s v="HUEY II"/>
    <n v="4408"/>
    <s v="CTH"/>
    <x v="7"/>
    <n v="115"/>
    <n v="9147"/>
    <s v="RECIBE T2 REYES  C.C. 14254371"/>
    <s v="GAORI"/>
  </r>
  <r>
    <x v="1"/>
    <x v="2"/>
    <d v="2017-11-25T00:00:00"/>
    <x v="0"/>
    <s v="HUEY II"/>
    <n v="4421"/>
    <s v="CTH"/>
    <x v="7"/>
    <n v="36"/>
    <n v="9118"/>
    <s v="RECIBE T2 REYES  C.C. 14254371"/>
    <s v="GAORI"/>
  </r>
  <r>
    <x v="1"/>
    <x v="2"/>
    <d v="2017-11-25T00:00:00"/>
    <x v="0"/>
    <s v="HUEY II"/>
    <n v="4421"/>
    <s v="CTH"/>
    <x v="7"/>
    <n v="124"/>
    <n v="9114"/>
    <s v="RECIBE T2 REYES  C.C. 14254371"/>
    <s v="GAORI"/>
  </r>
  <r>
    <x v="1"/>
    <x v="2"/>
    <d v="2017-11-11T00:00:00"/>
    <x v="0"/>
    <s v="HUEY II"/>
    <n v="4408"/>
    <s v="CTH"/>
    <x v="31"/>
    <n v="131"/>
    <n v="1092"/>
    <s v="RECIBE T4 BARRERA  C.C. 1112415216"/>
    <s v="GAORI"/>
  </r>
  <r>
    <x v="1"/>
    <x v="2"/>
    <d v="2017-11-11T00:00:00"/>
    <x v="0"/>
    <s v="HUEY II"/>
    <n v="4408"/>
    <s v="CTH"/>
    <x v="31"/>
    <n v="46"/>
    <n v="1093"/>
    <s v="RECIBE T4 BARRERA  C.C. 1112415216"/>
    <s v="GAORI"/>
  </r>
  <r>
    <x v="1"/>
    <x v="2"/>
    <d v="2017-11-15T00:00:00"/>
    <x v="0"/>
    <s v="HUEY II"/>
    <n v="4529"/>
    <s v="CTH"/>
    <x v="42"/>
    <n v="145"/>
    <n v="2818"/>
    <s v="RECIBE T2 MORENO  C.C. 74082391"/>
    <s v="GAORI"/>
  </r>
  <r>
    <x v="1"/>
    <x v="2"/>
    <d v="2017-11-18T00:00:00"/>
    <x v="0"/>
    <s v="HUEY II"/>
    <n v="4529"/>
    <s v="CTH"/>
    <x v="42"/>
    <n v="201"/>
    <n v="2836"/>
    <s v="RECIBE T2 MORENO  C.C. 74082391"/>
    <s v="GAORI"/>
  </r>
  <r>
    <x v="1"/>
    <x v="2"/>
    <d v="2017-11-20T00:00:00"/>
    <x v="0"/>
    <s v="HUEY II"/>
    <n v="4408"/>
    <s v="CTH"/>
    <x v="7"/>
    <n v="92"/>
    <n v="9085"/>
    <s v="RECIBE T3 CORTES C.C. 1014219429"/>
    <s v="GAORI"/>
  </r>
  <r>
    <x v="1"/>
    <x v="2"/>
    <d v="2017-11-20T00:00:00"/>
    <x v="0"/>
    <s v="HUEY II"/>
    <n v="4408"/>
    <s v="CTH"/>
    <x v="7"/>
    <n v="73"/>
    <n v="9086"/>
    <s v="RECIBE T3 CORTES C.C. 1014219429"/>
    <s v="GAORI"/>
  </r>
  <r>
    <x v="1"/>
    <x v="2"/>
    <d v="2017-11-21T00:00:00"/>
    <x v="0"/>
    <s v="HUEY II"/>
    <n v="4408"/>
    <s v="CTH"/>
    <x v="7"/>
    <n v="143"/>
    <n v="9090"/>
    <s v="RECIBE T4 BARRERA  C.C. 1112415216"/>
    <s v="GAORI"/>
  </r>
  <r>
    <x v="1"/>
    <x v="2"/>
    <d v="2017-11-22T00:00:00"/>
    <x v="0"/>
    <s v="HUEY II"/>
    <n v="4408"/>
    <s v="CTH"/>
    <x v="7"/>
    <n v="128"/>
    <n v="9094"/>
    <s v="RECIBE T4 BARRERA  C.C. 1112415216"/>
    <s v="GAORI"/>
  </r>
  <r>
    <x v="1"/>
    <x v="2"/>
    <d v="2017-11-22T00:00:00"/>
    <x v="0"/>
    <s v="HUEY II"/>
    <n v="4408"/>
    <s v="CTH"/>
    <x v="7"/>
    <n v="133"/>
    <n v="9096"/>
    <s v="RECIBE T4 BARRERA  C.C. 1112415216"/>
    <s v="GAORI"/>
  </r>
  <r>
    <x v="1"/>
    <x v="2"/>
    <d v="2017-11-22T00:00:00"/>
    <x v="0"/>
    <s v="HUEY II"/>
    <n v="4408"/>
    <s v="CTH"/>
    <x v="7"/>
    <n v="95"/>
    <n v="9091"/>
    <s v="RECIBE T4 BARRERA  C.C. 1112415216"/>
    <s v="GAORI"/>
  </r>
  <r>
    <x v="1"/>
    <x v="2"/>
    <d v="2017-11-22T00:00:00"/>
    <x v="0"/>
    <s v="HUEY II"/>
    <n v="4408"/>
    <s v="CTH"/>
    <x v="7"/>
    <n v="28"/>
    <n v="9093"/>
    <s v="RECIBE T4 BARRERA  C.C. 1112415216"/>
    <s v="GAORI"/>
  </r>
  <r>
    <x v="1"/>
    <x v="2"/>
    <d v="2017-11-23T00:00:00"/>
    <x v="0"/>
    <s v="HUEY II"/>
    <n v="4408"/>
    <s v="CTH"/>
    <x v="7"/>
    <n v="100"/>
    <n v="9102"/>
    <s v="RECIBE T4 BARRERA  C.C. 1112415216"/>
    <s v="GAORI"/>
  </r>
  <r>
    <x v="1"/>
    <x v="2"/>
    <d v="2017-11-23T00:00:00"/>
    <x v="0"/>
    <s v="HUEY II"/>
    <n v="4408"/>
    <s v="CTH"/>
    <x v="7"/>
    <n v="96"/>
    <n v="9100"/>
    <s v="RECIBE T4 BARRERA  C.C. 1112415216"/>
    <s v="GAORI"/>
  </r>
  <r>
    <x v="1"/>
    <x v="2"/>
    <d v="2017-11-23T00:00:00"/>
    <x v="0"/>
    <s v="HUEY II"/>
    <n v="4408"/>
    <s v="CTH"/>
    <x v="7"/>
    <n v="45"/>
    <n v="9098"/>
    <s v="RECIBE T4 BARRERA  C.C. 1112415216"/>
    <s v="GAORI"/>
  </r>
  <r>
    <x v="1"/>
    <x v="2"/>
    <d v="2017-11-24T00:00:00"/>
    <x v="0"/>
    <s v="HUEY II"/>
    <n v="4408"/>
    <s v="CTH"/>
    <x v="7"/>
    <n v="144"/>
    <n v="9108"/>
    <s v="RECIBE T4 BARRERA  C.C. 1112415216"/>
    <s v="GAORI"/>
  </r>
  <r>
    <x v="1"/>
    <x v="2"/>
    <d v="2017-11-24T00:00:00"/>
    <x v="0"/>
    <s v="HUEY II"/>
    <n v="4408"/>
    <s v="CTH"/>
    <x v="7"/>
    <n v="110"/>
    <n v="9107"/>
    <s v="RECIBE T4 BARRERA  C.C. 1112415216"/>
    <s v="GAORI"/>
  </r>
  <r>
    <x v="1"/>
    <x v="2"/>
    <d v="2017-11-02T00:00:00"/>
    <x v="0"/>
    <s v="C-208"/>
    <n v="5070"/>
    <s v="AEROFULL"/>
    <x v="45"/>
    <n v="49"/>
    <s v="A 6345"/>
    <s v="RECIBE T1 BALLESTEROS  C.C. 80033813"/>
    <s v="GAORI"/>
  </r>
  <r>
    <x v="1"/>
    <x v="2"/>
    <d v="2017-11-03T00:00:00"/>
    <x v="0"/>
    <s v="C-208"/>
    <n v="5070"/>
    <s v="AEROFULL"/>
    <x v="45"/>
    <n v="16"/>
    <s v="A 6951"/>
    <s v="RECIBE T1 BALLESTEROS  C.C. 80033813"/>
    <s v="GAORI"/>
  </r>
  <r>
    <x v="1"/>
    <x v="2"/>
    <d v="2017-11-07T00:00:00"/>
    <x v="0"/>
    <s v="C-208"/>
    <n v="5070"/>
    <s v="AEROFULL"/>
    <x v="45"/>
    <n v="70"/>
    <s v="A 6953"/>
    <s v="RECIBE T1 BALLESTEROS  C.C. 80033813"/>
    <s v="GAORI"/>
  </r>
  <r>
    <x v="1"/>
    <x v="2"/>
    <d v="2017-11-16T00:00:00"/>
    <x v="0"/>
    <s v="C-208"/>
    <n v="5070"/>
    <s v="AEROFULL"/>
    <x v="45"/>
    <n v="50"/>
    <s v="A 6961"/>
    <s v="RECIBE T3 MUÑOZ C.C. 1090371755"/>
    <s v="GAORI"/>
  </r>
  <r>
    <x v="1"/>
    <x v="2"/>
    <d v="2017-11-17T00:00:00"/>
    <x v="0"/>
    <s v="C-208"/>
    <n v="5070"/>
    <s v="AEROFULL"/>
    <x v="45"/>
    <n v="50"/>
    <s v="A 6966"/>
    <s v="RECIBE T3 MUÑOZ C.C. 1090371755"/>
    <s v="GAORI"/>
  </r>
  <r>
    <x v="1"/>
    <x v="2"/>
    <d v="2017-11-21T00:00:00"/>
    <x v="0"/>
    <s v="C-208"/>
    <n v="5070"/>
    <s v="AEROFULL"/>
    <x v="45"/>
    <n v="111"/>
    <s v="A 6969"/>
    <s v="RECIBE T3 MUÑOZ C.C. 1090371755"/>
    <s v="GAORI"/>
  </r>
  <r>
    <x v="1"/>
    <x v="2"/>
    <d v="2017-11-22T00:00:00"/>
    <x v="0"/>
    <s v="C-208"/>
    <n v="5070"/>
    <s v="AEROFULL"/>
    <x v="45"/>
    <n v="50"/>
    <s v="A 6973"/>
    <s v="RECIBE T3 MUÑOZ C.C. 1090371755"/>
    <s v="GAORI"/>
  </r>
  <r>
    <x v="1"/>
    <x v="2"/>
    <d v="2017-11-24T00:00:00"/>
    <x v="0"/>
    <s v="C-208"/>
    <n v="5070"/>
    <s v="AEROFULL"/>
    <x v="45"/>
    <n v="101"/>
    <s v="A 6975"/>
    <s v="RECIBE T3 ARIZA  C.C. 1020767621"/>
    <s v="GAORI"/>
  </r>
  <r>
    <x v="1"/>
    <x v="2"/>
    <d v="2017-11-15T00:00:00"/>
    <x v="0"/>
    <s v="C-208"/>
    <n v="5070"/>
    <s v="CTH"/>
    <x v="45"/>
    <n v="118"/>
    <n v="9075"/>
    <s v="RECIBE T3 GARNICA  C.C. 80927698"/>
    <s v="GAORI"/>
  </r>
  <r>
    <x v="1"/>
    <x v="2"/>
    <d v="2017-11-30T00:00:00"/>
    <x v="0"/>
    <s v="C-208"/>
    <n v="5070"/>
    <s v="AEROFULL"/>
    <x v="45"/>
    <n v="26"/>
    <s v="A 6976"/>
    <s v="RECIBE T1 BALLESTEROS  C.C. 80033813"/>
    <s v="GAORI"/>
  </r>
  <r>
    <x v="1"/>
    <x v="2"/>
    <d v="2017-11-10T00:00:00"/>
    <x v="0"/>
    <s v="C-208"/>
    <n v="5056"/>
    <s v="CTH"/>
    <x v="20"/>
    <n v="90"/>
    <n v="3614"/>
    <s v="TS. TORRES DUMAR "/>
    <s v="CACOM-2"/>
  </r>
  <r>
    <x v="1"/>
    <x v="0"/>
    <d v="2017-12-27T00:00:00"/>
    <x v="0"/>
    <s v="C-295"/>
    <n v="1283"/>
    <s v="ALLIED"/>
    <x v="65"/>
    <n v="170"/>
    <s v="0535417"/>
    <s v="T2 HERNANDEZ J C.C 11228164"/>
    <s v="CATAM"/>
  </r>
  <r>
    <x v="1"/>
    <x v="0"/>
    <d v="2017-12-27T00:00:00"/>
    <x v="0"/>
    <s v="C-295"/>
    <n v="1285"/>
    <s v="ALLIED"/>
    <x v="65"/>
    <n v="525"/>
    <s v="0535418"/>
    <s v="T2 HERNANDEZ J C.C 11228164"/>
    <s v="CATAM"/>
  </r>
  <r>
    <x v="1"/>
    <x v="0"/>
    <d v="2017-12-03T00:00:00"/>
    <x v="0"/>
    <s v="HUEY II"/>
    <n v="4415"/>
    <s v="CTH"/>
    <x v="33"/>
    <n v="70"/>
    <n v="578"/>
    <s v="T2. SANTACOLOMA PABLO CC. 86081655"/>
    <s v="CACOM-6"/>
  </r>
  <r>
    <x v="1"/>
    <x v="0"/>
    <d v="2017-12-15T00:00:00"/>
    <x v="0"/>
    <s v="HUEY II"/>
    <n v="4415"/>
    <s v="CTH"/>
    <x v="33"/>
    <n v="99"/>
    <n v="591"/>
    <s v="T4. ORTIZ OSCAR CC. 1075659929"/>
    <s v="CACOM-6"/>
  </r>
  <r>
    <x v="1"/>
    <x v="0"/>
    <d v="2017-12-15T00:00:00"/>
    <x v="0"/>
    <s v="HUEY II"/>
    <n v="4415"/>
    <s v="CTH"/>
    <x v="33"/>
    <n v="92"/>
    <n v="593"/>
    <s v="T2. SANTACOLOMA PABLO CC. 86081655"/>
    <s v="CACOM-6"/>
  </r>
  <r>
    <x v="1"/>
    <x v="0"/>
    <d v="2017-12-18T00:00:00"/>
    <x v="0"/>
    <s v="HUEY II"/>
    <n v="4415"/>
    <s v="CTH"/>
    <x v="33"/>
    <n v="113"/>
    <n v="597"/>
    <s v="T2. SANTACOLOMA PABLO CC. 86081655"/>
    <s v="CACOM-6"/>
  </r>
  <r>
    <x v="1"/>
    <x v="0"/>
    <d v="2017-12-19T00:00:00"/>
    <x v="0"/>
    <s v="HUEY II"/>
    <n v="4415"/>
    <s v="CTH"/>
    <x v="33"/>
    <n v="155"/>
    <n v="598"/>
    <s v="T4. MILLAN FERNEY CC. 1016053366"/>
    <s v="CACOM-6"/>
  </r>
  <r>
    <x v="1"/>
    <x v="0"/>
    <d v="2017-12-19T00:00:00"/>
    <x v="0"/>
    <s v="HUEY II"/>
    <n v="4415"/>
    <s v="CTH"/>
    <x v="33"/>
    <n v="100"/>
    <n v="599"/>
    <s v="T2. ROMERO ALVARO CC. 11365774"/>
    <s v="CACOM-6"/>
  </r>
  <r>
    <x v="1"/>
    <x v="0"/>
    <d v="2017-12-22T00:00:00"/>
    <x v="0"/>
    <s v="HUEY II"/>
    <n v="4415"/>
    <s v="CTH"/>
    <x v="33"/>
    <n v="105"/>
    <n v="603"/>
    <s v="T2. SANTACOLOMA PABLO CC. 86081655"/>
    <s v="CACOM-6"/>
  </r>
  <r>
    <x v="1"/>
    <x v="0"/>
    <d v="2017-12-26T00:00:00"/>
    <x v="0"/>
    <s v="HUEY II"/>
    <n v="4415"/>
    <s v="CTH"/>
    <x v="33"/>
    <n v="107"/>
    <n v="605"/>
    <s v="T2. SANTACOLOMA PABLO CC. 86081655"/>
    <s v="CACOM-6"/>
  </r>
  <r>
    <x v="1"/>
    <x v="0"/>
    <d v="2017-12-28T00:00:00"/>
    <x v="0"/>
    <s v="C-295"/>
    <n v="1283"/>
    <s v="ALLIED"/>
    <x v="65"/>
    <n v="608"/>
    <s v="0536207"/>
    <s v="T2 HERNANDEZ J C.C 11228164"/>
    <s v="CATAM"/>
  </r>
  <r>
    <x v="1"/>
    <x v="0"/>
    <d v="2017-12-28T00:00:00"/>
    <x v="0"/>
    <s v="C-295"/>
    <n v="1283"/>
    <s v="ALLIED"/>
    <x v="65"/>
    <n v="666"/>
    <s v="0535828"/>
    <s v="T2 HERNANDEZ J C.C 11228164"/>
    <s v="CATAM"/>
  </r>
  <r>
    <x v="1"/>
    <x v="0"/>
    <d v="2017-12-02T00:00:00"/>
    <x v="0"/>
    <s v="UH-60"/>
    <n v="4120"/>
    <s v="ICARO 17"/>
    <x v="16"/>
    <n v="239.3"/>
    <n v="750"/>
    <s v="CT. PINZON JORGE C.C. 91017768"/>
    <s v="CACOM-5"/>
  </r>
  <r>
    <x v="1"/>
    <x v="0"/>
    <d v="2017-12-04T00:00:00"/>
    <x v="0"/>
    <s v="C-295"/>
    <n v="1281"/>
    <s v="CTH"/>
    <x v="31"/>
    <n v="410"/>
    <n v="1111"/>
    <s v="TS MORALES D C.C 82390754"/>
    <s v="CATAM"/>
  </r>
  <r>
    <x v="1"/>
    <x v="0"/>
    <d v="2017-12-04T00:00:00"/>
    <x v="0"/>
    <s v="C-295"/>
    <n v="1281"/>
    <s v="CTH"/>
    <x v="31"/>
    <n v="561"/>
    <n v="1112"/>
    <s v="TS MORALES D C.C 82390754"/>
    <s v="CATAM"/>
  </r>
  <r>
    <x v="1"/>
    <x v="0"/>
    <d v="2017-12-04T00:00:00"/>
    <x v="0"/>
    <s v="HUEY II"/>
    <n v="4522"/>
    <s v="CTH"/>
    <x v="31"/>
    <n v="132"/>
    <n v="1113"/>
    <s v="T3 CATOLICO OSCAR CC. 1073161412"/>
    <s v="GACAS"/>
  </r>
  <r>
    <x v="1"/>
    <x v="0"/>
    <d v="2017-12-05T00:00:00"/>
    <x v="0"/>
    <s v="HUEY II"/>
    <n v="4522"/>
    <s v="CTH"/>
    <x v="31"/>
    <n v="145"/>
    <n v="1114"/>
    <s v="AT FERNANDEZ REINA CC. 1014248803"/>
    <s v="GACAS"/>
  </r>
  <r>
    <x v="1"/>
    <x v="0"/>
    <d v="2017-12-07T00:00:00"/>
    <x v="0"/>
    <s v="HUEY II"/>
    <n v="4522"/>
    <s v="CTH"/>
    <x v="31"/>
    <n v="111"/>
    <n v="1119"/>
    <s v="T2 GERMAN LOPEZ CC. 74382084"/>
    <s v="GACAS"/>
  </r>
  <r>
    <x v="1"/>
    <x v="0"/>
    <d v="2017-12-10T00:00:00"/>
    <x v="0"/>
    <s v="HUEY II"/>
    <n v="4522"/>
    <s v="CTH"/>
    <x v="31"/>
    <n v="145"/>
    <n v="1120"/>
    <s v="T3 CATOLICO OSCAR CC. 1073161412"/>
    <s v="GACAS"/>
  </r>
  <r>
    <x v="1"/>
    <x v="0"/>
    <d v="2017-12-12T00:00:00"/>
    <x v="0"/>
    <s v="HUEY II"/>
    <n v="4522"/>
    <s v="CTH"/>
    <x v="31"/>
    <n v="131"/>
    <n v="1121"/>
    <s v="T3 CATOLICO OSCAR CC. 1073161412"/>
    <s v="GACAS"/>
  </r>
  <r>
    <x v="1"/>
    <x v="0"/>
    <d v="2017-12-12T00:00:00"/>
    <x v="0"/>
    <s v="HUEY II"/>
    <n v="4522"/>
    <s v="CTH"/>
    <x v="31"/>
    <n v="107"/>
    <n v="1122"/>
    <s v="T3 CATOLICO OSCAR CC. 1073161412"/>
    <s v="GACAS"/>
  </r>
  <r>
    <x v="1"/>
    <x v="0"/>
    <d v="2017-12-13T00:00:00"/>
    <x v="0"/>
    <s v="HUEY II"/>
    <n v="4522"/>
    <s v="CTH"/>
    <x v="31"/>
    <n v="128"/>
    <n v="1123"/>
    <s v="T3 CATOLICO OSCAR CC. 1073161412"/>
    <s v="GACAS"/>
  </r>
  <r>
    <x v="1"/>
    <x v="0"/>
    <d v="2017-12-15T00:00:00"/>
    <x v="0"/>
    <s v="UH-60"/>
    <n v="4133"/>
    <s v="CTH"/>
    <x v="31"/>
    <n v="183"/>
    <n v="1125"/>
    <s v="T4. BERNAL OSMAR C.C. 1019047787"/>
    <s v="CACOM-5"/>
  </r>
  <r>
    <x v="1"/>
    <x v="0"/>
    <d v="2017-12-19T00:00:00"/>
    <x v="0"/>
    <s v="UH-60"/>
    <n v="4133"/>
    <s v="CTH"/>
    <x v="31"/>
    <n v="170"/>
    <n v="1126"/>
    <s v="T4. BERNAL OSMAR C.C. 1019047787"/>
    <s v="CACOM-5"/>
  </r>
  <r>
    <x v="1"/>
    <x v="0"/>
    <d v="2017-12-20T00:00:00"/>
    <x v="0"/>
    <s v="UH-60"/>
    <n v="4133"/>
    <s v="CTH"/>
    <x v="31"/>
    <n v="157"/>
    <n v="1129"/>
    <s v="T4. BERNAL OSMAR C.C. 1019047787"/>
    <s v="CACOM-5"/>
  </r>
  <r>
    <x v="1"/>
    <x v="0"/>
    <d v="2017-12-22T00:00:00"/>
    <x v="0"/>
    <s v="UH-60"/>
    <n v="4133"/>
    <s v="CTH"/>
    <x v="31"/>
    <n v="191"/>
    <n v="1132"/>
    <s v="T4. BERNAL OSMAR C.C. 1019047787"/>
    <s v="CACOM-5"/>
  </r>
  <r>
    <x v="1"/>
    <x v="0"/>
    <d v="2017-12-24T00:00:00"/>
    <x v="0"/>
    <s v="UH-60"/>
    <n v="4133"/>
    <s v="CTH"/>
    <x v="31"/>
    <n v="128"/>
    <n v="1133"/>
    <s v="T4. BERNAL OSMAR C.C. 1019047787"/>
    <s v="CACOM-5"/>
  </r>
  <r>
    <x v="1"/>
    <x v="0"/>
    <d v="2017-12-29T00:00:00"/>
    <x v="0"/>
    <s v="UH-60"/>
    <n v="4133"/>
    <s v="CTH"/>
    <x v="31"/>
    <n v="145"/>
    <n v="1135"/>
    <s v="AT. ROJAS OSCAR C.C. 1012417195"/>
    <s v="CACOM-5"/>
  </r>
  <r>
    <x v="1"/>
    <x v="0"/>
    <d v="2017-12-30T00:00:00"/>
    <x v="0"/>
    <s v="UH-60"/>
    <n v="4133"/>
    <s v="CTH"/>
    <x v="31"/>
    <n v="264"/>
    <n v="1136"/>
    <s v="AT. ROJAS OSCAR C.C. 1012417195"/>
    <s v="CACOM-5"/>
  </r>
  <r>
    <x v="1"/>
    <x v="0"/>
    <d v="2017-12-30T00:00:00"/>
    <x v="0"/>
    <s v="UH-60"/>
    <n v="4133"/>
    <s v="CTH"/>
    <x v="31"/>
    <n v="252"/>
    <n v="1137"/>
    <s v="AT. ROJAS OSCAR C.C. 1012417195"/>
    <s v="CACOM-5"/>
  </r>
  <r>
    <x v="1"/>
    <x v="0"/>
    <d v="2017-12-01T00:00:00"/>
    <x v="0"/>
    <s v="HUEY II"/>
    <n v="4418"/>
    <s v="CTH"/>
    <x v="3"/>
    <n v="65"/>
    <n v="1360"/>
    <s v="T4. SUAREZ DIEGO CC 1096952408"/>
    <s v="CACOM-4"/>
  </r>
  <r>
    <x v="1"/>
    <x v="0"/>
    <d v="2017-12-09T00:00:00"/>
    <x v="0"/>
    <s v="HUEY II"/>
    <n v="4418"/>
    <s v="CTH"/>
    <x v="3"/>
    <n v="137"/>
    <n v="1366"/>
    <s v="T4. MORA CARLOS CC. 1015395239"/>
    <s v="CACOM-4"/>
  </r>
  <r>
    <x v="1"/>
    <x v="0"/>
    <d v="2017-12-11T00:00:00"/>
    <x v="0"/>
    <s v="B-206"/>
    <n v="4477"/>
    <s v="CTH"/>
    <x v="3"/>
    <n v="30"/>
    <n v="1367"/>
    <s v="CO /T3. RODRIGUEZ CARO CC.1032430935"/>
    <s v="CACOM-4"/>
  </r>
  <r>
    <x v="1"/>
    <x v="0"/>
    <d v="2017-12-15T00:00:00"/>
    <x v="0"/>
    <s v="HUEY II"/>
    <n v="4423"/>
    <s v="CTH"/>
    <x v="3"/>
    <n v="119"/>
    <n v="1368"/>
    <s v="T4. ARCE JUAN  CC. 1070610482"/>
    <s v="CACOM-4"/>
  </r>
  <r>
    <x v="1"/>
    <x v="0"/>
    <d v="2017-12-15T00:00:00"/>
    <x v="0"/>
    <s v="HUEY II"/>
    <n v="4419"/>
    <s v="CTH"/>
    <x v="3"/>
    <n v="144"/>
    <n v="1369"/>
    <s v="AT. LEGUIZAMON ARVEY CC. 1022996334"/>
    <s v="CACOM-4"/>
  </r>
  <r>
    <x v="1"/>
    <x v="0"/>
    <d v="2017-12-16T00:00:00"/>
    <x v="0"/>
    <s v="HUEY II"/>
    <n v="4421"/>
    <s v="CTH"/>
    <x v="3"/>
    <n v="78"/>
    <n v="1370"/>
    <s v="T4. ARCE JUAN  CC. 1070610482"/>
    <s v="CACOM-4"/>
  </r>
  <r>
    <x v="1"/>
    <x v="0"/>
    <d v="2017-12-16T00:00:00"/>
    <x v="0"/>
    <s v="HUEY II"/>
    <n v="4421"/>
    <s v="CTH"/>
    <x v="3"/>
    <n v="56"/>
    <n v="1371"/>
    <s v="T4. ARCE JUAN  CC. 1070610482"/>
    <s v="CACOM-4"/>
  </r>
  <r>
    <x v="1"/>
    <x v="0"/>
    <d v="2017-12-17T00:00:00"/>
    <x v="0"/>
    <s v="C-208"/>
    <n v="5080"/>
    <s v="CTH"/>
    <x v="3"/>
    <n v="80"/>
    <n v="1372"/>
    <s v="T2 LOPEZ 80734640"/>
    <s v="CACOM-2"/>
  </r>
  <r>
    <x v="1"/>
    <x v="0"/>
    <d v="2017-12-23T00:00:00"/>
    <x v="0"/>
    <s v="HUEY II"/>
    <n v="4419"/>
    <s v="CTH"/>
    <x v="3"/>
    <n v="78"/>
    <n v="1373"/>
    <s v="T4. ESTEVEZ ERWIN CC.1095926749"/>
    <s v="CACOM-4"/>
  </r>
  <r>
    <x v="1"/>
    <x v="0"/>
    <d v="2017-12-04T00:00:00"/>
    <x v="0"/>
    <s v="C-295"/>
    <n v="1284"/>
    <s v="ICARO 17"/>
    <x v="0"/>
    <n v="352.2"/>
    <s v="IC009-006169"/>
    <s v="T2 MARTINEZ C.C CC. 932998690"/>
    <s v="CATAM"/>
  </r>
  <r>
    <x v="1"/>
    <x v="0"/>
    <d v="2017-12-05T00:00:00"/>
    <x v="0"/>
    <s v="B-206"/>
    <n v="4477"/>
    <s v="CTH"/>
    <x v="20"/>
    <n v="42.2"/>
    <n v="1651"/>
    <s v="T3. RODRIGUEZ CARO CC.1032430935"/>
    <s v="CACOM-4"/>
  </r>
  <r>
    <x v="1"/>
    <x v="0"/>
    <d v="2017-12-07T00:00:00"/>
    <x v="0"/>
    <s v="B-206"/>
    <n v="4477"/>
    <s v="CTH"/>
    <x v="20"/>
    <n v="10.3"/>
    <n v="1657"/>
    <s v="T3. RODRIGUEZ CARO CC.1032430935"/>
    <s v="CACOM-4"/>
  </r>
  <r>
    <x v="1"/>
    <x v="0"/>
    <d v="2017-12-10T00:00:00"/>
    <x v="0"/>
    <s v="B-206"/>
    <n v="4477"/>
    <s v="CTH"/>
    <x v="20"/>
    <n v="25.1"/>
    <n v="1666"/>
    <s v="T3. RODRIGUEZ CARO CC.1032430935"/>
    <s v="CACOM-4"/>
  </r>
  <r>
    <x v="1"/>
    <x v="0"/>
    <d v="2017-12-10T00:00:00"/>
    <x v="0"/>
    <s v="B-206"/>
    <n v="4477"/>
    <s v="CTH"/>
    <x v="20"/>
    <n v="40.200000000000003"/>
    <n v="1667"/>
    <s v="T3. RODRIGUEZ CARO CC.1032430935"/>
    <s v="CACOM-4"/>
  </r>
  <r>
    <x v="1"/>
    <x v="0"/>
    <d v="2017-12-11T00:00:00"/>
    <x v="0"/>
    <s v="B-206"/>
    <n v="4477"/>
    <s v="CTH"/>
    <x v="20"/>
    <n v="25"/>
    <n v="1671"/>
    <s v="CO /T3. RODRIGUEZ CARO CC.1032430935"/>
    <s v="CACOM-4"/>
  </r>
  <r>
    <x v="1"/>
    <x v="0"/>
    <d v="2017-12-05T00:00:00"/>
    <x v="0"/>
    <s v="B-206"/>
    <n v="4477"/>
    <s v="CTH"/>
    <x v="20"/>
    <n v="15"/>
    <n v="3683"/>
    <s v="T3. RODRIGUEZ CARO CC.1032430935"/>
    <s v="CACOM-4"/>
  </r>
  <r>
    <x v="1"/>
    <x v="0"/>
    <d v="2017-12-02T00:00:00"/>
    <x v="0"/>
    <s v="C-208"/>
    <n v="5080"/>
    <s v="CTH"/>
    <x v="20"/>
    <n v="26"/>
    <n v="3681"/>
    <s v="T3 VARON 1032430906"/>
    <s v="CACOM-2"/>
  </r>
  <r>
    <x v="1"/>
    <x v="0"/>
    <d v="2017-12-06T00:00:00"/>
    <x v="0"/>
    <s v="C-208"/>
    <n v="5069"/>
    <s v="CTH"/>
    <x v="20"/>
    <n v="45"/>
    <n v="3685"/>
    <s v="T2. CRISTANCHO HENRY CC. 79954135"/>
    <s v="CACOM-4"/>
  </r>
  <r>
    <x v="1"/>
    <x v="0"/>
    <d v="2017-12-09T00:00:00"/>
    <x v="0"/>
    <s v="C-208"/>
    <n v="5055"/>
    <s v="CTH"/>
    <x v="20"/>
    <n v="40"/>
    <n v="3694"/>
    <s v="T2 ROZO 79989948"/>
    <s v="CACOM-2"/>
  </r>
  <r>
    <x v="1"/>
    <x v="0"/>
    <d v="2017-12-13T00:00:00"/>
    <x v="0"/>
    <s v="C-208"/>
    <n v="5055"/>
    <s v="CTH"/>
    <x v="20"/>
    <n v="51"/>
    <n v="3699"/>
    <s v="T1. OSPINA   FABIAN C.C. 86072777"/>
    <s v="CACOM-5"/>
  </r>
  <r>
    <x v="1"/>
    <x v="0"/>
    <d v="2017-12-13T00:00:00"/>
    <x v="0"/>
    <s v="C-208"/>
    <n v="5055"/>
    <s v="CTH"/>
    <x v="20"/>
    <n v="37"/>
    <n v="3700"/>
    <s v="T1. OSPINA   FABIAN C.C. 86072777"/>
    <s v="CACOM-5"/>
  </r>
  <r>
    <x v="1"/>
    <x v="0"/>
    <d v="2017-12-27T00:00:00"/>
    <x v="0"/>
    <s v="C-208"/>
    <n v="5080"/>
    <s v="CTH"/>
    <x v="20"/>
    <n v="60"/>
    <n v="3720"/>
    <s v="T2 CASTILLO 80191742"/>
    <s v="CACOM-2"/>
  </r>
  <r>
    <x v="1"/>
    <x v="0"/>
    <d v="2017-12-05T00:00:00"/>
    <x v="0"/>
    <s v="C-40"/>
    <n v="1209"/>
    <s v="ICARO 17"/>
    <x v="0"/>
    <n v="1186.5"/>
    <s v="IC009-006172"/>
    <s v="TS REYES M C.C. 93436919"/>
    <s v="CATAM"/>
  </r>
  <r>
    <x v="1"/>
    <x v="0"/>
    <d v="2017-12-01T00:00:00"/>
    <x v="0"/>
    <s v="C-212"/>
    <n v="1250"/>
    <s v="CTH"/>
    <x v="20"/>
    <n v="61"/>
    <n v="3678"/>
    <s v="T2 QUINTERO ANDRESON CM 1060646558"/>
    <s v="CACOM-6"/>
  </r>
  <r>
    <x v="1"/>
    <x v="0"/>
    <d v="2017-12-19T00:00:00"/>
    <x v="0"/>
    <s v="C-212"/>
    <n v="1256"/>
    <s v="CTH"/>
    <x v="20"/>
    <n v="105"/>
    <n v="3690"/>
    <s v="T2. GUZMAN CM 11367177 TRASPASO 08-12-17 MACARENA"/>
    <s v="CAMAN"/>
  </r>
  <r>
    <x v="1"/>
    <x v="0"/>
    <d v="2017-12-19T00:00:00"/>
    <x v="0"/>
    <s v="C-212"/>
    <n v="1256"/>
    <s v="CTH"/>
    <x v="20"/>
    <n v="35"/>
    <n v="3691"/>
    <s v="T2. GUZMAN CM 11367177 TRASPASO 08-12-17 MACARENA"/>
    <s v="CAMAN"/>
  </r>
  <r>
    <x v="1"/>
    <x v="0"/>
    <d v="2017-12-28T00:00:00"/>
    <x v="0"/>
    <s v="C-212"/>
    <n v="1256"/>
    <s v="CTH"/>
    <x v="20"/>
    <n v="60"/>
    <n v="3695"/>
    <s v="V.N 3695, T2 RUIZ ROGER CM 16941085"/>
    <s v="CAMAN"/>
  </r>
  <r>
    <x v="1"/>
    <x v="0"/>
    <d v="2017-12-19T00:00:00"/>
    <x v="0"/>
    <s v="C-295"/>
    <n v="1283"/>
    <s v="CTH"/>
    <x v="20"/>
    <n v="252"/>
    <n v="3712"/>
    <s v="TJ SANCHEZ A. C.C. 80677224"/>
    <s v="CATAM"/>
  </r>
  <r>
    <x v="1"/>
    <x v="0"/>
    <d v="2017-12-01T00:00:00"/>
    <x v="0"/>
    <s v="HUEY II"/>
    <n v="4418"/>
    <s v="CTH"/>
    <x v="20"/>
    <n v="90.1"/>
    <n v="1636"/>
    <s v="T4. MORA CARLOS CC. 1015395239"/>
    <s v="CACOM-4"/>
  </r>
  <r>
    <x v="1"/>
    <x v="0"/>
    <d v="2017-12-01T00:00:00"/>
    <x v="0"/>
    <s v="HUEY II"/>
    <n v="4418"/>
    <s v="CTH"/>
    <x v="20"/>
    <n v="93.8"/>
    <n v="1639"/>
    <s v="T4. MORA CARLOS CC. 1015395239"/>
    <s v="CACOM-4"/>
  </r>
  <r>
    <x v="1"/>
    <x v="0"/>
    <d v="2017-12-03T00:00:00"/>
    <x v="0"/>
    <s v="UH-60"/>
    <n v="4137"/>
    <s v="SERVIAVIACION"/>
    <x v="2"/>
    <n v="147"/>
    <n v="1659"/>
    <s v="CT. CASTAÑEDA MANUEL C.C. 75107847"/>
    <s v="CACOM-5"/>
  </r>
  <r>
    <x v="1"/>
    <x v="0"/>
    <d v="2017-12-02T00:00:00"/>
    <x v="0"/>
    <s v="HUEY II"/>
    <n v="4418"/>
    <s v="CTH"/>
    <x v="20"/>
    <n v="123.4"/>
    <n v="1642"/>
    <s v="T4. MORA CARLOS CC. 1015395239"/>
    <s v="CACOM-4"/>
  </r>
  <r>
    <x v="1"/>
    <x v="0"/>
    <d v="2017-12-02T00:00:00"/>
    <x v="0"/>
    <s v="HUEY II"/>
    <n v="4528"/>
    <s v="CTH"/>
    <x v="20"/>
    <n v="88.1"/>
    <n v="1645"/>
    <s v="TS. CARDENAS WILDER CC. 79907631"/>
    <s v="CACOM-6"/>
  </r>
  <r>
    <x v="1"/>
    <x v="0"/>
    <d v="2017-12-03T00:00:00"/>
    <x v="0"/>
    <s v="HUEY II"/>
    <n v="4528"/>
    <s v="CTH"/>
    <x v="20"/>
    <n v="125.3"/>
    <n v="1648"/>
    <s v="TS. CARDENAS WILDER CC. 79907631"/>
    <s v="CACOM-6"/>
  </r>
  <r>
    <x v="1"/>
    <x v="0"/>
    <d v="2017-12-03T00:00:00"/>
    <x v="0"/>
    <s v="C-295"/>
    <n v="1281"/>
    <s v="SERVIAVIACION"/>
    <x v="2"/>
    <n v="370"/>
    <n v="1661"/>
    <s v="TJ SANCHEZ A. C.C. 80027824"/>
    <s v="CATAM"/>
  </r>
  <r>
    <x v="1"/>
    <x v="0"/>
    <d v="2017-12-03T00:00:00"/>
    <x v="0"/>
    <s v="HUEY II"/>
    <n v="4528"/>
    <s v="CTH"/>
    <x v="20"/>
    <n v="106.7"/>
    <n v="1650"/>
    <s v="TS. CARDENAS WILDER CC. 79907631"/>
    <s v="CACOM-6"/>
  </r>
  <r>
    <x v="1"/>
    <x v="0"/>
    <d v="2017-12-21T00:00:00"/>
    <x v="0"/>
    <s v="C-212"/>
    <s v="1256"/>
    <s v="TERPEL "/>
    <x v="2"/>
    <n v="355"/>
    <n v="1662"/>
    <s v="T2 GUZMAN JAVIER CM 11367177 04-12-17 SAN JOSE"/>
    <s v="CAMAN"/>
  </r>
  <r>
    <x v="1"/>
    <x v="0"/>
    <d v="2017-12-05T00:00:00"/>
    <x v="0"/>
    <s v="HUEY II"/>
    <n v="4528"/>
    <s v="CTH"/>
    <x v="20"/>
    <n v="10.5"/>
    <n v="1652"/>
    <s v="TS. CARDENAS WILDER CC. 79907631"/>
    <s v="CACOM-6"/>
  </r>
  <r>
    <x v="1"/>
    <x v="0"/>
    <d v="2017-12-05T00:00:00"/>
    <x v="0"/>
    <s v="B-206"/>
    <n v="4477"/>
    <s v="SERVIAVIACION"/>
    <x v="2"/>
    <n v="50"/>
    <n v="1663"/>
    <s v="CO /T3. RODRIGUEZ CARO CC.1032430935"/>
    <s v="CACOM-4"/>
  </r>
  <r>
    <x v="1"/>
    <x v="0"/>
    <d v="2017-12-05T00:00:00"/>
    <x v="0"/>
    <s v="HUEY II"/>
    <s v="4418"/>
    <s v="CTH"/>
    <x v="20"/>
    <n v="125.2"/>
    <n v="1653"/>
    <s v="T2. ROMERO ALVARO CC. 11365774"/>
    <s v="CACOM-6"/>
  </r>
  <r>
    <x v="1"/>
    <x v="0"/>
    <d v="2017-12-05T00:00:00"/>
    <x v="0"/>
    <s v="HUEY II"/>
    <n v="4418"/>
    <s v="CTH"/>
    <x v="20"/>
    <n v="76.5"/>
    <n v="1654"/>
    <s v="T4. MORA CARLOS CC. 1015395239"/>
    <s v="CACOM-4"/>
  </r>
  <r>
    <x v="1"/>
    <x v="0"/>
    <d v="2017-12-06T00:00:00"/>
    <x v="0"/>
    <s v="HUEY II"/>
    <n v="4528"/>
    <s v="CTH"/>
    <x v="20"/>
    <n v="101.3"/>
    <n v="1655"/>
    <s v="T3. AVILA WILSON CC. 80158156"/>
    <s v="CACOM-6"/>
  </r>
  <r>
    <x v="1"/>
    <x v="0"/>
    <d v="2017-12-02T00:00:00"/>
    <x v="0"/>
    <s v="HUEY II"/>
    <n v="4418"/>
    <s v="SERVIAVIACION"/>
    <x v="2"/>
    <n v="89"/>
    <n v="1667"/>
    <s v="T4. MORA CARLOS CC. 1015395239"/>
    <s v="CACOM-4"/>
  </r>
  <r>
    <x v="1"/>
    <x v="0"/>
    <d v="2017-12-08T00:00:00"/>
    <x v="0"/>
    <s v="HUEY II"/>
    <n v="4528"/>
    <s v="CTH"/>
    <x v="20"/>
    <n v="123.4"/>
    <n v="1659"/>
    <s v="T3. AVILA WILSON CC. 80158156"/>
    <s v="CACOM-6"/>
  </r>
  <r>
    <x v="1"/>
    <x v="0"/>
    <d v="2017-12-21T00:00:00"/>
    <x v="0"/>
    <s v="C-212"/>
    <s v="1256"/>
    <s v="TERPEL "/>
    <x v="2"/>
    <n v="290"/>
    <n v="1668"/>
    <s v="TC. CASTRO CM 79793612 07-12-17 SAN JOSE"/>
    <s v="CAMAN"/>
  </r>
  <r>
    <x v="1"/>
    <x v="0"/>
    <d v="2017-12-08T00:00:00"/>
    <x v="0"/>
    <s v="HUEY II"/>
    <n v="4528"/>
    <s v="CTH"/>
    <x v="20"/>
    <n v="23.2"/>
    <n v="1661"/>
    <s v="T4. MORA CARLOS CC. 1015395239"/>
    <s v="CACOM-6"/>
  </r>
  <r>
    <x v="1"/>
    <x v="0"/>
    <d v="2017-12-08T00:00:00"/>
    <x v="0"/>
    <s v="C-295"/>
    <n v="1284"/>
    <s v="SERVIAVIACION"/>
    <x v="2"/>
    <n v="290"/>
    <n v="1670"/>
    <s v="T3 MORENO M. C.C. 1121841934"/>
    <s v="CATAM"/>
  </r>
  <r>
    <x v="1"/>
    <x v="0"/>
    <d v="2017-12-08T00:00:00"/>
    <x v="0"/>
    <s v="HUEY II"/>
    <n v="4418"/>
    <s v="CTH"/>
    <x v="20"/>
    <n v="30.1"/>
    <n v="1662"/>
    <s v="T3. AVILA WILSON CC 80158136"/>
    <s v="CACOM-4"/>
  </r>
  <r>
    <x v="1"/>
    <x v="0"/>
    <d v="2017-12-09T00:00:00"/>
    <x v="0"/>
    <s v="C-208"/>
    <n v="5055"/>
    <s v="SERVIAVIACION"/>
    <x v="2"/>
    <n v="31"/>
    <n v="1672"/>
    <s v="T2 ROZO 79989948"/>
    <s v="CACOM-2"/>
  </r>
  <r>
    <x v="1"/>
    <x v="0"/>
    <d v="2017-12-09T00:00:00"/>
    <x v="0"/>
    <s v="HUEY II"/>
    <n v="4418"/>
    <s v="CTH"/>
    <x v="20"/>
    <n v="125.1"/>
    <n v="1663"/>
    <s v="T3. AVILA WILSON CC 80158136"/>
    <s v="CACOM-4"/>
  </r>
  <r>
    <x v="1"/>
    <x v="0"/>
    <d v="2017-12-09T00:00:00"/>
    <x v="0"/>
    <s v="C-208"/>
    <n v="5055"/>
    <s v="SERVIAVIACION"/>
    <x v="2"/>
    <n v="30"/>
    <n v="1673"/>
    <s v="T2 ROZO 79989948"/>
    <s v="CACOM-2"/>
  </r>
  <r>
    <x v="1"/>
    <x v="0"/>
    <d v="2017-12-09T00:00:00"/>
    <x v="0"/>
    <s v="HUEY II"/>
    <n v="4528"/>
    <s v="CTH"/>
    <x v="20"/>
    <n v="23.6"/>
    <n v="1664"/>
    <s v="T3. AVILA WILSON CC. 80158156"/>
    <s v="CACOM-6"/>
  </r>
  <r>
    <x v="1"/>
    <x v="0"/>
    <d v="2017-12-09T00:00:00"/>
    <x v="0"/>
    <s v="UH-60"/>
    <n v="4126"/>
    <s v="SERVIAVIACION"/>
    <x v="2"/>
    <n v="132"/>
    <n v="1674"/>
    <s v="CT GOMEZ 91111947"/>
    <s v="CACOM-2"/>
  </r>
  <r>
    <x v="1"/>
    <x v="0"/>
    <d v="2017-12-09T00:00:00"/>
    <x v="0"/>
    <s v="HUEY II"/>
    <n v="4418"/>
    <s v="CTH"/>
    <x v="20"/>
    <n v="96.5"/>
    <n v="1665"/>
    <s v="T4. MORA CARLOS CC. 1015395239"/>
    <s v="CACOM-4"/>
  </r>
  <r>
    <x v="1"/>
    <x v="0"/>
    <d v="2017-12-11T00:00:00"/>
    <x v="0"/>
    <s v="HUEY II"/>
    <n v="4528"/>
    <s v="CTH"/>
    <x v="20"/>
    <n v="102.3"/>
    <n v="1670"/>
    <s v="T3. AVILA WILSON CC. 80158156"/>
    <s v="CACOM-6"/>
  </r>
  <r>
    <x v="1"/>
    <x v="0"/>
    <d v="2017-12-10T00:00:00"/>
    <x v="0"/>
    <s v="B-206"/>
    <n v="4477"/>
    <s v="SERVIAVIACION"/>
    <x v="2"/>
    <n v="25"/>
    <n v="1675"/>
    <s v="CO /T3. RODRIGUEZ CARO CC.1032430935"/>
    <s v="CACOM-4"/>
  </r>
  <r>
    <x v="1"/>
    <x v="0"/>
    <d v="2017-12-10T00:00:00"/>
    <x v="0"/>
    <s v="UH-60"/>
    <n v="4126"/>
    <s v="SERVIAVIACION"/>
    <x v="2"/>
    <n v="282"/>
    <n v="1676"/>
    <s v="CT GOMEZ 91111947"/>
    <s v="CACOM-2"/>
  </r>
  <r>
    <x v="1"/>
    <x v="0"/>
    <d v="2017-12-11T00:00:00"/>
    <x v="0"/>
    <s v="HUEY II"/>
    <n v="4419"/>
    <s v="CTH"/>
    <x v="20"/>
    <n v="118.2"/>
    <n v="1672"/>
    <s v="T4. DELGADO OSCAR CC.1110476472"/>
    <s v="CACOM-4"/>
  </r>
  <r>
    <x v="1"/>
    <x v="0"/>
    <d v="2017-12-11T00:00:00"/>
    <x v="0"/>
    <s v="UH-60"/>
    <n v="4126"/>
    <s v="SERVIAVIACION"/>
    <x v="2"/>
    <n v="178"/>
    <n v="1677"/>
    <s v="CT GOMEZ 91111947"/>
    <s v="CACOM-2"/>
  </r>
  <r>
    <x v="1"/>
    <x v="0"/>
    <d v="2017-12-11T00:00:00"/>
    <x v="0"/>
    <s v="HUEY II"/>
    <n v="4415"/>
    <s v="CTH"/>
    <x v="20"/>
    <n v="128.1"/>
    <n v="1673"/>
    <s v="T2. SANTACOLOMA PABLO CC. 86081655"/>
    <s v="CACOM-6"/>
  </r>
  <r>
    <x v="1"/>
    <x v="0"/>
    <d v="2017-12-13T00:00:00"/>
    <x v="0"/>
    <s v="HUEY II"/>
    <n v="4528"/>
    <s v="CTH"/>
    <x v="20"/>
    <n v="13"/>
    <n v="1680"/>
    <s v="T4. PATERNINA IVAN CC. 1014242137"/>
    <s v="CACOM-6"/>
  </r>
  <r>
    <x v="1"/>
    <x v="0"/>
    <d v="2017-12-13T00:00:00"/>
    <x v="0"/>
    <s v="HUEY II"/>
    <n v="4419"/>
    <s v="CTH"/>
    <x v="20"/>
    <n v="86.4"/>
    <n v="1682"/>
    <s v="T4. DELGADO OSCAR CC.1110476472"/>
    <s v="CACOM-4"/>
  </r>
  <r>
    <x v="1"/>
    <x v="0"/>
    <d v="2017-12-13T00:00:00"/>
    <x v="0"/>
    <s v="HUEY II"/>
    <n v="4415"/>
    <s v="CTH"/>
    <x v="20"/>
    <n v="121.5"/>
    <n v="1683"/>
    <s v="T2. FERNANDEZ JUAN CC.1299443"/>
    <s v="CACOM-6"/>
  </r>
  <r>
    <x v="1"/>
    <x v="0"/>
    <d v="2017-12-15T00:00:00"/>
    <x v="0"/>
    <s v="HUEY II"/>
    <n v="4528"/>
    <s v="CTH"/>
    <x v="20"/>
    <n v="105.3"/>
    <n v="1687"/>
    <s v="T3. DEVIA LUIS CC. 1110479114"/>
    <s v="CACOM-6"/>
  </r>
  <r>
    <x v="1"/>
    <x v="0"/>
    <d v="2017-12-15T00:00:00"/>
    <x v="0"/>
    <s v="HUEY II"/>
    <n v="4419"/>
    <s v="CTH"/>
    <x v="20"/>
    <n v="79.599999999999994"/>
    <n v="1688"/>
    <s v="T4. DELGADO OSCAR CC.1110476472"/>
    <s v="CACOM-4"/>
  </r>
  <r>
    <x v="1"/>
    <x v="0"/>
    <d v="2017-12-15T00:00:00"/>
    <x v="0"/>
    <s v="HUEY II"/>
    <n v="4419"/>
    <s v="CTH"/>
    <x v="20"/>
    <n v="118"/>
    <n v="1689"/>
    <s v="T4. DELGADO OSCAR CC.1110476472"/>
    <s v="CACOM-4"/>
  </r>
  <r>
    <x v="1"/>
    <x v="0"/>
    <d v="2017-12-14T00:00:00"/>
    <x v="0"/>
    <s v="UH-60"/>
    <n v="4126"/>
    <s v="SERVIAVIACION"/>
    <x v="2"/>
    <n v="189"/>
    <n v="1685"/>
    <s v="CT GOMEZ 91111947"/>
    <s v="CACOM-2"/>
  </r>
  <r>
    <x v="1"/>
    <x v="0"/>
    <d v="2017-12-16T00:00:00"/>
    <x v="0"/>
    <s v="HUEY II"/>
    <n v="4528"/>
    <s v="CTH"/>
    <x v="20"/>
    <n v="106.2"/>
    <n v="1690"/>
    <s v="T3. DEVIA LUIS CC. 1110479114"/>
    <s v="CACOM-6"/>
  </r>
  <r>
    <x v="1"/>
    <x v="0"/>
    <d v="2017-12-16T00:00:00"/>
    <x v="0"/>
    <s v="C-295"/>
    <n v="1283"/>
    <s v="SERVIAVIACION"/>
    <x v="2"/>
    <n v="265"/>
    <n v="1688"/>
    <s v="T3 MOLINA S. C.C. 1023887028"/>
    <s v="CATAM"/>
  </r>
  <r>
    <x v="1"/>
    <x v="0"/>
    <d v="2017-12-16T00:00:00"/>
    <x v="0"/>
    <s v="HUEY II"/>
    <n v="4419"/>
    <s v="CTH"/>
    <x v="20"/>
    <n v="92.2"/>
    <n v="1691"/>
    <s v="T4. DELGADO OSCAR CC.1110476472"/>
    <s v="CACOM-4"/>
  </r>
  <r>
    <x v="1"/>
    <x v="0"/>
    <d v="2017-12-18T00:00:00"/>
    <x v="0"/>
    <s v="HUEY II"/>
    <n v="4419"/>
    <s v="CTH"/>
    <x v="20"/>
    <n v="107"/>
    <n v="1692"/>
    <s v="AT. LEGUIZAMON ARVEY CC. 1022996334"/>
    <s v="CACOM-4"/>
  </r>
  <r>
    <x v="1"/>
    <x v="0"/>
    <d v="2017-12-27T00:00:00"/>
    <x v="0"/>
    <s v="C-212"/>
    <s v="1256"/>
    <s v="TERPEL "/>
    <x v="2"/>
    <n v="170"/>
    <n v="1689"/>
    <s v="V/N 1689 T2. RUIZ SAENZ ROGER 16941085 SAN JOSE"/>
    <s v="CAMAN"/>
  </r>
  <r>
    <x v="1"/>
    <x v="0"/>
    <d v="2017-12-18T00:00:00"/>
    <x v="0"/>
    <s v="HUEY II"/>
    <n v="4419"/>
    <s v="CTH"/>
    <x v="20"/>
    <n v="92.6"/>
    <n v="1694"/>
    <s v="T4. DELGADO OSCAR CC.1110476472"/>
    <s v="CACOM-4"/>
  </r>
  <r>
    <x v="1"/>
    <x v="0"/>
    <d v="2017-12-16T00:00:00"/>
    <x v="0"/>
    <s v="HUEY II"/>
    <n v="4419"/>
    <s v="SERVIAVIACION"/>
    <x v="2"/>
    <n v="119"/>
    <n v="1690"/>
    <s v="T4. DELGADO OSCAR CC.1110476472"/>
    <s v="CACOM-4"/>
  </r>
  <r>
    <x v="1"/>
    <x v="0"/>
    <d v="2017-12-20T00:00:00"/>
    <x v="0"/>
    <s v="HUEY II"/>
    <n v="4419"/>
    <s v="CTH"/>
    <x v="20"/>
    <n v="91.6"/>
    <n v="1698"/>
    <s v="T4. DELGADO OSCAR CC.1110476472"/>
    <s v="CACOM-4"/>
  </r>
  <r>
    <x v="1"/>
    <x v="0"/>
    <d v="2017-12-21T00:00:00"/>
    <x v="0"/>
    <s v="HUEY II"/>
    <n v="4528"/>
    <s v="CTH"/>
    <x v="20"/>
    <n v="16.100000000000001"/>
    <n v="1699"/>
    <s v="T3. DEVIA LUIS CC. 1110479114"/>
    <s v="CACOM-6"/>
  </r>
  <r>
    <x v="1"/>
    <x v="0"/>
    <d v="2017-12-22T00:00:00"/>
    <x v="0"/>
    <s v="HUEY II"/>
    <n v="4419"/>
    <s v="CTH"/>
    <x v="20"/>
    <n v="86.1"/>
    <n v="1700"/>
    <s v="T4. ESTEVEZ ERWIN CC.1095926749"/>
    <s v="CACOM-4"/>
  </r>
  <r>
    <x v="1"/>
    <x v="0"/>
    <d v="2017-12-23T00:00:00"/>
    <x v="0"/>
    <s v="HUEY II"/>
    <n v="4528"/>
    <s v="CTH"/>
    <x v="20"/>
    <n v="123.5"/>
    <n v="1701"/>
    <s v="T3. DEVIA LUIS CC. 1110479114"/>
    <s v="CACOM-6"/>
  </r>
  <r>
    <x v="1"/>
    <x v="0"/>
    <d v="2017-12-23T00:00:00"/>
    <x v="0"/>
    <s v="HUEY II"/>
    <n v="4419"/>
    <s v="CTH"/>
    <x v="20"/>
    <n v="82.9"/>
    <n v="1704"/>
    <s v="T4. ESTEVEZ ERWIN CC.1095926749"/>
    <s v="CACOM-4"/>
  </r>
  <r>
    <x v="1"/>
    <x v="0"/>
    <d v="2017-12-21T00:00:00"/>
    <x v="0"/>
    <s v="C-208"/>
    <n v="5056"/>
    <s v="SERVIAVIACION"/>
    <x v="2"/>
    <n v="135"/>
    <n v="1695"/>
    <s v="TP. DURAN ROMAN CC. 13.874.189"/>
    <s v="GAAMA"/>
  </r>
  <r>
    <x v="1"/>
    <x v="0"/>
    <d v="2017-12-21T00:00:00"/>
    <x v="0"/>
    <s v="HUEY II"/>
    <n v="4419"/>
    <s v="SERVIAVIACION"/>
    <x v="2"/>
    <n v="125"/>
    <n v="1696"/>
    <s v="T4. ESTEVEZ ERWIN CC.1095926749"/>
    <s v="CACOM-4"/>
  </r>
  <r>
    <x v="1"/>
    <x v="0"/>
    <d v="2017-12-24T00:00:00"/>
    <x v="0"/>
    <s v="HUEY II"/>
    <n v="4528"/>
    <s v="CTH"/>
    <x v="20"/>
    <n v="106.9"/>
    <n v="1706"/>
    <s v="T3. DEVIA LUIS CC. 1110479114"/>
    <s v="CACOM-6"/>
  </r>
  <r>
    <x v="1"/>
    <x v="0"/>
    <d v="2017-12-26T00:00:00"/>
    <x v="0"/>
    <s v="HUEY II"/>
    <n v="4415"/>
    <s v="CTH"/>
    <x v="20"/>
    <n v="128"/>
    <n v="1712"/>
    <s v="T2. SANTACOLOMA PABLO CC. 86081655"/>
    <s v="CACOM-6"/>
  </r>
  <r>
    <x v="1"/>
    <x v="0"/>
    <d v="2017-12-27T00:00:00"/>
    <x v="0"/>
    <s v="HUEY II"/>
    <n v="4528"/>
    <s v="CTH"/>
    <x v="20"/>
    <n v="66"/>
    <n v="1714"/>
    <s v="T4. ORTIZ OSCAR CC. 1075659929"/>
    <s v="CACOM-6"/>
  </r>
  <r>
    <x v="1"/>
    <x v="0"/>
    <d v="2017-12-22T00:00:00"/>
    <x v="0"/>
    <s v="C-130"/>
    <n v="1005"/>
    <s v="SERVIAVIACION"/>
    <x v="2"/>
    <n v="120"/>
    <n v="1699"/>
    <s v="TP TRUJILLO O. C.C. 7704999"/>
    <s v="CATAM"/>
  </r>
  <r>
    <x v="1"/>
    <x v="0"/>
    <d v="2017-12-02T00:00:00"/>
    <x v="0"/>
    <s v="HUEY II"/>
    <n v="4415"/>
    <s v="CTH"/>
    <x v="20"/>
    <n v="136"/>
    <n v="3680"/>
    <s v="T3. AVILA WILSON CC. 80158156"/>
    <s v="CACOM-6"/>
  </r>
  <r>
    <x v="1"/>
    <x v="0"/>
    <d v="2017-12-22T00:00:00"/>
    <x v="0"/>
    <s v="C-130"/>
    <n v="1005"/>
    <s v="SERVIAVIACION"/>
    <x v="2"/>
    <n v="1317"/>
    <n v="1700"/>
    <s v="TP TRUJILLO O. C.C. 7704999"/>
    <s v="CATAM"/>
  </r>
  <r>
    <x v="1"/>
    <x v="0"/>
    <d v="2017-12-08T00:00:00"/>
    <x v="0"/>
    <s v="HUEY II"/>
    <n v="4418"/>
    <s v="CTH"/>
    <x v="20"/>
    <n v="75.2"/>
    <n v="3689"/>
    <s v="T4. MORA CARLOS CC. 1015395239"/>
    <s v="CACOM-4"/>
  </r>
  <r>
    <x v="1"/>
    <x v="0"/>
    <d v="2017-12-23T00:00:00"/>
    <x v="0"/>
    <s v="C-130"/>
    <n v="1005"/>
    <s v="SERVIAVIACION"/>
    <x v="2"/>
    <n v="634"/>
    <n v="1701"/>
    <s v="TP TRUJILLO O. C.C. 7704999"/>
    <s v="CATAM"/>
  </r>
  <r>
    <x v="1"/>
    <x v="0"/>
    <d v="2017-12-24T00:00:00"/>
    <x v="0"/>
    <s v="UH-60"/>
    <n v="4136"/>
    <s v="SERVIAVIACION"/>
    <x v="2"/>
    <n v="139"/>
    <n v="1702"/>
    <s v="T4 CASTRO 1052338619"/>
    <s v="CACOM-2"/>
  </r>
  <r>
    <x v="1"/>
    <x v="0"/>
    <d v="2017-12-08T00:00:00"/>
    <x v="0"/>
    <s v="HUEY II"/>
    <n v="4528"/>
    <s v="CTH"/>
    <x v="20"/>
    <n v="45"/>
    <n v="3692"/>
    <s v="T4. SUAREZ DIEGO CC.1096952408"/>
    <s v="CACOM-6"/>
  </r>
  <r>
    <x v="1"/>
    <x v="0"/>
    <d v="2017-12-08T00:00:00"/>
    <x v="0"/>
    <s v="HUEY II"/>
    <n v="4418"/>
    <s v="CTH"/>
    <x v="20"/>
    <n v="36.5"/>
    <n v="3693"/>
    <s v="T3. AVILA WILSON CC 80158136"/>
    <s v="CACOM-4"/>
  </r>
  <r>
    <x v="1"/>
    <x v="0"/>
    <d v="2017-12-26T00:00:00"/>
    <x v="0"/>
    <s v="C-295"/>
    <n v="1283"/>
    <s v="SERVIAVIACION"/>
    <x v="2"/>
    <n v="112"/>
    <n v="1704"/>
    <s v="T3 MOLINA S. C.C. 1023887028"/>
    <s v="CATAM"/>
  </r>
  <r>
    <x v="1"/>
    <x v="0"/>
    <d v="2017-12-26T00:00:00"/>
    <x v="0"/>
    <s v="C-295"/>
    <n v="1283"/>
    <s v="SERVIAVIACION"/>
    <x v="2"/>
    <n v="83"/>
    <n v="1705"/>
    <s v="T3 MOLINA S. C.C. 1023887028"/>
    <s v="CATAM"/>
  </r>
  <r>
    <x v="1"/>
    <x v="0"/>
    <d v="2017-12-27T00:00:00"/>
    <x v="0"/>
    <s v="UH-60"/>
    <n v="4136"/>
    <s v="SERVIAVIACION"/>
    <x v="2"/>
    <n v="175"/>
    <n v="1706"/>
    <s v="T4 BAUTISTA 1073164709"/>
    <s v="CACOM-2"/>
  </r>
  <r>
    <x v="1"/>
    <x v="0"/>
    <d v="2017-12-01T00:00:00"/>
    <x v="0"/>
    <s v="UH-60"/>
    <n v="4137"/>
    <s v="CTH"/>
    <x v="20"/>
    <n v="95.4"/>
    <n v="1637"/>
    <s v="CT. CASTAÑEDA MANUEL C.C. 75107847"/>
    <s v="CACOM-5"/>
  </r>
  <r>
    <x v="1"/>
    <x v="0"/>
    <d v="2017-12-01T00:00:00"/>
    <x v="0"/>
    <s v="UH-60"/>
    <n v="4137"/>
    <s v="CTH"/>
    <x v="20"/>
    <n v="132.1"/>
    <n v="1638"/>
    <s v="CT. CASTAÑEDA MANUEL C.C. 75107847"/>
    <s v="CACOM-5"/>
  </r>
  <r>
    <x v="1"/>
    <x v="0"/>
    <d v="2017-12-27T00:00:00"/>
    <x v="0"/>
    <s v="C-208"/>
    <n v="5080"/>
    <s v="SERVIAVIACION"/>
    <x v="2"/>
    <n v="90"/>
    <n v="1708"/>
    <s v="T2 CASTILLO 80191742"/>
    <s v="CACOM-2"/>
  </r>
  <r>
    <x v="1"/>
    <x v="0"/>
    <d v="2017-12-02T00:00:00"/>
    <x v="0"/>
    <s v="UH-60"/>
    <n v="4137"/>
    <s v="CTH"/>
    <x v="20"/>
    <n v="62.1"/>
    <n v="1640"/>
    <s v="CT. CASTAÑEDA MANUEL C.C. 75107847"/>
    <s v="CACOM-5"/>
  </r>
  <r>
    <x v="1"/>
    <x v="0"/>
    <d v="2017-12-28T00:00:00"/>
    <x v="0"/>
    <s v="UH-60"/>
    <n v="4136"/>
    <s v="SERVIAVIACION"/>
    <x v="2"/>
    <n v="146"/>
    <n v="1712"/>
    <s v="T4 CELIS 1070970516"/>
    <s v="CACOM-2"/>
  </r>
  <r>
    <x v="1"/>
    <x v="0"/>
    <d v="2017-12-02T00:00:00"/>
    <x v="0"/>
    <s v="UH-60"/>
    <n v="4137"/>
    <s v="CTH"/>
    <x v="20"/>
    <n v="78.400000000000006"/>
    <n v="1643"/>
    <s v="CT. CASTAÑEDA MANUEL C.C. 75107847"/>
    <s v="CACOM-5"/>
  </r>
  <r>
    <x v="1"/>
    <x v="0"/>
    <d v="2017-12-28T00:00:00"/>
    <x v="0"/>
    <s v="UH-60"/>
    <n v="4136"/>
    <s v="SERVIAVIACION"/>
    <x v="2"/>
    <n v="166"/>
    <n v="1713"/>
    <s v="T4 CELIS 1070970516"/>
    <s v="CACOM-2"/>
  </r>
  <r>
    <x v="1"/>
    <x v="0"/>
    <d v="2017-12-03T00:00:00"/>
    <x v="0"/>
    <s v="UH-60"/>
    <n v="4126"/>
    <s v="CTH"/>
    <x v="20"/>
    <n v="252.4"/>
    <n v="1646"/>
    <s v="T4 LEAL 1014223440"/>
    <s v="CACOM-2"/>
  </r>
  <r>
    <x v="1"/>
    <x v="0"/>
    <d v="2017-12-03T00:00:00"/>
    <x v="0"/>
    <s v="UH-60"/>
    <n v="4137"/>
    <s v="CTH"/>
    <x v="20"/>
    <n v="134.1"/>
    <n v="1647"/>
    <s v="CT. CASTAÑEDA MANUEL C.C. 75107847"/>
    <s v="CACOM-5"/>
  </r>
  <r>
    <x v="1"/>
    <x v="0"/>
    <d v="2017-12-29T00:00:00"/>
    <x v="0"/>
    <s v="C-295"/>
    <n v="1285"/>
    <s v="SERVIAVIACION"/>
    <x v="2"/>
    <n v="280"/>
    <n v="1715"/>
    <s v="T3 MORENO M. C.C. 1121841934"/>
    <s v="CATAM"/>
  </r>
  <r>
    <x v="1"/>
    <x v="0"/>
    <d v="2017-12-29T00:00:00"/>
    <x v="0"/>
    <s v="UH-60"/>
    <n v="4126"/>
    <s v="SERVIAVIACION"/>
    <x v="2"/>
    <n v="257"/>
    <n v="1718"/>
    <s v="T4 BAUTISTA 1013164709"/>
    <s v="CACOM-2"/>
  </r>
  <r>
    <x v="1"/>
    <x v="0"/>
    <d v="2017-12-30T00:00:00"/>
    <x v="0"/>
    <s v="UH-60"/>
    <n v="4125"/>
    <s v="SERVIAVIACION"/>
    <x v="2"/>
    <n v="280"/>
    <n v="1722"/>
    <s v="AT SANDOVAL 1062296287"/>
    <s v="CACOM-2"/>
  </r>
  <r>
    <x v="1"/>
    <x v="0"/>
    <d v="2017-12-29T00:00:00"/>
    <x v="0"/>
    <s v="B-212"/>
    <n v="4001"/>
    <s v="HELICENTRO "/>
    <x v="65"/>
    <n v="105"/>
    <n v="1741"/>
    <s v="TS MENDOZA 88238698"/>
    <s v="CACOM-3"/>
  </r>
  <r>
    <x v="1"/>
    <x v="0"/>
    <d v="2017-12-07T00:00:00"/>
    <x v="0"/>
    <s v="C-208"/>
    <n v="5070"/>
    <s v="CTH"/>
    <x v="42"/>
    <n v="111"/>
    <n v="2900"/>
    <s v="RECIBE T3 GARNICA  C.C. 80927698"/>
    <s v="GAORI"/>
  </r>
  <r>
    <x v="1"/>
    <x v="0"/>
    <d v="2017-12-10T00:00:00"/>
    <x v="0"/>
    <s v="C-295"/>
    <n v="1285"/>
    <s v="CTH"/>
    <x v="42"/>
    <n v="143"/>
    <n v="2907"/>
    <s v="T2 CUELLAR J. C.C. 1018452048"/>
    <s v="CATAM"/>
  </r>
  <r>
    <x v="1"/>
    <x v="0"/>
    <d v="2017-12-11T00:00:00"/>
    <x v="0"/>
    <s v="C-208"/>
    <n v="5070"/>
    <s v="CTH"/>
    <x v="42"/>
    <n v="65"/>
    <n v="2911"/>
    <s v="RECIBE T3 GARNICA  C.C. 80927698"/>
    <s v="GAORI"/>
  </r>
  <r>
    <x v="1"/>
    <x v="0"/>
    <d v="2017-12-14T00:00:00"/>
    <x v="0"/>
    <s v="C-208"/>
    <n v="5070"/>
    <s v="CTH"/>
    <x v="42"/>
    <n v="40"/>
    <n v="2922"/>
    <s v="RECIBE T3 ARIZA  C.C. 1020767621"/>
    <s v="GAORI"/>
  </r>
  <r>
    <x v="1"/>
    <x v="0"/>
    <d v="2017-12-14T00:00:00"/>
    <x v="0"/>
    <s v="UH-60"/>
    <n v="4120"/>
    <s v="CTH"/>
    <x v="42"/>
    <n v="439"/>
    <n v="2923"/>
    <s v="AT. MORENO ANDERSON C.C. 1024529287"/>
    <s v="CACOM-5"/>
  </r>
  <r>
    <x v="1"/>
    <x v="0"/>
    <d v="2017-12-14T00:00:00"/>
    <x v="0"/>
    <s v="C-295"/>
    <n v="1283"/>
    <s v="CTH"/>
    <x v="42"/>
    <n v="520"/>
    <n v="2927"/>
    <s v="T2 COLMENARES J C.C 80207515"/>
    <s v="CATAM"/>
  </r>
  <r>
    <x v="1"/>
    <x v="0"/>
    <d v="2017-12-17T00:00:00"/>
    <x v="0"/>
    <s v="C-295"/>
    <n v="1284"/>
    <s v="CTH"/>
    <x v="42"/>
    <n v="595"/>
    <n v="2932"/>
    <s v="T2 MARTINEZ C.C CC. 932998690"/>
    <s v="CATAM"/>
  </r>
  <r>
    <x v="1"/>
    <x v="0"/>
    <d v="2017-12-18T00:00:00"/>
    <x v="0"/>
    <s v="C-295"/>
    <n v="1283"/>
    <s v="CTH"/>
    <x v="42"/>
    <n v="381"/>
    <n v="2936"/>
    <s v="T2 CUELLAR J. C.C. 1018452048"/>
    <s v="CATAM"/>
  </r>
  <r>
    <x v="1"/>
    <x v="0"/>
    <d v="2017-12-18T00:00:00"/>
    <x v="0"/>
    <s v="C-208"/>
    <n v="5070"/>
    <s v="CTH"/>
    <x v="42"/>
    <n v="93"/>
    <n v="2939"/>
    <s v="RECIBE T3 ARIZA  C.C. 1020767621"/>
    <s v="GAORI"/>
  </r>
  <r>
    <x v="1"/>
    <x v="0"/>
    <d v="2017-12-21T00:00:00"/>
    <x v="0"/>
    <s v="C-40"/>
    <n v="1209"/>
    <s v="CTH"/>
    <x v="42"/>
    <n v="1197"/>
    <n v="2945"/>
    <s v="T2 MEDINA A. C.C. 80144137"/>
    <s v="CATAM"/>
  </r>
  <r>
    <x v="1"/>
    <x v="0"/>
    <d v="2017-12-22T00:00:00"/>
    <x v="0"/>
    <s v="HUEY II"/>
    <n v="4408"/>
    <s v="CTH"/>
    <x v="42"/>
    <n v="115"/>
    <n v="2947"/>
    <s v="RECIBE T2 REYES  C.C. 14254371"/>
    <s v="GAORI"/>
  </r>
  <r>
    <x v="1"/>
    <x v="0"/>
    <d v="2017-12-22T00:00:00"/>
    <x v="0"/>
    <s v="C-295"/>
    <n v="1284"/>
    <s v="CTH"/>
    <x v="42"/>
    <n v="196"/>
    <n v="2948"/>
    <s v="T2 MARTINEZ C.C CC. 932998690"/>
    <s v="CATAM"/>
  </r>
  <r>
    <x v="1"/>
    <x v="0"/>
    <d v="2017-12-22T00:00:00"/>
    <x v="0"/>
    <s v="HUEY II"/>
    <n v="4408"/>
    <s v="CTH"/>
    <x v="42"/>
    <n v="116"/>
    <n v="2950"/>
    <s v="RECIBE T2 REYES  C.C. 14254371"/>
    <s v="GAORI"/>
  </r>
  <r>
    <x v="1"/>
    <x v="0"/>
    <d v="2017-12-22T00:00:00"/>
    <x v="0"/>
    <s v="C-295"/>
    <n v="1284"/>
    <s v="CTH"/>
    <x v="42"/>
    <n v="530"/>
    <n v="2952"/>
    <s v="T2 MARTINEZ C.C CC. 932998690"/>
    <s v="CATAM"/>
  </r>
  <r>
    <x v="1"/>
    <x v="0"/>
    <d v="2017-12-22T00:00:00"/>
    <x v="0"/>
    <s v="HUEY II"/>
    <n v="4408"/>
    <s v="CTH"/>
    <x v="42"/>
    <n v="107"/>
    <n v="2953"/>
    <s v="RECIBE T2 REYES  C.C. 14254371"/>
    <s v="GAORI"/>
  </r>
  <r>
    <x v="1"/>
    <x v="0"/>
    <d v="2017-12-22T00:00:00"/>
    <x v="0"/>
    <s v="HUEY II"/>
    <n v="4408"/>
    <s v="CTH"/>
    <x v="42"/>
    <n v="93"/>
    <n v="2954"/>
    <s v="RECIBE T2 REYES  C.C. 14254371"/>
    <s v="GAORI"/>
  </r>
  <r>
    <x v="1"/>
    <x v="0"/>
    <d v="2017-12-23T00:00:00"/>
    <x v="0"/>
    <s v="C-295"/>
    <n v="1283"/>
    <s v="CTH"/>
    <x v="42"/>
    <n v="506"/>
    <n v="2956"/>
    <s v="T2 MARTINEZ C.C CC. 932998690"/>
    <s v="CATAM"/>
  </r>
  <r>
    <x v="1"/>
    <x v="0"/>
    <d v="2017-12-27T00:00:00"/>
    <x v="0"/>
    <s v="C-295"/>
    <n v="1285"/>
    <s v="CTH"/>
    <x v="42"/>
    <n v="271"/>
    <n v="2968"/>
    <s v="T2 COLMENARES J C.C 80207515"/>
    <s v="CATAM"/>
  </r>
  <r>
    <x v="1"/>
    <x v="0"/>
    <d v="2017-12-27T00:00:00"/>
    <x v="0"/>
    <s v="C-295"/>
    <n v="1285"/>
    <s v="CTH"/>
    <x v="42"/>
    <n v="500"/>
    <n v="2969"/>
    <s v="T2 COLMENARES J C.C 80207515"/>
    <s v="CATAM"/>
  </r>
  <r>
    <x v="1"/>
    <x v="0"/>
    <d v="2017-12-01T00:00:00"/>
    <x v="0"/>
    <s v="UH-60"/>
    <n v="4106"/>
    <s v="CTH"/>
    <x v="29"/>
    <n v="236"/>
    <n v="3072"/>
    <s v="AT. NAVARRO EDWIN C.C. 1069743037"/>
    <s v="CACOM-5"/>
  </r>
  <r>
    <x v="1"/>
    <x v="0"/>
    <d v="2017-12-01T00:00:00"/>
    <x v="0"/>
    <s v="HUEY II"/>
    <n v="4522"/>
    <s v="CTH"/>
    <x v="29"/>
    <n v="150"/>
    <n v="3077"/>
    <s v="T2 GERMAN LOPEZ CC. 74382084"/>
    <s v="GACAS"/>
  </r>
  <r>
    <x v="1"/>
    <x v="0"/>
    <d v="2017-12-03T00:00:00"/>
    <x v="0"/>
    <s v="HUEY II"/>
    <n v="4522"/>
    <s v="CTH"/>
    <x v="29"/>
    <n v="132"/>
    <n v="3085"/>
    <s v="T2 MENDEZ PERDOMO CC. 14254368"/>
    <s v="GACAS"/>
  </r>
  <r>
    <x v="1"/>
    <x v="0"/>
    <d v="2017-12-07T00:00:00"/>
    <x v="0"/>
    <s v="UH-60"/>
    <n v="4106"/>
    <s v="CTH"/>
    <x v="29"/>
    <n v="216"/>
    <n v="3093"/>
    <s v="CT. PINZON JORGE C.C. 91017768"/>
    <s v="CACOM-5"/>
  </r>
  <r>
    <x v="1"/>
    <x v="0"/>
    <d v="2017-12-07T00:00:00"/>
    <x v="0"/>
    <s v="HUEY II"/>
    <n v="4522"/>
    <s v="CTH"/>
    <x v="29"/>
    <n v="102"/>
    <n v="3094"/>
    <s v="T2 GERMAN LOPEZ CC. 74382084"/>
    <s v="GACAS"/>
  </r>
  <r>
    <x v="1"/>
    <x v="0"/>
    <d v="2017-12-07T00:00:00"/>
    <x v="0"/>
    <s v="HUEY II"/>
    <n v="4522"/>
    <s v="CTH"/>
    <x v="29"/>
    <n v="137"/>
    <n v="3095"/>
    <s v="T2 GERMAN LOPEZ CC. 74382084"/>
    <s v="GACAS"/>
  </r>
  <r>
    <x v="1"/>
    <x v="0"/>
    <d v="2017-12-07T00:00:00"/>
    <x v="0"/>
    <s v="HUEY II"/>
    <n v="4522"/>
    <s v="CTH"/>
    <x v="29"/>
    <n v="143"/>
    <n v="3096"/>
    <s v="T2 GERMAN LOPEZ CC. 74382084"/>
    <s v="GACAS"/>
  </r>
  <r>
    <x v="1"/>
    <x v="0"/>
    <d v="2017-12-08T00:00:00"/>
    <x v="0"/>
    <s v="UH-60"/>
    <n v="4106"/>
    <s v="CTH"/>
    <x v="29"/>
    <n v="232"/>
    <n v="3098"/>
    <s v="CT. PINZON JORGE C.C. 91017768"/>
    <s v="CACOM-5"/>
  </r>
  <r>
    <x v="1"/>
    <x v="0"/>
    <d v="2017-12-08T00:00:00"/>
    <x v="0"/>
    <s v="HUEY II"/>
    <n v="4522"/>
    <s v="CTH"/>
    <x v="29"/>
    <n v="80"/>
    <n v="3099"/>
    <s v="T2 GERMAN LOPEZ CC. 74382084"/>
    <s v="GACAS"/>
  </r>
  <r>
    <x v="1"/>
    <x v="0"/>
    <d v="2017-12-08T00:00:00"/>
    <x v="0"/>
    <s v="C-295"/>
    <n v="1285"/>
    <s v="CTH"/>
    <x v="29"/>
    <n v="491"/>
    <n v="3101"/>
    <s v="T2 CUELLAR J. C.C. 1018452048"/>
    <s v="CATAM"/>
  </r>
  <r>
    <x v="1"/>
    <x v="0"/>
    <d v="2017-12-08T00:00:00"/>
    <x v="0"/>
    <s v="C-295"/>
    <n v="1281"/>
    <s v="CTH"/>
    <x v="29"/>
    <n v="422"/>
    <n v="3102"/>
    <s v="TS CASALLAS E. C.C. 80540224"/>
    <s v="CATAM"/>
  </r>
  <r>
    <x v="1"/>
    <x v="0"/>
    <d v="2017-12-08T00:00:00"/>
    <x v="0"/>
    <s v="C-295"/>
    <n v="1281"/>
    <s v="CTH"/>
    <x v="29"/>
    <n v="52"/>
    <n v="3103"/>
    <s v="TS CASALLAS E. C.C. 80540224"/>
    <s v="CATAM"/>
  </r>
  <r>
    <x v="1"/>
    <x v="0"/>
    <d v="2017-12-08T00:00:00"/>
    <x v="0"/>
    <s v="C-295"/>
    <n v="1285"/>
    <s v="CTH"/>
    <x v="29"/>
    <n v="561"/>
    <n v="3104"/>
    <s v="T2 CUELLAR J. C.C. 1018452048"/>
    <s v="CATAM"/>
  </r>
  <r>
    <x v="1"/>
    <x v="0"/>
    <d v="2017-12-08T00:00:00"/>
    <x v="0"/>
    <s v="C-295"/>
    <n v="1281"/>
    <s v="CTH"/>
    <x v="29"/>
    <n v="631"/>
    <n v="3105"/>
    <s v="TS CASALLAS E. C.C. 80540224"/>
    <s v="CATAM"/>
  </r>
  <r>
    <x v="1"/>
    <x v="0"/>
    <d v="2017-12-09T00:00:00"/>
    <x v="0"/>
    <s v="HUEY II"/>
    <n v="4522"/>
    <s v="CTH"/>
    <x v="29"/>
    <n v="145"/>
    <n v="3108"/>
    <s v="T3 CATOLICO OSCAR CC. 1073161412"/>
    <s v="GACAS"/>
  </r>
  <r>
    <x v="1"/>
    <x v="0"/>
    <d v="2017-12-13T00:00:00"/>
    <x v="0"/>
    <s v="HUEY II"/>
    <n v="4522"/>
    <s v="CTH"/>
    <x v="29"/>
    <n v="60"/>
    <n v="3116"/>
    <s v="AT ORTIZ FABIAN CC. 1024578682"/>
    <s v="GACAS"/>
  </r>
  <r>
    <x v="1"/>
    <x v="0"/>
    <d v="2017-12-13T00:00:00"/>
    <x v="0"/>
    <s v="HUEY II"/>
    <n v="4522"/>
    <s v="CTH"/>
    <x v="29"/>
    <n v="127"/>
    <n v="3117"/>
    <s v="T3 CATOLICO OSCAR CC. 1073161412"/>
    <s v="GACAS"/>
  </r>
  <r>
    <x v="1"/>
    <x v="0"/>
    <d v="2017-12-27T00:00:00"/>
    <x v="0"/>
    <s v="UH-60"/>
    <n v="4106"/>
    <s v="CTH"/>
    <x v="29"/>
    <n v="199"/>
    <n v="3152"/>
    <s v="AT. SILVA DILAN C.C. 1073168258"/>
    <s v="CACOM-5"/>
  </r>
  <r>
    <x v="1"/>
    <x v="0"/>
    <d v="2017-12-02T00:00:00"/>
    <x v="0"/>
    <s v="C-90"/>
    <n v="5765"/>
    <s v="CTH"/>
    <x v="40"/>
    <n v="120"/>
    <n v="3338"/>
    <s v="TS MORENO E. C.C. 79846040"/>
    <s v="CATAM"/>
  </r>
  <r>
    <x v="1"/>
    <x v="0"/>
    <d v="2017-12-02T00:00:00"/>
    <x v="0"/>
    <s v="C-295"/>
    <n v="1284"/>
    <s v="CTH"/>
    <x v="40"/>
    <n v="535"/>
    <n v="3340"/>
    <s v="TJ SANCHEZ A. C.C. 80027824"/>
    <s v="CATAM"/>
  </r>
  <r>
    <x v="1"/>
    <x v="0"/>
    <d v="2017-12-02T00:00:00"/>
    <x v="1"/>
    <s v="C-337"/>
    <n v="5205"/>
    <s v="CTH"/>
    <x v="40"/>
    <n v="28"/>
    <n v="3341"/>
    <s v="T4 MACIAS CONTRERAS CC. 1121878529"/>
    <s v="GACAS"/>
  </r>
  <r>
    <x v="1"/>
    <x v="0"/>
    <d v="2017-12-13T00:00:00"/>
    <x v="0"/>
    <s v="T-27"/>
    <n v="2258"/>
    <s v="CTH"/>
    <x v="40"/>
    <n v="68"/>
    <n v="3372"/>
    <s v="TE GARCIA 1030637605"/>
    <s v="CACOM-2"/>
  </r>
  <r>
    <x v="1"/>
    <x v="0"/>
    <d v="2017-12-15T00:00:00"/>
    <x v="0"/>
    <s v="C-208"/>
    <n v="5072"/>
    <s v="CTH"/>
    <x v="40"/>
    <n v="14"/>
    <n v="3379"/>
    <s v="T3 RIASCOS JORGE CC. 1085268340"/>
    <s v="GACAS"/>
  </r>
  <r>
    <x v="1"/>
    <x v="0"/>
    <d v="2017-12-24T00:00:00"/>
    <x v="0"/>
    <s v="C-208"/>
    <n v="5072"/>
    <s v="CTH"/>
    <x v="40"/>
    <n v="52"/>
    <n v="3392"/>
    <s v="T3 RIASCOS JORGE CC. 1085268340"/>
    <s v="GACAS"/>
  </r>
  <r>
    <x v="1"/>
    <x v="0"/>
    <d v="2017-12-28T00:00:00"/>
    <x v="0"/>
    <s v="T-27"/>
    <n v="2252"/>
    <s v="CTH"/>
    <x v="40"/>
    <n v="75"/>
    <n v="3399"/>
    <s v="CT JALHK 80852715"/>
    <s v="CACOM-2"/>
  </r>
  <r>
    <x v="1"/>
    <x v="0"/>
    <d v="2017-12-29T00:00:00"/>
    <x v="0"/>
    <s v="UH-60"/>
    <n v="4133"/>
    <s v="CTH"/>
    <x v="40"/>
    <n v="224"/>
    <n v="3404"/>
    <s v="AT. ROJAS OSCAR C.C. 1012417195"/>
    <s v="CACOM-5"/>
  </r>
  <r>
    <x v="1"/>
    <x v="0"/>
    <d v="2017-12-30T00:00:00"/>
    <x v="0"/>
    <s v="C-208"/>
    <n v="5072"/>
    <s v="CTH"/>
    <x v="40"/>
    <n v="31"/>
    <n v="3407"/>
    <s v="T2 MAYORGA CARDENAS CC. 11208960"/>
    <s v="GACAS"/>
  </r>
  <r>
    <x v="1"/>
    <x v="0"/>
    <d v="2017-12-03T00:00:00"/>
    <x v="0"/>
    <s v="UH-60"/>
    <n v="4126"/>
    <s v="CTH"/>
    <x v="20"/>
    <n v="248.4"/>
    <n v="1649"/>
    <s v="T4 LEAL 1014223440"/>
    <s v="CACOM-2"/>
  </r>
  <r>
    <x v="1"/>
    <x v="0"/>
    <d v="2017-12-07T00:00:00"/>
    <x v="0"/>
    <s v="UH-60"/>
    <n v="4137"/>
    <s v="CTH"/>
    <x v="20"/>
    <n v="106.6"/>
    <n v="1656"/>
    <s v="AT. RODRIGUEZ MIGUEL C.C. 1122651809"/>
    <s v="CACOM-5"/>
  </r>
  <r>
    <x v="1"/>
    <x v="0"/>
    <d v="2017-12-08T00:00:00"/>
    <x v="0"/>
    <s v="UH-60"/>
    <n v="4126"/>
    <s v="CTH"/>
    <x v="20"/>
    <n v="222.2"/>
    <n v="1658"/>
    <s v="T4 LEAL 1014223440"/>
    <s v="CACOM-2"/>
  </r>
  <r>
    <x v="1"/>
    <x v="0"/>
    <d v="2017-12-08T00:00:00"/>
    <x v="0"/>
    <s v="UH-60"/>
    <n v="4137"/>
    <s v="CTH"/>
    <x v="20"/>
    <n v="236.2"/>
    <n v="1660"/>
    <s v="AT. RODRIGUEZ MIGUEL C.C. 1122651809"/>
    <s v="CACOM-5"/>
  </r>
  <r>
    <x v="1"/>
    <x v="0"/>
    <d v="2017-12-09T00:00:00"/>
    <x v="0"/>
    <s v="UH-60"/>
    <n v="4137"/>
    <s v="CTH"/>
    <x v="20"/>
    <n v="152"/>
    <n v="1674"/>
    <s v="AT. RODRIGUEZ MIGUEL C.C. 1122651809"/>
    <s v="CACOM-5"/>
  </r>
  <r>
    <x v="1"/>
    <x v="0"/>
    <d v="2017-12-11T00:00:00"/>
    <x v="0"/>
    <s v="UH-60"/>
    <n v="4137"/>
    <s v="CTH"/>
    <x v="20"/>
    <n v="154.6"/>
    <n v="1675"/>
    <s v="AT. RODRIGUEZ MIGUEL C.C. 1122651809"/>
    <s v="CACOM-5"/>
  </r>
  <r>
    <x v="1"/>
    <x v="0"/>
    <d v="2017-12-12T00:00:00"/>
    <x v="0"/>
    <s v="UH-60"/>
    <n v="4126"/>
    <s v="CTH"/>
    <x v="20"/>
    <n v="150"/>
    <n v="1676"/>
    <s v="CT GOMEZ 91111947"/>
    <s v="CACOM-2"/>
  </r>
  <r>
    <x v="1"/>
    <x v="0"/>
    <d v="2017-12-12T00:00:00"/>
    <x v="0"/>
    <s v="UH-60"/>
    <n v="4126"/>
    <s v="CTH"/>
    <x v="20"/>
    <n v="178"/>
    <n v="1678"/>
    <s v="CT GOMEZ 91111947"/>
    <s v="CACOM-2"/>
  </r>
  <r>
    <x v="1"/>
    <x v="0"/>
    <d v="2017-12-13T00:00:00"/>
    <x v="0"/>
    <s v="UH-60"/>
    <n v="4137"/>
    <s v="CTH"/>
    <x v="20"/>
    <n v="62.4"/>
    <n v="1679"/>
    <s v="AT. RODRIGUEZ MIGUEL C.C. 1122651809"/>
    <s v="CACOM-5"/>
  </r>
  <r>
    <x v="1"/>
    <x v="0"/>
    <d v="2017-12-13T00:00:00"/>
    <x v="0"/>
    <s v="UH-60"/>
    <n v="4137"/>
    <s v="CTH"/>
    <x v="20"/>
    <n v="113.9"/>
    <n v="1681"/>
    <s v="AT. RODRIGUEZ MIGUEL C.C. 1122651809"/>
    <s v="CACOM-5"/>
  </r>
  <r>
    <x v="1"/>
    <x v="0"/>
    <d v="2017-12-12T00:00:00"/>
    <x v="0"/>
    <s v="UH-60"/>
    <n v="4126"/>
    <s v="CTH"/>
    <x v="20"/>
    <n v="137.6"/>
    <n v="1684"/>
    <s v="CT GOMEZ 91111947"/>
    <s v="CACOM-2"/>
  </r>
  <r>
    <x v="1"/>
    <x v="0"/>
    <d v="2017-12-18T00:00:00"/>
    <x v="0"/>
    <s v="UH-60"/>
    <n v="4137"/>
    <s v="CTH"/>
    <x v="20"/>
    <n v="127.9"/>
    <n v="1693"/>
    <s v="CT. TRIVIÑO CESAR C.C. 80192940"/>
    <s v="CACOM-5"/>
  </r>
  <r>
    <x v="1"/>
    <x v="0"/>
    <d v="2017-12-18T00:00:00"/>
    <x v="0"/>
    <s v="UH-60"/>
    <n v="4137"/>
    <s v="CTH"/>
    <x v="20"/>
    <n v="63.2"/>
    <n v="1695"/>
    <s v="CT. TRIVIÑO CESAR C.C. 80192940"/>
    <s v="CACOM-5"/>
  </r>
  <r>
    <x v="1"/>
    <x v="0"/>
    <d v="2017-12-18T00:00:00"/>
    <x v="0"/>
    <s v="UH-60"/>
    <n v="4137"/>
    <s v="CTH"/>
    <x v="20"/>
    <n v="154.5"/>
    <n v="1696"/>
    <s v="CT. TRIVIÑO CESAR C.C. 80192940"/>
    <s v="CACOM-5"/>
  </r>
  <r>
    <x v="1"/>
    <x v="0"/>
    <d v="2017-12-23T00:00:00"/>
    <x v="0"/>
    <s v="UH-60"/>
    <n v="4137"/>
    <s v="CTH"/>
    <x v="20"/>
    <n v="104.3"/>
    <n v="1703"/>
    <s v="CT. TRIVIÑO CESAR C.C. 80192940"/>
    <s v="CACOM-5"/>
  </r>
  <r>
    <x v="1"/>
    <x v="0"/>
    <d v="2017-12-24T00:00:00"/>
    <x v="0"/>
    <s v="UH-60"/>
    <n v="4137"/>
    <s v="CTH"/>
    <x v="20"/>
    <n v="244.6"/>
    <n v="1708"/>
    <s v="CT. TRIVIÑO CESAR C.C. 80192940"/>
    <s v="CACOM-5"/>
  </r>
  <r>
    <x v="1"/>
    <x v="0"/>
    <d v="2017-12-19T00:00:00"/>
    <x v="0"/>
    <s v="UH-60"/>
    <n v="4136"/>
    <s v="ICARO 17"/>
    <x v="56"/>
    <n v="121.4"/>
    <n v="3729"/>
    <s v="T2 BERMUDEZ 80859529"/>
    <s v="CACOM-2"/>
  </r>
  <r>
    <x v="1"/>
    <x v="0"/>
    <d v="2017-12-02T00:00:00"/>
    <x v="0"/>
    <s v="UH-60"/>
    <n v="4120"/>
    <s v="ICARO 17"/>
    <x v="16"/>
    <n v="138"/>
    <n v="4433"/>
    <s v="CT. PINZON JORGE C.C. 91017768"/>
    <s v="CACOM-5"/>
  </r>
  <r>
    <x v="1"/>
    <x v="0"/>
    <d v="2017-12-01T00:00:00"/>
    <x v="0"/>
    <s v="HUEY II"/>
    <n v="4415"/>
    <s v="ICARO 17"/>
    <x v="26"/>
    <n v="98"/>
    <n v="4842"/>
    <s v="T3. AVILA WILSON CC. 80158156"/>
    <s v="CACOM-6"/>
  </r>
  <r>
    <x v="1"/>
    <x v="0"/>
    <d v="2017-12-02T00:00:00"/>
    <x v="0"/>
    <s v="HUEY II"/>
    <n v="4528"/>
    <s v="ICARO 17"/>
    <x v="26"/>
    <n v="137"/>
    <n v="4843"/>
    <s v="TS. CARDENAS WILDER CC. 79907631"/>
    <s v="CACOM-6"/>
  </r>
  <r>
    <x v="1"/>
    <x v="0"/>
    <d v="2017-12-02T00:00:00"/>
    <x v="0"/>
    <s v="HUEY II"/>
    <n v="4528"/>
    <s v="ICARO 17"/>
    <x v="26"/>
    <n v="114"/>
    <n v="4846"/>
    <s v="TS. CARDENAS WILDER CC. 79907631"/>
    <s v="CACOM-6"/>
  </r>
  <r>
    <x v="1"/>
    <x v="0"/>
    <d v="2017-12-16T00:00:00"/>
    <x v="0"/>
    <s v="HUEY II"/>
    <n v="4528"/>
    <s v="ICARO 17"/>
    <x v="26"/>
    <n v="105"/>
    <n v="4858"/>
    <s v="T3. DEVIA LUIS CC. 1110479114"/>
    <s v="CACOM-6"/>
  </r>
  <r>
    <x v="1"/>
    <x v="0"/>
    <d v="2017-12-21T00:00:00"/>
    <x v="0"/>
    <s v="C-40"/>
    <n v="1209"/>
    <s v="AEROFULL"/>
    <x v="45"/>
    <n v="743"/>
    <n v="6986"/>
    <s v="T2 MEDINA A. C.C. 80144137"/>
    <s v="CATAM"/>
  </r>
  <r>
    <x v="1"/>
    <x v="0"/>
    <d v="2017-12-21T00:00:00"/>
    <x v="0"/>
    <s v="C-40"/>
    <n v="1209"/>
    <s v="AEROFULL"/>
    <x v="45"/>
    <n v="374"/>
    <n v="6988"/>
    <s v="T2 MEDINA A. C.C. 80144137"/>
    <s v="CATAM"/>
  </r>
  <r>
    <x v="1"/>
    <x v="0"/>
    <d v="2017-12-01T00:00:00"/>
    <x v="0"/>
    <s v="C-40"/>
    <n v="1209"/>
    <s v="AEROFULL"/>
    <x v="45"/>
    <n v="284"/>
    <n v="6991"/>
    <s v="TS CARREÑO S. C.C. 8630654"/>
    <s v="CATAM"/>
  </r>
  <r>
    <x v="1"/>
    <x v="0"/>
    <d v="2017-12-15T00:00:00"/>
    <x v="0"/>
    <s v="UH-60"/>
    <s v="0007"/>
    <s v="ENERGIZAR"/>
    <x v="39"/>
    <n v="151.19999999999999"/>
    <n v="7922"/>
    <s v="NO LEGIBLE "/>
    <s v="CATAM"/>
  </r>
  <r>
    <x v="1"/>
    <x v="0"/>
    <d v="2017-12-20T00:00:00"/>
    <x v="0"/>
    <s v="F-28"/>
    <s v="0002"/>
    <s v="ENERGIZAR"/>
    <x v="17"/>
    <n v="918"/>
    <n v="7958"/>
    <s v="TS PEÑUELA L. C.C."/>
    <s v="CATAM"/>
  </r>
  <r>
    <x v="1"/>
    <x v="0"/>
    <d v="2017-12-01T00:00:00"/>
    <x v="0"/>
    <s v="HUEY II"/>
    <n v="4415"/>
    <s v="ICARO 17"/>
    <x v="25"/>
    <n v="67"/>
    <n v="8205"/>
    <s v="T3. AVILA WILSON CC. 80158156"/>
    <s v="CACOM-6"/>
  </r>
  <r>
    <x v="1"/>
    <x v="0"/>
    <d v="2017-12-01T00:00:00"/>
    <x v="0"/>
    <s v="HUEY II"/>
    <n v="4415"/>
    <s v="ICARO 17"/>
    <x v="25"/>
    <n v="79"/>
    <n v="8208"/>
    <s v="T3. AVILA WILSON CC. 80158156"/>
    <s v="CACOM-6"/>
  </r>
  <r>
    <x v="1"/>
    <x v="0"/>
    <d v="2017-12-02T00:00:00"/>
    <x v="0"/>
    <s v="HUEY II"/>
    <n v="4415"/>
    <s v="ICARO 17"/>
    <x v="25"/>
    <n v="75"/>
    <n v="8209"/>
    <s v="T3. AVILA WILSON CC. 80158156"/>
    <s v="CACOM-6"/>
  </r>
  <r>
    <x v="1"/>
    <x v="0"/>
    <d v="2017-12-02T00:00:00"/>
    <x v="0"/>
    <s v="HUEY II"/>
    <n v="4415"/>
    <s v="ICARO 17"/>
    <x v="25"/>
    <n v="107"/>
    <n v="8213"/>
    <s v="T3. AVILA WILSON CC. 80158156"/>
    <s v="CACOM-6"/>
  </r>
  <r>
    <x v="1"/>
    <x v="0"/>
    <d v="2017-12-05T00:00:00"/>
    <x v="0"/>
    <s v="HUEY II"/>
    <n v="4415"/>
    <s v="ICARO 17"/>
    <x v="25"/>
    <n v="87"/>
    <n v="8230"/>
    <s v="T3. AVILA WILSON CC. 80158156"/>
    <s v="CACOM-6"/>
  </r>
  <r>
    <x v="1"/>
    <x v="0"/>
    <d v="2017-12-05T00:00:00"/>
    <x v="0"/>
    <s v="HUEY II"/>
    <n v="4415"/>
    <s v="ICARO 17"/>
    <x v="25"/>
    <n v="48"/>
    <n v="8231"/>
    <s v="TS. CARDENAS WILDER CC. 79907631"/>
    <s v="CACOM-6"/>
  </r>
  <r>
    <x v="1"/>
    <x v="0"/>
    <d v="2017-12-07T00:00:00"/>
    <x v="0"/>
    <s v="HUEY II"/>
    <n v="4415"/>
    <s v="ICARO 17"/>
    <x v="25"/>
    <n v="124"/>
    <n v="8235"/>
    <s v="T2. ROMERO ALVARO CC. 11365774"/>
    <s v="CACOM-6"/>
  </r>
  <r>
    <x v="1"/>
    <x v="0"/>
    <d v="2017-12-08T00:00:00"/>
    <x v="0"/>
    <s v="HUEY II"/>
    <n v="4415"/>
    <s v="ICARO 17"/>
    <x v="25"/>
    <n v="76"/>
    <n v="8237"/>
    <s v="T4. GARCIA CRISTIAN CC. 1052338106"/>
    <s v="CACOM-6"/>
  </r>
  <r>
    <x v="1"/>
    <x v="0"/>
    <d v="2017-12-11T00:00:00"/>
    <x v="0"/>
    <s v="HUEY II"/>
    <n v="4415"/>
    <s v="ICARO 17"/>
    <x v="25"/>
    <n v="78"/>
    <n v="8244"/>
    <s v="T2. FERNANDEZ JUAN CC.1299443"/>
    <s v="CACOM-6"/>
  </r>
  <r>
    <x v="1"/>
    <x v="0"/>
    <d v="2017-12-11T00:00:00"/>
    <x v="0"/>
    <s v="HUEY II"/>
    <n v="4415"/>
    <s v="ICARO 17"/>
    <x v="25"/>
    <n v="92"/>
    <n v="8246"/>
    <s v="T2. SANTACOLOMA PABLO CC. 86081655"/>
    <s v="CACOM-6"/>
  </r>
  <r>
    <x v="1"/>
    <x v="0"/>
    <d v="2017-12-13T00:00:00"/>
    <x v="0"/>
    <s v="HUEY II"/>
    <n v="4415"/>
    <s v="ICARO 17"/>
    <x v="25"/>
    <n v="73"/>
    <n v="8257"/>
    <s v="T3. DEVIA LUIS CC. 1110479114"/>
    <s v="CACOM-6"/>
  </r>
  <r>
    <x v="1"/>
    <x v="0"/>
    <d v="2017-12-13T00:00:00"/>
    <x v="0"/>
    <s v="HUEY II"/>
    <n v="4415"/>
    <s v="ICARO 17"/>
    <x v="25"/>
    <n v="109"/>
    <n v="8258"/>
    <s v="T2. FERNANDEZ JUAN CC.1299443"/>
    <s v="CACOM-6"/>
  </r>
  <r>
    <x v="1"/>
    <x v="0"/>
    <d v="2017-12-15T00:00:00"/>
    <x v="0"/>
    <s v="HUEY II"/>
    <n v="4415"/>
    <s v="ICARO 17"/>
    <x v="25"/>
    <n v="123"/>
    <n v="8266"/>
    <s v="T4. ORTIZ OSCAR CC. 1075659929"/>
    <s v="CACOM-6"/>
  </r>
  <r>
    <x v="1"/>
    <x v="0"/>
    <d v="2017-12-18T00:00:00"/>
    <x v="0"/>
    <s v="HUEY II"/>
    <n v="4415"/>
    <s v="ICARO 17"/>
    <x v="25"/>
    <n v="80"/>
    <n v="8275"/>
    <s v="T2. SANTACOLOMA PABLO CC. 86081655"/>
    <s v="CACOM-6"/>
  </r>
  <r>
    <x v="1"/>
    <x v="0"/>
    <d v="2017-12-18T00:00:00"/>
    <x v="0"/>
    <s v="HUEY II"/>
    <n v="4415"/>
    <s v="ICARO 17"/>
    <x v="25"/>
    <n v="126"/>
    <n v="8277"/>
    <s v="T2. SANTACOLOMA PABLO CC. 86081655"/>
    <s v="CACOM-6"/>
  </r>
  <r>
    <x v="1"/>
    <x v="0"/>
    <d v="2017-12-19T00:00:00"/>
    <x v="0"/>
    <s v="HUEY II"/>
    <n v="4415"/>
    <s v="ICARO 17"/>
    <x v="25"/>
    <n v="62"/>
    <n v="8280"/>
    <s v="T2. ROMERO ALVARO CC. 11365774"/>
    <s v="CACOM-6"/>
  </r>
  <r>
    <x v="1"/>
    <x v="0"/>
    <d v="2017-12-19T00:00:00"/>
    <x v="0"/>
    <s v="HUEY II"/>
    <n v="4415"/>
    <s v="ICARO 17"/>
    <x v="25"/>
    <n v="124"/>
    <n v="8281"/>
    <s v="T2. ROMERO ALVARO CC. 11365774"/>
    <s v="CACOM-6"/>
  </r>
  <r>
    <x v="1"/>
    <x v="0"/>
    <d v="2017-12-19T00:00:00"/>
    <x v="0"/>
    <s v="HUEY II"/>
    <n v="4415"/>
    <s v="ICARO 17"/>
    <x v="25"/>
    <n v="145"/>
    <n v="8284"/>
    <s v="T2. ROMERO ALVARO CC. 11365774"/>
    <s v="CACOM-6"/>
  </r>
  <r>
    <x v="1"/>
    <x v="0"/>
    <d v="2017-12-26T00:00:00"/>
    <x v="0"/>
    <s v="HUEY II"/>
    <n v="4415"/>
    <s v="ICARO 17"/>
    <x v="25"/>
    <n v="83"/>
    <n v="8299"/>
    <s v="T4 RAMIREZ NICOLAS CC. 1016034154"/>
    <s v="CACOM-6"/>
  </r>
  <r>
    <x v="1"/>
    <x v="0"/>
    <d v="2017-12-03T00:00:00"/>
    <x v="0"/>
    <s v="HUEY II"/>
    <n v="4408"/>
    <s v="CTH"/>
    <x v="7"/>
    <n v="96"/>
    <n v="9154"/>
    <s v="RECIBE T4 BARRERA  C.C. 1112415216"/>
    <s v="GAORI"/>
  </r>
  <r>
    <x v="1"/>
    <x v="0"/>
    <d v="2017-12-03T00:00:00"/>
    <x v="0"/>
    <s v="HUEY II"/>
    <n v="4421"/>
    <s v="CTH"/>
    <x v="7"/>
    <n v="104"/>
    <n v="9155"/>
    <s v="RECIBE T2 MEDINA  C.C. 1077032699"/>
    <s v="GAORI"/>
  </r>
  <r>
    <x v="1"/>
    <x v="0"/>
    <d v="2017-12-03T00:00:00"/>
    <x v="0"/>
    <s v="HUEY II"/>
    <n v="4408"/>
    <s v="CTH"/>
    <x v="7"/>
    <n v="149"/>
    <n v="9156"/>
    <s v="RECIBE T4 BARRERA  C.C. 1112415216"/>
    <s v="GAORI"/>
  </r>
  <r>
    <x v="1"/>
    <x v="0"/>
    <d v="2017-12-03T00:00:00"/>
    <x v="0"/>
    <s v="HUEY II"/>
    <n v="4421"/>
    <s v="CTH"/>
    <x v="7"/>
    <n v="155"/>
    <n v="9157"/>
    <s v="RECIBE T2 MEDINA  C.C. 1077032699"/>
    <s v="GAORI"/>
  </r>
  <r>
    <x v="1"/>
    <x v="0"/>
    <d v="2017-12-03T00:00:00"/>
    <x v="0"/>
    <s v="HUEY II"/>
    <n v="4408"/>
    <s v="CTH"/>
    <x v="7"/>
    <n v="153"/>
    <n v="9160"/>
    <s v="RECIBE T4 BARRERA  C.C. 1112415216"/>
    <s v="GAORI"/>
  </r>
  <r>
    <x v="1"/>
    <x v="0"/>
    <d v="2017-12-03T00:00:00"/>
    <x v="0"/>
    <s v="HUEY II"/>
    <n v="4421"/>
    <s v="CTH"/>
    <x v="7"/>
    <n v="154"/>
    <n v="9161"/>
    <s v="RECIBE T2 MEDINA  C.C. 1077032699"/>
    <s v="GAORI"/>
  </r>
  <r>
    <x v="1"/>
    <x v="0"/>
    <d v="2017-12-04T00:00:00"/>
    <x v="0"/>
    <s v="C-208"/>
    <n v="5070"/>
    <s v="CTH"/>
    <x v="7"/>
    <n v="56"/>
    <n v="9164"/>
    <s v="RECIBE T3 MUÑOZ C.C. 1090371755"/>
    <s v="GAORI"/>
  </r>
  <r>
    <x v="1"/>
    <x v="0"/>
    <d v="2017-12-04T00:00:00"/>
    <x v="0"/>
    <s v="C-208"/>
    <n v="5070"/>
    <s v="CTH"/>
    <x v="7"/>
    <n v="150"/>
    <n v="9165"/>
    <s v="RECIBE T3 MUÑOZ C.C. 1090371755"/>
    <s v="GAORI"/>
  </r>
  <r>
    <x v="1"/>
    <x v="0"/>
    <d v="2017-12-05T00:00:00"/>
    <x v="1"/>
    <s v="C-182R"/>
    <n v="5723"/>
    <s v="CTH"/>
    <x v="7"/>
    <n v="31"/>
    <n v="9167"/>
    <s v="RECIBE TS URREGO C.C. 79614395"/>
    <s v="GAORI"/>
  </r>
  <r>
    <x v="1"/>
    <x v="0"/>
    <d v="2017-12-05T00:00:00"/>
    <x v="0"/>
    <s v="UH-60"/>
    <n v="4120"/>
    <s v="CTH"/>
    <x v="7"/>
    <n v="221"/>
    <n v="9168"/>
    <s v="CT. SANCHEZ SEBASTIAN C.C. 1036606491"/>
    <s v="CACOM-5"/>
  </r>
  <r>
    <x v="1"/>
    <x v="0"/>
    <d v="2017-12-05T00:00:00"/>
    <x v="0"/>
    <s v="UH-60"/>
    <n v="4120"/>
    <s v="CTH"/>
    <x v="7"/>
    <n v="367"/>
    <n v="9174"/>
    <s v="CT. SANCHEZ SEBASTIAN C.C. 1036606491"/>
    <s v="CACOM-5"/>
  </r>
  <r>
    <x v="1"/>
    <x v="0"/>
    <d v="2017-12-08T00:00:00"/>
    <x v="0"/>
    <s v="C-208"/>
    <n v="5070"/>
    <s v="CTH"/>
    <x v="7"/>
    <n v="88"/>
    <n v="9186"/>
    <s v="RECIBE T3 GARNICA  C.C. 80927698"/>
    <s v="GAORI"/>
  </r>
  <r>
    <x v="1"/>
    <x v="0"/>
    <d v="2017-12-08T00:00:00"/>
    <x v="0"/>
    <s v="HUEY II"/>
    <n v="4421"/>
    <s v="CTH"/>
    <x v="7"/>
    <n v="156"/>
    <n v="9187"/>
    <s v="RECIBE T3 RINCON  C.C. 1016014102"/>
    <s v="GAORI"/>
  </r>
  <r>
    <x v="1"/>
    <x v="0"/>
    <d v="2017-12-09T00:00:00"/>
    <x v="0"/>
    <s v="HUEY II"/>
    <n v="4529"/>
    <s v="CTH"/>
    <x v="7"/>
    <n v="114"/>
    <n v="9189"/>
    <s v="RECIBE T3 CORTES C.C. 1014219429"/>
    <s v="GAORI"/>
  </r>
  <r>
    <x v="1"/>
    <x v="0"/>
    <d v="2017-12-09T00:00:00"/>
    <x v="0"/>
    <s v="HUEY II"/>
    <n v="4529"/>
    <s v="CTH"/>
    <x v="7"/>
    <n v="189"/>
    <n v="9192"/>
    <s v="RECIBE T3 CORTES C.C. 1014219429"/>
    <s v="GAORI"/>
  </r>
  <r>
    <x v="1"/>
    <x v="0"/>
    <d v="2017-12-12T00:00:00"/>
    <x v="0"/>
    <s v="C-208"/>
    <n v="5070"/>
    <s v="CTH"/>
    <x v="7"/>
    <n v="200"/>
    <n v="9201"/>
    <s v="RECIBE T3 GARNICA  C.C. 80927698"/>
    <s v="GAORI"/>
  </r>
  <r>
    <x v="1"/>
    <x v="0"/>
    <d v="2017-12-13T00:00:00"/>
    <x v="0"/>
    <s v="C-208"/>
    <n v="5070"/>
    <s v="CTH"/>
    <x v="7"/>
    <n v="52"/>
    <n v="9203"/>
    <s v="RECIBE T3 ARIZA  C.C. 1020767621"/>
    <s v="GAORI"/>
  </r>
  <r>
    <x v="1"/>
    <x v="0"/>
    <d v="2017-12-14T00:00:00"/>
    <x v="0"/>
    <s v="HUEY II"/>
    <n v="4529"/>
    <s v="CTH"/>
    <x v="7"/>
    <n v="156"/>
    <n v="9206"/>
    <s v="RECIBE T3 CORTES C.C. 1014219429"/>
    <s v="GAORI"/>
  </r>
  <r>
    <x v="1"/>
    <x v="0"/>
    <d v="2017-12-15T00:00:00"/>
    <x v="0"/>
    <s v="HUEY II"/>
    <n v="4423"/>
    <s v="CTH"/>
    <x v="7"/>
    <n v="125"/>
    <n v="9210"/>
    <s v="T4. ARCE JUAN  CC. 1070610482"/>
    <s v="CACOM-4"/>
  </r>
  <r>
    <x v="1"/>
    <x v="0"/>
    <d v="2017-12-16T00:00:00"/>
    <x v="0"/>
    <s v="HUEY II"/>
    <n v="4421"/>
    <s v="CTH"/>
    <x v="7"/>
    <n v="97"/>
    <n v="9213"/>
    <s v="T4. ARCE JUAN  CC. 1070610482"/>
    <s v="CACOM-4"/>
  </r>
  <r>
    <x v="1"/>
    <x v="0"/>
    <d v="2017-12-17T00:00:00"/>
    <x v="0"/>
    <s v="UH-60"/>
    <n v="4120"/>
    <s v="CTH"/>
    <x v="7"/>
    <n v="265"/>
    <n v="9215"/>
    <s v="AT. MORENO ANDERSON C.C. 1024529287"/>
    <s v="CACOM-5"/>
  </r>
  <r>
    <x v="1"/>
    <x v="0"/>
    <d v="2017-12-24T00:00:00"/>
    <x v="0"/>
    <s v="HUEY II"/>
    <n v="4408"/>
    <s v="CTH"/>
    <x v="42"/>
    <n v="84"/>
    <n v="9251"/>
    <s v="RECIBE T2 REYES  C.C. 14254371"/>
    <s v="GAORI"/>
  </r>
  <r>
    <x v="1"/>
    <x v="0"/>
    <d v="2017-12-24T00:00:00"/>
    <x v="0"/>
    <s v="HUEY II"/>
    <n v="4408"/>
    <s v="CTH"/>
    <x v="42"/>
    <n v="124"/>
    <n v="9252"/>
    <s v="RECIBE T2 REYES  C.C. 14254371"/>
    <s v="GAORI"/>
  </r>
  <r>
    <x v="1"/>
    <x v="0"/>
    <d v="2017-12-01T00:00:00"/>
    <x v="0"/>
    <s v="B-206"/>
    <n v="4480"/>
    <s v="CTH"/>
    <x v="32"/>
    <n v="60"/>
    <n v="9804"/>
    <s v="T3. ACEVEDO JAIME CC.1051474344"/>
    <s v="CACOM-4"/>
  </r>
  <r>
    <x v="1"/>
    <x v="0"/>
    <d v="2017-12-13T00:00:00"/>
    <x v="0"/>
    <s v="SK-350"/>
    <n v="5732"/>
    <s v="CTH"/>
    <x v="32"/>
    <n v="160"/>
    <n v="9839"/>
    <s v="T3 PULIDO M C.C 1032375062"/>
    <s v="CATAM"/>
  </r>
  <r>
    <x v="1"/>
    <x v="0"/>
    <d v="2017-12-17T00:00:00"/>
    <x v="0"/>
    <s v="C-295"/>
    <n v="1285"/>
    <s v="CTH"/>
    <x v="32"/>
    <n v="370"/>
    <n v="9853"/>
    <m/>
    <s v="CATAM"/>
  </r>
  <r>
    <x v="1"/>
    <x v="0"/>
    <d v="2017-12-07T00:00:00"/>
    <x v="0"/>
    <s v="HUEY II"/>
    <n v="4418"/>
    <s v="CTH"/>
    <x v="4"/>
    <n v="95"/>
    <n v="12277"/>
    <s v="T4. MORA CARLOS CC. 1015395239"/>
    <s v="CACOM-4"/>
  </r>
  <r>
    <x v="1"/>
    <x v="0"/>
    <d v="2017-12-08T00:00:00"/>
    <x v="0"/>
    <s v="HUEY II"/>
    <n v="4418"/>
    <s v="CTH"/>
    <x v="4"/>
    <n v="116"/>
    <n v="12278"/>
    <s v="T4. MORA CARLOS CC. 1015395239"/>
    <s v="CACOM-4"/>
  </r>
  <r>
    <x v="1"/>
    <x v="0"/>
    <d v="2017-12-13T00:00:00"/>
    <x v="0"/>
    <s v="C-208"/>
    <n v="5070"/>
    <s v="CTH"/>
    <x v="4"/>
    <n v="66"/>
    <n v="12286"/>
    <s v="RECIBE T3 ARIZA  C.C. 1020767621"/>
    <s v="GAORI"/>
  </r>
  <r>
    <x v="1"/>
    <x v="0"/>
    <d v="2017-12-15T00:00:00"/>
    <x v="0"/>
    <s v="HUEY II"/>
    <n v="4423"/>
    <s v="CTH"/>
    <x v="4"/>
    <n v="150"/>
    <n v="12293"/>
    <s v="T4. ARCE JUAN  CC. 1070610482"/>
    <s v="CACOM-4"/>
  </r>
  <r>
    <x v="1"/>
    <x v="0"/>
    <d v="2017-12-16T00:00:00"/>
    <x v="0"/>
    <s v="HUEY II"/>
    <n v="4421"/>
    <s v="CTH"/>
    <x v="4"/>
    <n v="95"/>
    <n v="12294"/>
    <s v="T4. ARCE JUAN  CC. 1070610482"/>
    <s v="CACOM-4"/>
  </r>
  <r>
    <x v="1"/>
    <x v="0"/>
    <d v="2017-12-17T00:00:00"/>
    <x v="0"/>
    <s v="UH-60"/>
    <n v="4120"/>
    <s v="CTH"/>
    <x v="4"/>
    <n v="391"/>
    <n v="12295"/>
    <s v="AT. MORENO ANDERSON C.C. 1024529287"/>
    <s v="CACOM-5"/>
  </r>
  <r>
    <x v="1"/>
    <x v="0"/>
    <d v="2017-12-22T00:00:00"/>
    <x v="0"/>
    <s v="UH-60"/>
    <n v="4136"/>
    <s v="CTH"/>
    <x v="4"/>
    <n v="270"/>
    <n v="12300"/>
    <s v="T4 CUERVO 1024547243"/>
    <s v="CACOM-2"/>
  </r>
  <r>
    <x v="1"/>
    <x v="0"/>
    <d v="2017-12-13T00:00:00"/>
    <x v="0"/>
    <s v="C-90"/>
    <n v="5759"/>
    <s v="CTH"/>
    <x v="6"/>
    <n v="90"/>
    <n v="13223"/>
    <s v="T2 ALIPIO A C.C 401094130"/>
    <s v="CATAM"/>
  </r>
  <r>
    <x v="1"/>
    <x v="0"/>
    <d v="2017-12-29T00:00:00"/>
    <x v="0"/>
    <s v="C-208"/>
    <n v="5074"/>
    <s v="CTH"/>
    <x v="6"/>
    <n v="94"/>
    <n v="13494"/>
    <s v="T2 ROMERO 80157586"/>
    <s v="CACOM-2"/>
  </r>
  <r>
    <x v="1"/>
    <x v="0"/>
    <d v="2017-12-20T00:00:00"/>
    <x v="0"/>
    <s v="C-90"/>
    <n v="5765"/>
    <s v="ENERGIZAR"/>
    <x v="44"/>
    <n v="120"/>
    <n v="13672"/>
    <s v="T2 ALIPIO A. C.C. 900944502"/>
    <s v="CATAM"/>
  </r>
  <r>
    <x v="1"/>
    <x v="0"/>
    <d v="2017-12-01T00:00:00"/>
    <x v="0"/>
    <s v="B-212"/>
    <n v="4019"/>
    <s v="ENERGIZAR"/>
    <x v="9"/>
    <n v="136"/>
    <n v="20460"/>
    <s v="T4 VIRACACHA 1016019854"/>
    <s v="CACOM-3"/>
  </r>
  <r>
    <x v="1"/>
    <x v="0"/>
    <d v="2017-12-01T00:00:00"/>
    <x v="0"/>
    <s v="B-212"/>
    <n v="4019"/>
    <s v="ENERGIZAR"/>
    <x v="9"/>
    <n v="145"/>
    <n v="20461"/>
    <s v="T3 PEÑA 102386192"/>
    <s v="CACOM-3"/>
  </r>
  <r>
    <x v="1"/>
    <x v="0"/>
    <d v="2017-12-04T00:00:00"/>
    <x v="0"/>
    <s v="C-95"/>
    <n v="1270"/>
    <s v="ENERGIZAR"/>
    <x v="9"/>
    <n v="134"/>
    <n v="20462"/>
    <s v="TS CASTAÑO 16401631"/>
    <s v="CACOM-3"/>
  </r>
  <r>
    <x v="1"/>
    <x v="0"/>
    <d v="2017-12-05T00:00:00"/>
    <x v="0"/>
    <s v="C-95"/>
    <n v="1270"/>
    <s v="ENERGIZAR"/>
    <x v="9"/>
    <n v="58"/>
    <n v="20463"/>
    <s v="TS CASTAÑO 16401631"/>
    <s v="CACOM-3"/>
  </r>
  <r>
    <x v="1"/>
    <x v="0"/>
    <d v="2017-12-06T00:00:00"/>
    <x v="0"/>
    <s v="C-90"/>
    <n v="5759"/>
    <s v="ENERGIZAR"/>
    <x v="9"/>
    <n v="150"/>
    <n v="20464"/>
    <s v="T2 ALIPIO A. C.C. 900944502"/>
    <s v="CATAM"/>
  </r>
  <r>
    <x v="1"/>
    <x v="0"/>
    <d v="2017-12-12T00:00:00"/>
    <x v="0"/>
    <s v="UH-60"/>
    <n v="4103"/>
    <s v="ENERGIZAR"/>
    <x v="9"/>
    <n v="141"/>
    <n v="20467"/>
    <s v="AT. OSPINA JULIAN C.C. 1047967801"/>
    <s v="CACOM-5"/>
  </r>
  <r>
    <x v="1"/>
    <x v="0"/>
    <d v="2017-12-13T00:00:00"/>
    <x v="0"/>
    <s v="C-295"/>
    <n v="1284"/>
    <s v="ENERGIZAR"/>
    <x v="9"/>
    <n v="361"/>
    <n v="20469"/>
    <s v="T2 ROZO J C.C 1030338046"/>
    <s v="CATAM"/>
  </r>
  <r>
    <x v="1"/>
    <x v="0"/>
    <d v="2017-12-14T00:00:00"/>
    <x v="0"/>
    <s v="B-212"/>
    <n v="4019"/>
    <s v="ENERGIZAR"/>
    <x v="9"/>
    <n v="119"/>
    <n v="20470"/>
    <s v="T3 GOMEZ 1073156864"/>
    <s v="CACOM-3"/>
  </r>
  <r>
    <x v="1"/>
    <x v="0"/>
    <d v="2017-12-14T00:00:00"/>
    <x v="0"/>
    <s v="UH-60"/>
    <n v="4103"/>
    <s v="ENERGIZAR"/>
    <x v="9"/>
    <n v="245"/>
    <n v="20471"/>
    <s v="AT. OSPINA JULIAN C.C. 1047967801"/>
    <s v="CACOM-5"/>
  </r>
  <r>
    <x v="1"/>
    <x v="0"/>
    <d v="2017-12-14T00:00:00"/>
    <x v="0"/>
    <s v="B-212"/>
    <n v="4019"/>
    <s v="ENERGIZAR"/>
    <x v="9"/>
    <n v="157"/>
    <n v="20474"/>
    <s v="T3 GOMEZ 1073156864"/>
    <s v="CACOM-3"/>
  </r>
  <r>
    <x v="1"/>
    <x v="0"/>
    <d v="2017-12-14T00:00:00"/>
    <x v="0"/>
    <s v="A-29"/>
    <n v="3110"/>
    <s v="ENERGIZAR"/>
    <x v="9"/>
    <n v="179"/>
    <n v="20476"/>
    <s v="T3 GOMEZ 1121826019"/>
    <s v="CACOM-3"/>
  </r>
  <r>
    <x v="1"/>
    <x v="0"/>
    <d v="2017-12-14T00:00:00"/>
    <x v="0"/>
    <s v="A-29"/>
    <n v="3119"/>
    <s v="ENERGIZAR"/>
    <x v="9"/>
    <n v="164"/>
    <n v="20477"/>
    <s v="T3 GOMEZ 1121826019"/>
    <s v="CACOM-3"/>
  </r>
  <r>
    <x v="1"/>
    <x v="0"/>
    <d v="2017-12-15T00:00:00"/>
    <x v="0"/>
    <s v="C-90"/>
    <n v="5765"/>
    <s v="ENERGIZAR"/>
    <x v="9"/>
    <n v="25"/>
    <n v="20478"/>
    <s v="T2 ALIPIO A. C.C. 900944502"/>
    <s v="CATAM"/>
  </r>
  <r>
    <x v="1"/>
    <x v="0"/>
    <d v="2017-12-15T00:00:00"/>
    <x v="0"/>
    <s v="C-90"/>
    <n v="5765"/>
    <s v="ENERGIZAR"/>
    <x v="9"/>
    <n v="125"/>
    <n v="20479"/>
    <s v="T2 ALIPIO A. C.C. 900944502"/>
    <s v="CATAM"/>
  </r>
  <r>
    <x v="1"/>
    <x v="0"/>
    <d v="2017-12-17T00:00:00"/>
    <x v="0"/>
    <s v="B-212"/>
    <n v="4019"/>
    <s v="ENERGIZAR"/>
    <x v="9"/>
    <n v="169"/>
    <n v="20481"/>
    <s v="T2 VASCO 71374818"/>
    <s v="CACOM-3"/>
  </r>
  <r>
    <x v="1"/>
    <x v="0"/>
    <d v="2017-12-17T00:00:00"/>
    <x v="0"/>
    <s v="A-29"/>
    <n v="3110"/>
    <s v="ENERGIZAR"/>
    <x v="9"/>
    <n v="131"/>
    <n v="20482"/>
    <s v="T3 GOMEZ 1121826019"/>
    <s v="CACOM-3"/>
  </r>
  <r>
    <x v="1"/>
    <x v="0"/>
    <d v="2017-12-17T00:00:00"/>
    <x v="0"/>
    <s v="A-29"/>
    <n v="3119"/>
    <s v="ENERGIZAR"/>
    <x v="9"/>
    <n v="119"/>
    <n v="20483"/>
    <s v="T3 GOMEZ 1121826019"/>
    <s v="CACOM-3"/>
  </r>
  <r>
    <x v="1"/>
    <x v="0"/>
    <d v="2017-12-23T00:00:00"/>
    <x v="0"/>
    <s v="B-212"/>
    <n v="4019"/>
    <s v="ENERGIZAR"/>
    <x v="9"/>
    <n v="72"/>
    <n v="20491"/>
    <s v="T4 VIRACACHA 1016019854"/>
    <s v="CACOM-3"/>
  </r>
  <r>
    <x v="1"/>
    <x v="0"/>
    <d v="2017-12-23T00:00:00"/>
    <x v="0"/>
    <s v="C-95"/>
    <n v="1270"/>
    <s v="ENERGIZAR"/>
    <x v="9"/>
    <n v="109"/>
    <n v="20492"/>
    <s v="T2 RODRIGUEZ 9772156"/>
    <s v="CACOM-3"/>
  </r>
  <r>
    <x v="1"/>
    <x v="0"/>
    <d v="2017-12-27T00:00:00"/>
    <x v="0"/>
    <s v="B-212"/>
    <n v="4019"/>
    <s v="ENERGIZAR"/>
    <x v="9"/>
    <n v="142"/>
    <n v="20493"/>
    <s v="T3 GOMEZ 1073156864"/>
    <s v="CACOM-3"/>
  </r>
  <r>
    <x v="1"/>
    <x v="0"/>
    <d v="2017-12-27T00:00:00"/>
    <x v="0"/>
    <s v="B-212"/>
    <n v="4019"/>
    <s v="ENERGIZAR"/>
    <x v="9"/>
    <n v="153"/>
    <n v="20494"/>
    <s v="T3 GOMEZ 1073156864"/>
    <s v="CACOM-3"/>
  </r>
  <r>
    <x v="1"/>
    <x v="0"/>
    <d v="2017-12-12T00:00:00"/>
    <x v="0"/>
    <s v="B-212"/>
    <n v="4019"/>
    <s v="ENERGIZAR"/>
    <x v="46"/>
    <n v="129"/>
    <n v="21359"/>
    <s v="T4 VIRACACHA 1016019854"/>
    <s v="CACOM-3"/>
  </r>
  <r>
    <x v="1"/>
    <x v="0"/>
    <d v="2017-12-12T00:00:00"/>
    <x v="0"/>
    <s v="B-212"/>
    <n v="4019"/>
    <s v="ENERGIZAR"/>
    <x v="46"/>
    <n v="155"/>
    <n v="21361"/>
    <s v="T4 VIRACACHA 1016019854"/>
    <s v="CACOM-3"/>
  </r>
  <r>
    <x v="1"/>
    <x v="0"/>
    <d v="2017-12-19T00:00:00"/>
    <x v="0"/>
    <s v="SK-350"/>
    <n v="5077"/>
    <s v="ENERGIZAR"/>
    <x v="46"/>
    <n v="101"/>
    <n v="21382"/>
    <s v="T3 TARAZONA A. C.C. 151341016"/>
    <s v="CATAM"/>
  </r>
  <r>
    <x v="1"/>
    <x v="0"/>
    <d v="2017-12-20T00:00:00"/>
    <x v="0"/>
    <s v="B-212"/>
    <n v="4019"/>
    <s v="ENERGIZAR"/>
    <x v="46"/>
    <n v="156"/>
    <n v="21385"/>
    <s v="TJ RIAÑO 11348397"/>
    <s v="CACOM-3"/>
  </r>
  <r>
    <x v="1"/>
    <x v="0"/>
    <d v="2017-12-04T00:00:00"/>
    <x v="0"/>
    <s v="UH-60"/>
    <n v="4110"/>
    <s v="CCL"/>
    <x v="53"/>
    <n v="149.9"/>
    <n v="23912"/>
    <s v="AT. OSPINA JULIAN C.C. 1047967801"/>
    <s v="CACOM-5"/>
  </r>
  <r>
    <x v="1"/>
    <x v="0"/>
    <d v="2017-12-07T00:00:00"/>
    <x v="0"/>
    <s v="B-212"/>
    <n v="4019"/>
    <s v="CCL"/>
    <x v="53"/>
    <n v="105.1"/>
    <n v="23927"/>
    <s v="T2 VILLAREAL 731984476"/>
    <s v="CACOM-3"/>
  </r>
  <r>
    <x v="1"/>
    <x v="0"/>
    <d v="2017-12-09T00:00:00"/>
    <x v="0"/>
    <s v="UH-60"/>
    <n v="4134"/>
    <s v="CCL"/>
    <x v="53"/>
    <n v="226"/>
    <n v="23934"/>
    <s v="MY. RUIZ JOHN C.C. 80051834"/>
    <s v="CACOM-5"/>
  </r>
  <r>
    <x v="1"/>
    <x v="0"/>
    <d v="2017-12-09T00:00:00"/>
    <x v="0"/>
    <s v="UH-60"/>
    <n v="4134"/>
    <s v="CCL"/>
    <x v="53"/>
    <n v="157.9"/>
    <n v="23937"/>
    <s v="MY. RUIZ JOHN C.C. 80051834"/>
    <s v="CACOM-5"/>
  </r>
  <r>
    <x v="1"/>
    <x v="0"/>
    <d v="2017-12-13T00:00:00"/>
    <x v="0"/>
    <s v="UH-60"/>
    <n v="4134"/>
    <s v="CCL"/>
    <x v="53"/>
    <n v="42.1"/>
    <n v="23941"/>
    <s v="MY. RUIZ JOHN C.C. 80051834"/>
    <s v="CACOM-5"/>
  </r>
  <r>
    <x v="1"/>
    <x v="0"/>
    <d v="2017-12-13T00:00:00"/>
    <x v="0"/>
    <s v="UH-60"/>
    <n v="4134"/>
    <s v="CCL"/>
    <x v="53"/>
    <n v="238"/>
    <n v="23945"/>
    <s v="MY. RUIZ JOHN C.C. 80051834"/>
    <s v="CACOM-5"/>
  </r>
  <r>
    <x v="1"/>
    <x v="0"/>
    <d v="2017-12-14T00:00:00"/>
    <x v="0"/>
    <s v="UH-60"/>
    <n v="4134"/>
    <s v="CCL"/>
    <x v="53"/>
    <n v="199.2"/>
    <n v="23949"/>
    <s v="MY. RUIZ JOHN C.C. 80051834"/>
    <s v="CACOM-5"/>
  </r>
  <r>
    <x v="1"/>
    <x v="0"/>
    <d v="2017-12-19T00:00:00"/>
    <x v="0"/>
    <s v="UH-60"/>
    <n v="4134"/>
    <s v="CCL"/>
    <x v="53"/>
    <n v="289.7"/>
    <n v="23961"/>
    <s v="CT. MONSALVE LUIS C.C. 8029078"/>
    <s v="CACOM-5"/>
  </r>
  <r>
    <x v="1"/>
    <x v="0"/>
    <d v="2017-12-24T00:00:00"/>
    <x v="0"/>
    <s v="B-212"/>
    <n v="4019"/>
    <s v="CCL"/>
    <x v="53"/>
    <n v="100.8"/>
    <n v="23970"/>
    <s v="T3 MOSCOTE 72275287"/>
    <s v="CACOM-3"/>
  </r>
  <r>
    <x v="1"/>
    <x v="0"/>
    <d v="2017-12-21T00:00:00"/>
    <x v="0"/>
    <s v="UH-60"/>
    <n v="4128"/>
    <s v="CTH"/>
    <x v="31"/>
    <n v="191"/>
    <n v="23974"/>
    <s v="AT. QUINTANA HECTOR C.C. 1051316554"/>
    <s v="CACOM-5"/>
  </r>
  <r>
    <x v="1"/>
    <x v="0"/>
    <d v="2017-12-21T00:00:00"/>
    <x v="0"/>
    <s v="UH-60"/>
    <n v="4134"/>
    <s v="CCL"/>
    <x v="53"/>
    <n v="269.2"/>
    <n v="23976"/>
    <s v="CT. MONSALVE LUIS C.C. 8029078"/>
    <s v="CACOM-5"/>
  </r>
  <r>
    <x v="1"/>
    <x v="0"/>
    <d v="2017-12-26T00:00:00"/>
    <x v="0"/>
    <s v="UH-60"/>
    <n v="4134"/>
    <s v="CCL"/>
    <x v="53"/>
    <n v="120.5"/>
    <n v="23989"/>
    <s v="T4. MEJIA VICTOR C.C. 1037608855"/>
    <s v="CACOM-5"/>
  </r>
  <r>
    <x v="1"/>
    <x v="0"/>
    <d v="2017-12-27T00:00:00"/>
    <x v="0"/>
    <s v="UH-60"/>
    <n v="4134"/>
    <s v="CCL"/>
    <x v="53"/>
    <n v="112.8"/>
    <n v="23993"/>
    <s v="CT. JAIME SARMIENTO FABIAN HERNANDO C.C. 1091655007"/>
    <s v="CACOM-5"/>
  </r>
  <r>
    <x v="1"/>
    <x v="0"/>
    <d v="2017-12-29T00:00:00"/>
    <x v="0"/>
    <s v="UH-60"/>
    <n v="4134"/>
    <s v="CCL"/>
    <x v="53"/>
    <n v="251.5"/>
    <n v="23999"/>
    <s v="CT. JAIME SARMIENTO FABIAN HERNANDO C.C. 1091655007"/>
    <s v="CACOM-5"/>
  </r>
  <r>
    <x v="1"/>
    <x v="0"/>
    <d v="2017-12-30T00:00:00"/>
    <x v="0"/>
    <s v="UH-60"/>
    <n v="4103"/>
    <s v="CCL"/>
    <x v="53"/>
    <n v="202.8"/>
    <n v="24007"/>
    <s v="AT. OSPINA JULIAN C.C. 1047967801"/>
    <s v="CACOM-5"/>
  </r>
  <r>
    <x v="1"/>
    <x v="0"/>
    <d v="2017-12-31T00:00:00"/>
    <x v="0"/>
    <s v="UH-60"/>
    <n v="4134"/>
    <s v="CCL"/>
    <x v="53"/>
    <n v="72.400000000000006"/>
    <n v="24011"/>
    <s v="CT. JAIME SARMIENTO FABIAN HERNANDO C.C. 1091655007"/>
    <s v="CACOM-5"/>
  </r>
  <r>
    <x v="1"/>
    <x v="0"/>
    <d v="2017-12-03T00:00:00"/>
    <x v="0"/>
    <s v="HUEY II"/>
    <n v="4530"/>
    <s v="CCL"/>
    <x v="36"/>
    <n v="69.599999999999994"/>
    <n v="24151"/>
    <s v="T2 RAMIREZ ANDRES C.C. 14696188"/>
    <s v="CACOM-1"/>
  </r>
  <r>
    <x v="1"/>
    <x v="0"/>
    <d v="2017-12-03T00:00:00"/>
    <x v="0"/>
    <s v="HUEY II"/>
    <n v="4530"/>
    <s v="CCL"/>
    <x v="36"/>
    <n v="148.19999999999999"/>
    <n v="24155"/>
    <s v="T2 RAMIREZ ANDRES C.C. 14696188"/>
    <s v="CACOM-1"/>
  </r>
  <r>
    <x v="1"/>
    <x v="0"/>
    <d v="2017-12-04T00:00:00"/>
    <x v="0"/>
    <s v="HUEY II"/>
    <n v="4530"/>
    <s v="CCL"/>
    <x v="36"/>
    <n v="112.5"/>
    <n v="24158"/>
    <s v="T2 RAMIREZ ANDRES C.C. 14696188"/>
    <s v="CACOM-1"/>
  </r>
  <r>
    <x v="1"/>
    <x v="0"/>
    <d v="2017-12-06T00:00:00"/>
    <x v="0"/>
    <s v="HUEY II"/>
    <n v="4530"/>
    <s v="CCL"/>
    <x v="36"/>
    <n v="139.19999999999999"/>
    <n v="24184"/>
    <s v="T2 RAMIREZ ANDRES C.C. 14696188"/>
    <s v="CACOM-1"/>
  </r>
  <r>
    <x v="1"/>
    <x v="0"/>
    <d v="2017-12-06T00:00:00"/>
    <x v="0"/>
    <s v="HUEY II"/>
    <n v="4530"/>
    <s v="CCL"/>
    <x v="36"/>
    <n v="119.4"/>
    <n v="24186"/>
    <s v="T2 RAMIREZ ANDRES C.C. 14696188"/>
    <s v="CACOM-1"/>
  </r>
  <r>
    <x v="1"/>
    <x v="0"/>
    <d v="2017-12-07T00:00:00"/>
    <x v="0"/>
    <s v="HUEY II"/>
    <n v="4530"/>
    <s v="CCL"/>
    <x v="36"/>
    <n v="70.900000000000006"/>
    <n v="24201"/>
    <s v="T4 CASTAÑEDA JULIAN C.C. 1061047000"/>
    <s v="CACOM-1"/>
  </r>
  <r>
    <x v="1"/>
    <x v="0"/>
    <d v="2017-12-08T00:00:00"/>
    <x v="0"/>
    <s v="UH-60"/>
    <n v="4122"/>
    <s v="CCL"/>
    <x v="36"/>
    <n v="273.39999999999998"/>
    <n v="24206"/>
    <s v="T4. ARDILA JHON C.C. 1023889190"/>
    <s v="CACOM-5"/>
  </r>
  <r>
    <x v="1"/>
    <x v="0"/>
    <d v="2017-12-16T00:00:00"/>
    <x v="0"/>
    <s v="HUEY II"/>
    <n v="4521"/>
    <s v="CCL"/>
    <x v="36"/>
    <n v="97.4"/>
    <n v="24234"/>
    <s v="T2 MAYORGA JUAN  C.C. 93239453"/>
    <s v="CACOM-1"/>
  </r>
  <r>
    <x v="1"/>
    <x v="0"/>
    <d v="2017-12-17T00:00:00"/>
    <x v="0"/>
    <s v="HUEY II"/>
    <n v="4521"/>
    <s v="CCL"/>
    <x v="36"/>
    <n v="147.6"/>
    <n v="24244"/>
    <s v="T2 MAYORGA JUAN  C.C. 93239453"/>
    <s v="CACOM-1"/>
  </r>
  <r>
    <x v="1"/>
    <x v="0"/>
    <d v="2017-12-17T00:00:00"/>
    <x v="0"/>
    <s v="B-212"/>
    <n v="4004"/>
    <s v="CCL"/>
    <x v="36"/>
    <n v="153.6"/>
    <n v="24245"/>
    <s v="T2. SANCHEZ OSCAR CC. 13068150"/>
    <s v="CACOM-4"/>
  </r>
  <r>
    <x v="1"/>
    <x v="0"/>
    <d v="2017-12-19T00:00:00"/>
    <x v="0"/>
    <s v="HUEY II"/>
    <n v="4521"/>
    <s v="CCL"/>
    <x v="36"/>
    <n v="90.8"/>
    <n v="24250"/>
    <s v="T2 MAYORGA JUAN  C.C. 93239453"/>
    <s v="CACOM-1"/>
  </r>
  <r>
    <x v="1"/>
    <x v="0"/>
    <d v="2017-12-19T00:00:00"/>
    <x v="0"/>
    <s v="B-212"/>
    <n v="4004"/>
    <s v="CCL"/>
    <x v="36"/>
    <n v="71"/>
    <n v="24255"/>
    <s v="T2. SANCHEZ OSCAR CC. 13068150"/>
    <s v="CACOM-4"/>
  </r>
  <r>
    <x v="1"/>
    <x v="0"/>
    <d v="2017-12-19T00:00:00"/>
    <x v="0"/>
    <s v="B-212"/>
    <n v="4004"/>
    <s v="CCL"/>
    <x v="36"/>
    <n v="139.5"/>
    <n v="24256"/>
    <s v="T2. SANCHEZ OSCAR CC. 13068150"/>
    <s v="CACOM-4"/>
  </r>
  <r>
    <x v="1"/>
    <x v="0"/>
    <d v="2017-12-22T00:00:00"/>
    <x v="0"/>
    <s v="HUEY II"/>
    <n v="4521"/>
    <s v="CCL"/>
    <x v="36"/>
    <n v="122.8"/>
    <n v="24285"/>
    <s v="T2 MAYORGA JUAN  C.C. 93239453"/>
    <s v="CACOM-1"/>
  </r>
  <r>
    <x v="1"/>
    <x v="0"/>
    <d v="2017-12-22T00:00:00"/>
    <x v="0"/>
    <s v="HUEY II"/>
    <n v="4521"/>
    <s v="CCL"/>
    <x v="36"/>
    <n v="138.19999999999999"/>
    <n v="24292"/>
    <s v="T2 MAYORGA JUAN  C.C. 93239453"/>
    <s v="CACOM-1"/>
  </r>
  <r>
    <x v="1"/>
    <x v="0"/>
    <d v="2017-12-24T00:00:00"/>
    <x v="0"/>
    <s v="B-212"/>
    <n v="4004"/>
    <s v="CCL"/>
    <x v="36"/>
    <n v="154.4"/>
    <n v="24298"/>
    <s v="T3. DICELIS ROGGER CC. 101904526"/>
    <s v="CACOM-4"/>
  </r>
  <r>
    <x v="1"/>
    <x v="0"/>
    <d v="2017-12-20T00:00:00"/>
    <x v="0"/>
    <s v="C-295"/>
    <n v="1284"/>
    <s v="ENERGIZAR"/>
    <x v="25"/>
    <n v="250"/>
    <n v="28347"/>
    <s v="T3 MORENO M. C.C. 1121841934"/>
    <s v="CATAM"/>
  </r>
  <r>
    <x v="1"/>
    <x v="0"/>
    <d v="2017-12-21T00:00:00"/>
    <x v="0"/>
    <s v="C-295"/>
    <n v="1284"/>
    <s v="ENERGIZAR"/>
    <x v="25"/>
    <n v="630"/>
    <n v="28348"/>
    <s v="T3 MORENO M. C.C. 1121841934"/>
    <s v="CATAM"/>
  </r>
  <r>
    <x v="1"/>
    <x v="0"/>
    <d v="2017-12-21T00:00:00"/>
    <x v="0"/>
    <s v="HUEY II"/>
    <n v="4415"/>
    <s v="ENERGIZAR"/>
    <x v="25"/>
    <n v="76"/>
    <n v="28349"/>
    <s v="T2. SANTACOLOMA PABLO CC. 86081655"/>
    <s v="CACOM-6"/>
  </r>
  <r>
    <x v="1"/>
    <x v="0"/>
    <d v="2017-12-21T00:00:00"/>
    <x v="0"/>
    <s v="C-295"/>
    <n v="1285"/>
    <s v="ENERGIZAR"/>
    <x v="25"/>
    <n v="315"/>
    <n v="28352"/>
    <s v="T3 MARIN  O C.C 80111039"/>
    <s v="CATAM"/>
  </r>
  <r>
    <x v="1"/>
    <x v="0"/>
    <d v="2017-12-21T00:00:00"/>
    <x v="0"/>
    <s v="HUEY II"/>
    <n v="4415"/>
    <s v="ENERGIZAR"/>
    <x v="25"/>
    <n v="57"/>
    <n v="28354"/>
    <s v="T2. SANTACOLOMA PABLO CC. 86081655"/>
    <s v="CACOM-6"/>
  </r>
  <r>
    <x v="1"/>
    <x v="0"/>
    <d v="2017-12-22T00:00:00"/>
    <x v="0"/>
    <s v="C-295"/>
    <n v="1283"/>
    <s v="ENERGIZAR"/>
    <x v="25"/>
    <n v="180"/>
    <n v="28355"/>
    <s v="T3 MORENO M. C.C. 1121841934"/>
    <s v="CATAM"/>
  </r>
  <r>
    <x v="1"/>
    <x v="0"/>
    <d v="2017-12-17T00:00:00"/>
    <x v="0"/>
    <s v="HUEY II"/>
    <n v="4415"/>
    <s v="ENERGIZAR"/>
    <x v="25"/>
    <n v="111"/>
    <n v="28361"/>
    <s v="T3. DEVIA LUIS CC. 1110479114"/>
    <s v="CACOM-6"/>
  </r>
  <r>
    <x v="1"/>
    <x v="0"/>
    <d v="2017-12-29T00:00:00"/>
    <x v="0"/>
    <s v="C-295"/>
    <n v="1283"/>
    <s v="ENERGIZAR"/>
    <x v="25"/>
    <n v="470"/>
    <n v="28366"/>
    <s v="LUIS GELVEZ C.C 9128430"/>
    <s v="CATAM"/>
  </r>
  <r>
    <x v="1"/>
    <x v="0"/>
    <d v="2017-12-30T00:00:00"/>
    <x v="0"/>
    <s v="C-130"/>
    <n v="1015"/>
    <s v="ENERGIZAR"/>
    <x v="25"/>
    <n v="841"/>
    <n v="28369"/>
    <s v="T3 ROJAS P C.C 80113142"/>
    <s v="CATAM"/>
  </r>
  <r>
    <x v="1"/>
    <x v="0"/>
    <d v="2017-12-01T00:00:00"/>
    <x v="0"/>
    <s v="C-130"/>
    <n v="1005"/>
    <s v="ENERGIZAR"/>
    <x v="8"/>
    <n v="1254"/>
    <n v="41018"/>
    <s v="T3 LEGUIZAMO C. C.C 8024431"/>
    <s v="CATAM"/>
  </r>
  <r>
    <x v="1"/>
    <x v="0"/>
    <d v="2017-12-02T00:00:00"/>
    <x v="0"/>
    <s v="C-295"/>
    <n v="1284"/>
    <s v="ENERGIZAR"/>
    <x v="8"/>
    <n v="150"/>
    <n v="41026"/>
    <s v="TJ SANCHEZ A. C.C. 80027824"/>
    <s v="CATAM"/>
  </r>
  <r>
    <x v="1"/>
    <x v="0"/>
    <d v="2017-12-02T00:00:00"/>
    <x v="0"/>
    <s v="F-28"/>
    <s v="0002"/>
    <s v="ENERGIZAR"/>
    <x v="8"/>
    <n v="253"/>
    <n v="41036"/>
    <s v="T2 SOTO O. C.C.80767345"/>
    <s v="CATAM"/>
  </r>
  <r>
    <x v="1"/>
    <x v="0"/>
    <d v="2017-12-03T00:00:00"/>
    <x v="0"/>
    <s v="C-130"/>
    <n v="1005"/>
    <s v="ENERGIZAR"/>
    <x v="8"/>
    <n v="1971"/>
    <n v="41044"/>
    <s v="T3 LEGUIZAMO C. C.C 8024431"/>
    <s v="CATAM"/>
  </r>
  <r>
    <x v="1"/>
    <x v="0"/>
    <d v="2017-12-03T00:00:00"/>
    <x v="0"/>
    <s v="C-295"/>
    <n v="1281"/>
    <s v="ENERGIZAR"/>
    <x v="8"/>
    <n v="250"/>
    <n v="41049"/>
    <s v="TJ SANCHEZ A. C.C. 80027824"/>
    <s v="CATAM"/>
  </r>
  <r>
    <x v="1"/>
    <x v="0"/>
    <d v="2017-12-07T00:00:00"/>
    <x v="0"/>
    <s v="C-212"/>
    <n v="1250"/>
    <s v="CTH"/>
    <x v="8"/>
    <n v="120"/>
    <n v="41120"/>
    <s v="T4. RUIZ SANZ ROGER CC. 16941081"/>
    <s v="CACOM-6"/>
  </r>
  <r>
    <x v="1"/>
    <x v="0"/>
    <d v="2017-12-07T00:00:00"/>
    <x v="0"/>
    <s v="C-295"/>
    <n v="1285"/>
    <s v="ENERGIZAR"/>
    <x v="8"/>
    <n v="641"/>
    <n v="41123"/>
    <s v="TS CASALLAS E. C.C. 80540224"/>
    <s v="CATAM"/>
  </r>
  <r>
    <x v="1"/>
    <x v="0"/>
    <d v="2017-12-28T00:00:00"/>
    <x v="0"/>
    <s v="C-212"/>
    <s v="1256"/>
    <s v="ICARO 17"/>
    <x v="8"/>
    <n v="200"/>
    <n v="41131"/>
    <s v="V.NTOL 41131,FAC 1256,TOLEMAIDA"/>
    <s v="CAMAN"/>
  </r>
  <r>
    <x v="1"/>
    <x v="0"/>
    <d v="2017-12-09T00:00:00"/>
    <x v="0"/>
    <s v="C-295"/>
    <n v="1281"/>
    <s v="ENERGIZAR"/>
    <x v="8"/>
    <n v="179"/>
    <n v="41143"/>
    <s v="TS CASALLAS E. C.C. 80540224"/>
    <s v="CATAM"/>
  </r>
  <r>
    <x v="1"/>
    <x v="0"/>
    <d v="2017-12-09T00:00:00"/>
    <x v="0"/>
    <s v="C-295"/>
    <n v="1281"/>
    <s v="ENERGIZAR"/>
    <x v="8"/>
    <n v="237"/>
    <n v="41146"/>
    <s v="TJ SANCHEZ L. C.C. 74630456"/>
    <s v="CATAM"/>
  </r>
  <r>
    <x v="1"/>
    <x v="0"/>
    <d v="2017-12-09T00:00:00"/>
    <x v="0"/>
    <s v="C-295"/>
    <n v="1281"/>
    <s v="ENERGIZAR"/>
    <x v="8"/>
    <n v="210"/>
    <n v="41148"/>
    <s v="TJ SANCHEZ L. C.C. 74630456"/>
    <s v="CATAM"/>
  </r>
  <r>
    <x v="1"/>
    <x v="0"/>
    <d v="2017-12-11T00:00:00"/>
    <x v="0"/>
    <s v="C-208"/>
    <n v="5080"/>
    <s v="ENERGIZAR"/>
    <x v="8"/>
    <n v="54"/>
    <n v="41177"/>
    <s v="T3 VARON 1032430906"/>
    <s v="CACOM-2"/>
  </r>
  <r>
    <x v="1"/>
    <x v="0"/>
    <d v="2017-12-15T00:00:00"/>
    <x v="0"/>
    <s v="C-130"/>
    <n v="1001"/>
    <s v="ENERGIZAR"/>
    <x v="8"/>
    <n v="1686"/>
    <n v="41233"/>
    <s v="TP TRUJILLO O. C.C. 7704999"/>
    <s v="CATAM"/>
  </r>
  <r>
    <x v="1"/>
    <x v="0"/>
    <d v="2017-12-16T00:00:00"/>
    <x v="0"/>
    <s v="C-295"/>
    <n v="1283"/>
    <s v="ENERGIZAR"/>
    <x v="8"/>
    <n v="345"/>
    <n v="41235"/>
    <s v="T3 MOLINA S. C.C. 1023887028"/>
    <s v="CATAM"/>
  </r>
  <r>
    <x v="1"/>
    <x v="0"/>
    <d v="2017-12-16T00:00:00"/>
    <x v="0"/>
    <s v="C-295"/>
    <n v="1283"/>
    <s v="ENERGIZAR"/>
    <x v="8"/>
    <n v="770"/>
    <n v="41240"/>
    <s v="T3 MOLINA S. C.C. 1023887028"/>
    <s v="CATAM"/>
  </r>
  <r>
    <x v="1"/>
    <x v="0"/>
    <d v="2017-12-16T00:00:00"/>
    <x v="0"/>
    <s v="C-40"/>
    <n v="1209"/>
    <s v="ENERGIZAR"/>
    <x v="8"/>
    <n v="485"/>
    <n v="41242"/>
    <s v="TS CARREÑO S. C.C. 8630654"/>
    <s v="CATAM"/>
  </r>
  <r>
    <x v="1"/>
    <x v="0"/>
    <d v="2017-12-17T00:00:00"/>
    <x v="0"/>
    <s v="C-130"/>
    <n v="1005"/>
    <s v="ENERGIZAR"/>
    <x v="8"/>
    <n v="1603"/>
    <n v="41248"/>
    <s v="T3 ROJAS P C.C 80113142"/>
    <s v="CATAM"/>
  </r>
  <r>
    <x v="1"/>
    <x v="0"/>
    <d v="2017-12-17T00:00:00"/>
    <x v="0"/>
    <s v="B-727"/>
    <n v="1204"/>
    <s v="ENERGIZAR"/>
    <x v="8"/>
    <n v="934"/>
    <n v="41249"/>
    <s v="TS GUTIERRES  C.C 799885777"/>
    <s v="CATAM"/>
  </r>
  <r>
    <x v="1"/>
    <x v="0"/>
    <d v="2017-12-18T00:00:00"/>
    <x v="0"/>
    <s v="C-295"/>
    <n v="1284"/>
    <s v="ENERGIZAR"/>
    <x v="8"/>
    <n v="150"/>
    <n v="41252"/>
    <s v="T2 COLMENARES J C.C 80207515"/>
    <s v="CATAM"/>
  </r>
  <r>
    <x v="1"/>
    <x v="0"/>
    <d v="2017-12-18T00:00:00"/>
    <x v="0"/>
    <s v="C-295"/>
    <n v="1284"/>
    <s v="ENERGIZAR"/>
    <x v="8"/>
    <n v="175"/>
    <n v="41255"/>
    <s v="T2 COLMENARES J C.C 80207515"/>
    <s v="CATAM"/>
  </r>
  <r>
    <x v="1"/>
    <x v="0"/>
    <d v="2017-12-18T00:00:00"/>
    <x v="0"/>
    <s v="C-295"/>
    <n v="1284"/>
    <s v="ENERGIZAR"/>
    <x v="8"/>
    <n v="725"/>
    <n v="41257"/>
    <s v="T2 COLMENARES J C.C 80207515"/>
    <s v="CATAM"/>
  </r>
  <r>
    <x v="1"/>
    <x v="0"/>
    <d v="2017-12-19T00:00:00"/>
    <x v="0"/>
    <s v="C-295"/>
    <n v="1283"/>
    <s v="ENERGIZAR"/>
    <x v="8"/>
    <n v="261"/>
    <n v="41269"/>
    <s v="TJ SANCHEZ A. C.C. 80677224"/>
    <s v="CATAM"/>
  </r>
  <r>
    <x v="1"/>
    <x v="0"/>
    <d v="2017-12-19T00:00:00"/>
    <x v="0"/>
    <s v="C-295"/>
    <n v="1284"/>
    <s v="ENERGIZAR"/>
    <x v="8"/>
    <n v="690"/>
    <n v="41274"/>
    <s v="T3 MORENO M. C.C. 1121841934"/>
    <s v="CATAM"/>
  </r>
  <r>
    <x v="1"/>
    <x v="0"/>
    <d v="2017-12-19T00:00:00"/>
    <x v="0"/>
    <s v="C-295"/>
    <n v="1283"/>
    <s v="ENERGIZAR"/>
    <x v="8"/>
    <n v="120"/>
    <n v="41278"/>
    <s v="TJ SANCHEZ A. C.C. 80677224"/>
    <s v="CATAM"/>
  </r>
  <r>
    <x v="1"/>
    <x v="0"/>
    <d v="2017-12-22T00:00:00"/>
    <x v="0"/>
    <s v="C-130"/>
    <n v="1005"/>
    <s v="ENERGIZAR"/>
    <x v="8"/>
    <n v="2581"/>
    <n v="41338"/>
    <s v="TP TRUJILLO O. C.C. 7704999"/>
    <s v="CATAM"/>
  </r>
  <r>
    <x v="1"/>
    <x v="0"/>
    <d v="2017-12-22T00:00:00"/>
    <x v="0"/>
    <s v="B-412"/>
    <s v="0006"/>
    <s v="ENERGIZAR"/>
    <x v="8"/>
    <n v="100"/>
    <n v="41343"/>
    <s v="TJ TORRES C.C.C 79503113"/>
    <s v="CATAM"/>
  </r>
  <r>
    <x v="1"/>
    <x v="0"/>
    <d v="2017-12-22T00:00:00"/>
    <x v="0"/>
    <s v="C-295"/>
    <n v="1283"/>
    <s v="ENERGIZAR"/>
    <x v="8"/>
    <n v="190"/>
    <n v="41348"/>
    <s v="T2 ROZO J C.C 1030338046"/>
    <s v="CATAM"/>
  </r>
  <r>
    <x v="1"/>
    <x v="0"/>
    <d v="2017-12-23T00:00:00"/>
    <x v="0"/>
    <s v="C-295"/>
    <n v="1284"/>
    <s v="ENERGIZAR"/>
    <x v="8"/>
    <n v="140"/>
    <n v="41352"/>
    <s v="TP FRANCO D C.C 80234016"/>
    <s v="CATAM"/>
  </r>
  <r>
    <x v="1"/>
    <x v="0"/>
    <d v="2017-12-26T00:00:00"/>
    <x v="0"/>
    <s v="C-295"/>
    <n v="1284"/>
    <s v="ENERGIZAR"/>
    <x v="8"/>
    <n v="160"/>
    <n v="41381"/>
    <s v="T3 MORENO M. C.C. 1121841934"/>
    <s v="CATAM"/>
  </r>
  <r>
    <x v="1"/>
    <x v="0"/>
    <d v="2017-12-26T00:00:00"/>
    <x v="0"/>
    <s v="C-295"/>
    <n v="1284"/>
    <s v="ENERGIZAR"/>
    <x v="8"/>
    <n v="471"/>
    <n v="41384"/>
    <s v="T3 MORENO M. C.C. 1121841934"/>
    <s v="CATAM"/>
  </r>
  <r>
    <x v="1"/>
    <x v="0"/>
    <d v="2017-12-27T00:00:00"/>
    <x v="0"/>
    <s v="C-295"/>
    <n v="1284"/>
    <s v="ENERGIZAR"/>
    <x v="8"/>
    <n v="250"/>
    <n v="41406"/>
    <s v="T2 ROZO J C.C 1030338046"/>
    <s v="CATAM"/>
  </r>
  <r>
    <x v="1"/>
    <x v="0"/>
    <d v="2017-12-27T00:00:00"/>
    <x v="0"/>
    <s v="C-40"/>
    <n v="1209"/>
    <s v="ENERGIZAR"/>
    <x v="8"/>
    <n v="2455"/>
    <n v="41408"/>
    <s v="TS CARREÑO S. C.C. 8630654"/>
    <s v="CATAM"/>
  </r>
  <r>
    <x v="1"/>
    <x v="0"/>
    <d v="2017-12-27T00:00:00"/>
    <x v="0"/>
    <s v="C-295"/>
    <n v="1285"/>
    <s v="ENERGIZAR"/>
    <x v="8"/>
    <n v="320"/>
    <n v="41423"/>
    <s v="T2 MARTINEZ C.C CC. 932998690"/>
    <s v="CATAM"/>
  </r>
  <r>
    <x v="1"/>
    <x v="0"/>
    <d v="2017-12-28T00:00:00"/>
    <x v="0"/>
    <s v="C-295"/>
    <n v="1284"/>
    <s v="ENERGIZAR"/>
    <x v="8"/>
    <n v="271"/>
    <n v="41443"/>
    <s v="TJ SANCHEZ L. C.C. 74630456"/>
    <s v="CATAM"/>
  </r>
  <r>
    <x v="1"/>
    <x v="0"/>
    <d v="2017-12-28T00:00:00"/>
    <x v="0"/>
    <s v="C-295"/>
    <n v="1284"/>
    <s v="ENERGIZAR"/>
    <x v="8"/>
    <n v="350"/>
    <n v="41446"/>
    <s v="TJ SANCHEZ L. C.C. 74630456"/>
    <s v="CATAM"/>
  </r>
  <r>
    <x v="1"/>
    <x v="0"/>
    <d v="2017-12-29T00:00:00"/>
    <x v="0"/>
    <s v="SK-350"/>
    <n v="5733"/>
    <s v="ENERGIZAR"/>
    <x v="8"/>
    <n v="216"/>
    <n v="41458"/>
    <s v="TP REYES F. C.C. 80219691"/>
    <s v="CATAM"/>
  </r>
  <r>
    <x v="1"/>
    <x v="0"/>
    <d v="2017-12-10T00:00:00"/>
    <x v="0"/>
    <s v="C-295"/>
    <n v="1284"/>
    <s v="ENERGIZAR"/>
    <x v="43"/>
    <n v="200"/>
    <n v="41552"/>
    <s v="TP RUBIO J. C.C. 80152068"/>
    <s v="CATAM"/>
  </r>
  <r>
    <x v="1"/>
    <x v="0"/>
    <d v="2017-12-10T00:00:00"/>
    <x v="0"/>
    <s v="C-295"/>
    <n v="1284"/>
    <s v="ENERGIZAR"/>
    <x v="43"/>
    <n v="390"/>
    <n v="41555"/>
    <s v="TP RUBIO J. C.C. 80152068"/>
    <s v="CATAM"/>
  </r>
  <r>
    <x v="1"/>
    <x v="0"/>
    <d v="2017-12-31T00:00:00"/>
    <x v="0"/>
    <s v="SK-350"/>
    <n v="5077"/>
    <s v="ENERGIZAR"/>
    <x v="43"/>
    <n v="108"/>
    <n v="41654"/>
    <s v="T2 DONATO J C.C 14325377"/>
    <s v="CATAM"/>
  </r>
  <r>
    <x v="1"/>
    <x v="0"/>
    <d v="2017-12-29T00:00:00"/>
    <x v="0"/>
    <s v="LR-60"/>
    <n v="1216"/>
    <s v="TERPEL "/>
    <x v="48"/>
    <n v="180"/>
    <n v="45351"/>
    <s v="TP GOMEZ E C.C. 80011767"/>
    <s v="CATAM"/>
  </r>
  <r>
    <x v="1"/>
    <x v="0"/>
    <d v="2017-12-16T00:00:00"/>
    <x v="0"/>
    <s v="B-212"/>
    <n v="4002"/>
    <s v="ENERGIZAR"/>
    <x v="24"/>
    <n v="21"/>
    <n v="59222"/>
    <s v="CO /T3. PEREZ JUAN CC.80933021"/>
    <s v="CACOM-4"/>
  </r>
  <r>
    <x v="1"/>
    <x v="0"/>
    <d v="2017-12-21T00:00:00"/>
    <x v="0"/>
    <s v="B-212"/>
    <n v="4002"/>
    <s v="ENERGIZAR"/>
    <x v="24"/>
    <n v="40"/>
    <n v="59271"/>
    <s v="T3. PINZON LUIS CC.1019024240"/>
    <s v="CACOM-4"/>
  </r>
  <r>
    <x v="1"/>
    <x v="0"/>
    <d v="2017-12-23T00:00:00"/>
    <x v="0"/>
    <s v="B-212"/>
    <n v="4021"/>
    <s v="ENERGIZAR"/>
    <x v="24"/>
    <n v="76"/>
    <n v="59280"/>
    <s v="T3. OVIEDO MARIO  CC.1032378105"/>
    <s v="CACOM-4"/>
  </r>
  <r>
    <x v="1"/>
    <x v="0"/>
    <d v="2017-12-02T00:00:00"/>
    <x v="0"/>
    <s v="C-208"/>
    <n v="5075"/>
    <s v="ENERGIZAR"/>
    <x v="1"/>
    <n v="30"/>
    <n v="70579"/>
    <s v="T1. OSPINA   FABIAN C.C. 86072777"/>
    <s v="CACOM-5"/>
  </r>
  <r>
    <x v="1"/>
    <x v="0"/>
    <d v="2017-12-02T00:00:00"/>
    <x v="0"/>
    <s v="UH-60"/>
    <n v="4110"/>
    <s v="ENERGIZAR"/>
    <x v="1"/>
    <n v="130"/>
    <n v="70580"/>
    <s v="CT. SANCHEZ SEBASTIAN C.C. 1036606491"/>
    <s v="CACOM-5"/>
  </r>
  <r>
    <x v="1"/>
    <x v="0"/>
    <d v="2017-12-02T00:00:00"/>
    <x v="0"/>
    <s v="C-130"/>
    <n v="1005"/>
    <s v="ENERGIZAR"/>
    <x v="1"/>
    <n v="630"/>
    <n v="70583"/>
    <s v="TP TRUJILLO O. CC. 7704999"/>
    <s v="CATAM"/>
  </r>
  <r>
    <x v="1"/>
    <x v="0"/>
    <d v="2017-12-03T00:00:00"/>
    <x v="0"/>
    <s v="UH-60"/>
    <n v="4110"/>
    <s v="ENERGIZAR"/>
    <x v="1"/>
    <n v="94"/>
    <n v="70588"/>
    <s v="T3. MARIN DIXON C.C. 1017151761"/>
    <s v="CACOM-5"/>
  </r>
  <r>
    <x v="1"/>
    <x v="0"/>
    <d v="2017-12-04T00:00:00"/>
    <x v="0"/>
    <s v="UH-60"/>
    <n v="4110"/>
    <s v="ENERGIZAR"/>
    <x v="1"/>
    <n v="153"/>
    <n v="70589"/>
    <s v="AT. OSPINA JULIAN C.C. 1047967801"/>
    <s v="CACOM-5"/>
  </r>
  <r>
    <x v="1"/>
    <x v="0"/>
    <d v="2017-12-05T00:00:00"/>
    <x v="0"/>
    <s v="UH-60"/>
    <n v="4103"/>
    <s v="ENERGIZAR"/>
    <x v="1"/>
    <n v="206"/>
    <n v="70605"/>
    <s v="AT. ROJAS OSCAR C.C. 1012417195"/>
    <s v="CACOM-5"/>
  </r>
  <r>
    <x v="1"/>
    <x v="0"/>
    <d v="2017-12-12T00:00:00"/>
    <x v="0"/>
    <s v="C-208"/>
    <n v="5064"/>
    <s v="ENERGIZAR"/>
    <x v="1"/>
    <n v="134"/>
    <n v="70633"/>
    <s v="T1. OSPINA   FABIAN C.C. 86072777"/>
    <s v="CACOM-5"/>
  </r>
  <r>
    <x v="1"/>
    <x v="0"/>
    <d v="2017-12-11T00:00:00"/>
    <x v="0"/>
    <s v="C-295"/>
    <n v="1284"/>
    <s v="ENERGIZAR"/>
    <x v="1"/>
    <n v="192"/>
    <n v="70670"/>
    <s v="TJ SANCHEZ L. C.C. 74630456"/>
    <s v="CATAM"/>
  </r>
  <r>
    <x v="1"/>
    <x v="0"/>
    <d v="2017-12-11T00:00:00"/>
    <x v="0"/>
    <s v="C-295"/>
    <n v="1285"/>
    <s v="ENERGIZAR"/>
    <x v="1"/>
    <n v="192"/>
    <n v="70671"/>
    <s v="T2 MARTINEZ. CC. 93298699"/>
    <s v="CATAM"/>
  </r>
  <r>
    <x v="1"/>
    <x v="0"/>
    <d v="2017-12-20T00:00:00"/>
    <x v="0"/>
    <s v="SK-350"/>
    <n v="5727"/>
    <s v="ENERGIZAR"/>
    <x v="1"/>
    <n v="105"/>
    <n v="71153"/>
    <s v="NO LEGIBLE "/>
    <s v="CATAM"/>
  </r>
  <r>
    <x v="1"/>
    <x v="0"/>
    <d v="2017-12-30T00:00:00"/>
    <x v="0"/>
    <s v="C-208"/>
    <n v="5064"/>
    <s v="ENERGIZAR"/>
    <x v="1"/>
    <n v="76"/>
    <n v="71339"/>
    <s v="T4. DAZA S EDUAR C.C. 1111194977"/>
    <s v="CACOM-5"/>
  </r>
  <r>
    <x v="1"/>
    <x v="0"/>
    <d v="2017-12-27T00:00:00"/>
    <x v="0"/>
    <s v="B-727"/>
    <n v="1204"/>
    <s v="ALLIED"/>
    <x v="65"/>
    <n v="2507"/>
    <n v="535415"/>
    <s v="T2 MIKAN A CC 1073152152"/>
    <s v="CATAM"/>
  </r>
  <r>
    <x v="1"/>
    <x v="0"/>
    <d v="2017-12-27T00:00:00"/>
    <x v="0"/>
    <s v="C-40"/>
    <n v="1209"/>
    <s v="ALLIED"/>
    <x v="65"/>
    <n v="2335"/>
    <n v="535416"/>
    <s v="T2 MEDINA A. C.C. 80144137"/>
    <s v="CATAM"/>
  </r>
  <r>
    <x v="1"/>
    <x v="0"/>
    <d v="2017-12-28T00:00:00"/>
    <x v="0"/>
    <s v="SK-350"/>
    <n v="5732"/>
    <s v="ALLIED"/>
    <x v="65"/>
    <n v="116"/>
    <n v="535824"/>
    <s v="T4 ALVAREZ A C.C 1122648425"/>
    <s v="CATAM"/>
  </r>
  <r>
    <x v="1"/>
    <x v="0"/>
    <d v="2017-12-28T00:00:00"/>
    <x v="0"/>
    <s v="C-40"/>
    <n v="1209"/>
    <s v="ALLIED"/>
    <x v="65"/>
    <n v="884"/>
    <n v="535825"/>
    <s v="T2 MEDINA A. C.C. 80144137"/>
    <s v="CATAM"/>
  </r>
  <r>
    <x v="1"/>
    <x v="0"/>
    <d v="2017-12-28T00:00:00"/>
    <x v="0"/>
    <s v="C-130"/>
    <n v="1015"/>
    <s v="ALLIED"/>
    <x v="65"/>
    <n v="1802"/>
    <n v="535826"/>
    <s v="TS VARGAS F C.C 79942476"/>
    <s v="CATAM"/>
  </r>
  <r>
    <x v="1"/>
    <x v="0"/>
    <d v="2017-12-29T00:00:00"/>
    <x v="0"/>
    <s v="B-412"/>
    <s v="0004"/>
    <s v="ALLIED"/>
    <x v="65"/>
    <n v="61"/>
    <n v="536203"/>
    <s v="TS DELGADO N C.C 75083407"/>
    <s v="CATAM"/>
  </r>
  <r>
    <x v="1"/>
    <x v="0"/>
    <d v="2017-12-29T00:00:00"/>
    <x v="0"/>
    <s v="B-727"/>
    <n v="1204"/>
    <s v="ALLIED"/>
    <x v="65"/>
    <n v="3261"/>
    <n v="536204"/>
    <s v="TS GUTIERRES  C.C  799885777"/>
    <s v="CATAM"/>
  </r>
  <r>
    <x v="1"/>
    <x v="0"/>
    <d v="2017-12-29T00:00:00"/>
    <x v="0"/>
    <s v="C-130"/>
    <n v="1015"/>
    <s v="ALLIED"/>
    <x v="65"/>
    <n v="2431"/>
    <n v="536205"/>
    <s v="TS VARGAS F C.C 79942476"/>
    <s v="CATAM"/>
  </r>
  <r>
    <x v="1"/>
    <x v="0"/>
    <d v="2017-12-30T00:00:00"/>
    <x v="0"/>
    <s v="C-40"/>
    <n v="1209"/>
    <s v="ALLIED"/>
    <x v="65"/>
    <n v="644"/>
    <n v="536206"/>
    <s v="T2 MEDINA A. C.C. 80144137"/>
    <s v="CATAM"/>
  </r>
  <r>
    <x v="1"/>
    <x v="0"/>
    <d v="2017-12-31T00:00:00"/>
    <x v="0"/>
    <s v="C-130"/>
    <n v="1015"/>
    <s v="ALLIED"/>
    <x v="65"/>
    <n v="1787"/>
    <n v="536553"/>
    <s v="TS VARGAS F C.C 79942476"/>
    <s v="CATAM"/>
  </r>
  <r>
    <x v="1"/>
    <x v="0"/>
    <d v="2017-12-01T00:00:00"/>
    <x v="0"/>
    <s v="C-90"/>
    <n v="5570"/>
    <s v="ICARO 17"/>
    <x v="19"/>
    <n v="70"/>
    <n v="932834"/>
    <s v="AT MEDINA"/>
    <s v="GACAR"/>
  </r>
  <r>
    <x v="1"/>
    <x v="0"/>
    <d v="2017-12-01T00:00:00"/>
    <x v="0"/>
    <s v="C-90"/>
    <n v="5570"/>
    <s v="ICARO 17"/>
    <x v="19"/>
    <n v="55"/>
    <n v="932845"/>
    <s v="AT MEDINA"/>
    <s v="GACAR"/>
  </r>
  <r>
    <x v="1"/>
    <x v="0"/>
    <d v="2017-12-05T00:00:00"/>
    <x v="0"/>
    <s v="C-90"/>
    <n v="5570"/>
    <s v="ICARO 17"/>
    <x v="19"/>
    <n v="78"/>
    <n v="932900"/>
    <s v="AT MEDINA"/>
    <s v="GACAR"/>
  </r>
  <r>
    <x v="1"/>
    <x v="0"/>
    <d v="2017-12-01T00:00:00"/>
    <x v="0"/>
    <s v="C-90"/>
    <n v="5570"/>
    <s v="ICARO 17"/>
    <x v="19"/>
    <n v="80"/>
    <n v="933051"/>
    <s v="AT MEDINA"/>
    <s v="GACAR"/>
  </r>
  <r>
    <x v="1"/>
    <x v="0"/>
    <d v="2017-12-02T00:00:00"/>
    <x v="0"/>
    <s v="C-90"/>
    <n v="5570"/>
    <s v="ICARO 17"/>
    <x v="19"/>
    <n v="84"/>
    <n v="933061"/>
    <s v="AT MEDINA"/>
    <s v="GACAR"/>
  </r>
  <r>
    <x v="1"/>
    <x v="0"/>
    <d v="2017-12-04T00:00:00"/>
    <x v="0"/>
    <s v="C-90"/>
    <n v="5570"/>
    <s v="ICARO 17"/>
    <x v="19"/>
    <n v="95"/>
    <n v="933120"/>
    <s v="AT MEDINA"/>
    <s v="GACAR"/>
  </r>
  <r>
    <x v="1"/>
    <x v="0"/>
    <d v="2017-12-07T00:00:00"/>
    <x v="0"/>
    <s v="C-90"/>
    <n v="5570"/>
    <s v="ICARO 17"/>
    <x v="19"/>
    <n v="58"/>
    <n v="933192"/>
    <s v="AT MEDINA"/>
    <s v="GACAR"/>
  </r>
  <r>
    <x v="1"/>
    <x v="0"/>
    <d v="2017-12-07T00:00:00"/>
    <x v="0"/>
    <s v="C-90"/>
    <n v="5570"/>
    <s v="ICARO 17"/>
    <x v="19"/>
    <n v="103"/>
    <n v="933194"/>
    <s v="AT MEDINA"/>
    <s v="GACAR"/>
  </r>
  <r>
    <x v="1"/>
    <x v="0"/>
    <d v="2017-12-05T00:00:00"/>
    <x v="0"/>
    <s v="C-90"/>
    <n v="5570"/>
    <s v="ICARO 17"/>
    <x v="19"/>
    <n v="17"/>
    <n v="933209"/>
    <s v="AT MEDINA"/>
    <s v="GACAR"/>
  </r>
  <r>
    <x v="1"/>
    <x v="0"/>
    <d v="2017-12-05T00:00:00"/>
    <x v="0"/>
    <s v="C-90"/>
    <n v="5570"/>
    <s v="ICARO 17"/>
    <x v="19"/>
    <n v="87"/>
    <n v="933214"/>
    <s v="AT MEDINA"/>
    <s v="GACAR"/>
  </r>
  <r>
    <x v="1"/>
    <x v="0"/>
    <d v="2017-12-12T00:00:00"/>
    <x v="0"/>
    <s v="B-727"/>
    <n v="1204"/>
    <s v="CHEVRON "/>
    <x v="19"/>
    <n v="1334"/>
    <n v="933274"/>
    <s v="T3 CASTILLO E C.C 1073150997"/>
    <s v="CATAM"/>
  </r>
  <r>
    <x v="1"/>
    <x v="0"/>
    <d v="2017-12-16T00:00:00"/>
    <x v="0"/>
    <s v="C-90"/>
    <n v="5570"/>
    <s v="ICARO 17"/>
    <x v="19"/>
    <n v="60"/>
    <n v="933334"/>
    <s v="AT MEDINA"/>
    <s v="GACAR"/>
  </r>
  <r>
    <x v="1"/>
    <x v="0"/>
    <d v="2017-12-13T00:00:00"/>
    <x v="0"/>
    <s v="C-90"/>
    <n v="5570"/>
    <s v="ICARO 17"/>
    <x v="19"/>
    <n v="50"/>
    <n v="933414"/>
    <s v="TS LOZADA"/>
    <s v="GACAR"/>
  </r>
  <r>
    <x v="1"/>
    <x v="0"/>
    <d v="2017-12-13T00:00:00"/>
    <x v="0"/>
    <s v="C-90"/>
    <n v="5570"/>
    <s v="ICARO 17"/>
    <x v="19"/>
    <n v="128"/>
    <n v="933470"/>
    <s v="TS LOZADA"/>
    <s v="GACAR"/>
  </r>
  <r>
    <x v="1"/>
    <x v="0"/>
    <d v="2017-12-17T00:00:00"/>
    <x v="0"/>
    <s v="C-90"/>
    <n v="5570"/>
    <s v="ICARO 17"/>
    <x v="19"/>
    <n v="71"/>
    <n v="933566"/>
    <s v="AT MEDINA"/>
    <s v="GACAR"/>
  </r>
  <r>
    <x v="1"/>
    <x v="0"/>
    <d v="2017-12-19T00:00:00"/>
    <x v="0"/>
    <s v="C-90"/>
    <n v="5570"/>
    <s v="ICARO 17"/>
    <x v="19"/>
    <n v="120"/>
    <n v="933595"/>
    <s v="AT MEDINA"/>
    <s v="GACAR"/>
  </r>
  <r>
    <x v="1"/>
    <x v="0"/>
    <d v="2017-12-18T00:00:00"/>
    <x v="0"/>
    <s v="C-90"/>
    <n v="5570"/>
    <s v="ICARO 17"/>
    <x v="19"/>
    <n v="66"/>
    <n v="933602"/>
    <s v="AT MEDINA"/>
    <s v="GACAR"/>
  </r>
  <r>
    <x v="1"/>
    <x v="0"/>
    <d v="2017-12-21T00:00:00"/>
    <x v="0"/>
    <s v="C-90"/>
    <n v="5570"/>
    <s v="ICARO 17"/>
    <x v="19"/>
    <n v="88"/>
    <n v="933617"/>
    <s v="AT MEDINA"/>
    <s v="GACAR"/>
  </r>
  <r>
    <x v="1"/>
    <x v="0"/>
    <d v="2017-12-19T00:00:00"/>
    <x v="0"/>
    <s v="SK-350"/>
    <n v="5078"/>
    <s v="CHEVRON "/>
    <x v="19"/>
    <n v="111"/>
    <n v="933660"/>
    <s v="T3 GALVEZ  M C.C 1104695324"/>
    <s v="CATAM"/>
  </r>
  <r>
    <x v="1"/>
    <x v="0"/>
    <d v="2017-12-21T00:00:00"/>
    <x v="0"/>
    <s v="C-90"/>
    <n v="5570"/>
    <s v="ICARO 17"/>
    <x v="19"/>
    <n v="44"/>
    <n v="933674"/>
    <s v="AT MEDINA"/>
    <s v="GACAR"/>
  </r>
  <r>
    <x v="1"/>
    <x v="0"/>
    <d v="2017-12-22T00:00:00"/>
    <x v="0"/>
    <s v="C-90"/>
    <n v="5570"/>
    <s v="ICARO 17"/>
    <x v="19"/>
    <n v="60"/>
    <n v="933695"/>
    <s v="AT MEDINA"/>
    <s v="GACAR"/>
  </r>
  <r>
    <x v="1"/>
    <x v="0"/>
    <d v="2017-12-26T00:00:00"/>
    <x v="0"/>
    <s v="C-90"/>
    <n v="5570"/>
    <s v="ICARO 17"/>
    <x v="19"/>
    <n v="75"/>
    <n v="933742"/>
    <s v="AT MEDINA"/>
    <s v="GACAR"/>
  </r>
  <r>
    <x v="1"/>
    <x v="0"/>
    <d v="2017-12-31T00:00:00"/>
    <x v="0"/>
    <s v="C-90"/>
    <n v="5570"/>
    <s v="ICARO 17"/>
    <x v="19"/>
    <n v="78"/>
    <n v="933842"/>
    <s v="T2 LOAIZA"/>
    <s v="GACAR"/>
  </r>
  <r>
    <x v="1"/>
    <x v="0"/>
    <d v="2017-12-26T00:00:00"/>
    <x v="0"/>
    <s v="C-90"/>
    <n v="5570"/>
    <s v="ICARO 17"/>
    <x v="19"/>
    <n v="80"/>
    <n v="933871"/>
    <s v="AT MEDINA"/>
    <s v="GACAR"/>
  </r>
  <r>
    <x v="1"/>
    <x v="0"/>
    <d v="2017-12-27T00:00:00"/>
    <x v="0"/>
    <s v="C-90"/>
    <n v="5570"/>
    <s v="ICARO 17"/>
    <x v="19"/>
    <n v="50"/>
    <n v="933883"/>
    <s v="AT MEDINA"/>
    <s v="GACAR"/>
  </r>
  <r>
    <x v="1"/>
    <x v="0"/>
    <d v="2017-12-27T00:00:00"/>
    <x v="0"/>
    <s v="C-90"/>
    <n v="5570"/>
    <s v="ICARO 17"/>
    <x v="19"/>
    <n v="82"/>
    <n v="933888"/>
    <s v="AT MEDINA"/>
    <s v="GACAR"/>
  </r>
  <r>
    <x v="1"/>
    <x v="0"/>
    <d v="2017-12-31T00:00:00"/>
    <x v="0"/>
    <s v="C-90"/>
    <n v="5570"/>
    <s v="ICARO 17"/>
    <x v="19"/>
    <n v="110"/>
    <n v="933930"/>
    <s v="T2 LOAIZA"/>
    <s v="GACAR"/>
  </r>
  <r>
    <x v="1"/>
    <x v="0"/>
    <d v="2017-12-27T00:00:00"/>
    <x v="0"/>
    <s v="C-90"/>
    <n v="5570"/>
    <s v="ICARO 17"/>
    <x v="19"/>
    <n v="86"/>
    <n v="933953"/>
    <s v="AT MEDINA"/>
    <s v="GACAR"/>
  </r>
  <r>
    <x v="1"/>
    <x v="0"/>
    <d v="2017-12-28T00:00:00"/>
    <x v="0"/>
    <s v="C-90"/>
    <n v="5570"/>
    <s v="ICARO 17"/>
    <x v="19"/>
    <n v="60"/>
    <n v="933962"/>
    <s v="AT MEDINA"/>
    <s v="GACAR"/>
  </r>
  <r>
    <x v="1"/>
    <x v="0"/>
    <d v="2017-12-29T00:00:00"/>
    <x v="0"/>
    <s v="C-90"/>
    <n v="5570"/>
    <s v="ICARO 17"/>
    <x v="19"/>
    <n v="68"/>
    <n v="933982"/>
    <s v="T2 LOAIZA"/>
    <s v="GACAR"/>
  </r>
  <r>
    <x v="1"/>
    <x v="0"/>
    <d v="2017-12-31T00:00:00"/>
    <x v="0"/>
    <s v="C-90"/>
    <n v="5570"/>
    <s v="ICARO 17"/>
    <x v="19"/>
    <n v="125"/>
    <n v="933986"/>
    <s v="T2 LOAIZA"/>
    <s v="GACAR"/>
  </r>
  <r>
    <x v="1"/>
    <x v="0"/>
    <d v="2017-12-31T00:00:00"/>
    <x v="0"/>
    <s v="C-90"/>
    <n v="5570"/>
    <s v="ICARO 17"/>
    <x v="19"/>
    <n v="50"/>
    <n v="933998"/>
    <s v="T2 LOAIZA"/>
    <s v="GACAR"/>
  </r>
  <r>
    <x v="1"/>
    <x v="0"/>
    <d v="2017-12-29T00:00:00"/>
    <x v="0"/>
    <s v="C-90"/>
    <n v="5570"/>
    <s v="ICARO 17"/>
    <x v="19"/>
    <n v="16"/>
    <n v="934019"/>
    <s v="T2 LOAIZA"/>
    <s v="GACAR"/>
  </r>
  <r>
    <x v="1"/>
    <x v="0"/>
    <d v="2017-12-13T00:00:00"/>
    <x v="0"/>
    <s v="C-208"/>
    <n v="5069"/>
    <s v="FALCCON"/>
    <x v="28"/>
    <n v="15.7"/>
    <s v="*01-4910"/>
    <s v="T1. LOPEZ LUIS CC. 80235607"/>
    <s v="CACOM-4"/>
  </r>
  <r>
    <x v="1"/>
    <x v="0"/>
    <d v="2017-12-13T00:00:00"/>
    <x v="0"/>
    <s v="B-212"/>
    <n v="4004"/>
    <s v="FALCCON"/>
    <x v="28"/>
    <n v="79.8"/>
    <s v="*01-4912"/>
    <s v="T2. SANCHEZ OSCAR CC. 13068150"/>
    <s v="CACOM-4"/>
  </r>
  <r>
    <x v="1"/>
    <x v="0"/>
    <d v="2017-12-17T00:00:00"/>
    <x v="0"/>
    <s v="B-212"/>
    <n v="4004"/>
    <s v="FALCCON"/>
    <x v="28"/>
    <n v="132.69999999999999"/>
    <s v="*01-4920"/>
    <s v="T2. SANCHEZ OSCAR CC. 13068150"/>
    <s v="CACOM-4"/>
  </r>
  <r>
    <x v="1"/>
    <x v="0"/>
    <d v="2017-12-18T00:00:00"/>
    <x v="0"/>
    <s v="B-212"/>
    <n v="4004"/>
    <s v="FALCCON"/>
    <x v="28"/>
    <n v="139.80000000000001"/>
    <s v="*01-4923"/>
    <s v="T2. SANCHEZ OSCAR CC. 13068150"/>
    <s v="CACOM-4"/>
  </r>
  <r>
    <x v="1"/>
    <x v="0"/>
    <d v="2017-12-19T00:00:00"/>
    <x v="0"/>
    <s v="B-212"/>
    <n v="4004"/>
    <s v="FALCCON"/>
    <x v="28"/>
    <n v="112.4"/>
    <s v="*01-4924"/>
    <s v="T2. SANCHEZ OSCAR CC. 13068150"/>
    <s v="CACOM-4"/>
  </r>
  <r>
    <x v="1"/>
    <x v="0"/>
    <d v="2017-12-22T00:00:00"/>
    <x v="0"/>
    <s v="C-208"/>
    <n v="5069"/>
    <s v="FALCCON"/>
    <x v="28"/>
    <n v="50"/>
    <s v="*01-4925"/>
    <s v="T3. BURBANO JHON CC.1032358036"/>
    <s v="CACOM-4"/>
  </r>
  <r>
    <x v="1"/>
    <x v="0"/>
    <d v="2017-12-22T00:00:00"/>
    <x v="0"/>
    <s v="B-212"/>
    <n v="4004"/>
    <s v="FALCCON"/>
    <x v="28"/>
    <n v="69.400000000000006"/>
    <s v="*01-4929"/>
    <s v="T3. DICELIS ROGGER CC. 101904526"/>
    <s v="CACOM-4"/>
  </r>
  <r>
    <x v="1"/>
    <x v="0"/>
    <d v="2017-12-29T00:00:00"/>
    <x v="0"/>
    <s v="C-208"/>
    <n v="5069"/>
    <s v="FALCCON"/>
    <x v="28"/>
    <n v="55"/>
    <s v="*01-4930"/>
    <s v="T2. ESLAVA DIEGO CC. 80803993"/>
    <s v="CACOM-4"/>
  </r>
  <r>
    <x v="1"/>
    <x v="0"/>
    <d v="2017-12-29T00:00:00"/>
    <x v="0"/>
    <s v="B-212"/>
    <n v="4004"/>
    <s v="FALCCON"/>
    <x v="28"/>
    <n v="74.900000000000006"/>
    <s v="*01-4931"/>
    <s v="T4. MONSALVE YEISON CC.1024492111"/>
    <s v="CACOM-4"/>
  </r>
  <r>
    <x v="1"/>
    <x v="0"/>
    <d v="2017-12-30T00:00:00"/>
    <x v="0"/>
    <s v="B-212"/>
    <n v="4004"/>
    <s v="FALCCON"/>
    <x v="28"/>
    <n v="165"/>
    <s v="*014932"/>
    <s v="T4. MONSALVE YEISON CC.1024492111"/>
    <s v="CACOM-4"/>
  </r>
  <r>
    <x v="1"/>
    <x v="0"/>
    <d v="2017-12-16T00:00:00"/>
    <x v="0"/>
    <s v="UH-60"/>
    <n v="4122"/>
    <s v="FALCCON"/>
    <x v="28"/>
    <n v="297.39999999999998"/>
    <s v=",01-4916"/>
    <s v="MY. ARISTIZABAL MARIO C.C. 79981324"/>
    <s v="CACOM-5"/>
  </r>
  <r>
    <x v="1"/>
    <x v="0"/>
    <d v="2017-12-17T00:00:00"/>
    <x v="0"/>
    <s v="UH-60"/>
    <n v="4122"/>
    <s v="FALCCON"/>
    <x v="28"/>
    <n v="245.5"/>
    <s v=",01-4921"/>
    <s v="MY. ARISTIZABAL MARIO C.C. 79981324"/>
    <s v="CACOM-5"/>
  </r>
  <r>
    <x v="1"/>
    <x v="0"/>
    <d v="2017-12-10T00:00:00"/>
    <x v="0"/>
    <s v="C-208"/>
    <n v="5055"/>
    <s v="TERPEL "/>
    <x v="30"/>
    <n v="123"/>
    <s v="01-0873410"/>
    <s v="T3. CHICA MILTON  C.C. 1037578903"/>
    <s v="CACOM-5"/>
  </r>
  <r>
    <x v="1"/>
    <x v="0"/>
    <d v="2017-12-11T00:00:00"/>
    <x v="0"/>
    <s v="C-208"/>
    <n v="5064"/>
    <s v="TERPEL "/>
    <x v="30"/>
    <n v="90"/>
    <s v="01-0873418"/>
    <s v="T1. OSPINA   FABIAN C.C. 86072777"/>
    <s v="CACOM-5"/>
  </r>
  <r>
    <x v="1"/>
    <x v="0"/>
    <d v="2017-12-15T00:00:00"/>
    <x v="0"/>
    <s v="UH-60"/>
    <n v="4131"/>
    <s v="TERPEL "/>
    <x v="30"/>
    <n v="174"/>
    <s v="01-0873434"/>
    <s v="T4. MEJIA VICTOR C.C. 1037608855"/>
    <s v="CACOM-5"/>
  </r>
  <r>
    <x v="1"/>
    <x v="0"/>
    <d v="2017-12-15T00:00:00"/>
    <x v="0"/>
    <s v="C-95"/>
    <n v="1270"/>
    <s v="TERPEL "/>
    <x v="30"/>
    <n v="110"/>
    <s v="01-0873437"/>
    <s v="T2 RODRIGUEZ 80143831"/>
    <s v="CACOM-3"/>
  </r>
  <r>
    <x v="1"/>
    <x v="0"/>
    <d v="2017-12-19T00:00:00"/>
    <x v="0"/>
    <s v="SK-350"/>
    <n v="5078"/>
    <s v="TERPEL "/>
    <x v="30"/>
    <n v="272"/>
    <s v="01-0873451"/>
    <s v="T3 GALVEZ  M C.C 1104695324"/>
    <s v="CATAM"/>
  </r>
  <r>
    <x v="1"/>
    <x v="0"/>
    <d v="2017-12-20T00:00:00"/>
    <x v="0"/>
    <s v="UH-60"/>
    <n v="4108"/>
    <s v="TERPEL "/>
    <x v="30"/>
    <n v="147"/>
    <s v="01-0873453"/>
    <s v="CT. CHARRY MARIA C.C. 1130635809"/>
    <s v="CACOM-5"/>
  </r>
  <r>
    <x v="1"/>
    <x v="0"/>
    <d v="2017-12-21T00:00:00"/>
    <x v="0"/>
    <s v="SR-560"/>
    <n v="5764"/>
    <s v="TERPEL "/>
    <x v="30"/>
    <n v="337"/>
    <s v="01-0873461"/>
    <s v="T2 GARZON 1104645809"/>
    <s v="CACOM-3"/>
  </r>
  <r>
    <x v="1"/>
    <x v="0"/>
    <d v="2017-12-26T00:00:00"/>
    <x v="0"/>
    <s v="C-550"/>
    <n v="1211"/>
    <s v="TERPEL "/>
    <x v="30"/>
    <n v="120"/>
    <s v="01-0873473"/>
    <s v=" T3 MEDINA W C.C 86088136"/>
    <s v="CATAM"/>
  </r>
  <r>
    <x v="1"/>
    <x v="0"/>
    <d v="2017-12-27T00:00:00"/>
    <x v="0"/>
    <s v="C-208"/>
    <n v="5055"/>
    <s v="TERPEL "/>
    <x v="30"/>
    <n v="20"/>
    <s v="01-0873479"/>
    <s v="T4. DAZA S EDUAR C.C. 1111194977"/>
    <s v="CACOM-5"/>
  </r>
  <r>
    <x v="1"/>
    <x v="0"/>
    <d v="2017-12-23T00:00:00"/>
    <x v="0"/>
    <s v="C-95"/>
    <n v="1270"/>
    <s v="TERPEL "/>
    <x v="30"/>
    <n v="240"/>
    <s v="01-087465"/>
    <s v="T2 RODRIGUEZ 9772156"/>
    <s v="CACOM-3"/>
  </r>
  <r>
    <x v="1"/>
    <x v="0"/>
    <d v="2017-12-27T00:00:00"/>
    <x v="0"/>
    <s v="C-550"/>
    <n v="1211"/>
    <s v="TERPEL "/>
    <x v="41"/>
    <n v="180"/>
    <s v="01-0877134"/>
    <s v=" T3 MEDINA W C.C 86088136"/>
    <s v="CATAM"/>
  </r>
  <r>
    <x v="1"/>
    <x v="0"/>
    <d v="2017-12-14T00:00:00"/>
    <x v="0"/>
    <s v="C-295"/>
    <n v="1285"/>
    <s v="TERPEL "/>
    <x v="41"/>
    <n v="231"/>
    <s v="01-1020670"/>
    <s v="TS HERRERA J C.C 79730172"/>
    <s v="CATAM"/>
  </r>
  <r>
    <x v="1"/>
    <x v="0"/>
    <d v="2017-12-14T00:00:00"/>
    <x v="0"/>
    <s v="F-28"/>
    <s v="0002"/>
    <s v="TERPEL "/>
    <x v="55"/>
    <n v="517"/>
    <s v="01-1020671"/>
    <s v="TJ REYES L C.C 15436599"/>
    <s v="CATAM"/>
  </r>
  <r>
    <x v="1"/>
    <x v="0"/>
    <d v="2017-12-03T00:00:00"/>
    <x v="0"/>
    <s v="HUEY II"/>
    <n v="4530"/>
    <s v="FALCCON"/>
    <x v="28"/>
    <n v="107.7"/>
    <s v="01-4795"/>
    <s v="T2 RAMIREZ ANDRES C.C. 14696188"/>
    <s v="CACOM-1"/>
  </r>
  <r>
    <x v="1"/>
    <x v="0"/>
    <d v="2017-12-04T00:00:00"/>
    <x v="0"/>
    <s v="B-212"/>
    <n v="4004"/>
    <s v="FALCCON"/>
    <x v="28"/>
    <n v="157.9"/>
    <s v="01-4796"/>
    <s v="T3. ROJAS JOHN CC. 1073602000"/>
    <s v="CACOM-4"/>
  </r>
  <r>
    <x v="1"/>
    <x v="0"/>
    <d v="2017-12-05T00:00:00"/>
    <x v="0"/>
    <s v="HUEY II"/>
    <n v="4403"/>
    <s v="FALCCON"/>
    <x v="28"/>
    <n v="93.6"/>
    <s v="01-4797"/>
    <s v="TS VELANDIA EISENHOWER C.C. 97399977"/>
    <s v="CACOM-1"/>
  </r>
  <r>
    <x v="1"/>
    <x v="0"/>
    <d v="2017-12-05T00:00:00"/>
    <x v="0"/>
    <s v="B-212"/>
    <n v="4004"/>
    <s v="FALCCON"/>
    <x v="28"/>
    <n v="133.4"/>
    <s v="01-4798"/>
    <s v="T3. ROJAS JOHN CC. 1073602000"/>
    <s v="CACOM-4"/>
  </r>
  <r>
    <x v="1"/>
    <x v="0"/>
    <d v="2017-12-05T00:00:00"/>
    <x v="0"/>
    <s v="HUEY II"/>
    <n v="4530"/>
    <s v="FALCCON"/>
    <x v="28"/>
    <n v="152.80000000000001"/>
    <s v="01-4799"/>
    <s v="T2 RAMIREZ ANDRES C.C. 14696188"/>
    <s v="CACOM-1"/>
  </r>
  <r>
    <x v="1"/>
    <x v="0"/>
    <d v="2017-12-05T00:00:00"/>
    <x v="0"/>
    <s v="HUEY II"/>
    <n v="4530"/>
    <s v="FALCCON"/>
    <x v="28"/>
    <n v="137.19999999999999"/>
    <s v="01-4800"/>
    <s v="T4 CASTAÑEDA JULIAN C.C. 1061047000"/>
    <s v="CACOM-1"/>
  </r>
  <r>
    <x v="1"/>
    <x v="0"/>
    <d v="2017-12-05T00:00:00"/>
    <x v="0"/>
    <s v="B-212"/>
    <n v="4004"/>
    <s v="FALCCON"/>
    <x v="28"/>
    <n v="86.6"/>
    <s v="01-4901"/>
    <s v="T3. ROJAS JOHN CC. 1073602000"/>
    <s v="CACOM-4"/>
  </r>
  <r>
    <x v="1"/>
    <x v="0"/>
    <d v="2017-12-07T00:00:00"/>
    <x v="0"/>
    <s v="HUEY II"/>
    <n v="4530"/>
    <s v="FALCCON"/>
    <x v="28"/>
    <n v="136.5"/>
    <s v="01-4903"/>
    <s v="T2 RAMIREZ ANDRES C.C. 14696188"/>
    <s v="CACOM-1"/>
  </r>
  <r>
    <x v="1"/>
    <x v="0"/>
    <d v="2017-12-08T00:00:00"/>
    <x v="0"/>
    <s v="HUEY II"/>
    <n v="4530"/>
    <s v="FALCCON"/>
    <x v="28"/>
    <n v="149.69999999999999"/>
    <s v="01-4904"/>
    <s v="T2 RAMIREZ ANDRES C.C. 14696188"/>
    <s v="CACOM-1"/>
  </r>
  <r>
    <x v="1"/>
    <x v="0"/>
    <d v="2017-12-10T00:00:00"/>
    <x v="0"/>
    <s v="B-212"/>
    <n v="4004"/>
    <s v="FALCCON"/>
    <x v="28"/>
    <n v="91.3"/>
    <s v="01-4905"/>
    <s v="T3. ROJAS JOHN CC. 1073602000"/>
    <s v="CACOM-4"/>
  </r>
  <r>
    <x v="1"/>
    <x v="0"/>
    <d v="2017-12-10T00:00:00"/>
    <x v="0"/>
    <s v="B-212"/>
    <n v="4004"/>
    <s v="FALCCON"/>
    <x v="28"/>
    <n v="90.7"/>
    <s v="01-4906"/>
    <s v="T3. ROJAS JOHN CC. 1073602000"/>
    <s v="CACOM-4"/>
  </r>
  <r>
    <x v="1"/>
    <x v="0"/>
    <d v="2017-12-10T00:00:00"/>
    <x v="0"/>
    <s v="HUEY II"/>
    <n v="4530"/>
    <s v="FALCCON"/>
    <x v="28"/>
    <n v="51.1"/>
    <s v="01-4907"/>
    <s v="T2 RAMIREZ ANDRES C.C. 14696188"/>
    <s v="CACOM-1"/>
  </r>
  <r>
    <x v="1"/>
    <x v="0"/>
    <d v="2017-12-11T00:00:00"/>
    <x v="0"/>
    <s v="B-212"/>
    <n v="4004"/>
    <s v="FALCCON"/>
    <x v="28"/>
    <n v="58.7"/>
    <s v="01-4908"/>
    <s v="T3. ROJAS JOHN CC. 1073602000"/>
    <s v="CACOM-4"/>
  </r>
  <r>
    <x v="1"/>
    <x v="0"/>
    <d v="2017-12-12T00:00:00"/>
    <x v="0"/>
    <s v="HUEY II"/>
    <n v="4530"/>
    <s v="FALCCON"/>
    <x v="28"/>
    <n v="130.5"/>
    <s v="01-4909"/>
    <s v="T2 RAMIREZ ANDRES C.C. 14696188"/>
    <s v="CACOM-1"/>
  </r>
  <r>
    <x v="1"/>
    <x v="0"/>
    <d v="2017-12-13T00:00:00"/>
    <x v="0"/>
    <s v="HUEY II"/>
    <n v="4521"/>
    <s v="FALCCON"/>
    <x v="28"/>
    <n v="97.1"/>
    <s v="01-4911"/>
    <s v="T2 MAYORGA JUAN  C.C. 93239453"/>
    <s v="CACOM-1"/>
  </r>
  <r>
    <x v="1"/>
    <x v="0"/>
    <d v="2017-12-14T00:00:00"/>
    <x v="0"/>
    <s v="HUEY II"/>
    <n v="4403"/>
    <s v="FALCCON"/>
    <x v="28"/>
    <n v="162.6"/>
    <s v="01-4913"/>
    <s v="TJ HURTADO MARIO C.C. 10131132"/>
    <s v="CACOM-1"/>
  </r>
  <r>
    <x v="1"/>
    <x v="0"/>
    <d v="2017-12-14T00:00:00"/>
    <x v="0"/>
    <s v="HUEY II"/>
    <n v="4403"/>
    <s v="FALCCON"/>
    <x v="28"/>
    <n v="88.9"/>
    <s v="01-4914"/>
    <s v="TJ HURTADO MARIO C.C. 1061047000"/>
    <s v="CACOM-1"/>
  </r>
  <r>
    <x v="1"/>
    <x v="0"/>
    <d v="2017-12-16T00:00:00"/>
    <x v="0"/>
    <s v="HUEY II"/>
    <n v="4521"/>
    <s v="FALCCON"/>
    <x v="28"/>
    <n v="152.5"/>
    <s v="01-4915"/>
    <s v="T2 MAYORGA JUAN  C.C. 93239453"/>
    <s v="CACOM-1"/>
  </r>
  <r>
    <x v="1"/>
    <x v="0"/>
    <d v="2017-12-17T00:00:00"/>
    <x v="0"/>
    <s v="HUEY II"/>
    <n v="4521"/>
    <s v="FALCCON"/>
    <x v="28"/>
    <n v="65.400000000000006"/>
    <s v="01-4917"/>
    <s v="T2 MAYORGA JUAN  C.C. 93239453"/>
    <s v="CACOM-1"/>
  </r>
  <r>
    <x v="1"/>
    <x v="0"/>
    <d v="2017-12-17T00:00:00"/>
    <x v="0"/>
    <s v="HUEY II"/>
    <n v="4521"/>
    <s v="FALCCON"/>
    <x v="28"/>
    <n v="98"/>
    <s v="01-4922"/>
    <s v="T2 MAYORGA JUAN  C.C. 93239453"/>
    <s v="CACOM-1"/>
  </r>
  <r>
    <x v="1"/>
    <x v="0"/>
    <d v="2017-12-22T00:00:00"/>
    <x v="0"/>
    <s v="HUEY II"/>
    <n v="4521"/>
    <s v="FALCCON"/>
    <x v="28"/>
    <n v="156.19999999999999"/>
    <s v="01-4926"/>
    <s v="T2 MAYORGA JUAN  C.C. 93239453"/>
    <s v="CACOM-1"/>
  </r>
  <r>
    <x v="1"/>
    <x v="0"/>
    <d v="2017-12-22T00:00:00"/>
    <x v="0"/>
    <s v="HUEY II"/>
    <n v="4521"/>
    <s v="FALCCON"/>
    <x v="28"/>
    <n v="143"/>
    <s v="01-4928"/>
    <s v="T2 MAYORGA JUAN  C.C. 93239453"/>
    <s v="CACOM-1"/>
  </r>
  <r>
    <x v="1"/>
    <x v="0"/>
    <d v="2017-12-18T00:00:00"/>
    <x v="0"/>
    <s v="TH-67"/>
    <n v="4569"/>
    <s v="FASTER FUEL"/>
    <x v="22"/>
    <n v="35"/>
    <s v="02-16022"/>
    <s v="CT. GOMEZ JHON CC. 80873130"/>
    <s v="CACOM-4"/>
  </r>
  <r>
    <x v="1"/>
    <x v="0"/>
    <d v="2017-12-18T00:00:00"/>
    <x v="0"/>
    <s v="TH-67"/>
    <n v="4571"/>
    <s v="FASTER FUEL"/>
    <x v="22"/>
    <n v="50"/>
    <s v="02-16023"/>
    <s v="CT. GRIJALBA JAIME CC. 1023361509"/>
    <s v="CACOM-4"/>
  </r>
  <r>
    <x v="1"/>
    <x v="0"/>
    <d v="2017-12-18T00:00:00"/>
    <x v="0"/>
    <s v="TH-67"/>
    <n v="4601"/>
    <s v="FASTER FUEL"/>
    <x v="22"/>
    <n v="33"/>
    <s v="02-16024"/>
    <s v="CO /MY. COMBARIZA DAVID CC. 74374407"/>
    <s v="CACOM-4"/>
  </r>
  <r>
    <x v="1"/>
    <x v="0"/>
    <d v="2017-12-18T00:00:00"/>
    <x v="0"/>
    <s v="TH-67"/>
    <n v="4567"/>
    <s v="FASTER FUEL"/>
    <x v="22"/>
    <n v="51"/>
    <s v="02-16025"/>
    <s v="MY. POLANIA CC. 80036304"/>
    <s v="CACOM-4"/>
  </r>
  <r>
    <x v="1"/>
    <x v="0"/>
    <d v="2017-12-18T00:00:00"/>
    <x v="0"/>
    <s v="TH-67"/>
    <n v="4569"/>
    <s v="FASTER FUEL"/>
    <x v="22"/>
    <n v="32"/>
    <s v="02-16026"/>
    <s v="MY. SUAREZ SALVADOR C.. 7318606"/>
    <s v="CACOM-4"/>
  </r>
  <r>
    <x v="1"/>
    <x v="0"/>
    <d v="2017-12-18T00:00:00"/>
    <x v="0"/>
    <s v="TH-67"/>
    <n v="4614"/>
    <s v="FASTER FUEL"/>
    <x v="22"/>
    <n v="42"/>
    <s v="02-16027"/>
    <s v="CT. LOZANO CC.835503"/>
    <s v="CACOM-4"/>
  </r>
  <r>
    <x v="1"/>
    <x v="0"/>
    <d v="2017-12-18T00:00:00"/>
    <x v="0"/>
    <s v="TH-67"/>
    <n v="4618"/>
    <s v="FASTER FUEL"/>
    <x v="22"/>
    <n v="30"/>
    <s v="02-16028"/>
    <s v="CO /MY. COMBARIZA DAVID CC. 74374407"/>
    <s v="CACOM-4"/>
  </r>
  <r>
    <x v="1"/>
    <x v="0"/>
    <d v="2017-12-18T00:00:00"/>
    <x v="0"/>
    <s v="UH-60"/>
    <n v="4136"/>
    <s v="TERPEL "/>
    <x v="2"/>
    <n v="111"/>
    <s v="02-392570"/>
    <s v="T2 MEDINA 11367074"/>
    <s v="CACOM-2"/>
  </r>
  <r>
    <x v="1"/>
    <x v="0"/>
    <d v="2017-12-18T00:00:00"/>
    <x v="0"/>
    <s v="C-295"/>
    <n v="1285"/>
    <s v="TERPEL "/>
    <x v="2"/>
    <n v="245"/>
    <s v="02-392573"/>
    <s v="T2 ROZO J C.C 1030338046"/>
    <s v="CATAM"/>
  </r>
  <r>
    <x v="1"/>
    <x v="0"/>
    <d v="2017-12-19T00:00:00"/>
    <x v="0"/>
    <s v="HUEY II"/>
    <n v="4419"/>
    <s v="TERPEL "/>
    <x v="2"/>
    <n v="92"/>
    <s v="02-392578"/>
    <s v="AT. LEGUIZAMON ARVEY CC. 1022996334"/>
    <s v="CACOM-4"/>
  </r>
  <r>
    <x v="1"/>
    <x v="0"/>
    <d v="2017-12-19T00:00:00"/>
    <x v="0"/>
    <s v="UH-60"/>
    <n v="4138"/>
    <s v="TERPEL "/>
    <x v="2"/>
    <n v="152"/>
    <s v="02-392579"/>
    <s v="CT. CHARRY MARIA C.C. 1130635809"/>
    <s v="CACOM-5"/>
  </r>
  <r>
    <x v="1"/>
    <x v="0"/>
    <d v="2017-12-05T00:00:00"/>
    <x v="0"/>
    <s v="HUEY II"/>
    <n v="4403"/>
    <s v="TERPEL "/>
    <x v="18"/>
    <n v="71"/>
    <s v="02-395949"/>
    <s v="TS VELANDIA EISENHOWER C.C. 97399977"/>
    <s v="CACOM-1"/>
  </r>
  <r>
    <x v="1"/>
    <x v="0"/>
    <d v="2017-12-05T00:00:00"/>
    <x v="0"/>
    <s v="HUEY II"/>
    <n v="4403"/>
    <s v="TERPEL "/>
    <x v="18"/>
    <n v="137.5"/>
    <s v="02-395977"/>
    <s v="TS VELANDIA EISENHOWER C.C. 97399977"/>
    <s v="CACOM-1"/>
  </r>
  <r>
    <x v="1"/>
    <x v="0"/>
    <d v="2017-12-05T00:00:00"/>
    <x v="0"/>
    <s v="C-208"/>
    <n v="5071"/>
    <s v="TERPEL "/>
    <x v="18"/>
    <n v="104.3"/>
    <s v="02-395984"/>
    <s v="T2 BARRAGAN N. C.C. 88002805"/>
    <s v="CACOM-1"/>
  </r>
  <r>
    <x v="1"/>
    <x v="0"/>
    <d v="2017-12-05T00:00:00"/>
    <x v="0"/>
    <s v="C-208"/>
    <n v="5067"/>
    <s v="TERPEL "/>
    <x v="18"/>
    <n v="22.1"/>
    <s v="02-395993"/>
    <s v="TJ FEULLETH LUIS C.C. 79653631"/>
    <s v="CACOM-1"/>
  </r>
  <r>
    <x v="1"/>
    <x v="0"/>
    <d v="2017-12-05T00:00:00"/>
    <x v="0"/>
    <s v="C-208"/>
    <n v="5067"/>
    <s v="TERPEL "/>
    <x v="18"/>
    <n v="21.8"/>
    <s v="02-395994"/>
    <s v="TJ FEULLETH LUIS C.C. 79653631"/>
    <s v="CACOM-1"/>
  </r>
  <r>
    <x v="1"/>
    <x v="0"/>
    <d v="2017-12-08T00:00:00"/>
    <x v="0"/>
    <s v="UH-60"/>
    <n v="4103"/>
    <s v="TERPEL "/>
    <x v="18"/>
    <n v="207.6"/>
    <s v="02-396062"/>
    <s v="AT. OSPINA JULIAN C.C. 1047967801"/>
    <s v="CACOM-5"/>
  </r>
  <r>
    <x v="1"/>
    <x v="0"/>
    <d v="2017-12-08T00:00:00"/>
    <x v="0"/>
    <s v="RV-01"/>
    <n v="1952"/>
    <s v="TERPEL "/>
    <x v="18"/>
    <n v="61"/>
    <s v="02-396063"/>
    <s v="T3 GUTIERREZ P C.C. 80804541"/>
    <s v="CACOM-1"/>
  </r>
  <r>
    <x v="1"/>
    <x v="0"/>
    <d v="2017-12-08T00:00:00"/>
    <x v="0"/>
    <s v="UH-60"/>
    <n v="4103"/>
    <s v="TERPEL "/>
    <x v="18"/>
    <n v="180.7"/>
    <s v="02-396065"/>
    <s v="AT. OSPINA JULIAN C.C. 1047967801"/>
    <s v="CACOM-5"/>
  </r>
  <r>
    <x v="1"/>
    <x v="0"/>
    <d v="2017-12-08T00:00:00"/>
    <x v="0"/>
    <s v="HUEY II"/>
    <n v="4424"/>
    <s v="TERPEL "/>
    <x v="18"/>
    <n v="115.6"/>
    <s v="02-396066"/>
    <s v="TE LOPEZ FERNANDO C.C. 1019058780"/>
    <s v="CACOM-1"/>
  </r>
  <r>
    <x v="1"/>
    <x v="0"/>
    <d v="2017-12-08T00:00:00"/>
    <x v="0"/>
    <s v="UH-60"/>
    <n v="4103"/>
    <s v="TERPEL "/>
    <x v="18"/>
    <n v="181.2"/>
    <s v="02-396068"/>
    <s v="AT. OSPINA JULIAN C.C. 1047967801"/>
    <s v="CACOM-5"/>
  </r>
  <r>
    <x v="1"/>
    <x v="0"/>
    <d v="2017-12-09T00:00:00"/>
    <x v="0"/>
    <s v="C-208"/>
    <n v="5067"/>
    <s v="TERPEL "/>
    <x v="18"/>
    <n v="112.3"/>
    <s v="02-396070"/>
    <s v="TS MARIÑO LEONARDO C.C. 93437178"/>
    <s v="CACOM-1"/>
  </r>
  <r>
    <x v="1"/>
    <x v="0"/>
    <d v="2017-12-12T00:00:00"/>
    <x v="0"/>
    <s v="B-212"/>
    <n v="4019"/>
    <s v="TERPEL "/>
    <x v="18"/>
    <n v="156.30000000000001"/>
    <s v="02-396130"/>
    <s v="T4 VIRACACHA 1016019854"/>
    <s v="CACOM-3"/>
  </r>
  <r>
    <x v="1"/>
    <x v="0"/>
    <d v="2017-12-13T00:00:00"/>
    <x v="0"/>
    <s v="RV-01"/>
    <n v="1952"/>
    <s v="TERPEL "/>
    <x v="18"/>
    <n v="38.4"/>
    <s v="02-396135"/>
    <s v="T2 ROMERO NARVAEZ C.C. 80919234"/>
    <s v="CACOM-1"/>
  </r>
  <r>
    <x v="1"/>
    <x v="0"/>
    <d v="2017-12-13T00:00:00"/>
    <x v="0"/>
    <s v="RV-01"/>
    <n v="1952"/>
    <s v="TERPEL "/>
    <x v="18"/>
    <n v="38.200000000000003"/>
    <s v="02-396136"/>
    <s v="T2 ROMERO NARVAEZ C.C. 80919234"/>
    <s v="CACOM-1"/>
  </r>
  <r>
    <x v="1"/>
    <x v="0"/>
    <d v="2017-12-13T00:00:00"/>
    <x v="0"/>
    <s v="RV-01"/>
    <n v="1952"/>
    <s v="TERPEL "/>
    <x v="18"/>
    <n v="34.6"/>
    <s v="02-396137"/>
    <s v="T2 ROMERO NARVAEZ C.C. 80919234"/>
    <s v="CACOM-1"/>
  </r>
  <r>
    <x v="1"/>
    <x v="0"/>
    <d v="2017-12-13T00:00:00"/>
    <x v="0"/>
    <s v="RV-01"/>
    <n v="1952"/>
    <s v="TERPEL "/>
    <x v="18"/>
    <n v="108.7"/>
    <s v="02-396138"/>
    <s v="T2 ROMERO NARVAEZ C.C. 80919234"/>
    <s v="CACOM-1"/>
  </r>
  <r>
    <x v="1"/>
    <x v="0"/>
    <d v="2017-12-13T00:00:00"/>
    <x v="0"/>
    <s v="HUEY II"/>
    <n v="4521"/>
    <s v="TERPEL "/>
    <x v="18"/>
    <n v="115.5"/>
    <s v="02-396142"/>
    <s v="T2 MAYORGA JUAN  C.C. 93239453"/>
    <s v="CACOM-1"/>
  </r>
  <r>
    <x v="1"/>
    <x v="0"/>
    <d v="2017-12-13T00:00:00"/>
    <x v="0"/>
    <s v="RV-01"/>
    <n v="1952"/>
    <s v="TERPEL "/>
    <x v="18"/>
    <n v="27.1"/>
    <s v="02-396144"/>
    <s v="T2 ROMERO NARVAEZ C.C. 80919234"/>
    <s v="CACOM-1"/>
  </r>
  <r>
    <x v="1"/>
    <x v="0"/>
    <d v="2017-12-13T00:00:00"/>
    <x v="0"/>
    <s v="RV-01"/>
    <n v="1952"/>
    <s v="TERPEL "/>
    <x v="18"/>
    <n v="30.1"/>
    <s v="02-396145"/>
    <s v="T2 ROMERO NARVAEZ C.C. 80919234"/>
    <s v="CACOM-1"/>
  </r>
  <r>
    <x v="1"/>
    <x v="0"/>
    <d v="2017-12-13T00:00:00"/>
    <x v="0"/>
    <s v="HUEY II"/>
    <n v="4403"/>
    <s v="TERPEL "/>
    <x v="18"/>
    <n v="93.8"/>
    <s v="02-396148"/>
    <s v="T2 RAMIREZ ANDRES C.C. 14696188"/>
    <s v="CACOM-1"/>
  </r>
  <r>
    <x v="1"/>
    <x v="0"/>
    <d v="2017-12-14T00:00:00"/>
    <x v="0"/>
    <s v="HUEY II"/>
    <n v="4403"/>
    <s v="TERPEL "/>
    <x v="18"/>
    <n v="95.7"/>
    <s v="02-396156"/>
    <s v="TJ HURTADO MARIO C.C. 10131132"/>
    <s v="CACOM-1"/>
  </r>
  <r>
    <x v="1"/>
    <x v="0"/>
    <d v="2017-12-19T00:00:00"/>
    <x v="0"/>
    <s v="UH-60"/>
    <n v="4122"/>
    <s v="TERPEL "/>
    <x v="18"/>
    <n v="192.4"/>
    <s v="02-396202"/>
    <s v="ST. ALJURE CARLOS C.C. 1136883668"/>
    <s v="CACOM-5"/>
  </r>
  <r>
    <x v="1"/>
    <x v="0"/>
    <d v="2017-12-20T00:00:00"/>
    <x v="0"/>
    <s v="C-208"/>
    <n v="5071"/>
    <s v="TERPEL "/>
    <x v="18"/>
    <n v="34.9"/>
    <s v="02-396209"/>
    <s v="T3 PULIDO VICTOR C.C. 1023313118"/>
    <s v="CACOM-1"/>
  </r>
  <r>
    <x v="1"/>
    <x v="0"/>
    <d v="2017-12-20T00:00:00"/>
    <x v="0"/>
    <s v="C-208"/>
    <n v="5071"/>
    <s v="TERPEL "/>
    <x v="18"/>
    <n v="26.2"/>
    <s v="02-396210"/>
    <s v="T3 PULIDO VICTOR C.C. 1023313118"/>
    <s v="CACOM-1"/>
  </r>
  <r>
    <x v="1"/>
    <x v="0"/>
    <d v="2017-12-20T00:00:00"/>
    <x v="0"/>
    <s v="C-208"/>
    <n v="5071"/>
    <s v="TERPEL "/>
    <x v="18"/>
    <n v="101"/>
    <s v="02-396211"/>
    <s v="T3 PULIDO VICTOR C.C. 1023313118"/>
    <s v="CACOM-1"/>
  </r>
  <r>
    <x v="1"/>
    <x v="0"/>
    <d v="2017-12-30T00:00:00"/>
    <x v="0"/>
    <s v="C-208"/>
    <n v="5067"/>
    <s v="TERPEL "/>
    <x v="18"/>
    <n v="48"/>
    <s v="02-396243"/>
    <s v="T3. MURILLO JUAN  C.C. 14800343"/>
    <s v="CACOM-1"/>
  </r>
  <r>
    <x v="1"/>
    <x v="0"/>
    <d v="2017-12-30T00:00:00"/>
    <x v="0"/>
    <s v="UH-60"/>
    <s v="0007"/>
    <s v="TERPEL "/>
    <x v="18"/>
    <n v="255"/>
    <s v="02-396245"/>
    <s v="TP GONZALES J. C.C. 80059228"/>
    <s v="CATAM"/>
  </r>
  <r>
    <x v="1"/>
    <x v="0"/>
    <d v="2017-12-01T00:00:00"/>
    <x v="0"/>
    <s v="UH-60"/>
    <n v="4122"/>
    <s v="TERPEL "/>
    <x v="21"/>
    <n v="95"/>
    <s v="02-399782"/>
    <s v="CT. JAIME SARMIENTO FABIAN HERNANDO C.C. 1091655007"/>
    <s v="CACOM-5"/>
  </r>
  <r>
    <x v="1"/>
    <x v="0"/>
    <d v="2017-12-03T00:00:00"/>
    <x v="0"/>
    <s v="C-295"/>
    <n v="1285"/>
    <s v="TERPEL "/>
    <x v="21"/>
    <n v="331"/>
    <s v="02-399791"/>
    <s v="TS CASALLAS E. C.C. 80540264"/>
    <s v="CATAM"/>
  </r>
  <r>
    <x v="1"/>
    <x v="0"/>
    <d v="2017-12-04T00:00:00"/>
    <x v="0"/>
    <s v="C-295"/>
    <n v="1284"/>
    <s v="TERPEL "/>
    <x v="21"/>
    <n v="161"/>
    <s v="02-399803"/>
    <s v="NO LEGIBLE "/>
    <s v="CATAM"/>
  </r>
  <r>
    <x v="1"/>
    <x v="0"/>
    <d v="2017-12-07T00:00:00"/>
    <x v="0"/>
    <s v="C-130"/>
    <n v="1001"/>
    <s v="TERPEL "/>
    <x v="21"/>
    <n v="660"/>
    <s v="02-399823"/>
    <s v="TP TRUJILLO O. C.C. 7704999"/>
    <s v="CATAM"/>
  </r>
  <r>
    <x v="1"/>
    <x v="0"/>
    <d v="2017-12-05T00:00:00"/>
    <x v="0"/>
    <s v="C-130"/>
    <n v="1015"/>
    <s v="TERPEL "/>
    <x v="21"/>
    <n v="518"/>
    <s v="02-399829"/>
    <s v="TP MONJE C. C.C. 4924038"/>
    <s v="CATAM"/>
  </r>
  <r>
    <x v="1"/>
    <x v="0"/>
    <d v="2017-12-06T00:00:00"/>
    <x v="0"/>
    <s v="C-295"/>
    <n v="1284"/>
    <s v="TERPEL "/>
    <x v="21"/>
    <n v="161"/>
    <s v="02-399838"/>
    <s v="T2 CUELLAR J. C.C. 1018452048"/>
    <s v="CATAM"/>
  </r>
  <r>
    <x v="1"/>
    <x v="0"/>
    <d v="2017-12-06T00:00:00"/>
    <x v="0"/>
    <s v="C-130"/>
    <n v="1005"/>
    <s v="TERPEL "/>
    <x v="21"/>
    <n v="268"/>
    <s v="02-399840"/>
    <s v="TP PARRA O. C.C. 80064259"/>
    <s v="CATAM"/>
  </r>
  <r>
    <x v="1"/>
    <x v="0"/>
    <d v="2017-12-07T00:00:00"/>
    <x v="0"/>
    <s v="C-208"/>
    <n v="5067"/>
    <s v="TERPEL "/>
    <x v="21"/>
    <n v="135"/>
    <s v="02-399849"/>
    <s v="TS MARIÑO LEONARDO C.C. 93437178"/>
    <s v="CACOM-1"/>
  </r>
  <r>
    <x v="1"/>
    <x v="0"/>
    <d v="2017-12-11T00:00:00"/>
    <x v="0"/>
    <s v="C-208"/>
    <n v="5066"/>
    <s v="TERPEL "/>
    <x v="21"/>
    <n v="74"/>
    <s v="02-399865"/>
    <s v="T1 CALDERON 80062063"/>
    <s v="CACOM-3"/>
  </r>
  <r>
    <x v="1"/>
    <x v="0"/>
    <d v="2017-12-12T00:00:00"/>
    <x v="0"/>
    <s v="UH-60"/>
    <n v="4122"/>
    <s v="TERPEL "/>
    <x v="21"/>
    <n v="84"/>
    <s v="02-399870"/>
    <s v="CT. GUEVARA MANUEL C.C. 1016004060"/>
    <s v="CACOM-5"/>
  </r>
  <r>
    <x v="1"/>
    <x v="0"/>
    <d v="2017-12-12T00:00:00"/>
    <x v="0"/>
    <s v="C-208"/>
    <n v="5055"/>
    <s v="TERPEL "/>
    <x v="21"/>
    <n v="65"/>
    <s v="02-399871"/>
    <s v="T3. LOZANO JORGE C.C. 1073157860"/>
    <s v="CACOM-5"/>
  </r>
  <r>
    <x v="1"/>
    <x v="0"/>
    <d v="2017-12-12T00:00:00"/>
    <x v="0"/>
    <s v="SK-350"/>
    <n v="5077"/>
    <s v="TERPEL "/>
    <x v="21"/>
    <n v="125"/>
    <s v="02-399874"/>
    <s v="T3 GALVEZ  M C.C 1104695324"/>
    <s v="CATAM"/>
  </r>
  <r>
    <x v="1"/>
    <x v="0"/>
    <d v="2017-12-15T00:00:00"/>
    <x v="0"/>
    <s v="T-37"/>
    <n v="2136"/>
    <s v="TERPEL "/>
    <x v="14"/>
    <n v="147"/>
    <s v="02-402994"/>
    <s v="TE FANDIÑO LIZETH  C.C. 1075659303"/>
    <s v="CACOM-1"/>
  </r>
  <r>
    <x v="1"/>
    <x v="0"/>
    <d v="2017-12-07T00:00:00"/>
    <x v="0"/>
    <s v="UH-60"/>
    <n v="4122"/>
    <s v="TERPEL "/>
    <x v="21"/>
    <n v="163"/>
    <s v="02-403176"/>
    <s v="CT. GUEVARA MANUEL C.C. 1016004060"/>
    <s v="CACOM-5"/>
  </r>
  <r>
    <x v="1"/>
    <x v="0"/>
    <d v="2017-12-08T00:00:00"/>
    <x v="0"/>
    <s v="UH-60"/>
    <n v="4122"/>
    <s v="TERPEL "/>
    <x v="21"/>
    <n v="162"/>
    <s v="02-403180"/>
    <s v="CT. GUEVARA MANUEL C.C. 1016004060"/>
    <s v="CACOM-5"/>
  </r>
  <r>
    <x v="1"/>
    <x v="0"/>
    <d v="2017-12-12T00:00:00"/>
    <x v="0"/>
    <s v="UH-60"/>
    <n v="4122"/>
    <s v="TERPEL "/>
    <x v="21"/>
    <n v="133"/>
    <s v="02-403227"/>
    <s v="AT. OSPINA JULIAN C.C. 1047967801"/>
    <s v="CACOM-5"/>
  </r>
  <r>
    <x v="1"/>
    <x v="0"/>
    <d v="2017-12-15T00:00:00"/>
    <x v="0"/>
    <s v="C-208"/>
    <n v="5066"/>
    <s v="TERPEL "/>
    <x v="21"/>
    <n v="156"/>
    <s v="02-403244"/>
    <s v="TS CAMACHO 72197305"/>
    <s v="CACOM-3"/>
  </r>
  <r>
    <x v="1"/>
    <x v="0"/>
    <d v="2017-12-16T00:00:00"/>
    <x v="0"/>
    <s v="C-208"/>
    <n v="5067"/>
    <s v="TERPEL "/>
    <x v="21"/>
    <n v="135"/>
    <s v="02-403247"/>
    <s v="TP RODRIGUEZ NESTOR C.C. 80217572"/>
    <s v="CACOM-1"/>
  </r>
  <r>
    <x v="1"/>
    <x v="0"/>
    <d v="2017-12-16T00:00:00"/>
    <x v="0"/>
    <s v="AC-47T"/>
    <n v="1667"/>
    <s v="TERPEL "/>
    <x v="21"/>
    <n v="409"/>
    <s v="02-403249"/>
    <s v="T2 GONZALEZ C.C. 17423982"/>
    <s v="CACOM-1"/>
  </r>
  <r>
    <x v="1"/>
    <x v="0"/>
    <d v="2017-12-16T00:00:00"/>
    <x v="0"/>
    <s v="UH-60"/>
    <n v="4122"/>
    <s v="TERPEL "/>
    <x v="21"/>
    <n v="170"/>
    <s v="02-403250"/>
    <s v="ST. ALJURE CARLOS C.C. 1136883668"/>
    <s v="CACOM-5"/>
  </r>
  <r>
    <x v="1"/>
    <x v="0"/>
    <d v="2017-12-14T00:00:00"/>
    <x v="0"/>
    <s v="HUEY II"/>
    <n v="4403"/>
    <s v="TERPEL "/>
    <x v="21"/>
    <n v="108"/>
    <s v="02-403255"/>
    <s v="TJ HURTADO MARIO C.C. 73386426"/>
    <s v="CACOM-1"/>
  </r>
  <r>
    <x v="1"/>
    <x v="0"/>
    <d v="2017-12-16T00:00:00"/>
    <x v="0"/>
    <s v="C-208"/>
    <n v="5067"/>
    <s v="TERPEL "/>
    <x v="21"/>
    <n v="53"/>
    <s v="02-403271"/>
    <s v="TP RODRIGUEZ NESTOR C.C. 80217572"/>
    <s v="CACOM-1"/>
  </r>
  <r>
    <x v="1"/>
    <x v="0"/>
    <d v="2017-12-17T00:00:00"/>
    <x v="0"/>
    <s v="C-208"/>
    <n v="5067"/>
    <s v="TERPEL "/>
    <x v="21"/>
    <n v="65"/>
    <s v="02-403278"/>
    <s v="TP RODRIGUEZ NESTOR C.C. 80217572"/>
    <s v="CACOM-1"/>
  </r>
  <r>
    <x v="1"/>
    <x v="0"/>
    <d v="2017-12-17T00:00:00"/>
    <x v="0"/>
    <s v="C-208"/>
    <n v="5067"/>
    <s v="TERPEL "/>
    <x v="21"/>
    <n v="131"/>
    <s v="02-403304"/>
    <s v="TP RODRIGUEZ NESTOR C.C. 80217572"/>
    <s v="CACOM-1"/>
  </r>
  <r>
    <x v="1"/>
    <x v="0"/>
    <d v="2017-12-17T00:00:00"/>
    <x v="0"/>
    <s v="AC-47T"/>
    <n v="1667"/>
    <s v="TERPEL "/>
    <x v="21"/>
    <n v="212"/>
    <s v="02-403305"/>
    <s v="T2 GONZALEZ C.C. 17423982"/>
    <s v="CACOM-1"/>
  </r>
  <r>
    <x v="1"/>
    <x v="0"/>
    <d v="2017-12-17T00:00:00"/>
    <x v="0"/>
    <s v="UH-60"/>
    <n v="4122"/>
    <s v="TERPEL "/>
    <x v="21"/>
    <n v="148"/>
    <s v="02-403306"/>
    <s v="ST. ALJURE CARLOS C.C. 1136883668"/>
    <s v="CACOM-5"/>
  </r>
  <r>
    <x v="1"/>
    <x v="0"/>
    <d v="2017-12-18T00:00:00"/>
    <x v="0"/>
    <s v="C-208"/>
    <n v="5071"/>
    <s v="TERPEL "/>
    <x v="21"/>
    <n v="96"/>
    <s v="02-403311"/>
    <s v="T3. MURILLO JUAN  C.C. 14800343"/>
    <s v="CACOM-1"/>
  </r>
  <r>
    <x v="1"/>
    <x v="0"/>
    <d v="2017-12-18T00:00:00"/>
    <x v="0"/>
    <s v="HUEY II"/>
    <n v="4521"/>
    <s v="TERPEL "/>
    <x v="21"/>
    <n v="102"/>
    <s v="02-403312"/>
    <s v="T2 MAYORGA JUAN  C.C. 93239453"/>
    <s v="CACOM-1"/>
  </r>
  <r>
    <x v="1"/>
    <x v="0"/>
    <d v="2017-12-22T00:00:00"/>
    <x v="0"/>
    <s v="C-295"/>
    <n v="1283"/>
    <s v="TERPEL "/>
    <x v="21"/>
    <n v="171"/>
    <s v="02-403356"/>
    <s v="T3 MORENO M. C.C. 1121841934"/>
    <s v="CATAM"/>
  </r>
  <r>
    <x v="1"/>
    <x v="0"/>
    <d v="2017-12-22T00:00:00"/>
    <x v="0"/>
    <s v="HUEY II"/>
    <n v="4521"/>
    <s v="TERPEL "/>
    <x v="21"/>
    <n v="50"/>
    <s v="02-403358"/>
    <s v="T2 MAYORGA JUAN  C.C. 93239453"/>
    <s v="CACOM-1"/>
  </r>
  <r>
    <x v="1"/>
    <x v="0"/>
    <d v="2017-12-22T00:00:00"/>
    <x v="0"/>
    <s v="C-208"/>
    <n v="5067"/>
    <s v="TERPEL "/>
    <x v="21"/>
    <n v="111"/>
    <s v="02-403359"/>
    <s v="T3 PULIDO VICTOR C.C. 1023313118"/>
    <s v="CACOM-1"/>
  </r>
  <r>
    <x v="1"/>
    <x v="0"/>
    <d v="2017-12-23T00:00:00"/>
    <x v="0"/>
    <s v="C-208"/>
    <n v="5067"/>
    <s v="TERPEL "/>
    <x v="21"/>
    <n v="47"/>
    <s v="02-403363"/>
    <s v="T3 PULIDO VICTOR C.C. 1023313118"/>
    <s v="CACOM-1"/>
  </r>
  <r>
    <x v="1"/>
    <x v="0"/>
    <d v="2017-12-23T00:00:00"/>
    <x v="0"/>
    <s v="C-208"/>
    <n v="5067"/>
    <s v="TERPEL "/>
    <x v="21"/>
    <n v="92"/>
    <s v="02-403365"/>
    <s v="T3 PULIDO VICTOR C.C. 1023313118"/>
    <s v="CACOM-1"/>
  </r>
  <r>
    <x v="1"/>
    <x v="0"/>
    <d v="2017-12-26T00:00:00"/>
    <x v="0"/>
    <s v="C-208"/>
    <n v="5071"/>
    <s v="TERPEL "/>
    <x v="21"/>
    <n v="48"/>
    <s v="02-403407"/>
    <s v="TP RODRIGUEZ NESTOR C.C. 80217572"/>
    <s v="CACOM-1"/>
  </r>
  <r>
    <x v="1"/>
    <x v="0"/>
    <d v="2017-12-27T00:00:00"/>
    <x v="0"/>
    <s v="C-208"/>
    <n v="5071"/>
    <s v="TERPEL "/>
    <x v="21"/>
    <n v="30"/>
    <s v="02-403411"/>
    <s v="TP RODRIGUEZ NESTOR C.C. 80217572"/>
    <s v="CACOM-1"/>
  </r>
  <r>
    <x v="1"/>
    <x v="0"/>
    <d v="2017-12-21T00:00:00"/>
    <x v="0"/>
    <s v="T-37"/>
    <n v="2136"/>
    <s v="TERPEL "/>
    <x v="14"/>
    <n v="215"/>
    <s v="02-405016"/>
    <s v="ST SERRATO DANIEL C.C. 1016067345"/>
    <s v="CACOM-1"/>
  </r>
  <r>
    <x v="1"/>
    <x v="0"/>
    <d v="2017-12-21T00:00:00"/>
    <x v="0"/>
    <s v="T-37"/>
    <n v="2136"/>
    <s v="TERPEL "/>
    <x v="14"/>
    <n v="210"/>
    <s v="02-405020"/>
    <s v="ST SERRATO DANIEL C.C. 1016067345"/>
    <s v="CACOM-1"/>
  </r>
  <r>
    <x v="1"/>
    <x v="0"/>
    <d v="2017-12-01T00:00:00"/>
    <x v="0"/>
    <s v="C-40"/>
    <n v="1209"/>
    <s v="TERPEL "/>
    <x v="38"/>
    <n v="335"/>
    <s v="03-0222295"/>
    <s v="T2 MEDINA A. C.C. 80144137"/>
    <s v="CATAM"/>
  </r>
  <r>
    <x v="1"/>
    <x v="0"/>
    <d v="2017-12-06T00:00:00"/>
    <x v="0"/>
    <s v="C-90"/>
    <n v="5765"/>
    <s v="TERPEL "/>
    <x v="38"/>
    <n v="80"/>
    <s v="03-0222601"/>
    <s v="TS MORENO E. C.C. 79846040"/>
    <s v="CATAM"/>
  </r>
  <r>
    <x v="1"/>
    <x v="0"/>
    <d v="2017-12-16T00:00:00"/>
    <x v="0"/>
    <s v="C-295"/>
    <n v="1284"/>
    <s v="TERPEL "/>
    <x v="38"/>
    <n v="371"/>
    <s v="03-0222615"/>
    <s v="T3 MARIN  O C.C 80111039"/>
    <s v="CATAM"/>
  </r>
  <r>
    <x v="1"/>
    <x v="0"/>
    <d v="2017-12-07T00:00:00"/>
    <x v="0"/>
    <s v="SK-350"/>
    <n v="5727"/>
    <s v="TERPEL "/>
    <x v="44"/>
    <n v="81"/>
    <s v="03-207842"/>
    <s v="T3 GALVEZ  M C.C 1104695324"/>
    <s v="CATAM"/>
  </r>
  <r>
    <x v="1"/>
    <x v="0"/>
    <d v="2017-12-07T00:00:00"/>
    <x v="0"/>
    <s v="F-28"/>
    <s v="0002"/>
    <s v="TERPEL "/>
    <x v="44"/>
    <n v="399"/>
    <s v="03-207851"/>
    <s v="T2 SOTO O C.C. 80764395"/>
    <s v="CATAM"/>
  </r>
  <r>
    <x v="1"/>
    <x v="0"/>
    <d v="2017-12-07T00:00:00"/>
    <x v="0"/>
    <s v="UH-60"/>
    <n v="4124"/>
    <s v="TERPEL "/>
    <x v="44"/>
    <n v="234"/>
    <s v="03-207854"/>
    <s v="AT OSPINA MALDONADO CC.1061424614"/>
    <s v="EMAVI"/>
  </r>
  <r>
    <x v="1"/>
    <x v="0"/>
    <d v="2017-12-19T00:00:00"/>
    <x v="0"/>
    <s v="C-90"/>
    <n v="5765"/>
    <s v="TERPEL "/>
    <x v="44"/>
    <n v="150"/>
    <s v="03-208132"/>
    <s v="T3 GONZALEZ C.C. 102625176"/>
    <s v="CATAM"/>
  </r>
  <r>
    <x v="1"/>
    <x v="0"/>
    <d v="2017-12-02T00:00:00"/>
    <x v="0"/>
    <s v="UH-60"/>
    <n v="4109"/>
    <s v="FASTER FUEL"/>
    <x v="5"/>
    <n v="131.6"/>
    <s v="03-2929"/>
    <s v="T4 ALMARIO ANDRES CC.1079389859"/>
    <s v="EMAVI"/>
  </r>
  <r>
    <x v="1"/>
    <x v="0"/>
    <d v="2017-12-17T00:00:00"/>
    <x v="0"/>
    <s v="UH-60"/>
    <n v="4109"/>
    <s v="FASTER FUEL"/>
    <x v="5"/>
    <n v="37.200000000000003"/>
    <s v="03-2932"/>
    <s v="T4 VEGA ANDRES CC.1121874443"/>
    <s v="EMAVI"/>
  </r>
  <r>
    <x v="1"/>
    <x v="0"/>
    <d v="2017-12-07T00:00:00"/>
    <x v="0"/>
    <s v="LR-60"/>
    <n v="1216"/>
    <s v="TERPEL "/>
    <x v="11"/>
    <n v="225"/>
    <s v="04-540808"/>
    <s v="TJ RUEDA J C.C. 94313309"/>
    <s v="CATAM"/>
  </r>
  <r>
    <x v="1"/>
    <x v="0"/>
    <d v="2017-12-11T00:00:00"/>
    <x v="0"/>
    <s v="B-212"/>
    <n v="4019"/>
    <s v="TERPEL "/>
    <x v="11"/>
    <n v="103"/>
    <s v="04-540822"/>
    <s v="T4 VIRACACHA 1016019854"/>
    <s v="CACOM-3"/>
  </r>
  <r>
    <x v="1"/>
    <x v="0"/>
    <d v="2017-12-04T00:00:00"/>
    <x v="0"/>
    <s v="LR-60"/>
    <n v="1216"/>
    <s v="TERPEL "/>
    <x v="11"/>
    <n v="229"/>
    <s v="04-540920"/>
    <s v="T2 AFANADOR J. C.C. 91535469"/>
    <s v="CATAM"/>
  </r>
  <r>
    <x v="1"/>
    <x v="0"/>
    <d v="2017-12-02T00:00:00"/>
    <x v="0"/>
    <s v="B-212"/>
    <n v="4019"/>
    <s v="TERPEL "/>
    <x v="11"/>
    <n v="106"/>
    <s v="04-541401"/>
    <s v="T4 VIRACACHA 1016019854"/>
    <s v="CACOM-3"/>
  </r>
  <r>
    <x v="1"/>
    <x v="0"/>
    <d v="2017-12-01T00:00:00"/>
    <x v="0"/>
    <s v="UH-60"/>
    <s v="0007"/>
    <s v="TERPEL "/>
    <x v="11"/>
    <n v="226"/>
    <s v="04-541516"/>
    <s v="TP GONZALES J. C.C. 80059228"/>
    <s v="CATAM"/>
  </r>
  <r>
    <x v="1"/>
    <x v="0"/>
    <d v="2017-12-01T00:00:00"/>
    <x v="0"/>
    <s v="UH-60"/>
    <s v="0007"/>
    <s v="TERPEL "/>
    <x v="11"/>
    <n v="250"/>
    <s v="04-541552"/>
    <s v="TP VARGAS F. C.C. 11365489"/>
    <s v="CATAM"/>
  </r>
  <r>
    <x v="1"/>
    <x v="0"/>
    <d v="2017-12-01T00:00:00"/>
    <x v="0"/>
    <s v="F-28"/>
    <s v="0002"/>
    <s v="TERPEL "/>
    <x v="11"/>
    <n v="997"/>
    <s v="04-541553"/>
    <s v="T2 SOTO O. C.C.80767345"/>
    <s v="CATAM"/>
  </r>
  <r>
    <x v="1"/>
    <x v="0"/>
    <d v="2017-12-02T00:00:00"/>
    <x v="0"/>
    <s v="UH-60"/>
    <s v="0007"/>
    <s v="TERPEL "/>
    <x v="11"/>
    <n v="87"/>
    <s v="04-541568"/>
    <s v="TP GONZALES J. C.C. 80059228"/>
    <s v="CATAM"/>
  </r>
  <r>
    <x v="1"/>
    <x v="0"/>
    <d v="2017-12-07T00:00:00"/>
    <x v="0"/>
    <s v="E-135"/>
    <n v="1215"/>
    <s v="TERPEL "/>
    <x v="11"/>
    <n v="641"/>
    <s v="04-541814"/>
    <s v="TS LEIVA A. C.C. 7766566"/>
    <s v="CATAM"/>
  </r>
  <r>
    <x v="1"/>
    <x v="0"/>
    <d v="2017-12-08T00:00:00"/>
    <x v="0"/>
    <s v="C-295"/>
    <n v="1284"/>
    <s v="TERPEL "/>
    <x v="11"/>
    <n v="271"/>
    <s v="04-541845"/>
    <s v="T3 MORENO M. C.C. 1121841934"/>
    <s v="CATAM"/>
  </r>
  <r>
    <x v="1"/>
    <x v="0"/>
    <d v="2017-12-04T00:00:00"/>
    <x v="0"/>
    <s v="SK-350"/>
    <n v="5077"/>
    <s v="TERPEL "/>
    <x v="11"/>
    <n v="20"/>
    <s v="04-542068"/>
    <s v="TP REYES F. C.C. 80219691"/>
    <s v="CATAM"/>
  </r>
  <r>
    <x v="1"/>
    <x v="0"/>
    <d v="2017-12-10T00:00:00"/>
    <x v="0"/>
    <s v="B-412"/>
    <s v="0006"/>
    <s v="TERPEL "/>
    <x v="11"/>
    <n v="230"/>
    <s v="04-542247"/>
    <s v="T2 NEIRA H. C.C. 91183501"/>
    <s v="CATAM"/>
  </r>
  <r>
    <x v="1"/>
    <x v="0"/>
    <d v="2017-12-11T00:00:00"/>
    <x v="0"/>
    <s v="C-40"/>
    <n v="1209"/>
    <s v="TERPEL "/>
    <x v="11"/>
    <n v="1639"/>
    <s v="04-542302"/>
    <s v="TP LEMOS G C.C 94154252"/>
    <s v="CATAM"/>
  </r>
  <r>
    <x v="1"/>
    <x v="0"/>
    <d v="2017-12-13T00:00:00"/>
    <x v="0"/>
    <s v="C-90"/>
    <n v="5765"/>
    <s v="TERPEL "/>
    <x v="11"/>
    <n v="105"/>
    <s v="04-542348"/>
    <s v="TP HINCAPIE A C.C 795611950"/>
    <s v="CATAM"/>
  </r>
  <r>
    <x v="1"/>
    <x v="0"/>
    <d v="2017-12-14T00:00:00"/>
    <x v="0"/>
    <s v="C-130"/>
    <n v="1005"/>
    <s v="TERPEL "/>
    <x v="11"/>
    <n v="1955"/>
    <s v="04-542461"/>
    <s v="T3 ROJAS P C.C 80113142"/>
    <s v="CATAM"/>
  </r>
  <r>
    <x v="1"/>
    <x v="0"/>
    <d v="2017-12-18T00:00:00"/>
    <x v="0"/>
    <s v="C-295"/>
    <n v="1283"/>
    <s v="TERPEL "/>
    <x v="11"/>
    <n v="322"/>
    <s v="04-542741"/>
    <s v="T2 MARTINEZ C.C CC. 932998690"/>
    <s v="CATAM"/>
  </r>
  <r>
    <x v="1"/>
    <x v="0"/>
    <d v="2017-12-26T00:00:00"/>
    <x v="0"/>
    <s v="C-550"/>
    <n v="1211"/>
    <s v="TERPEL "/>
    <x v="11"/>
    <n v="230"/>
    <s v="04-543159"/>
    <s v=" T3 MEDINA W C.C 86088136"/>
    <s v="CATAM"/>
  </r>
  <r>
    <x v="1"/>
    <x v="0"/>
    <d v="2017-12-20T00:00:00"/>
    <x v="0"/>
    <s v="F-28"/>
    <s v="0002"/>
    <s v="TERPEL "/>
    <x v="11"/>
    <n v="254"/>
    <s v="04-543628"/>
    <s v="T3 GARCIA A C.C.1024428831"/>
    <s v="CATAM"/>
  </r>
  <r>
    <x v="1"/>
    <x v="0"/>
    <d v="2017-12-05T00:00:00"/>
    <x v="0"/>
    <s v="B-727"/>
    <n v="1204"/>
    <s v="TERPEL "/>
    <x v="10"/>
    <n v="958"/>
    <s v="04-546154"/>
    <s v="T3 DAZA O. C.C. 932310011"/>
    <s v="CATAM"/>
  </r>
  <r>
    <x v="1"/>
    <x v="0"/>
    <d v="2017-12-07T00:00:00"/>
    <x v="0"/>
    <s v="B-212"/>
    <n v="4019"/>
    <s v="TERPEL "/>
    <x v="10"/>
    <n v="144"/>
    <s v="04-546174"/>
    <s v="T2 VILLAREAL 731984476"/>
    <s v="CACOM-3"/>
  </r>
  <r>
    <x v="1"/>
    <x v="0"/>
    <d v="2017-12-07T00:00:00"/>
    <x v="0"/>
    <s v="B-212"/>
    <n v="4019"/>
    <s v="TERPEL "/>
    <x v="10"/>
    <n v="96"/>
    <s v="04-546176"/>
    <s v="T2 VILLAREAL 731984476"/>
    <s v="CACOM-3"/>
  </r>
  <r>
    <x v="1"/>
    <x v="0"/>
    <d v="2017-12-09T00:00:00"/>
    <x v="0"/>
    <s v="UH-60"/>
    <n v="4103"/>
    <s v="TERPEL "/>
    <x v="10"/>
    <n v="176"/>
    <s v="04-546181"/>
    <s v="AT. OSPINA JULIAN C.C. 1047967801"/>
    <s v="CACOM-5"/>
  </r>
  <r>
    <x v="1"/>
    <x v="0"/>
    <d v="2017-12-12T00:00:00"/>
    <x v="0"/>
    <s v="UH-60"/>
    <n v="4103"/>
    <s v="TERPEL "/>
    <x v="10"/>
    <n v="178"/>
    <s v="04-546200"/>
    <s v="AT. OSPINA JULIAN C.C. 1047967801"/>
    <s v="CACOM-5"/>
  </r>
  <r>
    <x v="1"/>
    <x v="0"/>
    <d v="2017-12-07T00:00:00"/>
    <x v="0"/>
    <s v="C-208"/>
    <n v="5066"/>
    <s v="TERPEL "/>
    <x v="10"/>
    <n v="118"/>
    <s v="04-546204"/>
    <s v="T3 DAZA 1121833519"/>
    <s v="CACOM-3"/>
  </r>
  <r>
    <x v="1"/>
    <x v="0"/>
    <d v="2017-12-15T00:00:00"/>
    <x v="0"/>
    <s v="UH-60"/>
    <n v="4103"/>
    <s v="TERPEL "/>
    <x v="10"/>
    <n v="160"/>
    <s v="04-546252"/>
    <s v="AT. OSPINA JULIAN C.C. 1047967801"/>
    <s v="CACOM-5"/>
  </r>
  <r>
    <x v="1"/>
    <x v="0"/>
    <d v="2017-12-15T00:00:00"/>
    <x v="0"/>
    <s v="C-208"/>
    <n v="5064"/>
    <s v="TERPEL "/>
    <x v="10"/>
    <n v="105"/>
    <s v="04-546253"/>
    <s v="T3. LOZANO JORGE C.C. 1073157860"/>
    <s v="CACOM-5"/>
  </r>
  <r>
    <x v="1"/>
    <x v="0"/>
    <d v="2017-12-21T00:00:00"/>
    <x v="0"/>
    <s v="B-212"/>
    <n v="4019"/>
    <s v="TERPEL "/>
    <x v="10"/>
    <n v="123"/>
    <s v="04-546325"/>
    <s v="T4 LANCHEROS 1016038516"/>
    <s v="CACOM-3"/>
  </r>
  <r>
    <x v="1"/>
    <x v="0"/>
    <d v="2017-12-21T00:00:00"/>
    <x v="0"/>
    <s v="B-212"/>
    <n v="4019"/>
    <s v="TERPEL "/>
    <x v="10"/>
    <n v="110"/>
    <s v="04-546327"/>
    <s v="T3 MOSCOTE 70275287"/>
    <s v="CACOM-3"/>
  </r>
  <r>
    <x v="1"/>
    <x v="0"/>
    <d v="2017-12-13T00:00:00"/>
    <x v="0"/>
    <s v="C-95"/>
    <n v="1270"/>
    <s v="TERPEL "/>
    <x v="10"/>
    <n v="160"/>
    <s v="04-547039"/>
    <s v="T2 RODRIGUEZ 80143831"/>
    <s v="CACOM-3"/>
  </r>
  <r>
    <x v="1"/>
    <x v="0"/>
    <d v="2017-12-10T00:00:00"/>
    <x v="0"/>
    <s v="SK-350"/>
    <n v="5077"/>
    <s v="TERPEL "/>
    <x v="12"/>
    <n v="172"/>
    <s v="04-556390"/>
    <s v="T3 ALBARRACIN D. C.C. 1032421154"/>
    <s v="CATAM"/>
  </r>
  <r>
    <x v="1"/>
    <x v="0"/>
    <d v="2017-12-13T00:00:00"/>
    <x v="0"/>
    <s v="B-212"/>
    <n v="4019"/>
    <s v="TERPEL "/>
    <x v="12"/>
    <n v="187"/>
    <s v="04-556423"/>
    <s v="NO LEGIBLE"/>
    <s v="CACOM-3"/>
  </r>
  <r>
    <x v="1"/>
    <x v="0"/>
    <d v="2017-12-17T00:00:00"/>
    <x v="0"/>
    <s v="B-212"/>
    <n v="4019"/>
    <s v="TERPEL "/>
    <x v="12"/>
    <n v="90"/>
    <s v="04-556441"/>
    <s v="T3 GOMEZ 1073156864"/>
    <s v="CACOM-3"/>
  </r>
  <r>
    <x v="1"/>
    <x v="0"/>
    <d v="2017-12-18T00:00:00"/>
    <x v="0"/>
    <s v="C-295"/>
    <n v="1285"/>
    <s v="TERPEL "/>
    <x v="12"/>
    <n v="420"/>
    <s v="04-556470"/>
    <s v="T2 ROZO J C.C 1030338046"/>
    <s v="CATAM"/>
  </r>
  <r>
    <x v="1"/>
    <x v="0"/>
    <d v="2017-12-17T00:00:00"/>
    <x v="0"/>
    <s v="C-295"/>
    <n v="1285"/>
    <s v="TERPEL "/>
    <x v="38"/>
    <n v="403"/>
    <s v="05-0269031"/>
    <s v="T3 MOLINA S. C.C. 1023887028"/>
    <s v="CATAM"/>
  </r>
  <r>
    <x v="1"/>
    <x v="0"/>
    <d v="2017-12-13T00:00:00"/>
    <x v="0"/>
    <s v="UH-60"/>
    <n v="4109"/>
    <s v="TERPEL "/>
    <x v="38"/>
    <n v="60"/>
    <s v="05-0270086"/>
    <s v="T3 GUIOT JAIME CC.1019045494"/>
    <s v="EMAVI"/>
  </r>
  <r>
    <x v="1"/>
    <x v="0"/>
    <d v="2017-12-17T00:00:00"/>
    <x v="0"/>
    <s v="C-295"/>
    <n v="1283"/>
    <s v="TERPEL "/>
    <x v="38"/>
    <n v="680"/>
    <s v="05-0270169"/>
    <s v="TP FRANCO D C.C 80234016"/>
    <s v="CATAM"/>
  </r>
  <r>
    <x v="1"/>
    <x v="0"/>
    <d v="2017-12-16T00:00:00"/>
    <x v="0"/>
    <s v="C-295"/>
    <n v="1284"/>
    <s v="TERPEL "/>
    <x v="38"/>
    <n v="754"/>
    <s v="05-0270250"/>
    <s v="T3 MARIN  O C.C 80111039"/>
    <s v="CATAM"/>
  </r>
  <r>
    <x v="1"/>
    <x v="0"/>
    <d v="2017-12-02T00:00:00"/>
    <x v="0"/>
    <s v="HUEY II"/>
    <n v="4408"/>
    <s v="AEROFULL"/>
    <x v="42"/>
    <n v="158"/>
    <s v="A 6977"/>
    <s v="RECIBE T3 CORTES C.C. 1014219429"/>
    <s v="GAORI"/>
  </r>
  <r>
    <x v="1"/>
    <x v="0"/>
    <d v="2017-12-02T00:00:00"/>
    <x v="0"/>
    <s v="HUEY II"/>
    <n v="4408"/>
    <s v="AEROFULL"/>
    <x v="42"/>
    <n v="142"/>
    <s v="A 6978"/>
    <s v="RECIBE T3 CORTES C.C. 1014219429"/>
    <s v="GAORI"/>
  </r>
  <r>
    <x v="1"/>
    <x v="0"/>
    <d v="2017-12-07T00:00:00"/>
    <x v="0"/>
    <s v="HUEY II"/>
    <n v="4408"/>
    <s v="AEROFULL"/>
    <x v="42"/>
    <n v="114"/>
    <s v="A 6979"/>
    <s v="RECIBE T2 MORENO  C.C. 7408259"/>
    <s v="GAORI"/>
  </r>
  <r>
    <x v="1"/>
    <x v="0"/>
    <d v="2017-12-15T00:00:00"/>
    <x v="0"/>
    <s v="C-208"/>
    <n v="5070"/>
    <s v="AEROFULL"/>
    <x v="45"/>
    <n v="80"/>
    <s v="A 6980"/>
    <s v="RECIBE T3 ARIZA  C.C. 1020767621"/>
    <s v="GAORI"/>
  </r>
  <r>
    <x v="1"/>
    <x v="0"/>
    <d v="2017-12-15T00:00:00"/>
    <x v="0"/>
    <s v="C-208"/>
    <n v="5070"/>
    <s v="AEROFULL"/>
    <x v="45"/>
    <n v="28"/>
    <s v="A 6981"/>
    <s v="RECIBE T3 GARNICA  C.C. 80927698"/>
    <s v="GAORI"/>
  </r>
  <r>
    <x v="1"/>
    <x v="0"/>
    <d v="2017-12-16T00:00:00"/>
    <x v="0"/>
    <s v="C-208"/>
    <n v="5070"/>
    <s v="AEROFULL"/>
    <x v="45"/>
    <n v="85"/>
    <s v="A 6982"/>
    <s v="RECIBE T3 ARIZA  C.C. 1020767621"/>
    <s v="GAORI"/>
  </r>
  <r>
    <x v="1"/>
    <x v="0"/>
    <d v="2017-12-18T00:00:00"/>
    <x v="0"/>
    <s v="HUEY II"/>
    <n v="4423"/>
    <s v="AEROFULL"/>
    <x v="42"/>
    <n v="163"/>
    <s v="A 6983"/>
    <s v="RECIBE T2 MEDINA  C.C. 1077032699"/>
    <s v="GAORI"/>
  </r>
  <r>
    <x v="1"/>
    <x v="0"/>
    <d v="2017-12-21T00:00:00"/>
    <x v="0"/>
    <s v="C-208"/>
    <n v="5070"/>
    <s v="AEROFULL"/>
    <x v="45"/>
    <n v="42"/>
    <s v="A 6985"/>
    <s v="RECIBE T3 ARIZA  C.C. 1020767621"/>
    <s v="GAORI"/>
  </r>
  <r>
    <x v="1"/>
    <x v="0"/>
    <d v="2017-12-22T00:00:00"/>
    <x v="0"/>
    <s v="C-208"/>
    <n v="5070"/>
    <s v="AEROFULL"/>
    <x v="45"/>
    <n v="52"/>
    <s v="A 6989"/>
    <s v="RECIBE T3 GARNICA  C.C. 80927698"/>
    <s v="GAORI"/>
  </r>
  <r>
    <x v="1"/>
    <x v="0"/>
    <d v="2017-12-26T00:00:00"/>
    <x v="0"/>
    <s v="C-208"/>
    <n v="5070"/>
    <s v="AEROFULL"/>
    <x v="45"/>
    <n v="65"/>
    <s v="A 6990"/>
    <s v="RECIBE T2 GUERRERO C.C. 3133518"/>
    <s v="GAORI"/>
  </r>
  <r>
    <x v="1"/>
    <x v="0"/>
    <d v="2017-12-30T00:00:00"/>
    <x v="0"/>
    <s v="HUEY II"/>
    <n v="4423"/>
    <s v="AEROFULL"/>
    <x v="45"/>
    <n v="101"/>
    <s v="A 6992"/>
    <s v="RECIBE T3 RINCON  C.C. 1016014102"/>
    <s v="GAORI"/>
  </r>
  <r>
    <x v="1"/>
    <x v="0"/>
    <d v="2017-12-15T00:00:00"/>
    <x v="0"/>
    <s v="UH-60"/>
    <n v="4124"/>
    <s v="ENERGIZAR"/>
    <x v="39"/>
    <n v="189.4"/>
    <s v="BU 7918"/>
    <s v="AT OSPINA MALDONADO CC.1061424614"/>
    <s v="EMAVI"/>
  </r>
  <r>
    <x v="1"/>
    <x v="0"/>
    <d v="2017-12-15T00:00:00"/>
    <x v="0"/>
    <s v="UH-60"/>
    <n v="4124"/>
    <s v="ENERGIZAR"/>
    <x v="39"/>
    <n v="190"/>
    <s v="BU 7925"/>
    <s v="AT OSPINA MALDONADO CC.1061424614"/>
    <s v="EMAVI"/>
  </r>
  <r>
    <x v="1"/>
    <x v="0"/>
    <d v="2017-12-01T00:00:00"/>
    <x v="0"/>
    <s v="C-130"/>
    <n v="1001"/>
    <s v="ICARO 17"/>
    <x v="22"/>
    <n v="470"/>
    <s v="IC002-049606"/>
    <s v="TP TRUJILLO O. CC. 7704999"/>
    <s v="CATAM"/>
  </r>
  <r>
    <x v="1"/>
    <x v="0"/>
    <d v="2017-12-08T00:00:00"/>
    <x v="0"/>
    <s v="C-130"/>
    <n v="1001"/>
    <s v="ICARO 17"/>
    <x v="22"/>
    <n v="1522"/>
    <s v="IC002-049708"/>
    <s v="TP MONJE C. CC. 4924038"/>
    <s v="CATAM"/>
  </r>
  <r>
    <x v="1"/>
    <x v="0"/>
    <d v="2017-12-18T00:00:00"/>
    <x v="0"/>
    <s v="TH-67"/>
    <n v="4616"/>
    <s v="ICARO 17"/>
    <x v="22"/>
    <n v="20"/>
    <s v="IC002-049816"/>
    <s v="CT. GUZMAN ANDRES CC. 1014178095"/>
    <s v="CACOM-4"/>
  </r>
  <r>
    <x v="1"/>
    <x v="0"/>
    <d v="2017-12-27T00:00:00"/>
    <x v="0"/>
    <s v="C-212"/>
    <s v="1256"/>
    <s v="ICARO 17"/>
    <x v="22"/>
    <n v="140"/>
    <s v="IC002-049821"/>
    <s v="18.12.2017,V.NIC002-049821,FAC 1256,NEIVA"/>
    <s v="CAMAN"/>
  </r>
  <r>
    <x v="1"/>
    <x v="0"/>
    <d v="2017-12-19T00:00:00"/>
    <x v="0"/>
    <s v="TH-67"/>
    <n v="4569"/>
    <s v="ICARO 17"/>
    <x v="22"/>
    <n v="30"/>
    <s v="IC002-049832"/>
    <s v="TC. CASTILLO RONAL CC. 79945774"/>
    <s v="CACOM-4"/>
  </r>
  <r>
    <x v="1"/>
    <x v="0"/>
    <d v="2017-12-19T00:00:00"/>
    <x v="0"/>
    <s v="TH-67"/>
    <n v="4571"/>
    <s v="ICARO 17"/>
    <x v="22"/>
    <n v="35"/>
    <s v="IC002-049835"/>
    <s v="CC. MOLINA OSCAR CC. 16537699"/>
    <s v="CACOM-4"/>
  </r>
  <r>
    <x v="1"/>
    <x v="0"/>
    <d v="2017-12-19T00:00:00"/>
    <x v="0"/>
    <s v="TH-67"/>
    <n v="4573"/>
    <s v="ICARO 17"/>
    <x v="22"/>
    <n v="30"/>
    <s v="IC002-049836"/>
    <s v="MY. OMAR VELANDIA CC. 80054561"/>
    <s v="CACOM-4"/>
  </r>
  <r>
    <x v="1"/>
    <x v="0"/>
    <d v="2017-12-19T00:00:00"/>
    <x v="0"/>
    <s v="TH-67"/>
    <n v="4618"/>
    <s v="ICARO 17"/>
    <x v="22"/>
    <n v="34"/>
    <s v="IC002-049837"/>
    <s v="CT. GUZMAN ANDRES CC. 1014178095"/>
    <s v="CACOM-4"/>
  </r>
  <r>
    <x v="1"/>
    <x v="0"/>
    <d v="2017-12-19T00:00:00"/>
    <x v="0"/>
    <s v="TH-67"/>
    <n v="4567"/>
    <s v="ICARO 17"/>
    <x v="22"/>
    <n v="30"/>
    <s v="IC002-049839"/>
    <s v="MY. BETANCOURT CC80033082"/>
    <s v="CACOM-4"/>
  </r>
  <r>
    <x v="1"/>
    <x v="0"/>
    <d v="2017-12-19T00:00:00"/>
    <x v="0"/>
    <s v="TH-67"/>
    <n v="4570"/>
    <s v="ICARO 17"/>
    <x v="22"/>
    <n v="30"/>
    <s v="IC002-049840"/>
    <s v="MY. PINILLA CARLOS CC. 13540368"/>
    <s v="CACOM-4"/>
  </r>
  <r>
    <x v="1"/>
    <x v="0"/>
    <d v="2017-12-19T00:00:00"/>
    <x v="0"/>
    <s v="TH-67"/>
    <n v="4618"/>
    <s v="ICARO 17"/>
    <x v="22"/>
    <n v="30"/>
    <s v="IC002-049841"/>
    <s v="MY. POLANIA CC. 80036304"/>
    <s v="CACOM-4"/>
  </r>
  <r>
    <x v="1"/>
    <x v="0"/>
    <d v="2017-12-21T00:00:00"/>
    <x v="0"/>
    <s v="B-206"/>
    <n v="4473"/>
    <s v="ICARO 17"/>
    <x v="22"/>
    <n v="32"/>
    <s v="IC002-049870"/>
    <s v="T3. POVEDA VICTOR CC.1052390141"/>
    <s v="CACOM-4"/>
  </r>
  <r>
    <x v="1"/>
    <x v="0"/>
    <d v="2017-12-28T00:00:00"/>
    <x v="0"/>
    <s v="B-212"/>
    <n v="4002"/>
    <s v="ICARO 17"/>
    <x v="22"/>
    <n v="131"/>
    <s v="IC002-049921"/>
    <s v="T3. GOMEZ JHON CC.80850209"/>
    <s v="CACOM-4"/>
  </r>
  <r>
    <x v="1"/>
    <x v="0"/>
    <d v="2017-12-28T00:00:00"/>
    <x v="0"/>
    <s v="B-212"/>
    <n v="4002"/>
    <s v="ICARO 17"/>
    <x v="22"/>
    <n v="113"/>
    <s v="IC002-049924"/>
    <s v="T3. GOMEZ JHON CC.80850209"/>
    <s v="CACOM-4"/>
  </r>
  <r>
    <x v="1"/>
    <x v="0"/>
    <d v="2017-12-03T00:00:00"/>
    <x v="0"/>
    <s v="C-295"/>
    <n v="1285"/>
    <s v="ICARO 17"/>
    <x v="25"/>
    <n v="470"/>
    <s v="IC003-008217"/>
    <s v="TS CASALLAS E. C.C. 80540264"/>
    <s v="CATAM"/>
  </r>
  <r>
    <x v="1"/>
    <x v="0"/>
    <d v="2017-12-04T00:00:00"/>
    <x v="0"/>
    <s v="C-130"/>
    <n v="1001"/>
    <s v="ICARO 17"/>
    <x v="25"/>
    <n v="1459"/>
    <s v="IC003-008223"/>
    <s v="TP PARRA E. C.C. 80064259"/>
    <s v="CATAM"/>
  </r>
  <r>
    <x v="1"/>
    <x v="0"/>
    <d v="2017-12-04T00:00:00"/>
    <x v="0"/>
    <s v="C-130"/>
    <n v="1001"/>
    <s v="ICARO 17"/>
    <x v="25"/>
    <n v="1720"/>
    <s v="IC003-008226"/>
    <s v="TP PARRA E. C.C. 80064259"/>
    <s v="CATAM"/>
  </r>
  <r>
    <x v="1"/>
    <x v="0"/>
    <d v="2017-12-05T00:00:00"/>
    <x v="0"/>
    <s v="C-130"/>
    <n v="1015"/>
    <s v="ICARO 17"/>
    <x v="25"/>
    <n v="1122"/>
    <s v="IC003-008232"/>
    <s v="TP MONJE C. C.C. 4924038"/>
    <s v="CATAM"/>
  </r>
  <r>
    <x v="1"/>
    <x v="0"/>
    <d v="2017-12-08T00:00:00"/>
    <x v="0"/>
    <s v="HUEY II"/>
    <n v="4418"/>
    <s v="ICARO 17"/>
    <x v="25"/>
    <n v="169"/>
    <s v="IC003-008241"/>
    <s v="T3. AVILA WILSON CC 80158136"/>
    <s v="CACOM-4"/>
  </r>
  <r>
    <x v="1"/>
    <x v="0"/>
    <d v="2017-12-13T00:00:00"/>
    <x v="0"/>
    <s v="C-295"/>
    <n v="1285"/>
    <s v="ICARO 17"/>
    <x v="25"/>
    <n v="160"/>
    <s v="IC003-008253"/>
    <s v="T2 MARTINEZ C.C CC. 932998690"/>
    <s v="CATAM"/>
  </r>
  <r>
    <x v="1"/>
    <x v="0"/>
    <d v="2017-12-13T00:00:00"/>
    <x v="0"/>
    <s v="C-295"/>
    <n v="1285"/>
    <s v="ICARO 17"/>
    <x v="25"/>
    <n v="420"/>
    <s v="IC003-008256"/>
    <s v="T2 MARTINEZ C.C CC. 932998690"/>
    <s v="CATAM"/>
  </r>
  <r>
    <x v="1"/>
    <x v="0"/>
    <d v="2017-12-14T00:00:00"/>
    <x v="0"/>
    <s v="C-130"/>
    <n v="1005"/>
    <s v="ICARO 17"/>
    <x v="25"/>
    <n v="533"/>
    <s v="IC003-008259"/>
    <s v="T3 ROJAS P C.C 80113142"/>
    <s v="CATAM"/>
  </r>
  <r>
    <x v="1"/>
    <x v="0"/>
    <d v="2017-12-16T00:00:00"/>
    <x v="0"/>
    <s v="C-295"/>
    <n v="1283"/>
    <s v="ICARO 17"/>
    <x v="25"/>
    <n v="286"/>
    <s v="IC003-008267"/>
    <s v="T3 MOLINA S. C.C. 1023887028"/>
    <s v="CATAM"/>
  </r>
  <r>
    <x v="1"/>
    <x v="0"/>
    <d v="2017-12-22T00:00:00"/>
    <x v="0"/>
    <s v="C-295"/>
    <n v="1283"/>
    <s v="ICARO 17"/>
    <x v="25"/>
    <n v="600"/>
    <s v="IC003-008293"/>
    <s v="T3 MORENO M. C.C. 1121841934"/>
    <s v="CATAM"/>
  </r>
  <r>
    <x v="1"/>
    <x v="0"/>
    <d v="2017-12-26T00:00:00"/>
    <x v="0"/>
    <s v="C-130"/>
    <n v="1015"/>
    <s v="ICARO 17"/>
    <x v="25"/>
    <n v="131"/>
    <s v="IC003-008300"/>
    <s v="TP TRUJILLO O. C.C. 7704999"/>
    <s v="CATAM"/>
  </r>
  <r>
    <x v="1"/>
    <x v="0"/>
    <d v="2017-12-26T00:00:00"/>
    <x v="0"/>
    <s v="C-130"/>
    <n v="1015"/>
    <s v="ICARO 17"/>
    <x v="25"/>
    <n v="1070"/>
    <s v="IC003-008301"/>
    <s v="TP TRUJILLO O. C.C. 7704999"/>
    <s v="CATAM"/>
  </r>
  <r>
    <x v="1"/>
    <x v="0"/>
    <d v="2017-12-29T00:00:00"/>
    <x v="0"/>
    <s v="C-295"/>
    <n v="1283"/>
    <s v="ICARO 17"/>
    <x v="25"/>
    <n v="180"/>
    <s v="IC003-008307"/>
    <s v="TJ SANCHEZ A. C.C. 80677224"/>
    <s v="CATAM"/>
  </r>
  <r>
    <x v="1"/>
    <x v="0"/>
    <d v="2017-12-30T00:00:00"/>
    <x v="0"/>
    <s v="C-295"/>
    <n v="1283"/>
    <s v="ICARO 17"/>
    <x v="25"/>
    <n v="501"/>
    <s v="IC003-008308"/>
    <s v="T3 MOLINA S. C.C. 1023887028"/>
    <s v="CATAM"/>
  </r>
  <r>
    <x v="1"/>
    <x v="0"/>
    <d v="2017-12-15T00:00:00"/>
    <x v="0"/>
    <s v="SK-350"/>
    <n v="5077"/>
    <s v="ICARO 17"/>
    <x v="49"/>
    <n v="118"/>
    <s v="IC004-019072"/>
    <s v="T3 PULIDO M C.C 1032375062"/>
    <s v="CATAM"/>
  </r>
  <r>
    <x v="1"/>
    <x v="0"/>
    <d v="2017-12-30T00:00:00"/>
    <x v="0"/>
    <s v="C-40"/>
    <n v="1209"/>
    <s v="ICARO 17"/>
    <x v="49"/>
    <n v="918"/>
    <s v="IC004-019168"/>
    <s v="TS CARREÑO S. C.C. 8630654"/>
    <s v="CATAM"/>
  </r>
  <r>
    <x v="1"/>
    <x v="0"/>
    <d v="2017-12-07T00:00:00"/>
    <x v="0"/>
    <s v="B-412"/>
    <s v="0006"/>
    <s v="ICARO 17"/>
    <x v="23"/>
    <n v="242"/>
    <s v="IC007-004437"/>
    <s v="TJ TORRES C.C.C 79503113"/>
    <s v="CATAM"/>
  </r>
  <r>
    <x v="1"/>
    <x v="0"/>
    <d v="2017-12-11T00:00:00"/>
    <x v="0"/>
    <s v="B-412"/>
    <s v="0006"/>
    <s v="ICARO 17"/>
    <x v="23"/>
    <n v="186"/>
    <s v="IC007-004439"/>
    <s v="T2 NEIRA H. C.C. 91183501"/>
    <s v="CATAM"/>
  </r>
  <r>
    <x v="1"/>
    <x v="0"/>
    <d v="2017-12-12T00:00:00"/>
    <x v="0"/>
    <s v="UH-60"/>
    <n v="4104"/>
    <s v="ICARO 17"/>
    <x v="23"/>
    <n v="143"/>
    <s v="IC007-004440"/>
    <s v="CT. PINZON JORGE C.C. 91017768"/>
    <s v="CACOM-5"/>
  </r>
  <r>
    <x v="1"/>
    <x v="0"/>
    <d v="2017-12-13T00:00:00"/>
    <x v="0"/>
    <s v="UH-60"/>
    <n v="4104"/>
    <s v="ICARO 17"/>
    <x v="23"/>
    <n v="161"/>
    <s v="IC007-004447"/>
    <s v="T4. CORREA FABIAN C.C. 1035426252"/>
    <s v="CACOM-5"/>
  </r>
  <r>
    <x v="1"/>
    <x v="0"/>
    <d v="2017-12-13T00:00:00"/>
    <x v="0"/>
    <s v="UH-60"/>
    <n v="4104"/>
    <s v="ICARO 17"/>
    <x v="23"/>
    <n v="213"/>
    <s v="IC007-004448"/>
    <s v="T4. CORREA FABIAN C.C. 1035426252"/>
    <s v="CACOM-5"/>
  </r>
  <r>
    <x v="1"/>
    <x v="0"/>
    <d v="2017-12-13T00:00:00"/>
    <x v="0"/>
    <s v="UH-60"/>
    <n v="4104"/>
    <s v="ICARO 17"/>
    <x v="23"/>
    <n v="201"/>
    <s v="IC007-004449"/>
    <s v="T4. CORREA FABIAN C.C. 1035426252"/>
    <s v="CACOM-5"/>
  </r>
  <r>
    <x v="1"/>
    <x v="0"/>
    <d v="2017-12-29T00:00:00"/>
    <x v="0"/>
    <s v="B-412"/>
    <s v="0006"/>
    <s v="ICARO 17"/>
    <x v="23"/>
    <n v="225"/>
    <s v="IC007-004507"/>
    <s v="TS IZQUIERDO C.C. 93411681"/>
    <s v="CATAM"/>
  </r>
  <r>
    <x v="1"/>
    <x v="0"/>
    <d v="2017-12-09T00:00:00"/>
    <x v="0"/>
    <s v="UH-60"/>
    <n v="4103"/>
    <s v="ICARO 17"/>
    <x v="16"/>
    <n v="60.8"/>
    <s v="IC008-000753"/>
    <s v="AT. OSPINA JULIAN C.C. 1047967801"/>
    <s v="CACOM-5"/>
  </r>
  <r>
    <x v="1"/>
    <x v="0"/>
    <d v="2017-12-06T00:00:00"/>
    <x v="0"/>
    <s v="C-295"/>
    <n v="1281"/>
    <s v="ICARO 17"/>
    <x v="0"/>
    <n v="305.60000000000002"/>
    <s v="IC009-006176"/>
    <s v="TS CASALLAS E. C.C. 80540264"/>
    <s v="CATAM"/>
  </r>
  <r>
    <x v="1"/>
    <x v="0"/>
    <d v="2017-12-14T00:00:00"/>
    <x v="0"/>
    <s v="C-208"/>
    <n v="5069"/>
    <s v="ICARO 17"/>
    <x v="0"/>
    <n v="64"/>
    <s v="IC009-006214"/>
    <s v="T4. VALBUENA WINER CC.1055710301"/>
    <s v="CACOM-4"/>
  </r>
  <r>
    <x v="1"/>
    <x v="0"/>
    <d v="2017-12-18T00:00:00"/>
    <x v="0"/>
    <s v="C-550"/>
    <n v="1211"/>
    <s v="ICARO 17"/>
    <x v="25"/>
    <n v="230.3"/>
    <s v="IC009-006233"/>
    <s v=" T3 MEDINA W C.C 86088136"/>
    <s v="CATAM"/>
  </r>
  <r>
    <x v="1"/>
    <x v="0"/>
    <d v="2017-12-19T00:00:00"/>
    <x v="0"/>
    <s v="SK-350"/>
    <n v="5727"/>
    <s v="ICARO 17"/>
    <x v="0"/>
    <n v="90.5"/>
    <s v="IC009-006241"/>
    <s v="NO LEGIBLE "/>
    <s v="CATAM"/>
  </r>
  <r>
    <x v="1"/>
    <x v="0"/>
    <d v="2017-12-20T00:00:00"/>
    <x v="0"/>
    <s v="C-130"/>
    <n v="1005"/>
    <s v="ICARO 17"/>
    <x v="0"/>
    <n v="400.6"/>
    <s v="IC009-006247"/>
    <s v="T3 ROJAS P C.C 80113142"/>
    <s v="CATAM"/>
  </r>
  <r>
    <x v="1"/>
    <x v="0"/>
    <d v="2017-12-20T00:00:00"/>
    <x v="0"/>
    <s v="AC-47T"/>
    <n v="1686"/>
    <s v="ICARO 17"/>
    <x v="0"/>
    <n v="70.099999999999994"/>
    <s v="IC009-006248"/>
    <s v="T1 RIOS OSCAR CC.9734428"/>
    <s v="EMAVI"/>
  </r>
  <r>
    <x v="1"/>
    <x v="0"/>
    <d v="2017-12-20T00:00:00"/>
    <x v="0"/>
    <s v="C-130"/>
    <n v="1005"/>
    <s v="ICARO 17"/>
    <x v="0"/>
    <n v="2062.4"/>
    <s v="IC009-006250"/>
    <s v="T3 ROJAS P C.C 80113142"/>
    <s v="CATAM"/>
  </r>
  <r>
    <x v="1"/>
    <x v="0"/>
    <d v="2017-12-25T00:00:00"/>
    <x v="0"/>
    <s v="UH-60"/>
    <n v="4137"/>
    <s v="CTH"/>
    <x v="20"/>
    <n v="235.2"/>
    <n v="1710"/>
    <s v="CT. TRIVIÑO CESAR C.C. 80192940"/>
    <s v="CACOM-5"/>
  </r>
  <r>
    <x v="1"/>
    <x v="0"/>
    <d v="2017-12-20T00:00:00"/>
    <x v="0"/>
    <s v="C-130"/>
    <n v="1005"/>
    <s v="ICARO 17"/>
    <x v="0"/>
    <n v="1352.5"/>
    <s v="IC009-006253"/>
    <s v="T3 ROJAS P C.C 80113142"/>
    <s v="CATAM"/>
  </r>
  <r>
    <x v="1"/>
    <x v="0"/>
    <d v="2017-12-21T00:00:00"/>
    <x v="0"/>
    <s v="C-295"/>
    <n v="1283"/>
    <s v="ICARO 17"/>
    <x v="0"/>
    <n v="280.10000000000002"/>
    <s v="IC009-006257"/>
    <s v="T3 MOLINA S. C.C. 1023887028"/>
    <s v="CATAM"/>
  </r>
  <r>
    <x v="1"/>
    <x v="0"/>
    <d v="2017-12-23T00:00:00"/>
    <x v="0"/>
    <s v="C-295"/>
    <n v="1283"/>
    <s v="ICARO 17"/>
    <x v="0"/>
    <n v="431"/>
    <s v="IC009-006277"/>
    <s v="T3 MORENO M. C.C. 1121841934"/>
    <s v="CATAM"/>
  </r>
  <r>
    <x v="1"/>
    <x v="0"/>
    <d v="2017-12-26T00:00:00"/>
    <x v="0"/>
    <s v="C-208"/>
    <n v="5068"/>
    <s v="ICARO 17"/>
    <x v="0"/>
    <n v="30.2"/>
    <s v="IC009-006285"/>
    <s v="T2 VILLANUEVA CC.94539946"/>
    <s v="EMAVI"/>
  </r>
  <r>
    <x v="1"/>
    <x v="0"/>
    <d v="2017-12-29T00:00:00"/>
    <x v="0"/>
    <s v="UH-60"/>
    <n v="4137"/>
    <s v="CTH"/>
    <x v="20"/>
    <n v="249.6"/>
    <n v="1715"/>
    <s v="CT. BARRIOS HADER C.C. 87304263"/>
    <s v="CACOM-5"/>
  </r>
  <r>
    <x v="1"/>
    <x v="0"/>
    <d v="2017-12-26T00:00:00"/>
    <x v="0"/>
    <s v="SK-350"/>
    <n v="5733"/>
    <s v="ICARO 17"/>
    <x v="0"/>
    <n v="141.80000000000001"/>
    <s v="IC009-006286"/>
    <s v="T3 TARAZONA A. C.C. 151341016"/>
    <s v="CATAM"/>
  </r>
  <r>
    <x v="1"/>
    <x v="0"/>
    <d v="2017-12-27T00:00:00"/>
    <x v="0"/>
    <s v="C-208"/>
    <n v="5069"/>
    <s v="ICARO 17"/>
    <x v="0"/>
    <n v="100"/>
    <s v="IC009-006290"/>
    <s v="T3. BURBANO JHON CC.1032358036"/>
    <s v="CACOM-4"/>
  </r>
  <r>
    <x v="1"/>
    <x v="0"/>
    <d v="2017-12-30T00:00:00"/>
    <x v="0"/>
    <s v="C-40"/>
    <n v="1209"/>
    <s v="ICARO 17"/>
    <x v="49"/>
    <n v="972"/>
    <s v="IC009-019164"/>
    <s v="TS CARREÑO S. C.C. 8630654"/>
    <s v="CATAM"/>
  </r>
  <r>
    <x v="1"/>
    <x v="0"/>
    <d v="2017-12-26T00:00:00"/>
    <x v="0"/>
    <s v="SK-350"/>
    <n v="5733"/>
    <s v="ICARO 17"/>
    <x v="54"/>
    <n v="46"/>
    <s v="IC010-000339"/>
    <s v="T3 TARAZONA A. C.C. 151341016"/>
    <s v="CATAM"/>
  </r>
  <r>
    <x v="1"/>
    <x v="0"/>
    <d v="2017-12-04T00:00:00"/>
    <x v="0"/>
    <s v="HUEY II"/>
    <n v="4418"/>
    <s v="ICARO 17"/>
    <x v="26"/>
    <n v="84"/>
    <s v="IC100-004848"/>
    <s v="T4. MORA CARLOS CC. 1015395239"/>
    <s v="CACOM-4"/>
  </r>
  <r>
    <x v="1"/>
    <x v="0"/>
    <d v="2017-12-05T00:00:00"/>
    <x v="0"/>
    <s v="B-206"/>
    <n v="4477"/>
    <s v="ICARO 17"/>
    <x v="26"/>
    <n v="12"/>
    <s v="IC100-004849"/>
    <s v="CO /T3. RODRIGUEZ CARO CC.1032430935"/>
    <s v="CACOM-4"/>
  </r>
  <r>
    <x v="1"/>
    <x v="0"/>
    <d v="2017-12-05T00:00:00"/>
    <x v="0"/>
    <s v="HUEY II"/>
    <n v="4418"/>
    <s v="ICARO 17"/>
    <x v="26"/>
    <n v="129"/>
    <s v="IC100-004850"/>
    <s v="T4. MORA CARLOS CC. 1015395239"/>
    <s v="CACOM-4"/>
  </r>
  <r>
    <x v="1"/>
    <x v="0"/>
    <d v="2017-12-05T00:00:00"/>
    <x v="0"/>
    <s v="HUEY II"/>
    <n v="4418"/>
    <s v="ICARO 17"/>
    <x v="26"/>
    <n v="150"/>
    <s v="IC100-004851"/>
    <s v="T4. MORA CARLOS CC. 1015395239"/>
    <s v="CACOM-4"/>
  </r>
  <r>
    <x v="1"/>
    <x v="0"/>
    <d v="2017-12-13T00:00:00"/>
    <x v="0"/>
    <s v="HUEY II"/>
    <n v="4419"/>
    <s v="ICARO 17"/>
    <x v="26"/>
    <n v="112"/>
    <s v="IC100-004854"/>
    <s v="T4. DELGADO OSCAR CC.1110476472"/>
    <s v="CACOM-4"/>
  </r>
  <r>
    <x v="1"/>
    <x v="0"/>
    <d v="2017-12-14T00:00:00"/>
    <x v="0"/>
    <s v="HUEY II"/>
    <n v="4419"/>
    <s v="ICARO 17"/>
    <x v="26"/>
    <n v="74"/>
    <s v="IC100-004856"/>
    <s v="T4. DELGADO OSCAR CC.1110476472"/>
    <s v="CACOM-4"/>
  </r>
  <r>
    <x v="1"/>
    <x v="0"/>
    <d v="2017-12-14T00:00:00"/>
    <x v="0"/>
    <s v="HUEY II"/>
    <n v="4419"/>
    <s v="ICARO 17"/>
    <x v="26"/>
    <n v="145"/>
    <s v="IC100-004857"/>
    <s v="AT. LEGUIZAMON ARVEY CC. 1022996334"/>
    <s v="CACOM-4"/>
  </r>
  <r>
    <x v="1"/>
    <x v="0"/>
    <d v="2017-12-04T00:00:00"/>
    <x v="0"/>
    <s v="UH-60"/>
    <n v="4120"/>
    <s v="ICARO 17"/>
    <x v="27"/>
    <n v="134.30000000000001"/>
    <s v="IC103-002263"/>
    <s v="CT. PINZON JORGE C.C. 91017768"/>
    <s v="CACOM-5"/>
  </r>
  <r>
    <x v="1"/>
    <x v="0"/>
    <d v="2017-12-14T00:00:00"/>
    <x v="0"/>
    <s v="HUEY II"/>
    <n v="4403"/>
    <s v="ICARO 17"/>
    <x v="37"/>
    <n v="66.599999999999994"/>
    <s v="IC104-002293"/>
    <s v="TJ HURTADO MARIO C.C. 73386426"/>
    <s v="CACOM-1"/>
  </r>
  <r>
    <x v="1"/>
    <x v="0"/>
    <d v="2017-12-07T00:00:00"/>
    <x v="0"/>
    <s v="UH-60"/>
    <n v="4124"/>
    <s v="ENERGIZAR"/>
    <x v="57"/>
    <n v="174"/>
    <s v="MA 37670"/>
    <s v="AT OSPINA MALDONADO CC.1061424614"/>
    <s v="EMAVI"/>
  </r>
  <r>
    <x v="1"/>
    <x v="0"/>
    <d v="2017-12-29T00:00:00"/>
    <x v="0"/>
    <s v="UH-60"/>
    <n v="4124"/>
    <s v="ENERGIZAR"/>
    <x v="57"/>
    <n v="244"/>
    <s v="MA 37737"/>
    <s v="AT VEGA JONNY CC.1151945644"/>
    <s v="EMAVI"/>
  </r>
  <r>
    <x v="2"/>
    <x v="3"/>
    <d v="2018-01-11T00:00:00"/>
    <x v="0"/>
    <s v="C-208"/>
    <n v="5071"/>
    <s v="TERPEL "/>
    <x v="18"/>
    <n v="85"/>
    <s v="01-0873612"/>
    <s v="T3. LOZANO JORGE  C.C. 1073137860"/>
    <s v="CACOM-1"/>
  </r>
  <r>
    <x v="2"/>
    <x v="3"/>
    <d v="2018-01-11T00:00:00"/>
    <x v="0"/>
    <s v="C-208"/>
    <n v="5071"/>
    <s v="TERPEL "/>
    <x v="21"/>
    <n v="147"/>
    <s v="02-403614"/>
    <s v="TS MARIÑO LEONARDO  C.C. 93437178"/>
    <s v="CACOM-1"/>
  </r>
  <r>
    <x v="2"/>
    <x v="3"/>
    <d v="2018-01-18T00:00:00"/>
    <x v="0"/>
    <s v="C-208"/>
    <n v="5071"/>
    <s v="TERPEL "/>
    <x v="21"/>
    <n v="123"/>
    <s v="02-403739"/>
    <s v="T3 PULIDO  C.C. 1073313118"/>
    <s v="CACOM-1"/>
  </r>
  <r>
    <x v="2"/>
    <x v="3"/>
    <d v="2018-01-20T00:00:00"/>
    <x v="0"/>
    <s v="C-208"/>
    <n v="5071"/>
    <s v="TERPEL "/>
    <x v="18"/>
    <n v="94"/>
    <s v="02-396347"/>
    <s v="T2 BARRAGAN N  C.C. 88002805"/>
    <s v="CACOM-1"/>
  </r>
  <r>
    <x v="2"/>
    <x v="3"/>
    <d v="2018-01-21T00:00:00"/>
    <x v="0"/>
    <s v="C-208"/>
    <n v="5071"/>
    <s v="TERPEL "/>
    <x v="21"/>
    <n v="100"/>
    <s v="02-403760"/>
    <s v="T2 BARRAGAN N  C.C. 88002805"/>
    <s v="CACOM-1"/>
  </r>
  <r>
    <x v="2"/>
    <x v="3"/>
    <d v="2018-01-21T00:00:00"/>
    <x v="0"/>
    <s v="C-208"/>
    <n v="5071"/>
    <s v="TERPEL "/>
    <x v="21"/>
    <n v="83"/>
    <s v="02-403762"/>
    <s v="T2 BARRAGAN N  C.C. 88002805"/>
    <s v="CACOM-1"/>
  </r>
  <r>
    <x v="2"/>
    <x v="3"/>
    <d v="2018-01-23T00:00:00"/>
    <x v="0"/>
    <s v="C-208"/>
    <n v="5071"/>
    <s v="TERPEL "/>
    <x v="21"/>
    <n v="83"/>
    <s v="02-403784"/>
    <s v="T2 BARRAGAN N  C.C. 88002805"/>
    <s v="CACOM-1"/>
  </r>
  <r>
    <x v="2"/>
    <x v="3"/>
    <d v="2018-01-23T00:00:00"/>
    <x v="0"/>
    <s v="C-208"/>
    <n v="5071"/>
    <s v="TERPEL "/>
    <x v="21"/>
    <n v="100"/>
    <s v="02-403787"/>
    <s v="T2 BARRAGAN N  C.C. 88002805"/>
    <s v="CACOM-1"/>
  </r>
  <r>
    <x v="2"/>
    <x v="3"/>
    <d v="2018-01-29T00:00:00"/>
    <x v="0"/>
    <s v="C-208"/>
    <n v="5071"/>
    <s v="TERPEL "/>
    <x v="21"/>
    <n v="107"/>
    <s v="02-403825"/>
    <s v="T3 MURILLO JUAN  C.C. 14800343"/>
    <s v="CACOM-1"/>
  </r>
  <r>
    <x v="2"/>
    <x v="3"/>
    <d v="2018-01-30T00:00:00"/>
    <x v="0"/>
    <s v="C-208"/>
    <n v="5071"/>
    <s v="TERPEL "/>
    <x v="21"/>
    <n v="77"/>
    <s v="02-403874"/>
    <s v="T3 MURILLO JUAN  C.C. 14800343"/>
    <s v="CACOM-1"/>
  </r>
  <r>
    <x v="2"/>
    <x v="3"/>
    <d v="2018-01-30T00:00:00"/>
    <x v="0"/>
    <s v="C-208"/>
    <n v="5071"/>
    <s v="TERPEL "/>
    <x v="21"/>
    <n v="103"/>
    <s v="02-403902"/>
    <s v="T3 MURILLO JUAN  C.C. 14800343"/>
    <s v="CACOM-1"/>
  </r>
  <r>
    <x v="2"/>
    <x v="3"/>
    <d v="2018-01-15T00:00:00"/>
    <x v="0"/>
    <s v="T-37"/>
    <n v="2135"/>
    <s v="TERPEL "/>
    <x v="21"/>
    <n v="188"/>
    <s v="02-403685"/>
    <s v="TE FERNANDEZ ALEX  C.C. 1026563246"/>
    <s v="CACOM-1"/>
  </r>
  <r>
    <x v="2"/>
    <x v="3"/>
    <d v="2018-01-06T00:00:00"/>
    <x v="0"/>
    <s v="AC-47T"/>
    <n v="1686"/>
    <s v="TERPEL "/>
    <x v="21"/>
    <n v="302"/>
    <s v="02-403560"/>
    <s v="T2 CABALLERO HARNY  C.C. 1073150259"/>
    <s v="CACOM-1"/>
  </r>
  <r>
    <x v="2"/>
    <x v="3"/>
    <d v="2018-01-11T00:00:00"/>
    <x v="0"/>
    <s v="AC-47T"/>
    <n v="1686"/>
    <s v="TERPEL "/>
    <x v="21"/>
    <n v="379"/>
    <s v="02-403616"/>
    <s v="T3 AGUDELO HASSEN  C.C. 1112465067"/>
    <s v="CACOM-1"/>
  </r>
  <r>
    <x v="2"/>
    <x v="3"/>
    <d v="2018-01-13T00:00:00"/>
    <x v="0"/>
    <s v="AC-47T"/>
    <n v="1686"/>
    <s v="TERPEL "/>
    <x v="21"/>
    <n v="506"/>
    <s v="02-403644"/>
    <s v="T3 AGUDELO HASSEN  C.C. 1112465067"/>
    <s v="CACOM-1"/>
  </r>
  <r>
    <x v="2"/>
    <x v="3"/>
    <d v="2018-01-14T00:00:00"/>
    <x v="0"/>
    <s v="AC-47T"/>
    <n v="1686"/>
    <s v="TERPEL "/>
    <x v="21"/>
    <n v="136"/>
    <s v="02-403662"/>
    <s v="TS PEÑA KENNETH  C.C. 79844024"/>
    <s v="CACOM-1"/>
  </r>
  <r>
    <x v="2"/>
    <x v="3"/>
    <d v="2018-01-25T00:00:00"/>
    <x v="0"/>
    <s v="AC-47T"/>
    <n v="1686"/>
    <s v="TERPEL "/>
    <x v="14"/>
    <n v="342"/>
    <s v="02-406151"/>
    <s v="TS PEÑA KENNETH  C.C. 79844024"/>
    <s v="CACOM-1"/>
  </r>
  <r>
    <x v="2"/>
    <x v="3"/>
    <d v="2018-01-18T00:00:00"/>
    <x v="0"/>
    <s v="AC-47T"/>
    <n v="1686"/>
    <s v="TERPEL "/>
    <x v="21"/>
    <n v="465"/>
    <s v="02-403709"/>
    <s v="T2 DEVIA OVALLE  C.C. 11445573"/>
    <s v="CACOM-1"/>
  </r>
  <r>
    <x v="2"/>
    <x v="3"/>
    <d v="2018-01-19T00:00:00"/>
    <x v="0"/>
    <s v="AC-47T"/>
    <n v="1686"/>
    <s v="TERPEL "/>
    <x v="21"/>
    <n v="330"/>
    <s v="02-403721"/>
    <s v="T3 ORTIZ SEBASTIAN  C.C. 1054928228"/>
    <s v="CACOM-1"/>
  </r>
  <r>
    <x v="2"/>
    <x v="3"/>
    <d v="2018-01-31T00:00:00"/>
    <x v="0"/>
    <s v="AC-47T"/>
    <n v="1658"/>
    <s v="TERPEL "/>
    <x v="18"/>
    <n v="440"/>
    <s v="02-396475"/>
    <s v="T3 GREYN BELTRAN  C.C. 1073155657"/>
    <s v="CACOM-1"/>
  </r>
  <r>
    <x v="2"/>
    <x v="3"/>
    <d v="2018-01-26T00:00:00"/>
    <x v="0"/>
    <s v="AC-47T"/>
    <n v="1686"/>
    <s v="TERPEL "/>
    <x v="30"/>
    <n v="240"/>
    <s v="01-0877937"/>
    <s v="TJ FRANCO HECTOR  C.C. 88197294"/>
    <s v="CACOM-1"/>
  </r>
  <r>
    <x v="2"/>
    <x v="3"/>
    <d v="2018-01-28T00:00:00"/>
    <x v="0"/>
    <s v="AC-47T"/>
    <n v="1686"/>
    <s v="TERPEL "/>
    <x v="18"/>
    <n v="536"/>
    <s v="02-396452"/>
    <s v="TS GOMEZ KELSEN  C.C. 91296976"/>
    <s v="CACOM-1"/>
  </r>
  <r>
    <x v="2"/>
    <x v="3"/>
    <d v="2018-01-09T00:00:00"/>
    <x v="0"/>
    <s v="HUEY II"/>
    <n v="4521"/>
    <s v="CCL"/>
    <x v="36"/>
    <n v="58.7"/>
    <s v="24625"/>
    <s v="TJ HURTADO MARIO  C.C. 10131132"/>
    <s v="CACOM-1"/>
  </r>
  <r>
    <x v="2"/>
    <x v="3"/>
    <d v="2018-01-21T00:00:00"/>
    <x v="0"/>
    <s v="HUEY II"/>
    <n v="4521"/>
    <s v="CCL"/>
    <x v="36"/>
    <n v="139.30000000000001"/>
    <n v="24698"/>
    <s v="T3 ESPINOSA ANDRES  C.C. 1070603207"/>
    <s v="CACOM-1"/>
  </r>
  <r>
    <x v="2"/>
    <x v="3"/>
    <d v="2018-01-21T00:00:00"/>
    <x v="0"/>
    <s v="HUEY II"/>
    <n v="4521"/>
    <s v="CCL"/>
    <x v="36"/>
    <n v="58.8"/>
    <n v="24699"/>
    <s v="TP PACHECO YEINER  C.C. 88283744"/>
    <s v="CACOM-1"/>
  </r>
  <r>
    <x v="2"/>
    <x v="3"/>
    <d v="2018-01-21T00:00:00"/>
    <x v="0"/>
    <s v="HUEY II"/>
    <n v="4521"/>
    <s v="CCL"/>
    <x v="36"/>
    <n v="96.6"/>
    <n v="24702"/>
    <s v="T3 ESPINOSA ANDRES  C.C. 1070603207"/>
    <s v="CACOM-1"/>
  </r>
  <r>
    <x v="2"/>
    <x v="3"/>
    <d v="2018-01-27T00:00:00"/>
    <x v="0"/>
    <s v="HUEY II"/>
    <n v="4521"/>
    <s v="CCL"/>
    <x v="36"/>
    <n v="76.400000000000006"/>
    <s v="24730"/>
    <s v="T3 ESPINOSA ANDRES  C.C. 1070603207"/>
    <s v="CACOM-1"/>
  </r>
  <r>
    <x v="2"/>
    <x v="3"/>
    <d v="2018-01-30T00:00:00"/>
    <x v="0"/>
    <s v="HUEY II"/>
    <n v="4521"/>
    <s v="CCL"/>
    <x v="36"/>
    <n v="136.69999999999999"/>
    <s v="24739"/>
    <s v="T3 ESPINOSA ANDRES  C.C. 1070603207"/>
    <s v="CACOM-1"/>
  </r>
  <r>
    <x v="2"/>
    <x v="3"/>
    <d v="2018-01-29T00:00:00"/>
    <x v="0"/>
    <s v="HUEY II"/>
    <n v="4521"/>
    <s v="FALCCON"/>
    <x v="28"/>
    <n v="62.2"/>
    <s v="01-4854"/>
    <s v="TP PACHECO YEINER  C.C. 88283744"/>
    <s v="CACOM-1"/>
  </r>
  <r>
    <x v="2"/>
    <x v="3"/>
    <d v="2018-01-29T00:00:00"/>
    <x v="0"/>
    <s v="HUEY II"/>
    <n v="4521"/>
    <s v="FALCCON"/>
    <x v="28"/>
    <n v="122.4"/>
    <s v="01-4855"/>
    <s v="TP PACHECO YEINER  C.C. 88283744"/>
    <s v="CACOM-1"/>
  </r>
  <r>
    <x v="2"/>
    <x v="3"/>
    <d v="2018-01-30T00:00:00"/>
    <x v="0"/>
    <s v="HUEY II"/>
    <n v="4521"/>
    <s v="FALCCON"/>
    <x v="28"/>
    <n v="76.2"/>
    <s v="01-4857"/>
    <s v="TP PACHECO YEINER  C.C. 88283744"/>
    <s v="CACOM-1"/>
  </r>
  <r>
    <x v="2"/>
    <x v="3"/>
    <d v="2018-01-30T00:00:00"/>
    <x v="0"/>
    <s v="HUEY II"/>
    <n v="4521"/>
    <s v="FALCCON"/>
    <x v="28"/>
    <n v="121.5"/>
    <s v="01-4858"/>
    <s v="TP PACHECO YEINER  C.C. 88283744"/>
    <s v="CACOM-1"/>
  </r>
  <r>
    <x v="2"/>
    <x v="3"/>
    <d v="2018-01-31T00:00:00"/>
    <x v="0"/>
    <s v="HUEY II"/>
    <n v="4521"/>
    <s v="FALCCON"/>
    <x v="28"/>
    <n v="75.2"/>
    <s v="01-4859"/>
    <s v="TP PACHECO YEINER  C.C. 88283744"/>
    <s v="CACOM-1"/>
  </r>
  <r>
    <x v="2"/>
    <x v="3"/>
    <d v="2018-01-31T00:00:00"/>
    <x v="0"/>
    <s v="HUEY II"/>
    <n v="4521"/>
    <s v="FALCCON"/>
    <x v="28"/>
    <n v="91.2"/>
    <s v="01-4863"/>
    <s v="T3 ESPINOSA ANDRES  C.C. 1070603207"/>
    <s v="CACOM-1"/>
  </r>
  <r>
    <x v="2"/>
    <x v="3"/>
    <d v="2018-01-04T00:00:00"/>
    <x v="0"/>
    <s v="HUEY II"/>
    <n v="4521"/>
    <s v="FALCCON"/>
    <x v="28"/>
    <n v="142.69999999999999"/>
    <s v="01-4934"/>
    <s v="T3 OVALLE JESUS  C.C. 1073155617"/>
    <s v="CACOM-1"/>
  </r>
  <r>
    <x v="2"/>
    <x v="3"/>
    <d v="2018-01-05T00:00:00"/>
    <x v="0"/>
    <s v="HUEY II"/>
    <n v="4521"/>
    <s v="FALCCON"/>
    <x v="28"/>
    <n v="85.3"/>
    <s v="01-4935"/>
    <s v="TJ HURTADO MARIO   C.C. 10131132"/>
    <s v="CACOM-1"/>
  </r>
  <r>
    <x v="2"/>
    <x v="3"/>
    <d v="2018-01-06T00:00:00"/>
    <x v="0"/>
    <s v="HUEY II"/>
    <n v="4521"/>
    <s v="FALCCON"/>
    <x v="28"/>
    <n v="125"/>
    <s v="01-4937"/>
    <s v="TJ HURTADO MARIO   C.C. 10131132"/>
    <s v="CACOM-1"/>
  </r>
  <r>
    <x v="2"/>
    <x v="3"/>
    <d v="2018-01-07T00:00:00"/>
    <x v="0"/>
    <s v="HUEY II"/>
    <n v="4521"/>
    <s v="FALCCON"/>
    <x v="28"/>
    <n v="102.7"/>
    <s v="01-4939"/>
    <s v="TJ HURTADO MARIO   C.C. 10131132"/>
    <s v="CACOM-1"/>
  </r>
  <r>
    <x v="2"/>
    <x v="3"/>
    <d v="2018-01-07T00:00:00"/>
    <x v="0"/>
    <s v="HUEY II"/>
    <n v="4521"/>
    <s v="FALCCON"/>
    <x v="28"/>
    <n v="115.8"/>
    <s v="01-4940"/>
    <s v="TJ HURTADO MARIO   C.C. 10131132"/>
    <s v="CACOM-1"/>
  </r>
  <r>
    <x v="2"/>
    <x v="3"/>
    <d v="2018-01-08T00:00:00"/>
    <x v="0"/>
    <s v="HUEY II"/>
    <n v="4521"/>
    <s v="FALCCON"/>
    <x v="28"/>
    <n v="155.6"/>
    <s v="01-4941"/>
    <s v="TJ HURTADO MARIO   C.C. 10131132"/>
    <s v="CACOM-1"/>
  </r>
  <r>
    <x v="2"/>
    <x v="3"/>
    <d v="2018-01-09T00:00:00"/>
    <x v="0"/>
    <s v="HUEY II"/>
    <n v="4521"/>
    <s v="FALCCON"/>
    <x v="28"/>
    <n v="77.599999999999994"/>
    <s v="01-4942"/>
    <s v="TJ HURTADO MARIO   C.C. 10131132"/>
    <s v="CACOM-1"/>
  </r>
  <r>
    <x v="2"/>
    <x v="3"/>
    <d v="2018-01-12T00:00:00"/>
    <x v="0"/>
    <s v="HUEY II"/>
    <n v="4521"/>
    <s v="FALCCON"/>
    <x v="28"/>
    <n v="151.80000000000001"/>
    <s v="01-4948"/>
    <s v="TJ HURTADO MARIO   C.C. 10131132"/>
    <s v="CACOM-1"/>
  </r>
  <r>
    <x v="2"/>
    <x v="3"/>
    <d v="2018-01-12T00:00:00"/>
    <x v="0"/>
    <s v="HUEY II"/>
    <n v="4521"/>
    <s v="FALCCON"/>
    <x v="28"/>
    <n v="111"/>
    <s v="01-4949"/>
    <s v="TJ HURTADO MARIO   C.C. 10131132"/>
    <s v="CACOM-1"/>
  </r>
  <r>
    <x v="2"/>
    <x v="3"/>
    <d v="2018-01-13T00:00:00"/>
    <x v="0"/>
    <s v="HUEY II"/>
    <n v="4521"/>
    <s v="FALCCON"/>
    <x v="28"/>
    <n v="117.5"/>
    <s v="01-4950"/>
    <s v="TJ HURTADO MARIO   C.C. 10131132"/>
    <s v="CACOM-1"/>
  </r>
  <r>
    <x v="2"/>
    <x v="3"/>
    <d v="2018-01-14T00:00:00"/>
    <x v="0"/>
    <s v="HUEY II"/>
    <n v="4521"/>
    <s v="FALCCON"/>
    <x v="28"/>
    <n v="114.2"/>
    <s v="01-4954"/>
    <s v="TJ HURTADO MARIO   C.C. 10131132"/>
    <s v="CACOM-1"/>
  </r>
  <r>
    <x v="2"/>
    <x v="3"/>
    <d v="2018-01-19T00:00:00"/>
    <x v="0"/>
    <s v="HUEY II"/>
    <n v="4521"/>
    <s v="FALCCON"/>
    <x v="28"/>
    <n v="87.1"/>
    <s v="01-4971"/>
    <s v="TP PACHECO YEINER  C.C. 88283744"/>
    <s v="CACOM-1"/>
  </r>
  <r>
    <x v="2"/>
    <x v="3"/>
    <d v="2018-01-19T00:00:00"/>
    <x v="0"/>
    <s v="HUEY II"/>
    <n v="4521"/>
    <s v="FALCCON"/>
    <x v="28"/>
    <n v="81.3"/>
    <s v="01-4973"/>
    <s v="TP PACHECO YEINER  C.C. 88283744"/>
    <s v="CACOM-1"/>
  </r>
  <r>
    <x v="2"/>
    <x v="3"/>
    <d v="2018-01-20T00:00:00"/>
    <x v="0"/>
    <s v="HUEY II"/>
    <n v="4521"/>
    <s v="FALCCON"/>
    <x v="28"/>
    <n v="127.2"/>
    <s v="01-4975"/>
    <s v="TJ HURTADO MARIO   C.C. 10131132"/>
    <s v="CACOM-1"/>
  </r>
  <r>
    <x v="2"/>
    <x v="3"/>
    <d v="2018-01-20T00:00:00"/>
    <x v="0"/>
    <s v="HUEY II"/>
    <n v="4521"/>
    <s v="FALCCON"/>
    <x v="28"/>
    <n v="64.2"/>
    <s v="01-4976"/>
    <s v="TP PACHECO YEINER  C.C. 88283744"/>
    <s v="CACOM-1"/>
  </r>
  <r>
    <x v="2"/>
    <x v="3"/>
    <d v="2018-01-20T00:00:00"/>
    <x v="0"/>
    <s v="HUEY II"/>
    <n v="4521"/>
    <s v="FALCCON"/>
    <x v="28"/>
    <n v="136.30000000000001"/>
    <s v="01-4977"/>
    <s v="TP PACHECO YEINER  C.C. 88283744"/>
    <s v="CACOM-1"/>
  </r>
  <r>
    <x v="2"/>
    <x v="3"/>
    <d v="2018-01-20T00:00:00"/>
    <x v="0"/>
    <s v="HUEY II"/>
    <n v="4521"/>
    <s v="FALCCON"/>
    <x v="28"/>
    <n v="21.6"/>
    <s v="01-4978"/>
    <s v="TJ HURTADO MARIO   C.C. 10131132"/>
    <s v="CACOM-1"/>
  </r>
  <r>
    <x v="2"/>
    <x v="3"/>
    <d v="2018-01-21T00:00:00"/>
    <x v="0"/>
    <s v="HUEY II"/>
    <n v="4521"/>
    <s v="FALCCON"/>
    <x v="28"/>
    <n v="132.30000000000001"/>
    <s v="01-4981"/>
    <s v="TP PACHECO YEINER  C.C. 88283744"/>
    <s v="CACOM-1"/>
  </r>
  <r>
    <x v="2"/>
    <x v="3"/>
    <d v="2018-01-24T00:00:00"/>
    <x v="0"/>
    <s v="HUEY II"/>
    <n v="4521"/>
    <s v="FALCCON"/>
    <x v="28"/>
    <n v="146.19999999999999"/>
    <s v="01-4992"/>
    <s v="T3 ESPINOSA ANDRES  C.C. 1070603207"/>
    <s v="CACOM-1"/>
  </r>
  <r>
    <x v="2"/>
    <x v="3"/>
    <d v="2018-01-25T00:00:00"/>
    <x v="0"/>
    <s v="HUEY II"/>
    <n v="4521"/>
    <s v="FALCCON"/>
    <x v="28"/>
    <n v="86.4"/>
    <s v="01-4995"/>
    <s v="TP PACHECO YEINER  C.C. 88283744"/>
    <s v="CACOM-1"/>
  </r>
  <r>
    <x v="2"/>
    <x v="3"/>
    <d v="2018-01-26T00:00:00"/>
    <x v="0"/>
    <s v="HUEY II"/>
    <n v="4521"/>
    <s v="FALCCON"/>
    <x v="28"/>
    <n v="150.4"/>
    <s v="01-4997"/>
    <s v="T3 ESPINOSA ANDRES  C.C. 1070603207"/>
    <s v="CACOM-1"/>
  </r>
  <r>
    <x v="2"/>
    <x v="3"/>
    <d v="2018-01-27T00:00:00"/>
    <x v="0"/>
    <s v="HUEY II"/>
    <n v="4521"/>
    <s v="FALCCON"/>
    <x v="28"/>
    <n v="109.2"/>
    <s v="01-4998"/>
    <s v="TP PACHECO YEINER  C.C. 88283744"/>
    <s v="CACOM-1"/>
  </r>
  <r>
    <x v="2"/>
    <x v="3"/>
    <d v="2018-01-27T00:00:00"/>
    <x v="0"/>
    <s v="HUEY II"/>
    <n v="4521"/>
    <s v="FALCCON"/>
    <x v="28"/>
    <n v="64"/>
    <s v="01-4999"/>
    <s v="TP PACHECO YEINER  C.C. 88283744"/>
    <s v="CACOM-1"/>
  </r>
  <r>
    <x v="2"/>
    <x v="3"/>
    <d v="2018-01-28T00:00:00"/>
    <x v="0"/>
    <s v="HUEY II"/>
    <n v="4521"/>
    <s v="FALCCON"/>
    <x v="28"/>
    <n v="48.9"/>
    <s v="01-5000"/>
    <s v="TP PACHECO YEINER  C.C. 88283744"/>
    <s v="CACOM-1"/>
  </r>
  <r>
    <x v="2"/>
    <x v="3"/>
    <d v="2018-01-11T00:00:00"/>
    <x v="0"/>
    <s v="HUEY II"/>
    <n v="4521"/>
    <s v="TERPEL "/>
    <x v="21"/>
    <n v="120"/>
    <s v="02-403615"/>
    <s v="TJ HURTADO MARIO   C.C. 10131132"/>
    <s v="CACOM-1"/>
  </r>
  <r>
    <x v="2"/>
    <x v="3"/>
    <d v="2018-01-27T00:00:00"/>
    <x v="0"/>
    <s v="HUEY II"/>
    <n v="4521"/>
    <s v="TERPEL "/>
    <x v="18"/>
    <n v="97"/>
    <s v="02-396423"/>
    <s v="T3 ESPINOSA ANDRES C.C. 1070603207"/>
    <s v="CACOM-1"/>
  </r>
  <r>
    <x v="2"/>
    <x v="3"/>
    <d v="2018-01-05T00:00:00"/>
    <x v="0"/>
    <s v="HUEY II"/>
    <n v="4521"/>
    <s v="TERPEL "/>
    <x v="18"/>
    <n v="96"/>
    <s v="02-396284"/>
    <s v="T3 OVALLE JESUS  C.C. 1073155617"/>
    <s v="CACOM-1"/>
  </r>
  <r>
    <x v="2"/>
    <x v="3"/>
    <d v="2018-01-05T00:00:00"/>
    <x v="0"/>
    <s v="HUEY II"/>
    <n v="4403"/>
    <s v="TERPEL "/>
    <x v="18"/>
    <n v="102"/>
    <s v="02-396285"/>
    <s v="T2 RODRIGUEZ  C.C. 83258547"/>
    <s v="CACOM-1"/>
  </r>
  <r>
    <x v="2"/>
    <x v="3"/>
    <d v="2018-01-05T00:00:00"/>
    <x v="0"/>
    <s v="HUEY II"/>
    <n v="4403"/>
    <s v="TERPEL "/>
    <x v="18"/>
    <n v="47"/>
    <s v="02-396286"/>
    <s v="T3 OVALLE JESUS  C.C. 1073155617"/>
    <s v="CACOM-1"/>
  </r>
  <r>
    <x v="2"/>
    <x v="3"/>
    <d v="2018-01-18T00:00:00"/>
    <x v="0"/>
    <s v="HUEY II"/>
    <n v="4403"/>
    <s v="TERPEL "/>
    <x v="18"/>
    <n v="89"/>
    <s v="02-396340"/>
    <s v="TJ HURTADO MARIO   C.C. 10131132"/>
    <s v="CACOM-1"/>
  </r>
  <r>
    <x v="2"/>
    <x v="3"/>
    <d v="2018-01-17T00:00:00"/>
    <x v="0"/>
    <s v="HUEY II"/>
    <n v="4403"/>
    <s v="TERPEL "/>
    <x v="18"/>
    <n v="121"/>
    <s v="02-396337"/>
    <s v="TP PACHECO YEINER  C.C. 88283744"/>
    <s v="CACOM-1"/>
  </r>
  <r>
    <x v="2"/>
    <x v="3"/>
    <d v="2018-01-17T00:00:00"/>
    <x v="0"/>
    <s v="HUEY II"/>
    <n v="4403"/>
    <s v="FALCCON"/>
    <x v="28"/>
    <n v="108.4"/>
    <s v="01-4961"/>
    <s v="TP PACHECO YEINER  C.C. 88283744"/>
    <s v="CACOM-1"/>
  </r>
  <r>
    <x v="2"/>
    <x v="3"/>
    <d v="2018-01-30T00:00:00"/>
    <x v="0"/>
    <s v="HUEY II"/>
    <n v="4403"/>
    <s v="CCL"/>
    <x v="62"/>
    <n v="131.5"/>
    <s v="22695"/>
    <s v="TS VELANDIA EISENHOWER C.C. 4399977"/>
    <s v="CACOM-1"/>
  </r>
  <r>
    <x v="2"/>
    <x v="3"/>
    <d v="2018-01-27T00:00:00"/>
    <x v="0"/>
    <s v="HUEY II"/>
    <n v="4403"/>
    <s v="TERPEL "/>
    <x v="18"/>
    <n v="112"/>
    <s v="02-396424"/>
    <s v="TS VELANDIA EISENHOWER  C.C. 4399977"/>
    <s v="CACOM-1"/>
  </r>
  <r>
    <x v="2"/>
    <x v="3"/>
    <d v="2018-01-12T00:00:00"/>
    <x v="0"/>
    <s v="A-29 "/>
    <n v="3104"/>
    <s v="TERPEL "/>
    <x v="38"/>
    <n v="105"/>
    <s v="05-0272690"/>
    <s v="ST. GONZALEZ 1032455632"/>
    <s v="CACOM-2"/>
  </r>
  <r>
    <x v="2"/>
    <x v="3"/>
    <d v="2018-01-12T00:00:00"/>
    <x v="0"/>
    <s v="A-29 "/>
    <n v="3125"/>
    <s v="TERPEL "/>
    <x v="38"/>
    <n v="91"/>
    <s v="05-0272689"/>
    <s v="TE. DIAZ 1016067234"/>
    <s v="CACOM-2"/>
  </r>
  <r>
    <x v="2"/>
    <x v="3"/>
    <d v="2018-01-12T00:00:00"/>
    <x v="0"/>
    <s v="A-29 "/>
    <n v="3123"/>
    <s v="TERPEL "/>
    <x v="38"/>
    <n v="100"/>
    <s v="05-0272688"/>
    <s v="ST. TOVAR 1020805671"/>
    <s v="CACOM-2"/>
  </r>
  <r>
    <x v="2"/>
    <x v="3"/>
    <d v="2018-01-12T00:00:00"/>
    <x v="0"/>
    <s v="A-29 "/>
    <n v="3117"/>
    <s v="TERPEL "/>
    <x v="38"/>
    <n v="83"/>
    <s v="05-0272687"/>
    <s v="TE. DIAZ 1016067234"/>
    <s v="CACOM-2"/>
  </r>
  <r>
    <x v="2"/>
    <x v="3"/>
    <d v="2018-01-19T00:00:00"/>
    <x v="0"/>
    <s v="C-208"/>
    <n v="5074"/>
    <s v="CTH"/>
    <x v="6"/>
    <n v="29"/>
    <n v="13662"/>
    <s v="T2. BUITRAGO C.C. 86077765"/>
    <s v="CACOM-2"/>
  </r>
  <r>
    <x v="2"/>
    <x v="3"/>
    <d v="2018-01-19T00:00:00"/>
    <x v="0"/>
    <s v="C-208"/>
    <n v="5074"/>
    <s v="CTH"/>
    <x v="6"/>
    <n v="37"/>
    <n v="13663"/>
    <s v="T2. BUITRAGO C.C. 86077765"/>
    <s v="CACOM-2"/>
  </r>
  <r>
    <x v="2"/>
    <x v="3"/>
    <d v="2018-01-23T00:00:00"/>
    <x v="0"/>
    <s v="C-208"/>
    <n v="5074"/>
    <s v="CTH"/>
    <x v="6"/>
    <n v="60"/>
    <n v="13709"/>
    <s v="TS. MORALES C.C. 86059541"/>
    <s v="CACOM-2"/>
  </r>
  <r>
    <x v="2"/>
    <x v="3"/>
    <d v="2018-01-22T00:00:00"/>
    <x v="0"/>
    <s v="C-208"/>
    <n v="5074"/>
    <s v="CTH"/>
    <x v="6"/>
    <n v="47"/>
    <n v="13707"/>
    <s v="T2. ROMERO C.C. 80157586"/>
    <s v="CACOM-2"/>
  </r>
  <r>
    <x v="2"/>
    <x v="3"/>
    <d v="2018-01-05T00:00:00"/>
    <x v="0"/>
    <s v="C-208"/>
    <n v="5080"/>
    <s v="SERVIAVIACION"/>
    <x v="2"/>
    <n v="30"/>
    <n v="1729"/>
    <s v="TS. TORRES 80391653"/>
    <s v="CACOM-2"/>
  </r>
  <r>
    <x v="2"/>
    <x v="3"/>
    <d v="2018-01-11T00:00:00"/>
    <x v="0"/>
    <s v="C-208"/>
    <n v="5074"/>
    <s v="CTH"/>
    <x v="6"/>
    <n v="33"/>
    <n v="13581"/>
    <s v="T3. VARON 1032430906"/>
    <s v="CACOM-2"/>
  </r>
  <r>
    <x v="2"/>
    <x v="3"/>
    <d v="2018-01-08T00:00:00"/>
    <x v="0"/>
    <s v="C-208"/>
    <n v="5074"/>
    <s v="CTH"/>
    <x v="6"/>
    <n v="41"/>
    <n v="13558"/>
    <s v="T3. VARON 1032430906"/>
    <s v="CACOM-2"/>
  </r>
  <r>
    <x v="2"/>
    <x v="3"/>
    <d v="2018-01-14T00:00:00"/>
    <x v="0"/>
    <s v="C-208"/>
    <n v="5080"/>
    <s v="CTH"/>
    <x v="3"/>
    <n v="53"/>
    <n v="1378"/>
    <s v="T3. VARON 1032430906"/>
    <s v="CACOM-2"/>
  </r>
  <r>
    <x v="2"/>
    <x v="3"/>
    <d v="2018-01-15T00:00:00"/>
    <x v="0"/>
    <s v="C-208"/>
    <n v="5080"/>
    <s v="CTH"/>
    <x v="40"/>
    <n v="48"/>
    <n v="3442"/>
    <s v="T3. VARON 1032430906"/>
    <s v="CACOM-2"/>
  </r>
  <r>
    <x v="2"/>
    <x v="3"/>
    <d v="2018-01-15T00:00:00"/>
    <x v="0"/>
    <s v="C-208"/>
    <n v="5080"/>
    <s v="CTH"/>
    <x v="31"/>
    <n v="45"/>
    <n v="1154"/>
    <s v="T3. VARON 1032430906"/>
    <s v="CACOM-2"/>
  </r>
  <r>
    <x v="2"/>
    <x v="3"/>
    <d v="2018-01-18T00:00:00"/>
    <x v="1"/>
    <s v="SA2-37"/>
    <n v="5756"/>
    <s v="ENERGIZAR"/>
    <x v="2"/>
    <n v="19"/>
    <n v="15223"/>
    <s v="TE. GARZON C.C. 1110462356"/>
    <s v="CACOM-2"/>
  </r>
  <r>
    <x v="2"/>
    <x v="3"/>
    <d v="2018-01-19T00:00:00"/>
    <x v="1"/>
    <s v="SA2-37"/>
    <n v="5756"/>
    <s v="ENERGIZAR"/>
    <x v="2"/>
    <n v="48"/>
    <n v="15224"/>
    <s v="TE. GARZON C.C. 1110462356"/>
    <s v="CACOM-2"/>
  </r>
  <r>
    <x v="2"/>
    <x v="3"/>
    <d v="2018-01-10T00:00:00"/>
    <x v="1"/>
    <s v="SA2-37"/>
    <n v="5756"/>
    <s v="ENERGIZAR"/>
    <x v="2"/>
    <n v="22"/>
    <n v="15212"/>
    <s v="TE. PARRA C.C. 1107064488"/>
    <s v="CACOM-2"/>
  </r>
  <r>
    <x v="2"/>
    <x v="3"/>
    <d v="2018-01-31T00:00:00"/>
    <x v="1"/>
    <s v="SA2-37"/>
    <n v="5756"/>
    <s v="ICARO 17"/>
    <x v="22"/>
    <n v="26"/>
    <n v="50233"/>
    <s v="CT. PINEDA 1016001272"/>
    <s v="CACOM-2"/>
  </r>
  <r>
    <x v="2"/>
    <x v="3"/>
    <d v="2018-01-31T00:00:00"/>
    <x v="1"/>
    <s v="SA2-37"/>
    <n v="5756"/>
    <s v="TERPEL "/>
    <x v="10"/>
    <n v="61"/>
    <s v="04-547451"/>
    <s v="CT. PINEDA 1016001272"/>
    <s v="CACOM-2"/>
  </r>
  <r>
    <x v="2"/>
    <x v="3"/>
    <d v="2018-01-21T00:00:00"/>
    <x v="0"/>
    <s v="UH-60"/>
    <n v="4136"/>
    <s v="SERVIAVIACION"/>
    <x v="2"/>
    <n v="185"/>
    <s v="1768"/>
    <s v="T4. CELIS C.C. 1070970516"/>
    <s v="CACOM-2"/>
  </r>
  <r>
    <x v="2"/>
    <x v="3"/>
    <d v="2018-01-26T00:00:00"/>
    <x v="0"/>
    <s v="UH-60"/>
    <n v="4136"/>
    <s v="SERVIAVIACION"/>
    <x v="2"/>
    <n v="178"/>
    <s v="1778"/>
    <s v="T4. CUERVO C.C. 1024547243"/>
    <s v="CACOM-2"/>
  </r>
  <r>
    <x v="2"/>
    <x v="3"/>
    <d v="2018-01-31T00:00:00"/>
    <x v="0"/>
    <s v="UH-60"/>
    <n v="4126"/>
    <s v="ICARO 17"/>
    <x v="49"/>
    <n v="160"/>
    <s v="019388"/>
    <s v="T4. CELIS C.C. 1070970516"/>
    <s v="CACOM-2"/>
  </r>
  <r>
    <x v="2"/>
    <x v="3"/>
    <d v="2018-01-31T00:00:00"/>
    <x v="0"/>
    <s v="UH-60"/>
    <n v="4126"/>
    <s v="ENERGIZAR"/>
    <x v="43"/>
    <n v="111"/>
    <s v="41812"/>
    <s v="T4. CELIS C.C. 1070970516"/>
    <s v="CACOM-2"/>
  </r>
  <r>
    <x v="2"/>
    <x v="3"/>
    <d v="2018-01-05T00:00:00"/>
    <x v="0"/>
    <s v="UH-60"/>
    <n v="4136"/>
    <s v="SERVIAVIACION"/>
    <x v="2"/>
    <n v="143"/>
    <s v="1730"/>
    <s v="T4 VEGA 1016036524"/>
    <s v="CACOM-2"/>
  </r>
  <r>
    <x v="2"/>
    <x v="3"/>
    <d v="2018-01-10T00:00:00"/>
    <x v="0"/>
    <s v="UH-60"/>
    <n v="4125"/>
    <s v="SERVIAVIACION"/>
    <x v="2"/>
    <n v="203"/>
    <s v="1743"/>
    <s v="T4 AMAYA C.C. 1014223490"/>
    <s v="CACOM-2"/>
  </r>
  <r>
    <x v="2"/>
    <x v="3"/>
    <d v="2018-01-05T00:00:00"/>
    <x v="0"/>
    <s v="C-208"/>
    <n v="5080"/>
    <s v="SERVIAVIACION"/>
    <x v="2"/>
    <n v="44"/>
    <s v="1731"/>
    <s v="TS. TORRES 80391653"/>
    <s v="CACOM-2"/>
  </r>
  <r>
    <x v="2"/>
    <x v="3"/>
    <d v="2018-01-05T00:00:00"/>
    <x v="0"/>
    <s v="UH-60"/>
    <n v="4136"/>
    <s v="SERVIAVIACION"/>
    <x v="2"/>
    <n v="170"/>
    <s v="1732"/>
    <s v="T4 VEGA 1016036524"/>
    <s v="CACOM-2"/>
  </r>
  <r>
    <x v="2"/>
    <x v="3"/>
    <d v="2018-01-09T00:00:00"/>
    <x v="0"/>
    <s v="C-208"/>
    <n v="5080"/>
    <s v="SERVIAVIACION"/>
    <x v="2"/>
    <n v="150"/>
    <s v="1735"/>
    <s v="TS. TORRES 80391653"/>
    <s v="CACOM-2"/>
  </r>
  <r>
    <x v="2"/>
    <x v="3"/>
    <d v="2018-01-14T00:00:00"/>
    <x v="0"/>
    <s v="C-208"/>
    <n v="5080"/>
    <s v="SERVIAVIACION"/>
    <x v="2"/>
    <n v="67"/>
    <s v="1748"/>
    <s v="T3. VARON 1032430906"/>
    <s v="CACOM-2"/>
  </r>
  <r>
    <x v="2"/>
    <x v="3"/>
    <d v="2018-01-14T00:00:00"/>
    <x v="0"/>
    <s v="UH-60"/>
    <n v="4125"/>
    <s v="SERVIAVIACION"/>
    <x v="2"/>
    <n v="249"/>
    <s v="1749"/>
    <s v="T4 AMAYA C.C. 1014223490"/>
    <s v="CACOM-2"/>
  </r>
  <r>
    <x v="2"/>
    <x v="3"/>
    <d v="2018-01-14T00:00:00"/>
    <x v="0"/>
    <s v="UH-60"/>
    <n v="4125"/>
    <s v="CTH"/>
    <x v="20"/>
    <n v="239.4"/>
    <s v="1733"/>
    <s v="T4 AMAYA C.C. 1014223490"/>
    <s v="CACOM-2"/>
  </r>
  <r>
    <x v="2"/>
    <x v="3"/>
    <d v="2018-01-15T00:00:00"/>
    <x v="0"/>
    <s v="UH-60"/>
    <n v="4125"/>
    <s v="SERVIAVIACION"/>
    <x v="2"/>
    <n v="174"/>
    <s v="1750"/>
    <s v="T4 AMAYA C.C. 1014223490"/>
    <s v="CACOM-2"/>
  </r>
  <r>
    <x v="2"/>
    <x v="3"/>
    <d v="2018-01-16T00:00:00"/>
    <x v="0"/>
    <s v="UH-60"/>
    <n v="4126"/>
    <s v="CTH"/>
    <x v="20"/>
    <n v="175.3"/>
    <s v="1740"/>
    <s v="T4. LEAL C.C. 1014223440"/>
    <s v="CACOM-2"/>
  </r>
  <r>
    <x v="2"/>
    <x v="3"/>
    <d v="2018-01-15T00:00:00"/>
    <x v="0"/>
    <s v="UH-60"/>
    <n v="4136"/>
    <s v="SERVIAVIACION"/>
    <x v="2"/>
    <n v="173"/>
    <s v="1751"/>
    <s v="AT CAMARGO C.C. 1016074769"/>
    <s v="CACOM-2"/>
  </r>
  <r>
    <x v="2"/>
    <x v="3"/>
    <d v="2018-01-18T00:00:00"/>
    <x v="0"/>
    <s v="UH-60"/>
    <n v="4137"/>
    <s v="CTH"/>
    <x v="20"/>
    <n v="139.30000000000001"/>
    <s v="1742"/>
    <s v="T4 VASCO 1015934250"/>
    <s v="CACOM-2"/>
  </r>
  <r>
    <x v="2"/>
    <x v="3"/>
    <d v="2018-01-23T00:00:00"/>
    <x v="0"/>
    <s v="UH-60"/>
    <n v="4136"/>
    <s v="CTH"/>
    <x v="20"/>
    <n v="200"/>
    <s v="1750"/>
    <s v="T4. MARTINEZ C.C. 1022360509"/>
    <s v="CACOM-2"/>
  </r>
  <r>
    <x v="2"/>
    <x v="3"/>
    <d v="2018-01-18T00:00:00"/>
    <x v="0"/>
    <s v="UH-60"/>
    <n v="4125"/>
    <s v="SERVIAVIACION"/>
    <x v="2"/>
    <n v="263"/>
    <s v="1759"/>
    <s v="AT CAMARGO C.C. 1016074769"/>
    <s v="CACOM-2"/>
  </r>
  <r>
    <x v="2"/>
    <x v="3"/>
    <d v="2018-01-31T00:00:00"/>
    <x v="0"/>
    <s v="UH-60"/>
    <n v="4136"/>
    <s v="CTH"/>
    <x v="20"/>
    <n v="139.6"/>
    <s v="1765"/>
    <s v="AT CAMARGO C.C. 1016074769"/>
    <s v="CACOM-2"/>
  </r>
  <r>
    <x v="2"/>
    <x v="3"/>
    <d v="2018-01-20T00:00:00"/>
    <x v="0"/>
    <s v="UH-60"/>
    <n v="4126"/>
    <s v="SERVIAVIACION"/>
    <x v="2"/>
    <n v="277"/>
    <s v="1763"/>
    <s v="T4. CELIS C.C. 1070970516"/>
    <s v="CACOM-2"/>
  </r>
  <r>
    <x v="2"/>
    <x v="3"/>
    <d v="2018-01-20T00:00:00"/>
    <x v="0"/>
    <s v="UH-60"/>
    <n v="4125"/>
    <s v="SERVIAVIACION"/>
    <x v="2"/>
    <n v="228"/>
    <s v="1765"/>
    <s v="AT CAMARGO C.C. 1016074769"/>
    <s v="CACOM-2"/>
  </r>
  <r>
    <x v="2"/>
    <x v="3"/>
    <d v="2018-01-02T00:00:00"/>
    <x v="0"/>
    <s v="B-212"/>
    <n v="4019"/>
    <s v="TERPEL "/>
    <x v="11"/>
    <n v="164"/>
    <s v="04-543725"/>
    <s v="T3 GOMEZ 1073156864"/>
    <s v="CACOM-3"/>
  </r>
  <r>
    <x v="2"/>
    <x v="3"/>
    <d v="2018-01-04T00:00:00"/>
    <x v="0"/>
    <s v="B-212"/>
    <n v="4019"/>
    <s v="TERPEL "/>
    <x v="11"/>
    <n v="103"/>
    <s v="04-543984"/>
    <s v="T2 VILLARREAL 73197426"/>
    <s v="CACOM-3"/>
  </r>
  <r>
    <x v="2"/>
    <x v="3"/>
    <d v="2018-01-04T00:00:00"/>
    <x v="0"/>
    <s v="B-212"/>
    <n v="4019"/>
    <s v="TERPEL "/>
    <x v="11"/>
    <n v="70"/>
    <s v="04-543996"/>
    <s v="T2 VILLARREAL 73197426"/>
    <s v="CACOM-3"/>
  </r>
  <r>
    <x v="2"/>
    <x v="3"/>
    <d v="2018-01-05T00:00:00"/>
    <x v="0"/>
    <s v="B-212"/>
    <n v="4001"/>
    <s v="ICARO 17"/>
    <x v="23"/>
    <n v="163"/>
    <s v="IC007-004512"/>
    <s v="AT SANA 1014269947"/>
    <s v="CACOM-3"/>
  </r>
  <r>
    <x v="2"/>
    <x v="3"/>
    <d v="2018-01-05T00:00:00"/>
    <x v="0"/>
    <s v="B-212"/>
    <n v="4019"/>
    <s v="ENERGIZAR"/>
    <x v="9"/>
    <n v="162"/>
    <n v="20506"/>
    <s v="T3 MOSCOTE 72275287"/>
    <s v="CACOM-3"/>
  </r>
  <r>
    <x v="2"/>
    <x v="3"/>
    <d v="2018-01-06T00:00:00"/>
    <x v="0"/>
    <s v="B-212"/>
    <n v="4019"/>
    <s v="ENERGIZAR"/>
    <x v="46"/>
    <n v="162"/>
    <n v="21441"/>
    <s v="TS MENDOZA 88288618"/>
    <s v="CACOM-3"/>
  </r>
  <r>
    <x v="2"/>
    <x v="3"/>
    <d v="2018-01-12T00:00:00"/>
    <x v="0"/>
    <s v="B-212"/>
    <n v="4019"/>
    <s v="ICARO 17"/>
    <x v="16"/>
    <n v="117.6"/>
    <n v="770"/>
    <s v="TJ RIAÑO 113489975"/>
    <s v="CACOM-3"/>
  </r>
  <r>
    <x v="2"/>
    <x v="3"/>
    <d v="2018-01-12T00:00:00"/>
    <x v="0"/>
    <s v="B-212"/>
    <n v="4019"/>
    <s v="ICARO 17"/>
    <x v="16"/>
    <n v="131.4"/>
    <n v="773"/>
    <s v="TJ RIAÑO 113489975"/>
    <s v="CACOM-3"/>
  </r>
  <r>
    <x v="2"/>
    <x v="3"/>
    <d v="2018-01-19T00:00:00"/>
    <x v="0"/>
    <s v="B-212"/>
    <n v="4001"/>
    <s v="TERPEL "/>
    <x v="12"/>
    <n v="144"/>
    <s v="04-556742"/>
    <s v="T3 MOSCOTE 72275287"/>
    <s v="CACOM-3"/>
  </r>
  <r>
    <x v="2"/>
    <x v="3"/>
    <d v="2018-01-20T00:00:00"/>
    <x v="0"/>
    <s v="B-212"/>
    <n v="4001"/>
    <s v="TERPEL "/>
    <x v="12"/>
    <n v="66"/>
    <s v="04-556746"/>
    <s v="T3 MOSCOTE 72275287"/>
    <s v="CACOM-3"/>
  </r>
  <r>
    <x v="2"/>
    <x v="3"/>
    <d v="2018-01-20T00:00:00"/>
    <x v="0"/>
    <s v="B-212"/>
    <n v="4001"/>
    <s v="TERPEL "/>
    <x v="12"/>
    <n v="72"/>
    <s v="04-556754"/>
    <s v="T3 MOSCOTE 72275287"/>
    <s v="CACOM-3"/>
  </r>
  <r>
    <x v="2"/>
    <x v="3"/>
    <d v="2018-01-20T00:00:00"/>
    <x v="0"/>
    <s v="B-212"/>
    <n v="4001"/>
    <s v="TERPEL "/>
    <x v="12"/>
    <n v="128"/>
    <s v="04-556751"/>
    <s v="T3 MOSCOTE 72275287"/>
    <s v="CACOM-3"/>
  </r>
  <r>
    <x v="2"/>
    <x v="3"/>
    <d v="2018-01-20T00:00:00"/>
    <x v="0"/>
    <s v="B-212"/>
    <n v="4019"/>
    <s v="ENERGIZAR"/>
    <x v="9"/>
    <n v="115"/>
    <n v="20511"/>
    <s v="T3 GOMEZ 1073156864"/>
    <s v="CACOM-3"/>
  </r>
  <r>
    <x v="2"/>
    <x v="3"/>
    <d v="2018-01-20T00:00:00"/>
    <x v="0"/>
    <s v="B-212"/>
    <n v="4019"/>
    <s v="ENERGIZAR"/>
    <x v="9"/>
    <n v="128"/>
    <n v="20510"/>
    <s v="T3 GOMEZ 1073156864"/>
    <s v="CACOM-3"/>
  </r>
  <r>
    <x v="2"/>
    <x v="3"/>
    <d v="2018-01-05T00:00:00"/>
    <x v="0"/>
    <s v="B-212"/>
    <n v="4019"/>
    <s v="ENERGIZAR"/>
    <x v="9"/>
    <n v="155"/>
    <n v="20505"/>
    <s v="T3 MOSCOTE 72275287"/>
    <s v="CACOM-3"/>
  </r>
  <r>
    <x v="2"/>
    <x v="3"/>
    <d v="2018-01-15T00:00:00"/>
    <x v="0"/>
    <s v="C-95"/>
    <n v="1270"/>
    <s v="ENERGIZAR"/>
    <x v="9"/>
    <n v="55"/>
    <n v="20509"/>
    <s v="T2 RODRIGUEZ 80143830"/>
    <s v="CACOM-3"/>
  </r>
  <r>
    <x v="2"/>
    <x v="3"/>
    <d v="2018-01-30T00:00:00"/>
    <x v="0"/>
    <s v="C-95"/>
    <n v="1270"/>
    <s v="TERPEL "/>
    <x v="30"/>
    <n v="197"/>
    <s v="01-0877957"/>
    <s v="T2 RODRIGUEZ 80143830"/>
    <s v="CACOM-3"/>
  </r>
  <r>
    <x v="2"/>
    <x v="3"/>
    <d v="2018-01-13T00:00:00"/>
    <x v="0"/>
    <s v="SR-560"/>
    <n v="5764"/>
    <s v="TERPEL "/>
    <x v="11"/>
    <n v="321"/>
    <s v="04-547849"/>
    <s v="T2 JAIMES 1102351404"/>
    <s v="CACOM-3"/>
  </r>
  <r>
    <x v="2"/>
    <x v="3"/>
    <d v="2018-01-19T00:00:00"/>
    <x v="0"/>
    <s v="SR-560"/>
    <n v="5764"/>
    <s v="CHEVRON "/>
    <x v="19"/>
    <n v="340"/>
    <n v="934701"/>
    <s v="T2 OSORIO 80074081"/>
    <s v="CACOM-3"/>
  </r>
  <r>
    <x v="2"/>
    <x v="3"/>
    <d v="2018-01-20T00:00:00"/>
    <x v="0"/>
    <s v="SR-560"/>
    <n v="5764"/>
    <s v="TERPEL "/>
    <x v="11"/>
    <n v="275"/>
    <s v="04-549034"/>
    <s v="T2 OSORIO 80074081"/>
    <s v="CACOM-3"/>
  </r>
  <r>
    <x v="2"/>
    <x v="3"/>
    <d v="2018-01-06T00:00:00"/>
    <x v="0"/>
    <s v="SR-560"/>
    <n v="5764"/>
    <s v="TERPEL "/>
    <x v="11"/>
    <n v="421"/>
    <s v="04-544182"/>
    <s v="TJ AGUDELO 17349715"/>
    <s v="CACOM-3"/>
  </r>
  <r>
    <x v="2"/>
    <x v="3"/>
    <d v="2018-01-05T00:00:00"/>
    <x v="0"/>
    <s v="B-212"/>
    <n v="4001"/>
    <s v="HELICENTRO"/>
    <x v="65"/>
    <n v="74.5"/>
    <s v="1742"/>
    <s v="T2 VASCO 71374818"/>
    <s v="CACOM-3"/>
  </r>
  <r>
    <x v="2"/>
    <x v="3"/>
    <d v="2018-01-01T00:00:00"/>
    <x v="0"/>
    <s v="HUEY II"/>
    <n v="4419"/>
    <s v="CTH"/>
    <x v="20"/>
    <n v="11.3"/>
    <s v="1716"/>
    <s v="T4. RAMIREZ BETANCOURT CC. 1024476021"/>
    <s v="CACOM-4"/>
  </r>
  <r>
    <x v="2"/>
    <x v="3"/>
    <d v="2018-01-02T00:00:00"/>
    <x v="0"/>
    <s v="HUEY II"/>
    <n v="4419"/>
    <s v="CTH"/>
    <x v="20"/>
    <n v="127.4"/>
    <s v="1718"/>
    <s v="T4. RAMIREZ BETANCOURT CC. 1024476021"/>
    <s v="CACOM-4"/>
  </r>
  <r>
    <x v="2"/>
    <x v="3"/>
    <d v="2018-01-09T00:00:00"/>
    <x v="0"/>
    <s v="HUEY II"/>
    <n v="4419"/>
    <s v="CTH"/>
    <x v="20"/>
    <n v="102.9"/>
    <s v="1727"/>
    <s v="T4. RAMIREZ BETANCOURT CC. 1024476021"/>
    <s v="CACOM-4"/>
  </r>
  <r>
    <x v="2"/>
    <x v="3"/>
    <d v="2018-01-12T00:00:00"/>
    <x v="0"/>
    <s v="B-206"/>
    <n v="4473"/>
    <s v="FASTER FUEL"/>
    <x v="35"/>
    <n v="56"/>
    <s v="02-16047"/>
    <s v="T1. BARRIOS ALEX CC. 11224625"/>
    <s v="CACOM-4"/>
  </r>
  <r>
    <x v="2"/>
    <x v="3"/>
    <d v="2018-01-16T00:00:00"/>
    <x v="0"/>
    <s v="B-206"/>
    <n v="4479"/>
    <s v="TERPEL "/>
    <x v="18"/>
    <n v="27"/>
    <s v="02-396331"/>
    <s v="T4. RAMIREZ PEREZ CC. 1110521157"/>
    <s v="CACOM-4"/>
  </r>
  <r>
    <x v="2"/>
    <x v="3"/>
    <d v="2018-01-17T00:00:00"/>
    <x v="0"/>
    <s v="B-206"/>
    <n v="4473"/>
    <s v="CCL"/>
    <x v="36"/>
    <n v="46.3"/>
    <n v="24669"/>
    <s v="TE. HURTADO CC. 1080362253"/>
    <s v="CACOM-4"/>
  </r>
  <r>
    <x v="2"/>
    <x v="3"/>
    <d v="2018-01-16T00:00:00"/>
    <x v="0"/>
    <s v="B-206"/>
    <n v="4479"/>
    <s v="FALCCON"/>
    <x v="28"/>
    <n v="48.4"/>
    <s v="*01-4957"/>
    <s v="T4. RAMIREZ PEREZ CC. 1110521157"/>
    <s v="CACOM-4"/>
  </r>
  <r>
    <x v="2"/>
    <x v="3"/>
    <d v="2018-01-17T00:00:00"/>
    <x v="0"/>
    <s v="B-206"/>
    <n v="4473"/>
    <s v="FALCCON"/>
    <x v="28"/>
    <n v="23.3"/>
    <s v="*01-4959"/>
    <s v="T4. YEPES DAVID CC.1036937683"/>
    <s v="CACOM-4"/>
  </r>
  <r>
    <x v="2"/>
    <x v="3"/>
    <d v="2018-01-20T00:00:00"/>
    <x v="0"/>
    <s v="B-206"/>
    <n v="4481"/>
    <s v="TERPEL "/>
    <x v="18"/>
    <n v="40"/>
    <s v="02-396349"/>
    <s v="TS. SEPULVEDA NORBERTO  CC.79846713"/>
    <s v="CACOM-4"/>
  </r>
  <r>
    <x v="2"/>
    <x v="3"/>
    <d v="2018-01-20T00:00:00"/>
    <x v="0"/>
    <s v="B-206"/>
    <n v="4481"/>
    <s v="FALCCON"/>
    <x v="28"/>
    <n v="30.1"/>
    <s v="*01-4974"/>
    <s v="TS. SEPULVEDA NORBERTO  CC.79846713"/>
    <s v="CACOM-4"/>
  </r>
  <r>
    <x v="2"/>
    <x v="3"/>
    <d v="2018-01-22T00:00:00"/>
    <x v="0"/>
    <s v="B-206"/>
    <n v="4472"/>
    <s v="CTH"/>
    <x v="26"/>
    <n v="42"/>
    <n v="10301"/>
    <s v="T4. AYALA EDISSON CC 1053608827"/>
    <s v="CACOM-4"/>
  </r>
  <r>
    <x v="2"/>
    <x v="3"/>
    <d v="2018-01-22T00:00:00"/>
    <x v="0"/>
    <s v="B-206"/>
    <n v="4472"/>
    <s v="CTH"/>
    <x v="3"/>
    <n v="38"/>
    <n v="1381"/>
    <s v="T4. AYALA EDISSON CC 1053608827"/>
    <s v="CACOM-4"/>
  </r>
  <r>
    <x v="2"/>
    <x v="3"/>
    <d v="2018-01-25T00:00:00"/>
    <x v="0"/>
    <s v="B-206"/>
    <n v="4475"/>
    <s v="FALCCON"/>
    <x v="28"/>
    <n v="21"/>
    <s v="*01-4994"/>
    <s v="CO /TS. BUCURU JOHAN CC. 79715263"/>
    <s v="CACOM-4"/>
  </r>
  <r>
    <x v="2"/>
    <x v="3"/>
    <d v="2018-01-25T00:00:00"/>
    <x v="0"/>
    <s v="B-206"/>
    <n v="4481"/>
    <s v="FASTER FUEL"/>
    <x v="35"/>
    <n v="48"/>
    <s v="02-16056"/>
    <s v="CO /TS. SEPULVEDA NORBERTO  CC.79846713"/>
    <s v="CACOM-4"/>
  </r>
  <r>
    <x v="2"/>
    <x v="3"/>
    <d v="2018-01-26T00:00:00"/>
    <x v="0"/>
    <s v="B-206"/>
    <n v="4476"/>
    <s v="FALCCON"/>
    <x v="28"/>
    <n v="27.6"/>
    <s v="*01-4996"/>
    <s v="CO /T3. RODRIGUEZ CARO CC.1032430935"/>
    <s v="CACOM-4"/>
  </r>
  <r>
    <x v="2"/>
    <x v="3"/>
    <d v="2018-01-27T00:00:00"/>
    <x v="0"/>
    <s v="B-206"/>
    <n v="4475"/>
    <s v="CTH"/>
    <x v="3"/>
    <n v="26"/>
    <n v="1385"/>
    <s v="CO /T3. ACEVEDO JAIME CC.1051474344"/>
    <s v="CACOM-4"/>
  </r>
  <r>
    <x v="2"/>
    <x v="3"/>
    <d v="2018-01-27T00:00:00"/>
    <x v="0"/>
    <s v="B-206"/>
    <n v="4475"/>
    <s v="CTH"/>
    <x v="3"/>
    <n v="20"/>
    <n v="1386"/>
    <s v="CO /T3. ACEVEDO JAIME CC.1051474344"/>
    <s v="CACOM-4"/>
  </r>
  <r>
    <x v="2"/>
    <x v="3"/>
    <d v="2018-01-26T00:00:00"/>
    <x v="0"/>
    <s v="B-206"/>
    <n v="4475"/>
    <s v="TERPEL "/>
    <x v="18"/>
    <n v="55"/>
    <s v="02-396415"/>
    <s v="CO /TS. BUCURU JOHAN CC. 79715263"/>
    <s v="CACOM-4"/>
  </r>
  <r>
    <x v="2"/>
    <x v="3"/>
    <d v="2018-01-26T00:00:00"/>
    <x v="0"/>
    <s v="B-206"/>
    <n v="4476"/>
    <s v="TERPEL "/>
    <x v="18"/>
    <n v="28"/>
    <s v="02-396416"/>
    <s v="CO /T3. RODRIGUEZ CARO CC.1032430935"/>
    <s v="CACOM-4"/>
  </r>
  <r>
    <x v="2"/>
    <x v="3"/>
    <d v="2018-01-26T00:00:00"/>
    <x v="0"/>
    <s v="B-206"/>
    <n v="4476"/>
    <s v="TERPEL "/>
    <x v="18"/>
    <n v="20"/>
    <s v="02-396420"/>
    <s v="CO /T3. RODRIGUEZ CARO CC.1032430935"/>
    <s v="CACOM-4"/>
  </r>
  <r>
    <x v="2"/>
    <x v="3"/>
    <d v="2018-01-26T00:00:00"/>
    <x v="0"/>
    <s v="B-206"/>
    <n v="4476"/>
    <s v="TERPEL "/>
    <x v="18"/>
    <n v="24"/>
    <s v="02-396421"/>
    <s v="CO /T3. RODRIGUEZ CARO CC.1032430935"/>
    <s v="CACOM-4"/>
  </r>
  <r>
    <x v="2"/>
    <x v="3"/>
    <d v="2018-01-31T00:00:00"/>
    <x v="0"/>
    <s v="B-206"/>
    <n v="4471"/>
    <s v="FASTER FUEL"/>
    <x v="35"/>
    <n v="35"/>
    <s v="02-16061"/>
    <s v="CO /T3. POVEDA VICTOR CC.1052390141"/>
    <s v="CACOM-4"/>
  </r>
  <r>
    <x v="2"/>
    <x v="3"/>
    <d v="2018-01-31T00:00:00"/>
    <x v="0"/>
    <s v="B-206"/>
    <n v="4471"/>
    <s v="FASTER FUEL"/>
    <x v="35"/>
    <n v="30"/>
    <s v="02-16065"/>
    <s v="CO /T3. POVEDA VICTOR CC.1052390141"/>
    <s v="CACOM-4"/>
  </r>
  <r>
    <x v="2"/>
    <x v="3"/>
    <d v="2018-01-30T00:00:00"/>
    <x v="0"/>
    <s v="B-206"/>
    <n v="4475"/>
    <s v="FASTER FUEL"/>
    <x v="35"/>
    <n v="35"/>
    <s v="02-16058"/>
    <s v="CO /T3. RODRIGUEZ CARO CC.1032430935"/>
    <s v="CACOM-4"/>
  </r>
  <r>
    <x v="2"/>
    <x v="3"/>
    <d v="2018-01-30T00:00:00"/>
    <x v="0"/>
    <s v="B-206"/>
    <n v="4475"/>
    <s v="FASTER FUEL"/>
    <x v="35"/>
    <n v="22"/>
    <s v="02-16059"/>
    <s v="CO /T3. RODRIGUEZ CARO CC.1032430935"/>
    <s v="CACOM-4"/>
  </r>
  <r>
    <x v="2"/>
    <x v="3"/>
    <d v="2018-01-05T00:00:00"/>
    <x v="0"/>
    <s v="B-212"/>
    <n v="4004"/>
    <s v="TERPEL "/>
    <x v="18"/>
    <n v="90"/>
    <s v="02-396293"/>
    <s v="T4. MONSALVE YEISON CC. 1024492111"/>
    <s v="CACOM-4"/>
  </r>
  <r>
    <x v="2"/>
    <x v="3"/>
    <d v="2018-01-05T00:00:00"/>
    <x v="0"/>
    <s v="B-212"/>
    <n v="4008"/>
    <s v="TERPEL "/>
    <x v="18"/>
    <n v="65"/>
    <s v="02-396287"/>
    <s v="T1. JUYAR ROJAS CC. 80013264"/>
    <s v="CACOM-4"/>
  </r>
  <r>
    <x v="2"/>
    <x v="3"/>
    <d v="2018-01-05T00:00:00"/>
    <x v="0"/>
    <s v="B-212"/>
    <n v="4008"/>
    <s v="FALCCON"/>
    <x v="28"/>
    <n v="179.7"/>
    <s v="*01-4936"/>
    <s v="T1. JUYAR ROJAS CC. 80013264"/>
    <s v="CACOM-4"/>
  </r>
  <r>
    <x v="2"/>
    <x v="3"/>
    <d v="2018-01-07T00:00:00"/>
    <x v="0"/>
    <s v="B-212"/>
    <n v="4008"/>
    <s v="FALCCON"/>
    <x v="28"/>
    <n v="166.5"/>
    <s v="*01-4938"/>
    <s v="T1. JUYAR ROJAS CC. 80013264"/>
    <s v="CACOM-4"/>
  </r>
  <r>
    <x v="2"/>
    <x v="3"/>
    <d v="2018-01-11T00:00:00"/>
    <x v="0"/>
    <s v="B-212"/>
    <n v="4008"/>
    <s v="FALCCON"/>
    <x v="28"/>
    <n v="178.7"/>
    <s v="*01-4947"/>
    <s v="T1. JUYAR ROJAS CC. 80013264"/>
    <s v="CACOM-4"/>
  </r>
  <r>
    <x v="2"/>
    <x v="3"/>
    <d v="2018-01-18T00:00:00"/>
    <x v="0"/>
    <s v="B-212"/>
    <n v="4008"/>
    <s v="FALCCON"/>
    <x v="28"/>
    <n v="51.3"/>
    <s v="*01-4967"/>
    <s v="T3. OVIEDO MARIO  CC.1032378105"/>
    <s v="CACOM-4"/>
  </r>
  <r>
    <x v="2"/>
    <x v="3"/>
    <d v="2018-01-19T00:00:00"/>
    <x v="0"/>
    <s v="B-212"/>
    <n v="4008"/>
    <s v="FALCCON"/>
    <x v="28"/>
    <n v="184"/>
    <s v="*01-4969"/>
    <s v="T3. OVIEDO MARIO  CC.1032378105"/>
    <s v="CACOM-4"/>
  </r>
  <r>
    <x v="2"/>
    <x v="3"/>
    <d v="2018-01-19T00:00:00"/>
    <x v="0"/>
    <s v="B-212"/>
    <n v="4008"/>
    <s v="FALCCON"/>
    <x v="28"/>
    <n v="15.3"/>
    <s v="*01-4970"/>
    <s v="T3. OVIEDO MARIO  CC.1032378105"/>
    <s v="CACOM-4"/>
  </r>
  <r>
    <x v="2"/>
    <x v="3"/>
    <d v="2018-01-19T00:00:00"/>
    <x v="0"/>
    <s v="B-212"/>
    <n v="4008"/>
    <s v="FALCCON"/>
    <x v="28"/>
    <n v="31.1"/>
    <s v="*01-4972"/>
    <s v="T3. OVIEDO MARIO  CC.1032378105"/>
    <s v="CACOM-4"/>
  </r>
  <r>
    <x v="2"/>
    <x v="3"/>
    <d v="2018-01-20T00:00:00"/>
    <x v="0"/>
    <s v="B-212"/>
    <n v="4008"/>
    <s v="FALCCON"/>
    <x v="28"/>
    <n v="125"/>
    <s v="*01-4980"/>
    <s v="T3. OVIEDO MARIO  CC.1032378105"/>
    <s v="CACOM-4"/>
  </r>
  <r>
    <x v="2"/>
    <x v="3"/>
    <d v="2018-01-18T00:00:00"/>
    <x v="0"/>
    <s v="B-212"/>
    <n v="4008"/>
    <s v="FALCCON"/>
    <x v="28"/>
    <n v="175.1"/>
    <s v="*01-4964"/>
    <s v="T3. OVIEDO MARIO  CC.1032378105"/>
    <s v="CACOM-4"/>
  </r>
  <r>
    <x v="2"/>
    <x v="3"/>
    <d v="2018-01-16T00:00:00"/>
    <x v="0"/>
    <s v="B-212"/>
    <n v="4008"/>
    <s v="FALCCON"/>
    <x v="28"/>
    <n v="115.9"/>
    <s v="*01-4958"/>
    <s v="T3. OVIEDO MARIO  CC.1032378105"/>
    <s v="CACOM-4"/>
  </r>
  <r>
    <x v="2"/>
    <x v="3"/>
    <d v="2018-01-15T00:00:00"/>
    <x v="0"/>
    <s v="B-212"/>
    <n v="4008"/>
    <s v="FALCCON"/>
    <x v="28"/>
    <n v="94.1"/>
    <s v="*01-4956"/>
    <s v="T3. OVIEDO MARIO  CC.1032378105"/>
    <s v="CACOM-4"/>
  </r>
  <r>
    <x v="2"/>
    <x v="3"/>
    <d v="2018-01-15T00:00:00"/>
    <x v="0"/>
    <s v="B-212"/>
    <n v="4008"/>
    <s v="FALCCON"/>
    <x v="28"/>
    <n v="103.4"/>
    <s v="*01-4955"/>
    <s v="T3. OVIEDO MARIO  CC.1032378105"/>
    <s v="CACOM-4"/>
  </r>
  <r>
    <x v="2"/>
    <x v="3"/>
    <d v="2018-01-13T00:00:00"/>
    <x v="0"/>
    <s v="B-212"/>
    <n v="4008"/>
    <s v="FALCCON"/>
    <x v="28"/>
    <n v="64.400000000000006"/>
    <s v="*01-4952"/>
    <s v="T3. OVIEDO MARIO  CC.1032378105"/>
    <s v="CACOM-4"/>
  </r>
  <r>
    <x v="2"/>
    <x v="3"/>
    <d v="2018-01-27T00:00:00"/>
    <x v="0"/>
    <s v="B-212"/>
    <n v="4018"/>
    <s v="ENERGIZAR"/>
    <x v="24"/>
    <n v="57"/>
    <n v="59501"/>
    <s v="CO /T1. JUYAR FERNANDO CC. 80013264"/>
    <s v="CACOM-4"/>
  </r>
  <r>
    <x v="2"/>
    <x v="3"/>
    <d v="2018-01-31T00:00:00"/>
    <x v="0"/>
    <s v="B-212"/>
    <n v="4008"/>
    <s v="FALCCON"/>
    <x v="28"/>
    <n v="30.4"/>
    <s v="01-468"/>
    <s v="CO /T3. TRUJILLO ANDRES CC.1073154373"/>
    <s v="CACOM-4"/>
  </r>
  <r>
    <x v="2"/>
    <x v="3"/>
    <d v="2018-01-22T00:00:00"/>
    <x v="0"/>
    <s v="B-212"/>
    <n v="4008"/>
    <s v="FALCCON"/>
    <x v="28"/>
    <n v="22.7"/>
    <s v="*01-4986"/>
    <s v="CO /T3. HERNANDEZ JENER CC.1073155655"/>
    <s v="CACOM-4"/>
  </r>
  <r>
    <x v="2"/>
    <x v="3"/>
    <d v="2018-01-22T00:00:00"/>
    <x v="0"/>
    <s v="B-212"/>
    <n v="4008"/>
    <s v="FALCCON"/>
    <x v="28"/>
    <n v="34.9"/>
    <s v="*01-4984"/>
    <s v="CO /T3. HERNANDEZ JENER CC.1073155655"/>
    <s v="CACOM-4"/>
  </r>
  <r>
    <x v="2"/>
    <x v="3"/>
    <d v="2018-01-23T00:00:00"/>
    <x v="0"/>
    <s v="B-212"/>
    <n v="4008"/>
    <s v="FALCCON"/>
    <x v="28"/>
    <n v="106.7"/>
    <s v="*01-4990"/>
    <s v="CO /T3. HERNANDEZ JENER CC.1073155655"/>
    <s v="CACOM-4"/>
  </r>
  <r>
    <x v="2"/>
    <x v="3"/>
    <d v="2018-01-23T00:00:00"/>
    <x v="0"/>
    <s v="B-212"/>
    <n v="4008"/>
    <s v="FALCCON"/>
    <x v="28"/>
    <n v="162.1"/>
    <s v="*01-4989"/>
    <s v="CO /T4. BARRERO ANDRES CC. 1110469178"/>
    <s v="CACOM-4"/>
  </r>
  <r>
    <x v="2"/>
    <x v="3"/>
    <d v="2018-01-24T00:00:00"/>
    <x v="0"/>
    <s v="B-212"/>
    <n v="4008"/>
    <s v="FALCCON"/>
    <x v="28"/>
    <n v="103.3"/>
    <s v="*01-4991"/>
    <s v="CO /T3. HERNANDEZ JENER CC.1073155655"/>
    <s v="CACOM-4"/>
  </r>
  <r>
    <x v="2"/>
    <x v="3"/>
    <d v="2018-01-29T00:00:00"/>
    <x v="0"/>
    <s v="B-212"/>
    <n v="4008"/>
    <s v="FALCCON"/>
    <x v="28"/>
    <n v="100.9"/>
    <s v="*01-4856"/>
    <s v="CO /T3. HERNANDEZ JENER CC.1073155655"/>
    <s v="CACOM-4"/>
  </r>
  <r>
    <x v="2"/>
    <x v="3"/>
    <d v="2018-01-24T00:00:00"/>
    <x v="0"/>
    <s v="B-212"/>
    <n v="4008"/>
    <s v="CCL"/>
    <x v="36"/>
    <n v="87"/>
    <n v="24719"/>
    <s v="CO /T4. BARRERO ANDRES CC. 1110469178"/>
    <s v="CACOM-4"/>
  </r>
  <r>
    <x v="2"/>
    <x v="3"/>
    <d v="2018-01-09T00:00:00"/>
    <x v="0"/>
    <s v="C-208"/>
    <n v="5069"/>
    <s v="SERVIAVIACION"/>
    <x v="2"/>
    <n v="52"/>
    <s v="*1739"/>
    <s v="T4. RAMIREZ PEREZ CC. 1110521157"/>
    <s v="CACOM-4"/>
  </r>
  <r>
    <x v="2"/>
    <x v="3"/>
    <d v="2018-01-15T00:00:00"/>
    <x v="0"/>
    <s v="C-208"/>
    <n v="5069"/>
    <s v="ICARO 17"/>
    <x v="0"/>
    <n v="78.599999999999994"/>
    <s v="IC009-006374"/>
    <s v="T2. ESLAVA DIEGO CC.80803993"/>
    <s v="CACOM-4"/>
  </r>
  <r>
    <x v="2"/>
    <x v="3"/>
    <d v="2018-01-13T00:00:00"/>
    <x v="0"/>
    <s v="C-208"/>
    <n v="5069"/>
    <s v="FALCCON"/>
    <x v="28"/>
    <n v="26"/>
    <s v="*01-4951"/>
    <s v="T2. CRISTANCHO HENRY CC. 79954135"/>
    <s v="CACOM-4"/>
  </r>
  <r>
    <x v="2"/>
    <x v="3"/>
    <d v="2018-01-22T00:00:00"/>
    <x v="0"/>
    <s v="C-208"/>
    <n v="5069"/>
    <s v="FALCCON"/>
    <x v="28"/>
    <n v="75.3"/>
    <s v="*01-4983"/>
    <s v="T3. BURBANO JHON CC.1032358036"/>
    <s v="CACOM-4"/>
  </r>
  <r>
    <x v="2"/>
    <x v="3"/>
    <d v="2018-01-25T00:00:00"/>
    <x v="0"/>
    <s v="C-208"/>
    <n v="5069"/>
    <s v="ICARO 17"/>
    <x v="0"/>
    <n v="80"/>
    <s v="IC009-006422"/>
    <s v="CO /T3. BURBANO JHON CC.1032358036"/>
    <s v="CACOM-4"/>
  </r>
  <r>
    <x v="2"/>
    <x v="3"/>
    <d v="2018-01-31T00:00:00"/>
    <x v="0"/>
    <s v="C-208"/>
    <n v="5069"/>
    <s v="FALCCON"/>
    <x v="28"/>
    <n v="53"/>
    <s v="*01-4860"/>
    <s v="CO /T2. CRISTANCHO HENRY CC. 79954135"/>
    <s v="CACOM-4"/>
  </r>
  <r>
    <x v="2"/>
    <x v="3"/>
    <d v="2018-01-31T00:00:00"/>
    <x v="0"/>
    <s v="H-500"/>
    <n v="4252"/>
    <s v="FASTER FUEL"/>
    <x v="35"/>
    <n v="33"/>
    <s v="02-16062"/>
    <s v="CO /T4. RAMIREZ JUAN CC. 1110521157"/>
    <s v="CACOM-4"/>
  </r>
  <r>
    <x v="2"/>
    <x v="3"/>
    <d v="2018-01-08T00:00:00"/>
    <x v="0"/>
    <s v="HUEY II"/>
    <n v="4526"/>
    <s v="FASTER FUEL"/>
    <x v="35"/>
    <n v="120"/>
    <s v="02-16044"/>
    <s v="T4. MURILLO PAWELL CC. 1110510830"/>
    <s v="CACOM-4"/>
  </r>
  <r>
    <x v="2"/>
    <x v="3"/>
    <d v="2018-01-02T00:00:00"/>
    <x v="0"/>
    <s v="HUEY II"/>
    <n v="4531"/>
    <s v="FASTER FUEL"/>
    <x v="35"/>
    <n v="110"/>
    <s v="02-16045"/>
    <s v="T4. MURILLO PAWELL CC. 1110510830"/>
    <s v="CACOM-4"/>
  </r>
  <r>
    <x v="2"/>
    <x v="3"/>
    <d v="2018-01-12T00:00:00"/>
    <x v="0"/>
    <s v="HUEY II"/>
    <n v="4419"/>
    <s v="ICARO 17"/>
    <x v="25"/>
    <n v="127"/>
    <s v="IC003-008325"/>
    <s v="T4. RAMIREZ BETANCOURT CC. 1024476021"/>
    <s v="CACOM-4"/>
  </r>
  <r>
    <x v="2"/>
    <x v="3"/>
    <d v="2018-01-12T00:00:00"/>
    <x v="0"/>
    <s v="HUEY II"/>
    <n v="4419"/>
    <s v="CTH"/>
    <x v="20"/>
    <n v="128.80000000000001"/>
    <s v="1731"/>
    <s v="T4. RAMIREZ BETANCOURT CC. 1024476021"/>
    <s v="CACOM-4"/>
  </r>
  <r>
    <x v="2"/>
    <x v="3"/>
    <d v="2018-01-13T00:00:00"/>
    <x v="0"/>
    <s v="HUEY II"/>
    <n v="4419"/>
    <s v="CTH"/>
    <x v="20"/>
    <n v="91.9"/>
    <s v="1732"/>
    <s v="T3. BERNAL MARIO CC.1110486786"/>
    <s v="CACOM-4"/>
  </r>
  <r>
    <x v="2"/>
    <x v="3"/>
    <d v="2018-01-22T00:00:00"/>
    <x v="0"/>
    <s v="HUEY II"/>
    <n v="4419"/>
    <s v="ICARO 17"/>
    <x v="25"/>
    <n v="71"/>
    <s v="IC003-008360"/>
    <s v="T3. BERNAL MARIO CC.1110486786"/>
    <s v="CACOM-4"/>
  </r>
  <r>
    <x v="2"/>
    <x v="3"/>
    <d v="2018-01-23T00:00:00"/>
    <x v="0"/>
    <s v="HUEY II"/>
    <n v="4419"/>
    <s v="ICARO 17"/>
    <x v="25"/>
    <n v="111"/>
    <s v="IC003-008363"/>
    <s v="T3. BERNAL MARIO CC.1110486786"/>
    <s v="CACOM-4"/>
  </r>
  <r>
    <x v="2"/>
    <x v="3"/>
    <d v="2018-01-15T00:00:00"/>
    <x v="0"/>
    <s v="HUEY II"/>
    <n v="4419"/>
    <s v="ICARO 17"/>
    <x v="26"/>
    <n v="66"/>
    <s v="IC100-004884"/>
    <s v="T3. BERNAL MARIO CC.1110486786"/>
    <s v="CACOM-4"/>
  </r>
  <r>
    <x v="2"/>
    <x v="3"/>
    <d v="2018-01-22T00:00:00"/>
    <x v="0"/>
    <s v="HUEY II"/>
    <n v="4419"/>
    <s v="CTH"/>
    <x v="26"/>
    <n v="72"/>
    <n v="10299"/>
    <s v="T3. BERNAL MARIO CC.1110486786"/>
    <s v="CACOM-4"/>
  </r>
  <r>
    <x v="2"/>
    <x v="3"/>
    <d v="2018-01-14T00:00:00"/>
    <x v="0"/>
    <s v="HUEY II"/>
    <n v="4419"/>
    <s v="CTH"/>
    <x v="20"/>
    <n v="77.599999999999994"/>
    <s v="1734"/>
    <s v="T3. BERNAL MARIO CC.1110486786"/>
    <s v="CACOM-4"/>
  </r>
  <r>
    <x v="2"/>
    <x v="3"/>
    <d v="2018-01-15T00:00:00"/>
    <x v="0"/>
    <s v="HUEY II"/>
    <n v="4419"/>
    <s v="CTH"/>
    <x v="20"/>
    <n v="82.3"/>
    <s v="1735"/>
    <s v="T3. BERNAL MARIO CC.1110486786"/>
    <s v="CACOM-4"/>
  </r>
  <r>
    <x v="2"/>
    <x v="3"/>
    <d v="2018-01-15T00:00:00"/>
    <x v="0"/>
    <s v="HUEY II"/>
    <n v="4419"/>
    <s v="CTH"/>
    <x v="3"/>
    <n v="90"/>
    <n v="1379"/>
    <s v="T3. BERNAL MARIO CC.1110486786"/>
    <s v="CACOM-4"/>
  </r>
  <r>
    <x v="2"/>
    <x v="3"/>
    <d v="2018-01-14T00:00:00"/>
    <x v="0"/>
    <s v="HUEY II"/>
    <n v="4419"/>
    <s v="CTH"/>
    <x v="3"/>
    <n v="128"/>
    <n v="1377"/>
    <s v="T3. BERNAL MARIO CC.1110486786"/>
    <s v="CACOM-4"/>
  </r>
  <r>
    <x v="2"/>
    <x v="3"/>
    <d v="2018-01-13T00:00:00"/>
    <x v="0"/>
    <s v="HUEY II"/>
    <n v="4419"/>
    <s v="CTH"/>
    <x v="3"/>
    <n v="90"/>
    <n v="1374"/>
    <s v="T3. BERNAL MARIO CC.1110486786"/>
    <s v="CACOM-4"/>
  </r>
  <r>
    <x v="2"/>
    <x v="3"/>
    <d v="2018-01-23T00:00:00"/>
    <x v="0"/>
    <s v="HUEY II"/>
    <n v="4419"/>
    <s v="CTH"/>
    <x v="26"/>
    <n v="75"/>
    <n v="10302"/>
    <s v="T3. BERNAL MARIO CC.1110486786"/>
    <s v="CACOM-4"/>
  </r>
  <r>
    <x v="2"/>
    <x v="3"/>
    <d v="2018-01-15T00:00:00"/>
    <x v="0"/>
    <s v="HUEY II"/>
    <n v="4419"/>
    <s v="CTH"/>
    <x v="20"/>
    <n v="73.7"/>
    <s v="1738"/>
    <s v="T3. BERNAL MARIO CC.1110486786"/>
    <s v="CACOM-4"/>
  </r>
  <r>
    <x v="2"/>
    <x v="3"/>
    <d v="2018-01-19T00:00:00"/>
    <x v="0"/>
    <s v="HUEY II"/>
    <n v="4419"/>
    <s v="SERVIAVIACION"/>
    <x v="2"/>
    <n v="126"/>
    <n v="1761"/>
    <s v="T3. AVILA WILSON CC. 80158136"/>
    <s v="CACOM-4"/>
  </r>
  <r>
    <x v="2"/>
    <x v="3"/>
    <d v="2018-01-16T00:00:00"/>
    <x v="0"/>
    <s v="HUEY II"/>
    <n v="4525"/>
    <s v="FASTER FUEL"/>
    <x v="5"/>
    <n v="109.8"/>
    <s v="*03-2946"/>
    <s v="CO /T4. VELOSA WILMER CC.1073164392"/>
    <s v="CACOM-4"/>
  </r>
  <r>
    <x v="2"/>
    <x v="3"/>
    <d v="2018-01-19T00:00:00"/>
    <x v="0"/>
    <s v="HUEY II"/>
    <n v="4525"/>
    <s v="ICARO 17"/>
    <x v="0"/>
    <n v="178.5"/>
    <s v="IC009-006393"/>
    <s v="CO /T4. VELOSA WILMER CC.1073164392"/>
    <s v="CACOM-4"/>
  </r>
  <r>
    <x v="2"/>
    <x v="3"/>
    <d v="2018-01-30T00:00:00"/>
    <x v="0"/>
    <s v="HUEY II"/>
    <n v="4418"/>
    <s v="FASTER FUEL"/>
    <x v="35"/>
    <n v="108"/>
    <s v="02-16060"/>
    <s v="CO /T4. RAMIREZ JAMES CC.1024476021"/>
    <s v="CACOM-4"/>
  </r>
  <r>
    <x v="2"/>
    <x v="3"/>
    <d v="2018-01-31T00:00:00"/>
    <x v="0"/>
    <s v="HUEY II"/>
    <n v="4418"/>
    <s v="FASTER FUEL"/>
    <x v="35"/>
    <n v="63"/>
    <s v="02-16063"/>
    <s v="CO /T4. RAMIREZ JAMES CC.1024476021"/>
    <s v="CACOM-4"/>
  </r>
  <r>
    <x v="2"/>
    <x v="3"/>
    <d v="2018-01-29T00:00:00"/>
    <x v="0"/>
    <s v="HUEY II"/>
    <n v="4525"/>
    <s v="ICARO 17"/>
    <x v="0"/>
    <n v="133.9"/>
    <s v="IC009-006439"/>
    <s v="CO /T3. SANDOVAL EDWIN CC.1015406462"/>
    <s v="CACOM-4"/>
  </r>
  <r>
    <x v="2"/>
    <x v="3"/>
    <d v="2018-01-31T00:00:00"/>
    <x v="0"/>
    <s v="HUEY II"/>
    <n v="4525"/>
    <s v="ICARO 17"/>
    <x v="0"/>
    <n v="235.2"/>
    <s v="IC009-006448"/>
    <s v="CO /T3. SANDOVAL EDWIN CC.1015406462"/>
    <s v="CACOM-4"/>
  </r>
  <r>
    <x v="2"/>
    <x v="3"/>
    <d v="2018-01-27T00:00:00"/>
    <x v="0"/>
    <s v="HUEY II"/>
    <n v="4419"/>
    <s v="ICARO 17"/>
    <x v="56"/>
    <n v="72.099999999999994"/>
    <s v="IC102-003756"/>
    <s v="CO /T4. ARCE JUAN  CC. 1070610482"/>
    <s v="CACOM-4"/>
  </r>
  <r>
    <x v="2"/>
    <x v="3"/>
    <d v="2018-01-31T00:00:00"/>
    <x v="0"/>
    <s v="HUEY II"/>
    <n v="4419"/>
    <s v="SERVIAVIACION"/>
    <x v="2"/>
    <n v="88"/>
    <n v="1800"/>
    <s v="CO /T4. ARCE JUAN  CC. 1070610482"/>
    <s v="CACOM-4"/>
  </r>
  <r>
    <x v="2"/>
    <x v="3"/>
    <d v="2018-01-28T00:00:00"/>
    <x v="0"/>
    <s v="HUEY II"/>
    <n v="4419"/>
    <s v="SERVIAVIACION"/>
    <x v="2"/>
    <n v="113"/>
    <n v="1786"/>
    <s v="CO /T4. ARCE JUAN  CC. 1070610482"/>
    <s v="CACOM-4"/>
  </r>
  <r>
    <x v="2"/>
    <x v="3"/>
    <d v="2018-01-26T00:00:00"/>
    <x v="0"/>
    <s v="HUEY II"/>
    <n v="4419"/>
    <s v="CTH"/>
    <x v="3"/>
    <n v="91"/>
    <n v="1384"/>
    <s v="CO /T4. ARCE JUAN  CC. 1070610482"/>
    <s v="CACOM-4"/>
  </r>
  <r>
    <x v="2"/>
    <x v="3"/>
    <d v="2018-01-24T00:00:00"/>
    <x v="0"/>
    <s v="HUEY II"/>
    <n v="4419"/>
    <s v="CTH"/>
    <x v="3"/>
    <n v="93"/>
    <n v="1382"/>
    <s v="CO /T4. ARCE JUAN  CC. 1070610482"/>
    <s v="CACOM-4"/>
  </r>
  <r>
    <x v="2"/>
    <x v="3"/>
    <d v="2018-01-20T00:00:00"/>
    <x v="0"/>
    <s v="HUEY II"/>
    <n v="4419"/>
    <s v="CTH"/>
    <x v="20"/>
    <n v="94.8"/>
    <s v="1744"/>
    <s v="T3. AVILA WILSON CC. 80158136"/>
    <s v="CACOM-4"/>
  </r>
  <r>
    <x v="2"/>
    <x v="3"/>
    <d v="2018-01-20T00:00:00"/>
    <x v="0"/>
    <s v="HUEY II"/>
    <n v="4419"/>
    <s v="CTH"/>
    <x v="20"/>
    <n v="94.6"/>
    <s v="1745"/>
    <s v="T3. AVILA WILSON CC. 80158136"/>
    <s v="CACOM-4"/>
  </r>
  <r>
    <x v="2"/>
    <x v="3"/>
    <d v="2018-01-20T00:00:00"/>
    <x v="0"/>
    <s v="HUEY II"/>
    <n v="4419"/>
    <s v="CTH"/>
    <x v="20"/>
    <n v="97.2"/>
    <s v="1747"/>
    <s v="T3. AVILA WILSON CC. 80158136"/>
    <s v="CACOM-4"/>
  </r>
  <r>
    <x v="2"/>
    <x v="3"/>
    <d v="2018-01-21T00:00:00"/>
    <x v="0"/>
    <s v="HUEY II"/>
    <n v="4419"/>
    <s v="CTH"/>
    <x v="20"/>
    <n v="113.3"/>
    <s v="1749"/>
    <s v="T3. BERNAL MARIO CC.1110486786"/>
    <s v="CACOM-4"/>
  </r>
  <r>
    <x v="2"/>
    <x v="3"/>
    <d v="2018-01-23T00:00:00"/>
    <x v="0"/>
    <s v="HUEY II"/>
    <n v="4419"/>
    <s v="CTH"/>
    <x v="20"/>
    <n v="84.3"/>
    <s v="1751"/>
    <s v="T3. BERNAL MARIO CC.1110486786"/>
    <s v="CACOM-4"/>
  </r>
  <r>
    <x v="2"/>
    <x v="3"/>
    <d v="2018-01-24T00:00:00"/>
    <x v="0"/>
    <s v="HUEY II"/>
    <n v="4419"/>
    <s v="CTH"/>
    <x v="20"/>
    <n v="136.69999999999999"/>
    <s v="1752"/>
    <s v="T3. BERNAL MARIO CC.1110486786"/>
    <s v="CACOM-4"/>
  </r>
  <r>
    <x v="2"/>
    <x v="3"/>
    <d v="2018-01-18T00:00:00"/>
    <x v="0"/>
    <s v="HUEY II"/>
    <n v="4419"/>
    <s v="SERVIAVIACION"/>
    <x v="2"/>
    <n v="90"/>
    <s v="1758"/>
    <s v="T3. AVILA WILSON CC. 80158136"/>
    <s v="CACOM-4"/>
  </r>
  <r>
    <x v="2"/>
    <x v="3"/>
    <d v="2018-01-24T00:00:00"/>
    <x v="0"/>
    <s v="HUEY II"/>
    <n v="4419"/>
    <s v="CTH"/>
    <x v="20"/>
    <n v="105.8"/>
    <s v="1753"/>
    <s v="CO /T4. ARCE JUAN  CC. 1070610482"/>
    <s v="CACOM-4"/>
  </r>
  <r>
    <x v="2"/>
    <x v="3"/>
    <d v="2018-01-26T00:00:00"/>
    <x v="0"/>
    <s v="HUEY II"/>
    <n v="4419"/>
    <s v="CTH"/>
    <x v="20"/>
    <n v="31.8"/>
    <s v="1754"/>
    <s v="CO /T4. ARCE JUAN  CC. 1070610482"/>
    <s v="CACOM-4"/>
  </r>
  <r>
    <x v="2"/>
    <x v="3"/>
    <d v="2018-01-19T00:00:00"/>
    <x v="0"/>
    <s v="HUEY II"/>
    <n v="4419"/>
    <s v="SERVIAVIACION"/>
    <x v="2"/>
    <n v="127"/>
    <s v="1762"/>
    <s v="T3. AVILA WILSON CC. 80158136"/>
    <s v="CACOM-4"/>
  </r>
  <r>
    <x v="2"/>
    <x v="3"/>
    <d v="2018-01-27T00:00:00"/>
    <x v="0"/>
    <s v="B-206"/>
    <n v="4475"/>
    <s v="CTH"/>
    <x v="20"/>
    <n v="16.399999999999999"/>
    <s v="1756"/>
    <s v="CO /T3. ACEVEDO JAIME CC.1051474344"/>
    <s v="CACOM-4"/>
  </r>
  <r>
    <x v="2"/>
    <x v="3"/>
    <d v="2018-01-28T00:00:00"/>
    <x v="0"/>
    <s v="HUEY II"/>
    <n v="4419"/>
    <s v="CTH"/>
    <x v="20"/>
    <n v="85.5"/>
    <s v="1757"/>
    <s v="CO /T4. ARCE JUAN  CC. 1070610482"/>
    <s v="CACOM-4"/>
  </r>
  <r>
    <x v="2"/>
    <x v="3"/>
    <d v="2018-01-29T00:00:00"/>
    <x v="0"/>
    <s v="HUEY II"/>
    <n v="4419"/>
    <s v="CTH"/>
    <x v="20"/>
    <n v="100.3"/>
    <s v="1762"/>
    <s v="CO /T4. ARCE JUAN  CC. 1070610482"/>
    <s v="CACOM-4"/>
  </r>
  <r>
    <x v="2"/>
    <x v="3"/>
    <d v="2018-01-31T00:00:00"/>
    <x v="0"/>
    <s v="HUEY II"/>
    <n v="4419"/>
    <s v="CTH"/>
    <x v="20"/>
    <n v="111.6"/>
    <s v="1764"/>
    <s v="CO /T4. ARCE JUAN  CC. 1070610482"/>
    <s v="CACOM-4"/>
  </r>
  <r>
    <x v="2"/>
    <x v="3"/>
    <d v="2018-01-12T00:00:00"/>
    <x v="0"/>
    <s v="C-208"/>
    <n v="5069"/>
    <s v="CTH"/>
    <x v="20"/>
    <n v="57"/>
    <s v="3741"/>
    <s v="T2. CRISTANCHO HENRY CC. 79954135"/>
    <s v="CACOM-4"/>
  </r>
  <r>
    <x v="2"/>
    <x v="3"/>
    <d v="2018-01-03T00:00:00"/>
    <x v="0"/>
    <s v="UH-60"/>
    <n v="4137"/>
    <s v="CTH"/>
    <x v="20"/>
    <n v="175.4"/>
    <s v="1721"/>
    <s v="CT. BARRIOS HADER C.C. 87304263"/>
    <s v="CACOM-5"/>
  </r>
  <r>
    <x v="2"/>
    <x v="3"/>
    <d v="2018-01-06T00:00:00"/>
    <x v="0"/>
    <s v="UH-60"/>
    <n v="4137"/>
    <s v="CTH"/>
    <x v="20"/>
    <n v="75.5"/>
    <s v="1724"/>
    <s v="CT. MONTOYA JAIME C.C. 15373538"/>
    <s v="CACOM-5"/>
  </r>
  <r>
    <x v="2"/>
    <x v="3"/>
    <d v="2018-01-12T00:00:00"/>
    <x v="0"/>
    <s v="UH-60"/>
    <n v="4137"/>
    <s v="CTH"/>
    <x v="20"/>
    <n v="95.6"/>
    <s v="1730"/>
    <s v="CT. MONTOYA JAIME C.C. 15373538"/>
    <s v="CACOM-5"/>
  </r>
  <r>
    <x v="2"/>
    <x v="3"/>
    <d v="2018-01-15T00:00:00"/>
    <x v="0"/>
    <s v="UH-60"/>
    <n v="4137"/>
    <s v="CTH"/>
    <x v="20"/>
    <n v="132.30000000000001"/>
    <s v="1737"/>
    <s v="CT. CHARRY MARIA C.C. 1130635809"/>
    <s v="CACOM-5"/>
  </r>
  <r>
    <x v="2"/>
    <x v="3"/>
    <d v="2018-01-15T00:00:00"/>
    <x v="0"/>
    <s v="UH-60"/>
    <n v="4137"/>
    <s v="CTH"/>
    <x v="20"/>
    <n v="157.6"/>
    <s v="1739"/>
    <s v="T4. VASCO MARTINEZ HAROLD C.C. 1015424350"/>
    <s v="CACOM-5"/>
  </r>
  <r>
    <x v="2"/>
    <x v="3"/>
    <d v="2018-01-15T00:00:00"/>
    <x v="0"/>
    <s v="UH-60"/>
    <n v="4138"/>
    <s v="SERVIAVIACION"/>
    <x v="2"/>
    <n v="157"/>
    <s v="1753"/>
    <s v="CT. TRIVIÑO CESAR C.C. 80192940"/>
    <s v="CACOM-5"/>
  </r>
  <r>
    <x v="2"/>
    <x v="3"/>
    <d v="2018-01-20T00:00:00"/>
    <x v="0"/>
    <s v="UH-60"/>
    <n v="4137"/>
    <s v="CTH"/>
    <x v="20"/>
    <n v="166.1"/>
    <s v="1746"/>
    <s v="T4. VASCO MARTINEZ HAROLD C.C. 1015424350"/>
    <s v="CACOM-5"/>
  </r>
  <r>
    <x v="2"/>
    <x v="3"/>
    <d v="2018-01-04T00:00:00"/>
    <x v="0"/>
    <s v="C-208"/>
    <n v="5055"/>
    <s v="ENERGIZAR"/>
    <x v="1"/>
    <n v="66"/>
    <n v="71375"/>
    <s v="TS. BOHORQUEZ MIGUEL C.C. 86055067"/>
    <s v="CACOM-5"/>
  </r>
  <r>
    <x v="2"/>
    <x v="3"/>
    <d v="2018-01-08T00:00:00"/>
    <x v="0"/>
    <s v="C-208"/>
    <n v="5064"/>
    <s v="ENERGIZAR"/>
    <x v="1"/>
    <n v="108"/>
    <n v="71420"/>
    <s v="TS. ROJAS DIEGO C.C. 86049178"/>
    <s v="CACOM-5"/>
  </r>
  <r>
    <x v="2"/>
    <x v="3"/>
    <d v="2018-01-10T00:00:00"/>
    <x v="0"/>
    <s v="C-208"/>
    <n v="5055"/>
    <s v="TERPEL "/>
    <x v="18"/>
    <n v="84"/>
    <s v="02-396307"/>
    <s v="T3. CHICA MILTON  C.C. 1037578903"/>
    <s v="CACOM-5"/>
  </r>
  <r>
    <x v="2"/>
    <x v="3"/>
    <d v="2018-01-18T00:00:00"/>
    <x v="0"/>
    <s v="C-208"/>
    <n v="5075"/>
    <s v="TERPEL "/>
    <x v="10"/>
    <n v="31"/>
    <s v="04-547341"/>
    <s v="TS. DULCEY ANGEL C.C. 88191182"/>
    <s v="CACOM-5"/>
  </r>
  <r>
    <x v="2"/>
    <x v="3"/>
    <d v="2018-01-26T00:00:00"/>
    <x v="0"/>
    <s v="C-208"/>
    <n v="5055"/>
    <s v="TERPEL "/>
    <x v="21"/>
    <n v="69"/>
    <s v="02-403809"/>
    <s v="T3. LOZANO JORGE C.C. 1073157860"/>
    <s v="CACOM-5"/>
  </r>
  <r>
    <x v="2"/>
    <x v="3"/>
    <d v="2018-01-13T00:00:00"/>
    <x v="0"/>
    <s v="C-208"/>
    <n v="5064"/>
    <s v="TERPEL "/>
    <x v="21"/>
    <n v="90"/>
    <s v="02-403656"/>
    <s v="RODRIGUEZ QUINTERO NESTOR RAUL C.C. 80217572"/>
    <s v="CACOM-5"/>
  </r>
  <r>
    <x v="2"/>
    <x v="3"/>
    <d v="2018-01-14T00:00:00"/>
    <x v="0"/>
    <s v="C-208"/>
    <n v="5064"/>
    <s v="TERPEL "/>
    <x v="21"/>
    <n v="60"/>
    <s v="02-403648"/>
    <s v="RODRIGUEZ QUINTERO NESTOR RAUL C.C. 80217572"/>
    <s v="CACOM-5"/>
  </r>
  <r>
    <x v="2"/>
    <x v="3"/>
    <d v="2018-01-14T00:00:00"/>
    <x v="0"/>
    <s v="C-208"/>
    <n v="5064"/>
    <s v="TERPEL "/>
    <x v="21"/>
    <n v="68"/>
    <s v="02-403660"/>
    <s v="RODRIGUEZ QUINTERO NESTOR RAUL C.C. 80217572"/>
    <s v="CACOM-5"/>
  </r>
  <r>
    <x v="2"/>
    <x v="3"/>
    <d v="2018-01-14T00:00:00"/>
    <x v="0"/>
    <s v="C-208"/>
    <n v="5064"/>
    <s v="TERPEL "/>
    <x v="21"/>
    <n v="60"/>
    <s v="02-403659"/>
    <s v="RODRIGUEZ QUINTERO NESTOR RAUL C.C. 80217572"/>
    <s v="CACOM-5"/>
  </r>
  <r>
    <x v="2"/>
    <x v="3"/>
    <d v="2018-01-15T00:00:00"/>
    <x v="0"/>
    <s v="C-208"/>
    <n v="5064"/>
    <s v="TERPEL "/>
    <x v="21"/>
    <n v="60"/>
    <s v="02-403666"/>
    <s v="RODRIGUEZ QUINTERO NESTOR RAUL C.C. 80217572"/>
    <s v="CACOM-5"/>
  </r>
  <r>
    <x v="2"/>
    <x v="3"/>
    <d v="2018-01-15T00:00:00"/>
    <x v="0"/>
    <s v="C-208"/>
    <n v="5064"/>
    <s v="TERPEL "/>
    <x v="21"/>
    <n v="112"/>
    <s v="02-396119"/>
    <s v="RODRIGUEZ QUINTERO NESTOR RAUL C.C. 80217572"/>
    <s v="CACOM-5"/>
  </r>
  <r>
    <x v="2"/>
    <x v="3"/>
    <d v="2018-01-24T00:00:00"/>
    <x v="0"/>
    <s v="C-208"/>
    <n v="5055"/>
    <s v="CCL"/>
    <x v="36"/>
    <n v="77.3"/>
    <n v="24714"/>
    <s v="TJ FEULLETH AYALA LUIS EDUARDO C.C. 79653631"/>
    <s v="CACOM-5"/>
  </r>
  <r>
    <x v="2"/>
    <x v="3"/>
    <d v="2018-01-04T00:00:00"/>
    <x v="0"/>
    <s v="UH-60"/>
    <n v="4133"/>
    <s v="CTH"/>
    <x v="31"/>
    <n v="190"/>
    <n v="1143"/>
    <s v="AT. ROJAS OSCAR C.C. 1012417195"/>
    <s v="CACOM-5"/>
  </r>
  <r>
    <x v="2"/>
    <x v="3"/>
    <d v="2018-01-04T00:00:00"/>
    <x v="0"/>
    <s v="UH-60"/>
    <n v="4134"/>
    <s v="CCL"/>
    <x v="53"/>
    <n v="177.8"/>
    <n v="24025"/>
    <s v="CT. JAIME SARMIENTO FABIAN HERNANDO C.C. 1091655007"/>
    <s v="CACOM-5"/>
  </r>
  <r>
    <x v="2"/>
    <x v="3"/>
    <d v="2018-01-03T00:00:00"/>
    <x v="0"/>
    <s v="UH-60"/>
    <n v="4134"/>
    <s v="CCL"/>
    <x v="53"/>
    <n v="266.5"/>
    <n v="24022"/>
    <s v="CT. JAIME SARMIENTO FABIAN HERNANDO C.C. 1091655007"/>
    <s v="CACOM-5"/>
  </r>
  <r>
    <x v="2"/>
    <x v="3"/>
    <d v="2018-01-02T00:00:00"/>
    <x v="0"/>
    <s v="UH-60"/>
    <n v="4103"/>
    <s v="ENERGIZAR"/>
    <x v="1"/>
    <n v="147"/>
    <n v="71347"/>
    <s v="ST. CIFUENTES RICHARD  C.C. 1152200490"/>
    <s v="CACOM-5"/>
  </r>
  <r>
    <x v="2"/>
    <x v="3"/>
    <d v="2018-01-02T00:00:00"/>
    <x v="0"/>
    <s v="UH-60"/>
    <n v="4103"/>
    <s v="ENERGIZAR"/>
    <x v="1"/>
    <n v="93"/>
    <n v="71359"/>
    <s v="T4. FUQUENE CRISTIAN C.C. 1073505751"/>
    <s v="CACOM-5"/>
  </r>
  <r>
    <x v="2"/>
    <x v="3"/>
    <d v="2018-01-05T00:00:00"/>
    <x v="0"/>
    <s v="UH-60"/>
    <n v="4134"/>
    <s v="CCL"/>
    <x v="53"/>
    <n v="66.3"/>
    <n v="24039"/>
    <s v="CT. PALACIOS HERNANDO C.C. 1130587132"/>
    <s v="CACOM-5"/>
  </r>
  <r>
    <x v="2"/>
    <x v="3"/>
    <d v="2018-01-05T00:00:00"/>
    <x v="0"/>
    <s v="UH-60"/>
    <n v="4103"/>
    <s v="CCL"/>
    <x v="53"/>
    <n v="253.2"/>
    <n v="24049"/>
    <s v="CT. SOSA CAMILO C.C. 11605605"/>
    <s v="CACOM-5"/>
  </r>
  <r>
    <x v="2"/>
    <x v="3"/>
    <d v="2018-01-22T00:00:00"/>
    <x v="0"/>
    <s v="UH-60"/>
    <n v="4122"/>
    <s v="CCL"/>
    <x v="68"/>
    <n v="44.3"/>
    <n v="22278"/>
    <s v="AT. MORENO ANDERSON C.C. 1024529287"/>
    <s v="CACOM-5"/>
  </r>
  <r>
    <x v="2"/>
    <x v="3"/>
    <d v="2018-01-24T00:00:00"/>
    <x v="0"/>
    <s v="UH-60"/>
    <n v="4122"/>
    <s v="CCL"/>
    <x v="68"/>
    <n v="52.5"/>
    <n v="22282"/>
    <s v="AT. MORENO ANDERSON C.C. 1024529287"/>
    <s v="CACOM-5"/>
  </r>
  <r>
    <x v="2"/>
    <x v="3"/>
    <d v="2018-01-05T00:00:00"/>
    <x v="0"/>
    <s v="UH-60"/>
    <n v="4103"/>
    <s v="CCL"/>
    <x v="53"/>
    <n v="94.5"/>
    <n v="24041"/>
    <s v="AT. OSPINA JULIAN C.C. 1047967801"/>
    <s v="CACOM-5"/>
  </r>
  <r>
    <x v="2"/>
    <x v="3"/>
    <d v="2018-01-05T00:00:00"/>
    <x v="0"/>
    <s v="UH-60"/>
    <n v="4103"/>
    <s v="CCL"/>
    <x v="53"/>
    <n v="168.5"/>
    <n v="24037"/>
    <s v="AT. OSPINA JULIAN C.C. 1047967801"/>
    <s v="CACOM-5"/>
  </r>
  <r>
    <x v="2"/>
    <x v="3"/>
    <d v="2018-01-05T00:00:00"/>
    <x v="0"/>
    <s v="UH-60"/>
    <n v="4110"/>
    <s v="CCL"/>
    <x v="53"/>
    <n v="150.69999999999999"/>
    <n v="24048"/>
    <s v="MY. MOSQUERA FELIX C.C. 5207486"/>
    <s v="CACOM-5"/>
  </r>
  <r>
    <x v="2"/>
    <x v="3"/>
    <d v="2018-01-06T00:00:00"/>
    <x v="0"/>
    <s v="UH-60"/>
    <n v="4110"/>
    <s v="TERPEL "/>
    <x v="30"/>
    <n v="192"/>
    <s v="01-0873555"/>
    <s v="MY. MOSQUERA FELIX C.C. 5207486"/>
    <s v="CACOM-5"/>
  </r>
  <r>
    <x v="2"/>
    <x v="3"/>
    <d v="2018-01-09T00:00:00"/>
    <x v="0"/>
    <s v="UH-60"/>
    <n v="4134"/>
    <s v="CCL"/>
    <x v="53"/>
    <n v="184.7"/>
    <n v="24067"/>
    <s v="CT. PALACIOS HERNANDO C.C. 1130587132"/>
    <s v="CACOM-5"/>
  </r>
  <r>
    <x v="2"/>
    <x v="3"/>
    <d v="2018-01-08T00:00:00"/>
    <x v="0"/>
    <s v="UH-60"/>
    <n v="4131"/>
    <s v="CCL"/>
    <x v="53"/>
    <n v="223.6"/>
    <n v="24066"/>
    <s v="T4. MEJIA VICTOR C.C. 1037608855"/>
    <s v="CACOM-5"/>
  </r>
  <r>
    <x v="2"/>
    <x v="3"/>
    <d v="2018-01-24T00:00:00"/>
    <x v="0"/>
    <s v="UH-60"/>
    <n v="4122"/>
    <s v="CCL"/>
    <x v="68"/>
    <n v="223.4"/>
    <n v="22287"/>
    <s v="AT. MORENO ANDERSON C.C. 1024529287"/>
    <s v="CACOM-5"/>
  </r>
  <r>
    <x v="2"/>
    <x v="3"/>
    <d v="2018-01-28T00:00:00"/>
    <x v="0"/>
    <s v="UH-60"/>
    <n v="4122"/>
    <s v="CCL"/>
    <x v="68"/>
    <n v="125.1"/>
    <n v="22297"/>
    <s v="AT. MORENO ANDERSON C.C. 1024529287"/>
    <s v="CACOM-5"/>
  </r>
  <r>
    <x v="2"/>
    <x v="3"/>
    <d v="2018-01-09T00:00:00"/>
    <x v="0"/>
    <s v="UH-60"/>
    <n v="4134"/>
    <s v="CCL"/>
    <x v="53"/>
    <n v="211.5"/>
    <n v="24068"/>
    <s v="CT. PALACIOS HERNANDO C.C. 1130587132"/>
    <s v="CACOM-5"/>
  </r>
  <r>
    <x v="2"/>
    <x v="3"/>
    <d v="2018-01-08T00:00:00"/>
    <x v="0"/>
    <s v="UH-60"/>
    <n v="4133"/>
    <s v="CTH"/>
    <x v="31"/>
    <n v="174"/>
    <n v="1144"/>
    <s v="CT. GUEVARA MANUEL C.C. 1016004060"/>
    <s v="CACOM-5"/>
  </r>
  <r>
    <x v="2"/>
    <x v="3"/>
    <d v="2018-01-30T00:00:00"/>
    <x v="0"/>
    <s v="UH-60"/>
    <n v="4122"/>
    <s v="CCL"/>
    <x v="68"/>
    <n v="47.2"/>
    <n v="22302"/>
    <s v="AT. MORENO ANDERSON C.C. 1024529287"/>
    <s v="CACOM-5"/>
  </r>
  <r>
    <x v="2"/>
    <x v="3"/>
    <d v="2018-01-11T00:00:00"/>
    <x v="0"/>
    <s v="UH-60"/>
    <n v="4134"/>
    <s v="CCL"/>
    <x v="53"/>
    <n v="96.2"/>
    <n v="24071"/>
    <s v="CT. PALACIOS HERNANDO C.C. 1130587132"/>
    <s v="CACOM-5"/>
  </r>
  <r>
    <x v="2"/>
    <x v="3"/>
    <d v="2018-01-30T00:00:00"/>
    <x v="0"/>
    <s v="UH-60"/>
    <n v="4122"/>
    <s v="CCL"/>
    <x v="68"/>
    <n v="69.7"/>
    <n v="22304"/>
    <s v="CT, LOPEZ SALGUERO VICTOR ALFONSO C.C. 94542963"/>
    <s v="CACOM-5"/>
  </r>
  <r>
    <x v="2"/>
    <x v="3"/>
    <d v="2018-01-10T00:00:00"/>
    <x v="0"/>
    <s v="UH-60"/>
    <n v="4131"/>
    <s v="CCL"/>
    <x v="53"/>
    <n v="214.8"/>
    <n v="24069"/>
    <s v="CT. CAMARGO CRISTIAN C.C. 1128266429"/>
    <s v="CACOM-5"/>
  </r>
  <r>
    <x v="2"/>
    <x v="3"/>
    <d v="2018-01-31T00:00:00"/>
    <x v="0"/>
    <s v="UH-60"/>
    <n v="4122"/>
    <s v="CCL"/>
    <x v="68"/>
    <n v="211.9"/>
    <n v="22308"/>
    <s v="CT, LOPEZ SALGUERO VICTOR ALFONSO C.C. 94542963"/>
    <s v="CACOM-5"/>
  </r>
  <r>
    <x v="2"/>
    <x v="3"/>
    <d v="2018-01-12T00:00:00"/>
    <x v="0"/>
    <s v="UH-60"/>
    <n v="4133"/>
    <s v="CTH"/>
    <x v="31"/>
    <n v="196"/>
    <n v="1148"/>
    <s v="CT. GUEVARA MANUEL C.C. 1016004060"/>
    <s v="CACOM-5"/>
  </r>
  <r>
    <x v="2"/>
    <x v="3"/>
    <d v="2018-01-13T00:00:00"/>
    <x v="0"/>
    <s v="UH-60"/>
    <n v="4133"/>
    <s v="CTH"/>
    <x v="29"/>
    <n v="89"/>
    <n v="3194"/>
    <s v="CT. GUEVARA MANUEL C.C. 1016004060"/>
    <s v="CACOM-5"/>
  </r>
  <r>
    <x v="2"/>
    <x v="3"/>
    <d v="2018-01-13T00:00:00"/>
    <x v="0"/>
    <s v="UH-60"/>
    <n v="4103"/>
    <s v="ENERGIZAR"/>
    <x v="1"/>
    <n v="118"/>
    <n v="71496"/>
    <s v="CT. BARRIOS HADER C.C. 87304263"/>
    <s v="CACOM-5"/>
  </r>
  <r>
    <x v="2"/>
    <x v="3"/>
    <d v="2018-01-13T00:00:00"/>
    <x v="0"/>
    <s v="UH-60"/>
    <n v="4133"/>
    <s v="CTH"/>
    <x v="29"/>
    <n v="291"/>
    <n v="3196"/>
    <s v="CT. GUEVARA MANUEL C.C. 1016004060"/>
    <s v="CACOM-5"/>
  </r>
  <r>
    <x v="2"/>
    <x v="3"/>
    <d v="2018-01-13T00:00:00"/>
    <x v="0"/>
    <s v="UH-60"/>
    <n v="4122"/>
    <s v="TERPEL "/>
    <x v="21"/>
    <n v="194"/>
    <s v="02-403645"/>
    <s v="CT. MONSALVE LUIS C.C. 8029078"/>
    <s v="CACOM-5"/>
  </r>
  <r>
    <x v="2"/>
    <x v="3"/>
    <d v="2018-01-11T00:00:00"/>
    <x v="0"/>
    <s v="UH-60"/>
    <n v="4122"/>
    <s v="CCL"/>
    <x v="36"/>
    <n v="88.1"/>
    <n v="24637"/>
    <s v="CT. MONSALVE LUIS C.C. 8029078"/>
    <s v="CACOM-5"/>
  </r>
  <r>
    <x v="2"/>
    <x v="3"/>
    <d v="2018-01-13T00:00:00"/>
    <x v="0"/>
    <s v="UH-60"/>
    <n v="4122"/>
    <s v="CCL"/>
    <x v="36"/>
    <n v="123.9"/>
    <n v="24647"/>
    <s v="CT. MONSALVE LUIS C.C. 8029078"/>
    <s v="CACOM-5"/>
  </r>
  <r>
    <x v="2"/>
    <x v="3"/>
    <d v="2018-01-14T00:00:00"/>
    <x v="0"/>
    <s v="UH-60"/>
    <n v="4128"/>
    <s v="ICARO 17"/>
    <x v="37"/>
    <n v="127.3"/>
    <s v="IC104-002324"/>
    <s v="CT. BELTRAN DAVID C.C. 1130592892"/>
    <s v="CACOM-5"/>
  </r>
  <r>
    <x v="2"/>
    <x v="3"/>
    <d v="2018-01-14T00:00:00"/>
    <x v="0"/>
    <s v="UH-60"/>
    <n v="4122"/>
    <s v="CCL"/>
    <x v="36"/>
    <n v="18.2"/>
    <n v="24648"/>
    <s v="CT. MONSALVE LUIS C.C. 8029078"/>
    <s v="CACOM-5"/>
  </r>
  <r>
    <x v="2"/>
    <x v="3"/>
    <d v="2018-01-15T00:00:00"/>
    <x v="0"/>
    <s v="UH-60"/>
    <n v="4103"/>
    <s v="ENERGIZAR"/>
    <x v="1"/>
    <n v="214"/>
    <n v="71533"/>
    <s v="CT. BARRIOS HADER C.C. 87304263"/>
    <s v="CACOM-5"/>
  </r>
  <r>
    <x v="2"/>
    <x v="3"/>
    <d v="2018-01-15T00:00:00"/>
    <x v="0"/>
    <s v="UH-60"/>
    <n v="4131"/>
    <s v="CCL"/>
    <x v="53"/>
    <n v="231"/>
    <n v="24077"/>
    <s v="CT, LOPEZ SALGUERO VICTOR ALFONSO C.C. 94542963"/>
    <s v="CACOM-5"/>
  </r>
  <r>
    <x v="2"/>
    <x v="3"/>
    <d v="2018-01-15T00:00:00"/>
    <x v="0"/>
    <s v="UH-60"/>
    <n v="4137"/>
    <s v="ICARO 17"/>
    <x v="25"/>
    <n v="199"/>
    <s v="IC003-008343"/>
    <s v="T4. VASCO MARTINEZ HAROLD C.C. 1015424350"/>
    <s v="CACOM-5"/>
  </r>
  <r>
    <x v="2"/>
    <x v="3"/>
    <d v="2018-01-15T00:00:00"/>
    <x v="0"/>
    <s v="UH-60"/>
    <n v="4122"/>
    <s v="CCL"/>
    <x v="36"/>
    <n v="275.10000000000002"/>
    <n v="24664"/>
    <s v="AT. MORENO ANDERSON C.C. 1024529287"/>
    <s v="CACOM-5"/>
  </r>
  <r>
    <x v="2"/>
    <x v="3"/>
    <d v="2018-01-18T00:00:00"/>
    <x v="0"/>
    <s v="UH-60"/>
    <n v="4122"/>
    <s v="CCL"/>
    <x v="36"/>
    <n v="200.3"/>
    <n v="24683"/>
    <s v="AT. MORENO ANDERSON C.C. 1024529287"/>
    <s v="CACOM-5"/>
  </r>
  <r>
    <x v="2"/>
    <x v="3"/>
    <d v="2018-01-13T00:00:00"/>
    <x v="0"/>
    <s v="UH-60"/>
    <n v="4122"/>
    <s v="FALCCON"/>
    <x v="28"/>
    <n v="215.6"/>
    <s v=",01-4953"/>
    <s v="CT. MONSALVE LUIS C.C. 8029078"/>
    <s v="CACOM-5"/>
  </r>
  <r>
    <x v="2"/>
    <x v="3"/>
    <d v="2018-01-15T00:00:00"/>
    <x v="0"/>
    <s v="UH-60"/>
    <n v="4134"/>
    <s v="CCL"/>
    <x v="53"/>
    <n v="167"/>
    <n v="24079"/>
    <s v="CT, LOPEZ SALGUERO VICTOR ALFONSO C.C. 94542963"/>
    <s v="CACOM-5"/>
  </r>
  <r>
    <x v="2"/>
    <x v="3"/>
    <d v="2018-01-15T00:00:00"/>
    <x v="0"/>
    <s v="UH-60"/>
    <n v="4110"/>
    <s v="ICARO 17"/>
    <x v="37"/>
    <n v="173.9"/>
    <s v="IC104-002330"/>
    <s v="MY. MOSQUERA FELIX C.C. 5207486"/>
    <s v="CACOM-5"/>
  </r>
  <r>
    <x v="2"/>
    <x v="3"/>
    <d v="2018-01-16T00:00:00"/>
    <x v="0"/>
    <s v="UH-60"/>
    <n v="4106"/>
    <s v="ICARO 17"/>
    <x v="27"/>
    <n v="94"/>
    <s v="IC103-002349"/>
    <s v="T2. RUIZ JEYSON C.C. 80741255"/>
    <s v="CACOM-5"/>
  </r>
  <r>
    <x v="2"/>
    <x v="3"/>
    <d v="2018-01-16T00:00:00"/>
    <x v="0"/>
    <s v="UH-60"/>
    <n v="4106"/>
    <s v="ICARO 17"/>
    <x v="27"/>
    <n v="248"/>
    <s v="IC103-002350"/>
    <s v="T2. RUIZ JEYSON C.C. 80741255"/>
    <s v="CACOM-5"/>
  </r>
  <r>
    <x v="2"/>
    <x v="3"/>
    <d v="2018-01-16T00:00:00"/>
    <x v="0"/>
    <s v="UH-60"/>
    <n v="4103"/>
    <s v="ENERGIZAR"/>
    <x v="1"/>
    <n v="227"/>
    <n v="71549"/>
    <s v="CT. BARRIOS HADER C.C. 87304263"/>
    <s v="CACOM-5"/>
  </r>
  <r>
    <x v="2"/>
    <x v="3"/>
    <d v="2018-01-16T00:00:00"/>
    <x v="0"/>
    <s v="UH-60"/>
    <n v="4110"/>
    <s v="ICARO 17"/>
    <x v="37"/>
    <n v="117.8"/>
    <s v="IC104-002333"/>
    <s v="CT. SANCHEZ JULIAN C.C. 7128069"/>
    <s v="CACOM-5"/>
  </r>
  <r>
    <x v="2"/>
    <x v="3"/>
    <d v="2018-01-18T00:00:00"/>
    <x v="0"/>
    <s v="UH-60"/>
    <n v="4134"/>
    <s v="CCL"/>
    <x v="53"/>
    <n v="77.599999999999994"/>
    <n v="24082"/>
    <s v="CT, LOPEZ SALGUERO VICTOR ALFONSO C.C. 94542963"/>
    <s v="CACOM-5"/>
  </r>
  <r>
    <x v="2"/>
    <x v="3"/>
    <d v="2018-01-31T00:00:00"/>
    <x v="0"/>
    <s v="UH-60"/>
    <n v="4122"/>
    <s v="CCL"/>
    <x v="28"/>
    <n v="69.7"/>
    <s v="01-4862"/>
    <s v="CT, LOPEZ SALGUERO VICTOR ALFONSO C.C. 94542963"/>
    <s v="CACOM-5"/>
  </r>
  <r>
    <x v="2"/>
    <x v="3"/>
    <d v="2018-01-05T00:00:00"/>
    <x v="0"/>
    <s v="UH-60"/>
    <n v="4122"/>
    <s v="TERPEL "/>
    <x v="21"/>
    <n v="193"/>
    <s v="02-396290"/>
    <s v="CT. MONSALVE LUIS C.C. 8029078"/>
    <s v="CACOM-5"/>
  </r>
  <r>
    <x v="2"/>
    <x v="3"/>
    <d v="2018-01-05T00:00:00"/>
    <x v="0"/>
    <s v="UH-60"/>
    <n v="4122"/>
    <s v="TERPEL "/>
    <x v="21"/>
    <n v="239"/>
    <s v="02-403536"/>
    <s v="CT. MONSALVE LUIS C.C. 8029078"/>
    <s v="CACOM-5"/>
  </r>
  <r>
    <x v="2"/>
    <x v="3"/>
    <d v="2018-01-20T00:00:00"/>
    <x v="0"/>
    <s v="UH-60"/>
    <n v="4134"/>
    <s v="CCL"/>
    <x v="53"/>
    <n v="97.5"/>
    <n v="24089"/>
    <s v="CT, LOPEZ SALGUERO VICTOR ALFONSO C.C. 94542963"/>
    <s v="CACOM-5"/>
  </r>
  <r>
    <x v="2"/>
    <x v="3"/>
    <d v="2018-01-21T00:00:00"/>
    <x v="0"/>
    <s v="UH-60"/>
    <n v="4134"/>
    <s v="CCL"/>
    <x v="53"/>
    <n v="250.5"/>
    <n v="24090"/>
    <s v="CT, LOPEZ SALGUERO VICTOR ALFONSO C.C. 94542963"/>
    <s v="CACOM-5"/>
  </r>
  <r>
    <x v="2"/>
    <x v="3"/>
    <d v="2018-01-22T00:00:00"/>
    <x v="0"/>
    <s v="UH-60"/>
    <n v="4138"/>
    <s v="SERVIAVIACION"/>
    <x v="2"/>
    <n v="470"/>
    <n v="1770"/>
    <s v="CT. PEDRAZA JORGE C.C. 91533144"/>
    <s v="CACOM-5"/>
  </r>
  <r>
    <x v="2"/>
    <x v="3"/>
    <d v="2018-01-22T00:00:00"/>
    <x v="0"/>
    <s v="UH-60"/>
    <n v="4133"/>
    <s v="CTH"/>
    <x v="29"/>
    <n v="219"/>
    <n v="3232"/>
    <s v="AT. ROJAS OSCAR C.C. 1012417195"/>
    <s v="CACOM-5"/>
  </r>
  <r>
    <x v="2"/>
    <x v="3"/>
    <d v="2018-01-08T00:00:00"/>
    <x v="0"/>
    <s v="UH-60"/>
    <n v="4122"/>
    <s v="TERPEL "/>
    <x v="21"/>
    <n v="109"/>
    <s v="02-403574"/>
    <s v="CT. MONSALVE LUIS C.C. 8029078"/>
    <s v="CACOM-5"/>
  </r>
  <r>
    <x v="2"/>
    <x v="3"/>
    <d v="2018-01-23T00:00:00"/>
    <x v="0"/>
    <s v="UH-60"/>
    <n v="4137"/>
    <s v="ICARO 17"/>
    <x v="25"/>
    <n v="199"/>
    <s v="IC003-008365"/>
    <s v="T4. VASCO MARTINEZ HAROLD C.C. 1015424350"/>
    <s v="CACOM-5"/>
  </r>
  <r>
    <x v="2"/>
    <x v="3"/>
    <d v="2018-01-23T00:00:00"/>
    <x v="0"/>
    <s v="UH-60"/>
    <n v="4137"/>
    <s v="ICARO 17"/>
    <x v="26"/>
    <n v="108"/>
    <s v="IC100-004891"/>
    <s v="T4. VASCO MARTINEZ HAROLD C.C. 1015424350"/>
    <s v="CACOM-5"/>
  </r>
  <r>
    <x v="2"/>
    <x v="3"/>
    <d v="2018-01-08T00:00:00"/>
    <x v="0"/>
    <s v="UH-60"/>
    <n v="4122"/>
    <s v="TERPEL "/>
    <x v="21"/>
    <n v="126"/>
    <s v="02-403601"/>
    <s v="CT. MONSALVE LUIS C.C. 8029078"/>
    <s v="CACOM-5"/>
  </r>
  <r>
    <x v="2"/>
    <x v="3"/>
    <d v="2018-01-24T00:00:00"/>
    <x v="0"/>
    <s v="UH-60"/>
    <n v="4129"/>
    <s v="CCL"/>
    <x v="53"/>
    <n v="309.89999999999998"/>
    <n v="24091"/>
    <s v="CT. GUEVARA MANUEL C.C. 1016004060"/>
    <s v="CACOM-5"/>
  </r>
  <r>
    <x v="2"/>
    <x v="3"/>
    <d v="2018-01-11T00:00:00"/>
    <x v="0"/>
    <s v="UH-60"/>
    <n v="4122"/>
    <s v="TERPEL "/>
    <x v="21"/>
    <n v="94"/>
    <s v="02-403618"/>
    <s v="CT. MONSALVE LUIS C.C. 8029078"/>
    <s v="CACOM-5"/>
  </r>
  <r>
    <x v="2"/>
    <x v="3"/>
    <d v="2018-01-25T00:00:00"/>
    <x v="0"/>
    <s v="UH-60"/>
    <n v="4135"/>
    <s v="TERPEL "/>
    <x v="41"/>
    <n v="190"/>
    <s v="01-0879562"/>
    <s v="CT. BARRIOS HADER C.C. 87304263"/>
    <s v="CACOM-5"/>
  </r>
  <r>
    <x v="2"/>
    <x v="3"/>
    <d v="2018-01-25T00:00:00"/>
    <x v="0"/>
    <s v="UH-60"/>
    <n v="4135"/>
    <s v="TERPEL "/>
    <x v="41"/>
    <n v="67"/>
    <s v="01-0879566"/>
    <s v="CT. BARRIOS HADER C.C. 87304263"/>
    <s v="CACOM-5"/>
  </r>
  <r>
    <x v="2"/>
    <x v="3"/>
    <d v="2018-01-25T00:00:00"/>
    <x v="0"/>
    <s v="UH-60"/>
    <n v="4110"/>
    <s v="ICARO 17"/>
    <x v="37"/>
    <n v="131.4"/>
    <s v="IC104-002346"/>
    <s v="CT. SANCHEZ JULIAN C.C. 7128069"/>
    <s v="CACOM-5"/>
  </r>
  <r>
    <x v="2"/>
    <x v="3"/>
    <d v="2018-01-26T00:00:00"/>
    <x v="0"/>
    <s v="UH-60"/>
    <n v="4110"/>
    <s v="ICARO 17"/>
    <x v="37"/>
    <n v="93.4"/>
    <s v="IC104-002349"/>
    <s v="CT. SANCHEZ JULIAN C.C. 7128069"/>
    <s v="CACOM-5"/>
  </r>
  <r>
    <x v="2"/>
    <x v="3"/>
    <d v="2018-01-11T00:00:00"/>
    <x v="0"/>
    <s v="UH-60"/>
    <n v="4122"/>
    <s v="TERPEL "/>
    <x v="21"/>
    <n v="228"/>
    <s v="02-403630"/>
    <s v="CT. MONSALVE LUIS C.C. 8029078"/>
    <s v="CACOM-5"/>
  </r>
  <r>
    <x v="2"/>
    <x v="3"/>
    <d v="2018-01-29T00:00:00"/>
    <x v="0"/>
    <s v="UH-60"/>
    <n v="4110"/>
    <s v="ICARO 17"/>
    <x v="37"/>
    <n v="81.8"/>
    <s v="IC104-002354"/>
    <s v="MY. MOSQUERA FELIX C.C. 5207486"/>
    <s v="CACOM-5"/>
  </r>
  <r>
    <x v="2"/>
    <x v="3"/>
    <d v="2018-01-23T00:00:00"/>
    <x v="0"/>
    <s v="UH-60"/>
    <n v="4128"/>
    <s v="ICARO 17"/>
    <x v="37"/>
    <n v="114.5"/>
    <s v="IC104-002343"/>
    <s v="MY. RUIZ JOHN C.C. 80051834"/>
    <s v="CACOM-5"/>
  </r>
  <r>
    <x v="2"/>
    <x v="3"/>
    <d v="2018-01-19T00:00:00"/>
    <x v="0"/>
    <s v="UH-60"/>
    <n v="4128"/>
    <s v="ICARO 17"/>
    <x v="37"/>
    <n v="97.1"/>
    <s v="IC104-002335"/>
    <s v="MY. RUIZ JOHN C.C. 80051834"/>
    <s v="CACOM-5"/>
  </r>
  <r>
    <x v="2"/>
    <x v="3"/>
    <d v="2018-01-28T00:00:00"/>
    <x v="0"/>
    <s v="UH-60"/>
    <n v="4128"/>
    <s v="ICARO 17"/>
    <x v="37"/>
    <n v="161.30000000000001"/>
    <s v="IC104-002353"/>
    <s v="CT. PEDRAZA JORGE C.C. 91533144"/>
    <s v="CACOM-5"/>
  </r>
  <r>
    <x v="2"/>
    <x v="3"/>
    <d v="2018-01-29T00:00:00"/>
    <x v="0"/>
    <s v="UH-60"/>
    <n v="4133"/>
    <s v="CTH"/>
    <x v="40"/>
    <n v="167"/>
    <n v="1170"/>
    <s v="AT. ROJAS OSCAR C.C. 1012417195"/>
    <s v="CACOM-5"/>
  </r>
  <r>
    <x v="2"/>
    <x v="3"/>
    <d v="2018-01-15T00:00:00"/>
    <x v="0"/>
    <s v="UH-60"/>
    <n v="4122"/>
    <s v="TERPEL "/>
    <x v="21"/>
    <n v="67"/>
    <s v="02-403670"/>
    <s v="CT. MONSALVE LUIS C.C. 8029078"/>
    <s v="CACOM-5"/>
  </r>
  <r>
    <x v="2"/>
    <x v="3"/>
    <d v="2018-01-30T00:00:00"/>
    <x v="0"/>
    <s v="UH-60"/>
    <n v="4120"/>
    <s v="CTH"/>
    <x v="4"/>
    <n v="293"/>
    <n v="12332"/>
    <s v="T4. MORENO EMANUEL C.C. 1113651671"/>
    <s v="CACOM-5"/>
  </r>
  <r>
    <x v="2"/>
    <x v="3"/>
    <d v="2018-01-31T00:00:00"/>
    <x v="0"/>
    <s v="UH-60"/>
    <n v="4120"/>
    <s v="SERVIAVIACION"/>
    <x v="2"/>
    <n v="177"/>
    <n v="1803"/>
    <s v="T4. MORENO EMANUEL C.C. 1113651671"/>
    <s v="CACOM-5"/>
  </r>
  <r>
    <x v="2"/>
    <x v="3"/>
    <d v="2018-01-31T00:00:00"/>
    <x v="0"/>
    <s v="UH-60"/>
    <n v="4120"/>
    <s v="SERVIAVIACION"/>
    <x v="2"/>
    <n v="350"/>
    <n v="1804"/>
    <s v="T4. MORENO EMANUEL C.C. 1113651671"/>
    <s v="CACOM-5"/>
  </r>
  <r>
    <x v="2"/>
    <x v="3"/>
    <d v="2018-01-31T00:00:00"/>
    <x v="0"/>
    <s v="UH-60"/>
    <n v="4108"/>
    <s v="TERPEL "/>
    <x v="10"/>
    <n v="251"/>
    <s v="04-546483"/>
    <s v="AT. NAVARRO EDWIN C.C. 1069743037"/>
    <s v="CACOM-5"/>
  </r>
  <r>
    <x v="2"/>
    <x v="3"/>
    <d v="2018-01-15T00:00:00"/>
    <x v="0"/>
    <s v="UH-60"/>
    <n v="4122"/>
    <s v="TERPEL "/>
    <x v="21"/>
    <n v="105"/>
    <s v="02-403672"/>
    <s v="AT. MORENO ANDERSON C.C. 1024529287"/>
    <s v="CACOM-5"/>
  </r>
  <r>
    <x v="2"/>
    <x v="3"/>
    <d v="2018-01-18T00:00:00"/>
    <x v="0"/>
    <s v="UH-60"/>
    <n v="4122"/>
    <s v="TERPEL "/>
    <x v="21"/>
    <n v="87"/>
    <s v="02-403742"/>
    <s v="AT. MORENO ANDERSON C.C. 1024529287"/>
    <s v="CACOM-5"/>
  </r>
  <r>
    <x v="2"/>
    <x v="3"/>
    <d v="2018-01-18T00:00:00"/>
    <x v="0"/>
    <s v="UH-60"/>
    <n v="4122"/>
    <s v="TERPEL "/>
    <x v="21"/>
    <n v="81"/>
    <s v="02-403744"/>
    <s v="AT. MORENO ANDERSON C.C. 1024529287"/>
    <s v="CACOM-5"/>
  </r>
  <r>
    <x v="2"/>
    <x v="3"/>
    <d v="2018-01-31T00:00:00"/>
    <x v="0"/>
    <s v="UH-60"/>
    <n v="4108"/>
    <s v="CCL"/>
    <x v="53"/>
    <n v="167.5"/>
    <s v="24357"/>
    <s v="AT. NAVARRO EDWIN C.C. 1069743037"/>
    <s v="CACOM-5"/>
  </r>
  <r>
    <x v="2"/>
    <x v="3"/>
    <d v="2018-01-14T00:00:00"/>
    <x v="0"/>
    <s v="UH-60"/>
    <n v="4110"/>
    <s v="ICARO 17"/>
    <x v="37"/>
    <n v="203.6"/>
    <s v="IC104-002325"/>
    <s v="AT. NAVARRO EDWIN C.C. 1069743037"/>
    <s v="CACOM-5"/>
  </r>
  <r>
    <x v="2"/>
    <x v="3"/>
    <d v="2018-01-31T00:00:00"/>
    <x v="0"/>
    <s v="UH-60"/>
    <n v="4108"/>
    <s v="CCL"/>
    <x v="53"/>
    <n v="89.6"/>
    <s v="24358"/>
    <s v="AT. NAVARRO EDWIN C.C. 1069743037"/>
    <s v="CACOM-5"/>
  </r>
  <r>
    <x v="2"/>
    <x v="3"/>
    <d v="2018-01-28T00:00:00"/>
    <x v="0"/>
    <s v="UH-60"/>
    <n v="4137"/>
    <s v="CTH"/>
    <x v="20"/>
    <n v="226.9"/>
    <s v="1758"/>
    <s v="T4. VASCO MARTINEZ HAROLD C.C. 1015424350"/>
    <s v="CACOM-5"/>
  </r>
  <r>
    <x v="2"/>
    <x v="3"/>
    <d v="2018-01-20T00:00:00"/>
    <x v="0"/>
    <s v="UH-60"/>
    <n v="4137"/>
    <s v="SERVIAVIACION"/>
    <x v="2"/>
    <n v="164"/>
    <s v="1764"/>
    <s v="T4. VASCO MARTINEZ HAROLD C.C. 1015424350"/>
    <s v="CACOM-5"/>
  </r>
  <r>
    <x v="2"/>
    <x v="3"/>
    <d v="2018-01-21T00:00:00"/>
    <x v="0"/>
    <s v="C-208"/>
    <n v="5055"/>
    <s v="SERVIAVIACION"/>
    <x v="2"/>
    <n v="90"/>
    <s v="1766"/>
    <s v="T3. CHICA MILTON  C.C. 1037578903"/>
    <s v="CACOM-5"/>
  </r>
  <r>
    <x v="2"/>
    <x v="3"/>
    <d v="2018-01-30T00:00:00"/>
    <x v="0"/>
    <s v="UH-60"/>
    <n v="4137"/>
    <s v="CTH"/>
    <x v="20"/>
    <n v="146"/>
    <s v="3760"/>
    <s v="MY. AGUDELO JUAN C.C. 71377214"/>
    <s v="CACOM-5"/>
  </r>
  <r>
    <x v="2"/>
    <x v="3"/>
    <d v="2018-01-02T00:00:00"/>
    <x v="0"/>
    <s v="HUEY II"/>
    <n v="4415"/>
    <s v="CTH"/>
    <x v="20"/>
    <n v="115.4"/>
    <s v="1717"/>
    <s v="T2. SANTACOLOMA PABLO CC. 86081655"/>
    <s v="CACOM-6"/>
  </r>
  <r>
    <x v="2"/>
    <x v="3"/>
    <d v="2018-01-02T00:00:00"/>
    <x v="0"/>
    <s v="HUEY II"/>
    <n v="4528"/>
    <s v="CTH"/>
    <x v="20"/>
    <n v="66.5"/>
    <s v="1719"/>
    <s v="T3. HENAO JORGE CC  1115419345"/>
    <s v="CACOM-6"/>
  </r>
  <r>
    <x v="2"/>
    <x v="3"/>
    <d v="2018-01-02T00:00:00"/>
    <x v="0"/>
    <s v="HUEY II"/>
    <n v="4528"/>
    <s v="CTH"/>
    <x v="20"/>
    <n v="32.1"/>
    <s v="1720"/>
    <s v="T3. HENAO JORGE CC  1115419345"/>
    <s v="CACOM-6"/>
  </r>
  <r>
    <x v="2"/>
    <x v="3"/>
    <d v="2018-01-05T00:00:00"/>
    <x v="0"/>
    <s v="HUEY II"/>
    <n v="4528"/>
    <s v="CTH"/>
    <x v="20"/>
    <n v="84.3"/>
    <s v="1722"/>
    <s v="T3. HENAO JORGE CC  1115419345"/>
    <s v="CACOM-6"/>
  </r>
  <r>
    <x v="2"/>
    <x v="3"/>
    <d v="2018-01-05T00:00:00"/>
    <x v="0"/>
    <s v="HUEY II"/>
    <n v="4528"/>
    <s v="CTH"/>
    <x v="20"/>
    <n v="82"/>
    <s v="1723"/>
    <s v="T3. HENAO JORGE CC  1115419345"/>
    <s v="CACOM-6"/>
  </r>
  <r>
    <x v="2"/>
    <x v="3"/>
    <d v="2018-01-08T00:00:00"/>
    <x v="0"/>
    <s v="HUEY II"/>
    <n v="4528"/>
    <s v="CTH"/>
    <x v="20"/>
    <n v="109.4"/>
    <s v="1725"/>
    <s v="T3. HENAO JORGE CC  1115419345"/>
    <s v="CACOM-6"/>
  </r>
  <r>
    <x v="2"/>
    <x v="3"/>
    <d v="2018-01-15T00:00:00"/>
    <x v="0"/>
    <s v="HUEY II"/>
    <n v="4528"/>
    <s v="CTH"/>
    <x v="20"/>
    <n v="118.8"/>
    <s v="1736"/>
    <s v="T3. AVILA WILSON CC. 80158136"/>
    <s v="CACOM-6"/>
  </r>
  <r>
    <x v="2"/>
    <x v="3"/>
    <d v="2018-01-17T00:00:00"/>
    <x v="0"/>
    <s v="HUEY II"/>
    <n v="4528"/>
    <s v="CTH"/>
    <x v="20"/>
    <n v="62.2"/>
    <s v="1741"/>
    <s v="T3. AVILA WILSON CC. 80158136"/>
    <s v="CACOM-6"/>
  </r>
  <r>
    <x v="2"/>
    <x v="3"/>
    <d v="2018-01-21T00:00:00"/>
    <x v="0"/>
    <s v="HUEY II"/>
    <n v="4528"/>
    <s v="CTH"/>
    <x v="20"/>
    <n v="153.19999999999999"/>
    <s v="1748"/>
    <s v="T3. BERNAL REINOSO CC. 1110486786"/>
    <s v="CACOM-6"/>
  </r>
  <r>
    <x v="2"/>
    <x v="3"/>
    <d v="2018-01-22T00:00:00"/>
    <x v="0"/>
    <s v="C-212"/>
    <n v="1250"/>
    <s v="CTH"/>
    <x v="26"/>
    <n v="101"/>
    <n v="10300"/>
    <s v="T2. MONTOYA ADOLFO CC. 9873682"/>
    <s v="CACOM-6"/>
  </r>
  <r>
    <x v="2"/>
    <x v="3"/>
    <d v="2018-01-27T00:00:00"/>
    <x v="0"/>
    <s v="HUEY II"/>
    <n v="4528"/>
    <s v="CTH"/>
    <x v="20"/>
    <n v="92.1"/>
    <s v="1755"/>
    <s v="T4. ORTIZ OSCAR CC. 1075659929"/>
    <s v="CACOM-6"/>
  </r>
  <r>
    <x v="2"/>
    <x v="3"/>
    <d v="2018-01-25T00:00:00"/>
    <x v="0"/>
    <s v="C-212"/>
    <n v="1250"/>
    <s v="SERVIAVIACION"/>
    <x v="2"/>
    <n v="155"/>
    <n v="1775"/>
    <s v="T2. MONTOYA ADOLFO CC. 9873682"/>
    <s v="CACOM-6"/>
  </r>
  <r>
    <x v="2"/>
    <x v="3"/>
    <d v="2018-01-30T00:00:00"/>
    <x v="0"/>
    <s v="C-212"/>
    <n v="1250"/>
    <s v="CTH"/>
    <x v="26"/>
    <n v="148"/>
    <n v="10303"/>
    <s v="T2. MONTOYA ADOLFO CC. 9873682"/>
    <s v="CACOM-6"/>
  </r>
  <r>
    <x v="2"/>
    <x v="3"/>
    <d v="2018-01-06T00:00:00"/>
    <x v="0"/>
    <s v="C-208"/>
    <n v="5079"/>
    <s v="ICARO 17"/>
    <x v="25"/>
    <n v="62"/>
    <n v="8316"/>
    <s v="TP. FONSECA JUAN CC. 79997872"/>
    <s v="CACOM-6"/>
  </r>
  <r>
    <x v="2"/>
    <x v="3"/>
    <d v="2018-01-08T00:00:00"/>
    <x v="0"/>
    <s v="C-208"/>
    <n v="5079"/>
    <s v="ICARO 17"/>
    <x v="25"/>
    <n v="63"/>
    <n v="8319"/>
    <s v="TP. FONSECA JUAN CC. 79997872"/>
    <s v="CACOM-6"/>
  </r>
  <r>
    <x v="2"/>
    <x v="3"/>
    <d v="2018-01-24T00:00:00"/>
    <x v="0"/>
    <s v="C-208"/>
    <n v="5079"/>
    <s v="ICARO 17"/>
    <x v="25"/>
    <n v="44"/>
    <n v="8366"/>
    <s v="T4. NARANJO DANIEL CC. 1059812145"/>
    <s v="CACOM-6"/>
  </r>
  <r>
    <x v="2"/>
    <x v="3"/>
    <d v="2018-01-25T00:00:00"/>
    <x v="0"/>
    <s v="C-208"/>
    <n v="5079"/>
    <s v="ICARO 17"/>
    <x v="25"/>
    <n v="54"/>
    <n v="8371"/>
    <s v="T3. ALVAREZ OSCAR CC. 80820934"/>
    <s v="CACOM-6"/>
  </r>
  <r>
    <x v="2"/>
    <x v="3"/>
    <d v="2018-01-02T00:00:00"/>
    <x v="0"/>
    <s v="HUEY II"/>
    <n v="4415"/>
    <s v="ICARO 17"/>
    <x v="33"/>
    <n v="75"/>
    <n v="8310"/>
    <s v="T2. SANTACOLOMA PABLO CC. 86081655"/>
    <s v="CACOM-6"/>
  </r>
  <r>
    <x v="2"/>
    <x v="3"/>
    <d v="2018-01-02T00:00:00"/>
    <x v="0"/>
    <s v="HUEY II"/>
    <n v="4415"/>
    <s v="ICARO 17"/>
    <x v="33"/>
    <n v="106"/>
    <n v="8311"/>
    <s v="T4. ORTIZ OSCAR CC. 1075659929"/>
    <s v="CACOM-6"/>
  </r>
  <r>
    <x v="2"/>
    <x v="3"/>
    <d v="2018-01-28T00:00:00"/>
    <x v="0"/>
    <s v="HUEY II"/>
    <n v="4528"/>
    <s v="CTH"/>
    <x v="20"/>
    <n v="102.8"/>
    <s v="1759"/>
    <s v="T4. ORTIZ OSCAR CC. 1075659929"/>
    <s v="CACOM-6"/>
  </r>
  <r>
    <x v="2"/>
    <x v="3"/>
    <d v="2018-01-29T00:00:00"/>
    <x v="0"/>
    <s v="HUEY II"/>
    <n v="4528"/>
    <s v="CTH"/>
    <x v="20"/>
    <n v="139.80000000000001"/>
    <s v="1760"/>
    <s v="T4. ORTIZ OSCAR CC. 1075659929"/>
    <s v="CACOM-6"/>
  </r>
  <r>
    <x v="2"/>
    <x v="3"/>
    <d v="2018-01-12T00:00:00"/>
    <x v="0"/>
    <s v="HUEY II"/>
    <n v="4526"/>
    <s v="CTH"/>
    <x v="32"/>
    <n v="139"/>
    <n v="9904"/>
    <s v="T3. MAHECHA WILMER CC. 10136010"/>
    <s v="CACOM-6"/>
  </r>
  <r>
    <x v="2"/>
    <x v="3"/>
    <d v="2018-01-12T00:00:00"/>
    <x v="0"/>
    <s v="HUEY II"/>
    <n v="4526"/>
    <s v="CTH"/>
    <x v="32"/>
    <n v="134"/>
    <n v="9908"/>
    <s v="T3. MAHECHA WILMER CC. 10136010"/>
    <s v="CACOM-6"/>
  </r>
  <r>
    <x v="2"/>
    <x v="3"/>
    <d v="2018-01-12T00:00:00"/>
    <x v="0"/>
    <s v="HUEY II"/>
    <n v="4526"/>
    <s v="CTH"/>
    <x v="32"/>
    <n v="117"/>
    <n v="9911"/>
    <s v="T3. MAHECHA WILMER CC. 10136010"/>
    <s v="CACOM-6"/>
  </r>
  <r>
    <x v="2"/>
    <x v="3"/>
    <d v="2018-01-12T00:00:00"/>
    <x v="0"/>
    <s v="HUEY II"/>
    <n v="4415"/>
    <s v="CTH"/>
    <x v="32"/>
    <n v="108"/>
    <n v="9910"/>
    <s v="T3. AVILA WILSON CC. 80158136"/>
    <s v="CACOM-6"/>
  </r>
  <r>
    <x v="2"/>
    <x v="3"/>
    <d v="2018-01-12T00:00:00"/>
    <x v="0"/>
    <s v="HUEY II"/>
    <n v="4415"/>
    <s v="CTH"/>
    <x v="32"/>
    <n v="132"/>
    <n v="9909"/>
    <s v="T3. DEVIA GARCIA LUIS CC. 1110479114"/>
    <s v="CACOM-6"/>
  </r>
  <r>
    <x v="2"/>
    <x v="3"/>
    <d v="2018-01-12T00:00:00"/>
    <x v="0"/>
    <s v="HUEY II"/>
    <n v="4415"/>
    <s v="CTH"/>
    <x v="32"/>
    <n v="111"/>
    <n v="9905"/>
    <s v="T3. AVILA WILSON CC. 80158136"/>
    <s v="CACOM-6"/>
  </r>
  <r>
    <x v="2"/>
    <x v="3"/>
    <d v="2018-01-13T00:00:00"/>
    <x v="0"/>
    <s v="HUEY II"/>
    <n v="4415"/>
    <s v="CTH"/>
    <x v="32"/>
    <n v="116"/>
    <n v="9912"/>
    <s v="T3. AVILA WILSON CC. 80158136"/>
    <s v="CACOM-6"/>
  </r>
  <r>
    <x v="2"/>
    <x v="3"/>
    <d v="2018-01-30T00:00:00"/>
    <x v="0"/>
    <s v="HUEY II"/>
    <n v="4528"/>
    <s v="CTH"/>
    <x v="20"/>
    <n v="15.2"/>
    <s v="1763"/>
    <s v="T4. ORTIZ OSCAR CC. 1075659929"/>
    <s v="CACOM-6"/>
  </r>
  <r>
    <x v="2"/>
    <x v="3"/>
    <d v="2018-01-17T00:00:00"/>
    <x v="0"/>
    <s v="HUEY II"/>
    <n v="4415"/>
    <s v="ICARO 17"/>
    <x v="25"/>
    <n v="87"/>
    <n v="8350"/>
    <s v="T3. DEVIA GARCIA LUIS CC. 1110479114"/>
    <s v="CACOM-6"/>
  </r>
  <r>
    <x v="2"/>
    <x v="3"/>
    <d v="2018-01-22T00:00:00"/>
    <x v="0"/>
    <s v="HUEY II"/>
    <n v="4415"/>
    <s v="CTH"/>
    <x v="33"/>
    <n v="151"/>
    <n v="628"/>
    <s v="TS. CARDENAS WILDER CC. 791907631"/>
    <s v="CACOM-6"/>
  </r>
  <r>
    <x v="2"/>
    <x v="3"/>
    <d v="2018-01-26T00:00:00"/>
    <x v="0"/>
    <s v="HUEY II"/>
    <n v="4528"/>
    <s v="CTH"/>
    <x v="3"/>
    <n v="129"/>
    <n v="1383"/>
    <s v="T4. ORTIZ OSCAR CC. 1075659929"/>
    <s v="CACOM-6"/>
  </r>
  <r>
    <x v="2"/>
    <x v="3"/>
    <d v="2018-01-27T00:00:00"/>
    <x v="0"/>
    <s v="HUEY II"/>
    <n v="4528"/>
    <s v="CTH"/>
    <x v="3"/>
    <n v="92"/>
    <n v="1387"/>
    <s v="T4. ORTIZ OSCAR CC. 1075659929"/>
    <s v="CACOM-6"/>
  </r>
  <r>
    <x v="2"/>
    <x v="3"/>
    <d v="2018-01-28T00:00:00"/>
    <x v="0"/>
    <s v="HUEY II"/>
    <n v="4415"/>
    <s v="CTH"/>
    <x v="33"/>
    <n v="97"/>
    <n v="633"/>
    <s v="T4. MILLAN FERNEY CC. 1016053366"/>
    <s v="CACOM-6"/>
  </r>
  <r>
    <x v="2"/>
    <x v="3"/>
    <d v="2018-01-29T00:00:00"/>
    <x v="0"/>
    <s v="HUEY II"/>
    <n v="4415"/>
    <s v="ICARO 17"/>
    <x v="25"/>
    <n v="75"/>
    <n v="8376"/>
    <s v="T4. MILLAN FERNEY CC. 1016053366"/>
    <s v="CACOM-6"/>
  </r>
  <r>
    <x v="2"/>
    <x v="3"/>
    <d v="2018-01-30T00:00:00"/>
    <x v="0"/>
    <s v="HUEY II"/>
    <n v="4415"/>
    <s v="ICARO 17"/>
    <x v="25"/>
    <n v="71"/>
    <n v="8383"/>
    <s v="T4. MILLAN FERNEY CC. 1016053366"/>
    <s v="CACOM-6"/>
  </r>
  <r>
    <x v="2"/>
    <x v="3"/>
    <d v="2018-01-31T00:00:00"/>
    <x v="0"/>
    <s v="HUEY II"/>
    <n v="4528"/>
    <s v="CTH"/>
    <x v="20"/>
    <n v="107.8"/>
    <s v="1766"/>
    <s v="T4. ORTIZ OSCAR CC. 1075659929"/>
    <s v="CACOM-6"/>
  </r>
  <r>
    <x v="2"/>
    <x v="3"/>
    <d v="2018-01-25T00:00:00"/>
    <x v="0"/>
    <s v="C-212"/>
    <n v="1250"/>
    <s v="CTH"/>
    <x v="20"/>
    <n v="70"/>
    <s v="3751"/>
    <s v="T2. MONTOYA ADOLFO CC. 9873682"/>
    <s v="CACOM-6"/>
  </r>
  <r>
    <x v="2"/>
    <x v="3"/>
    <d v="2018-01-08T00:00:00"/>
    <x v="0"/>
    <s v="C-212"/>
    <n v="1256"/>
    <s v="SERVIAVIACION"/>
    <x v="2"/>
    <n v="80"/>
    <s v="1734"/>
    <s v="T3 GALLO FREDY"/>
    <s v="CAMAN"/>
  </r>
  <r>
    <x v="2"/>
    <x v="3"/>
    <d v="2018-01-10T00:00:00"/>
    <x v="0"/>
    <s v="C-212"/>
    <n v="1256"/>
    <s v="SERVIAVIACION"/>
    <x v="2"/>
    <n v="126"/>
    <s v="1742"/>
    <s v="T3 GALLO FREDY"/>
    <s v="CAMAN"/>
  </r>
  <r>
    <x v="2"/>
    <x v="3"/>
    <d v="2018-01-04T00:00:00"/>
    <x v="0"/>
    <s v="C-212"/>
    <n v="1256"/>
    <s v="CTH"/>
    <x v="20"/>
    <n v="75"/>
    <s v="3734"/>
    <s v="T2 RUIZ ROGER "/>
    <s v="CAMAN"/>
  </r>
  <r>
    <x v="2"/>
    <x v="3"/>
    <d v="2018-01-08T00:00:00"/>
    <x v="0"/>
    <s v="C-212"/>
    <n v="1256"/>
    <s v="CTH"/>
    <x v="20"/>
    <n v="141"/>
    <s v="3739"/>
    <s v="T3 GALLO FREDY"/>
    <s v="CAMAN"/>
  </r>
  <r>
    <x v="2"/>
    <x v="3"/>
    <d v="2018-01-11T00:00:00"/>
    <x v="0"/>
    <s v="C-212"/>
    <n v="1256"/>
    <s v="CTH"/>
    <x v="20"/>
    <n v="80"/>
    <s v="3740"/>
    <s v="T3 GALLO FREDY"/>
    <s v="CAMAN"/>
  </r>
  <r>
    <x v="2"/>
    <x v="3"/>
    <d v="2018-01-04T00:00:00"/>
    <x v="0"/>
    <s v="C-212"/>
    <n v="1256"/>
    <s v="SERVIAVIACION"/>
    <x v="2"/>
    <n v="222"/>
    <n v="1726"/>
    <s v="T2 RUIZ ROGER "/>
    <s v="CAMAN"/>
  </r>
  <r>
    <x v="2"/>
    <x v="3"/>
    <d v="2018-01-21T00:00:00"/>
    <x v="0"/>
    <s v="C-212"/>
    <n v="1256"/>
    <s v="SERVIAVIACION"/>
    <x v="2"/>
    <n v="120"/>
    <n v="1767"/>
    <s v="T3 VILLAMIZAR"/>
    <s v="CAMAN"/>
  </r>
  <r>
    <x v="2"/>
    <x v="3"/>
    <d v="2018-01-18T00:00:00"/>
    <x v="0"/>
    <s v="C-212"/>
    <n v="1256"/>
    <s v="ICARO 17"/>
    <x v="0"/>
    <n v="128.19999999999999"/>
    <n v="6388"/>
    <s v="T3 VILLAMIZAR"/>
    <s v="CAMAN"/>
  </r>
  <r>
    <x v="2"/>
    <x v="3"/>
    <d v="2018-01-04T00:00:00"/>
    <x v="0"/>
    <s v="C-90"/>
    <s v="5758"/>
    <s v="SERVIAVIACION"/>
    <x v="2"/>
    <n v="120"/>
    <s v="1725"/>
    <s v="T3 GONZALEZ CC 1026254176"/>
    <s v="CATAM"/>
  </r>
  <r>
    <x v="2"/>
    <x v="3"/>
    <d v="2018-01-04T00:00:00"/>
    <x v="0"/>
    <s v="C-90"/>
    <s v="5758"/>
    <s v="SERVIAVIACION"/>
    <x v="2"/>
    <n v="195"/>
    <s v="1727"/>
    <s v="T3 GONZALEZ CC 1026254176"/>
    <s v="CATAM"/>
  </r>
  <r>
    <x v="2"/>
    <x v="3"/>
    <d v="2018-01-17T00:00:00"/>
    <x v="0"/>
    <s v="C-130"/>
    <s v="1015"/>
    <s v="SERVIAVIACION"/>
    <x v="2"/>
    <n v="1521"/>
    <s v="1755"/>
    <s v="TP MONJE CC.4924038"/>
    <s v="CATAM"/>
  </r>
  <r>
    <x v="2"/>
    <x v="3"/>
    <d v="2018-01-16T00:00:00"/>
    <x v="0"/>
    <s v="C-295"/>
    <s v="1282"/>
    <s v="SERVIAVIACION"/>
    <x v="2"/>
    <n v="220"/>
    <s v="1756"/>
    <s v="TP RUBIO J. CC.80152068"/>
    <s v="CATAM"/>
  </r>
  <r>
    <x v="2"/>
    <x v="3"/>
    <d v="2018-01-24T00:00:00"/>
    <x v="0"/>
    <s v="C-295"/>
    <s v="1282"/>
    <s v="CTH"/>
    <x v="20"/>
    <n v="300"/>
    <s v="3757"/>
    <s v="T3 MOLINA S CC. 1023887025"/>
    <s v="CATAM"/>
  </r>
  <r>
    <x v="2"/>
    <x v="3"/>
    <d v="2018-01-02T00:00:00"/>
    <x v="0"/>
    <s v="B-412"/>
    <s v="0006"/>
    <s v="TERPEL "/>
    <x v="11"/>
    <n v="75"/>
    <s v="04-543563"/>
    <s v="TS ROSERO CC. 93411681"/>
    <s v="CATAM"/>
  </r>
  <r>
    <x v="2"/>
    <x v="3"/>
    <d v="2018-01-02T00:00:00"/>
    <x v="0"/>
    <s v="B-412"/>
    <s v="0006"/>
    <s v="TERPEL "/>
    <x v="11"/>
    <n v="18"/>
    <s v="04-543724"/>
    <s v="TS ROSERO CC. 93411681"/>
    <s v="CATAM"/>
  </r>
  <r>
    <x v="2"/>
    <x v="3"/>
    <d v="2018-01-02T00:00:00"/>
    <x v="0"/>
    <s v="B-412"/>
    <s v="0006"/>
    <s v="TERPEL "/>
    <x v="11"/>
    <n v="142"/>
    <s v="04-543723"/>
    <s v="TS ROSERO CC. 93411681"/>
    <s v="CATAM"/>
  </r>
  <r>
    <x v="2"/>
    <x v="3"/>
    <d v="2018-01-02T00:00:00"/>
    <x v="0"/>
    <s v="B-412"/>
    <s v="0006"/>
    <s v="TERPEL "/>
    <x v="11"/>
    <n v="45"/>
    <s v="04-543557"/>
    <s v="TS ROSERO CC. 93411681"/>
    <s v="CATAM"/>
  </r>
  <r>
    <x v="2"/>
    <x v="3"/>
    <d v="2018-01-03T00:00:00"/>
    <x v="0"/>
    <s v="B-412"/>
    <s v="0006"/>
    <s v="TERPEL "/>
    <x v="11"/>
    <n v="50"/>
    <s v="04-543575"/>
    <s v="TS ROSERO CC. 93411681"/>
    <s v="CATAM"/>
  </r>
  <r>
    <x v="2"/>
    <x v="3"/>
    <d v="2018-01-04T00:00:00"/>
    <x v="0"/>
    <s v="B-412"/>
    <s v="0006"/>
    <s v="TERPEL "/>
    <x v="11"/>
    <n v="60"/>
    <s v="04-543995"/>
    <s v="TS ROSERO CC. 93411681"/>
    <s v="CATAM"/>
  </r>
  <r>
    <x v="2"/>
    <x v="3"/>
    <d v="2018-01-07T00:00:00"/>
    <x v="0"/>
    <s v="B-412"/>
    <s v="0006"/>
    <s v="TERPEL "/>
    <x v="18"/>
    <n v="173"/>
    <s v="02-396298"/>
    <s v="TS TORRES CC. 7165299"/>
    <s v="CATAM"/>
  </r>
  <r>
    <x v="2"/>
    <x v="3"/>
    <d v="2018-01-07T00:00:00"/>
    <x v="0"/>
    <s v="B-412"/>
    <s v="0006"/>
    <s v="ENERGIZAR"/>
    <x v="46"/>
    <n v="163"/>
    <n v="21442"/>
    <s v="TS TORRES CC. 7165299"/>
    <s v="CATAM"/>
  </r>
  <r>
    <x v="2"/>
    <x v="3"/>
    <d v="2018-01-07T00:00:00"/>
    <x v="0"/>
    <s v="B-412"/>
    <s v="0006"/>
    <s v="TERPEL "/>
    <x v="11"/>
    <n v="186"/>
    <s v="04-544253"/>
    <s v="TS TORRES CC. 7165299"/>
    <s v="CATAM"/>
  </r>
  <r>
    <x v="2"/>
    <x v="3"/>
    <d v="2018-01-23T00:00:00"/>
    <x v="0"/>
    <s v="B-727"/>
    <s v="1204"/>
    <s v="TERPEL "/>
    <x v="11"/>
    <n v="829"/>
    <s v="04-548337"/>
    <s v="TS REYES N CC. 79887850"/>
    <s v="CATAM"/>
  </r>
  <r>
    <x v="2"/>
    <x v="3"/>
    <d v="2018-01-26T00:00:00"/>
    <x v="0"/>
    <s v="B-727"/>
    <s v="1204"/>
    <s v="TERPEL "/>
    <x v="38"/>
    <n v="1301"/>
    <s v="05-0273776"/>
    <s v="TS REYES N CC. 79887850"/>
    <s v="CATAM"/>
  </r>
  <r>
    <x v="2"/>
    <x v="3"/>
    <d v="2018-01-26T00:00:00"/>
    <x v="0"/>
    <s v="B-727"/>
    <s v="1204"/>
    <s v="TERPEL "/>
    <x v="38"/>
    <n v="482"/>
    <s v="05-0273763"/>
    <s v="TS REYES N CC. 79887850"/>
    <s v="CATAM"/>
  </r>
  <r>
    <x v="2"/>
    <x v="3"/>
    <d v="2018-01-08T00:00:00"/>
    <x v="0"/>
    <s v="B-767"/>
    <n v="1202"/>
    <s v="TERPEL "/>
    <x v="38"/>
    <n v="1110"/>
    <s v="05-0272704"/>
    <s v="TS ALFONSO W. CC.79608146"/>
    <s v="CATAM"/>
  </r>
  <r>
    <x v="2"/>
    <x v="3"/>
    <d v="2018-01-08T00:00:00"/>
    <x v="0"/>
    <s v="B-767"/>
    <s v="1202"/>
    <s v="TERPEL "/>
    <x v="38"/>
    <n v="1796"/>
    <s v="05-0272587"/>
    <s v="TS ALFONSO W. CC.79608146"/>
    <s v="CATAM"/>
  </r>
  <r>
    <x v="2"/>
    <x v="3"/>
    <d v="2018-01-02T00:00:00"/>
    <x v="0"/>
    <s v="C-130"/>
    <s v="1005"/>
    <s v="TERPEL "/>
    <x v="11"/>
    <n v="2373"/>
    <s v="04-543567"/>
    <s v="T3 ROJAS CC.80163142"/>
    <s v="CATAM"/>
  </r>
  <r>
    <x v="2"/>
    <x v="3"/>
    <d v="2018-01-02T00:00:00"/>
    <x v="0"/>
    <s v="C-130"/>
    <s v="1005"/>
    <s v="ALLIED"/>
    <x v="65"/>
    <n v="1452"/>
    <n v="537567"/>
    <s v="T2 RUIZ Y CC. 80740288"/>
    <s v="CATAM"/>
  </r>
  <r>
    <x v="2"/>
    <x v="3"/>
    <d v="2018-01-03T00:00:00"/>
    <x v="0"/>
    <s v="C-130"/>
    <s v="1005"/>
    <s v="TERPEL "/>
    <x v="38"/>
    <n v="973"/>
    <s v="05-0272665"/>
    <s v="T3 ROJAS CC.80163142"/>
    <s v="CATAM"/>
  </r>
  <r>
    <x v="2"/>
    <x v="3"/>
    <d v="2018-01-06T00:00:00"/>
    <x v="0"/>
    <s v="C-130"/>
    <s v="1005"/>
    <s v="ENERGIZAR"/>
    <x v="8"/>
    <n v="1827"/>
    <s v="41600"/>
    <s v="T3 ROJAS CC.80163142"/>
    <s v="CATAM"/>
  </r>
  <r>
    <x v="2"/>
    <x v="3"/>
    <d v="2018-01-08T00:00:00"/>
    <x v="0"/>
    <s v="C-130"/>
    <s v="1005"/>
    <s v="ENERGIZAR"/>
    <x v="8"/>
    <n v="1917"/>
    <s v="41597"/>
    <s v="T3 ROJAS CC.80163142"/>
    <s v="CATAM"/>
  </r>
  <r>
    <x v="2"/>
    <x v="3"/>
    <d v="2018-01-08T00:00:00"/>
    <x v="0"/>
    <s v="C-130"/>
    <s v="1005"/>
    <s v="TERPEL "/>
    <x v="38"/>
    <n v="1079"/>
    <s v="05-0272463"/>
    <s v="T3 ROJAS CC.80163142"/>
    <s v="CATAM"/>
  </r>
  <r>
    <x v="2"/>
    <x v="3"/>
    <d v="2018-01-08T00:00:00"/>
    <x v="0"/>
    <s v="C-130"/>
    <s v="1005"/>
    <s v="ICARO 17"/>
    <x v="0"/>
    <n v="462"/>
    <s v="IC009-006346"/>
    <s v="T3 ROJAS CC.80163142"/>
    <s v="CATAM"/>
  </r>
  <r>
    <x v="2"/>
    <x v="3"/>
    <d v="2018-01-02T00:00:00"/>
    <x v="0"/>
    <s v="C-130"/>
    <s v="1015"/>
    <s v="ALLIED"/>
    <x v="65"/>
    <n v="751"/>
    <n v="537568"/>
    <s v="T2 RUIZ Y CC. 80740288"/>
    <s v="CATAM"/>
  </r>
  <r>
    <x v="2"/>
    <x v="3"/>
    <d v="2018-01-09T00:00:00"/>
    <x v="0"/>
    <s v="C-130"/>
    <s v="1015"/>
    <s v="ICARO 17"/>
    <x v="49"/>
    <n v="1680"/>
    <s v="IC004-019190"/>
    <s v="T3 ROJAS CC.80163142"/>
    <s v="CATAM"/>
  </r>
  <r>
    <x v="2"/>
    <x v="3"/>
    <d v="2018-01-10T00:00:00"/>
    <x v="0"/>
    <s v="C-130"/>
    <s v="1015"/>
    <s v="TERPEL "/>
    <x v="44"/>
    <n v="990"/>
    <s v="03-0216468"/>
    <s v="TP TRUJILLO CC.7704999"/>
    <s v="CATAM"/>
  </r>
  <r>
    <x v="2"/>
    <x v="3"/>
    <d v="2018-01-10T00:00:00"/>
    <x v="0"/>
    <s v="C-130"/>
    <s v="1015"/>
    <s v="ICARO 17"/>
    <x v="25"/>
    <n v="1192"/>
    <s v="IC003-008321"/>
    <s v="TP TRUJILLO CC.7704999"/>
    <s v="CATAM"/>
  </r>
  <r>
    <x v="2"/>
    <x v="3"/>
    <d v="2018-01-11T00:00:00"/>
    <x v="0"/>
    <s v="C-130"/>
    <s v="1015"/>
    <s v="ICARO 17"/>
    <x v="22"/>
    <n v="1097"/>
    <s v="IC002-050045"/>
    <s v="TP PARRA CC. 80064259"/>
    <s v="CATAM"/>
  </r>
  <r>
    <x v="2"/>
    <x v="3"/>
    <d v="2018-01-11T00:00:00"/>
    <x v="0"/>
    <s v="C-130"/>
    <s v="1015"/>
    <s v="ICARO 17"/>
    <x v="22"/>
    <n v="1688"/>
    <s v="IC02-050050"/>
    <s v="TP PARRA CC. 80064259"/>
    <s v="CATAM"/>
  </r>
  <r>
    <x v="2"/>
    <x v="3"/>
    <d v="2018-01-12T00:00:00"/>
    <x v="0"/>
    <s v="C-130"/>
    <s v="1015"/>
    <s v="ENERGIZAR"/>
    <x v="1"/>
    <n v="1594"/>
    <s v="71486"/>
    <s v="TP PARRA CC. 80064259"/>
    <s v="CATAM"/>
  </r>
  <r>
    <x v="2"/>
    <x v="3"/>
    <d v="2018-01-14T00:00:00"/>
    <x v="0"/>
    <s v="C-130"/>
    <s v="1015"/>
    <s v="TERPEL "/>
    <x v="30"/>
    <n v="1195"/>
    <s v="01-0873607"/>
    <s v="T2 TRUJILLO CC. 7704999"/>
    <s v="CATAM"/>
  </r>
  <r>
    <x v="2"/>
    <x v="3"/>
    <d v="2018-01-19T00:00:00"/>
    <x v="0"/>
    <s v="C-130"/>
    <s v="1015"/>
    <s v="ENERGIZAR"/>
    <x v="8"/>
    <n v="1406"/>
    <n v="41763"/>
    <s v="TP MONJE CC. 21924038"/>
    <s v="CATAM"/>
  </r>
  <r>
    <x v="2"/>
    <x v="3"/>
    <d v="2018-01-19T00:00:00"/>
    <x v="0"/>
    <s v="C-130"/>
    <s v="1015"/>
    <s v="TERPEL "/>
    <x v="10"/>
    <n v="691"/>
    <s v="04-546471"/>
    <s v="TP MONJE CC. 21924038"/>
    <s v="CATAM"/>
  </r>
  <r>
    <x v="2"/>
    <x v="3"/>
    <d v="2018-01-19T00:00:00"/>
    <x v="0"/>
    <s v="C-130"/>
    <s v="1015"/>
    <s v="ICARO 17"/>
    <x v="0"/>
    <n v="980.2"/>
    <s v="IC00-006395"/>
    <s v="TP MONJE CC. 21924038"/>
    <s v="CATAM"/>
  </r>
  <r>
    <x v="2"/>
    <x v="3"/>
    <d v="2018-01-28T00:00:00"/>
    <x v="0"/>
    <s v="C-130"/>
    <n v="1015"/>
    <s v="ICARO 17"/>
    <x v="22"/>
    <n v="1971"/>
    <s v="IC002-050201"/>
    <s v="TP PARRA CC. 80064259"/>
    <s v="CATAM"/>
  </r>
  <r>
    <x v="2"/>
    <x v="3"/>
    <d v="2018-01-31T00:00:00"/>
    <x v="0"/>
    <s v="C-130"/>
    <s v="1015"/>
    <s v="ENERGIZAR"/>
    <x v="24"/>
    <n v="1926"/>
    <n v="59521"/>
    <s v="TP PARRA CC. 80064259"/>
    <s v="CATAM"/>
  </r>
  <r>
    <x v="2"/>
    <x v="3"/>
    <d v="2018-01-02T00:00:00"/>
    <x v="0"/>
    <s v="C-295"/>
    <s v="1282"/>
    <s v="TERPEL "/>
    <x v="30"/>
    <n v="330"/>
    <s v="01-0873509"/>
    <s v="T2 HERNANDEZ CC.11228164"/>
    <s v="CATAM"/>
  </r>
  <r>
    <x v="2"/>
    <x v="3"/>
    <d v="2018-01-05T00:00:00"/>
    <x v="0"/>
    <s v="C-295"/>
    <s v="1282"/>
    <s v="TERPEL "/>
    <x v="30"/>
    <n v="460"/>
    <s v="01-0873540"/>
    <s v="T2 HERNANDEZ CC.11228164"/>
    <s v="CATAM"/>
  </r>
  <r>
    <x v="2"/>
    <x v="3"/>
    <d v="2018-01-05T00:00:00"/>
    <x v="0"/>
    <s v="C-295"/>
    <s v="1282"/>
    <s v="TERPEL "/>
    <x v="30"/>
    <n v="80"/>
    <s v="01-0873542"/>
    <s v="T2 HERNANDEZ CC.11228164"/>
    <s v="CATAM"/>
  </r>
  <r>
    <x v="2"/>
    <x v="3"/>
    <d v="2018-01-06T00:00:00"/>
    <x v="0"/>
    <s v="C-295"/>
    <s v="1282"/>
    <s v="TERPEL "/>
    <x v="38"/>
    <n v="461"/>
    <s v="05-0272568"/>
    <s v="T2 CUELLAR J C.C 1015402028"/>
    <s v="CATAM"/>
  </r>
  <r>
    <x v="2"/>
    <x v="3"/>
    <d v="2018-01-07T00:00:00"/>
    <x v="0"/>
    <s v="C-295"/>
    <s v="1282"/>
    <s v="TERPEL "/>
    <x v="38"/>
    <n v="380"/>
    <s v="05-0272593"/>
    <s v="T2 CUELLAR J C.C 1015402028"/>
    <s v="CATAM"/>
  </r>
  <r>
    <x v="2"/>
    <x v="3"/>
    <d v="2018-01-08T00:00:00"/>
    <x v="0"/>
    <s v="C-295"/>
    <s v="1282"/>
    <s v="TERPEL "/>
    <x v="38"/>
    <n v="430"/>
    <s v="05-0272757"/>
    <s v="T2 CUELLAR J C.C 1015402028"/>
    <s v="CATAM"/>
  </r>
  <r>
    <x v="2"/>
    <x v="3"/>
    <d v="2018-01-09T00:00:00"/>
    <x v="0"/>
    <s v="C-295"/>
    <s v="1282"/>
    <s v="ICARO 17"/>
    <x v="49"/>
    <n v="330"/>
    <s v="IC004-019246"/>
    <s v="T2 CUELLAR J C.C 1015402028"/>
    <s v="CATAM"/>
  </r>
  <r>
    <x v="2"/>
    <x v="3"/>
    <d v="2018-01-09T00:00:00"/>
    <x v="0"/>
    <s v="C-295"/>
    <s v="1282"/>
    <s v="CTH"/>
    <x v="42"/>
    <n v="93"/>
    <n v="3013"/>
    <s v="NO VISIBLE "/>
    <s v="CATAM"/>
  </r>
  <r>
    <x v="2"/>
    <x v="3"/>
    <d v="2018-01-10T00:00:00"/>
    <x v="0"/>
    <s v="C-295"/>
    <s v="1282"/>
    <s v="CTH"/>
    <x v="42"/>
    <n v="562"/>
    <n v="3014"/>
    <s v="NO VISIBLE "/>
    <s v="CATAM"/>
  </r>
  <r>
    <x v="2"/>
    <x v="3"/>
    <d v="2018-01-13T00:00:00"/>
    <x v="0"/>
    <s v="C-295"/>
    <s v="1282"/>
    <s v="CTH"/>
    <x v="42"/>
    <n v="462"/>
    <n v="3026"/>
    <s v="T2 ROSO E CC. 80743137"/>
    <s v="CATAM"/>
  </r>
  <r>
    <x v="2"/>
    <x v="3"/>
    <d v="2018-01-14T00:00:00"/>
    <x v="0"/>
    <s v="C-295"/>
    <s v="1282"/>
    <s v="CTH"/>
    <x v="42"/>
    <n v="300"/>
    <n v="3022"/>
    <s v="T2 MARTINEZ C CC. 93298699"/>
    <s v="CATAM"/>
  </r>
  <r>
    <x v="2"/>
    <x v="3"/>
    <d v="2018-01-16T00:00:00"/>
    <x v="0"/>
    <s v="C-295"/>
    <s v="1282"/>
    <s v="CTH"/>
    <x v="42"/>
    <n v="321"/>
    <n v="3023"/>
    <s v="T2 MARTINEZ C CC. 93298699"/>
    <s v="CATAM"/>
  </r>
  <r>
    <x v="2"/>
    <x v="3"/>
    <d v="2018-01-16T00:00:00"/>
    <x v="0"/>
    <s v="C-295"/>
    <s v="1282"/>
    <s v="ICARO 17"/>
    <x v="25"/>
    <n v="540"/>
    <s v="IC003-008347"/>
    <s v="TP RUBIO J. CC.80152068"/>
    <s v="CATAM"/>
  </r>
  <r>
    <x v="2"/>
    <x v="3"/>
    <d v="2018-01-17T00:00:00"/>
    <x v="0"/>
    <s v="C-295"/>
    <s v="1282"/>
    <s v="CTH"/>
    <x v="42"/>
    <n v="621"/>
    <n v="3039"/>
    <s v="TP ROSO J CC. 1032358866"/>
    <s v="CATAM"/>
  </r>
  <r>
    <x v="2"/>
    <x v="3"/>
    <d v="2018-01-17T00:00:00"/>
    <x v="0"/>
    <s v="C-295"/>
    <s v="1282"/>
    <s v="CTH"/>
    <x v="42"/>
    <n v="221"/>
    <n v="3036"/>
    <s v="TP ROSO J CC. 1032358866"/>
    <s v="CATAM"/>
  </r>
  <r>
    <x v="2"/>
    <x v="3"/>
    <d v="2018-01-19T00:00:00"/>
    <x v="0"/>
    <s v="C-295"/>
    <s v="1282"/>
    <s v="ENERGIZAR"/>
    <x v="8"/>
    <n v="630"/>
    <n v="41787"/>
    <s v="T2 MARTINEZ C CC. 93298699"/>
    <s v="CATAM"/>
  </r>
  <r>
    <x v="2"/>
    <x v="3"/>
    <d v="2018-01-19T00:00:00"/>
    <x v="0"/>
    <s v="C-295"/>
    <s v="1282"/>
    <s v="ENERGIZAR"/>
    <x v="8"/>
    <n v="330"/>
    <n v="41783"/>
    <s v="T2 MARTINEZ C CC. 93298699"/>
    <s v="CATAM"/>
  </r>
  <r>
    <x v="2"/>
    <x v="3"/>
    <d v="2018-01-20T00:00:00"/>
    <x v="0"/>
    <s v="C-295"/>
    <s v="1282"/>
    <s v="ENERGIZAR"/>
    <x v="9"/>
    <n v="465"/>
    <n v="20512"/>
    <s v="TP ROSO J CC. 1032358866"/>
    <s v="CATAM"/>
  </r>
  <r>
    <x v="2"/>
    <x v="3"/>
    <d v="2018-01-20T00:00:00"/>
    <x v="0"/>
    <s v="C-295"/>
    <s v="1282"/>
    <s v="ENERGIZAR"/>
    <x v="1"/>
    <n v="330"/>
    <n v="71652"/>
    <s v="T2 COLMENARES J CC. 80207515"/>
    <s v="CATAM"/>
  </r>
  <r>
    <x v="2"/>
    <x v="3"/>
    <d v="2018-01-21T00:00:00"/>
    <x v="0"/>
    <s v="C-295"/>
    <s v="1282"/>
    <s v="ENERGIZAR"/>
    <x v="1"/>
    <n v="241"/>
    <n v="71625"/>
    <s v="T2 COLMENARES J CC. 80207515"/>
    <s v="CATAM"/>
  </r>
  <r>
    <x v="2"/>
    <x v="3"/>
    <d v="2018-01-24T00:00:00"/>
    <x v="0"/>
    <s v="C-295"/>
    <s v="1282"/>
    <s v="ICARO 17"/>
    <x v="0"/>
    <n v="159.80000000000001"/>
    <s v="IC009-006431"/>
    <s v="T3 MOLINA S CC. 1023887025"/>
    <s v="CATAM"/>
  </r>
  <r>
    <x v="2"/>
    <x v="3"/>
    <d v="2018-01-24T00:00:00"/>
    <x v="0"/>
    <s v="C-295"/>
    <s v="1282"/>
    <s v="ENERGIZAR"/>
    <x v="1"/>
    <n v="270"/>
    <n v="71654"/>
    <s v="T2 COLMENARES J CC. 80207515"/>
    <s v="CATAM"/>
  </r>
  <r>
    <x v="2"/>
    <x v="3"/>
    <d v="2018-01-26T00:00:00"/>
    <x v="0"/>
    <s v="C-295"/>
    <s v="1282"/>
    <s v="TERPEL "/>
    <x v="38"/>
    <n v="391"/>
    <s v="05-0273859"/>
    <s v="T3 MOLINA S CC. 1023887025"/>
    <s v="CATAM"/>
  </r>
  <r>
    <x v="2"/>
    <x v="3"/>
    <d v="2018-01-26T00:00:00"/>
    <x v="0"/>
    <s v="C-295"/>
    <s v="1282"/>
    <s v="ENERGIZAR"/>
    <x v="8"/>
    <n v="50"/>
    <n v="41933"/>
    <s v="T3 MATEUS C CC. 1144126647"/>
    <s v="CATAM"/>
  </r>
  <r>
    <x v="2"/>
    <x v="3"/>
    <d v="2018-01-26T00:00:00"/>
    <x v="0"/>
    <s v="C-295"/>
    <s v="1282"/>
    <s v="ICARO 17"/>
    <x v="0"/>
    <n v="269.8"/>
    <s v="IC009-006433"/>
    <s v="T3 MOLINA S CC. 1023887025"/>
    <s v="CATAM"/>
  </r>
  <r>
    <x v="2"/>
    <x v="3"/>
    <d v="2018-01-26T00:00:00"/>
    <x v="0"/>
    <s v="C-295"/>
    <s v="1282"/>
    <s v="TERPEL "/>
    <x v="38"/>
    <n v="383"/>
    <s v="05-0273315"/>
    <s v="T3 CATELLANOS J CC. 1069433331"/>
    <s v="CATAM"/>
  </r>
  <r>
    <x v="2"/>
    <x v="3"/>
    <d v="2018-01-27T00:00:00"/>
    <x v="0"/>
    <s v="C-295"/>
    <s v="1282"/>
    <s v="TERPEL "/>
    <x v="38"/>
    <n v="381"/>
    <s v="05-0273816"/>
    <s v="T3 MOLINA S CC. 1023887025"/>
    <s v="CATAM"/>
  </r>
  <r>
    <x v="2"/>
    <x v="3"/>
    <d v="2018-01-31T00:00:00"/>
    <x v="0"/>
    <s v="C-295"/>
    <n v="1282"/>
    <s v="TERPEL "/>
    <x v="55"/>
    <n v="211"/>
    <s v="01-1024782"/>
    <s v="TP RUBIO J. CC.80152068"/>
    <s v="CATAM"/>
  </r>
  <r>
    <x v="2"/>
    <x v="3"/>
    <d v="2018-01-06T00:00:00"/>
    <x v="0"/>
    <s v="C-295"/>
    <s v="1283"/>
    <s v="TERPEL "/>
    <x v="14"/>
    <n v="395"/>
    <s v="02-405486"/>
    <s v="T2 HERNANDEZ CC.11228164"/>
    <s v="CATAM"/>
  </r>
  <r>
    <x v="2"/>
    <x v="3"/>
    <d v="2018-01-10T00:00:00"/>
    <x v="0"/>
    <s v="C-295"/>
    <s v="1283"/>
    <s v="CTH"/>
    <x v="29"/>
    <n v="253"/>
    <n v="3180"/>
    <s v="T2 SANCHEZ L CC. 79850156"/>
    <s v="CATAM"/>
  </r>
  <r>
    <x v="2"/>
    <x v="3"/>
    <d v="2018-01-08T00:00:00"/>
    <x v="0"/>
    <s v="C-295"/>
    <s v="1283"/>
    <s v="TERPEL "/>
    <x v="38"/>
    <n v="120"/>
    <s v="05-0272642"/>
    <s v="T2 SANCHEZ L CC.79850156"/>
    <s v="CATAM"/>
  </r>
  <r>
    <x v="2"/>
    <x v="3"/>
    <d v="2018-01-08T00:00:00"/>
    <x v="0"/>
    <s v="C-295"/>
    <s v="1283"/>
    <s v="TERPEL "/>
    <x v="38"/>
    <n v="441"/>
    <s v="05-0272592"/>
    <s v="T2 SANCHEZ L CC. 79850156"/>
    <s v="CATAM"/>
  </r>
  <r>
    <x v="2"/>
    <x v="3"/>
    <d v="2018-01-11T00:00:00"/>
    <x v="0"/>
    <s v="C-295"/>
    <s v="1283"/>
    <s v="TERPEL "/>
    <x v="10"/>
    <n v="181"/>
    <s v="04-546449"/>
    <s v="T3 MORENO C,C. 1121841934"/>
    <s v="CATAM"/>
  </r>
  <r>
    <x v="2"/>
    <x v="3"/>
    <d v="2018-01-11T00:00:00"/>
    <x v="0"/>
    <s v="C-295"/>
    <s v="1283"/>
    <s v="CTH"/>
    <x v="40"/>
    <n v="351"/>
    <n v="1147"/>
    <s v="T3 MORENO C,C. 1121841934"/>
    <s v="CATAM"/>
  </r>
  <r>
    <x v="2"/>
    <x v="3"/>
    <d v="2018-01-12T00:00:00"/>
    <x v="0"/>
    <s v="C-295"/>
    <s v="1283"/>
    <s v="ICARO 17"/>
    <x v="0"/>
    <n v="230"/>
    <s v="IC009-006361"/>
    <s v="T2 CUELLAR J C.C 1015402028"/>
    <s v="CATAM"/>
  </r>
  <r>
    <x v="2"/>
    <x v="3"/>
    <d v="2018-01-18T00:00:00"/>
    <x v="0"/>
    <s v="C-295"/>
    <s v="1283"/>
    <s v="ENERGIZAR"/>
    <x v="8"/>
    <n v="195"/>
    <n v="41620"/>
    <s v="T2 SANCHEZ L CC. 79850156"/>
    <s v="CATAM"/>
  </r>
  <r>
    <x v="2"/>
    <x v="3"/>
    <d v="2018-01-18T00:00:00"/>
    <x v="0"/>
    <s v="C-295"/>
    <s v="1283"/>
    <s v="FASTER FUEL"/>
    <x v="47"/>
    <n v="372"/>
    <n v="12014"/>
    <s v="T3 MORENO CC. 1121841934"/>
    <s v="CATAM"/>
  </r>
  <r>
    <x v="2"/>
    <x v="3"/>
    <d v="2018-01-18T00:00:00"/>
    <x v="0"/>
    <s v="C-295"/>
    <s v="1283"/>
    <s v="CTH"/>
    <x v="6"/>
    <n v="695"/>
    <n v="13658"/>
    <s v="NO VISIBLE "/>
    <s v="CATAM"/>
  </r>
  <r>
    <x v="2"/>
    <x v="3"/>
    <d v="2018-01-21T00:00:00"/>
    <x v="0"/>
    <s v="C-295"/>
    <s v="1283"/>
    <s v="ENERGIZAR"/>
    <x v="8"/>
    <n v="400"/>
    <n v="41809"/>
    <s v="TJ SANCGEZ CC. 80027824"/>
    <s v="CATAM"/>
  </r>
  <r>
    <x v="2"/>
    <x v="3"/>
    <d v="2018-01-21T00:00:00"/>
    <x v="0"/>
    <s v="C-295"/>
    <s v="1283"/>
    <s v="ENERGIZAR"/>
    <x v="8"/>
    <n v="250"/>
    <n v="41804"/>
    <s v="TJ SANCGEZ CC. 80027824"/>
    <s v="CATAM"/>
  </r>
  <r>
    <x v="2"/>
    <x v="3"/>
    <d v="2018-01-24T00:00:00"/>
    <x v="0"/>
    <s v="C-295"/>
    <s v="1283"/>
    <s v="CTH"/>
    <x v="6"/>
    <n v="351"/>
    <n v="13720"/>
    <s v="TP RIBIO T CC.80152008"/>
    <s v="CATAM"/>
  </r>
  <r>
    <x v="2"/>
    <x v="3"/>
    <d v="2018-01-10T00:00:00"/>
    <x v="0"/>
    <s v="C-295"/>
    <s v="1284"/>
    <s v="ENERGIZAR"/>
    <x v="8"/>
    <n v="540"/>
    <n v="41617"/>
    <s v="T2 COLMENARES J CC. 80207515"/>
    <s v="CATAM"/>
  </r>
  <r>
    <x v="2"/>
    <x v="3"/>
    <d v="2018-01-11T00:00:00"/>
    <x v="0"/>
    <s v="C-295"/>
    <s v="1284"/>
    <s v="FALCCON"/>
    <x v="28"/>
    <n v="330.7"/>
    <s v="01-4943"/>
    <s v="T3 MOLINA CC.1023887028"/>
    <s v="CATAM"/>
  </r>
  <r>
    <x v="2"/>
    <x v="3"/>
    <d v="2018-01-11T00:00:00"/>
    <x v="0"/>
    <s v="C-295"/>
    <s v="1284"/>
    <s v="FALCCON"/>
    <x v="28"/>
    <n v="320.5"/>
    <s v="01-4944"/>
    <s v="T3 MOLINA CC.1023887028"/>
    <s v="CATAM"/>
  </r>
  <r>
    <x v="2"/>
    <x v="3"/>
    <d v="2018-01-12T00:00:00"/>
    <x v="0"/>
    <s v="C-295"/>
    <s v="1284"/>
    <s v="ICARO 17"/>
    <x v="25"/>
    <n v="330"/>
    <s v="IC003-008326"/>
    <s v="T2 COLMENARES J CC. 80207515"/>
    <s v="CATAM"/>
  </r>
  <r>
    <x v="2"/>
    <x v="3"/>
    <d v="2018-01-13T00:00:00"/>
    <x v="0"/>
    <s v="C-295"/>
    <s v="1284"/>
    <s v="TERPEL "/>
    <x v="18"/>
    <n v="153"/>
    <s v="02-396321"/>
    <s v="TS MORALES CC. 82390754"/>
    <s v="CATAM"/>
  </r>
  <r>
    <x v="2"/>
    <x v="3"/>
    <d v="2018-01-14T00:00:00"/>
    <x v="0"/>
    <s v="C-295"/>
    <s v="1284"/>
    <s v="ENERGIZAR"/>
    <x v="8"/>
    <n v="365"/>
    <n v="41698"/>
    <s v="T3 MOLINA S CC. 1023887025"/>
    <s v="CATAM"/>
  </r>
  <r>
    <x v="2"/>
    <x v="3"/>
    <d v="2018-01-14T00:00:00"/>
    <x v="0"/>
    <s v="C-295"/>
    <s v="1284"/>
    <s v="ENERGIZAR"/>
    <x v="8"/>
    <n v="377"/>
    <n v="41692"/>
    <s v="T3 MOLINA S CC. 1023887025"/>
    <s v="CATAM"/>
  </r>
  <r>
    <x v="2"/>
    <x v="3"/>
    <d v="2018-01-19T00:00:00"/>
    <x v="0"/>
    <s v="C-295"/>
    <s v="1284"/>
    <s v="ENERGIZAR"/>
    <x v="8"/>
    <n v="431"/>
    <n v="41781"/>
    <s v="TS CASALLAS E CC. 80540264"/>
    <s v="CATAM"/>
  </r>
  <r>
    <x v="2"/>
    <x v="3"/>
    <d v="2018-01-20T00:00:00"/>
    <x v="0"/>
    <s v="C-295"/>
    <s v="1284"/>
    <s v="ICARO 17"/>
    <x v="0"/>
    <n v="165.4"/>
    <s v="IC009-006398"/>
    <s v="TS CASALLAS E CC. 80540264"/>
    <s v="CATAM"/>
  </r>
  <r>
    <x v="2"/>
    <x v="3"/>
    <d v="2018-01-20T00:00:00"/>
    <x v="0"/>
    <s v="C-295"/>
    <s v="1284"/>
    <s v="ICARO 17"/>
    <x v="0"/>
    <n v="320.5"/>
    <s v="IC009-006403"/>
    <s v="TS CASALLAS E CC. 80540264"/>
    <s v="CATAM"/>
  </r>
  <r>
    <x v="2"/>
    <x v="3"/>
    <d v="2018-01-20T00:00:00"/>
    <x v="0"/>
    <s v="C-295"/>
    <s v="1284"/>
    <s v="ENERGIZAR"/>
    <x v="8"/>
    <n v="370"/>
    <n v="41785"/>
    <s v="TS CASALLAS E CC. 80540264"/>
    <s v="CATAM"/>
  </r>
  <r>
    <x v="2"/>
    <x v="3"/>
    <d v="2018-01-21T00:00:00"/>
    <x v="0"/>
    <s v="C-295"/>
    <s v="1284"/>
    <s v="ENERGIZAR"/>
    <x v="8"/>
    <n v="224"/>
    <n v="41800"/>
    <s v="T3 MOLINA S CC. 1023887025"/>
    <s v="CATAM"/>
  </r>
  <r>
    <x v="2"/>
    <x v="3"/>
    <d v="2018-01-21T00:00:00"/>
    <x v="0"/>
    <s v="C-295"/>
    <s v="1284"/>
    <s v="ENERGIZAR"/>
    <x v="8"/>
    <n v="279"/>
    <n v="41801"/>
    <s v="T3 MOLINA S CC. 1023887025"/>
    <s v="CATAM"/>
  </r>
  <r>
    <x v="2"/>
    <x v="3"/>
    <d v="2018-01-21T00:00:00"/>
    <x v="0"/>
    <s v="C-295"/>
    <s v="1284"/>
    <s v="ENERGIZAR"/>
    <x v="8"/>
    <n v="510"/>
    <n v="41805"/>
    <s v="T3 MOLINA S CC. 1023887025"/>
    <s v="CATAM"/>
  </r>
  <r>
    <x v="2"/>
    <x v="3"/>
    <d v="2018-01-24T00:00:00"/>
    <x v="0"/>
    <s v="C-295"/>
    <s v="1284"/>
    <s v="ICARO 17"/>
    <x v="22"/>
    <n v="400"/>
    <s v="IC002-050159"/>
    <s v="T2 CUELLAR J C.C 1015402028"/>
    <s v="CATAM"/>
  </r>
  <r>
    <x v="2"/>
    <x v="3"/>
    <d v="2018-01-24T00:00:00"/>
    <x v="0"/>
    <s v="C-295"/>
    <s v="1284"/>
    <s v="ICARO 17"/>
    <x v="22"/>
    <n v="380"/>
    <s v="IC002-050162"/>
    <s v="T2 CUELLAR J C.C 1015402028"/>
    <s v="CATAM"/>
  </r>
  <r>
    <x v="2"/>
    <x v="3"/>
    <d v="2018-01-09T00:00:00"/>
    <x v="0"/>
    <s v="C-295"/>
    <s v="1285"/>
    <s v="ENERGIZAR"/>
    <x v="8"/>
    <n v="165"/>
    <n v="41153"/>
    <s v="TS CASALLAS E CC. 80540264"/>
    <s v="CATAM"/>
  </r>
  <r>
    <x v="2"/>
    <x v="3"/>
    <d v="2018-01-09T00:00:00"/>
    <x v="0"/>
    <s v="C-295"/>
    <s v="1285"/>
    <s v="ENERGIZAR"/>
    <x v="8"/>
    <n v="394"/>
    <n v="41157"/>
    <s v="TS CASALLAS E CC. 80540264"/>
    <s v="CATAM"/>
  </r>
  <r>
    <x v="2"/>
    <x v="3"/>
    <d v="2018-01-10T00:00:00"/>
    <x v="0"/>
    <s v="C-295"/>
    <s v="1285"/>
    <s v="CTH"/>
    <x v="29"/>
    <n v="331"/>
    <s v="3183"/>
    <s v="T2 MARTINEZ C.C CC. 932998690"/>
    <s v="CATAM"/>
  </r>
  <r>
    <x v="2"/>
    <x v="3"/>
    <d v="2018-01-14T00:00:00"/>
    <x v="0"/>
    <s v="C-295"/>
    <s v="1285"/>
    <s v="TERPEL "/>
    <x v="11"/>
    <n v="445"/>
    <s v="04-548713"/>
    <s v="T3 MORENO C,C. 1121841934"/>
    <s v="CATAM"/>
  </r>
  <r>
    <x v="2"/>
    <x v="3"/>
    <d v="2018-01-18T00:00:00"/>
    <x v="0"/>
    <s v="C-295"/>
    <s v="1285"/>
    <s v="ENERGIZAR"/>
    <x v="8"/>
    <n v="225"/>
    <s v="41619"/>
    <s v="T3 MOLINA CC.1023887028"/>
    <s v="CATAM"/>
  </r>
  <r>
    <x v="2"/>
    <x v="3"/>
    <d v="2018-01-18T00:00:00"/>
    <x v="0"/>
    <s v="C-295"/>
    <s v="1285"/>
    <s v="ENERGIZAR"/>
    <x v="8"/>
    <n v="205"/>
    <s v="41614"/>
    <s v="T3 MOLINA CC.1023887028"/>
    <s v="CATAM"/>
  </r>
  <r>
    <x v="2"/>
    <x v="3"/>
    <d v="2018-01-18T00:00:00"/>
    <x v="0"/>
    <s v="C-295"/>
    <s v="1285"/>
    <s v="ENERGIZAR"/>
    <x v="8"/>
    <n v="151"/>
    <s v="41622"/>
    <s v="T3 MOLINA CC.1023887028"/>
    <s v="CATAM"/>
  </r>
  <r>
    <x v="2"/>
    <x v="3"/>
    <d v="2018-01-18T00:00:00"/>
    <x v="0"/>
    <s v="C-295"/>
    <s v="1285"/>
    <s v="ENERGIZAR"/>
    <x v="8"/>
    <n v="241"/>
    <s v="41618"/>
    <s v="T3 MOLINA CC.1023887028"/>
    <s v="CATAM"/>
  </r>
  <r>
    <x v="2"/>
    <x v="3"/>
    <d v="2018-01-18T00:00:00"/>
    <x v="0"/>
    <s v="C-295"/>
    <s v="1285"/>
    <s v="ENERGIZAR"/>
    <x v="8"/>
    <n v="456"/>
    <s v="41501"/>
    <s v="T2 HERNANDEZ CC.11228164"/>
    <s v="CATAM"/>
  </r>
  <r>
    <x v="2"/>
    <x v="3"/>
    <d v="2018-01-21T00:00:00"/>
    <x v="0"/>
    <s v="C-295"/>
    <s v="1285"/>
    <s v="ENERGIZAR"/>
    <x v="8"/>
    <n v="400"/>
    <n v="41807"/>
    <s v="TP FRANCO D CC. 80231016"/>
    <s v="CATAM"/>
  </r>
  <r>
    <x v="2"/>
    <x v="3"/>
    <d v="2018-01-21T00:00:00"/>
    <x v="0"/>
    <s v="C-295"/>
    <s v="1285"/>
    <s v="ENERGIZAR"/>
    <x v="8"/>
    <n v="72"/>
    <n v="41802"/>
    <s v="TP FRANCO D CC. 80231016"/>
    <s v="CATAM"/>
  </r>
  <r>
    <x v="2"/>
    <x v="3"/>
    <d v="2018-01-25T00:00:00"/>
    <x v="0"/>
    <s v="C-295"/>
    <s v="1285"/>
    <s v="ENERGIZAR"/>
    <x v="1"/>
    <n v="159"/>
    <n v="71661"/>
    <s v="NO VISIBLE "/>
    <s v="CATAM"/>
  </r>
  <r>
    <x v="2"/>
    <x v="3"/>
    <d v="2018-01-26T00:00:00"/>
    <x v="0"/>
    <s v="C-295"/>
    <s v="1285"/>
    <s v="TERPEL "/>
    <x v="38"/>
    <n v="180"/>
    <s v="05-0273715"/>
    <s v="T3 MATEUS C CC. 1144126647"/>
    <s v="CATAM"/>
  </r>
  <r>
    <x v="2"/>
    <x v="3"/>
    <d v="2018-01-30T00:00:00"/>
    <x v="0"/>
    <s v="C-295"/>
    <s v="1285"/>
    <s v="ICARO 17"/>
    <x v="0"/>
    <n v="500.5"/>
    <s v="IC009-006441"/>
    <s v="T3 MARIN R CC. 80111030"/>
    <s v="CATAM"/>
  </r>
  <r>
    <x v="2"/>
    <x v="3"/>
    <d v="2018-01-21T00:00:00"/>
    <x v="0"/>
    <s v="C-40"/>
    <s v="1208"/>
    <s v="ICARO 17"/>
    <x v="0"/>
    <n v="744.4"/>
    <s v="IC009-006406"/>
    <s v="TS CARREÑO S CC 5630654"/>
    <s v="CATAM"/>
  </r>
  <r>
    <x v="2"/>
    <x v="3"/>
    <d v="2018-01-22T00:00:00"/>
    <x v="0"/>
    <s v="C-40"/>
    <s v="1208"/>
    <s v="TERPEL "/>
    <x v="38"/>
    <n v="1245"/>
    <s v="05-0271352"/>
    <s v="T2 MEDINA CC. 80144137"/>
    <s v="CATAM"/>
  </r>
  <r>
    <x v="2"/>
    <x v="3"/>
    <d v="2018-01-26T00:00:00"/>
    <x v="0"/>
    <s v="C-40"/>
    <s v="1208"/>
    <s v="ENERGIZAR"/>
    <x v="8"/>
    <n v="265"/>
    <n v="41883"/>
    <s v="T2 MEDINA CC. 80144137"/>
    <s v="CATAM"/>
  </r>
  <r>
    <x v="2"/>
    <x v="3"/>
    <d v="2018-01-26T00:00:00"/>
    <x v="0"/>
    <s v="C-40"/>
    <s v="1208"/>
    <s v="TERPEL "/>
    <x v="38"/>
    <n v="518"/>
    <s v="05-0273300"/>
    <s v="T2 MEDINA CC. 80144137"/>
    <s v="CATAM"/>
  </r>
  <r>
    <x v="2"/>
    <x v="3"/>
    <d v="2018-01-26T00:00:00"/>
    <x v="0"/>
    <s v="C-40"/>
    <s v="1208"/>
    <s v="ICARO 17"/>
    <x v="0"/>
    <n v="657.9"/>
    <s v="IC009-006429"/>
    <s v="T2 MEDINA CC. 80144137"/>
    <s v="CATAM"/>
  </r>
  <r>
    <x v="2"/>
    <x v="3"/>
    <d v="2018-01-28T00:00:00"/>
    <x v="0"/>
    <s v="C-40"/>
    <s v="1208"/>
    <s v="ENERGIZAR"/>
    <x v="8"/>
    <n v="351"/>
    <n v="41936"/>
    <s v="TS REYES M CC. 93436599 "/>
    <s v="CATAM"/>
  </r>
  <r>
    <x v="2"/>
    <x v="3"/>
    <d v="2018-01-28T00:00:00"/>
    <x v="0"/>
    <s v="C-40"/>
    <s v="1208"/>
    <s v="ENERGIZAR"/>
    <x v="8"/>
    <n v="1782"/>
    <n v="41930"/>
    <s v="TS REYES M CC. 93436599 "/>
    <s v="CATAM"/>
  </r>
  <r>
    <x v="2"/>
    <x v="3"/>
    <d v="2018-01-01T00:00:00"/>
    <x v="0"/>
    <s v="C-40"/>
    <s v="1209"/>
    <s v="TERPEL "/>
    <x v="38"/>
    <n v="541"/>
    <s v="05-0271504"/>
    <s v="TS CARREÑO S C.C 5630654"/>
    <s v="CATAM"/>
  </r>
  <r>
    <x v="2"/>
    <x v="3"/>
    <d v="2018-01-01T00:00:00"/>
    <x v="0"/>
    <s v="C-40"/>
    <s v="1209"/>
    <s v="ICARO 17"/>
    <x v="49"/>
    <n v="875"/>
    <s v="IC004-019181"/>
    <s v="TS CARREÑO S C.C 5630654"/>
    <s v="CATAM"/>
  </r>
  <r>
    <x v="2"/>
    <x v="3"/>
    <d v="2018-01-02T00:00:00"/>
    <x v="0"/>
    <s v="C-40"/>
    <s v="1209"/>
    <s v="TERPEL "/>
    <x v="38"/>
    <n v="528"/>
    <s v="05-0271519"/>
    <s v="TS CARREÑO S C.C 5630654"/>
    <s v="CATAM"/>
  </r>
  <r>
    <x v="2"/>
    <x v="3"/>
    <d v="2018-01-02T00:00:00"/>
    <x v="0"/>
    <s v="C-40"/>
    <s v="1209"/>
    <s v="ICARO 17"/>
    <x v="49"/>
    <n v="660"/>
    <s v="IC004-019185"/>
    <s v="TS CARREÑO S C.C 5630654"/>
    <s v="CATAM"/>
  </r>
  <r>
    <x v="2"/>
    <x v="3"/>
    <d v="2018-01-02T00:00:00"/>
    <x v="0"/>
    <s v="C-40"/>
    <s v="1209"/>
    <s v="ICARO 17"/>
    <x v="49"/>
    <n v="841"/>
    <s v="IC004-019187"/>
    <s v="TS CARREÑO S C.C 5630654"/>
    <s v="CATAM"/>
  </r>
  <r>
    <x v="2"/>
    <x v="3"/>
    <d v="2018-01-05T00:00:00"/>
    <x v="0"/>
    <s v="C-40"/>
    <s v="1209"/>
    <s v="TERPEL "/>
    <x v="30"/>
    <n v="1074"/>
    <s v="01-0873534"/>
    <s v="TP LEMOS CC.94154252"/>
    <s v="CATAM"/>
  </r>
  <r>
    <x v="2"/>
    <x v="3"/>
    <d v="2018-01-06T00:00:00"/>
    <x v="0"/>
    <s v="C-40"/>
    <s v="1209"/>
    <s v="TERPEL "/>
    <x v="30"/>
    <n v="548"/>
    <s v="01-0873544"/>
    <s v="TP LEMOS CC.94154253"/>
    <s v="CATAM"/>
  </r>
  <r>
    <x v="2"/>
    <x v="3"/>
    <d v="2018-01-06T00:00:00"/>
    <x v="0"/>
    <s v="C-40"/>
    <s v="1209"/>
    <s v="TERPEL "/>
    <x v="10"/>
    <n v="1547"/>
    <s v="04-546437"/>
    <s v="TP LEMOS CC.94154254"/>
    <s v="CATAM"/>
  </r>
  <r>
    <x v="2"/>
    <x v="3"/>
    <d v="2018-01-12T00:00:00"/>
    <x v="0"/>
    <s v="C-40"/>
    <s v="1209"/>
    <s v="CHEVRON "/>
    <x v="19"/>
    <n v="1086"/>
    <n v="934377"/>
    <s v="TP LEMOS CC.94154252"/>
    <s v="CATAM"/>
  </r>
  <r>
    <x v="2"/>
    <x v="3"/>
    <d v="2018-01-15T00:00:00"/>
    <x v="0"/>
    <s v="C-40"/>
    <s v="1209"/>
    <s v="AEROFULL "/>
    <x v="45"/>
    <n v="1111"/>
    <n v="7012"/>
    <s v="T2 MEDINA CC. 80144137"/>
    <s v="CATAM"/>
  </r>
  <r>
    <x v="2"/>
    <x v="3"/>
    <d v="2018-01-20T00:00:00"/>
    <x v="0"/>
    <s v="C-40"/>
    <s v="1209"/>
    <s v="CTH"/>
    <x v="42"/>
    <n v="1100"/>
    <n v="3043"/>
    <s v="TS CARREÑO S CC 5630654"/>
    <s v="CATAM"/>
  </r>
  <r>
    <x v="2"/>
    <x v="3"/>
    <d v="2018-01-20T00:00:00"/>
    <x v="0"/>
    <s v="C-40"/>
    <s v="1209"/>
    <s v="AEROFULL "/>
    <x v="45"/>
    <n v="1085"/>
    <n v="7018"/>
    <s v="TS CARREÑO S CC 5630654"/>
    <s v="CATAM"/>
  </r>
  <r>
    <x v="2"/>
    <x v="3"/>
    <d v="2018-01-27T00:00:00"/>
    <x v="0"/>
    <s v="C-40"/>
    <s v="1209"/>
    <s v="ENERGIZAR"/>
    <x v="8"/>
    <n v="317"/>
    <n v="41906"/>
    <s v="TS REYES M CC. 93436599 "/>
    <s v="CATAM"/>
  </r>
  <r>
    <x v="2"/>
    <x v="3"/>
    <d v="2018-01-27T00:00:00"/>
    <x v="0"/>
    <s v="C-40"/>
    <n v="1209"/>
    <s v="ENERGIZAR"/>
    <x v="8"/>
    <n v="1656"/>
    <n v="41911"/>
    <s v="TS REYES M CC. 93436599 "/>
    <s v="CATAM"/>
  </r>
  <r>
    <x v="2"/>
    <x v="3"/>
    <d v="2018-01-27T00:00:00"/>
    <x v="0"/>
    <s v="C-40"/>
    <s v="1209"/>
    <s v="ENERGIZAR"/>
    <x v="8"/>
    <n v="330"/>
    <n v="41913"/>
    <s v="TS REYES M CC. 93436599 "/>
    <s v="CATAM"/>
  </r>
  <r>
    <x v="2"/>
    <x v="3"/>
    <d v="2018-01-08T00:00:00"/>
    <x v="0"/>
    <s v="C-550"/>
    <n v="1211"/>
    <s v="TERPEL "/>
    <x v="38"/>
    <n v="135"/>
    <s v="05-0272702"/>
    <s v="T3 MEDINA K. C.C. 8668136"/>
    <s v="CATAM"/>
  </r>
  <r>
    <x v="2"/>
    <x v="3"/>
    <d v="2018-01-05T00:00:00"/>
    <x v="0"/>
    <s v="C-90"/>
    <s v="5765"/>
    <s v="TERPEL "/>
    <x v="38"/>
    <n v="85"/>
    <s v="05-0271335"/>
    <s v="T3 GONZALEZ CC 1026254176"/>
    <s v="CATAM"/>
  </r>
  <r>
    <x v="2"/>
    <x v="3"/>
    <d v="2018-01-12T00:00:00"/>
    <x v="0"/>
    <s v="C-90"/>
    <s v="5765"/>
    <s v="CTH"/>
    <x v="26"/>
    <n v="61"/>
    <s v="10295"/>
    <s v="TP HINCAPIE CC. 70561050"/>
    <s v="CATAM"/>
  </r>
  <r>
    <x v="2"/>
    <x v="3"/>
    <d v="2018-01-20T00:00:00"/>
    <x v="0"/>
    <s v="C-90"/>
    <s v="5765"/>
    <s v="ICARO 17"/>
    <x v="49"/>
    <n v="135"/>
    <s v="IC004-019350"/>
    <s v="TP HINCAPIE O CC. 79561950"/>
    <s v="CATAM"/>
  </r>
  <r>
    <x v="2"/>
    <x v="3"/>
    <d v="2018-01-24T00:00:00"/>
    <x v="0"/>
    <s v="C-90"/>
    <s v="5765"/>
    <s v="ENERGIZAR"/>
    <x v="9"/>
    <n v="149"/>
    <n v="20516"/>
    <s v="T2 ALIPIO M. CC. 80094156"/>
    <s v="CATAM"/>
  </r>
  <r>
    <x v="2"/>
    <x v="3"/>
    <d v="2018-01-25T00:00:00"/>
    <x v="0"/>
    <s v="C-90"/>
    <s v="5765"/>
    <s v="TERPEL "/>
    <x v="21"/>
    <n v="150"/>
    <s v="02-403838"/>
    <s v="TP HINCAPIE O CC. 79561950"/>
    <s v="CATAM"/>
  </r>
  <r>
    <x v="2"/>
    <x v="3"/>
    <d v="2018-01-25T00:00:00"/>
    <x v="0"/>
    <s v="C-90"/>
    <s v="5765"/>
    <s v="TERPEL "/>
    <x v="14"/>
    <n v="30"/>
    <s v="02-406072"/>
    <s v="TP HINCAPIE O CC. 79561950"/>
    <s v="CATAM"/>
  </r>
  <r>
    <x v="2"/>
    <x v="3"/>
    <d v="2018-01-26T00:00:00"/>
    <x v="0"/>
    <s v="C-90"/>
    <s v="5765"/>
    <s v="TERPEL "/>
    <x v="38"/>
    <n v="60"/>
    <s v="05-0273854"/>
    <s v="TP HINCAPIE O CC. 79561950"/>
    <s v="CATAM"/>
  </r>
  <r>
    <x v="2"/>
    <x v="3"/>
    <d v="2018-01-27T00:00:00"/>
    <x v="0"/>
    <s v="C-90"/>
    <s v="5765"/>
    <s v="ENERGIZAR"/>
    <x v="43"/>
    <n v="106"/>
    <n v="41794"/>
    <s v="TS MORENO E CC. 79846040"/>
    <s v="CATAM"/>
  </r>
  <r>
    <x v="2"/>
    <x v="3"/>
    <d v="2018-01-12T00:00:00"/>
    <x v="0"/>
    <s v="F-28"/>
    <s v="0002"/>
    <s v="ICARO 17"/>
    <x v="0"/>
    <n v="662.2"/>
    <s v="IC009-006360"/>
    <s v="TS REYES CC.93436599"/>
    <s v="CATAM"/>
  </r>
  <r>
    <x v="2"/>
    <x v="3"/>
    <d v="2018-01-14T00:00:00"/>
    <x v="0"/>
    <s v="F-28"/>
    <s v="0002"/>
    <s v="FASTER FUEL"/>
    <x v="47"/>
    <n v="383"/>
    <n v="11985"/>
    <s v="NO LEJIBLE "/>
    <s v="CATAM"/>
  </r>
  <r>
    <x v="2"/>
    <x v="3"/>
    <d v="2018-01-20T00:00:00"/>
    <x v="0"/>
    <s v="F-28"/>
    <s v="1041"/>
    <s v="TERPEL "/>
    <x v="12"/>
    <n v="754"/>
    <s v="04-556748"/>
    <s v="TS SOTO O CC 80764395"/>
    <s v="CATAM"/>
  </r>
  <r>
    <x v="2"/>
    <x v="3"/>
    <d v="2018-01-23T00:00:00"/>
    <x v="0"/>
    <s v="F-28"/>
    <s v="1041"/>
    <s v="TERPEL "/>
    <x v="12"/>
    <n v="754"/>
    <s v="04-556791"/>
    <s v="TJ REYES L CC. 93436599"/>
    <s v="CATAM"/>
  </r>
  <r>
    <x v="2"/>
    <x v="3"/>
    <d v="2018-01-23T00:00:00"/>
    <x v="0"/>
    <s v="F-28"/>
    <s v="1041"/>
    <s v="TERPEL "/>
    <x v="11"/>
    <n v="632"/>
    <s v="04-548352"/>
    <s v="TJ REYES L CC. 93436599"/>
    <s v="CATAM"/>
  </r>
  <r>
    <x v="2"/>
    <x v="3"/>
    <d v="2018-01-24T00:00:00"/>
    <x v="0"/>
    <s v="F-28"/>
    <s v="1041"/>
    <s v="TERPEL "/>
    <x v="11"/>
    <n v="604"/>
    <s v="04-548474"/>
    <s v="TJ REYES L CC. 93436599"/>
    <s v="CATAM"/>
  </r>
  <r>
    <x v="2"/>
    <x v="3"/>
    <d v="2018-01-24T00:00:00"/>
    <x v="0"/>
    <s v="F-28"/>
    <s v="1041"/>
    <s v="ENERGIZAR"/>
    <x v="9"/>
    <n v="664"/>
    <n v="20519"/>
    <s v="TJ REYES L CC. 93436599"/>
    <s v="CATAM"/>
  </r>
  <r>
    <x v="2"/>
    <x v="3"/>
    <d v="2018-01-26T00:00:00"/>
    <x v="0"/>
    <s v="F-28"/>
    <s v="1041"/>
    <s v="TERPEL "/>
    <x v="11"/>
    <n v="206"/>
    <s v="04-548507"/>
    <s v="TJ REYES L CC. 93436599"/>
    <s v="CATAM"/>
  </r>
  <r>
    <x v="2"/>
    <x v="3"/>
    <d v="2018-01-24T00:00:00"/>
    <x v="0"/>
    <s v="LR-60"/>
    <n v="1216"/>
    <s v="TERPEL "/>
    <x v="11"/>
    <n v="240"/>
    <s v="04-543946"/>
    <s v="TP GOMEZ E C.C. 80011767"/>
    <s v="CATAM"/>
  </r>
  <r>
    <x v="2"/>
    <x v="3"/>
    <d v="2018-01-25T00:00:00"/>
    <x v="0"/>
    <s v="LR-60"/>
    <n v="1216"/>
    <s v="TERPEL "/>
    <x v="41"/>
    <n v="131"/>
    <s v="01-0879054"/>
    <s v="T2 AFANADOR J C.C. 91535469"/>
    <s v="CATAM"/>
  </r>
  <r>
    <x v="2"/>
    <x v="3"/>
    <d v="2018-01-25T00:00:00"/>
    <x v="0"/>
    <s v="LR-60"/>
    <n v="1216"/>
    <s v="TERPEL "/>
    <x v="41"/>
    <n v="7"/>
    <s v="01-0879055"/>
    <s v="T2 AFANADOR J C.C. 91535469"/>
    <s v="CATAM"/>
  </r>
  <r>
    <x v="2"/>
    <x v="3"/>
    <d v="2018-01-02T00:00:00"/>
    <x v="0"/>
    <s v="SK-350"/>
    <s v="5077"/>
    <s v="TERPEL "/>
    <x v="11"/>
    <n v="185"/>
    <s v="04-543564"/>
    <s v="T2 ORTIZ CC. 80844721"/>
    <s v="CATAM"/>
  </r>
  <r>
    <x v="2"/>
    <x v="3"/>
    <d v="2018-01-04T00:00:00"/>
    <x v="0"/>
    <s v="SK-350"/>
    <s v="5077"/>
    <s v="TERPEL "/>
    <x v="21"/>
    <n v="200"/>
    <s v="02-403515"/>
    <s v="TS SANTAFE CC. 79626864"/>
    <s v="CATAM"/>
  </r>
  <r>
    <x v="2"/>
    <x v="3"/>
    <d v="2018-01-26T00:00:00"/>
    <x v="0"/>
    <s v="SK-350"/>
    <s v="5077"/>
    <s v="ENERGIZAR"/>
    <x v="1"/>
    <n v="143"/>
    <n v="71665"/>
    <s v="T3 MUÑOS A CC. 1014196800"/>
    <s v="CATAM"/>
  </r>
  <r>
    <x v="2"/>
    <x v="3"/>
    <d v="2018-01-26T00:00:00"/>
    <x v="0"/>
    <s v="SK-350"/>
    <s v="5077"/>
    <s v="TERPEL "/>
    <x v="11"/>
    <n v="133"/>
    <s v="04-548490"/>
    <s v="T3 MUÑOS A CC. 1014196800"/>
    <s v="CATAM"/>
  </r>
  <r>
    <x v="2"/>
    <x v="3"/>
    <d v="2018-01-16T00:00:00"/>
    <x v="0"/>
    <s v="SK-350"/>
    <s v="5078"/>
    <s v="AEROFULL"/>
    <x v="45"/>
    <n v="63"/>
    <n v="7014"/>
    <s v="T2 DONATO CC. 14325377"/>
    <s v="CATAM"/>
  </r>
  <r>
    <x v="2"/>
    <x v="3"/>
    <d v="2018-01-24T00:00:00"/>
    <x v="0"/>
    <s v="SK-350"/>
    <s v="5078"/>
    <s v="ENERGIZAR"/>
    <x v="17"/>
    <n v="150"/>
    <n v="8001"/>
    <s v="NO VISIBLE "/>
    <s v="CATAM"/>
  </r>
  <r>
    <x v="2"/>
    <x v="3"/>
    <d v="2018-01-02T00:00:00"/>
    <x v="0"/>
    <s v="SK-350"/>
    <s v="5727"/>
    <s v="TERPEL "/>
    <x v="44"/>
    <n v="109"/>
    <s v="03-0216381"/>
    <s v="T2 DONATO CC. 14325377"/>
    <s v="CATAM"/>
  </r>
  <r>
    <x v="2"/>
    <x v="3"/>
    <d v="2018-01-04T00:00:00"/>
    <x v="0"/>
    <s v="SK-350"/>
    <s v="5727"/>
    <s v="TERPEL "/>
    <x v="11"/>
    <n v="218"/>
    <s v="04-543987"/>
    <s v="T2 DONATO CC. 14325377"/>
    <s v="CATAM"/>
  </r>
  <r>
    <x v="2"/>
    <x v="3"/>
    <d v="2018-01-11T00:00:00"/>
    <x v="0"/>
    <s v="SK-350"/>
    <s v="5727"/>
    <s v="TERPEL "/>
    <x v="44"/>
    <n v="139"/>
    <s v="03-0216570"/>
    <s v="GONZAEZ J CC. 1104695324"/>
    <s v="CATAM"/>
  </r>
  <r>
    <x v="2"/>
    <x v="3"/>
    <d v="2018-01-12T00:00:00"/>
    <x v="0"/>
    <s v="SK-350"/>
    <s v="5727"/>
    <s v="TERPEL "/>
    <x v="44"/>
    <n v="173"/>
    <s v="03-0216594"/>
    <s v="GONZAEZ J CC. 1104695324"/>
    <s v="CATAM"/>
  </r>
  <r>
    <x v="2"/>
    <x v="3"/>
    <d v="2018-01-19T00:00:00"/>
    <x v="0"/>
    <s v="SK-350"/>
    <s v="5727"/>
    <s v="CTH"/>
    <x v="32"/>
    <n v="98"/>
    <n v="9925"/>
    <s v="NO VISIBLE "/>
    <s v="CATAM"/>
  </r>
  <r>
    <x v="2"/>
    <x v="3"/>
    <d v="2018-01-02T00:00:00"/>
    <x v="0"/>
    <s v="SK-350"/>
    <s v="5732"/>
    <s v="ICARO 17"/>
    <x v="0"/>
    <n v="143.4"/>
    <s v="IC009-006314"/>
    <s v="T3 BUITRAGO CC. 1014214998"/>
    <s v="CATAM"/>
  </r>
  <r>
    <x v="2"/>
    <x v="3"/>
    <d v="2018-01-02T00:00:00"/>
    <x v="0"/>
    <s v="SK-350"/>
    <s v="5732"/>
    <s v="ICARO 17"/>
    <x v="0"/>
    <n v="148.5"/>
    <s v="IC009-006313"/>
    <s v="T3 BUITRAGO CC. 1014214998"/>
    <s v="CATAM"/>
  </r>
  <r>
    <x v="2"/>
    <x v="3"/>
    <d v="2018-01-03T00:00:00"/>
    <x v="0"/>
    <s v="SK-350"/>
    <s v="5732"/>
    <s v="TERPEL "/>
    <x v="44"/>
    <n v="140"/>
    <s v="03-0216406"/>
    <s v="T3 BUITRAGO CC. 1014214998"/>
    <s v="CATAM"/>
  </r>
  <r>
    <x v="2"/>
    <x v="3"/>
    <d v="2018-01-04T00:00:00"/>
    <x v="0"/>
    <s v="SK-350"/>
    <s v="5732"/>
    <s v="TERPEL "/>
    <x v="11"/>
    <n v="85"/>
    <s v="04-543993"/>
    <s v="T3 BUITRAGO CC. 1014214998"/>
    <s v="CATAM"/>
  </r>
  <r>
    <x v="2"/>
    <x v="3"/>
    <d v="2018-01-05T00:00:00"/>
    <x v="0"/>
    <s v="SK-350"/>
    <s v="5732"/>
    <s v="TERPEL "/>
    <x v="44"/>
    <n v="74"/>
    <s v="03-0216456"/>
    <s v="T3 BUITRAGO CC. 1014214998"/>
    <s v="CATAM"/>
  </r>
  <r>
    <x v="2"/>
    <x v="3"/>
    <d v="2018-01-13T00:00:00"/>
    <x v="0"/>
    <s v="SK-350"/>
    <s v="5732"/>
    <s v="TERPEL "/>
    <x v="21"/>
    <n v="116"/>
    <s v="02-403652"/>
    <s v="TS SANTAFE E CC. 79626864"/>
    <s v="CATAM"/>
  </r>
  <r>
    <x v="2"/>
    <x v="3"/>
    <d v="2018-01-26T00:00:00"/>
    <x v="0"/>
    <s v="SK-350"/>
    <s v="5733"/>
    <s v="TERPEL "/>
    <x v="11"/>
    <n v="173"/>
    <s v="04-548482"/>
    <s v="MENDEZ H CC. 79876868"/>
    <s v="CATAM"/>
  </r>
  <r>
    <x v="2"/>
    <x v="3"/>
    <d v="2018-01-01T00:00:00"/>
    <x v="0"/>
    <s v="UH-60"/>
    <s v="0007"/>
    <s v="ENERGIZAR"/>
    <x v="17"/>
    <n v="178"/>
    <n v="7984"/>
    <s v="NO VISIBLE "/>
    <s v="CATAM"/>
  </r>
  <r>
    <x v="2"/>
    <x v="3"/>
    <d v="2018-01-01T00:00:00"/>
    <x v="0"/>
    <s v="UH-60"/>
    <s v="0007"/>
    <s v="ENERGIZAR"/>
    <x v="17"/>
    <n v="189"/>
    <n v="7982"/>
    <s v="NO VISIBLE "/>
    <s v="CATAM"/>
  </r>
  <r>
    <x v="2"/>
    <x v="3"/>
    <d v="2018-01-06T00:00:00"/>
    <x v="0"/>
    <s v="UH-60"/>
    <s v="0007"/>
    <s v="TERPEL "/>
    <x v="11"/>
    <n v="257"/>
    <s v="02-396296"/>
    <s v="T2 ACOSTA CC.80240068"/>
    <s v="CATAM"/>
  </r>
  <r>
    <x v="2"/>
    <x v="3"/>
    <d v="2018-01-19T00:00:00"/>
    <x v="0"/>
    <s v="UH-60"/>
    <s v="0007"/>
    <s v="TERPEL "/>
    <x v="18"/>
    <n v="175"/>
    <s v="02-396343"/>
    <s v="TP GONZALEZ J CC. 80059228"/>
    <s v="CATAM"/>
  </r>
  <r>
    <x v="2"/>
    <x v="3"/>
    <d v="2018-01-19T00:00:00"/>
    <x v="0"/>
    <s v="UH-60"/>
    <s v="0007"/>
    <s v="TERPEL "/>
    <x v="12"/>
    <n v="223"/>
    <s v="04-556735"/>
    <s v="TP GONZALEZ J CC. 80059228"/>
    <s v="CATAM"/>
  </r>
  <r>
    <x v="2"/>
    <x v="3"/>
    <d v="2018-01-20T00:00:00"/>
    <x v="0"/>
    <s v="UH-60"/>
    <s v="0007"/>
    <s v="TERPEL "/>
    <x v="12"/>
    <n v="209"/>
    <s v="04-556753"/>
    <s v="TS RAMIREZ A CC. 79938024"/>
    <s v="CATAM"/>
  </r>
  <r>
    <x v="2"/>
    <x v="3"/>
    <d v="2018-01-20T00:00:00"/>
    <x v="0"/>
    <s v="UH-60"/>
    <s v="0007"/>
    <s v="TERPEL "/>
    <x v="12"/>
    <n v="150"/>
    <s v="04-556744"/>
    <s v="TS RAMIREZ A CC. 79938024"/>
    <s v="CATAM"/>
  </r>
  <r>
    <x v="2"/>
    <x v="3"/>
    <d v="2018-01-22T00:00:00"/>
    <x v="0"/>
    <s v="UH-60"/>
    <s v="0007"/>
    <s v="ICARO 17"/>
    <x v="23"/>
    <n v="170"/>
    <s v="IC007-004519"/>
    <s v="T2 VEGA J CC. 80093235"/>
    <s v="CATAM"/>
  </r>
  <r>
    <x v="2"/>
    <x v="3"/>
    <d v="2018-01-22T00:00:00"/>
    <x v="0"/>
    <s v="UH-60"/>
    <s v="0007"/>
    <s v="TERPEL "/>
    <x v="12"/>
    <n v="207"/>
    <s v="04-556781"/>
    <s v="TS RAMIREZ A CC. 79938024"/>
    <s v="CATAM"/>
  </r>
  <r>
    <x v="2"/>
    <x v="3"/>
    <d v="2018-01-23T00:00:00"/>
    <x v="0"/>
    <s v="UH-60"/>
    <s v="0007"/>
    <s v="ENERGIZAR"/>
    <x v="9"/>
    <n v="104"/>
    <n v="20515"/>
    <s v="T2 VEGA J CC. 80093235"/>
    <s v="CATAM"/>
  </r>
  <r>
    <x v="2"/>
    <x v="3"/>
    <d v="2018-01-23T00:00:00"/>
    <x v="0"/>
    <s v="UH-60"/>
    <s v="0007"/>
    <s v="TERPEL "/>
    <x v="12"/>
    <n v="173"/>
    <s v="04-556795"/>
    <s v="T2 VEGA J CC. 80093235"/>
    <s v="CATAM"/>
  </r>
  <r>
    <x v="2"/>
    <x v="3"/>
    <d v="2018-01-23T00:00:00"/>
    <x v="0"/>
    <s v="UH-60"/>
    <s v="0007"/>
    <s v="TERPEL "/>
    <x v="12"/>
    <n v="80"/>
    <s v="04-556788"/>
    <s v="TS RAMIREZ A CC. 79938024"/>
    <s v="CATAM"/>
  </r>
  <r>
    <x v="2"/>
    <x v="3"/>
    <d v="2018-01-24T00:00:00"/>
    <x v="0"/>
    <s v="UH-60"/>
    <s v="0007"/>
    <s v="ENERGIZAR"/>
    <x v="9"/>
    <n v="253"/>
    <n v="20518"/>
    <s v="T2 VEGA J CC. 80093235"/>
    <s v="CATAM"/>
  </r>
  <r>
    <x v="2"/>
    <x v="3"/>
    <d v="2018-01-24T00:00:00"/>
    <x v="0"/>
    <s v="UH-60"/>
    <s v="0007"/>
    <s v="TERPEL "/>
    <x v="11"/>
    <n v="206"/>
    <s v="04-548403"/>
    <s v="T2 VEGA J CC. 80093235"/>
    <s v="CATAM"/>
  </r>
  <r>
    <x v="2"/>
    <x v="3"/>
    <d v="2018-01-26T00:00:00"/>
    <x v="0"/>
    <s v="UH-60"/>
    <s v="0007"/>
    <s v="TERPEL "/>
    <x v="18"/>
    <n v="289"/>
    <s v="02-396418"/>
    <s v="T2 VEGA J CC. 80093235"/>
    <s v="CATAM"/>
  </r>
  <r>
    <x v="2"/>
    <x v="3"/>
    <d v="2018-01-31T00:00:00"/>
    <x v="0"/>
    <s v="C-208"/>
    <n v="5068"/>
    <s v="ICARO 17"/>
    <x v="0"/>
    <n v="85.6"/>
    <s v="006444"/>
    <s v="T3 GARCIA HECTOR 1075219197"/>
    <s v="EMAVI"/>
  </r>
  <r>
    <x v="2"/>
    <x v="3"/>
    <d v="2018-01-10T00:00:00"/>
    <x v="0"/>
    <s v="C-208"/>
    <n v="5068"/>
    <s v="ICARO 17"/>
    <x v="0"/>
    <n v="52.5"/>
    <s v="006350"/>
    <s v="T3 GARCIA HECTOR 1075219197"/>
    <s v="EMAVI"/>
  </r>
  <r>
    <x v="2"/>
    <x v="3"/>
    <d v="2018-01-05T00:00:00"/>
    <x v="0"/>
    <s v="C-208"/>
    <n v="5068"/>
    <s v="ICARO 17"/>
    <x v="0"/>
    <n v="20.3"/>
    <s v="006323"/>
    <s v="T3 GARCIA HECTOR 1075219197"/>
    <s v="EMAVI"/>
  </r>
  <r>
    <x v="2"/>
    <x v="3"/>
    <d v="2018-01-20T00:00:00"/>
    <x v="0"/>
    <s v="C-208"/>
    <n v="5068"/>
    <s v="ICARO 17"/>
    <x v="0"/>
    <n v="46"/>
    <s v="006400"/>
    <s v="TS SANCHEZ PEDRO 11320415"/>
    <s v="EMAVI"/>
  </r>
  <r>
    <x v="2"/>
    <x v="3"/>
    <d v="2018-01-25T00:00:00"/>
    <x v="0"/>
    <s v="UH-60"/>
    <n v="4124"/>
    <s v="FASTER FUEL"/>
    <x v="5"/>
    <n v="77.900000000000006"/>
    <s v="03-2952"/>
    <s v="AT OSPINA MALDONADO CC.1061724614"/>
    <s v="EMAVI"/>
  </r>
  <r>
    <x v="2"/>
    <x v="3"/>
    <d v="2018-01-25T00:00:00"/>
    <x v="0"/>
    <s v="UH-60"/>
    <n v="4124"/>
    <s v="ICARO 17"/>
    <x v="0"/>
    <n v="272.89999999999998"/>
    <s v="IC009-006424"/>
    <s v="T2 PACHECO SALAS CC.80220889"/>
    <s v="EMAVI"/>
  </r>
  <r>
    <x v="2"/>
    <x v="3"/>
    <d v="2018-01-16T00:00:00"/>
    <x v="0"/>
    <s v="UH-60"/>
    <n v="4124"/>
    <s v="ENERGIZAR"/>
    <x v="39"/>
    <n v="222.4"/>
    <s v="BU N°7946"/>
    <s v="AT GOMEZ MEDINA CC.1102362532"/>
    <s v="EMAVI"/>
  </r>
  <r>
    <x v="2"/>
    <x v="3"/>
    <d v="2018-01-16T00:00:00"/>
    <x v="0"/>
    <s v="UH-60"/>
    <n v="4109"/>
    <s v="ENERGIZAR"/>
    <x v="1"/>
    <n v="237"/>
    <s v="UI N° 71550"/>
    <s v="T4 VEGA ANDRES CC.1121814443"/>
    <s v="EMAVI"/>
  </r>
  <r>
    <x v="2"/>
    <x v="3"/>
    <d v="2018-01-15T00:00:00"/>
    <x v="0"/>
    <s v="UH-60"/>
    <n v="4109"/>
    <s v="ENERGIZAR"/>
    <x v="1"/>
    <n v="198"/>
    <s v="UI N° 71531"/>
    <s v="T4 VEGA ANDRES CC.1121814443"/>
    <s v="EMAVI"/>
  </r>
  <r>
    <x v="2"/>
    <x v="3"/>
    <d v="2018-01-13T00:00:00"/>
    <x v="0"/>
    <s v="UH-60"/>
    <n v="4109"/>
    <s v="ENERGIZAR"/>
    <x v="1"/>
    <n v="196"/>
    <s v="UI N° 71495"/>
    <s v="T4 VEGA ANDRES CC.1121814443"/>
    <s v="EMAVI"/>
  </r>
  <r>
    <x v="2"/>
    <x v="3"/>
    <d v="2018-01-18T00:00:00"/>
    <x v="0"/>
    <s v="UH-60"/>
    <n v="4124"/>
    <s v="ENERGIZAR"/>
    <x v="1"/>
    <n v="194"/>
    <s v="UI N° 71497"/>
    <s v="AT GOMEZ MEDINA CC.1102362532"/>
    <s v="EMAVI"/>
  </r>
  <r>
    <x v="2"/>
    <x v="3"/>
    <d v="2018-01-13T00:00:00"/>
    <x v="0"/>
    <s v="UH-60"/>
    <n v="4124"/>
    <s v="TERPEL "/>
    <x v="44"/>
    <n v="221"/>
    <s v="03-0216620"/>
    <s v="AT GOMEZ MEDINA CC.1102362532"/>
    <s v="EMAVI"/>
  </r>
  <r>
    <x v="2"/>
    <x v="3"/>
    <d v="2018-01-12T00:00:00"/>
    <x v="0"/>
    <s v="UH-60"/>
    <n v="4109"/>
    <s v="ICARO 17"/>
    <x v="0"/>
    <n v="208.4"/>
    <s v="IC009-006357"/>
    <s v="T4 VEGA ANDRES CC.1121814443"/>
    <s v="EMAVI"/>
  </r>
  <r>
    <x v="2"/>
    <x v="3"/>
    <d v="2018-01-02T00:00:00"/>
    <x v="0"/>
    <s v="C-90"/>
    <n v="5570"/>
    <s v="ICARO 17"/>
    <x v="19"/>
    <n v="80"/>
    <n v="934068"/>
    <s v="T2 LOAIZA"/>
    <s v="GACAR"/>
  </r>
  <r>
    <x v="2"/>
    <x v="3"/>
    <d v="2018-01-03T00:00:00"/>
    <x v="0"/>
    <s v="C-90"/>
    <n v="5570"/>
    <s v="ICARO 17"/>
    <x v="19"/>
    <n v="80"/>
    <n v="934071"/>
    <s v="T2 LOAIZA"/>
    <s v="GACAR"/>
  </r>
  <r>
    <x v="2"/>
    <x v="3"/>
    <d v="2018-01-04T00:00:00"/>
    <x v="0"/>
    <s v="C-90"/>
    <n v="5570"/>
    <s v="ICARO 17"/>
    <x v="19"/>
    <n v="84"/>
    <n v="934116"/>
    <s v="T2 LOAIZA"/>
    <s v="GACAR"/>
  </r>
  <r>
    <x v="2"/>
    <x v="3"/>
    <d v="2018-01-05T00:00:00"/>
    <x v="0"/>
    <s v="C-90"/>
    <n v="5570"/>
    <s v="ICARO 17"/>
    <x v="19"/>
    <n v="78"/>
    <n v="934171"/>
    <s v="AT MEDINA"/>
    <s v="GACAR"/>
  </r>
  <r>
    <x v="2"/>
    <x v="3"/>
    <d v="2018-01-08T00:00:00"/>
    <x v="0"/>
    <s v="C-90"/>
    <n v="5570"/>
    <s v="ICARO 17"/>
    <x v="19"/>
    <n v="82"/>
    <n v="934142"/>
    <s v="AT MEDINA"/>
    <s v="GACAR"/>
  </r>
  <r>
    <x v="2"/>
    <x v="3"/>
    <d v="2018-01-09T00:00:00"/>
    <x v="0"/>
    <s v="C-90"/>
    <n v="5570"/>
    <s v="ICARO 17"/>
    <x v="19"/>
    <n v="62"/>
    <n v="934236"/>
    <s v="AT MEDINA"/>
    <s v="GACAR"/>
  </r>
  <r>
    <x v="2"/>
    <x v="3"/>
    <d v="2018-01-13T00:00:00"/>
    <x v="0"/>
    <s v="C-90"/>
    <n v="5570"/>
    <s v="ICARO 17"/>
    <x v="19"/>
    <n v="73"/>
    <n v="934435"/>
    <s v="AT MEDINA"/>
    <s v="GACAR"/>
  </r>
  <r>
    <x v="2"/>
    <x v="3"/>
    <d v="2018-01-18T00:00:00"/>
    <x v="0"/>
    <s v="C-90"/>
    <n v="5570"/>
    <s v="ICARO 17"/>
    <x v="19"/>
    <n v="95"/>
    <n v="934487"/>
    <s v="AT MEDINA"/>
    <s v="GACAR"/>
  </r>
  <r>
    <x v="2"/>
    <x v="3"/>
    <d v="2018-01-18T00:00:00"/>
    <x v="0"/>
    <s v="C-90"/>
    <n v="5570"/>
    <s v="ICARO 17"/>
    <x v="19"/>
    <n v="67"/>
    <n v="934544"/>
    <s v="AT MEDINA"/>
    <s v="GACAR"/>
  </r>
  <r>
    <x v="2"/>
    <x v="3"/>
    <d v="2018-01-18T00:00:00"/>
    <x v="0"/>
    <s v="C-90"/>
    <n v="5570"/>
    <s v="ICARO 17"/>
    <x v="19"/>
    <n v="77"/>
    <n v="934343"/>
    <s v="AT MEDINA"/>
    <s v="GACAR"/>
  </r>
  <r>
    <x v="2"/>
    <x v="3"/>
    <d v="2018-01-23T00:00:00"/>
    <x v="0"/>
    <s v="C-90"/>
    <n v="5570"/>
    <s v="ICARO 17"/>
    <x v="19"/>
    <n v="71"/>
    <n v="934672"/>
    <s v="AT MEDINA"/>
    <s v="GACAR"/>
  </r>
  <r>
    <x v="2"/>
    <x v="3"/>
    <d v="2018-01-23T00:00:00"/>
    <x v="0"/>
    <s v="C-90"/>
    <n v="5570"/>
    <s v="ICARO 17"/>
    <x v="19"/>
    <n v="54"/>
    <n v="934673"/>
    <s v="AT MEDINA"/>
    <s v="GACAR"/>
  </r>
  <r>
    <x v="2"/>
    <x v="3"/>
    <d v="2018-01-23T00:00:00"/>
    <x v="0"/>
    <s v="C-90"/>
    <n v="5570"/>
    <s v="ICARO 17"/>
    <x v="19"/>
    <n v="60"/>
    <n v="934758"/>
    <s v="AT MEDINA"/>
    <s v="GACAR"/>
  </r>
  <r>
    <x v="2"/>
    <x v="3"/>
    <d v="2018-01-23T00:00:00"/>
    <x v="0"/>
    <s v="C-90"/>
    <n v="5570"/>
    <s v="ICARO 17"/>
    <x v="19"/>
    <n v="77"/>
    <n v="934596"/>
    <s v="AT MEDINA"/>
    <s v="GACAR"/>
  </r>
  <r>
    <x v="2"/>
    <x v="3"/>
    <d v="2018-01-24T00:00:00"/>
    <x v="0"/>
    <s v="C-90"/>
    <n v="5570"/>
    <s v="ICARO 17"/>
    <x v="19"/>
    <n v="66"/>
    <n v="934631"/>
    <s v="AT MEDINA"/>
    <s v="GACAR"/>
  </r>
  <r>
    <x v="2"/>
    <x v="3"/>
    <d v="2018-01-27T00:00:00"/>
    <x v="0"/>
    <s v="C-90"/>
    <n v="5570"/>
    <s v="ICARO 17"/>
    <x v="19"/>
    <n v="56"/>
    <n v="934908"/>
    <s v="AT MEDINA"/>
    <s v="GACAR"/>
  </r>
  <r>
    <x v="2"/>
    <x v="3"/>
    <d v="2018-01-30T00:00:00"/>
    <x v="0"/>
    <s v="C-90"/>
    <n v="5570"/>
    <s v="ICARO 17"/>
    <x v="19"/>
    <n v="80"/>
    <n v="934794"/>
    <s v="AT MEDINA"/>
    <s v="GACAR"/>
  </r>
  <r>
    <x v="2"/>
    <x v="3"/>
    <d v="2018-01-30T00:00:00"/>
    <x v="0"/>
    <s v="C-90"/>
    <n v="5570"/>
    <s v="ICARO 17"/>
    <x v="19"/>
    <n v="90"/>
    <n v="934843"/>
    <s v="AT MEDINA"/>
    <s v="GACAR"/>
  </r>
  <r>
    <x v="2"/>
    <x v="3"/>
    <d v="2018-01-29T00:00:00"/>
    <x v="0"/>
    <s v="C-90"/>
    <n v="5570"/>
    <s v="ICARO 17"/>
    <x v="19"/>
    <n v="85"/>
    <n v="934781"/>
    <s v="AT MEDINA"/>
    <s v="GACAR"/>
  </r>
  <r>
    <x v="2"/>
    <x v="3"/>
    <d v="2018-01-30T00:00:00"/>
    <x v="0"/>
    <s v="C-90"/>
    <n v="5570"/>
    <s v="ICARO 17"/>
    <x v="19"/>
    <n v="71"/>
    <n v="934789"/>
    <s v="AT MEDINA"/>
    <s v="GACAR"/>
  </r>
  <r>
    <x v="2"/>
    <x v="3"/>
    <d v="2018-01-31T00:00:00"/>
    <x v="0"/>
    <s v="C-90"/>
    <n v="5570"/>
    <s v="ICARO 17"/>
    <x v="19"/>
    <n v="104"/>
    <n v="934800"/>
    <s v="AT MEDINA"/>
    <s v="GACAR"/>
  </r>
  <r>
    <x v="2"/>
    <x v="3"/>
    <d v="2018-01-31T00:00:00"/>
    <x v="0"/>
    <s v="C-90"/>
    <n v="5570"/>
    <s v="ICARO 17"/>
    <x v="19"/>
    <n v="104"/>
    <n v="935053"/>
    <s v="AT MEDINA"/>
    <s v="GACAR"/>
  </r>
  <r>
    <x v="2"/>
    <x v="3"/>
    <d v="2018-01-05T00:00:00"/>
    <x v="0"/>
    <s v="C-208"/>
    <n v="5072"/>
    <s v="CTH"/>
    <x v="29"/>
    <n v="67"/>
    <s v="3167"/>
    <s v="T3 TRISTANCHO MIGUEL CC. 1022371403"/>
    <s v="GACAS"/>
  </r>
  <r>
    <x v="2"/>
    <x v="3"/>
    <d v="2018-01-11T00:00:00"/>
    <x v="0"/>
    <s v="C-208"/>
    <n v="5072"/>
    <s v="CTH"/>
    <x v="40"/>
    <n v="74"/>
    <s v="3436"/>
    <s v="T2 BARRERA MARIO CC. 80758445"/>
    <s v="GACAS"/>
  </r>
  <r>
    <x v="2"/>
    <x v="3"/>
    <d v="2018-01-18T00:00:00"/>
    <x v="0"/>
    <s v="C-208"/>
    <n v="5072"/>
    <s v="CTH"/>
    <x v="31"/>
    <n v="23"/>
    <s v="1160"/>
    <s v="TP ESPINOSA ANGEL CC. 87103669"/>
    <s v="GACAS"/>
  </r>
  <r>
    <x v="2"/>
    <x v="3"/>
    <d v="2018-01-30T00:00:00"/>
    <x v="0"/>
    <s v="C-208"/>
    <n v="5072"/>
    <s v="CTH"/>
    <x v="40"/>
    <n v="51"/>
    <s v="3491"/>
    <s v="T4 NEIRA LUIS CC. 1036941863"/>
    <s v="GACAS"/>
  </r>
  <r>
    <x v="2"/>
    <x v="3"/>
    <d v="2018-01-04T00:00:00"/>
    <x v="0"/>
    <s v="HUEY II"/>
    <n v="4522"/>
    <s v="CTH"/>
    <x v="31"/>
    <n v="116"/>
    <s v="1142"/>
    <s v="T3 CATOLICO OSCAR CC. 1073161412"/>
    <s v="GACAS"/>
  </r>
  <r>
    <x v="2"/>
    <x v="3"/>
    <d v="2018-01-04T00:00:00"/>
    <x v="0"/>
    <s v="HUEY II"/>
    <n v="4522"/>
    <s v="CTH"/>
    <x v="31"/>
    <n v="141"/>
    <s v="1145"/>
    <s v="AT FERNANDEZ REINA CC. 1014248803"/>
    <s v="GACAS"/>
  </r>
  <r>
    <x v="2"/>
    <x v="3"/>
    <d v="2018-01-09T00:00:00"/>
    <x v="0"/>
    <s v="HUEY II"/>
    <n v="4522"/>
    <s v="CTH"/>
    <x v="29"/>
    <n v="87"/>
    <s v="3177"/>
    <s v="T2 GERMAN LOPEZ CC. 74382084"/>
    <s v="GACAS"/>
  </r>
  <r>
    <x v="2"/>
    <x v="3"/>
    <d v="2018-01-13T00:00:00"/>
    <x v="0"/>
    <s v="HUEY II"/>
    <n v="4522"/>
    <s v="CTH"/>
    <x v="31"/>
    <n v="122"/>
    <s v="1150"/>
    <s v="T2 GERMAN LOPEZ CC. 74382084"/>
    <s v="GACAS"/>
  </r>
  <r>
    <x v="2"/>
    <x v="3"/>
    <d v="2018-01-14T00:00:00"/>
    <x v="0"/>
    <s v="HUEY II"/>
    <n v="4522"/>
    <s v="CTH"/>
    <x v="31"/>
    <n v="98"/>
    <s v="1153"/>
    <s v="T2 GERMAN LOPEZ CC. 74382084"/>
    <s v="GACAS"/>
  </r>
  <r>
    <x v="2"/>
    <x v="3"/>
    <d v="2018-01-14T00:00:00"/>
    <x v="0"/>
    <s v="HUEY II"/>
    <n v="4522"/>
    <s v="CTH"/>
    <x v="31"/>
    <n v="71"/>
    <s v="1152"/>
    <s v="T2 GERMAN LOPEZ CC. 74382084"/>
    <s v="GACAS"/>
  </r>
  <r>
    <x v="2"/>
    <x v="3"/>
    <d v="2018-01-14T00:00:00"/>
    <x v="0"/>
    <s v="HUEY II"/>
    <n v="4522"/>
    <s v="CTH"/>
    <x v="29"/>
    <n v="111"/>
    <s v="3198"/>
    <s v="T2 GERMAN LOPEZ CC. 74382084"/>
    <s v="GACAS"/>
  </r>
  <r>
    <x v="2"/>
    <x v="3"/>
    <d v="2018-01-14T00:00:00"/>
    <x v="0"/>
    <s v="HUEY II"/>
    <n v="4522"/>
    <s v="CTH"/>
    <x v="29"/>
    <n v="42"/>
    <s v="3197"/>
    <s v="AT FERNANDEZ REINA CC. 1014248803"/>
    <s v="GACAS"/>
  </r>
  <r>
    <x v="2"/>
    <x v="3"/>
    <d v="2018-01-16T00:00:00"/>
    <x v="0"/>
    <s v="HUEY II"/>
    <n v="4522"/>
    <s v="CTH"/>
    <x v="31"/>
    <n v="61"/>
    <s v="1155"/>
    <s v="T2 MENDEZ PERDOMO CC. 14254368"/>
    <s v="GACAS"/>
  </r>
  <r>
    <x v="2"/>
    <x v="3"/>
    <d v="2018-01-16T00:00:00"/>
    <x v="0"/>
    <s v="HUEY II"/>
    <n v="4522"/>
    <s v="CTH"/>
    <x v="29"/>
    <n v="105"/>
    <s v="3208"/>
    <s v="T2 MENDEZ PERDOMO CC. 14254368"/>
    <s v="GACAS"/>
  </r>
  <r>
    <x v="2"/>
    <x v="3"/>
    <d v="2018-01-16T00:00:00"/>
    <x v="0"/>
    <s v="HUEY II"/>
    <n v="4522"/>
    <s v="CTH"/>
    <x v="29"/>
    <n v="54"/>
    <s v="3206"/>
    <s v="T2 MENDEZ PERDOMO CC. 14254368"/>
    <s v="GACAS"/>
  </r>
  <r>
    <x v="2"/>
    <x v="3"/>
    <d v="2018-01-17T00:00:00"/>
    <x v="0"/>
    <s v="HUEY II"/>
    <n v="4522"/>
    <s v="CTH"/>
    <x v="31"/>
    <n v="118"/>
    <s v="1159"/>
    <s v="T2 MENDEZ PERDOMO CC. 14254368"/>
    <s v="GACAS"/>
  </r>
  <r>
    <x v="2"/>
    <x v="3"/>
    <d v="2018-01-29T00:00:00"/>
    <x v="0"/>
    <s v="HUEY II"/>
    <n v="4522"/>
    <s v="CTH"/>
    <x v="31"/>
    <n v="149"/>
    <s v="1169"/>
    <s v="T2 GERMAN LOPEZ CC. 74382084"/>
    <s v="GACAS"/>
  </r>
  <r>
    <x v="2"/>
    <x v="3"/>
    <d v="2018-01-30T00:00:00"/>
    <x v="0"/>
    <s v="HUEY II"/>
    <n v="4522"/>
    <s v="CTH"/>
    <x v="29"/>
    <n v="45"/>
    <s v="3251"/>
    <s v="T2 GERMAN LOPEZ CC. 74382084"/>
    <s v="GACAS"/>
  </r>
  <r>
    <x v="2"/>
    <x v="3"/>
    <d v="2018-01-30T00:00:00"/>
    <x v="0"/>
    <s v="HUEY II"/>
    <n v="4522"/>
    <s v="CTH"/>
    <x v="29"/>
    <n v="126"/>
    <s v="3252"/>
    <s v="AT ORTIZ FABIAN CC. 1024578682"/>
    <s v="GACAS"/>
  </r>
  <r>
    <x v="2"/>
    <x v="3"/>
    <d v="2018-01-30T00:00:00"/>
    <x v="0"/>
    <s v="HUEY II"/>
    <n v="4522"/>
    <s v="CTH"/>
    <x v="31"/>
    <n v="120"/>
    <s v="1171"/>
    <s v="AT ORTIZ FABIAN CC. 1024578682"/>
    <s v="GACAS"/>
  </r>
  <r>
    <x v="2"/>
    <x v="3"/>
    <d v="2018-01-31T00:00:00"/>
    <x v="0"/>
    <s v="HUEY II"/>
    <n v="4522"/>
    <s v="CTH"/>
    <x v="29"/>
    <n v="43"/>
    <s v="3254"/>
    <s v="T2 GERMAN LOPEZ CC. 74382084"/>
    <s v="GACAS"/>
  </r>
  <r>
    <x v="2"/>
    <x v="3"/>
    <d v="2018-01-31T00:00:00"/>
    <x v="1"/>
    <s v="C-337"/>
    <n v="5205"/>
    <s v="CTH"/>
    <x v="40"/>
    <n v="31"/>
    <s v="3497"/>
    <s v="T3 MALAVER JAIME CC 1121841615"/>
    <s v="GACAS"/>
  </r>
  <r>
    <x v="2"/>
    <x v="3"/>
    <d v="2018-01-31T00:00:00"/>
    <x v="0"/>
    <s v="C-208"/>
    <n v="5070"/>
    <s v="CTH"/>
    <x v="42"/>
    <n v="59"/>
    <n v="3073"/>
    <s v="RECIBE T3 RIASCOS C.C. 1085268340"/>
    <s v="GAORI"/>
  </r>
  <r>
    <x v="2"/>
    <x v="3"/>
    <d v="2018-01-29T00:00:00"/>
    <x v="0"/>
    <s v="C-208"/>
    <n v="5070"/>
    <s v="AEROFULL"/>
    <x v="45"/>
    <n v="49"/>
    <n v="7022"/>
    <s v="RECIBE T3 RIASCOS C.C. 1085268340"/>
    <s v="GAORI"/>
  </r>
  <r>
    <x v="2"/>
    <x v="3"/>
    <d v="2018-01-27T00:00:00"/>
    <x v="0"/>
    <s v="C-208"/>
    <n v="5070"/>
    <s v="CTH"/>
    <x v="7"/>
    <n v="40"/>
    <n v="9314"/>
    <s v="RECIBE T3 RIASCOS C.C. 1085268340"/>
    <s v="GAORI"/>
  </r>
  <r>
    <x v="2"/>
    <x v="3"/>
    <d v="2018-01-25T00:00:00"/>
    <x v="0"/>
    <s v="C-208"/>
    <n v="5070"/>
    <s v="CTH"/>
    <x v="42"/>
    <n v="60"/>
    <n v="3059"/>
    <s v="RECIBE T3 RIASCOS C.C. 1085268340"/>
    <s v="GAORI"/>
  </r>
  <r>
    <x v="2"/>
    <x v="3"/>
    <d v="2018-01-02T00:00:00"/>
    <x v="0"/>
    <s v="C-208"/>
    <n v="5070"/>
    <s v="CTH"/>
    <x v="42"/>
    <n v="102"/>
    <n v="2980"/>
    <s v="RECIBE T3 ARIZA  C.C. 1020767621"/>
    <s v="GAORI"/>
  </r>
  <r>
    <x v="2"/>
    <x v="3"/>
    <d v="2018-01-02T00:00:00"/>
    <x v="0"/>
    <s v="C-208"/>
    <n v="5070"/>
    <s v="CTH"/>
    <x v="42"/>
    <n v="113"/>
    <n v="2977"/>
    <s v="RECIBE T3 ARIZA  C.C. 1020767621"/>
    <s v="GAORI"/>
  </r>
  <r>
    <x v="2"/>
    <x v="3"/>
    <d v="2018-01-02T00:00:00"/>
    <x v="0"/>
    <s v="C-208"/>
    <n v="5070"/>
    <s v="CTH"/>
    <x v="7"/>
    <n v="66"/>
    <n v="9263"/>
    <s v="RECIBE T3 ARIZA  C.C. 1020767621"/>
    <s v="GAORI"/>
  </r>
  <r>
    <x v="2"/>
    <x v="3"/>
    <d v="2018-01-02T00:00:00"/>
    <x v="0"/>
    <s v="C-208"/>
    <n v="5070"/>
    <s v="AEROFULL"/>
    <x v="45"/>
    <n v="83"/>
    <n v="6996"/>
    <s v="RECIBE T3 ARIZA  C.C. 1020767621"/>
    <s v="GAORI"/>
  </r>
  <r>
    <x v="2"/>
    <x v="3"/>
    <d v="2018-01-03T00:00:00"/>
    <x v="0"/>
    <s v="C-208"/>
    <n v="5070"/>
    <s v="AEROFULL"/>
    <x v="45"/>
    <n v="55"/>
    <n v="6998"/>
    <s v="RECIBE T3 ARIZA  C.C. 1020767621"/>
    <s v="GAORI"/>
  </r>
  <r>
    <x v="2"/>
    <x v="3"/>
    <d v="2018-01-04T00:00:00"/>
    <x v="0"/>
    <s v="C-208"/>
    <n v="5070"/>
    <s v="AEROFULL"/>
    <x v="45"/>
    <n v="55"/>
    <n v="6999"/>
    <s v="RECIBE T3 ARIZA  C.C. 1020767621"/>
    <s v="GAORI"/>
  </r>
  <r>
    <x v="2"/>
    <x v="3"/>
    <d v="2018-01-19T00:00:00"/>
    <x v="0"/>
    <s v="C-208"/>
    <n v="5070"/>
    <s v="AEROFULL"/>
    <x v="45"/>
    <n v="40"/>
    <n v="7016"/>
    <s v="RECIBE T1 BALLESTEROS  C.C. 80033813"/>
    <s v="GAORI"/>
  </r>
  <r>
    <x v="2"/>
    <x v="3"/>
    <d v="2018-01-22T00:00:00"/>
    <x v="0"/>
    <s v="C-208"/>
    <n v="5070"/>
    <s v="AEROFULL"/>
    <x v="45"/>
    <n v="45"/>
    <n v="7019"/>
    <s v="RECIBE T1 BALLESTEROS  C.C. 80033813"/>
    <s v="GAORI"/>
  </r>
  <r>
    <x v="2"/>
    <x v="3"/>
    <d v="2018-01-23T00:00:00"/>
    <x v="0"/>
    <s v="C-208"/>
    <n v="5070"/>
    <s v="CTH"/>
    <x v="7"/>
    <n v="116"/>
    <n v="9305"/>
    <s v="RECIBE T3 RIASCOS C.C. 1085268340"/>
    <s v="GAORI"/>
  </r>
  <r>
    <x v="2"/>
    <x v="3"/>
    <d v="2018-01-23T00:00:00"/>
    <x v="0"/>
    <s v="C-208"/>
    <n v="5070"/>
    <s v="AEROFULL"/>
    <x v="45"/>
    <n v="56"/>
    <n v="7020"/>
    <s v="RECIBE T3 RIASCOS C.C. 1085268340"/>
    <s v="GAORI"/>
  </r>
  <r>
    <x v="2"/>
    <x v="3"/>
    <d v="2018-01-20T00:00:00"/>
    <x v="0"/>
    <s v="C-208"/>
    <n v="5070"/>
    <s v="CTH"/>
    <x v="42"/>
    <n v="80"/>
    <n v="3044"/>
    <s v="RECIBE T4 DAZA  C.C. 1111194971"/>
    <s v="GAORI"/>
  </r>
  <r>
    <x v="2"/>
    <x v="3"/>
    <d v="2018-01-13T00:00:00"/>
    <x v="0"/>
    <s v="C-208"/>
    <n v="5070"/>
    <s v="CTH"/>
    <x v="42"/>
    <n v="80"/>
    <n v="3011"/>
    <s v="RECIBE T3 GARNICA C.C. 80927698"/>
    <s v="GAORI"/>
  </r>
  <r>
    <x v="2"/>
    <x v="3"/>
    <d v="2018-01-16T00:00:00"/>
    <x v="0"/>
    <s v="C-208"/>
    <n v="5070"/>
    <s v="AEROFULL"/>
    <x v="45"/>
    <n v="83"/>
    <n v="7013"/>
    <s v="RECIBE T3 GARNICA C.C. 80927698"/>
    <s v="GAORI"/>
  </r>
  <r>
    <x v="2"/>
    <x v="3"/>
    <d v="2018-01-09T00:00:00"/>
    <x v="0"/>
    <s v="HUEY II"/>
    <n v="4408"/>
    <s v="AEROFULL"/>
    <x v="45"/>
    <n v="152"/>
    <n v="7005"/>
    <s v="RECIBE T3 RINCON  C.C. 1016014102"/>
    <s v="GAORI"/>
  </r>
  <r>
    <x v="2"/>
    <x v="3"/>
    <d v="2018-01-09T00:00:00"/>
    <x v="0"/>
    <s v="HUEY II"/>
    <n v="4408"/>
    <s v="AEROFULL"/>
    <x v="45"/>
    <n v="71"/>
    <n v="7006"/>
    <s v="RECIBE T3 RINCON  C.C. 1016014102"/>
    <s v="GAORI"/>
  </r>
  <r>
    <x v="2"/>
    <x v="3"/>
    <d v="2018-01-11T00:00:00"/>
    <x v="0"/>
    <s v="HUEY II"/>
    <n v="4408"/>
    <s v="AEROFULL"/>
    <x v="45"/>
    <n v="93"/>
    <n v="7008"/>
    <s v="RECIBE T3 RINCON  C.C. 1016014102"/>
    <s v="GAORI"/>
  </r>
  <r>
    <x v="2"/>
    <x v="3"/>
    <d v="2018-01-18T00:00:00"/>
    <x v="0"/>
    <s v="HUEY II"/>
    <n v="4408"/>
    <s v="AEROFULL"/>
    <x v="45"/>
    <n v="93"/>
    <n v="7015"/>
    <s v="RECIBE T4 BARRERA C.C. 1112475256"/>
    <s v="GAORI"/>
  </r>
  <r>
    <x v="2"/>
    <x v="3"/>
    <d v="2018-01-18T00:00:00"/>
    <x v="0"/>
    <s v="HUEY II"/>
    <n v="4408"/>
    <s v="CTH"/>
    <x v="42"/>
    <n v="111"/>
    <n v="3033"/>
    <s v="RECIBE T4 BARRERA C.C. 1112475256"/>
    <s v="GAORI"/>
  </r>
  <r>
    <x v="2"/>
    <x v="3"/>
    <d v="2018-01-18T00:00:00"/>
    <x v="0"/>
    <s v="HUEY II"/>
    <n v="4408"/>
    <s v="CTH"/>
    <x v="42"/>
    <n v="127"/>
    <n v="3031"/>
    <s v="RECIBE T4 BARRERA C.C. 1112475256"/>
    <s v="GAORI"/>
  </r>
  <r>
    <x v="2"/>
    <x v="3"/>
    <d v="2018-01-19T00:00:00"/>
    <x v="0"/>
    <s v="HUEY II"/>
    <n v="4423"/>
    <s v="AEROFULL"/>
    <x v="45"/>
    <n v="92"/>
    <n v="7017"/>
    <s v="RECIBE T2 MEDINA  C.C. 1077082699"/>
    <s v="GAORI"/>
  </r>
  <r>
    <x v="2"/>
    <x v="3"/>
    <d v="2018-01-25T00:00:00"/>
    <x v="0"/>
    <s v="HUEY II"/>
    <n v="4423"/>
    <s v="AEROFULL"/>
    <x v="45"/>
    <n v="104"/>
    <n v="7021"/>
    <s v="RECIBE T3 RINCON  C.C. 1016014102"/>
    <s v="GAORI"/>
  </r>
  <r>
    <x v="2"/>
    <x v="3"/>
    <d v="2018-01-13T00:00:00"/>
    <x v="0"/>
    <s v="HUEY II"/>
    <n v="4408"/>
    <s v="AEROFULL"/>
    <x v="45"/>
    <n v="118"/>
    <n v="7009"/>
    <s v="RECIBE T3 RINCON  C.C. 1016014102"/>
    <s v="GAORI"/>
  </r>
  <r>
    <x v="2"/>
    <x v="3"/>
    <d v="2018-01-15T00:00:00"/>
    <x v="0"/>
    <s v="HUEY II"/>
    <n v="4529"/>
    <s v="CTH"/>
    <x v="7"/>
    <n v="174"/>
    <n v="9294"/>
    <s v="RECIBE T3 RINCON  C.C. 1016014102"/>
    <s v="GAORI"/>
  </r>
  <r>
    <x v="2"/>
    <x v="3"/>
    <d v="2018-01-15T00:00:00"/>
    <x v="0"/>
    <s v="HUEY II"/>
    <n v="4529"/>
    <s v="CTH"/>
    <x v="7"/>
    <n v="153"/>
    <n v="9288"/>
    <s v="RECIBE T3 RINCON  C.C. 1016014102"/>
    <s v="GAORI"/>
  </r>
  <r>
    <x v="2"/>
    <x v="3"/>
    <d v="2018-01-15T00:00:00"/>
    <x v="0"/>
    <s v="HUEY II"/>
    <n v="4529"/>
    <s v="CTH"/>
    <x v="7"/>
    <n v="55"/>
    <n v="9291"/>
    <s v="RECIBE T3 RINCON  C.C. 1016014102"/>
    <s v="GAORI"/>
  </r>
  <r>
    <x v="2"/>
    <x v="3"/>
    <d v="2018-01-10T00:00:00"/>
    <x v="0"/>
    <s v="HUEY II"/>
    <n v="4408"/>
    <s v="AEROFULL"/>
    <x v="45"/>
    <n v="34"/>
    <n v="7007"/>
    <s v="RECIBE T3 RINCON  C.C. 1016014102"/>
    <s v="GAORI"/>
  </r>
  <r>
    <x v="2"/>
    <x v="3"/>
    <d v="2018-01-09T00:00:00"/>
    <x v="0"/>
    <s v="HUEY II"/>
    <n v="4408"/>
    <s v="AEROFULL"/>
    <x v="45"/>
    <n v="126"/>
    <n v="7004"/>
    <s v="RECIBE T3 RINCON  C.C. 1016014102"/>
    <s v="GAORI"/>
  </r>
  <r>
    <x v="2"/>
    <x v="3"/>
    <d v="2018-01-08T00:00:00"/>
    <x v="0"/>
    <s v="HUEY II"/>
    <n v="4423"/>
    <s v="AEROFULL"/>
    <x v="45"/>
    <n v="122"/>
    <n v="7002"/>
    <s v="RECIBE T3 RINCON  C.C. 1016014102"/>
    <s v="GAORI"/>
  </r>
  <r>
    <x v="2"/>
    <x v="3"/>
    <d v="2018-01-27T00:00:00"/>
    <x v="0"/>
    <s v="HUEY II"/>
    <n v="4408"/>
    <s v="CTH"/>
    <x v="7"/>
    <n v="88"/>
    <n v="9311"/>
    <s v="RECIBE T3 CORTES C.C. 1014219429"/>
    <s v="GAORI"/>
  </r>
  <r>
    <x v="2"/>
    <x v="3"/>
    <d v="2018-01-02T00:00:00"/>
    <x v="0"/>
    <s v="HUEY II"/>
    <n v="4423"/>
    <s v="AEROFULL"/>
    <x v="45"/>
    <n v="103"/>
    <n v="6997"/>
    <s v="RECIBE T2 MORENO C.C. 7408254"/>
    <s v="GAORI"/>
  </r>
  <r>
    <x v="2"/>
    <x v="3"/>
    <d v="2018-01-09T00:00:00"/>
    <x v="1"/>
    <s v="C-182R"/>
    <n v="5723"/>
    <s v="CTH"/>
    <x v="7"/>
    <n v="12"/>
    <n v="9307"/>
    <s v="RECIBE TS URREGO C.C. 79614395"/>
    <s v="GAORI"/>
  </r>
  <r>
    <x v="2"/>
    <x v="3"/>
    <d v="2018-01-09T00:00:00"/>
    <x v="1"/>
    <s v="C-182R"/>
    <n v="5723"/>
    <s v="CTH"/>
    <x v="7"/>
    <n v="25"/>
    <n v="9308"/>
    <s v="RECIBE TS URREGO C.C. 79614395"/>
    <s v="GAORI"/>
  </r>
  <r>
    <x v="2"/>
    <x v="3"/>
    <d v="2018-01-11T00:00:00"/>
    <x v="1"/>
    <s v="C-182R"/>
    <n v="5723"/>
    <s v="CTH"/>
    <x v="42"/>
    <n v="19"/>
    <n v="3063"/>
    <s v="RECIBE TS URREGO C.C. 79614395"/>
    <s v="GAORI"/>
  </r>
  <r>
    <x v="2"/>
    <x v="4"/>
    <d v="2018-02-01T00:00:00"/>
    <x v="0"/>
    <s v="C-208"/>
    <n v="5071"/>
    <s v="TERPEL "/>
    <x v="18"/>
    <n v="115"/>
    <s v="02-396485"/>
    <s v="T3 MURILLO JUAN C.C. C.C. 14800543"/>
    <s v="CACOM-1"/>
  </r>
  <r>
    <x v="2"/>
    <x v="4"/>
    <d v="2018-02-01T00:00:00"/>
    <x v="0"/>
    <s v="C-208"/>
    <n v="5071"/>
    <s v="TERPEL "/>
    <x v="14"/>
    <n v="57"/>
    <s v="02-406340"/>
    <s v="T3 MURILLO JUAN C.C. C.C. 14800543"/>
    <s v="CACOM-1"/>
  </r>
  <r>
    <x v="2"/>
    <x v="4"/>
    <d v="2018-02-06T00:00:00"/>
    <x v="0"/>
    <s v="C-208"/>
    <n v="5071"/>
    <s v="TERPEL "/>
    <x v="18"/>
    <n v="104"/>
    <s v="02-396538"/>
    <s v="T3 MURILLO JUAN C.C. C.C. 14800543"/>
    <s v="CACOM-1"/>
  </r>
  <r>
    <x v="2"/>
    <x v="4"/>
    <d v="2018-02-01T00:00:00"/>
    <x v="0"/>
    <s v="C-208"/>
    <n v="5071"/>
    <s v="TERPEL "/>
    <x v="14"/>
    <n v="85"/>
    <s v="02-406434"/>
    <s v="T3 MURILLO JUAN C.C. C.C. 14800543"/>
    <s v="CACOM-1"/>
  </r>
  <r>
    <x v="2"/>
    <x v="4"/>
    <d v="2018-02-20T00:00:00"/>
    <x v="0"/>
    <s v="C-208"/>
    <n v="5071"/>
    <s v="TERPEL "/>
    <x v="14"/>
    <n v="80"/>
    <s v="02-407142"/>
    <s v="T3 MURILLO JUAN C.C. C.C. 14800543"/>
    <s v="CACOM-1"/>
  </r>
  <r>
    <x v="2"/>
    <x v="4"/>
    <d v="2018-02-03T00:00:00"/>
    <x v="0"/>
    <s v="T-37"/>
    <n v="2135"/>
    <s v="TERPEL "/>
    <x v="21"/>
    <n v="184"/>
    <s v="02-403939"/>
    <s v="CT LIZCANO  C.C. 1098671171"/>
    <s v="CACOM-1"/>
  </r>
  <r>
    <x v="2"/>
    <x v="4"/>
    <d v="2018-02-11T00:00:00"/>
    <x v="0"/>
    <s v="T-37"/>
    <n v="2136"/>
    <s v="TERPEL "/>
    <x v="14"/>
    <n v="210"/>
    <s v="02-406757"/>
    <s v="T3 ROMERO SANTIAGO  C.C. 1073153423"/>
    <s v="CACOM-1"/>
  </r>
  <r>
    <x v="2"/>
    <x v="4"/>
    <d v="2018-02-11T00:00:00"/>
    <x v="0"/>
    <s v="T-37"/>
    <n v="2135"/>
    <s v="TERPEL "/>
    <x v="14"/>
    <n v="196"/>
    <s v="02-406806"/>
    <s v="T3 CAMACHO DIEGO  C.C. 1014186638"/>
    <s v="CACOM-1"/>
  </r>
  <r>
    <x v="2"/>
    <x v="4"/>
    <d v="2018-02-10T00:00:00"/>
    <x v="0"/>
    <s v="T-37"/>
    <n v="2134"/>
    <s v="TERPEL "/>
    <x v="14"/>
    <n v="197"/>
    <s v="02-406685"/>
    <s v="T3. MEJIA ROGER C.C. 14295483"/>
    <s v="CACOM-1"/>
  </r>
  <r>
    <x v="2"/>
    <x v="4"/>
    <d v="2018-02-10T00:00:00"/>
    <x v="0"/>
    <s v="T-37"/>
    <n v="2136"/>
    <s v="TERPEL "/>
    <x v="14"/>
    <n v="196"/>
    <s v="02-406686"/>
    <s v="ST. SANTO VILLAMIL C.C. 93398328"/>
    <s v="CACOM-1"/>
  </r>
  <r>
    <x v="2"/>
    <x v="4"/>
    <d v="2018-02-21T00:00:00"/>
    <x v="0"/>
    <s v="T-37"/>
    <n v="2135"/>
    <s v="TERPEL "/>
    <x v="14"/>
    <n v="145"/>
    <s v="02-407158"/>
    <s v="TE. FANDIÑO NIETO C.C. 1075659803"/>
    <s v="CACOM-1"/>
  </r>
  <r>
    <x v="2"/>
    <x v="4"/>
    <d v="2018-02-14T00:00:00"/>
    <x v="0"/>
    <s v="AC-47T"/>
    <n v="1658"/>
    <s v="TERPEL "/>
    <x v="21"/>
    <n v="514"/>
    <s v="02-404094"/>
    <s v="TS PEÑA KENNETH C.C. 79844024"/>
    <s v="CACOM-1"/>
  </r>
  <r>
    <x v="2"/>
    <x v="4"/>
    <d v="2018-02-02T00:00:00"/>
    <x v="0"/>
    <s v="AC-47T"/>
    <n v="1658"/>
    <s v="TERPEL "/>
    <x v="21"/>
    <n v="151"/>
    <s v="02-404099"/>
    <s v="TS PEÑA KENNETH  C.C. 79844024"/>
    <s v="CACOM-1"/>
  </r>
  <r>
    <x v="2"/>
    <x v="4"/>
    <d v="2018-02-02T00:00:00"/>
    <x v="0"/>
    <s v="AC-47T"/>
    <n v="1658"/>
    <s v="TERPEL "/>
    <x v="18"/>
    <n v="607"/>
    <s v="02-396493"/>
    <s v="T4 CASTRO YESID C.C. 1173162304"/>
    <s v="CACOM-1"/>
  </r>
  <r>
    <x v="2"/>
    <x v="4"/>
    <d v="2018-02-01T00:00:00"/>
    <x v="0"/>
    <s v="AC-47T"/>
    <n v="1658"/>
    <s v="TERPEL "/>
    <x v="18"/>
    <n v="387"/>
    <s v="02-396489"/>
    <s v="T4 CASTRO YESID C.C. 1173162304"/>
    <s v="CACOM-1"/>
  </r>
  <r>
    <x v="2"/>
    <x v="4"/>
    <d v="2018-02-01T00:00:00"/>
    <x v="0"/>
    <s v="HUEY II"/>
    <n v="4403"/>
    <s v="TERPEL "/>
    <x v="18"/>
    <n v="131"/>
    <s v="02-396484"/>
    <s v="T4 ANDRADE ALEXANDRA C.C.1018451639 C.C. 10131132"/>
    <s v="CACOM-1"/>
  </r>
  <r>
    <x v="2"/>
    <x v="4"/>
    <d v="2018-02-11T00:00:00"/>
    <x v="0"/>
    <s v="HUEY II"/>
    <n v="4403"/>
    <s v="TERPEL "/>
    <x v="18"/>
    <n v="115"/>
    <s v="02-396568"/>
    <s v="TS VELANDIA EISENHOWER  C.C. 4399977"/>
    <s v="CACOM-1"/>
  </r>
  <r>
    <x v="2"/>
    <x v="4"/>
    <d v="2018-02-16T00:00:00"/>
    <x v="0"/>
    <s v="HUEY II"/>
    <n v="4403"/>
    <s v="TERPEL "/>
    <x v="18"/>
    <n v="102"/>
    <s v="02-413038"/>
    <s v="T4 GELVIS DIEGO C.C. 1014217631"/>
    <s v="CACOM-1"/>
  </r>
  <r>
    <x v="2"/>
    <x v="4"/>
    <d v="2018-02-16T00:00:00"/>
    <x v="0"/>
    <s v="HUEY II"/>
    <n v="4403"/>
    <s v="TERPEL "/>
    <x v="18"/>
    <n v="130"/>
    <s v="02-413039"/>
    <s v="T2 RODRIGUEZ  C.C. 83258547"/>
    <s v="CACOM-1"/>
  </r>
  <r>
    <x v="2"/>
    <x v="4"/>
    <d v="2018-02-01T00:00:00"/>
    <x v="0"/>
    <s v="HUEY II"/>
    <n v="4521"/>
    <s v="TERPEL "/>
    <x v="18"/>
    <n v="124"/>
    <s v="02-396488"/>
    <s v="TJ GARCIA FERRY . C.C. 93356421"/>
    <s v="CACOM-1"/>
  </r>
  <r>
    <x v="2"/>
    <x v="4"/>
    <d v="2018-02-02T00:00:00"/>
    <x v="0"/>
    <s v="HUEY II"/>
    <n v="4521"/>
    <s v="TERPEL "/>
    <x v="18"/>
    <n v="136"/>
    <s v="02-396491"/>
    <s v="TJ GARCIA FERRY . C.C. 93356421"/>
    <s v="CACOM-1"/>
  </r>
  <r>
    <x v="2"/>
    <x v="4"/>
    <d v="2018-02-02T00:00:00"/>
    <x v="0"/>
    <s v="HUEY II"/>
    <n v="4521"/>
    <s v="TERPEL "/>
    <x v="18"/>
    <n v="82"/>
    <s v="02-396494"/>
    <s v="TJ GARCIA FERRY . C.C. 93356421"/>
    <s v="CACOM-1"/>
  </r>
  <r>
    <x v="2"/>
    <x v="4"/>
    <d v="2018-02-14T00:00:00"/>
    <x v="0"/>
    <s v="HUEY II"/>
    <n v="4521"/>
    <s v="TERPEL "/>
    <x v="18"/>
    <n v="82"/>
    <s v="02-413031"/>
    <s v="TJ GARCIA FERRY . C.C. 93356421"/>
    <s v="CACOM-1"/>
  </r>
  <r>
    <x v="2"/>
    <x v="4"/>
    <d v="2018-02-01T00:00:00"/>
    <x v="0"/>
    <s v="HUEY II"/>
    <n v="4521"/>
    <s v="FALCCON"/>
    <x v="28"/>
    <n v="99.6"/>
    <s v="01-4864"/>
    <s v="TP PACHECO YEINER  C.C. 88283744"/>
    <s v="CACOM-1"/>
  </r>
  <r>
    <x v="2"/>
    <x v="4"/>
    <d v="2018-02-02T00:00:00"/>
    <x v="0"/>
    <s v="HUEY II"/>
    <n v="4521"/>
    <s v="FALCCON"/>
    <x v="28"/>
    <n v="116.9"/>
    <s v="01-4866"/>
    <s v="TJ GARCIA FERRY . C.C. 93356421"/>
    <s v="CACOM-1"/>
  </r>
  <r>
    <x v="2"/>
    <x v="4"/>
    <d v="2018-02-04T00:00:00"/>
    <x v="0"/>
    <s v="HUEY II"/>
    <n v="4521"/>
    <s v="FALCCON"/>
    <x v="28"/>
    <n v="117.8"/>
    <s v="01-4867"/>
    <s v="TJ GARCIA FERRY . C.C. 93356421"/>
    <s v="CACOM-1"/>
  </r>
  <r>
    <x v="2"/>
    <x v="4"/>
    <d v="2018-02-04T00:00:00"/>
    <x v="0"/>
    <s v="HUEY II"/>
    <n v="4521"/>
    <s v="FALCCON"/>
    <x v="28"/>
    <n v="131.69999999999999"/>
    <s v="01-4868"/>
    <s v="TJ GARCIA FERRY . C.C. 93356421"/>
    <s v="CACOM-1"/>
  </r>
  <r>
    <x v="2"/>
    <x v="4"/>
    <d v="2018-02-04T00:00:00"/>
    <x v="0"/>
    <s v="HUEY II"/>
    <n v="4521"/>
    <s v="FALCCON"/>
    <x v="28"/>
    <n v="94.4"/>
    <s v="01-4869"/>
    <s v="TJ GARCIA FERRY . C.C. 93356421"/>
    <s v="CACOM-1"/>
  </r>
  <r>
    <x v="2"/>
    <x v="4"/>
    <d v="2018-02-07T00:00:00"/>
    <x v="0"/>
    <s v="HUEY II"/>
    <n v="4521"/>
    <s v="FALCCON"/>
    <x v="28"/>
    <n v="55.7"/>
    <s v="01-4872"/>
    <s v="TJ GARCIA FERRY . C.C. 93356421"/>
    <s v="CACOM-1"/>
  </r>
  <r>
    <x v="2"/>
    <x v="4"/>
    <d v="2018-02-08T00:00:00"/>
    <x v="0"/>
    <s v="HUEY II"/>
    <n v="4521"/>
    <s v="FALCCON"/>
    <x v="28"/>
    <n v="80"/>
    <s v="01-4873"/>
    <s v="TJ GARCIA FERRY . C.C. 93356421"/>
    <s v="CACOM-1"/>
  </r>
  <r>
    <x v="2"/>
    <x v="4"/>
    <d v="2018-02-08T00:00:00"/>
    <x v="0"/>
    <s v="HUEY II"/>
    <n v="4521"/>
    <s v="FALCCON"/>
    <x v="28"/>
    <n v="129.19999999999999"/>
    <s v="01-4874"/>
    <s v="TJ GARCIA FERRY . C.C. 93356421"/>
    <s v="CACOM-1"/>
  </r>
  <r>
    <x v="2"/>
    <x v="4"/>
    <d v="2018-02-09T00:00:00"/>
    <x v="0"/>
    <s v="HUEY II"/>
    <n v="4521"/>
    <s v="FALCCON"/>
    <x v="28"/>
    <n v="124.6"/>
    <s v="01-4877"/>
    <s v="TJ GARCIA FERRY . C.C. 93356421"/>
    <s v="CACOM-1"/>
  </r>
  <r>
    <x v="2"/>
    <x v="4"/>
    <d v="2018-02-09T00:00:00"/>
    <x v="0"/>
    <s v="HUEY II"/>
    <n v="4521"/>
    <s v="FALCCON"/>
    <x v="28"/>
    <n v="139.80000000000001"/>
    <s v="01-4878"/>
    <s v="TJ GARCIA FERRY . C.C. 93356421"/>
    <s v="CACOM-1"/>
  </r>
  <r>
    <x v="2"/>
    <x v="4"/>
    <d v="2018-02-09T00:00:00"/>
    <x v="0"/>
    <s v="HUEY II"/>
    <n v="4521"/>
    <s v="FALCCON"/>
    <x v="28"/>
    <n v="82.6"/>
    <s v="01-4879"/>
    <s v="TJ GARCIA FERRY . C.C. 93356421"/>
    <s v="CACOM-1"/>
  </r>
  <r>
    <x v="2"/>
    <x v="4"/>
    <d v="2018-02-10T00:00:00"/>
    <x v="0"/>
    <s v="HUEY II"/>
    <n v="4521"/>
    <s v="FALCCON"/>
    <x v="28"/>
    <n v="77.900000000000006"/>
    <s v="01-4880"/>
    <s v="TJ GARCIA FERRY . C.C. 93356421"/>
    <s v="CACOM-1"/>
  </r>
  <r>
    <x v="2"/>
    <x v="4"/>
    <d v="2018-02-11T00:00:00"/>
    <x v="0"/>
    <s v="HUEY II"/>
    <n v="4521"/>
    <s v="FALCCON"/>
    <x v="28"/>
    <n v="56.8"/>
    <s v="01-4882"/>
    <s v="TJ GARCIA FERRY . C.C. 93356421"/>
    <s v="CACOM-1"/>
  </r>
  <r>
    <x v="2"/>
    <x v="4"/>
    <d v="2018-02-11T00:00:00"/>
    <x v="0"/>
    <s v="HUEY II"/>
    <n v="4521"/>
    <s v="FALCCON"/>
    <x v="28"/>
    <n v="148.80000000000001"/>
    <s v="01-4883"/>
    <s v="TJ GARCIA FERRY . C.C. 93356421"/>
    <s v="CACOM-1"/>
  </r>
  <r>
    <x v="2"/>
    <x v="4"/>
    <d v="2018-02-12T00:00:00"/>
    <x v="0"/>
    <s v="HUEY II"/>
    <n v="4521"/>
    <s v="FALCCON"/>
    <x v="28"/>
    <n v="124.8"/>
    <s v="01-4885"/>
    <s v="TJ GARCIA FERRY . C.C. 93356421"/>
    <s v="CACOM-1"/>
  </r>
  <r>
    <x v="2"/>
    <x v="4"/>
    <d v="2018-02-13T00:00:00"/>
    <x v="0"/>
    <s v="HUEY II"/>
    <n v="4521"/>
    <s v="FALCCON"/>
    <x v="28"/>
    <n v="155.5"/>
    <s v="01-4886"/>
    <s v="TJ GARCIA FERRY . C.C. 93356421"/>
    <s v="CACOM-1"/>
  </r>
  <r>
    <x v="2"/>
    <x v="4"/>
    <d v="2018-02-13T00:00:00"/>
    <x v="0"/>
    <s v="HUEY II"/>
    <n v="4521"/>
    <s v="FALCCON"/>
    <x v="28"/>
    <n v="146.80000000000001"/>
    <s v="01-4887"/>
    <s v="TJ GARCIA FERRY . C.C. 93356421"/>
    <s v="CACOM-1"/>
  </r>
  <r>
    <x v="2"/>
    <x v="4"/>
    <d v="2018-02-13T00:00:00"/>
    <x v="0"/>
    <s v="HUEY II"/>
    <n v="4521"/>
    <s v="FALCCON"/>
    <x v="28"/>
    <n v="44.5"/>
    <s v="01-4888"/>
    <s v="TJ GARCIA FERRY . C.C. 93356421"/>
    <s v="CACOM-1"/>
  </r>
  <r>
    <x v="2"/>
    <x v="4"/>
    <d v="2018-02-14T00:00:00"/>
    <x v="0"/>
    <s v="HUEY II"/>
    <n v="4521"/>
    <s v="FALCCON"/>
    <x v="28"/>
    <n v="138.4"/>
    <s v="01-4890"/>
    <s v="TJ GARCIA FERRY . C.C. 93356421"/>
    <s v="CACOM-1"/>
  </r>
  <r>
    <x v="2"/>
    <x v="4"/>
    <d v="2018-02-14T00:00:00"/>
    <x v="0"/>
    <s v="HUEY II"/>
    <n v="4521"/>
    <s v="FALCCON"/>
    <x v="28"/>
    <n v="86.4"/>
    <s v="01-4891"/>
    <s v="TJ HURTADO MARIO   C.C. 10131132"/>
    <s v="CACOM-1"/>
  </r>
  <r>
    <x v="2"/>
    <x v="4"/>
    <d v="2018-02-15T00:00:00"/>
    <x v="0"/>
    <s v="HUEY II"/>
    <n v="4521"/>
    <s v="FALCCON"/>
    <x v="28"/>
    <n v="82.1"/>
    <s v="01-4894"/>
    <s v="T2 MAYORGA JUAN C.C. 93239953"/>
    <s v="CACOM-1"/>
  </r>
  <r>
    <x v="2"/>
    <x v="4"/>
    <d v="2018-02-15T00:00:00"/>
    <x v="0"/>
    <s v="HUEY II"/>
    <n v="4521"/>
    <s v="FALCCON"/>
    <x v="28"/>
    <n v="137.80000000000001"/>
    <s v="01-4896"/>
    <s v="TJ HURTADO MARIO   C.C. 10131132"/>
    <s v="CACOM-1"/>
  </r>
  <r>
    <x v="2"/>
    <x v="4"/>
    <d v="2018-02-16T00:00:00"/>
    <x v="0"/>
    <s v="HUEY II"/>
    <n v="4521"/>
    <s v="FALCCON"/>
    <x v="28"/>
    <n v="99"/>
    <s v="01-4897"/>
    <s v="T2 RODRIGUEZ  C.C. 83258547"/>
    <s v="CACOM-1"/>
  </r>
  <r>
    <x v="2"/>
    <x v="4"/>
    <d v="2018-02-17T00:00:00"/>
    <x v="0"/>
    <s v="HUEY II"/>
    <n v="4521"/>
    <s v="FALCCON"/>
    <x v="28"/>
    <n v="161.9"/>
    <s v="01-4899"/>
    <s v="TJ HURTADO MARIO   C.C. 10131132"/>
    <s v="CACOM-1"/>
  </r>
  <r>
    <x v="2"/>
    <x v="4"/>
    <d v="2018-02-18T00:00:00"/>
    <x v="0"/>
    <s v="HUEY II"/>
    <n v="4521"/>
    <s v="FALCCON"/>
    <x v="28"/>
    <n v="73"/>
    <s v="01-4900"/>
    <s v="TJ HURTADO MARIO   C.C. 10131132"/>
    <s v="CACOM-1"/>
  </r>
  <r>
    <x v="2"/>
    <x v="4"/>
    <d v="2018-02-22T00:00:00"/>
    <x v="0"/>
    <s v="HUEY II"/>
    <n v="4521"/>
    <s v="FALCCON"/>
    <x v="28"/>
    <n v="46.4"/>
    <s v="01-4722"/>
    <s v="TJ HURTADO MARIO   C.C. 10131132"/>
    <s v="CACOM-1"/>
  </r>
  <r>
    <x v="2"/>
    <x v="4"/>
    <d v="2018-02-23T00:00:00"/>
    <x v="0"/>
    <s v="HUEY II"/>
    <n v="4521"/>
    <s v="FALCCON"/>
    <x v="28"/>
    <n v="84.4"/>
    <s v="01-4724"/>
    <s v="TJ HURTADO MARIO   C.C. 10131132"/>
    <s v="CACOM-1"/>
  </r>
  <r>
    <x v="2"/>
    <x v="4"/>
    <d v="2018-02-02T00:00:00"/>
    <x v="0"/>
    <s v="HUEY II"/>
    <n v="4521"/>
    <s v="CCL"/>
    <x v="62"/>
    <n v="134.80000000000001"/>
    <s v="22697"/>
    <s v="TJ GARCIA FERRY . C.C. 93356421"/>
    <s v="CACOM-1"/>
  </r>
  <r>
    <x v="2"/>
    <x v="4"/>
    <d v="2018-02-02T00:00:00"/>
    <x v="0"/>
    <s v="HUEY II"/>
    <n v="4521"/>
    <s v="CCL"/>
    <x v="62"/>
    <n v="66.5"/>
    <s v="22698"/>
    <s v="TJ GARCIA FERRY . C.C. 93356421"/>
    <s v="CACOM-1"/>
  </r>
  <r>
    <x v="2"/>
    <x v="4"/>
    <d v="2018-02-04T00:00:00"/>
    <x v="0"/>
    <s v="HUEY II"/>
    <n v="4521"/>
    <s v="CCL"/>
    <x v="36"/>
    <n v="121.5"/>
    <n v="24759"/>
    <s v="TJ GARCIA FERRY . C.C. 93356421"/>
    <s v="CACOM-1"/>
  </r>
  <r>
    <x v="2"/>
    <x v="4"/>
    <d v="2018-02-04T00:00:00"/>
    <x v="0"/>
    <s v="HUEY II"/>
    <n v="4521"/>
    <s v="CCL"/>
    <x v="36"/>
    <n v="127"/>
    <s v="24788"/>
    <s v="TJ GARCIA FERRY . C.C. 93356421"/>
    <s v="CACOM-1"/>
  </r>
  <r>
    <x v="2"/>
    <x v="4"/>
    <d v="2018-02-12T00:00:00"/>
    <x v="0"/>
    <s v="HUEY II"/>
    <n v="4521"/>
    <s v="CCL"/>
    <x v="36"/>
    <n v="143.19999999999999"/>
    <s v="24822"/>
    <s v="TJ GARCIA FERRY . C.C. 93356421"/>
    <s v="CACOM-1"/>
  </r>
  <r>
    <x v="2"/>
    <x v="4"/>
    <d v="2018-02-18T00:00:00"/>
    <x v="0"/>
    <s v="HUEY II"/>
    <n v="4521"/>
    <s v="CCL"/>
    <x v="36"/>
    <n v="129.4"/>
    <s v="24845"/>
    <s v="T2 MAYORGA JUAN C.C. 93239953"/>
    <s v="CACOM-1"/>
  </r>
  <r>
    <x v="2"/>
    <x v="4"/>
    <d v="2018-02-17T00:00:00"/>
    <x v="0"/>
    <s v="UH-60"/>
    <n v="4125"/>
    <s v="SERVIAVIACION"/>
    <x v="2"/>
    <n v="158"/>
    <n v="1846"/>
    <s v="AT SANDOVAL 1062296287"/>
    <s v="CACOM-2"/>
  </r>
  <r>
    <x v="2"/>
    <x v="4"/>
    <d v="2018-02-01T00:00:00"/>
    <x v="0"/>
    <s v="UH-60"/>
    <n v="4125"/>
    <s v="CTH"/>
    <x v="20"/>
    <n v="175.7"/>
    <n v="1769"/>
    <s v="T4 CUERVO 1024547243"/>
    <s v="CACOM-2"/>
  </r>
  <r>
    <x v="2"/>
    <x v="4"/>
    <d v="2018-02-19T00:00:00"/>
    <x v="0"/>
    <s v="UH-60"/>
    <n v="4125"/>
    <s v="SERVIAVIACION"/>
    <x v="2"/>
    <n v="183"/>
    <n v="1849"/>
    <s v="T4 LEAL 1014223440"/>
    <s v="CACOM-2"/>
  </r>
  <r>
    <x v="2"/>
    <x v="4"/>
    <d v="2018-02-19T00:00:00"/>
    <x v="0"/>
    <s v="UH-60"/>
    <n v="4125"/>
    <s v="CTH"/>
    <x v="20"/>
    <n v="155.4"/>
    <n v="1820"/>
    <s v="T4 LEAL 1014223440"/>
    <s v="CACOM-2"/>
  </r>
  <r>
    <x v="2"/>
    <x v="4"/>
    <d v="2018-02-19T00:00:00"/>
    <x v="0"/>
    <s v="UH-60"/>
    <n v="4125"/>
    <s v="ICARO 17"/>
    <x v="25"/>
    <n v="155"/>
    <n v="8444"/>
    <s v="T4 LEAL 1014223440"/>
    <s v="CACOM-2"/>
  </r>
  <r>
    <x v="2"/>
    <x v="4"/>
    <d v="2018-02-17T00:00:00"/>
    <x v="0"/>
    <s v="C-208"/>
    <n v="5080"/>
    <s v="SERVIAVIACION"/>
    <x v="2"/>
    <n v="70"/>
    <n v="1847"/>
    <s v="T3 VARON 1032430906"/>
    <s v="CACOM-2"/>
  </r>
  <r>
    <x v="2"/>
    <x v="4"/>
    <d v="2018-02-17T00:00:00"/>
    <x v="0"/>
    <s v="C-208"/>
    <n v="5080"/>
    <s v="CTH"/>
    <x v="20"/>
    <n v="62"/>
    <n v="3792"/>
    <s v="T3 VARON 1032430906"/>
    <s v="CACOM-2"/>
  </r>
  <r>
    <x v="2"/>
    <x v="4"/>
    <d v="2018-02-17T00:00:00"/>
    <x v="0"/>
    <s v="C-208"/>
    <n v="5080"/>
    <s v="CTH"/>
    <x v="20"/>
    <n v="62"/>
    <n v="3790"/>
    <s v="T3 VARON 1032430906"/>
    <s v="CACOM-2"/>
  </r>
  <r>
    <x v="2"/>
    <x v="4"/>
    <d v="2018-02-12T00:00:00"/>
    <x v="0"/>
    <s v="C-208"/>
    <n v="5080"/>
    <s v="ENERGIZAR"/>
    <x v="1"/>
    <n v="103"/>
    <n v="71825"/>
    <s v="TS TORRES 80391653"/>
    <s v="CACOM-2"/>
  </r>
  <r>
    <x v="2"/>
    <x v="4"/>
    <d v="2018-02-22T00:00:00"/>
    <x v="0"/>
    <s v="C-208"/>
    <n v="5080"/>
    <s v="TERPEL "/>
    <x v="10"/>
    <n v="84"/>
    <n v="547660"/>
    <s v="TS MORALES 86059592"/>
    <s v="CACOM-2"/>
  </r>
  <r>
    <x v="2"/>
    <x v="4"/>
    <d v="2018-02-07T00:00:00"/>
    <x v="0"/>
    <s v="C-208"/>
    <n v="5074"/>
    <s v="CTH"/>
    <x v="6"/>
    <n v="60"/>
    <n v="13900"/>
    <s v="T2 CASTILLO 80191742"/>
    <s v="CACOM-2"/>
  </r>
  <r>
    <x v="2"/>
    <x v="4"/>
    <d v="2018-02-03T00:00:00"/>
    <x v="0"/>
    <s v="C-208"/>
    <n v="5080"/>
    <s v="ICARO 17"/>
    <x v="16"/>
    <n v="105.3"/>
    <s v="00795"/>
    <s v="T2 LOPEZ 80734640"/>
    <s v="CACOM-2"/>
  </r>
  <r>
    <x v="2"/>
    <x v="4"/>
    <d v="2018-02-27T00:00:00"/>
    <x v="0"/>
    <s v="AC-47T"/>
    <n v="1654"/>
    <s v="CTH"/>
    <x v="6"/>
    <n v="81"/>
    <n v="14240"/>
    <s v="T2 FORERO 17422132"/>
    <s v="CACOM-2"/>
  </r>
  <r>
    <x v="2"/>
    <x v="4"/>
    <d v="2018-02-28T00:00:00"/>
    <x v="0"/>
    <s v="AC-47T"/>
    <n v="1654"/>
    <s v="CTH"/>
    <x v="6"/>
    <n v="441"/>
    <n v="14268"/>
    <s v="T2 FORERO 17422132"/>
    <s v="CACOM-2"/>
  </r>
  <r>
    <x v="2"/>
    <x v="4"/>
    <d v="2018-02-28T00:00:00"/>
    <x v="0"/>
    <s v="AC-47T"/>
    <n v="1654"/>
    <s v="CTH"/>
    <x v="6"/>
    <n v="449"/>
    <n v="14276"/>
    <s v="T2 FORERO 17422132"/>
    <s v="CACOM-2"/>
  </r>
  <r>
    <x v="2"/>
    <x v="4"/>
    <d v="2018-02-21T00:00:00"/>
    <x v="0"/>
    <s v="A-29 "/>
    <n v="3104"/>
    <s v="TERPEL "/>
    <x v="10"/>
    <n v="152"/>
    <s v="04-546789"/>
    <s v="TE MEJIA 1017170222"/>
    <s v="CACOM-2"/>
  </r>
  <r>
    <x v="2"/>
    <x v="4"/>
    <d v="2018-02-18T00:00:00"/>
    <x v="0"/>
    <s v="A-29 "/>
    <n v="3106"/>
    <s v="TERPEL "/>
    <x v="10"/>
    <n v="110"/>
    <s v="04-547478"/>
    <s v="TE MEJIA 1017170222"/>
    <s v="CACOM-2"/>
  </r>
  <r>
    <x v="2"/>
    <x v="4"/>
    <d v="2018-02-14T00:00:00"/>
    <x v="0"/>
    <s v="UH-60"/>
    <n v="4136"/>
    <s v="CTH"/>
    <x v="4"/>
    <n v="264"/>
    <n v="12347"/>
    <s v="T4 CUERVO 1024547243"/>
    <s v="CACOM-2"/>
  </r>
  <r>
    <x v="2"/>
    <x v="4"/>
    <d v="2018-02-14T00:00:00"/>
    <x v="0"/>
    <s v="UH-60"/>
    <n v="4136"/>
    <s v="CTH"/>
    <x v="4"/>
    <n v="143"/>
    <n v="12348"/>
    <s v="T4 CUERVO 1024547243"/>
    <s v="CACOM-2"/>
  </r>
  <r>
    <x v="2"/>
    <x v="4"/>
    <d v="2018-02-18T00:00:00"/>
    <x v="0"/>
    <s v="UH-60"/>
    <n v="4126"/>
    <s v="ENERGIZAR"/>
    <x v="1"/>
    <n v="215"/>
    <n v="71771"/>
    <s v="T4 CELIS 1070970516"/>
    <s v="CACOM-2"/>
  </r>
  <r>
    <x v="2"/>
    <x v="4"/>
    <d v="2018-02-01T00:00:00"/>
    <x v="0"/>
    <s v="UH-60"/>
    <n v="4136"/>
    <s v="CTH"/>
    <x v="20"/>
    <n v="133.5"/>
    <n v="1767"/>
    <s v="AT CAMARGO 1016074769"/>
    <s v="CACOM-2"/>
  </r>
  <r>
    <x v="2"/>
    <x v="4"/>
    <d v="2018-02-01T00:00:00"/>
    <x v="0"/>
    <s v="UH-60"/>
    <n v="4136"/>
    <s v="CTH"/>
    <x v="20"/>
    <n v="177.6"/>
    <n v="1768"/>
    <s v="AT CAMARGO 1016074769"/>
    <s v="CACOM-2"/>
  </r>
  <r>
    <x v="2"/>
    <x v="4"/>
    <d v="2018-02-01T00:00:00"/>
    <x v="0"/>
    <s v="UH-60"/>
    <n v="4136"/>
    <s v="CTH"/>
    <x v="20"/>
    <n v="189"/>
    <n v="1770"/>
    <s v="AT CAMARGO 1016074769"/>
    <s v="CACOM-2"/>
  </r>
  <r>
    <x v="2"/>
    <x v="4"/>
    <d v="2018-02-01T00:00:00"/>
    <x v="0"/>
    <s v="UH-60"/>
    <n v="4136"/>
    <s v="CTH"/>
    <x v="20"/>
    <n v="60.9"/>
    <n v="1772"/>
    <s v="AT CAMARGO 1016074769"/>
    <s v="CACOM-2"/>
  </r>
  <r>
    <x v="2"/>
    <x v="4"/>
    <d v="2018-02-03T00:00:00"/>
    <x v="0"/>
    <s v="UH-60"/>
    <n v="4136"/>
    <s v="CTH"/>
    <x v="20"/>
    <n v="115.4"/>
    <n v="1784"/>
    <s v="T4 AMAYA 1014223490"/>
    <s v="CACOM-2"/>
  </r>
  <r>
    <x v="2"/>
    <x v="4"/>
    <d v="2018-02-03T00:00:00"/>
    <x v="0"/>
    <s v="UH-60"/>
    <n v="4136"/>
    <s v="CTH"/>
    <x v="20"/>
    <n v="78.2"/>
    <n v="1783"/>
    <s v="T4 AMAYA 1014223490"/>
    <s v="CACOM-2"/>
  </r>
  <r>
    <x v="2"/>
    <x v="4"/>
    <d v="2018-02-03T00:00:00"/>
    <x v="0"/>
    <s v="UH-60"/>
    <n v="4136"/>
    <s v="CTH"/>
    <x v="20"/>
    <n v="169.3"/>
    <n v="1781"/>
    <s v="T4 AMAYA 1014223490"/>
    <s v="CACOM-2"/>
  </r>
  <r>
    <x v="2"/>
    <x v="4"/>
    <d v="2018-02-02T00:00:00"/>
    <x v="0"/>
    <s v="UH-60"/>
    <n v="4136"/>
    <s v="CTH"/>
    <x v="20"/>
    <n v="153.6"/>
    <n v="1776"/>
    <s v="T4 AMAYA 1014223490"/>
    <s v="CACOM-2"/>
  </r>
  <r>
    <x v="2"/>
    <x v="4"/>
    <d v="2018-02-02T00:00:00"/>
    <x v="0"/>
    <s v="UH-60"/>
    <n v="4136"/>
    <s v="CTH"/>
    <x v="20"/>
    <n v="174.2"/>
    <n v="1777"/>
    <s v="T4 AMAYA 1014223490"/>
    <s v="CACOM-2"/>
  </r>
  <r>
    <x v="2"/>
    <x v="4"/>
    <d v="2018-02-02T00:00:00"/>
    <x v="0"/>
    <s v="UH-60"/>
    <n v="4136"/>
    <s v="CTH"/>
    <x v="20"/>
    <n v="164.7"/>
    <n v="1779"/>
    <s v="T4 AMAYA 1014223490"/>
    <s v="CACOM-2"/>
  </r>
  <r>
    <x v="2"/>
    <x v="4"/>
    <d v="2018-02-22T00:00:00"/>
    <x v="1"/>
    <s v="SA2-37"/>
    <n v="5756"/>
    <s v="TERPEL "/>
    <x v="10"/>
    <n v="55.1"/>
    <n v="546803"/>
    <s v="CT VALENCIA 1130615894"/>
    <s v="CACOM-2"/>
  </r>
  <r>
    <x v="2"/>
    <x v="4"/>
    <d v="2018-02-02T00:00:00"/>
    <x v="1"/>
    <s v="SA2-37"/>
    <n v="5756"/>
    <s v="TERPEL "/>
    <x v="10"/>
    <n v="55.7"/>
    <n v="547471"/>
    <s v="CT PINEDA 1016003272"/>
    <s v="CACOM-2"/>
  </r>
  <r>
    <x v="2"/>
    <x v="4"/>
    <d v="2018-02-03T00:00:00"/>
    <x v="1"/>
    <s v="SA2-37"/>
    <n v="5756"/>
    <s v="TERPEL "/>
    <x v="10"/>
    <n v="35.5"/>
    <n v="547474"/>
    <s v="CT PINEDA 1016003272"/>
    <s v="CACOM-2"/>
  </r>
  <r>
    <x v="2"/>
    <x v="4"/>
    <d v="2018-02-03T00:00:00"/>
    <x v="1"/>
    <s v="SA2-37"/>
    <n v="5756"/>
    <s v="TERPEL "/>
    <x v="10"/>
    <n v="27.6"/>
    <n v="547472"/>
    <s v="CT PINEDA 1016003272"/>
    <s v="CACOM-2"/>
  </r>
  <r>
    <x v="2"/>
    <x v="4"/>
    <d v="2018-02-06T00:00:00"/>
    <x v="1"/>
    <s v="SA2-37"/>
    <n v="5756"/>
    <s v="TERPEL "/>
    <x v="10"/>
    <n v="40.4"/>
    <n v="546640"/>
    <s v="CT PINEDA 1016003272"/>
    <s v="CACOM-2"/>
  </r>
  <r>
    <x v="2"/>
    <x v="4"/>
    <d v="2018-02-09T00:00:00"/>
    <x v="1"/>
    <s v="SA2-37"/>
    <n v="5756"/>
    <s v="TERPEL "/>
    <x v="10"/>
    <n v="72.400000000000006"/>
    <n v="547521"/>
    <s v="CT PINEDA 1016003272"/>
    <s v="CACOM-2"/>
  </r>
  <r>
    <x v="2"/>
    <x v="4"/>
    <d v="2018-02-11T00:00:00"/>
    <x v="1"/>
    <s v="SA2-37"/>
    <n v="5756"/>
    <s v="TERPEL "/>
    <x v="10"/>
    <n v="61.6"/>
    <n v="547536"/>
    <s v="CT PINEDA 1016003272"/>
    <s v="CACOM-2"/>
  </r>
  <r>
    <x v="2"/>
    <x v="4"/>
    <d v="2018-02-19T00:00:00"/>
    <x v="1"/>
    <s v="SA2-37"/>
    <n v="5756"/>
    <s v="TERPEL "/>
    <x v="10"/>
    <n v="27.3"/>
    <n v="546763"/>
    <s v="CT PINEDA 1016003272"/>
    <s v="CACOM-2"/>
  </r>
  <r>
    <x v="2"/>
    <x v="4"/>
    <d v="2018-02-20T00:00:00"/>
    <x v="1"/>
    <s v="SA2-37"/>
    <n v="5756"/>
    <s v="TERPEL "/>
    <x v="10"/>
    <n v="69.400000000000006"/>
    <n v="546765"/>
    <s v="CT PINEDA 1016003272"/>
    <s v="CACOM-2"/>
  </r>
  <r>
    <x v="2"/>
    <x v="4"/>
    <d v="2018-02-22T00:00:00"/>
    <x v="1"/>
    <s v="SA2-37"/>
    <n v="5756"/>
    <s v="TERPEL "/>
    <x v="10"/>
    <n v="35.9"/>
    <n v="546801"/>
    <s v="CT PINEDA 1016003272"/>
    <s v="CACOM-2"/>
  </r>
  <r>
    <x v="2"/>
    <x v="4"/>
    <d v="2018-02-17T00:00:00"/>
    <x v="0"/>
    <s v="UH-60"/>
    <n v="4125"/>
    <s v="CTH"/>
    <x v="20"/>
    <n v="217.8"/>
    <n v="1817"/>
    <s v="AT SANDOVAL 1062296287"/>
    <s v="CACOM-2"/>
  </r>
  <r>
    <x v="2"/>
    <x v="4"/>
    <d v="2018-02-24T00:00:00"/>
    <x v="0"/>
    <s v="UH-60"/>
    <n v="4125"/>
    <s v="CTH"/>
    <x v="20"/>
    <n v="242.4"/>
    <n v="1827"/>
    <s v="T4 LEAL 1014223440"/>
    <s v="CACOM-2"/>
  </r>
  <r>
    <x v="2"/>
    <x v="4"/>
    <d v="2018-02-07T00:00:00"/>
    <x v="0"/>
    <s v="C-208"/>
    <n v="5080"/>
    <s v="SERVIAVIACION"/>
    <x v="2"/>
    <n v="45"/>
    <n v="1827"/>
    <s v="TS TORRES 80391653"/>
    <s v="CACOM-2"/>
  </r>
  <r>
    <x v="2"/>
    <x v="4"/>
    <d v="2018-02-15T00:00:00"/>
    <x v="0"/>
    <s v="A-29 "/>
    <n v="3120"/>
    <s v="ENERGIZAR"/>
    <x v="9"/>
    <n v="190"/>
    <n v="20541"/>
    <s v="T2 CHAVARRO 83044239"/>
    <s v="CACOM-3"/>
  </r>
  <r>
    <x v="2"/>
    <x v="4"/>
    <d v="2018-02-15T00:00:00"/>
    <x v="0"/>
    <s v="A-29 "/>
    <n v="3119"/>
    <s v="ENERGIZAR"/>
    <x v="9"/>
    <n v="119"/>
    <n v="20542"/>
    <s v="T2 CHAVARRO 83044239"/>
    <s v="CACOM-3"/>
  </r>
  <r>
    <x v="2"/>
    <x v="4"/>
    <d v="2018-02-15T00:00:00"/>
    <x v="0"/>
    <s v="A-29 "/>
    <n v="3119"/>
    <s v="ENERGIZAR"/>
    <x v="9"/>
    <n v="103"/>
    <n v="20540"/>
    <s v="T2 CHAVARRO 83044239"/>
    <s v="CACOM-3"/>
  </r>
  <r>
    <x v="2"/>
    <x v="4"/>
    <d v="2018-02-01T00:00:00"/>
    <x v="0"/>
    <s v="B-212"/>
    <n v="4001"/>
    <s v="ENERGIZAR"/>
    <x v="17"/>
    <n v="65"/>
    <n v="8005"/>
    <m/>
    <s v="CACOM-3"/>
  </r>
  <r>
    <x v="2"/>
    <x v="4"/>
    <d v="2018-02-02T00:00:00"/>
    <x v="0"/>
    <s v="B-212"/>
    <n v="4019"/>
    <s v="ENERGIZAR"/>
    <x v="9"/>
    <n v="135"/>
    <n v="20527"/>
    <s v="T4 VIRACACHA  1016016819"/>
    <s v="CACOM-3"/>
  </r>
  <r>
    <x v="2"/>
    <x v="4"/>
    <d v="2018-02-02T00:00:00"/>
    <x v="0"/>
    <s v="B-212"/>
    <n v="4019"/>
    <s v="ENERGIZAR"/>
    <x v="9"/>
    <n v="155"/>
    <n v="20528"/>
    <m/>
    <s v="CACOM-3"/>
  </r>
  <r>
    <x v="2"/>
    <x v="4"/>
    <d v="2018-02-06T00:00:00"/>
    <x v="0"/>
    <s v="B-212"/>
    <n v="4001"/>
    <s v="ENERGIZAR"/>
    <x v="9"/>
    <n v="158"/>
    <n v="21489"/>
    <m/>
    <s v="CACOM-3"/>
  </r>
  <r>
    <x v="2"/>
    <x v="4"/>
    <d v="2018-02-07T00:00:00"/>
    <x v="0"/>
    <s v="B-212"/>
    <n v="4001"/>
    <s v="ENERGIZAR"/>
    <x v="46"/>
    <n v="131"/>
    <n v="21494"/>
    <s v="T4 VALDERRAMA  1140831836"/>
    <s v="CACOM-3"/>
  </r>
  <r>
    <x v="2"/>
    <x v="4"/>
    <d v="2018-02-08T00:00:00"/>
    <x v="0"/>
    <s v="B-212"/>
    <n v="4019"/>
    <s v="ENERGIZAR"/>
    <x v="46"/>
    <n v="154"/>
    <n v="21502"/>
    <s v="T3 GOMEZ ROGER  1073456864"/>
    <s v="CACOM-3"/>
  </r>
  <r>
    <x v="2"/>
    <x v="4"/>
    <d v="2018-02-12T00:00:00"/>
    <x v="0"/>
    <s v="B-212"/>
    <n v="4001"/>
    <s v="ENERGIZAR"/>
    <x v="46"/>
    <n v="140"/>
    <n v="21514"/>
    <s v="T3 PEÑA ANDRES  1023861954"/>
    <s v="CACOM-3"/>
  </r>
  <r>
    <x v="2"/>
    <x v="4"/>
    <d v="2018-02-07T00:00:00"/>
    <x v="0"/>
    <s v="B-212"/>
    <n v="4001"/>
    <s v="ICARO 17"/>
    <x v="23"/>
    <n v="187"/>
    <s v="007-004544"/>
    <s v="T4 VALDERRAMA  1140831836"/>
    <s v="CACOM-3"/>
  </r>
  <r>
    <x v="2"/>
    <x v="4"/>
    <d v="2018-02-10T00:00:00"/>
    <x v="0"/>
    <s v="B-212"/>
    <n v="4001"/>
    <s v="TERPEL "/>
    <x v="10"/>
    <n v="170"/>
    <s v="04-546722"/>
    <s v="T3 PEÑA ANDRES  1023861954"/>
    <s v="CACOM-3"/>
  </r>
  <r>
    <x v="2"/>
    <x v="4"/>
    <d v="2018-02-12T00:00:00"/>
    <x v="0"/>
    <s v="B-212"/>
    <n v="4001"/>
    <s v="CCL"/>
    <x v="62"/>
    <n v="105.8"/>
    <n v="22701"/>
    <s v="T3 PEÑA ANDRES  1023861954"/>
    <s v="CACOM-3"/>
  </r>
  <r>
    <x v="2"/>
    <x v="4"/>
    <d v="2018-02-21T00:00:00"/>
    <x v="0"/>
    <s v="B-212"/>
    <n v="4019"/>
    <s v="ENERGIZAR"/>
    <x v="9"/>
    <n v="155"/>
    <n v="20546"/>
    <s v="TS DIEGO NUÑES 93132094"/>
    <s v="CACOM-3"/>
  </r>
  <r>
    <x v="2"/>
    <x v="4"/>
    <d v="2018-02-21T00:00:00"/>
    <x v="0"/>
    <s v="B-212"/>
    <n v="4019"/>
    <s v="ENERGIZAR"/>
    <x v="9"/>
    <n v="137"/>
    <n v="20549"/>
    <s v="TS DIEGO NUÑES 93132094"/>
    <s v="CACOM-3"/>
  </r>
  <r>
    <x v="2"/>
    <x v="4"/>
    <d v="2018-02-23T00:00:00"/>
    <x v="0"/>
    <s v="B-212"/>
    <n v="4001"/>
    <s v="ENERGIZAR"/>
    <x v="46"/>
    <n v="121"/>
    <n v="21541"/>
    <s v="T2 MOLINARES 72288987"/>
    <s v="CACOM-3"/>
  </r>
  <r>
    <x v="2"/>
    <x v="4"/>
    <d v="2018-02-24T00:00:00"/>
    <x v="0"/>
    <s v="B-212"/>
    <n v="4001"/>
    <s v="TERPEL "/>
    <x v="12"/>
    <n v="76"/>
    <s v="04-557105"/>
    <s v="TS DIEGO NUÑES 93132094"/>
    <s v="CACOM-3"/>
  </r>
  <r>
    <x v="2"/>
    <x v="4"/>
    <d v="2018-02-24T00:00:00"/>
    <x v="0"/>
    <s v="B-212"/>
    <n v="4001"/>
    <s v="TERPEL "/>
    <x v="12"/>
    <n v="135"/>
    <s v="04-557109"/>
    <s v="TS DIEGO NUÑES 93132094"/>
    <s v="CACOM-3"/>
  </r>
  <r>
    <x v="2"/>
    <x v="4"/>
    <d v="2018-02-25T00:00:00"/>
    <x v="0"/>
    <s v="B-212"/>
    <n v="4001"/>
    <s v="TERPEL "/>
    <x v="12"/>
    <n v="150"/>
    <s v="04-557115"/>
    <s v="TS DIEGO NUÑES 93132094"/>
    <s v="CACOM-3"/>
  </r>
  <r>
    <x v="2"/>
    <x v="4"/>
    <d v="2018-02-25T00:00:00"/>
    <x v="0"/>
    <s v="B-212"/>
    <n v="4001"/>
    <s v="TERPEL "/>
    <x v="12"/>
    <n v="164"/>
    <s v="04-557119"/>
    <s v="TS DIEGO NUÑES 93132094"/>
    <s v="CACOM-3"/>
  </r>
  <r>
    <x v="2"/>
    <x v="4"/>
    <d v="2018-02-25T00:00:00"/>
    <x v="0"/>
    <s v="B-212"/>
    <n v="4001"/>
    <s v="TERPEL "/>
    <x v="12"/>
    <n v="194"/>
    <s v="04-557121"/>
    <s v="TS DIEGO NUÑES 93132094"/>
    <s v="CACOM-3"/>
  </r>
  <r>
    <x v="2"/>
    <x v="4"/>
    <d v="2018-02-26T00:00:00"/>
    <x v="0"/>
    <s v="B-212"/>
    <n v="4001"/>
    <s v="TERPEL "/>
    <x v="12"/>
    <n v="120"/>
    <s v="04-557129"/>
    <s v="TS DIEGO NUÑES 93132094"/>
    <s v="CACOM-3"/>
  </r>
  <r>
    <x v="2"/>
    <x v="4"/>
    <d v="2018-02-26T00:00:00"/>
    <x v="0"/>
    <s v="B-212"/>
    <n v="4001"/>
    <s v="TERPEL "/>
    <x v="12"/>
    <n v="90"/>
    <s v="04-557135"/>
    <s v="TS DIEGO NUÑES 93132094"/>
    <s v="CACOM-3"/>
  </r>
  <r>
    <x v="2"/>
    <x v="4"/>
    <d v="2018-02-13T00:00:00"/>
    <x v="0"/>
    <s v="C-208"/>
    <n v="5066"/>
    <s v="ENERGIZAR"/>
    <x v="9"/>
    <n v="100"/>
    <n v="20539"/>
    <s v="T3 PERDOMO 1032357799"/>
    <s v="CACOM-3"/>
  </r>
  <r>
    <x v="2"/>
    <x v="4"/>
    <d v="2018-02-05T00:00:00"/>
    <x v="0"/>
    <s v="C-95"/>
    <n v="1270"/>
    <s v="ENERGIZAR"/>
    <x v="9"/>
    <n v="112"/>
    <n v="20530"/>
    <s v="T2 RODRIGUEZ 9772156"/>
    <s v="CACOM-3"/>
  </r>
  <r>
    <x v="2"/>
    <x v="4"/>
    <d v="2018-02-13T00:00:00"/>
    <x v="0"/>
    <s v="C-95"/>
    <n v="1270"/>
    <s v="ENERGIZAR"/>
    <x v="9"/>
    <n v="80"/>
    <n v="20537"/>
    <s v="T2 RODRIGUEZ AUGUSTO 80143837"/>
    <s v="CACOM-3"/>
  </r>
  <r>
    <x v="2"/>
    <x v="4"/>
    <d v="2018-02-14T00:00:00"/>
    <x v="0"/>
    <s v="C-95"/>
    <n v="1270"/>
    <s v="TERPEL "/>
    <x v="10"/>
    <n v="31"/>
    <s v="04-547578"/>
    <s v="T2 RODRIGUEZ AUGUSTO 80143837"/>
    <s v="CACOM-3"/>
  </r>
  <r>
    <x v="2"/>
    <x v="4"/>
    <d v="2018-02-24T00:00:00"/>
    <x v="0"/>
    <s v="C-95"/>
    <n v="1270"/>
    <s v="ENERGIZAR"/>
    <x v="9"/>
    <n v="60"/>
    <n v="20554"/>
    <s v="T2 MAYORGA CAMILO 79218288"/>
    <s v="CACOM-3"/>
  </r>
  <r>
    <x v="2"/>
    <x v="4"/>
    <d v="2018-02-26T00:00:00"/>
    <x v="0"/>
    <s v="C-95"/>
    <n v="1270"/>
    <s v="TERPEL "/>
    <x v="18"/>
    <n v="50"/>
    <s v="02-411530"/>
    <s v="T2 RODRIGUEZ AUGUSTO 80143837"/>
    <s v="CACOM-3"/>
  </r>
  <r>
    <x v="2"/>
    <x v="4"/>
    <d v="2018-02-27T00:00:00"/>
    <x v="0"/>
    <s v="C-95"/>
    <n v="1270"/>
    <s v="TERPEL "/>
    <x v="11"/>
    <n v="91"/>
    <s v="04-0531103"/>
    <s v="T2 RODRIGUEZ AUGUSTO 80143837"/>
    <s v="CACOM-3"/>
  </r>
  <r>
    <x v="2"/>
    <x v="4"/>
    <d v="2018-02-09T00:00:00"/>
    <x v="0"/>
    <s v="SR-560"/>
    <n v="5761"/>
    <s v="ENERGIZAR"/>
    <x v="9"/>
    <n v="281"/>
    <n v="20536"/>
    <s v="T2 ANDRES MAHECHA 8058594161"/>
    <s v="CACOM-3"/>
  </r>
  <r>
    <x v="2"/>
    <x v="4"/>
    <d v="2018-02-20T00:00:00"/>
    <x v="0"/>
    <s v="SR-560"/>
    <n v="5762"/>
    <s v="ENERGIZAR"/>
    <x v="9"/>
    <n v="520"/>
    <n v="20545"/>
    <s v="TJ EDIER AGUDELO  17349715"/>
    <s v="CACOM-3"/>
  </r>
  <r>
    <x v="2"/>
    <x v="4"/>
    <d v="2018-02-21T00:00:00"/>
    <x v="0"/>
    <s v="SR-560"/>
    <n v="5761"/>
    <s v="ENERGIZAR"/>
    <x v="9"/>
    <n v="440"/>
    <n v="20551"/>
    <s v="TJ EDIER AGUDELO  17349715"/>
    <s v="CACOM-3"/>
  </r>
  <r>
    <x v="2"/>
    <x v="4"/>
    <d v="2018-02-12T00:00:00"/>
    <x v="0"/>
    <s v="HUEY II"/>
    <n v="4419"/>
    <s v="CTH"/>
    <x v="20"/>
    <n v="90.3"/>
    <n v="1808"/>
    <s v="RECIBE: CO /T4. CASTRO LIZCANO CC. 1073162506"/>
    <s v="CACOM-4"/>
  </r>
  <r>
    <x v="2"/>
    <x v="4"/>
    <d v="2018-02-02T00:00:00"/>
    <x v="0"/>
    <s v="B-206"/>
    <n v="4471"/>
    <s v="FASTER FUEL"/>
    <x v="35"/>
    <n v="55"/>
    <s v="02-16068"/>
    <s v="RECIBE: CO /T4. AYALA EDISSON CC 1053608827"/>
    <s v="CACOM-4"/>
  </r>
  <r>
    <x v="2"/>
    <x v="4"/>
    <d v="2018-02-05T00:00:00"/>
    <x v="0"/>
    <s v="B-206"/>
    <n v="4475"/>
    <s v="TERPEL "/>
    <x v="18"/>
    <n v="32"/>
    <s v="02-396530"/>
    <s v="RECIBE: CO /T4. AYALA EDISSON CC 1053608827"/>
    <s v="CACOM-4"/>
  </r>
  <r>
    <x v="2"/>
    <x v="4"/>
    <d v="2018-02-05T00:00:00"/>
    <x v="0"/>
    <s v="B-206"/>
    <n v="4475"/>
    <s v="TERPEL "/>
    <x v="18"/>
    <n v="45"/>
    <s v="02-396529"/>
    <s v="RECIBE: CO /T4. AYALA EDISSON CC 1053608827"/>
    <s v="CACOM-4"/>
  </r>
  <r>
    <x v="2"/>
    <x v="4"/>
    <d v="2018-02-08T00:00:00"/>
    <x v="0"/>
    <s v="B-206"/>
    <n v="4475"/>
    <s v="FASTER FUEL"/>
    <x v="35"/>
    <n v="35"/>
    <s v="02-16074"/>
    <s v="RECIBE: CO /T3. VANEGAS CARLOS CC.1098639896"/>
    <s v="CACOM-4"/>
  </r>
  <r>
    <x v="2"/>
    <x v="4"/>
    <d v="2018-02-11T00:00:00"/>
    <x v="0"/>
    <s v="B-206"/>
    <n v="4472"/>
    <s v="FASTER FUEL"/>
    <x v="35"/>
    <n v="23"/>
    <s v="02-16078"/>
    <s v="RECIBE: CO /T3. POVEDA VICTOR CC.1052390141"/>
    <s v="CACOM-4"/>
  </r>
  <r>
    <x v="2"/>
    <x v="4"/>
    <d v="2018-02-14T00:00:00"/>
    <x v="0"/>
    <s v="B-206"/>
    <n v="4472"/>
    <s v="FALCCON"/>
    <x v="28"/>
    <n v="29.8"/>
    <s v="*01-4889"/>
    <s v="RECIBE: CO /T3. CARDENAS NELSON CC.1026256524"/>
    <s v="CACOM-4"/>
  </r>
  <r>
    <x v="2"/>
    <x v="4"/>
    <d v="2018-02-08T00:00:00"/>
    <x v="0"/>
    <s v="B-206"/>
    <n v="4472"/>
    <s v="ENERGIZAR"/>
    <x v="24"/>
    <n v="22"/>
    <n v="59612"/>
    <s v="RECIBE: CO /T4. AYALA EDISSON CC 1053608827"/>
    <s v="CACOM-4"/>
  </r>
  <r>
    <x v="2"/>
    <x v="4"/>
    <d v="2018-02-14T00:00:00"/>
    <x v="0"/>
    <s v="B-206"/>
    <n v="4472"/>
    <s v="TERPEL "/>
    <x v="18"/>
    <n v="56"/>
    <s v="02-413028"/>
    <s v="RECIBE: CO /T3. CARDENAS NELSON CC.1026256524"/>
    <s v="CACOM-4"/>
  </r>
  <r>
    <x v="2"/>
    <x v="4"/>
    <d v="2018-02-21T00:00:00"/>
    <x v="0"/>
    <s v="B-206"/>
    <n v="4475"/>
    <s v="CTH"/>
    <x v="20"/>
    <n v="39.5"/>
    <n v="3795"/>
    <s v="RECIBE: CO /T3. RODRIGUEZ CARO CC.1032430935"/>
    <s v="CACOM-4"/>
  </r>
  <r>
    <x v="2"/>
    <x v="4"/>
    <d v="2018-02-16T00:00:00"/>
    <x v="0"/>
    <s v="B-206"/>
    <n v="4479"/>
    <s v="ICARO 17"/>
    <x v="22"/>
    <n v="26"/>
    <s v="IC002-050435"/>
    <s v="RECIBE: CO /T3. HERRERA GONZALO CC.1015401614"/>
    <s v="CACOM-4"/>
  </r>
  <r>
    <x v="2"/>
    <x v="4"/>
    <d v="2018-02-19T00:00:00"/>
    <x v="0"/>
    <s v="B-206"/>
    <n v="4477"/>
    <s v="CCL"/>
    <x v="36"/>
    <n v="35.1"/>
    <n v="25102"/>
    <s v="RECIBE: CO /T3. HERRERA GONZALO CC.1015401614"/>
    <s v="CACOM-4"/>
  </r>
  <r>
    <x v="2"/>
    <x v="4"/>
    <d v="2018-02-28T00:00:00"/>
    <x v="0"/>
    <s v="B-206"/>
    <n v="4475"/>
    <s v="FASTER FUEL"/>
    <x v="35"/>
    <n v="26"/>
    <s v="02-16105"/>
    <s v="RECIBE: T3. RODRIGUEZ CARO CC.1032430935"/>
    <s v="CACOM-4"/>
  </r>
  <r>
    <x v="2"/>
    <x v="4"/>
    <d v="2018-02-24T00:00:00"/>
    <x v="0"/>
    <s v="B-206"/>
    <n v="4481"/>
    <s v="TERPEL "/>
    <x v="18"/>
    <n v="25"/>
    <s v="02-411526"/>
    <s v="RECIBE: T3. RODRIGUEZ CARO CC.1032430935"/>
    <s v="CACOM-4"/>
  </r>
  <r>
    <x v="2"/>
    <x v="4"/>
    <d v="2018-02-24T00:00:00"/>
    <x v="0"/>
    <s v="B-206"/>
    <n v="4481"/>
    <s v="TERPEL "/>
    <x v="18"/>
    <n v="25"/>
    <s v="02-411500"/>
    <s v="RECIBE: T3. RODRIGUEZ CARO CC.1032430935"/>
    <s v="CACOM-4"/>
  </r>
  <r>
    <x v="2"/>
    <x v="4"/>
    <d v="2018-02-24T00:00:00"/>
    <x v="0"/>
    <s v="B-206"/>
    <n v="4472"/>
    <s v="ENERGIZAR"/>
    <x v="24"/>
    <n v="52"/>
    <s v="IB N59752"/>
    <s v="RECIBE: CO /T4. RAMIREZ JUAN CC. 1110521157"/>
    <s v="CACOM-4"/>
  </r>
  <r>
    <x v="2"/>
    <x v="4"/>
    <d v="2018-02-24T00:00:00"/>
    <x v="0"/>
    <s v="B-206"/>
    <n v="4481"/>
    <s v="FALCCON"/>
    <x v="28"/>
    <n v="29.6"/>
    <s v="*01-4725"/>
    <s v="CO /T3. SANDOVAL SANDOVAL CC.1072643311"/>
    <s v="CACOM-4"/>
  </r>
  <r>
    <x v="2"/>
    <x v="4"/>
    <d v="2018-02-08T00:00:00"/>
    <x v="0"/>
    <s v="B-212"/>
    <n v="4010"/>
    <s v="ICARO 17"/>
    <x v="27"/>
    <n v="103.4"/>
    <s v="IC103-002377"/>
    <s v="RECIBE: CO /T4. RIAÑO ANDRES CC.1030579721"/>
    <s v="CACOM-4"/>
  </r>
  <r>
    <x v="2"/>
    <x v="4"/>
    <d v="2018-02-09T00:00:00"/>
    <x v="0"/>
    <s v="B-212"/>
    <n v="4010"/>
    <s v="ICARO 17"/>
    <x v="27"/>
    <n v="121.2"/>
    <s v="IC103-002379"/>
    <s v="RECIBE: CO /T4. RIAÑO ANDRES CC.1030579721"/>
    <s v="CACOM-4"/>
  </r>
  <r>
    <x v="2"/>
    <x v="4"/>
    <d v="2018-02-08T00:00:00"/>
    <x v="0"/>
    <s v="B-212"/>
    <n v="4018"/>
    <s v="ENERGIZAR"/>
    <x v="24"/>
    <n v="45"/>
    <n v="59615"/>
    <s v="RECIBE: CO /T2. RESTREPO MANUEL CC.83043189"/>
    <s v="CACOM-4"/>
  </r>
  <r>
    <x v="2"/>
    <x v="4"/>
    <d v="2018-02-01T00:00:00"/>
    <x v="0"/>
    <s v="B-212"/>
    <n v="4008"/>
    <s v="FALCCON"/>
    <x v="28"/>
    <n v="85.6"/>
    <s v="*01-4865"/>
    <s v="RECIBE: CO /T3. TRUJILLO ANDRES CC.1073154373"/>
    <s v="CACOM-4"/>
  </r>
  <r>
    <x v="2"/>
    <x v="4"/>
    <d v="2018-02-05T00:00:00"/>
    <x v="0"/>
    <s v="B-212"/>
    <n v="4008"/>
    <s v="FALCCON"/>
    <x v="28"/>
    <n v="81.099999999999994"/>
    <s v="*01-4870"/>
    <s v="RECIBE: CO /T3. TRUJILLO ANDRES CC.1073154373"/>
    <s v="CACOM-4"/>
  </r>
  <r>
    <x v="2"/>
    <x v="4"/>
    <d v="2018-02-06T00:00:00"/>
    <x v="0"/>
    <s v="B-212"/>
    <n v="4008"/>
    <s v="FALCCON"/>
    <x v="28"/>
    <n v="115.2"/>
    <s v="*01-4871"/>
    <s v="RECIBE: CO /T3. TRUJILLO ANDRES CC.1073154373"/>
    <s v="CACOM-4"/>
  </r>
  <r>
    <x v="2"/>
    <x v="4"/>
    <d v="2018-02-09T00:00:00"/>
    <x v="0"/>
    <s v="B-212"/>
    <n v="4008"/>
    <s v="FALCCON"/>
    <x v="28"/>
    <n v="67.8"/>
    <s v="*01-4875"/>
    <s v="RECIBE: CO /T3. TRUJILLO ANDRES CC.1073154373"/>
    <s v="CACOM-4"/>
  </r>
  <r>
    <x v="2"/>
    <x v="4"/>
    <d v="2018-02-01T00:00:00"/>
    <x v="0"/>
    <s v="B-212"/>
    <n v="4008"/>
    <s v="CCL"/>
    <x v="36"/>
    <n v="131.30000000000001"/>
    <n v="24749"/>
    <s v="RECIBE: CO /T3. TRUJILLO ANDRES CC.1073154373"/>
    <s v="CACOM-4"/>
  </r>
  <r>
    <x v="2"/>
    <x v="4"/>
    <d v="2018-02-01T00:00:00"/>
    <x v="0"/>
    <s v="B-212"/>
    <n v="4008"/>
    <s v="CCL"/>
    <x v="36"/>
    <n v="121.8"/>
    <n v="24750"/>
    <s v="RECIBE: CO /T3. TRUJILLO ANDRES CC.1073154373"/>
    <s v="CACOM-4"/>
  </r>
  <r>
    <x v="2"/>
    <x v="4"/>
    <d v="2018-02-02T00:00:00"/>
    <x v="0"/>
    <s v="B-212"/>
    <n v="4008"/>
    <s v="CCL"/>
    <x v="36"/>
    <n v="80.5"/>
    <n v="24753"/>
    <s v="RECIBE: CO /T3. TRUJILLO ANDRES CC.1073154373"/>
    <s v="CACOM-4"/>
  </r>
  <r>
    <x v="2"/>
    <x v="4"/>
    <d v="2018-02-06T00:00:00"/>
    <x v="0"/>
    <s v="B-212"/>
    <n v="4008"/>
    <s v="CCL"/>
    <x v="36"/>
    <n v="183.6"/>
    <n v="24777"/>
    <s v="RECIBE: CO /T3. TRUJILLO ANDRES CC.1073154373"/>
    <s v="CACOM-4"/>
  </r>
  <r>
    <x v="2"/>
    <x v="4"/>
    <d v="2018-02-09T00:00:00"/>
    <x v="0"/>
    <s v="B-212"/>
    <n v="4008"/>
    <s v="TERPEL "/>
    <x v="18"/>
    <n v="139"/>
    <s v="02-396552"/>
    <s v="RECIBE: CO /T3. TRUJILLO ANDRES CC.1073154373"/>
    <s v="CACOM-4"/>
  </r>
  <r>
    <x v="2"/>
    <x v="4"/>
    <d v="2018-02-15T00:00:00"/>
    <x v="0"/>
    <s v="B-212"/>
    <n v="4002"/>
    <s v="ENERGIZAR"/>
    <x v="24"/>
    <n v="86"/>
    <n v="59645"/>
    <s v="RECIBE: CO /T3. PINZON LUIS CC.1019024240"/>
    <s v="CACOM-4"/>
  </r>
  <r>
    <x v="2"/>
    <x v="4"/>
    <d v="2018-02-14T00:00:00"/>
    <x v="0"/>
    <s v="B-212"/>
    <n v="4008"/>
    <s v="FALCCON"/>
    <x v="28"/>
    <n v="103.5"/>
    <s v="*01-4892"/>
    <s v="RECIBE: T3. TOCANCIPA CESAR CC.1070596112"/>
    <s v="CACOM-4"/>
  </r>
  <r>
    <x v="2"/>
    <x v="4"/>
    <d v="2018-02-11T00:00:00"/>
    <x v="0"/>
    <s v="B-212"/>
    <n v="4008"/>
    <s v="FALCCON"/>
    <x v="28"/>
    <n v="119.2"/>
    <s v="*01-4884"/>
    <s v="RECIBE: T3. TOCANCIPA CESAR CC.1070596112"/>
    <s v="CACOM-4"/>
  </r>
  <r>
    <x v="2"/>
    <x v="4"/>
    <d v="2018-02-10T00:00:00"/>
    <x v="0"/>
    <s v="B-212"/>
    <n v="4008"/>
    <s v="FALCCON"/>
    <x v="28"/>
    <n v="95.2"/>
    <s v="*01-4881"/>
    <s v="RECIBE: T3. TOCANCIPA CESAR CC.1070596112"/>
    <s v="CACOM-4"/>
  </r>
  <r>
    <x v="2"/>
    <x v="4"/>
    <d v="2018-02-09T00:00:00"/>
    <x v="0"/>
    <s v="B-212"/>
    <n v="4008"/>
    <s v="FALCCON"/>
    <x v="28"/>
    <n v="90.1"/>
    <s v="*01-4876"/>
    <s v="RECIBE: T3. TOCANCIPA CESAR CC.1070596112"/>
    <s v="CACOM-4"/>
  </r>
  <r>
    <x v="2"/>
    <x v="4"/>
    <d v="2018-02-19T00:00:00"/>
    <x v="0"/>
    <s v="B-212"/>
    <n v="4008"/>
    <s v="FALCCON"/>
    <x v="28"/>
    <n v="156.30000000000001"/>
    <s v="*01-4720"/>
    <s v="RECIBE: T3. TOCANCIPA CESAR CC.1070596112"/>
    <s v="CACOM-4"/>
  </r>
  <r>
    <x v="2"/>
    <x v="4"/>
    <d v="2018-02-14T00:00:00"/>
    <x v="0"/>
    <s v="B-212"/>
    <n v="4008"/>
    <s v="FALCCON"/>
    <x v="28"/>
    <n v="105.7"/>
    <s v="*01-4893"/>
    <s v="RECIBE: T3. TOCANCIPA CESAR CC.1070596112"/>
    <s v="CACOM-4"/>
  </r>
  <r>
    <x v="2"/>
    <x v="4"/>
    <d v="2018-02-19T00:00:00"/>
    <x v="0"/>
    <s v="B-212"/>
    <n v="4008"/>
    <s v="CCL"/>
    <x v="36"/>
    <n v="129.4"/>
    <n v="24850"/>
    <s v="RECIBE: T3. TOCANCIPA CESAR CC.1070596112"/>
    <s v="CACOM-4"/>
  </r>
  <r>
    <x v="2"/>
    <x v="4"/>
    <d v="2018-02-22T00:00:00"/>
    <x v="0"/>
    <s v="B-212"/>
    <n v="4008"/>
    <s v="FALCCON"/>
    <x v="28"/>
    <n v="165"/>
    <s v="*01-4723"/>
    <s v="RECIBE: CO /T3. SANDOVAL SANDOVAL CC.1072643311"/>
    <s v="CACOM-4"/>
  </r>
  <r>
    <x v="2"/>
    <x v="4"/>
    <d v="2018-02-20T00:00:00"/>
    <x v="0"/>
    <s v="B-212"/>
    <n v="4008"/>
    <s v="FALCCON"/>
    <x v="28"/>
    <n v="66.099999999999994"/>
    <s v="*01-4721"/>
    <s v="RECIBE: CO /T3. SANDOVAL SANDOVAL CC.1072643311"/>
    <s v="CACOM-4"/>
  </r>
  <r>
    <x v="2"/>
    <x v="4"/>
    <d v="2018-02-04T00:00:00"/>
    <x v="0"/>
    <s v="C-208"/>
    <n v="5069"/>
    <s v="ICARO 17"/>
    <x v="0"/>
    <n v="90.2"/>
    <s v="IC009-006455"/>
    <s v="RECIBE: CO /T3. BURBANO JHON CC.1032358036"/>
    <s v="CACOM-4"/>
  </r>
  <r>
    <x v="2"/>
    <x v="4"/>
    <d v="2018-02-05T00:00:00"/>
    <x v="0"/>
    <s v="C-208"/>
    <n v="5069"/>
    <s v="ICARO 17"/>
    <x v="0"/>
    <n v="100"/>
    <s v="IC009-006458"/>
    <s v="RECIBE: CO /T3. BURBANO JHON CC.1032358036"/>
    <s v="CACOM-4"/>
  </r>
  <r>
    <x v="2"/>
    <x v="4"/>
    <d v="2018-02-07T00:00:00"/>
    <x v="0"/>
    <s v="C-208"/>
    <n v="5069"/>
    <s v="CCL"/>
    <x v="36"/>
    <n v="70"/>
    <n v="24782"/>
    <s v="RECIBE: CO /T3. BURBANO JHON CC.1032358036"/>
    <s v="CACOM-4"/>
  </r>
  <r>
    <x v="2"/>
    <x v="4"/>
    <d v="2018-02-13T00:00:00"/>
    <x v="0"/>
    <s v="C-208"/>
    <n v="5059"/>
    <s v="TERPEL "/>
    <x v="18"/>
    <n v="74"/>
    <s v="02-413026"/>
    <s v="RECIBE: CO/ TJ. FEULLETM CC. 71655631"/>
    <s v="CACOM-4"/>
  </r>
  <r>
    <x v="2"/>
    <x v="4"/>
    <d v="2018-02-14T00:00:00"/>
    <x v="0"/>
    <s v="C-208"/>
    <n v="5059"/>
    <s v="TERPEL "/>
    <x v="18"/>
    <n v="164"/>
    <s v="02-413030"/>
    <s v="RECIBE: CO/ T1. RODRIGUEZ  CC. 80217572"/>
    <s v="CACOM-4"/>
  </r>
  <r>
    <x v="2"/>
    <x v="4"/>
    <d v="2018-02-15T00:00:00"/>
    <x v="0"/>
    <s v="C-208"/>
    <n v="5059"/>
    <s v="TERPEL "/>
    <x v="18"/>
    <n v="124"/>
    <s v="02-413034"/>
    <s v="RECIBE: CO/ T3. PULIDO CC. 1073323118"/>
    <s v="CACOM-4"/>
  </r>
  <r>
    <x v="2"/>
    <x v="4"/>
    <d v="2018-02-15T00:00:00"/>
    <x v="0"/>
    <s v="C-208"/>
    <n v="5059"/>
    <s v="TERPEL "/>
    <x v="21"/>
    <n v="72"/>
    <s v="02-404100"/>
    <s v="RECIBE: CO/ T3. PULIDO CC. 1073323118"/>
    <s v="CACOM-4"/>
  </r>
  <r>
    <x v="2"/>
    <x v="4"/>
    <d v="2018-02-15T00:00:00"/>
    <x v="0"/>
    <s v="C-208"/>
    <n v="5059"/>
    <s v="ICARO 17"/>
    <x v="0"/>
    <n v="71"/>
    <s v="IC009-006501"/>
    <s v="RECIBE: CO /T3. BURBANO JHON CC.1032358036"/>
    <s v="CACOM-4"/>
  </r>
  <r>
    <x v="2"/>
    <x v="4"/>
    <d v="2018-02-18T00:00:00"/>
    <x v="0"/>
    <s v="C-208"/>
    <n v="5069"/>
    <s v="ICARO 17"/>
    <x v="0"/>
    <n v="30.6"/>
    <s v="IC009-006514"/>
    <s v="RECIBE: T2. CRISTANCHO HENRY CC. 79954135"/>
    <s v="CACOM-4"/>
  </r>
  <r>
    <x v="2"/>
    <x v="4"/>
    <d v="2018-02-21T00:00:00"/>
    <x v="0"/>
    <s v="C-208"/>
    <n v="5069"/>
    <s v="CCL"/>
    <x v="36"/>
    <n v="84.6"/>
    <n v="25115"/>
    <s v="RECIBE: T2. CRISTANCHO HENRY CC. 79954135"/>
    <s v="CACOM-4"/>
  </r>
  <r>
    <x v="2"/>
    <x v="4"/>
    <d v="2018-02-23T00:00:00"/>
    <x v="0"/>
    <s v="C-208"/>
    <n v="5069"/>
    <s v="ICARO 17"/>
    <x v="0"/>
    <n v="42.2"/>
    <s v="IC009-006532"/>
    <s v="RECIBE: T2. ESLAVA DIEGO CC.80803993"/>
    <s v="CACOM-4"/>
  </r>
  <r>
    <x v="2"/>
    <x v="4"/>
    <d v="2018-02-27T00:00:00"/>
    <x v="0"/>
    <s v="C-208"/>
    <n v="5069"/>
    <s v="CTH"/>
    <x v="20"/>
    <n v="71"/>
    <n v="3802"/>
    <s v="RECIBE: T2. ESLAVA DIEGO CC.80803993"/>
    <s v="CACOM-4"/>
  </r>
  <r>
    <x v="2"/>
    <x v="4"/>
    <d v="2018-02-27T00:00:00"/>
    <x v="0"/>
    <s v="C-208"/>
    <n v="5069"/>
    <s v="CTH"/>
    <x v="20"/>
    <n v="20"/>
    <n v="3801"/>
    <s v="RECIBE: T2. ESLAVA DIEGO CC.80803993"/>
    <s v="CACOM-4"/>
  </r>
  <r>
    <x v="2"/>
    <x v="4"/>
    <d v="2018-02-05T00:00:00"/>
    <x v="0"/>
    <s v="H-500"/>
    <n v="4252"/>
    <s v="FASTER FUEL"/>
    <x v="35"/>
    <n v="25"/>
    <s v="02-16070"/>
    <s v="RECIBE: CO /T4. CASTRO CRISTIAN CC.1069736307"/>
    <s v="CACOM-4"/>
  </r>
  <r>
    <x v="2"/>
    <x v="4"/>
    <d v="2018-02-02T00:00:00"/>
    <x v="0"/>
    <s v="HUEY II"/>
    <n v="4419"/>
    <s v="CTH"/>
    <x v="20"/>
    <n v="40.4"/>
    <n v="1775"/>
    <s v="RECIBE: CO /T4. ARCE JUAN  CC. 1070610482"/>
    <s v="CACOM-4"/>
  </r>
  <r>
    <x v="2"/>
    <x v="4"/>
    <d v="2018-02-01T00:00:00"/>
    <x v="0"/>
    <s v="HUEY II"/>
    <n v="4419"/>
    <s v="CTH"/>
    <x v="20"/>
    <n v="117.3"/>
    <n v="1774"/>
    <s v="RECIBE: CO /T4. ARCE JUAN  CC. 1070610482"/>
    <s v="CACOM-4"/>
  </r>
  <r>
    <x v="2"/>
    <x v="4"/>
    <d v="2018-02-01T00:00:00"/>
    <x v="0"/>
    <s v="HUEY II"/>
    <n v="4419"/>
    <s v="CTH"/>
    <x v="20"/>
    <n v="85.3"/>
    <n v="1773"/>
    <s v="RECIBE: CO /T4. ARCE JUAN  CC. 1070610482"/>
    <s v="CACOM-4"/>
  </r>
  <r>
    <x v="2"/>
    <x v="4"/>
    <d v="2018-02-08T00:00:00"/>
    <x v="0"/>
    <s v="HUEY II"/>
    <n v="4424"/>
    <s v="FASTER FUEL"/>
    <x v="35"/>
    <n v="99"/>
    <s v="02-16072"/>
    <s v="RECIBE: CO /T4. ANGULO ELKIN CC. 1054678447"/>
    <s v="CACOM-4"/>
  </r>
  <r>
    <x v="2"/>
    <x v="4"/>
    <d v="2018-02-07T00:00:00"/>
    <x v="0"/>
    <s v="HUEY II"/>
    <n v="4525"/>
    <s v="ICARO 17"/>
    <x v="0"/>
    <n v="115.8"/>
    <s v="IC009-006462"/>
    <s v="RECIBE: CO /T4. RODRIGUEZ ROJAS CC.1032393112"/>
    <s v="CACOM-4"/>
  </r>
  <r>
    <x v="2"/>
    <x v="4"/>
    <d v="2018-02-09T00:00:00"/>
    <x v="0"/>
    <s v="HUEY II"/>
    <n v="4525"/>
    <s v="ICARO 17"/>
    <x v="0"/>
    <n v="146"/>
    <s v="IC009-006476"/>
    <s v="RECIBE: CO /T4. RODRIGUEZ ROJAS CC.1032393112"/>
    <s v="CACOM-4"/>
  </r>
  <r>
    <x v="2"/>
    <x v="4"/>
    <d v="2018-02-09T00:00:00"/>
    <x v="0"/>
    <s v="HUEY II"/>
    <n v="4525"/>
    <s v="ICARO 17"/>
    <x v="0"/>
    <n v="151"/>
    <s v="IC009-006475"/>
    <s v="RECIBE: CO /T4. RODRIGUEZ ROJAS CC.1032393112"/>
    <s v="CACOM-4"/>
  </r>
  <r>
    <x v="2"/>
    <x v="4"/>
    <d v="2018-02-16T00:00:00"/>
    <x v="0"/>
    <s v="HUEY II"/>
    <n v="4522"/>
    <s v="CTH"/>
    <x v="3"/>
    <n v="79"/>
    <n v="1394"/>
    <s v="RECIBE: CO /T4. ANGULO ELKIN CC. 1054678447"/>
    <s v="CACOM-4"/>
  </r>
  <r>
    <x v="2"/>
    <x v="4"/>
    <d v="2018-02-14T00:00:00"/>
    <x v="0"/>
    <s v="HUEY II"/>
    <n v="4524"/>
    <s v="CTH"/>
    <x v="3"/>
    <n v="120"/>
    <n v="1393"/>
    <s v="RECIBE: CO /T4. ANGULO ELKIN CC. 1054678447"/>
    <s v="CACOM-4"/>
  </r>
  <r>
    <x v="2"/>
    <x v="4"/>
    <d v="2018-02-02T00:00:00"/>
    <x v="0"/>
    <s v="HUEY II"/>
    <n v="4419"/>
    <s v="CTH"/>
    <x v="20"/>
    <n v="116.6"/>
    <n v="1778"/>
    <s v="RECIBE: CO /T4. CASTRO LIZCANO CC. 1073162506"/>
    <s v="CACOM-4"/>
  </r>
  <r>
    <x v="2"/>
    <x v="4"/>
    <d v="2018-02-02T00:00:00"/>
    <x v="0"/>
    <s v="HUEY II"/>
    <n v="4419"/>
    <s v="CTH"/>
    <x v="20"/>
    <n v="47.8"/>
    <n v="1780"/>
    <s v="RECIBE: CO /T4. CASTRO LIZCANO CC. 1073162506"/>
    <s v="CACOM-4"/>
  </r>
  <r>
    <x v="2"/>
    <x v="4"/>
    <d v="2018-02-03T00:00:00"/>
    <x v="0"/>
    <s v="HUEY II"/>
    <n v="4419"/>
    <s v="CTH"/>
    <x v="20"/>
    <n v="126.9"/>
    <n v="1782"/>
    <s v="RECIBE: CO /T4. CASTRO LIZCANO CC. 1073162506"/>
    <s v="CACOM-4"/>
  </r>
  <r>
    <x v="2"/>
    <x v="4"/>
    <d v="2018-02-05T00:00:00"/>
    <x v="0"/>
    <s v="HUEY II"/>
    <n v="4419"/>
    <s v="CTH"/>
    <x v="20"/>
    <n v="106.8"/>
    <n v="1786"/>
    <s v="RECIBE: CO /T4. CASTRO LIZCANO CC. 1073162506"/>
    <s v="CACOM-4"/>
  </r>
  <r>
    <x v="2"/>
    <x v="4"/>
    <d v="2018-02-05T00:00:00"/>
    <x v="0"/>
    <s v="HUEY II"/>
    <n v="4419"/>
    <s v="CTH"/>
    <x v="20"/>
    <n v="79.5"/>
    <n v="1787"/>
    <s v="RECIBE: CO /T4. CASTRO LIZCANO CC. 1073162506"/>
    <s v="CACOM-4"/>
  </r>
  <r>
    <x v="2"/>
    <x v="4"/>
    <d v="2018-02-05T00:00:00"/>
    <x v="0"/>
    <s v="HUEY II"/>
    <n v="4419"/>
    <s v="CTH"/>
    <x v="3"/>
    <n v="116"/>
    <n v="1391"/>
    <s v="RECIBE: CO /T4. CASTRO LIZCANO CC. 1073162506"/>
    <s v="CACOM-4"/>
  </r>
  <r>
    <x v="2"/>
    <x v="4"/>
    <d v="2018-02-06T00:00:00"/>
    <x v="0"/>
    <s v="HUEY II"/>
    <n v="4419"/>
    <s v="CTH"/>
    <x v="20"/>
    <n v="116.4"/>
    <n v="1790"/>
    <s v="RECIBE: CO /T4. CASTRO LIZCANO CC. 1073162506"/>
    <s v="CACOM-4"/>
  </r>
  <r>
    <x v="2"/>
    <x v="4"/>
    <d v="2018-02-19T00:00:00"/>
    <x v="0"/>
    <s v="HUEY II"/>
    <n v="4418"/>
    <s v="ICARO 17"/>
    <x v="37"/>
    <n v="111"/>
    <s v="IC104-002395"/>
    <s v="RECIBE: CO /T4. ARCE JUAN  CC. 1070610482"/>
    <s v="CACOM-4"/>
  </r>
  <r>
    <x v="2"/>
    <x v="4"/>
    <d v="2018-02-05T00:00:00"/>
    <x v="0"/>
    <s v="HUEY II"/>
    <n v="4419"/>
    <s v="ICARO 17"/>
    <x v="26"/>
    <n v="78"/>
    <s v="IC100-004898"/>
    <s v="RECIBE: CO /T4. CASTRO LIZCANO CC. 1073162506"/>
    <s v="CACOM-4"/>
  </r>
  <r>
    <x v="2"/>
    <x v="4"/>
    <d v="2018-02-05T00:00:00"/>
    <x v="0"/>
    <s v="HUEY II"/>
    <n v="4419"/>
    <s v="ICARO 17"/>
    <x v="26"/>
    <n v="21"/>
    <s v="IC100-004899"/>
    <s v="RECIBE: CO /T4. CASTRO LIZCANO CC. 1073162506"/>
    <s v="CACOM-4"/>
  </r>
  <r>
    <x v="2"/>
    <x v="4"/>
    <d v="2018-02-06T00:00:00"/>
    <x v="0"/>
    <s v="HUEY II"/>
    <n v="4419"/>
    <s v="ICARO 17"/>
    <x v="26"/>
    <n v="65"/>
    <s v="IC100-004902"/>
    <s v="RECIBE: CO /T4. CASTRO LIZCANO CC. 1073162506"/>
    <s v="CACOM-4"/>
  </r>
  <r>
    <x v="2"/>
    <x v="4"/>
    <d v="2018-02-16T00:00:00"/>
    <x v="0"/>
    <s v="HUEY II"/>
    <n v="4418"/>
    <s v="FALCCON"/>
    <x v="28"/>
    <n v="113.7"/>
    <s v="*01-4898"/>
    <s v="RECIBE: CO /T4. ARCE JUAN  CC. 1070610482"/>
    <s v="CACOM-4"/>
  </r>
  <r>
    <x v="2"/>
    <x v="4"/>
    <d v="2018-02-16T00:00:00"/>
    <x v="0"/>
    <s v="HUEY II"/>
    <n v="4418"/>
    <s v="TERPEL "/>
    <x v="18"/>
    <n v="99"/>
    <s v="02-413040"/>
    <s v="RECIBE: CO /T4. ARCE JUAN  CC. 1070610482"/>
    <s v="CACOM-4"/>
  </r>
  <r>
    <x v="2"/>
    <x v="4"/>
    <d v="2018-02-11T00:00:00"/>
    <x v="0"/>
    <s v="HUEY II"/>
    <n v="4419"/>
    <s v="SERVIAVIACION"/>
    <x v="2"/>
    <n v="62"/>
    <n v="1837"/>
    <s v="RECIBE: CO /T4. CASTRO LIZCANO CC. 1073162506"/>
    <s v="CACOM-4"/>
  </r>
  <r>
    <x v="2"/>
    <x v="4"/>
    <d v="2018-02-15T00:00:00"/>
    <x v="0"/>
    <s v="HUEY II"/>
    <n v="4521"/>
    <s v="FALCCON"/>
    <x v="28"/>
    <n v="135.1"/>
    <s v="*01-4895"/>
    <s v="RECIBE: T3. TOCANCIPA CESAR CC.1070596112"/>
    <s v="CACOM-4"/>
  </r>
  <r>
    <x v="2"/>
    <x v="4"/>
    <d v="2018-02-22T00:00:00"/>
    <x v="0"/>
    <s v="HUEY II"/>
    <n v="4525"/>
    <s v="FASTER FUEL"/>
    <x v="5"/>
    <n v="165.7"/>
    <s v="*03-2971"/>
    <s v="RECIBE: T3. PEREZ JUAN CC.80933021"/>
    <s v="CACOM-4"/>
  </r>
  <r>
    <x v="2"/>
    <x v="4"/>
    <d v="2018-02-23T00:00:00"/>
    <x v="0"/>
    <s v="HUEY II"/>
    <n v="4525"/>
    <s v="ICARO 17"/>
    <x v="0"/>
    <n v="96"/>
    <s v="IC009-006531"/>
    <s v="RECIBE: T3. PEREZ JUAN CC.80933021"/>
    <s v="CACOM-4"/>
  </r>
  <r>
    <x v="2"/>
    <x v="4"/>
    <d v="2018-02-19T00:00:00"/>
    <x v="0"/>
    <s v="HUEY II"/>
    <n v="4525"/>
    <s v="ICARO 17"/>
    <x v="0"/>
    <n v="143.6"/>
    <s v="IC009-006519"/>
    <s v="RECIBE: TS. QUINTERO JORGE CC. 80004634"/>
    <s v="CACOM-4"/>
  </r>
  <r>
    <x v="2"/>
    <x v="4"/>
    <d v="2018-02-19T00:00:00"/>
    <x v="0"/>
    <s v="HUEY II"/>
    <n v="4525"/>
    <s v="ICARO 17"/>
    <x v="0"/>
    <n v="138.5"/>
    <s v="IC009-006520"/>
    <s v="RECIBE: TS. QUINTERO JORGE CC. 80004634"/>
    <s v="CACOM-4"/>
  </r>
  <r>
    <x v="2"/>
    <x v="4"/>
    <d v="2018-02-24T00:00:00"/>
    <x v="0"/>
    <s v="HUEY II"/>
    <n v="4419"/>
    <s v="SERVIAVIACION"/>
    <x v="2"/>
    <n v="69"/>
    <n v="1869"/>
    <s v="RECIBE: T4. DELGADO OSCAR CC.1110476472"/>
    <s v="CACOM-4"/>
  </r>
  <r>
    <x v="2"/>
    <x v="4"/>
    <d v="2018-02-20T00:00:00"/>
    <x v="0"/>
    <s v="HUEY II"/>
    <n v="4419"/>
    <s v="SERVIAVIACION"/>
    <x v="2"/>
    <n v="96"/>
    <n v="1860"/>
    <s v="RECIBE: T4. DELGADO OSCAR CC.1110476472"/>
    <s v="CACOM-4"/>
  </r>
  <r>
    <x v="2"/>
    <x v="4"/>
    <d v="2018-02-19T00:00:00"/>
    <x v="0"/>
    <s v="HUEY II"/>
    <n v="4419"/>
    <s v="SERVIAVIACION"/>
    <x v="2"/>
    <n v="123"/>
    <n v="1854"/>
    <s v="RECIBE: T4. DELGADO OSCAR CC.1110476472"/>
    <s v="CACOM-4"/>
  </r>
  <r>
    <x v="2"/>
    <x v="4"/>
    <d v="2018-02-25T00:00:00"/>
    <x v="0"/>
    <s v="HUEY II"/>
    <n v="4419"/>
    <s v="SERVIAVIACION"/>
    <x v="2"/>
    <n v="112"/>
    <n v="1871"/>
    <s v="RECIBE: T4. DELGADO OSCAR CC.1110476472"/>
    <s v="CACOM-4"/>
  </r>
  <r>
    <x v="2"/>
    <x v="4"/>
    <d v="2018-02-24T00:00:00"/>
    <x v="0"/>
    <s v="HUEY II"/>
    <n v="4419"/>
    <s v="CTH"/>
    <x v="20"/>
    <n v="72.2"/>
    <n v="1829"/>
    <s v="RECIBE: T4. DELGADO OSCAR CC.1110476472"/>
    <s v="CACOM-4"/>
  </r>
  <r>
    <x v="2"/>
    <x v="4"/>
    <d v="2018-02-27T00:00:00"/>
    <x v="0"/>
    <s v="HUEY II"/>
    <n v="4419"/>
    <s v="CTH"/>
    <x v="3"/>
    <n v="68"/>
    <n v="1396"/>
    <s v="RECIBE: T4. DELGADO OSCAR CC.1110476472"/>
    <s v="CACOM-4"/>
  </r>
  <r>
    <x v="2"/>
    <x v="4"/>
    <d v="2018-02-24T00:00:00"/>
    <x v="0"/>
    <s v="HUEY II"/>
    <n v="4525"/>
    <s v="ICARO 17"/>
    <x v="0"/>
    <n v="120.7"/>
    <s v="IC009-006539"/>
    <s v="RECIBE: CO /T4. MEJIA LUIS CC.1114825867"/>
    <s v="CACOM-4"/>
  </r>
  <r>
    <x v="2"/>
    <x v="4"/>
    <d v="2018-02-23T00:00:00"/>
    <x v="0"/>
    <s v="HUEY II"/>
    <n v="4525"/>
    <s v="ICARO 17"/>
    <x v="0"/>
    <n v="45.8"/>
    <s v="IC009-006536"/>
    <s v="RECIBE: CO /T4. MEJIA LUIS CC.1114825867"/>
    <s v="CACOM-4"/>
  </r>
  <r>
    <x v="2"/>
    <x v="4"/>
    <d v="2018-02-28T00:00:00"/>
    <x v="0"/>
    <s v="HUEY II"/>
    <n v="4525"/>
    <s v="ICARO 17"/>
    <x v="0"/>
    <n v="61.4"/>
    <s v="IC009-006551"/>
    <s v="RECIBE: CO /T4. MEJIA LUIS CC.1114825867"/>
    <s v="CACOM-4"/>
  </r>
  <r>
    <x v="2"/>
    <x v="4"/>
    <d v="2018-02-28T00:00:00"/>
    <x v="0"/>
    <s v="HUEY II"/>
    <n v="4525"/>
    <s v="ICARO 17"/>
    <x v="0"/>
    <n v="166.4"/>
    <s v="IC009-006552"/>
    <s v="RECIBE: CO /T4. MEJIA LUIS CC.1114825867"/>
    <s v="CACOM-4"/>
  </r>
  <r>
    <x v="2"/>
    <x v="4"/>
    <d v="2018-02-27T00:00:00"/>
    <x v="0"/>
    <s v="HUEY II"/>
    <n v="4420"/>
    <s v="CTH"/>
    <x v="3"/>
    <n v="107"/>
    <n v="1397"/>
    <s v="RECIBE: CO /T4. VELOSA WILMER CC.1073164392"/>
    <s v="CACOM-4"/>
  </r>
  <r>
    <x v="2"/>
    <x v="4"/>
    <d v="2018-02-28T00:00:00"/>
    <x v="0"/>
    <s v="HUEY II"/>
    <n v="4420"/>
    <s v="CTH"/>
    <x v="20"/>
    <n v="94.4"/>
    <s v="1837."/>
    <s v="RECIBE: CO /T4. VELOSA WILMER CC.1073164392"/>
    <s v="CACOM-4"/>
  </r>
  <r>
    <x v="2"/>
    <x v="4"/>
    <d v="2018-02-28T00:00:00"/>
    <x v="0"/>
    <s v="HUEY II"/>
    <n v="4420"/>
    <s v="SERVIAVIACION"/>
    <x v="2"/>
    <n v="84"/>
    <n v="1882"/>
    <s v="RECIBE: CO /T4. VELOSA WILMER CC.1073164392"/>
    <s v="CACOM-4"/>
  </r>
  <r>
    <x v="2"/>
    <x v="4"/>
    <d v="2018-02-23T00:00:00"/>
    <x v="0"/>
    <s v="TH-67"/>
    <n v="4587"/>
    <s v="FASTER FUEL"/>
    <x v="35"/>
    <n v="29"/>
    <s v="02-16090"/>
    <s v="RECIBE: CT. GRIJALBA JAIME CC 1023861500"/>
    <s v="CACOM-4"/>
  </r>
  <r>
    <x v="2"/>
    <x v="4"/>
    <d v="2018-02-23T00:00:00"/>
    <x v="0"/>
    <s v="TH-67"/>
    <n v="4568"/>
    <s v="FASTER FUEL"/>
    <x v="35"/>
    <n v="42"/>
    <s v="02-16091"/>
    <s v="RECIBE: CC. SERGIO ESPINOSA CC. 00057962703852"/>
    <s v="CACOM-4"/>
  </r>
  <r>
    <x v="2"/>
    <x v="4"/>
    <d v="2018-02-23T00:00:00"/>
    <x v="0"/>
    <s v="TH-67"/>
    <n v="4586"/>
    <s v="FASTER FUEL"/>
    <x v="35"/>
    <n v="35"/>
    <s v="02-16088"/>
    <s v="RECIBE: CT. CUBILLOS HANNER CC. 1031123705"/>
    <s v="CACOM-4"/>
  </r>
  <r>
    <x v="2"/>
    <x v="4"/>
    <d v="2018-02-23T00:00:00"/>
    <x v="0"/>
    <s v="TH-67"/>
    <n v="4596"/>
    <s v="FASTER FUEL"/>
    <x v="35"/>
    <n v="31"/>
    <s v="02-16089"/>
    <s v="RECIBE: ST. VICTOR HUGO PEÑA CC. 703880"/>
    <s v="CACOM-4"/>
  </r>
  <r>
    <x v="2"/>
    <x v="4"/>
    <d v="2018-02-23T00:00:00"/>
    <x v="0"/>
    <s v="TH-67"/>
    <n v="4624"/>
    <s v="FASTER FUEL"/>
    <x v="35"/>
    <n v="27"/>
    <s v="02-16092"/>
    <s v="RECIBE: AGTE. ROBLES CC. 16537699"/>
    <s v="CACOM-4"/>
  </r>
  <r>
    <x v="2"/>
    <x v="4"/>
    <d v="2018-02-23T00:00:00"/>
    <x v="0"/>
    <s v="TH-67"/>
    <n v="4593"/>
    <s v="FASTER FUEL"/>
    <x v="35"/>
    <n v="31"/>
    <s v="02-16094"/>
    <s v="RECIBE: MY. LOPEZ CC. 14397717"/>
    <s v="CACOM-4"/>
  </r>
  <r>
    <x v="2"/>
    <x v="4"/>
    <d v="2018-02-23T00:00:00"/>
    <x v="0"/>
    <s v="TH-67"/>
    <n v="4603"/>
    <s v="FASTER FUEL"/>
    <x v="35"/>
    <n v="35"/>
    <s v="02-16093"/>
    <s v="RECIBE: MY. EDWIN HERNANDEZ CC. 93134563"/>
    <s v="CACOM-4"/>
  </r>
  <r>
    <x v="2"/>
    <x v="4"/>
    <d v="2018-02-21T00:00:00"/>
    <x v="0"/>
    <s v="B-206"/>
    <n v="4475"/>
    <s v="CTH"/>
    <x v="20"/>
    <n v="30.2"/>
    <n v="1825"/>
    <s v="RECIBE: CO /T3. RODRIGUEZ CARO CC.1032430935"/>
    <s v="CACOM-4"/>
  </r>
  <r>
    <x v="2"/>
    <x v="4"/>
    <d v="2018-02-24T00:00:00"/>
    <x v="0"/>
    <s v="HUEY II"/>
    <n v="4419"/>
    <s v="CTH"/>
    <x v="20"/>
    <n v="84.6"/>
    <n v="1828"/>
    <s v="RECIBE: T4. DELGADO OSCAR CC.1110476472"/>
    <s v="CACOM-4"/>
  </r>
  <r>
    <x v="2"/>
    <x v="4"/>
    <d v="2018-02-25T00:00:00"/>
    <x v="0"/>
    <s v="HUEY II"/>
    <n v="4419"/>
    <s v="CTH"/>
    <x v="20"/>
    <n v="85"/>
    <n v="1830"/>
    <s v="RECIBE: T4. DELGADO OSCAR CC.1110476472"/>
    <s v="CACOM-4"/>
  </r>
  <r>
    <x v="2"/>
    <x v="4"/>
    <d v="2018-02-10T00:00:00"/>
    <x v="0"/>
    <s v="UH-60"/>
    <n v="4137"/>
    <s v="CTH"/>
    <x v="20"/>
    <n v="93.8"/>
    <n v="1806"/>
    <s v="MY. AGUDELO JUAN C.C. 71377214"/>
    <s v="CACOM-5"/>
  </r>
  <r>
    <x v="2"/>
    <x v="4"/>
    <d v="2018-02-01T00:00:00"/>
    <x v="0"/>
    <s v="UH-60"/>
    <n v="4120"/>
    <s v="SERVIAVIACION"/>
    <x v="2"/>
    <n v="150"/>
    <n v="1808"/>
    <s v="T4. MORENO EMANUEL C.C. 1113651671"/>
    <s v="CACOM-5"/>
  </r>
  <r>
    <x v="2"/>
    <x v="4"/>
    <d v="2018-02-13T00:00:00"/>
    <x v="0"/>
    <s v="UH-60"/>
    <n v="4137"/>
    <s v="CTH"/>
    <x v="20"/>
    <n v="102.7"/>
    <n v="1811"/>
    <s v="T4. VASCO MARTINEZ HAROLD C.C. 1015424350"/>
    <s v="CACOM-5"/>
  </r>
  <r>
    <x v="2"/>
    <x v="4"/>
    <d v="2018-02-05T00:00:00"/>
    <x v="0"/>
    <s v="C-208"/>
    <n v="5055"/>
    <s v="SERVIAVIACION"/>
    <x v="2"/>
    <n v="37"/>
    <n v="1815"/>
    <s v="TS. ROJAS DIEGO C.C. 86049178"/>
    <s v="CACOM-5"/>
  </r>
  <r>
    <x v="2"/>
    <x v="4"/>
    <d v="2018-02-08T00:00:00"/>
    <x v="0"/>
    <s v="C-208"/>
    <n v="5055"/>
    <s v="CTH"/>
    <x v="26"/>
    <n v="47"/>
    <n v="10309"/>
    <s v="TS. ROJAS DIEGO C.C. 86049178"/>
    <s v="CACOM-5"/>
  </r>
  <r>
    <x v="2"/>
    <x v="4"/>
    <d v="2018-02-09T00:00:00"/>
    <x v="0"/>
    <s v="C-208"/>
    <n v="5055"/>
    <s v="SERVIAVIACION"/>
    <x v="2"/>
    <n v="44"/>
    <n v="1832"/>
    <s v="TS. ROJAS DIEGO C.C. 86049178"/>
    <s v="CACOM-5"/>
  </r>
  <r>
    <x v="2"/>
    <x v="4"/>
    <d v="2018-02-12T00:00:00"/>
    <x v="0"/>
    <s v="C-208"/>
    <n v="5055"/>
    <s v="ICARO 17"/>
    <x v="25"/>
    <n v="80"/>
    <s v="IC003-008420"/>
    <s v="TS. ROJAS DIEGO C.C. 86049178"/>
    <s v="CACOM-5"/>
  </r>
  <r>
    <x v="2"/>
    <x v="4"/>
    <d v="2018-02-13T00:00:00"/>
    <x v="0"/>
    <s v="C-208"/>
    <n v="5055"/>
    <s v="ICARO 17"/>
    <x v="25"/>
    <n v="39"/>
    <s v="IC003-008424"/>
    <s v="TS. ROJAS DIEGO C.C. 86049178"/>
    <s v="CACOM-5"/>
  </r>
  <r>
    <x v="2"/>
    <x v="4"/>
    <d v="2018-02-17T00:00:00"/>
    <x v="0"/>
    <s v="C-208"/>
    <n v="5055"/>
    <s v="ENERGIZAR"/>
    <x v="43"/>
    <n v="82"/>
    <n v="41935"/>
    <s v="T1. OSPINA   FABIAN C.C. 86072777"/>
    <s v="CACOM-5"/>
  </r>
  <r>
    <x v="2"/>
    <x v="4"/>
    <d v="2018-02-17T00:00:00"/>
    <x v="0"/>
    <s v="C-208"/>
    <n v="5055"/>
    <s v="ENERGIZAR"/>
    <x v="43"/>
    <n v="74"/>
    <n v="41938"/>
    <s v="T1. OSPINA   FABIAN C.C. 86072777"/>
    <s v="CACOM-5"/>
  </r>
  <r>
    <x v="2"/>
    <x v="4"/>
    <d v="2018-02-18T00:00:00"/>
    <x v="0"/>
    <s v="C-208"/>
    <n v="5064"/>
    <s v="ENERGIZAR"/>
    <x v="1"/>
    <n v="76"/>
    <n v="70772"/>
    <s v="T1. OSPINA   FABIAN C.C. 86072777"/>
    <s v="CACOM-5"/>
  </r>
  <r>
    <x v="2"/>
    <x v="4"/>
    <d v="2018-02-19T00:00:00"/>
    <x v="0"/>
    <s v="C-208"/>
    <n v="5064"/>
    <s v="ENERGIZAR"/>
    <x v="1"/>
    <n v="106"/>
    <n v="70762"/>
    <s v="T1. OSPINA   FABIAN C.C. 86072777"/>
    <s v="CACOM-5"/>
  </r>
  <r>
    <x v="2"/>
    <x v="4"/>
    <d v="2018-02-20T00:00:00"/>
    <x v="0"/>
    <s v="C-208"/>
    <n v="5064"/>
    <s v="ENERGIZAR"/>
    <x v="1"/>
    <n v="102"/>
    <n v="70763"/>
    <s v="T1. OSPINA   FABIAN C.C. 86072777"/>
    <s v="CACOM-5"/>
  </r>
  <r>
    <x v="2"/>
    <x v="4"/>
    <d v="2018-02-20T00:00:00"/>
    <x v="0"/>
    <s v="C-208"/>
    <n v="5064"/>
    <s v="ENERGIZAR"/>
    <x v="1"/>
    <n v="50"/>
    <n v="70766"/>
    <s v="T1. OSPINA   FABIAN C.C. 86072777"/>
    <s v="CACOM-5"/>
  </r>
  <r>
    <x v="2"/>
    <x v="4"/>
    <d v="2018-02-21T00:00:00"/>
    <x v="0"/>
    <s v="C-208"/>
    <n v="5064"/>
    <s v="ENERGIZAR"/>
    <x v="1"/>
    <n v="124"/>
    <n v="70775"/>
    <s v="T1. OSPINA   FABIAN C.C. 86072777"/>
    <s v="CACOM-5"/>
  </r>
  <r>
    <x v="2"/>
    <x v="4"/>
    <d v="2018-02-21T00:00:00"/>
    <x v="0"/>
    <s v="C-208"/>
    <n v="5064"/>
    <s v="ENERGIZAR"/>
    <x v="1"/>
    <n v="46"/>
    <n v="70803"/>
    <s v="T1. OSPINA   FABIAN C.C. 86072777"/>
    <s v="CACOM-5"/>
  </r>
  <r>
    <x v="2"/>
    <x v="4"/>
    <d v="2018-02-23T00:00:00"/>
    <x v="0"/>
    <s v="C-208"/>
    <n v="5064"/>
    <s v="ENERGIZAR"/>
    <x v="1"/>
    <n v="74"/>
    <n v="70810"/>
    <s v="T1. OSPINA   FABIAN C.C. 86072777"/>
    <s v="CACOM-5"/>
  </r>
  <r>
    <x v="2"/>
    <x v="4"/>
    <d v="2018-02-23T00:00:00"/>
    <x v="0"/>
    <s v="C-208"/>
    <n v="5064"/>
    <s v="ENERGIZAR"/>
    <x v="1"/>
    <n v="74"/>
    <n v="70813"/>
    <s v="T1. OSPINA   FABIAN C.C. 86072777"/>
    <s v="CACOM-5"/>
  </r>
  <r>
    <x v="2"/>
    <x v="4"/>
    <d v="2018-02-23T00:00:00"/>
    <x v="0"/>
    <s v="C-208"/>
    <n v="5064"/>
    <s v="ENERGIZAR"/>
    <x v="1"/>
    <n v="54"/>
    <n v="70818"/>
    <s v="T1. OSPINA   FABIAN C.C. 86072777"/>
    <s v="CACOM-5"/>
  </r>
  <r>
    <x v="2"/>
    <x v="4"/>
    <d v="2018-02-01T00:00:00"/>
    <x v="0"/>
    <s v="UH-60"/>
    <n v="4135"/>
    <s v="ENERGIZAR"/>
    <x v="17"/>
    <n v="76"/>
    <n v="8003"/>
    <s v="CT. PEDRAZA JORGE C.C. 91533144"/>
    <s v="CACOM-5"/>
  </r>
  <r>
    <x v="2"/>
    <x v="4"/>
    <d v="2018-02-01T00:00:00"/>
    <x v="0"/>
    <s v="UH-60"/>
    <n v="4135"/>
    <s v="ENERGIZAR"/>
    <x v="17"/>
    <n v="264"/>
    <n v="8004"/>
    <s v="CT. PEDRAZA JORGE C.C. 91533144"/>
    <s v="CACOM-5"/>
  </r>
  <r>
    <x v="2"/>
    <x v="4"/>
    <d v="2018-02-01T00:00:00"/>
    <x v="0"/>
    <s v="UH-60"/>
    <n v="4120"/>
    <s v="CTH"/>
    <x v="4"/>
    <n v="157"/>
    <n v="12335"/>
    <s v="T4. MORENO EMANUEL C.C. 1113651671"/>
    <s v="CACOM-5"/>
  </r>
  <r>
    <x v="2"/>
    <x v="4"/>
    <d v="2018-02-01T00:00:00"/>
    <x v="0"/>
    <s v="UH-60"/>
    <n v="4120"/>
    <s v="CTH"/>
    <x v="4"/>
    <n v="175"/>
    <n v="12336"/>
    <s v="T4. MORENO EMANUEL C.C. 1113651671"/>
    <s v="CACOM-5"/>
  </r>
  <r>
    <x v="2"/>
    <x v="4"/>
    <d v="2018-02-01T00:00:00"/>
    <x v="0"/>
    <s v="UH-60"/>
    <n v="4122"/>
    <s v="CCL"/>
    <x v="68"/>
    <n v="229.8"/>
    <n v="22313"/>
    <s v="CT, LOPEZ SALGUERO VICTOR ALFONSO C.C. 94542963"/>
    <s v="CACOM-5"/>
  </r>
  <r>
    <x v="2"/>
    <x v="4"/>
    <d v="2018-02-01T00:00:00"/>
    <x v="0"/>
    <s v="UH-60"/>
    <n v="4128"/>
    <s v="ICARO 17"/>
    <x v="37"/>
    <n v="77.8"/>
    <s v="IC104-002358"/>
    <s v="MY. RUIZ JOHN C.C. 80051834"/>
    <s v="CACOM-5"/>
  </r>
  <r>
    <x v="2"/>
    <x v="4"/>
    <d v="2018-02-02T00:00:00"/>
    <x v="0"/>
    <s v="UH-60"/>
    <n v="4120"/>
    <s v="CTH"/>
    <x v="42"/>
    <n v="346"/>
    <n v="3085"/>
    <s v="T4.. SILVA RICARDO C.C. 1083459235"/>
    <s v="CACOM-5"/>
  </r>
  <r>
    <x v="2"/>
    <x v="4"/>
    <d v="2018-02-02T00:00:00"/>
    <x v="0"/>
    <s v="UH-60"/>
    <n v="4122"/>
    <s v="TERPEL "/>
    <x v="21"/>
    <n v="218"/>
    <s v="02-403887"/>
    <s v="CT, LOPEZ SALGUERO VICTOR ALFONSO C.C. 94542963"/>
    <s v="CACOM-5"/>
  </r>
  <r>
    <x v="2"/>
    <x v="4"/>
    <d v="2018-02-02T00:00:00"/>
    <x v="0"/>
    <s v="UH-60"/>
    <n v="4128"/>
    <s v="ICARO 17"/>
    <x v="37"/>
    <n v="155.6"/>
    <s v="IC104-002363"/>
    <s v="MY. RUIZ JOHN C.C. 80051834"/>
    <s v="CACOM-5"/>
  </r>
  <r>
    <x v="2"/>
    <x v="4"/>
    <d v="2018-02-03T00:00:00"/>
    <x v="0"/>
    <s v="UH-60"/>
    <n v="4133"/>
    <s v="CTH"/>
    <x v="29"/>
    <n v="240"/>
    <n v="3264"/>
    <s v="CT. BELTRAN DAVID C.C. 1130592892"/>
    <s v="CACOM-5"/>
  </r>
  <r>
    <x v="2"/>
    <x v="4"/>
    <d v="2018-02-03T00:00:00"/>
    <x v="0"/>
    <s v="UH-60"/>
    <n v="4137"/>
    <s v="CTH"/>
    <x v="20"/>
    <n v="166"/>
    <n v="3771"/>
    <s v="MY. AGUDELO JUAN C.C. 71377214"/>
    <s v="CACOM-5"/>
  </r>
  <r>
    <x v="2"/>
    <x v="4"/>
    <d v="2018-02-03T00:00:00"/>
    <x v="0"/>
    <s v="UH-60"/>
    <n v="4138"/>
    <s v="ICARO 17"/>
    <x v="23"/>
    <n v="147"/>
    <s v="IC007-004540"/>
    <s v="CT. SANCHEZ JULIAN C.C. 7128069"/>
    <s v="CACOM-5"/>
  </r>
  <r>
    <x v="2"/>
    <x v="4"/>
    <d v="2018-02-04T00:00:00"/>
    <x v="0"/>
    <s v="UH-60"/>
    <n v="4137"/>
    <s v="CTH"/>
    <x v="20"/>
    <n v="146.69999999999999"/>
    <n v="1785"/>
    <s v="MY. AGUDELO JUAN C.C. 71377214"/>
    <s v="CACOM-5"/>
  </r>
  <r>
    <x v="2"/>
    <x v="4"/>
    <d v="2018-02-05T00:00:00"/>
    <x v="0"/>
    <s v="UH-60"/>
    <n v="4133"/>
    <s v="CTH"/>
    <x v="29"/>
    <n v="126"/>
    <n v="3270"/>
    <s v="AT. CASTRO RONAN C.C. 1050200380"/>
    <s v="CACOM-5"/>
  </r>
  <r>
    <x v="2"/>
    <x v="4"/>
    <d v="2018-02-05T00:00:00"/>
    <x v="0"/>
    <s v="UH-60"/>
    <n v="4134"/>
    <s v="CCL"/>
    <x v="53"/>
    <n v="239.2"/>
    <n v="24372"/>
    <s v="CT. PALACIOS HERNANDO C.C. 1130587132"/>
    <s v="CACOM-5"/>
  </r>
  <r>
    <x v="2"/>
    <x v="4"/>
    <d v="2018-02-06T00:00:00"/>
    <x v="0"/>
    <s v="UH-60"/>
    <n v="4133"/>
    <s v="CTH"/>
    <x v="31"/>
    <n v="113"/>
    <n v="1179"/>
    <s v="AT. CASTRO RONAN C.C. 1050200380"/>
    <s v="CACOM-5"/>
  </r>
  <r>
    <x v="2"/>
    <x v="4"/>
    <d v="2018-02-06T00:00:00"/>
    <x v="0"/>
    <s v="UH-60"/>
    <n v="4137"/>
    <s v="CTH"/>
    <x v="20"/>
    <n v="160.30000000000001"/>
    <n v="1791"/>
    <s v="MY. AGUDELO JUAN C.C. 71377214"/>
    <s v="CACOM-5"/>
  </r>
  <r>
    <x v="2"/>
    <x v="4"/>
    <d v="2018-02-06T00:00:00"/>
    <x v="0"/>
    <s v="UH-60"/>
    <n v="4137"/>
    <s v="CTH"/>
    <x v="20"/>
    <n v="197.7"/>
    <n v="1794"/>
    <s v="T3. HERNANDEZ RICARDO C.C. 1033677736"/>
    <s v="CACOM-5"/>
  </r>
  <r>
    <x v="2"/>
    <x v="4"/>
    <d v="2018-02-06T00:00:00"/>
    <x v="0"/>
    <s v="UH-60"/>
    <n v="4137"/>
    <s v="ICARO 17"/>
    <x v="25"/>
    <n v="115"/>
    <s v="IC003-008405"/>
    <s v="MY. AGUDELO JUAN C.C. 71377214"/>
    <s v="CACOM-5"/>
  </r>
  <r>
    <x v="2"/>
    <x v="4"/>
    <d v="2018-02-07T00:00:00"/>
    <x v="0"/>
    <s v="UH-60"/>
    <n v="4137"/>
    <s v="CTH"/>
    <x v="20"/>
    <n v="100.4"/>
    <n v="1795"/>
    <s v="MY. AGUDELO JUAN C.C. 71377214"/>
    <s v="CACOM-5"/>
  </r>
  <r>
    <x v="2"/>
    <x v="4"/>
    <d v="2018-02-07T00:00:00"/>
    <x v="0"/>
    <s v="UH-60"/>
    <n v="4103"/>
    <s v="ENERGIZAR"/>
    <x v="1"/>
    <n v="243"/>
    <n v="71805"/>
    <s v="AT. SILVA DILAN C.C. 1073168258"/>
    <s v="CACOM-5"/>
  </r>
  <r>
    <x v="2"/>
    <x v="4"/>
    <d v="2018-02-08T00:00:00"/>
    <x v="0"/>
    <s v="UH-60"/>
    <n v="4134"/>
    <s v="CCL"/>
    <x v="53"/>
    <n v="255.4"/>
    <n v="24382"/>
    <s v="CT. PALACIOS HERNANDO C.C. 1130587132"/>
    <s v="CACOM-5"/>
  </r>
  <r>
    <x v="2"/>
    <x v="4"/>
    <d v="2018-02-08T00:00:00"/>
    <x v="0"/>
    <s v="UH-60"/>
    <n v="4134"/>
    <s v="CCL"/>
    <x v="53"/>
    <n v="282.8"/>
    <n v="24384"/>
    <s v="CT. PALACIOS HERNANDO C.C. 1130587132"/>
    <s v="CACOM-5"/>
  </r>
  <r>
    <x v="2"/>
    <x v="4"/>
    <d v="2018-02-08T00:00:00"/>
    <x v="0"/>
    <s v="UH-60"/>
    <n v="4122"/>
    <s v="TERPEL "/>
    <x v="21"/>
    <n v="223"/>
    <s v="02-403994"/>
    <s v="CT, LOPEZ SALGUERO VICTOR ALFONSO C.C. 94542963"/>
    <s v="CACOM-5"/>
  </r>
  <r>
    <x v="2"/>
    <x v="4"/>
    <d v="2018-02-08T00:00:00"/>
    <x v="0"/>
    <s v="UH-60"/>
    <n v="4122"/>
    <s v="TERPEL "/>
    <x v="21"/>
    <n v="112"/>
    <s v="02-403995"/>
    <s v="CT, LOPEZ SALGUERO VICTOR ALFONSO C.C. 94542963"/>
    <s v="CACOM-5"/>
  </r>
  <r>
    <x v="2"/>
    <x v="4"/>
    <d v="2018-02-09T00:00:00"/>
    <x v="0"/>
    <s v="UH-60"/>
    <n v="4108"/>
    <s v="ICARO 17"/>
    <x v="37"/>
    <n v="184.2"/>
    <s v="IC104-002378"/>
    <s v="AT. NAVARRO EDWIN C.C. 1069743037"/>
    <s v="CACOM-5"/>
  </r>
  <r>
    <x v="2"/>
    <x v="4"/>
    <d v="2018-02-10T00:00:00"/>
    <x v="0"/>
    <s v="UH-60"/>
    <n v="4106"/>
    <s v="CTH"/>
    <x v="40"/>
    <n v="182"/>
    <n v="1189"/>
    <s v="MY. LESMES RICARDO C.C. 80058552"/>
    <s v="CACOM-5"/>
  </r>
  <r>
    <x v="2"/>
    <x v="4"/>
    <d v="2018-02-10T00:00:00"/>
    <x v="0"/>
    <s v="UH-60"/>
    <n v="4106"/>
    <s v="CTH"/>
    <x v="40"/>
    <n v="199"/>
    <n v="1190"/>
    <s v="MY. LESMES RICARDO C.C. 80058552"/>
    <s v="CACOM-5"/>
  </r>
  <r>
    <x v="2"/>
    <x v="4"/>
    <d v="2018-02-10T00:00:00"/>
    <x v="0"/>
    <s v="UH-60"/>
    <n v="4137"/>
    <s v="CTH"/>
    <x v="20"/>
    <n v="130.80000000000001"/>
    <n v="1805"/>
    <s v="AT. RAMOS KEVIN C.C. 1030634700"/>
    <s v="CACOM-5"/>
  </r>
  <r>
    <x v="2"/>
    <x v="4"/>
    <d v="2018-02-10T00:00:00"/>
    <x v="0"/>
    <s v="UH-60"/>
    <n v="4122"/>
    <s v="CCL"/>
    <x v="68"/>
    <n v="291.10000000000002"/>
    <n v="22329"/>
    <s v="CT, LOPEZ SALGUERO VICTOR ALFONSO C.C. 94542963"/>
    <s v="CACOM-5"/>
  </r>
  <r>
    <x v="2"/>
    <x v="4"/>
    <d v="2018-02-10T00:00:00"/>
    <x v="0"/>
    <s v="UH-60"/>
    <n v="4134"/>
    <s v="CCL"/>
    <x v="53"/>
    <n v="137.19999999999999"/>
    <n v="24391"/>
    <s v="CT. PALACIOS HERNANDO C.C. 1130587132"/>
    <s v="CACOM-5"/>
  </r>
  <r>
    <x v="2"/>
    <x v="4"/>
    <d v="2018-02-11T00:00:00"/>
    <x v="0"/>
    <s v="UH-60"/>
    <n v="4106"/>
    <s v="CTH"/>
    <x v="7"/>
    <n v="238"/>
    <n v="9347"/>
    <s v="MY. LESMES RICARDO C.C. 80058552"/>
    <s v="CACOM-5"/>
  </r>
  <r>
    <x v="2"/>
    <x v="4"/>
    <d v="2018-02-11T00:00:00"/>
    <x v="0"/>
    <s v="UH-60"/>
    <n v="4134"/>
    <s v="CCL"/>
    <x v="53"/>
    <n v="79.2"/>
    <n v="24392"/>
    <s v="CT. PALACIOS HERNANDO C.C. 1130587132"/>
    <s v="CACOM-5"/>
  </r>
  <r>
    <x v="2"/>
    <x v="4"/>
    <d v="2018-02-11T00:00:00"/>
    <x v="0"/>
    <s v="UH-60"/>
    <n v="4131"/>
    <s v="ICARO 17"/>
    <x v="23"/>
    <n v="232"/>
    <s v="IC007-004550"/>
    <s v="CT. JAIME SARMIENTO FABIAN HERNANDO C.C. 1091655007"/>
    <s v="CACOM-5"/>
  </r>
  <r>
    <x v="2"/>
    <x v="4"/>
    <d v="2018-02-12T00:00:00"/>
    <x v="0"/>
    <s v="UH-60"/>
    <n v="4134"/>
    <s v="CCL"/>
    <x v="53"/>
    <n v="75"/>
    <n v="24395"/>
    <s v="CT. PALACIOS HERNANDO C.C. 1130587132"/>
    <s v="CACOM-5"/>
  </r>
  <r>
    <x v="2"/>
    <x v="4"/>
    <d v="2018-02-13T00:00:00"/>
    <x v="0"/>
    <s v="UH-60"/>
    <n v="4137"/>
    <s v="CTH"/>
    <x v="20"/>
    <n v="103.2"/>
    <n v="1812"/>
    <s v="T4. VASCO MARTINEZ HAROLD C.C. 1015424350"/>
    <s v="CACOM-5"/>
  </r>
  <r>
    <x v="2"/>
    <x v="4"/>
    <d v="2018-02-13T00:00:00"/>
    <x v="0"/>
    <s v="UH-60"/>
    <n v="4138"/>
    <s v="ENERGIZAR"/>
    <x v="9"/>
    <n v="199"/>
    <n v="20538"/>
    <s v="AT. LEON JHONATTAN C.C. 1023876010"/>
    <s v="CACOM-5"/>
  </r>
  <r>
    <x v="2"/>
    <x v="4"/>
    <d v="2018-02-13T00:00:00"/>
    <x v="0"/>
    <s v="UH-60"/>
    <n v="4110"/>
    <s v="CCL"/>
    <x v="53"/>
    <n v="171.8"/>
    <n v="24405"/>
    <s v="MY. ARISTIZABAL MARIO C.C. 79981324"/>
    <s v="CACOM-5"/>
  </r>
  <r>
    <x v="2"/>
    <x v="4"/>
    <d v="2018-02-13T00:00:00"/>
    <x v="0"/>
    <s v="UH-60"/>
    <n v="4122"/>
    <s v="TERPEL "/>
    <x v="21"/>
    <n v="69"/>
    <s v="02-404047"/>
    <s v="CT, LOPEZ SALGUERO VICTOR ALFONSO C.C. 94542963"/>
    <s v="CACOM-5"/>
  </r>
  <r>
    <x v="2"/>
    <x v="4"/>
    <d v="2018-02-13T00:00:00"/>
    <x v="0"/>
    <s v="UH-60"/>
    <n v="4135"/>
    <s v="TERPEL "/>
    <x v="10"/>
    <n v="253"/>
    <s v="04-547567"/>
    <s v="TS. ANDRADE EDINSON C.C. 80577604"/>
    <s v="CACOM-5"/>
  </r>
  <r>
    <x v="2"/>
    <x v="4"/>
    <d v="2018-02-14T00:00:00"/>
    <x v="0"/>
    <s v="UH-60"/>
    <n v="4134"/>
    <s v="CCL"/>
    <x v="53"/>
    <n v="72"/>
    <n v="24409"/>
    <s v="MY. ARISTIZABAL MARIO C.C. 79981324"/>
    <s v="CACOM-5"/>
  </r>
  <r>
    <x v="2"/>
    <x v="4"/>
    <d v="2018-02-14T00:00:00"/>
    <x v="0"/>
    <s v="UH-60"/>
    <n v="4135"/>
    <s v="TERPEL "/>
    <x v="10"/>
    <n v="75"/>
    <s v="04-547574"/>
    <s v="T4. BERNAL OSMAR C.C. 1019047787"/>
    <s v="CACOM-5"/>
  </r>
  <r>
    <x v="2"/>
    <x v="4"/>
    <d v="2018-02-14T00:00:00"/>
    <x v="0"/>
    <s v="UH-60"/>
    <n v="4135"/>
    <s v="TERPEL "/>
    <x v="10"/>
    <n v="202"/>
    <s v="04-547580"/>
    <s v="T4. BERNAL OSMAR C.C. 1019047787"/>
    <s v="CACOM-5"/>
  </r>
  <r>
    <x v="2"/>
    <x v="4"/>
    <d v="2018-02-14T00:00:00"/>
    <x v="0"/>
    <s v="UH-60"/>
    <n v="4131"/>
    <s v="ICARO 17"/>
    <x v="23"/>
    <n v="173"/>
    <s v="IC007-004554"/>
    <s v="CT. CAMARGO CRISTIAN C.C. 1128266429"/>
    <s v="CACOM-5"/>
  </r>
  <r>
    <x v="2"/>
    <x v="4"/>
    <d v="2018-02-15T00:00:00"/>
    <x v="0"/>
    <s v="UH-60"/>
    <n v="4133"/>
    <s v="CTH"/>
    <x v="31"/>
    <n v="203"/>
    <n v="1197"/>
    <s v="AT. MORENO ANDERSON C.C. 1024529287"/>
    <s v="CACOM-5"/>
  </r>
  <r>
    <x v="2"/>
    <x v="4"/>
    <d v="2018-02-16T00:00:00"/>
    <x v="0"/>
    <s v="UH-60"/>
    <n v="4137"/>
    <s v="CTH"/>
    <x v="20"/>
    <n v="178.9"/>
    <n v="1816"/>
    <s v="T4. VASCO MARTINEZ HAROLD C.C. 1015424350"/>
    <s v="CACOM-5"/>
  </r>
  <r>
    <x v="2"/>
    <x v="4"/>
    <d v="2018-02-16T00:00:00"/>
    <x v="0"/>
    <s v="UH-60"/>
    <n v="4134"/>
    <s v="CCL"/>
    <x v="53"/>
    <n v="115.9"/>
    <n v="24419"/>
    <s v="MY. ARISTIZABAL MARIO C.C. 79981324"/>
    <s v="CACOM-5"/>
  </r>
  <r>
    <x v="2"/>
    <x v="4"/>
    <d v="2018-02-16T00:00:00"/>
    <x v="0"/>
    <s v="UH-60"/>
    <n v="4134"/>
    <s v="CCL"/>
    <x v="53"/>
    <n v="195.6"/>
    <n v="24420"/>
    <s v="MY. ARISTIZABAL MARIO C.C. 79981324"/>
    <s v="CACOM-5"/>
  </r>
  <r>
    <x v="2"/>
    <x v="4"/>
    <d v="2018-02-16T00:00:00"/>
    <x v="0"/>
    <s v="UH-60"/>
    <n v="4137"/>
    <s v="ICARO 17"/>
    <x v="25"/>
    <n v="198"/>
    <s v="IC003-008438"/>
    <s v="T4. VASCO MARTINEZ HAROLD C.C. 1015424350"/>
    <s v="CACOM-5"/>
  </r>
  <r>
    <x v="2"/>
    <x v="4"/>
    <d v="2018-02-17T00:00:00"/>
    <x v="0"/>
    <s v="UH-60"/>
    <n v="4133"/>
    <s v="CTH"/>
    <x v="31"/>
    <n v="130"/>
    <n v="1202"/>
    <s v="AT. MORENO ANDERSON C.C. 1024529287"/>
    <s v="CACOM-5"/>
  </r>
  <r>
    <x v="2"/>
    <x v="4"/>
    <d v="2018-02-18T00:00:00"/>
    <x v="0"/>
    <s v="UH-60"/>
    <n v="4110"/>
    <s v="CCL"/>
    <x v="53"/>
    <n v="211.7"/>
    <n v="24428"/>
    <s v="CT. BARRIOS HADER C.C. 87304263"/>
    <s v="CACOM-5"/>
  </r>
  <r>
    <x v="2"/>
    <x v="4"/>
    <d v="2018-02-18T00:00:00"/>
    <x v="0"/>
    <s v="UH-60"/>
    <n v="4135"/>
    <s v="ENERGIZAR"/>
    <x v="1"/>
    <n v="182"/>
    <n v="70760"/>
    <s v="T4. BERNAL OSMAR C.C. 1019047787"/>
    <s v="CACOM-5"/>
  </r>
  <r>
    <x v="2"/>
    <x v="4"/>
    <d v="2018-02-18T00:00:00"/>
    <x v="0"/>
    <s v="UH-60"/>
    <n v="4103"/>
    <s v="ENERGIZAR"/>
    <x v="1"/>
    <n v="133"/>
    <n v="71758"/>
    <s v="AT. SILVA DILAN C.C. 1073168258"/>
    <s v="CACOM-5"/>
  </r>
  <r>
    <x v="2"/>
    <x v="4"/>
    <d v="2018-02-19T00:00:00"/>
    <x v="0"/>
    <s v="UH-60"/>
    <n v="4137"/>
    <s v="SERVIAVIACION"/>
    <x v="2"/>
    <n v="185"/>
    <n v="1850"/>
    <s v="T4. VASCO MARTINEZ HAROLD C.C. 1015424350"/>
    <s v="CACOM-5"/>
  </r>
  <r>
    <x v="2"/>
    <x v="4"/>
    <d v="2018-02-19T00:00:00"/>
    <x v="0"/>
    <s v="UH-60"/>
    <n v="4137"/>
    <s v="SERVIAVIACION"/>
    <x v="2"/>
    <n v="133"/>
    <n v="1853"/>
    <s v="T4. VASCO MARTINEZ HAROLD C.C. 1015424350"/>
    <s v="CACOM-5"/>
  </r>
  <r>
    <x v="2"/>
    <x v="4"/>
    <d v="2018-02-19T00:00:00"/>
    <x v="0"/>
    <s v="UH-60"/>
    <n v="4110"/>
    <s v="CCL"/>
    <x v="53"/>
    <n v="186.9"/>
    <n v="24434"/>
    <s v="CT. BARRIOS HADER C.C. 87304263"/>
    <s v="CACOM-5"/>
  </r>
  <r>
    <x v="2"/>
    <x v="4"/>
    <d v="2018-02-19T00:00:00"/>
    <x v="0"/>
    <s v="UH-60"/>
    <n v="4110"/>
    <s v="CCL"/>
    <x v="53"/>
    <n v="231.2"/>
    <n v="24439"/>
    <s v="CT. BARRIOS HADER C.C. 87304263"/>
    <s v="CACOM-5"/>
  </r>
  <r>
    <x v="2"/>
    <x v="4"/>
    <d v="2018-02-19T00:00:00"/>
    <x v="0"/>
    <s v="UH-60"/>
    <n v="4134"/>
    <s v="CCL"/>
    <x v="53"/>
    <n v="258.5"/>
    <n v="24445"/>
    <s v="MY. ARISTIZABAL MARIO C.C. 79981324"/>
    <s v="CACOM-5"/>
  </r>
  <r>
    <x v="2"/>
    <x v="4"/>
    <d v="2018-02-19T00:00:00"/>
    <x v="0"/>
    <s v="UH-60"/>
    <n v="4135"/>
    <s v="ENERGIZAR"/>
    <x v="1"/>
    <n v="144"/>
    <n v="70756"/>
    <s v="T4. BERNAL OSMAR C.C. 1019047787"/>
    <s v="CACOM-5"/>
  </r>
  <r>
    <x v="2"/>
    <x v="4"/>
    <d v="2018-02-20T00:00:00"/>
    <x v="0"/>
    <s v="UH-60"/>
    <n v="4133"/>
    <s v="CTH"/>
    <x v="31"/>
    <n v="70"/>
    <n v="1206"/>
    <s v="AT. MORENO ANDERSON C.C. 1024529287"/>
    <s v="CACOM-5"/>
  </r>
  <r>
    <x v="2"/>
    <x v="4"/>
    <d v="2018-02-20T00:00:00"/>
    <x v="0"/>
    <s v="UH-60"/>
    <n v="4135"/>
    <s v="SERVIAVIACION"/>
    <x v="2"/>
    <n v="192"/>
    <n v="1858"/>
    <s v="T4. BERNAL OSMAR C.C. 1019047787"/>
    <s v="CACOM-5"/>
  </r>
  <r>
    <x v="2"/>
    <x v="4"/>
    <d v="2018-02-20T00:00:00"/>
    <x v="0"/>
    <s v="UH-60"/>
    <n v="4120"/>
    <s v="CTH"/>
    <x v="7"/>
    <n v="157"/>
    <n v="9376"/>
    <s v="NOVEDAD PRESENTADA CT. PINZON"/>
    <s v="CACOM-5"/>
  </r>
  <r>
    <x v="2"/>
    <x v="4"/>
    <d v="2018-02-20T00:00:00"/>
    <x v="0"/>
    <s v="UH-60"/>
    <n v="4135"/>
    <s v="CTH"/>
    <x v="6"/>
    <n v="196"/>
    <n v="14152"/>
    <s v="T4. BERNAL OSMAR C.C. 1019047787"/>
    <s v="CACOM-5"/>
  </r>
  <r>
    <x v="2"/>
    <x v="4"/>
    <d v="2018-02-20T00:00:00"/>
    <x v="0"/>
    <s v="UH-60"/>
    <n v="4135"/>
    <s v="CTH"/>
    <x v="6"/>
    <n v="253"/>
    <n v="14155"/>
    <s v="T4. BERNAL OSMAR C.C. 1019047787"/>
    <s v="CACOM-5"/>
  </r>
  <r>
    <x v="2"/>
    <x v="4"/>
    <d v="2018-02-20T00:00:00"/>
    <x v="0"/>
    <s v="UH-60"/>
    <n v="4122"/>
    <s v="CCL"/>
    <x v="68"/>
    <n v="76.599999999999994"/>
    <n v="22346"/>
    <s v="CT. ANGARITA POBLADOR JULIAN ANDRES C.C. 1015409168"/>
    <s v="CACOM-5"/>
  </r>
  <r>
    <x v="2"/>
    <x v="4"/>
    <d v="2018-02-20T00:00:00"/>
    <x v="0"/>
    <s v="UH-60"/>
    <n v="4122"/>
    <s v="CCL"/>
    <x v="68"/>
    <n v="235.8"/>
    <n v="22347"/>
    <s v="CT. ANGARITA POBLADOR JULIAN ANDRES C.C. 1015409168"/>
    <s v="CACOM-5"/>
  </r>
  <r>
    <x v="2"/>
    <x v="4"/>
    <d v="2018-02-21T00:00:00"/>
    <x v="0"/>
    <s v="UH-60"/>
    <n v="4135"/>
    <s v="SERVIAVIACION"/>
    <x v="2"/>
    <n v="183"/>
    <n v="1863"/>
    <s v="T4. BERNAL OSMAR C.C. 1019047787"/>
    <s v="CACOM-5"/>
  </r>
  <r>
    <x v="2"/>
    <x v="4"/>
    <d v="2018-02-21T00:00:00"/>
    <x v="0"/>
    <s v="UH-60"/>
    <n v="4135"/>
    <s v="CTH"/>
    <x v="6"/>
    <n v="46"/>
    <n v="14160"/>
    <s v="T4. BERNAL OSMAR C.C. 1019047787"/>
    <s v="CACOM-5"/>
  </r>
  <r>
    <x v="2"/>
    <x v="4"/>
    <d v="2018-02-21T00:00:00"/>
    <x v="0"/>
    <s v="UH-60"/>
    <n v="4135"/>
    <s v="CTH"/>
    <x v="6"/>
    <n v="222"/>
    <n v="14164"/>
    <s v="T4. BERNAL OSMAR C.C. 1019047787"/>
    <s v="CACOM-5"/>
  </r>
  <r>
    <x v="2"/>
    <x v="4"/>
    <d v="2018-02-22T00:00:00"/>
    <x v="0"/>
    <s v="UH-60"/>
    <n v="4122"/>
    <s v="CCL"/>
    <x v="36"/>
    <n v="142.69999999999999"/>
    <n v="25138"/>
    <s v="CT. ANGARITA POBLADOR JULIAN ANDRES C.C. 1015409168"/>
    <s v="CACOM-5"/>
  </r>
  <r>
    <x v="2"/>
    <x v="4"/>
    <d v="2018-02-23T00:00:00"/>
    <x v="0"/>
    <s v="UH-60"/>
    <n v="4137"/>
    <s v="CTH"/>
    <x v="20"/>
    <n v="148.19999999999999"/>
    <n v="1826"/>
    <s v="T4. VASCO MARTINEZ HAROLD C.C. 1015424350"/>
    <s v="CACOM-5"/>
  </r>
  <r>
    <x v="2"/>
    <x v="4"/>
    <d v="2018-02-23T00:00:00"/>
    <x v="0"/>
    <s v="UH-60"/>
    <n v="4120"/>
    <s v="CTH"/>
    <x v="42"/>
    <n v="228"/>
    <n v="3165"/>
    <s v="T4. SUAREZ BRAYAN C.C. 1015428962"/>
    <s v="CACOM-5"/>
  </r>
  <r>
    <x v="2"/>
    <x v="4"/>
    <d v="2018-02-23T00:00:00"/>
    <x v="0"/>
    <s v="UH-60"/>
    <n v="4133"/>
    <s v="CTH"/>
    <x v="29"/>
    <n v="135"/>
    <n v="3327"/>
    <s v="AT. MORENO ANDERSON C.C. 1024529287"/>
    <s v="CACOM-5"/>
  </r>
  <r>
    <x v="2"/>
    <x v="4"/>
    <d v="2018-02-23T00:00:00"/>
    <x v="0"/>
    <s v="UH-60"/>
    <n v="4122"/>
    <s v="CCL"/>
    <x v="68"/>
    <n v="172.7"/>
    <n v="24852"/>
    <s v="CT. ANGARITA POBLADOR JULIAN ANDRES C.C. 1015409168"/>
    <s v="CACOM-5"/>
  </r>
  <r>
    <x v="2"/>
    <x v="4"/>
    <d v="2018-02-23T00:00:00"/>
    <x v="0"/>
    <s v="UH-60"/>
    <n v="4122"/>
    <s v="CCL"/>
    <x v="36"/>
    <n v="178.8"/>
    <n v="25140"/>
    <s v="CT. ANGARITA POBLADOR JULIAN ANDRES C.C. 1015409168"/>
    <s v="CACOM-5"/>
  </r>
  <r>
    <x v="2"/>
    <x v="4"/>
    <d v="2018-02-25T00:00:00"/>
    <x v="0"/>
    <s v="UH-60"/>
    <n v="4133"/>
    <s v="CTH"/>
    <x v="29"/>
    <n v="291"/>
    <n v="3334"/>
    <s v="AT. MORENO ANDERSON C.C. 1024529287"/>
    <s v="CACOM-5"/>
  </r>
  <r>
    <x v="2"/>
    <x v="4"/>
    <d v="2018-02-25T00:00:00"/>
    <x v="0"/>
    <s v="UH-60"/>
    <n v="4133"/>
    <s v="CTH"/>
    <x v="29"/>
    <n v="191"/>
    <n v="3338"/>
    <s v="AT. MORENO ANDERSON C.C. 1024529287"/>
    <s v="CACOM-5"/>
  </r>
  <r>
    <x v="2"/>
    <x v="4"/>
    <d v="2018-02-25T00:00:00"/>
    <x v="0"/>
    <s v="UH-60"/>
    <n v="4134"/>
    <s v="CCL"/>
    <x v="53"/>
    <n v="278.2"/>
    <n v="24480"/>
    <s v="MY. ARISTIZABAL MARIO C.C. 79981324"/>
    <s v="CACOM-5"/>
  </r>
  <r>
    <x v="2"/>
    <x v="4"/>
    <d v="2018-02-25T00:00:00"/>
    <x v="0"/>
    <s v="UH-60"/>
    <n v="4134"/>
    <s v="CCL"/>
    <x v="53"/>
    <n v="253.1"/>
    <n v="24484"/>
    <s v="MY. ARISTIZABAL MARIO C.C. 79981324"/>
    <s v="CACOM-5"/>
  </r>
  <r>
    <x v="2"/>
    <x v="4"/>
    <d v="2018-02-25T00:00:00"/>
    <x v="0"/>
    <s v="UH-60"/>
    <n v="4134"/>
    <s v="CCL"/>
    <x v="53"/>
    <n v="235"/>
    <n v="24490"/>
    <s v="MY. ARISTIZABAL MARIO C.C. 79981324"/>
    <s v="CACOM-5"/>
  </r>
  <r>
    <x v="2"/>
    <x v="4"/>
    <d v="2018-02-26T00:00:00"/>
    <x v="0"/>
    <s v="UH-60"/>
    <n v="4137"/>
    <s v="SERVIAVIACION"/>
    <x v="2"/>
    <n v="176"/>
    <n v="1872"/>
    <s v="T4. VASCO MARTINEZ HAROLD C.C. 1015424350"/>
    <s v="CACOM-5"/>
  </r>
  <r>
    <x v="2"/>
    <x v="4"/>
    <d v="2018-02-26T00:00:00"/>
    <x v="0"/>
    <s v="UH-60"/>
    <n v="4135"/>
    <s v="TERPEL "/>
    <x v="41"/>
    <n v="75.5"/>
    <s v="03-0226522"/>
    <s v="T4. BERNAL OSMAR C.C. 1019047787"/>
    <s v="CACOM-5"/>
  </r>
  <r>
    <x v="2"/>
    <x v="4"/>
    <d v="2018-02-27T00:00:00"/>
    <x v="0"/>
    <s v="UH-60"/>
    <n v="4137"/>
    <s v="SERVIAVIACION"/>
    <x v="2"/>
    <n v="281"/>
    <n v="1873"/>
    <s v="T4. VASCO MARTINEZ HAROLD C.C. 1015424350"/>
    <s v="CACOM-5"/>
  </r>
  <r>
    <x v="2"/>
    <x v="4"/>
    <d v="2018-02-27T00:00:00"/>
    <x v="0"/>
    <s v="UH-60"/>
    <n v="4137"/>
    <s v="SERVIAVIACION"/>
    <x v="2"/>
    <n v="276"/>
    <n v="1874"/>
    <s v="T4. VASCO MARTINEZ HAROLD C.C. 1015424350"/>
    <s v="CACOM-5"/>
  </r>
  <r>
    <x v="2"/>
    <x v="4"/>
    <d v="2018-02-27T00:00:00"/>
    <x v="0"/>
    <s v="UH-60"/>
    <n v="4137"/>
    <s v="SERVIAVIACION"/>
    <x v="2"/>
    <n v="222"/>
    <n v="1875"/>
    <s v="T4. VASCO MARTINEZ HAROLD C.C. 1015424350"/>
    <s v="CACOM-5"/>
  </r>
  <r>
    <x v="2"/>
    <x v="4"/>
    <d v="2018-02-27T00:00:00"/>
    <x v="0"/>
    <s v="UH-60"/>
    <n v="4135"/>
    <s v="ICARO 17"/>
    <x v="23"/>
    <n v="278"/>
    <s v="IC007-004564"/>
    <s v="CT. BARRIOS HADER C.C. 87304263"/>
    <s v="CACOM-5"/>
  </r>
  <r>
    <x v="2"/>
    <x v="4"/>
    <d v="2018-02-28T00:00:00"/>
    <x v="0"/>
    <s v="UH-60"/>
    <n v="4137"/>
    <s v="SERVIAVIACION"/>
    <x v="2"/>
    <n v="275"/>
    <n v="1879"/>
    <s v="T4. VASCO MARTINEZ HAROLD C.C. 1015424350"/>
    <s v="CACOM-5"/>
  </r>
  <r>
    <x v="2"/>
    <x v="4"/>
    <d v="2018-02-28T00:00:00"/>
    <x v="0"/>
    <s v="UH-60"/>
    <n v="4137"/>
    <s v="SERVIAVIACION"/>
    <x v="2"/>
    <n v="276"/>
    <n v="1883"/>
    <s v="ST. YEPES DAVID C.C. 1017167664"/>
    <s v="CACOM-5"/>
  </r>
  <r>
    <x v="2"/>
    <x v="4"/>
    <d v="2018-02-28T00:00:00"/>
    <x v="0"/>
    <s v="UH-60"/>
    <n v="4137"/>
    <s v="SERVIAVIACION"/>
    <x v="2"/>
    <n v="152"/>
    <n v="1884"/>
    <s v="ST. YEPES DAVID C.C. 1017167664"/>
    <s v="CACOM-5"/>
  </r>
  <r>
    <x v="2"/>
    <x v="4"/>
    <d v="2018-02-28T00:00:00"/>
    <x v="0"/>
    <s v="UH-60"/>
    <n v="4137"/>
    <s v="SERVIAVIACION"/>
    <x v="2"/>
    <n v="285"/>
    <n v="1881"/>
    <s v="CT. QUINTERO MUÑOZ CC 1061699142"/>
    <s v="CACOM-5"/>
  </r>
  <r>
    <x v="2"/>
    <x v="4"/>
    <d v="2018-02-28T00:00:00"/>
    <x v="0"/>
    <s v="UH-60"/>
    <n v="4133"/>
    <s v="CTH"/>
    <x v="29"/>
    <n v="107"/>
    <n v="3345"/>
    <s v="AT. MORENO ANDERSON C.C. 1024529287"/>
    <s v="CACOM-5"/>
  </r>
  <r>
    <x v="2"/>
    <x v="4"/>
    <d v="2018-02-28T00:00:00"/>
    <x v="0"/>
    <s v="UH-60"/>
    <n v="4121"/>
    <s v="CCL"/>
    <x v="53"/>
    <n v="151.9"/>
    <n v="24494"/>
    <s v="CT. CAMARGO CRISTIAN C.C. 1128266429"/>
    <s v="CACOM-5"/>
  </r>
  <r>
    <x v="2"/>
    <x v="4"/>
    <d v="2018-02-28T00:00:00"/>
    <x v="0"/>
    <s v="UH-60"/>
    <n v="4133"/>
    <s v="CTH"/>
    <x v="29"/>
    <n v="193"/>
    <n v="3348"/>
    <s v="AT. MORENO ANDERSON C.C. 1024529287"/>
    <s v="CACOM-5"/>
  </r>
  <r>
    <x v="2"/>
    <x v="4"/>
    <d v="2018-02-07T00:00:00"/>
    <x v="0"/>
    <s v="UH-60"/>
    <n v="4137"/>
    <s v="SERVIAVIACION"/>
    <x v="2"/>
    <n v="189"/>
    <n v="1828"/>
    <s v="MY. AGUDELO JUAN C.C. 71377214"/>
    <s v="CACOM-5"/>
  </r>
  <r>
    <x v="2"/>
    <x v="4"/>
    <d v="2018-02-25T00:00:00"/>
    <x v="0"/>
    <s v="UH-60"/>
    <n v="4137"/>
    <s v="CTH"/>
    <x v="20"/>
    <n v="204"/>
    <n v="1831"/>
    <s v="T4. VASCO MARTINEZ HAROLD C.C. 1015424350"/>
    <s v="CACOM-5"/>
  </r>
  <r>
    <x v="2"/>
    <x v="4"/>
    <d v="2018-02-01T00:00:00"/>
    <x v="0"/>
    <s v="HUEY II"/>
    <n v="4528"/>
    <s v="SERVIAVIACION"/>
    <x v="2"/>
    <n v="109"/>
    <n v="1806"/>
    <s v="T4. ORTIZ OSCAR CC. 1075659929"/>
    <s v="CACOM-6"/>
  </r>
  <r>
    <x v="2"/>
    <x v="4"/>
    <d v="2018-02-01T00:00:00"/>
    <x v="0"/>
    <s v="HUEY II"/>
    <n v="4528"/>
    <s v="SERVIAVIACION"/>
    <x v="2"/>
    <n v="118"/>
    <n v="1809"/>
    <s v="T4. ORTIZ OSCAR CC. 1075659929"/>
    <s v="CACOM-6"/>
  </r>
  <r>
    <x v="2"/>
    <x v="4"/>
    <d v="2018-02-12T00:00:00"/>
    <x v="0"/>
    <s v="HUEY II"/>
    <n v="4528"/>
    <s v="CTH"/>
    <x v="20"/>
    <n v="114.7"/>
    <n v="1809"/>
    <s v="T3. DEVIA LUIS CC. 1110479114"/>
    <s v="CACOM-6"/>
  </r>
  <r>
    <x v="2"/>
    <x v="4"/>
    <d v="2018-02-03T00:00:00"/>
    <x v="0"/>
    <s v="HUEY II"/>
    <n v="4528"/>
    <s v="SERVIAVIACION"/>
    <x v="2"/>
    <n v="135"/>
    <n v="1811"/>
    <s v="T4. ORTIZ OSCAR CC. 1075659929"/>
    <s v="CACOM-6"/>
  </r>
  <r>
    <x v="2"/>
    <x v="4"/>
    <d v="2018-02-05T00:00:00"/>
    <x v="0"/>
    <s v="HUEY II"/>
    <n v="4528"/>
    <s v="SERVIAVIACION"/>
    <x v="2"/>
    <n v="142"/>
    <n v="1817"/>
    <s v="T4. ORTIZ OSCAR CC. 1075659929"/>
    <s v="CACOM-6"/>
  </r>
  <r>
    <x v="2"/>
    <x v="4"/>
    <d v="2018-02-06T00:00:00"/>
    <x v="0"/>
    <s v="C-212"/>
    <n v="1250"/>
    <s v="SERVIAVIACION"/>
    <x v="2"/>
    <n v="110"/>
    <n v="1825"/>
    <s v="T2. QUINTERO ANDERSON CC. 1060646118"/>
    <s v="CACOM-6"/>
  </r>
  <r>
    <x v="2"/>
    <x v="4"/>
    <d v="2018-02-01T00:00:00"/>
    <x v="0"/>
    <s v="C-212"/>
    <n v="1250"/>
    <s v="CTH"/>
    <x v="26"/>
    <n v="50"/>
    <n v="10305"/>
    <s v="T2. QUINTERO ANDERSON CC. 1060646118"/>
    <s v="CACOM-6"/>
  </r>
  <r>
    <x v="2"/>
    <x v="4"/>
    <d v="2018-02-02T00:00:00"/>
    <x v="0"/>
    <s v="C-212"/>
    <n v="1250"/>
    <s v="CTH"/>
    <x v="20"/>
    <n v="85"/>
    <n v="3766"/>
    <s v="T2. QUINTERO ANDERSON CC. 1060646118"/>
    <s v="CACOM-6"/>
  </r>
  <r>
    <x v="2"/>
    <x v="4"/>
    <d v="2018-02-03T00:00:00"/>
    <x v="0"/>
    <s v="C-212"/>
    <n v="1250"/>
    <s v="ICARO 17"/>
    <x v="34"/>
    <n v="60"/>
    <n v="19906"/>
    <s v="T2. QUINTERO ANDERSON CC. 1060646118"/>
    <s v="CACOM-6"/>
  </r>
  <r>
    <x v="2"/>
    <x v="4"/>
    <d v="2018-02-04T00:00:00"/>
    <x v="0"/>
    <s v="C-212"/>
    <n v="1250"/>
    <s v="CTH"/>
    <x v="20"/>
    <n v="140"/>
    <n v="3772"/>
    <s v="T2. QUINTERO ANDERSON CC. 1060646118"/>
    <s v="CACOM-6"/>
  </r>
  <r>
    <x v="2"/>
    <x v="4"/>
    <d v="2018-02-06T00:00:00"/>
    <x v="0"/>
    <s v="C-212"/>
    <n v="1250"/>
    <s v="ENERGIZAR"/>
    <x v="8"/>
    <n v="121"/>
    <n v="42085"/>
    <s v="T2. QUINTERO ANDERSON CC. 1060646118"/>
    <s v="CACOM-6"/>
  </r>
  <r>
    <x v="2"/>
    <x v="4"/>
    <d v="2018-02-09T00:00:00"/>
    <x v="0"/>
    <s v="C-212"/>
    <n v="1250"/>
    <s v="SERVIAVIACION"/>
    <x v="2"/>
    <n v="80"/>
    <n v="1834"/>
    <s v="T2. QUINTERO ANDERSON CC. 1060646118"/>
    <s v="CACOM-6"/>
  </r>
  <r>
    <x v="2"/>
    <x v="4"/>
    <d v="2018-02-09T00:00:00"/>
    <x v="0"/>
    <s v="C-212"/>
    <n v="1250"/>
    <s v="CTH"/>
    <x v="20"/>
    <n v="84"/>
    <n v="3780"/>
    <s v="T2. QUINTERO ANDERSON CC. 1060646118"/>
    <s v="CACOM-6"/>
  </r>
  <r>
    <x v="2"/>
    <x v="4"/>
    <d v="2018-02-14T00:00:00"/>
    <x v="0"/>
    <s v="C-212"/>
    <n v="1250"/>
    <s v="CTH"/>
    <x v="20"/>
    <n v="41"/>
    <n v="3785"/>
    <s v="T2. GUZMAN JAVIER CC. 11367177"/>
    <s v="CACOM-6"/>
  </r>
  <r>
    <x v="2"/>
    <x v="4"/>
    <d v="2018-02-14T00:00:00"/>
    <x v="0"/>
    <s v="C-212"/>
    <n v="1250"/>
    <s v="SERVIAVIACION"/>
    <x v="2"/>
    <n v="185"/>
    <n v="1843"/>
    <s v="T2. GUZMAN JAVIER CC. 11367177"/>
    <s v="CACOM-6"/>
  </r>
  <r>
    <x v="2"/>
    <x v="4"/>
    <d v="2018-02-15T00:00:00"/>
    <x v="0"/>
    <s v="C-212"/>
    <n v="1250"/>
    <s v="ENERGIZAR"/>
    <x v="8"/>
    <n v="60"/>
    <n v="42237"/>
    <s v="T2. GUZMAN JAVIER CC. 11367177"/>
    <s v="CACOM-6"/>
  </r>
  <r>
    <x v="2"/>
    <x v="4"/>
    <d v="2018-02-01T00:00:00"/>
    <x v="0"/>
    <s v="C-208"/>
    <n v="5079"/>
    <s v="ICARO 17"/>
    <x v="25"/>
    <n v="63"/>
    <n v="8392"/>
    <s v="T4. NARANJO DANIEL CC. 1059812145"/>
    <s v="CACOM-6"/>
  </r>
  <r>
    <x v="2"/>
    <x v="4"/>
    <d v="2018-02-07T00:00:00"/>
    <x v="0"/>
    <s v="C-208"/>
    <n v="5079"/>
    <s v="ICARO 17"/>
    <x v="25"/>
    <n v="55"/>
    <n v="8409"/>
    <s v="TP. FONSECA JUAN CC. 79997872"/>
    <s v="CACOM-6"/>
  </r>
  <r>
    <x v="2"/>
    <x v="4"/>
    <d v="2018-02-26T00:00:00"/>
    <x v="0"/>
    <s v="C-208"/>
    <n v="5079"/>
    <s v="ICARO 17"/>
    <x v="25"/>
    <n v="105"/>
    <n v="8463"/>
    <s v="TP. FONSECA JUAN CC. 79997872"/>
    <s v="CACOM-6"/>
  </r>
  <r>
    <x v="2"/>
    <x v="4"/>
    <d v="2018-02-01T00:00:00"/>
    <x v="0"/>
    <s v="HUEY II"/>
    <n v="4415"/>
    <s v="CTH"/>
    <x v="33"/>
    <n v="98"/>
    <n v="636"/>
    <s v="T3. AVILA WILSON CC. 80158136"/>
    <s v="CACOM-6"/>
  </r>
  <r>
    <x v="2"/>
    <x v="4"/>
    <d v="2018-02-03T00:00:00"/>
    <x v="0"/>
    <s v="HUEY II"/>
    <n v="4415"/>
    <s v="ICARO 17"/>
    <x v="25"/>
    <n v="85"/>
    <n v="8395"/>
    <s v="T3. AVILA WILSON CC. 80158136"/>
    <s v="CACOM-6"/>
  </r>
  <r>
    <x v="2"/>
    <x v="4"/>
    <d v="2018-02-03T00:00:00"/>
    <x v="0"/>
    <s v="HUEY II"/>
    <n v="4415"/>
    <s v="FASTER FUEL"/>
    <x v="35"/>
    <n v="104"/>
    <s v="02-16069"/>
    <s v="T3. AVILA WILSON CC. 80158136"/>
    <s v="CACOM-6"/>
  </r>
  <r>
    <x v="2"/>
    <x v="4"/>
    <d v="2018-02-06T00:00:00"/>
    <x v="0"/>
    <s v="HUEY II"/>
    <n v="4528"/>
    <s v="SERVIAVIACION"/>
    <x v="2"/>
    <n v="71"/>
    <n v="1822"/>
    <s v="T4. ORTIZ OSCAR CC. 1075659929"/>
    <s v="CACOM-6"/>
  </r>
  <r>
    <x v="2"/>
    <x v="4"/>
    <d v="2018-02-07T00:00:00"/>
    <x v="0"/>
    <s v="HUEY II"/>
    <n v="4528"/>
    <s v="SERVIAVIACION"/>
    <x v="2"/>
    <n v="59"/>
    <n v="1830"/>
    <s v="T3. DEVIA LUIS CC. 1110479114"/>
    <s v="CACOM-6"/>
  </r>
  <r>
    <x v="2"/>
    <x v="4"/>
    <d v="2018-02-08T00:00:00"/>
    <x v="0"/>
    <s v="HUEY II"/>
    <n v="4424"/>
    <s v="ICARO 17"/>
    <x v="25"/>
    <n v="108"/>
    <n v="8411"/>
    <s v="T2. ROMERO ALVARO CC. 11365774"/>
    <s v="CACOM-6"/>
  </r>
  <r>
    <x v="2"/>
    <x v="4"/>
    <d v="2018-02-09T00:00:00"/>
    <x v="0"/>
    <s v="HUEY II"/>
    <n v="4424"/>
    <s v="ICARO 17"/>
    <x v="25"/>
    <n v="118"/>
    <n v="8412"/>
    <s v="T2. ROMERO ALVARO CC. 11365774"/>
    <s v="CACOM-6"/>
  </r>
  <r>
    <x v="2"/>
    <x v="4"/>
    <d v="2018-02-10T00:00:00"/>
    <x v="0"/>
    <s v="HUEY II"/>
    <n v="4528"/>
    <s v="SERVIAVIACION"/>
    <x v="2"/>
    <n v="45"/>
    <n v="1835"/>
    <s v="T3. DEVIA LUIS CC. 1110479114"/>
    <s v="CACOM-6"/>
  </r>
  <r>
    <x v="2"/>
    <x v="4"/>
    <d v="2018-02-08T00:00:00"/>
    <x v="0"/>
    <s v="HUEY II"/>
    <n v="4528"/>
    <s v="SERVIAVIACION"/>
    <x v="2"/>
    <n v="152"/>
    <n v="1831"/>
    <s v="T3. DEVIA LUIS CC. 1110479114"/>
    <s v="CACOM-6"/>
  </r>
  <r>
    <x v="2"/>
    <x v="4"/>
    <d v="2018-02-10T00:00:00"/>
    <x v="0"/>
    <s v="HUEY II"/>
    <n v="4424"/>
    <s v="CTH"/>
    <x v="33"/>
    <n v="111"/>
    <n v="637"/>
    <s v="T4. ORTIZ OSCAR CC. 1075659929"/>
    <s v="CACOM-6"/>
  </r>
  <r>
    <x v="2"/>
    <x v="4"/>
    <d v="2018-02-10T00:00:00"/>
    <x v="0"/>
    <s v="HUEY II"/>
    <n v="4424"/>
    <s v="CTH"/>
    <x v="32"/>
    <n v="44"/>
    <n v="9999"/>
    <s v="T4. ORTIZ OSCAR CC. 1075659929"/>
    <s v="CACOM-6"/>
  </r>
  <r>
    <x v="2"/>
    <x v="4"/>
    <d v="2018-02-11T00:00:00"/>
    <x v="0"/>
    <s v="HUEY II"/>
    <n v="4424"/>
    <s v="CTH"/>
    <x v="32"/>
    <n v="15"/>
    <n v="10004"/>
    <s v="T4. ORTIZ OSCAR CC. 1075659929"/>
    <s v="CACOM-6"/>
  </r>
  <r>
    <x v="2"/>
    <x v="4"/>
    <d v="2018-02-11T00:00:00"/>
    <x v="0"/>
    <s v="HUEY II"/>
    <n v="4424"/>
    <s v="CTH"/>
    <x v="32"/>
    <n v="136"/>
    <n v="10006"/>
    <s v="T4. ORTIZ OSCAR CC. 1075659929"/>
    <s v="CACOM-6"/>
  </r>
  <r>
    <x v="2"/>
    <x v="4"/>
    <d v="2018-02-12T00:00:00"/>
    <x v="0"/>
    <s v="HUEY II"/>
    <n v="4424"/>
    <s v="ICARO 17"/>
    <x v="25"/>
    <n v="88"/>
    <n v="8419"/>
    <s v="AT. GARZON WILLIAM CC. 1023002894"/>
    <s v="CACOM-6"/>
  </r>
  <r>
    <x v="2"/>
    <x v="4"/>
    <d v="2018-02-12T00:00:00"/>
    <x v="0"/>
    <s v="HUEY II"/>
    <n v="4424"/>
    <s v="ICARO 17"/>
    <x v="25"/>
    <n v="103"/>
    <n v="8421"/>
    <s v="AT. GARZON WILLIAM CC. 1023002894"/>
    <s v="CACOM-6"/>
  </r>
  <r>
    <x v="2"/>
    <x v="4"/>
    <d v="2018-02-10T00:00:00"/>
    <x v="0"/>
    <s v="HUEY II"/>
    <n v="4528"/>
    <s v="SERVIAVIACION"/>
    <x v="2"/>
    <n v="131"/>
    <n v="1836"/>
    <s v="T3. DEVIA LUIS CC. 1110479114"/>
    <s v="CACOM-6"/>
  </r>
  <r>
    <x v="2"/>
    <x v="4"/>
    <d v="2018-02-13T00:00:00"/>
    <x v="0"/>
    <s v="HUEY II"/>
    <n v="4528"/>
    <s v="CTH"/>
    <x v="3"/>
    <n v="149"/>
    <n v="1392"/>
    <s v="T3. DEVIA LUIS CC. 1110479114"/>
    <s v="CACOM-6"/>
  </r>
  <r>
    <x v="2"/>
    <x v="4"/>
    <d v="2018-02-13T00:00:00"/>
    <x v="0"/>
    <s v="HUEY II"/>
    <n v="4424"/>
    <s v="ICARO 17"/>
    <x v="25"/>
    <n v="66"/>
    <n v="8426"/>
    <s v="T2. SANTACOLOMA PABLO CC. 86081655"/>
    <s v="CACOM-6"/>
  </r>
  <r>
    <x v="2"/>
    <x v="4"/>
    <d v="2018-02-17T00:00:00"/>
    <x v="0"/>
    <s v="HUEY II"/>
    <n v="4424"/>
    <s v="ICARO 17"/>
    <x v="25"/>
    <n v="117"/>
    <n v="8437"/>
    <s v="T3. MAHECHA WILMER CC. 1013601602"/>
    <s v="CACOM-6"/>
  </r>
  <r>
    <x v="2"/>
    <x v="4"/>
    <d v="2018-02-18T00:00:00"/>
    <x v="0"/>
    <s v="HUEY II"/>
    <n v="4528"/>
    <s v="CTH"/>
    <x v="3"/>
    <n v="92"/>
    <n v="1395"/>
    <s v="T3. DEVIA LUIS CC. 1110479114"/>
    <s v="CACOM-6"/>
  </r>
  <r>
    <x v="2"/>
    <x v="4"/>
    <d v="2018-02-18T00:00:00"/>
    <x v="0"/>
    <s v="HUEY II"/>
    <n v="4528"/>
    <s v="CTH"/>
    <x v="20"/>
    <n v="120.2"/>
    <n v="1819"/>
    <s v="T3. DEVIA LUIS CC. 1110479114"/>
    <s v="CACOM-6"/>
  </r>
  <r>
    <x v="2"/>
    <x v="4"/>
    <d v="2018-02-19T00:00:00"/>
    <x v="0"/>
    <s v="HUEY II"/>
    <n v="4526"/>
    <s v="CTH"/>
    <x v="20"/>
    <n v="108.3"/>
    <n v="1821"/>
    <s v="TS. CARDENAS WILDER CC. 791907631"/>
    <s v="CACOM-6"/>
  </r>
  <r>
    <x v="2"/>
    <x v="4"/>
    <d v="2018-02-20T00:00:00"/>
    <x v="0"/>
    <s v="HUEY II"/>
    <n v="4424"/>
    <s v="CTH"/>
    <x v="33"/>
    <n v="110"/>
    <n v="638"/>
    <s v="T3. MAHECHA WILMER CC. 1013601602"/>
    <s v="CACOM-6"/>
  </r>
  <r>
    <x v="2"/>
    <x v="4"/>
    <d v="2018-02-20T00:00:00"/>
    <x v="0"/>
    <s v="HUEY II"/>
    <n v="4424"/>
    <s v="CTH"/>
    <x v="33"/>
    <n v="22"/>
    <n v="639"/>
    <s v="T3. MAHECHA WILMER CC. 1013601602"/>
    <s v="CACOM-6"/>
  </r>
  <r>
    <x v="2"/>
    <x v="4"/>
    <d v="2018-02-23T00:00:00"/>
    <x v="0"/>
    <s v="HUEY II"/>
    <n v="4424"/>
    <s v="ICARO 17"/>
    <x v="25"/>
    <n v="71"/>
    <n v="8459"/>
    <s v="T3. AVILA WILSON CC. 80158136"/>
    <s v="CACOM-6"/>
  </r>
  <r>
    <x v="2"/>
    <x v="4"/>
    <d v="2018-02-23T00:00:00"/>
    <x v="0"/>
    <s v="HUEY II"/>
    <n v="4424"/>
    <s v="ICARO 17"/>
    <x v="25"/>
    <n v="48"/>
    <n v="8460"/>
    <s v="T3. AVILA WILSON CC. 80158136"/>
    <s v="CACOM-6"/>
  </r>
  <r>
    <x v="2"/>
    <x v="4"/>
    <d v="2018-02-23T00:00:00"/>
    <x v="0"/>
    <s v="HUEY II"/>
    <n v="4424"/>
    <s v="ICARO 17"/>
    <x v="25"/>
    <n v="61"/>
    <n v="8457"/>
    <s v="T3. AVILA WILSON CC. 80158136"/>
    <s v="CACOM-6"/>
  </r>
  <r>
    <x v="2"/>
    <x v="4"/>
    <d v="2018-02-24T00:00:00"/>
    <x v="0"/>
    <s v="HUEY II"/>
    <n v="4424"/>
    <s v="FASTER FUEL"/>
    <x v="35"/>
    <n v="111"/>
    <s v="02-16095"/>
    <s v="T3. AVILA WILSON CC. 80158136"/>
    <s v="CACOM-6"/>
  </r>
  <r>
    <x v="2"/>
    <x v="4"/>
    <d v="2018-02-27T00:00:00"/>
    <x v="0"/>
    <s v="HUEY II"/>
    <n v="4528"/>
    <s v="CTH"/>
    <x v="20"/>
    <n v="97.1"/>
    <n v="1836"/>
    <s v="TS. CARDENAS WILDER CC. 791907631"/>
    <s v="CACOM-6"/>
  </r>
  <r>
    <x v="2"/>
    <x v="4"/>
    <d v="2018-02-20T00:00:00"/>
    <x v="0"/>
    <s v="B-412"/>
    <s v="0004"/>
    <s v="TERPEL "/>
    <x v="18"/>
    <n v="165"/>
    <s v="02-413049"/>
    <s v="TS BAUTISTA N. C.C. 79965658"/>
    <s v="CATAM"/>
  </r>
  <r>
    <x v="2"/>
    <x v="4"/>
    <d v="2018-02-21T00:00:00"/>
    <x v="0"/>
    <s v="B-412"/>
    <s v="0004"/>
    <s v="ENERGIZAR"/>
    <x v="9"/>
    <n v="150"/>
    <n v="20547"/>
    <s v="TS BAUTISTA N. C.C. 79965658"/>
    <s v="CATAM"/>
  </r>
  <r>
    <x v="2"/>
    <x v="4"/>
    <d v="2018-02-21T00:00:00"/>
    <x v="0"/>
    <s v="B-412"/>
    <s v="0004"/>
    <s v="ENERGIZAR"/>
    <x v="9"/>
    <n v="71"/>
    <n v="20548"/>
    <s v="TS BAUTISTA N. C.C. 79965658"/>
    <s v="CATAM"/>
  </r>
  <r>
    <x v="2"/>
    <x v="4"/>
    <d v="2018-02-24T00:00:00"/>
    <x v="0"/>
    <s v="B-412"/>
    <s v="0004"/>
    <s v="ENERGIZAR"/>
    <x v="46"/>
    <n v="150"/>
    <n v="21550"/>
    <s v="TS IZQUIERDO C.C. 93411651"/>
    <s v="CATAM"/>
  </r>
  <r>
    <x v="2"/>
    <x v="4"/>
    <d v="2018-02-28T00:00:00"/>
    <x v="0"/>
    <s v="B-412"/>
    <s v="0004"/>
    <s v="TERPEL "/>
    <x v="11"/>
    <n v="105"/>
    <s v="04-0531129"/>
    <s v="TS IZQUIERDO C.C. 93411651"/>
    <s v="CATAM"/>
  </r>
  <r>
    <x v="2"/>
    <x v="4"/>
    <d v="2018-02-28T00:00:00"/>
    <x v="0"/>
    <s v="B-412"/>
    <s v="0004"/>
    <s v="TERPEL "/>
    <x v="11"/>
    <n v="171"/>
    <s v="04-0531134"/>
    <s v="TS IZQUIERDO C.C. 93411651"/>
    <s v="CATAM"/>
  </r>
  <r>
    <x v="2"/>
    <x v="4"/>
    <d v="2018-02-23T00:00:00"/>
    <x v="0"/>
    <s v="B-412"/>
    <s v="0006"/>
    <s v="ICARO 17"/>
    <x v="23"/>
    <n v="187"/>
    <s v="IC007-004558"/>
    <s v="TS IZQUIERDO C.C. 93411651"/>
    <s v="CATAM"/>
  </r>
  <r>
    <x v="2"/>
    <x v="4"/>
    <d v="2018-02-24T00:00:00"/>
    <x v="0"/>
    <s v="B-412"/>
    <s v="0006"/>
    <s v="TERPEL "/>
    <x v="11"/>
    <n v="189"/>
    <s v="04-0530926"/>
    <s v="TS DELGADO N. C.C. 75083407"/>
    <s v="CATAM"/>
  </r>
  <r>
    <x v="2"/>
    <x v="4"/>
    <d v="2018-02-24T00:00:00"/>
    <x v="0"/>
    <s v="B-412"/>
    <s v="0006"/>
    <s v="ENERGIZAR"/>
    <x v="46"/>
    <n v="261"/>
    <n v="21547"/>
    <s v="TS DELGADO N. C.C. 75083407"/>
    <s v="CATAM"/>
  </r>
  <r>
    <x v="2"/>
    <x v="4"/>
    <d v="2018-02-24T00:00:00"/>
    <x v="0"/>
    <s v="B-412"/>
    <s v="0006"/>
    <s v="ICARO 17"/>
    <x v="23"/>
    <n v="122"/>
    <s v="IC007-004563"/>
    <s v="T2 NEIRA H. C.C. 91183504"/>
    <s v="CATAM"/>
  </r>
  <r>
    <x v="2"/>
    <x v="4"/>
    <d v="2018-02-01T00:00:00"/>
    <x v="0"/>
    <s v="B-727"/>
    <s v="1204"/>
    <s v="ENERGIZAR"/>
    <x v="8"/>
    <n v="984"/>
    <n v="41990"/>
    <s v="T2 MIKAN A. CC. 707315255"/>
    <s v="CATAM"/>
  </r>
  <r>
    <x v="2"/>
    <x v="4"/>
    <d v="2018-02-01T00:00:00"/>
    <x v="0"/>
    <s v="B-727"/>
    <s v="1204"/>
    <s v="ENERGIZAR"/>
    <x v="8"/>
    <n v="2801"/>
    <n v="41997"/>
    <s v="T2 MIKAN A. CC. 707315255"/>
    <s v="CATAM"/>
  </r>
  <r>
    <x v="2"/>
    <x v="4"/>
    <d v="2018-02-01T00:00:00"/>
    <x v="0"/>
    <s v="B-727"/>
    <s v="1204"/>
    <s v="ENERGIZAR"/>
    <x v="8"/>
    <n v="715"/>
    <n v="41998"/>
    <s v="T2 MIKAN A. CC. 707315255"/>
    <s v="CATAM"/>
  </r>
  <r>
    <x v="2"/>
    <x v="4"/>
    <d v="2018-02-10T00:00:00"/>
    <x v="0"/>
    <s v="B-727"/>
    <s v="1204"/>
    <s v="CHEVRON "/>
    <x v="19"/>
    <n v="1984"/>
    <n v="935137"/>
    <s v="TS GUTIERRES J C.C 79988547"/>
    <s v="CATAM"/>
  </r>
  <r>
    <x v="2"/>
    <x v="4"/>
    <d v="2018-02-12T00:00:00"/>
    <x v="0"/>
    <s v="B-727"/>
    <s v="1204"/>
    <s v="TERPEL "/>
    <x v="38"/>
    <n v="1194"/>
    <s v="05-0272300"/>
    <s v="TS REYES N. C.C. 79887850"/>
    <s v="CATAM"/>
  </r>
  <r>
    <x v="2"/>
    <x v="4"/>
    <d v="2018-02-21T00:00:00"/>
    <x v="0"/>
    <s v="B-727"/>
    <s v="1204"/>
    <s v="TERPEL "/>
    <x v="10"/>
    <n v="1853"/>
    <s v="04-547654"/>
    <s v="T2 MIKAN A C.C 1073152152"/>
    <s v="CATAM"/>
  </r>
  <r>
    <x v="2"/>
    <x v="4"/>
    <d v="2018-02-27T00:00:00"/>
    <x v="0"/>
    <s v="B-727"/>
    <s v="1204"/>
    <s v="ENERGIZAR"/>
    <x v="8"/>
    <n v="658"/>
    <n v="42405"/>
    <s v="TS REYES N. C.C. 79887850"/>
    <s v="CATAM"/>
  </r>
  <r>
    <x v="2"/>
    <x v="4"/>
    <d v="2018-02-27T00:00:00"/>
    <x v="0"/>
    <s v="B-727"/>
    <s v="1204"/>
    <s v="TERPEL "/>
    <x v="30"/>
    <n v="634"/>
    <s v="01-0878098"/>
    <s v="TS REYES N. C.C. 79887850"/>
    <s v="CATAM"/>
  </r>
  <r>
    <x v="2"/>
    <x v="4"/>
    <d v="2018-02-28T00:00:00"/>
    <x v="0"/>
    <s v="B-727"/>
    <s v="1204"/>
    <s v="TERPEL "/>
    <x v="18"/>
    <n v="1259"/>
    <s v="02-411543"/>
    <s v="TS REYES N. C.C. 79887850"/>
    <s v="CATAM"/>
  </r>
  <r>
    <x v="2"/>
    <x v="4"/>
    <d v="2018-02-28T00:00:00"/>
    <x v="0"/>
    <s v="B-727"/>
    <s v="1204"/>
    <s v="TERPEL "/>
    <x v="18"/>
    <n v="733"/>
    <s v="02-411544"/>
    <s v="TS REYES N. C.C. 79887850"/>
    <s v="CATAM"/>
  </r>
  <r>
    <x v="2"/>
    <x v="4"/>
    <d v="2018-02-01T00:00:00"/>
    <x v="0"/>
    <s v="C-130"/>
    <s v="1015"/>
    <s v="ENERGIZAR"/>
    <x v="1"/>
    <n v="18"/>
    <n v="71723"/>
    <s v="TP TRUJILLO O. C.C. 7704999"/>
    <s v="CATAM"/>
  </r>
  <r>
    <x v="2"/>
    <x v="4"/>
    <d v="2018-02-01T00:00:00"/>
    <x v="0"/>
    <s v="C-130"/>
    <s v="1015"/>
    <s v="ENERGIZAR"/>
    <x v="1"/>
    <n v="1780"/>
    <n v="71751"/>
    <s v="TP TRUJILLO O. C.C. 7704999"/>
    <s v="CATAM"/>
  </r>
  <r>
    <x v="2"/>
    <x v="4"/>
    <d v="2018-02-04T00:00:00"/>
    <x v="0"/>
    <s v="C-130"/>
    <s v="1015"/>
    <s v="ICARO 17"/>
    <x v="25"/>
    <n v="2177"/>
    <s v="IC003-008398"/>
    <s v="TP PARRA E. CC. 80064259"/>
    <s v="CATAM"/>
  </r>
  <r>
    <x v="2"/>
    <x v="4"/>
    <d v="2018-02-05T00:00:00"/>
    <x v="0"/>
    <s v="C-130"/>
    <s v="1015"/>
    <s v="TERPEL "/>
    <x v="10"/>
    <n v="1181"/>
    <s v="04-546665"/>
    <s v="T3 ROJAS P. C.C. 80163142"/>
    <s v="CATAM"/>
  </r>
  <r>
    <x v="2"/>
    <x v="4"/>
    <d v="2018-02-06T00:00:00"/>
    <x v="0"/>
    <s v="C-130"/>
    <s v="1015"/>
    <s v="TERPEL "/>
    <x v="21"/>
    <n v="661"/>
    <s v="02-404010"/>
    <s v="T3 ROJAS P. C.C. 80163142"/>
    <s v="CATAM"/>
  </r>
  <r>
    <x v="2"/>
    <x v="4"/>
    <d v="2018-02-06T00:00:00"/>
    <x v="0"/>
    <s v="C-130"/>
    <s v="1015"/>
    <s v="ICARO 17"/>
    <x v="25"/>
    <n v="1373"/>
    <s v="IC003-008404"/>
    <s v="T3 ROJAS P. C.C. 80163142"/>
    <s v="CATAM"/>
  </r>
  <r>
    <x v="2"/>
    <x v="4"/>
    <d v="2018-02-07T00:00:00"/>
    <x v="0"/>
    <s v="C-130"/>
    <s v="1015"/>
    <s v="ICARO 17"/>
    <x v="49"/>
    <n v="1616"/>
    <s v="IC004-019449"/>
    <s v="T3 ROJAS P. C.C. 80163142"/>
    <s v="CATAM"/>
  </r>
  <r>
    <x v="2"/>
    <x v="4"/>
    <d v="2018-02-09T00:00:00"/>
    <x v="0"/>
    <s v="C-130"/>
    <s v="1015"/>
    <s v="ICARO 17"/>
    <x v="22"/>
    <n v="1670"/>
    <s v="IC002-050339"/>
    <s v="T3 ROJAS P. C.C. 80163142"/>
    <s v="CATAM"/>
  </r>
  <r>
    <x v="2"/>
    <x v="4"/>
    <d v="2018-02-14T00:00:00"/>
    <x v="0"/>
    <s v="C-130"/>
    <n v="1015"/>
    <s v="SERVIAVIACION"/>
    <x v="2"/>
    <n v="1059"/>
    <n v="1841"/>
    <s v="T3 ROJAS P. C.C. 80163142"/>
    <s v="CATAM"/>
  </r>
  <r>
    <x v="2"/>
    <x v="4"/>
    <d v="2018-02-16T00:00:00"/>
    <x v="0"/>
    <s v="C-130"/>
    <n v="1015"/>
    <s v="CTH"/>
    <x v="6"/>
    <n v="834"/>
    <n v="14089"/>
    <s v="TP TRUJILLO  C,C. 14999489"/>
    <s v="CATAM"/>
  </r>
  <r>
    <x v="2"/>
    <x v="4"/>
    <d v="2018-02-18T00:00:00"/>
    <x v="0"/>
    <s v="C-130"/>
    <n v="1015"/>
    <s v="ICARO 17"/>
    <x v="25"/>
    <n v="890"/>
    <s v="IC003-008442"/>
    <s v="TP TRUJILLO O. C.C. 17704999"/>
    <s v="CATAM"/>
  </r>
  <r>
    <x v="2"/>
    <x v="4"/>
    <d v="2018-02-19T00:00:00"/>
    <x v="0"/>
    <s v="C-130"/>
    <s v="1015"/>
    <s v="SERVIAVIACION"/>
    <x v="2"/>
    <n v="2046"/>
    <n v="1852"/>
    <s v="TP TRUJILLO O. C.C. 17704999"/>
    <s v="CATAM"/>
  </r>
  <r>
    <x v="2"/>
    <x v="4"/>
    <d v="2018-02-20T00:00:00"/>
    <x v="0"/>
    <s v="C-130"/>
    <n v="1015"/>
    <s v="SERVIAVIACION"/>
    <x v="2"/>
    <n v="1660"/>
    <n v="1859"/>
    <s v="T3 ROJAS P. C.C. 80163142"/>
    <s v="CATAM"/>
  </r>
  <r>
    <x v="2"/>
    <x v="4"/>
    <d v="2018-02-21T00:00:00"/>
    <x v="0"/>
    <s v="C-130"/>
    <n v="1015"/>
    <s v="SERVIAVIACION"/>
    <x v="2"/>
    <n v="950"/>
    <n v="1865"/>
    <s v="T3 LEGUIZAMO O C.C. 80215731"/>
    <s v="CATAM"/>
  </r>
  <r>
    <x v="2"/>
    <x v="4"/>
    <d v="2018-02-26T00:00:00"/>
    <x v="0"/>
    <s v="C-130"/>
    <n v="1015"/>
    <s v="ICARO 17"/>
    <x v="22"/>
    <n v="1540"/>
    <s v="IC002-050555"/>
    <s v="TP MONJE C C.C 4924032"/>
    <s v="CATAM"/>
  </r>
  <r>
    <x v="2"/>
    <x v="4"/>
    <d v="2018-02-26T00:00:00"/>
    <x v="0"/>
    <s v="C-130"/>
    <n v="1015"/>
    <s v="ICARO 17"/>
    <x v="22"/>
    <n v="258"/>
    <s v="IC002-050557"/>
    <s v="TP MONJE C C.C 4924032"/>
    <s v="CATAM"/>
  </r>
  <r>
    <x v="2"/>
    <x v="4"/>
    <d v="2018-02-28T00:00:00"/>
    <x v="0"/>
    <s v="C-130"/>
    <n v="1015"/>
    <s v="ICARO 17"/>
    <x v="25"/>
    <n v="1081"/>
    <s v="IC003-008470"/>
    <s v="TP MONJE C C.C 4924032"/>
    <s v="CATAM"/>
  </r>
  <r>
    <x v="2"/>
    <x v="4"/>
    <d v="2018-02-01T00:00:00"/>
    <x v="0"/>
    <s v="C-295"/>
    <n v="1282"/>
    <s v="CTH"/>
    <x v="20"/>
    <n v="500"/>
    <n v="3764"/>
    <s v="TP RUBIO JOAQUIN C.C. "/>
    <s v="CATAM"/>
  </r>
  <r>
    <x v="2"/>
    <x v="4"/>
    <d v="2018-02-02T00:00:00"/>
    <x v="0"/>
    <s v="C-295"/>
    <n v="1282"/>
    <s v="TERPEL "/>
    <x v="11"/>
    <n v="360"/>
    <s v="04-544831"/>
    <s v="T3 MORENO C.C. 1121841934"/>
    <s v="CATAM"/>
  </r>
  <r>
    <x v="2"/>
    <x v="4"/>
    <d v="2018-02-03T00:00:00"/>
    <x v="0"/>
    <s v="C-295"/>
    <n v="1282"/>
    <s v="ICARO 17"/>
    <x v="25"/>
    <n v="108"/>
    <s v="IC003-008396"/>
    <s v="TP FRANCO D. C.C. 80234016"/>
    <s v="CATAM"/>
  </r>
  <r>
    <x v="2"/>
    <x v="4"/>
    <d v="2018-02-06T00:00:00"/>
    <x v="0"/>
    <s v="C-295"/>
    <n v="1282"/>
    <s v="CTH"/>
    <x v="42"/>
    <n v="430"/>
    <n v="3101"/>
    <s v="T2 CUELLAR G. C.C. 1015402028"/>
    <s v="CATAM"/>
  </r>
  <r>
    <x v="2"/>
    <x v="4"/>
    <d v="2018-02-18T00:00:00"/>
    <x v="0"/>
    <s v="C-295"/>
    <n v="1282"/>
    <s v="CTH"/>
    <x v="42"/>
    <n v="174"/>
    <n v="3143"/>
    <s v="T2 MARTINEZ C.C CC. 932998690"/>
    <s v="CATAM"/>
  </r>
  <r>
    <x v="2"/>
    <x v="4"/>
    <d v="2018-02-18T00:00:00"/>
    <x v="0"/>
    <s v="C-295"/>
    <n v="1282"/>
    <s v="CTH"/>
    <x v="42"/>
    <n v="510"/>
    <n v="3146"/>
    <s v="T2 MARTINEZ C.C CC. 932998690"/>
    <s v="CATAM"/>
  </r>
  <r>
    <x v="2"/>
    <x v="4"/>
    <d v="2018-02-20T00:00:00"/>
    <x v="0"/>
    <s v="C-295"/>
    <n v="1282"/>
    <s v="TERPEL "/>
    <x v="44"/>
    <n v="161"/>
    <s v="03-0225813"/>
    <s v="T3 MARIN R C.C. 801111639"/>
    <s v="CATAM"/>
  </r>
  <r>
    <x v="2"/>
    <x v="4"/>
    <d v="2018-02-24T00:00:00"/>
    <x v="0"/>
    <s v="C-295"/>
    <n v="1282"/>
    <s v="TERPEL "/>
    <x v="18"/>
    <n v="195"/>
    <s v="02-411498"/>
    <s v="T3 MARIN R C.C. 801111639"/>
    <s v="CATAM"/>
  </r>
  <r>
    <x v="2"/>
    <x v="4"/>
    <d v="2018-02-24T00:00:00"/>
    <x v="0"/>
    <s v="C-295"/>
    <n v="1282"/>
    <s v="TERPEL "/>
    <x v="44"/>
    <n v="745"/>
    <s v="03-0225916"/>
    <s v="T3 MARIN R C.C. 801111639"/>
    <s v="CATAM"/>
  </r>
  <r>
    <x v="2"/>
    <x v="4"/>
    <d v="2018-02-25T00:00:00"/>
    <x v="0"/>
    <s v="C-295"/>
    <n v="1282"/>
    <s v="CTH"/>
    <x v="42"/>
    <n v="271"/>
    <n v="3169"/>
    <s v="T3 MOLINA S CC. 1023887028"/>
    <s v="CATAM"/>
  </r>
  <r>
    <x v="2"/>
    <x v="4"/>
    <d v="2018-02-25T00:00:00"/>
    <x v="0"/>
    <s v="C-295"/>
    <n v="1282"/>
    <s v="CTH"/>
    <x v="42"/>
    <n v="517"/>
    <n v="3170"/>
    <s v="T3 MOLINA S CC. 1023887028"/>
    <s v="CATAM"/>
  </r>
  <r>
    <x v="2"/>
    <x v="4"/>
    <d v="2018-02-27T00:00:00"/>
    <x v="0"/>
    <s v="C-295"/>
    <n v="1282"/>
    <s v="ENERGIZAR"/>
    <x v="8"/>
    <n v="195"/>
    <n v="42402"/>
    <s v="TP RUBIO J. C.C. 80152068"/>
    <s v="CATAM"/>
  </r>
  <r>
    <x v="2"/>
    <x v="4"/>
    <d v="2018-02-27T00:00:00"/>
    <x v="0"/>
    <s v="C-295"/>
    <n v="1282"/>
    <s v="ENERGIZAR"/>
    <x v="8"/>
    <n v="310"/>
    <n v="42404"/>
    <s v="TP RUBIO J. C.C. 80152068"/>
    <s v="CATAM"/>
  </r>
  <r>
    <x v="2"/>
    <x v="4"/>
    <d v="2018-02-08T00:00:00"/>
    <x v="0"/>
    <s v="C-295"/>
    <n v="1283"/>
    <s v="TERPEL "/>
    <x v="21"/>
    <n v="160"/>
    <s v="02-403961"/>
    <s v="TP RUBIO J CC.80152008"/>
    <s v="CATAM"/>
  </r>
  <r>
    <x v="2"/>
    <x v="4"/>
    <d v="2018-02-09T00:00:00"/>
    <x v="0"/>
    <s v="C-295"/>
    <n v="1283"/>
    <s v="SERVIAVIACION"/>
    <x v="2"/>
    <n v="101"/>
    <n v="1833"/>
    <s v="T3 MORENO C.C. 1121841934"/>
    <s v="CATAM"/>
  </r>
  <r>
    <x v="2"/>
    <x v="4"/>
    <d v="2018-02-10T00:00:00"/>
    <x v="0"/>
    <s v="C-295"/>
    <n v="1283"/>
    <s v="ENERGIZAR"/>
    <x v="8"/>
    <n v="505"/>
    <n v="42158"/>
    <s v="TS CASALLAS E. C.C. 80540264"/>
    <s v="CATAM"/>
  </r>
  <r>
    <x v="2"/>
    <x v="4"/>
    <d v="2018-02-11T00:00:00"/>
    <x v="0"/>
    <s v="C-295"/>
    <n v="1283"/>
    <s v="TERPEL "/>
    <x v="44"/>
    <n v="460"/>
    <s v="04-546729"/>
    <s v="TS CASALLAS E. C.C. 80540264"/>
    <s v="CATAM"/>
  </r>
  <r>
    <x v="2"/>
    <x v="4"/>
    <d v="2018-02-12T00:00:00"/>
    <x v="0"/>
    <s v="C-295"/>
    <n v="1283"/>
    <s v="TERPEL "/>
    <x v="14"/>
    <n v="310"/>
    <s v="05-0272268"/>
    <s v="TS HERRERA J. C.C. 79730172"/>
    <s v="CATAM"/>
  </r>
  <r>
    <x v="2"/>
    <x v="4"/>
    <d v="2018-02-13T00:00:00"/>
    <x v="0"/>
    <s v="C-295"/>
    <n v="1283"/>
    <s v="TERPEL "/>
    <x v="38"/>
    <n v="125"/>
    <s v="05-0272308"/>
    <s v="T2 COLMENARES J. C.C. 80204515"/>
    <s v="CATAM"/>
  </r>
  <r>
    <x v="2"/>
    <x v="4"/>
    <d v="2018-02-13T00:00:00"/>
    <x v="0"/>
    <s v="C-295"/>
    <n v="1283"/>
    <s v="TERPEL "/>
    <x v="30"/>
    <n v="316"/>
    <s v="05-0273520"/>
    <s v="T2 COLMENARES J. C.C. 80204515"/>
    <s v="CATAM"/>
  </r>
  <r>
    <x v="2"/>
    <x v="4"/>
    <d v="2018-02-15T00:00:00"/>
    <x v="0"/>
    <s v="C-295"/>
    <n v="1283"/>
    <s v="ENERGIZAR"/>
    <x v="48"/>
    <n v="115"/>
    <n v="45576"/>
    <s v="TP RUBIO J. C.C. 80152068"/>
    <s v="CATAM"/>
  </r>
  <r>
    <x v="2"/>
    <x v="4"/>
    <d v="2018-02-16T00:00:00"/>
    <x v="0"/>
    <s v="C-295"/>
    <n v="1283"/>
    <s v="ENERGIZAR"/>
    <x v="8"/>
    <n v="95"/>
    <n v="42250"/>
    <s v="T2 ROZO J. C.C. 1032358806"/>
    <s v="CATAM"/>
  </r>
  <r>
    <x v="2"/>
    <x v="4"/>
    <d v="2018-02-16T00:00:00"/>
    <x v="0"/>
    <s v="C-295"/>
    <n v="1283"/>
    <s v="ENERGIZAR"/>
    <x v="8"/>
    <n v="236"/>
    <n v="42254"/>
    <s v="T2 ROZO J. C.C. 1032358806"/>
    <s v="CATAM"/>
  </r>
  <r>
    <x v="2"/>
    <x v="4"/>
    <d v="2018-02-16T00:00:00"/>
    <x v="0"/>
    <s v="C-295"/>
    <n v="1283"/>
    <s v="ENERGIZAR"/>
    <x v="8"/>
    <n v="161"/>
    <n v="42258"/>
    <s v="T2 ROZO J. C.C. 1032358806"/>
    <s v="CATAM"/>
  </r>
  <r>
    <x v="2"/>
    <x v="4"/>
    <d v="2018-02-17T00:00:00"/>
    <x v="0"/>
    <s v="C-295"/>
    <n v="1283"/>
    <s v="ICARO 17"/>
    <x v="22"/>
    <n v="503"/>
    <s v="IC002-050449"/>
    <s v="T2 ROZO J. C.C. 1032358806"/>
    <s v="CATAM"/>
  </r>
  <r>
    <x v="2"/>
    <x v="4"/>
    <d v="2018-02-18T00:00:00"/>
    <x v="0"/>
    <s v="C-295"/>
    <n v="1283"/>
    <s v="ENERGIZAR"/>
    <x v="8"/>
    <n v="230"/>
    <n v="42290"/>
    <s v="TP FRANCO D. C.C. 80234016"/>
    <s v="CATAM"/>
  </r>
  <r>
    <x v="2"/>
    <x v="4"/>
    <d v="2018-02-18T00:00:00"/>
    <x v="0"/>
    <s v="C-295"/>
    <n v="1283"/>
    <s v="ENERGIZAR"/>
    <x v="8"/>
    <n v="305"/>
    <n v="42291"/>
    <s v="TP FRANCO D. C.C. 80234016"/>
    <s v="CATAM"/>
  </r>
  <r>
    <x v="2"/>
    <x v="4"/>
    <d v="2018-02-20T00:00:00"/>
    <x v="0"/>
    <s v="C-295"/>
    <n v="1283"/>
    <s v="SERVIAVIACION"/>
    <x v="2"/>
    <n v="360"/>
    <n v="1856"/>
    <s v="T2 COLMENARES J CC. 80207515"/>
    <s v="CATAM"/>
  </r>
  <r>
    <x v="2"/>
    <x v="4"/>
    <d v="2018-02-20T00:00:00"/>
    <x v="0"/>
    <s v="C-295"/>
    <n v="1283"/>
    <s v="ICARO 17"/>
    <x v="49"/>
    <n v="581"/>
    <s v="IC004-019553"/>
    <s v="T2 COLMENARES J CC. 80207515"/>
    <s v="CATAM"/>
  </r>
  <r>
    <x v="2"/>
    <x v="4"/>
    <d v="2018-02-22T00:00:00"/>
    <x v="0"/>
    <s v="C-295"/>
    <n v="1283"/>
    <s v="TERPEL "/>
    <x v="11"/>
    <n v="400"/>
    <s v="04-0530765"/>
    <s v="T2 CUELLAR J. C.C. 1015402028"/>
    <s v="CATAM"/>
  </r>
  <r>
    <x v="2"/>
    <x v="4"/>
    <d v="2018-02-22T00:00:00"/>
    <x v="0"/>
    <s v="C-295"/>
    <n v="1283"/>
    <s v="TERPEL "/>
    <x v="12"/>
    <n v="121"/>
    <s v="04-557079"/>
    <s v="T2 CUELLAR J. C.C. 1015402028"/>
    <s v="CATAM"/>
  </r>
  <r>
    <x v="2"/>
    <x v="4"/>
    <d v="2018-02-26T00:00:00"/>
    <x v="0"/>
    <s v="C-295"/>
    <n v="1283"/>
    <s v="ENERGIZAR"/>
    <x v="8"/>
    <n v="595"/>
    <n v="42388"/>
    <s v="T2 MARTINEZ C.C CC. 932998690"/>
    <s v="CATAM"/>
  </r>
  <r>
    <x v="2"/>
    <x v="4"/>
    <d v="2018-02-27T00:00:00"/>
    <x v="0"/>
    <s v="C-295"/>
    <n v="1283"/>
    <s v="TERPEL "/>
    <x v="30"/>
    <n v="160"/>
    <s v="03-0226553"/>
    <s v="T2 ROZO J. C.C. 1032358806"/>
    <s v="CATAM"/>
  </r>
  <r>
    <x v="2"/>
    <x v="4"/>
    <d v="2018-02-27T00:00:00"/>
    <x v="0"/>
    <s v="C-295"/>
    <n v="1283"/>
    <s v="TERPEL "/>
    <x v="30"/>
    <n v="515"/>
    <s v="03-0226556"/>
    <s v="T2 ROZO J. C.C. 1032358806"/>
    <s v="CATAM"/>
  </r>
  <r>
    <x v="2"/>
    <x v="4"/>
    <d v="2018-02-02T00:00:00"/>
    <x v="0"/>
    <s v="C-295"/>
    <n v="1284"/>
    <s v="TERPEL "/>
    <x v="14"/>
    <n v="120"/>
    <s v="02-406448"/>
    <s v="T2 CUELLAR G. C.C. 1015402028"/>
    <s v="CATAM"/>
  </r>
  <r>
    <x v="2"/>
    <x v="4"/>
    <d v="2018-02-07T00:00:00"/>
    <x v="0"/>
    <s v="C-295"/>
    <n v="1284"/>
    <s v="CTH"/>
    <x v="20"/>
    <n v="155"/>
    <n v="3777"/>
    <s v="T2 ROZO C.C. NO LEGIBLE"/>
    <s v="CATAM"/>
  </r>
  <r>
    <x v="2"/>
    <x v="4"/>
    <d v="2018-02-23T00:00:00"/>
    <x v="0"/>
    <s v="C-295"/>
    <n v="1285"/>
    <s v="TERPEL "/>
    <x v="12"/>
    <n v="405"/>
    <s v="04-557089"/>
    <s v="TP RUBIO J CC.80152008"/>
    <s v="CATAM"/>
  </r>
  <r>
    <x v="2"/>
    <x v="4"/>
    <d v="2018-02-27T00:00:00"/>
    <x v="0"/>
    <s v="C-295"/>
    <n v="1285"/>
    <s v="TERPEL "/>
    <x v="11"/>
    <n v="185"/>
    <s v="04-545966"/>
    <s v="TJ SANCHEZ L C.C 80027824"/>
    <s v="CATAM"/>
  </r>
  <r>
    <x v="2"/>
    <x v="4"/>
    <d v="2018-02-28T00:00:00"/>
    <x v="0"/>
    <s v="C-295"/>
    <n v="1285"/>
    <s v="TERPEL "/>
    <x v="11"/>
    <n v="872"/>
    <s v="04-545973"/>
    <s v="T2 CUELLAR J. C.C. 1015402028"/>
    <s v="CATAM"/>
  </r>
  <r>
    <x v="2"/>
    <x v="4"/>
    <d v="2018-02-28T00:00:00"/>
    <x v="0"/>
    <s v="C-295"/>
    <n v="1285"/>
    <s v="TERPEL "/>
    <x v="38"/>
    <n v="271"/>
    <n v="275085"/>
    <s v="T2 CUELLAR J. C.C. 1015402028"/>
    <s v="CATAM"/>
  </r>
  <r>
    <x v="2"/>
    <x v="4"/>
    <d v="2018-02-09T00:00:00"/>
    <x v="0"/>
    <s v="C-40"/>
    <n v="1208"/>
    <s v="CTH"/>
    <x v="40"/>
    <n v="582"/>
    <n v="1186"/>
    <s v="T2 MEDINA A. C.C. 80144137"/>
    <s v="CATAM"/>
  </r>
  <r>
    <x v="2"/>
    <x v="4"/>
    <d v="2018-02-09T00:00:00"/>
    <x v="0"/>
    <s v="C-40"/>
    <n v="1208"/>
    <s v="TERPEL "/>
    <x v="10"/>
    <n v="335"/>
    <s v="04-546716"/>
    <s v="T2 MEDINA A. C.C. 80144137"/>
    <s v="CATAM"/>
  </r>
  <r>
    <x v="2"/>
    <x v="4"/>
    <d v="2018-02-12T00:00:00"/>
    <x v="0"/>
    <s v="C-40"/>
    <n v="1208"/>
    <s v="CTH"/>
    <x v="42"/>
    <n v="1115"/>
    <n v="3129"/>
    <s v="TS CARRÑO S. C.C. 5630654"/>
    <s v="CATAM"/>
  </r>
  <r>
    <x v="2"/>
    <x v="4"/>
    <d v="2018-02-12T00:00:00"/>
    <x v="0"/>
    <s v="C-40"/>
    <n v="1208"/>
    <s v="CTH"/>
    <x v="40"/>
    <n v="1287"/>
    <n v="3544"/>
    <s v="TS CARRÑO S. C.C. 5630654"/>
    <s v="CATAM"/>
  </r>
  <r>
    <x v="2"/>
    <x v="4"/>
    <d v="2018-02-13T00:00:00"/>
    <x v="0"/>
    <s v="C-40"/>
    <n v="1208"/>
    <s v="TERPEL "/>
    <x v="38"/>
    <n v="1891"/>
    <s v="05-0274229"/>
    <s v="TS REYES M. C.C. 93436919"/>
    <s v="CATAM"/>
  </r>
  <r>
    <x v="2"/>
    <x v="4"/>
    <d v="2018-02-13T00:00:00"/>
    <x v="0"/>
    <s v="C-40"/>
    <n v="1208"/>
    <s v="ICARO 17"/>
    <x v="0"/>
    <n v="484"/>
    <s v="IC009-006493"/>
    <s v="TS REYES MI. C.C. 93436919"/>
    <s v="CATAM"/>
  </r>
  <r>
    <x v="2"/>
    <x v="4"/>
    <d v="2018-02-17T00:00:00"/>
    <x v="0"/>
    <s v="C-40"/>
    <n v="1208"/>
    <s v="CHEVRON "/>
    <x v="19"/>
    <n v="879"/>
    <n v="935332"/>
    <s v="TS CARRÑO S. C.C. 5630654"/>
    <s v="CATAM"/>
  </r>
  <r>
    <x v="2"/>
    <x v="4"/>
    <d v="2018-02-22T00:00:00"/>
    <x v="0"/>
    <s v="C-40"/>
    <n v="1208"/>
    <s v="CTH"/>
    <x v="42"/>
    <n v="951"/>
    <n v="3161"/>
    <s v="TS REYES MI. C.C. 93436919"/>
    <s v="CATAM"/>
  </r>
  <r>
    <x v="2"/>
    <x v="4"/>
    <d v="2018-02-28T00:00:00"/>
    <x v="0"/>
    <s v="C-40"/>
    <n v="1208"/>
    <s v="CTH"/>
    <x v="42"/>
    <n v="361"/>
    <n v="3184"/>
    <s v="T2 MEDINA  A CC. 80144137"/>
    <s v="CATAM"/>
  </r>
  <r>
    <x v="2"/>
    <x v="4"/>
    <d v="2018-02-28T00:00:00"/>
    <x v="0"/>
    <s v="C-40"/>
    <n v="1208"/>
    <s v="AEROFULL"/>
    <x v="45"/>
    <n v="1286"/>
    <n v="7043"/>
    <s v="T2 MEDINA A CC. 80144137"/>
    <s v="CATAM"/>
  </r>
  <r>
    <x v="2"/>
    <x v="4"/>
    <d v="2018-02-01T00:00:00"/>
    <x v="0"/>
    <s v="C-90"/>
    <n v="5758"/>
    <s v="SERVIAVIACION"/>
    <x v="2"/>
    <n v="210"/>
    <n v="1810"/>
    <s v="T3 GONZALEZ C.C. 1026254176"/>
    <s v="CATAM"/>
  </r>
  <r>
    <x v="2"/>
    <x v="4"/>
    <d v="2018-02-08T00:00:00"/>
    <x v="0"/>
    <s v="C-90"/>
    <n v="5758"/>
    <s v="CTH"/>
    <x v="42"/>
    <n v="205"/>
    <n v="3114"/>
    <s v="TS REINA E. C.C. 79834734"/>
    <s v="CATAM"/>
  </r>
  <r>
    <x v="2"/>
    <x v="4"/>
    <d v="2018-02-04T00:00:00"/>
    <x v="0"/>
    <s v="C-90"/>
    <n v="5759"/>
    <s v="TERPEL "/>
    <x v="11"/>
    <n v="114"/>
    <s v="04-544890"/>
    <s v="T2 ALIPIO A. C.C. 80094150"/>
    <s v="CATAM"/>
  </r>
  <r>
    <x v="2"/>
    <x v="4"/>
    <d v="2018-02-16T00:00:00"/>
    <x v="0"/>
    <s v="C-90"/>
    <n v="5759"/>
    <s v="CTH"/>
    <x v="20"/>
    <n v="65"/>
    <n v="3789"/>
    <s v="TP HINCAPIE . C.C. 7861950"/>
    <s v="CATAM"/>
  </r>
  <r>
    <x v="2"/>
    <x v="4"/>
    <d v="2018-02-19T00:00:00"/>
    <x v="0"/>
    <s v="C-90"/>
    <n v="5759"/>
    <s v="SERVIAVIACION"/>
    <x v="2"/>
    <n v="59"/>
    <n v="1855"/>
    <s v="T3 GONZALEZ C.C. 102625170"/>
    <s v="CATAM"/>
  </r>
  <r>
    <x v="2"/>
    <x v="4"/>
    <d v="2018-02-20T00:00:00"/>
    <x v="0"/>
    <s v="C-90"/>
    <n v="5759"/>
    <s v="TERPEL "/>
    <x v="21"/>
    <n v="107"/>
    <s v="02-404146"/>
    <s v="T3 GONZALEZ C.C. 102625170"/>
    <s v="CATAM"/>
  </r>
  <r>
    <x v="2"/>
    <x v="4"/>
    <d v="2018-02-06T00:00:00"/>
    <x v="0"/>
    <s v="E-135"/>
    <n v="1215"/>
    <s v="TERPEL "/>
    <x v="41"/>
    <n v="652.1"/>
    <s v="01-0880559"/>
    <s v="TS LEIVA A. C.C. 7706566"/>
    <s v="CATAM"/>
  </r>
  <r>
    <x v="2"/>
    <x v="4"/>
    <d v="2018-02-07T00:00:00"/>
    <x v="0"/>
    <s v="E-135"/>
    <n v="1215"/>
    <s v="AEROFULL"/>
    <x v="45"/>
    <n v="219"/>
    <n v="7027"/>
    <s v="TS LEIVA A. C.C. 7706566"/>
    <s v="CATAM"/>
  </r>
  <r>
    <x v="2"/>
    <x v="4"/>
    <d v="2018-02-02T00:00:00"/>
    <x v="0"/>
    <s v="F-28"/>
    <s v="0002"/>
    <s v="TERPEL "/>
    <x v="14"/>
    <n v="243"/>
    <s v="02-406446"/>
    <s v="T2 BENAVIDEZ W. C.C. 80036170"/>
    <s v="CATAM"/>
  </r>
  <r>
    <x v="2"/>
    <x v="4"/>
    <d v="2018-02-06T00:00:00"/>
    <x v="0"/>
    <s v="F-28"/>
    <s v="0002"/>
    <s v="TERPEL "/>
    <x v="38"/>
    <n v="282"/>
    <s v="05-0272055"/>
    <s v="T2 SOTO O. C.C. 807694396"/>
    <s v="CATAM"/>
  </r>
  <r>
    <x v="2"/>
    <x v="4"/>
    <d v="2018-02-08T00:00:00"/>
    <x v="0"/>
    <s v="F-28"/>
    <s v="0002"/>
    <s v="ENERGIZAR"/>
    <x v="17"/>
    <n v="916"/>
    <n v="8010"/>
    <s v="TS PEDRAZA L. C.C. 75507545"/>
    <s v="CATAM"/>
  </r>
  <r>
    <x v="2"/>
    <x v="4"/>
    <d v="2018-02-08T00:00:00"/>
    <x v="0"/>
    <s v="F-28"/>
    <s v="0002"/>
    <s v="TERPEL "/>
    <x v="41"/>
    <n v="498.2"/>
    <s v="01-0881401"/>
    <s v="TS PEÑUELA L. CC. 79907548"/>
    <s v="CATAM"/>
  </r>
  <r>
    <x v="2"/>
    <x v="4"/>
    <d v="2018-02-10T00:00:00"/>
    <x v="0"/>
    <s v="F-28"/>
    <s v="0002"/>
    <s v="CTH"/>
    <x v="40"/>
    <n v="365"/>
    <n v="3536"/>
    <s v="T3 GARCIA A. C.C. 1024468829"/>
    <s v="CATAM"/>
  </r>
  <r>
    <x v="2"/>
    <x v="4"/>
    <d v="2018-02-14T00:00:00"/>
    <x v="0"/>
    <s v="F-28"/>
    <s v="0002"/>
    <s v="TERPEL "/>
    <x v="44"/>
    <n v="355"/>
    <s v="03-0225675"/>
    <s v="TJ REYES L. C.C. 93436599"/>
    <s v="CATAM"/>
  </r>
  <r>
    <x v="2"/>
    <x v="4"/>
    <d v="2018-02-15T00:00:00"/>
    <x v="0"/>
    <s v="F-28"/>
    <s v="0002"/>
    <s v="TERPEL "/>
    <x v="10"/>
    <n v="736"/>
    <s v="04-547603"/>
    <s v="TS PEÑUELA L. C.C. 75907848"/>
    <s v="CATAM"/>
  </r>
  <r>
    <x v="2"/>
    <x v="4"/>
    <d v="2018-02-15T00:00:00"/>
    <x v="0"/>
    <s v="F-28"/>
    <s v="0002"/>
    <s v="ENERGIZAR"/>
    <x v="46"/>
    <n v="276"/>
    <n v="21517"/>
    <s v="TS PEDRAZA L. C.C. 75557142"/>
    <s v="CATAM"/>
  </r>
  <r>
    <x v="2"/>
    <x v="4"/>
    <d v="2018-02-16T00:00:00"/>
    <x v="0"/>
    <s v="F-28"/>
    <s v="0002"/>
    <s v="ENERGIZAR"/>
    <x v="43"/>
    <n v="474"/>
    <n v="41922"/>
    <s v="TJ PEDRAZA J. C.C. 80421546"/>
    <s v="CATAM"/>
  </r>
  <r>
    <x v="2"/>
    <x v="4"/>
    <d v="2018-02-19T00:00:00"/>
    <x v="0"/>
    <s v="F-28"/>
    <s v="0002"/>
    <s v="ENERGIZAR"/>
    <x v="1"/>
    <n v="472"/>
    <n v="70759"/>
    <s v="TJ REYES L. C.C. 93436599"/>
    <s v="CATAM"/>
  </r>
  <r>
    <x v="2"/>
    <x v="4"/>
    <d v="2018-02-21T00:00:00"/>
    <x v="0"/>
    <s v="F-28"/>
    <s v="0002"/>
    <s v="SERVIAVIACION"/>
    <x v="2"/>
    <n v="813"/>
    <n v="1864"/>
    <s v="TJ PEDRAZA J. C.C. 80421546"/>
    <s v="CATAM"/>
  </r>
  <r>
    <x v="2"/>
    <x v="4"/>
    <d v="2018-02-21T00:00:00"/>
    <x v="0"/>
    <s v="F-28"/>
    <s v="0002"/>
    <s v="CTH"/>
    <x v="6"/>
    <n v="101"/>
    <n v="14161"/>
    <s v="TJ PEDRAZA C.C. 8646550"/>
    <s v="CATAM"/>
  </r>
  <r>
    <x v="2"/>
    <x v="4"/>
    <d v="2018-02-23T00:00:00"/>
    <x v="0"/>
    <s v="F-28"/>
    <s v="0002"/>
    <s v="TERPEL "/>
    <x v="11"/>
    <n v="809"/>
    <s v="04-0530859"/>
    <s v="TJ PEDRAZA C.C. 8646550"/>
    <s v="CATAM"/>
  </r>
  <r>
    <x v="2"/>
    <x v="4"/>
    <d v="2018-02-26T00:00:00"/>
    <x v="0"/>
    <s v="F-28"/>
    <s v="0002"/>
    <s v="TERPEL "/>
    <x v="11"/>
    <n v="706"/>
    <s v="04-0531052"/>
    <s v="T2 BENAVIDEZ W C.C 80036170"/>
    <s v="CATAM"/>
  </r>
  <r>
    <x v="2"/>
    <x v="4"/>
    <d v="2018-02-27T00:00:00"/>
    <x v="0"/>
    <s v="F-28"/>
    <s v="0002"/>
    <s v="TERPEL "/>
    <x v="11"/>
    <n v="722"/>
    <s v="04-0531045"/>
    <s v="T2 BENAVIDEZ W C.C 80036170"/>
    <s v="CATAM"/>
  </r>
  <r>
    <x v="2"/>
    <x v="4"/>
    <d v="2018-02-28T00:00:00"/>
    <x v="0"/>
    <s v="F-28"/>
    <s v="0002"/>
    <s v="TERPEL "/>
    <x v="11"/>
    <n v="107"/>
    <s v="04-0531128"/>
    <s v="TS PEÑUELA L. CC. 79907548"/>
    <s v="CATAM"/>
  </r>
  <r>
    <x v="2"/>
    <x v="4"/>
    <d v="2018-02-08T00:00:00"/>
    <x v="0"/>
    <s v="F-28"/>
    <s v="1041"/>
    <s v="TERPEL "/>
    <x v="21"/>
    <n v="555"/>
    <s v="02-403963"/>
    <s v="T2 BENAVIDEZ W. C.C. 80036170"/>
    <s v="CATAM"/>
  </r>
  <r>
    <x v="2"/>
    <x v="4"/>
    <d v="2018-02-09T00:00:00"/>
    <x v="0"/>
    <s v="F-28"/>
    <n v="1041"/>
    <s v="ENERGIZAR"/>
    <x v="17"/>
    <n v="698"/>
    <n v="8012"/>
    <s v="T2 SOTO O. C.C. 80764395"/>
    <s v="CATAM"/>
  </r>
  <r>
    <x v="2"/>
    <x v="4"/>
    <d v="2018-02-09T00:00:00"/>
    <x v="0"/>
    <s v="F-28"/>
    <n v="1041"/>
    <s v="ICARO 17"/>
    <x v="0"/>
    <n v="1228"/>
    <s v="IC009-006472"/>
    <s v="T2 SOTO O. C.C. 80764395"/>
    <s v="CATAM"/>
  </r>
  <r>
    <x v="2"/>
    <x v="4"/>
    <d v="2018-02-09T00:00:00"/>
    <x v="0"/>
    <s v="F-28"/>
    <n v="1041"/>
    <s v="ICARO 17"/>
    <x v="0"/>
    <n v="143"/>
    <s v="IC009-006473"/>
    <s v="T2 SOTO O. C.C. 80764395"/>
    <s v="CATAM"/>
  </r>
  <r>
    <x v="2"/>
    <x v="4"/>
    <d v="2018-02-14T00:00:00"/>
    <x v="0"/>
    <s v="F-28"/>
    <n v="1041"/>
    <s v="TERPEL "/>
    <x v="10"/>
    <n v="597"/>
    <s v="04-547576"/>
    <s v="T2 SOTO O. C.C. 80764395"/>
    <s v="CATAM"/>
  </r>
  <r>
    <x v="2"/>
    <x v="4"/>
    <d v="2018-02-15T00:00:00"/>
    <x v="0"/>
    <s v="F-28"/>
    <n v="1041"/>
    <s v="TERPEL "/>
    <x v="44"/>
    <n v="236"/>
    <s v="03-0225700"/>
    <s v="TJ REYES L. C.C. 93436599"/>
    <s v="CATAM"/>
  </r>
  <r>
    <x v="2"/>
    <x v="4"/>
    <d v="2018-02-01T00:00:00"/>
    <x v="0"/>
    <s v="LR-60"/>
    <n v="1216"/>
    <s v="TERPEL "/>
    <x v="12"/>
    <n v="145"/>
    <s v="04-556865"/>
    <s v="TP GOMEZ C.C. 80011767"/>
    <s v="CATAM"/>
  </r>
  <r>
    <x v="2"/>
    <x v="4"/>
    <d v="2018-02-01T00:00:00"/>
    <x v="0"/>
    <s v="LR-60"/>
    <n v="1216"/>
    <s v="TERPEL "/>
    <x v="12"/>
    <n v="132"/>
    <s v="04-556868"/>
    <s v="TP GOMEZ C.C. 80011767"/>
    <s v="CATAM"/>
  </r>
  <r>
    <x v="2"/>
    <x v="4"/>
    <d v="2018-02-06T00:00:00"/>
    <x v="0"/>
    <s v="LR-60"/>
    <n v="1216"/>
    <s v="TERPEL "/>
    <x v="41"/>
    <n v="147.1"/>
    <s v="01-0880564"/>
    <s v="TJ RUEDA J  C.C 94313329"/>
    <s v="CATAM"/>
  </r>
  <r>
    <x v="2"/>
    <x v="4"/>
    <d v="2018-02-22T00:00:00"/>
    <x v="0"/>
    <s v="LR-60"/>
    <n v="1216"/>
    <s v="TERPEL "/>
    <x v="10"/>
    <n v="266"/>
    <s v="04-547663"/>
    <s v="TJ RUEDA J  C.C 94313329"/>
    <s v="CATAM"/>
  </r>
  <r>
    <x v="2"/>
    <x v="4"/>
    <d v="2018-02-22T00:00:00"/>
    <x v="0"/>
    <s v="LR-60"/>
    <n v="1216"/>
    <s v="ENERGIZAR"/>
    <x v="9"/>
    <n v="141"/>
    <n v="20552"/>
    <s v="TJ RUEDA J  C.C 94313329"/>
    <s v="CATAM"/>
  </r>
  <r>
    <x v="2"/>
    <x v="4"/>
    <d v="2018-02-01T00:00:00"/>
    <x v="0"/>
    <s v="SK-350"/>
    <n v="5077"/>
    <s v="ENERGIZAR"/>
    <x v="48"/>
    <n v="186"/>
    <n v="45514"/>
    <s v="T4 ALVAREZ C.C. 1122643675"/>
    <s v="CATAM"/>
  </r>
  <r>
    <x v="2"/>
    <x v="4"/>
    <d v="2018-02-03T00:00:00"/>
    <x v="0"/>
    <s v="SK-350"/>
    <n v="5077"/>
    <s v="TERPEL "/>
    <x v="12"/>
    <n v="209"/>
    <s v="04-556882"/>
    <s v="T3 ALBARRACION  D. C.C. 1032421154"/>
    <s v="CATAM"/>
  </r>
  <r>
    <x v="2"/>
    <x v="4"/>
    <d v="2018-02-17T00:00:00"/>
    <x v="0"/>
    <s v="SK-350"/>
    <n v="5077"/>
    <s v="TERPEL "/>
    <x v="14"/>
    <n v="178"/>
    <s v="02-407022"/>
    <s v="T4 ALVAREZ A. C.C. 1122648675"/>
    <s v="CATAM"/>
  </r>
  <r>
    <x v="2"/>
    <x v="4"/>
    <d v="2018-02-05T00:00:00"/>
    <x v="0"/>
    <s v="SK-350"/>
    <n v="5078"/>
    <s v="CTH"/>
    <x v="40"/>
    <n v="117"/>
    <n v="3510"/>
    <s v="T3 HERNANDEZ C.C. 1121566151"/>
    <s v="CATAM"/>
  </r>
  <r>
    <x v="2"/>
    <x v="4"/>
    <d v="2018-02-23T00:00:00"/>
    <x v="0"/>
    <s v="SK-350"/>
    <n v="5078"/>
    <s v="ICARO 17"/>
    <x v="0"/>
    <n v="50.4"/>
    <s v="IC009-006535"/>
    <s v="T3 DUQUE N. C.C. 11229137"/>
    <s v="CATAM"/>
  </r>
  <r>
    <x v="2"/>
    <x v="4"/>
    <d v="2018-02-26T00:00:00"/>
    <x v="0"/>
    <s v="SK-350"/>
    <n v="5078"/>
    <s v="TERPEL "/>
    <x v="14"/>
    <n v="173"/>
    <s v="02-407359"/>
    <s v="T3 HERNANDEZ C C.C 1121865156"/>
    <s v="CATAM"/>
  </r>
  <r>
    <x v="2"/>
    <x v="4"/>
    <d v="2018-02-27T00:00:00"/>
    <x v="0"/>
    <s v="SK-350"/>
    <n v="5078"/>
    <s v="ICARO 17"/>
    <x v="0"/>
    <n v="52.6"/>
    <s v="IC009-006546"/>
    <s v="TS MENDOZA H C.C 79876868"/>
    <s v="CATAM"/>
  </r>
  <r>
    <x v="2"/>
    <x v="4"/>
    <d v="2018-02-06T00:00:00"/>
    <x v="0"/>
    <s v="SK-350"/>
    <n v="5727"/>
    <s v="CTH"/>
    <x v="32"/>
    <n v="110"/>
    <n v="9984"/>
    <s v="TS MENDOZA H C.C 79876868"/>
    <s v="CATAM"/>
  </r>
  <r>
    <x v="2"/>
    <x v="4"/>
    <d v="2018-02-14T00:00:00"/>
    <x v="0"/>
    <s v="SK-350"/>
    <n v="5727"/>
    <s v="TERPEL "/>
    <x v="44"/>
    <n v="104"/>
    <s v="03-0225669"/>
    <s v="T4 ALVAREZ A. C.C. 1122648675"/>
    <s v="CATAM"/>
  </r>
  <r>
    <x v="2"/>
    <x v="4"/>
    <d v="2018-02-19T00:00:00"/>
    <x v="0"/>
    <s v="SK-350"/>
    <n v="5727"/>
    <s v="ENERGIZAR"/>
    <x v="48"/>
    <n v="157"/>
    <n v="45597"/>
    <s v="T2 ORTIZ M. C.C. "/>
    <s v="CATAM"/>
  </r>
  <r>
    <x v="2"/>
    <x v="4"/>
    <d v="2018-02-23T00:00:00"/>
    <x v="0"/>
    <s v="SK-350"/>
    <n v="5727"/>
    <s v="TERPEL "/>
    <x v="11"/>
    <n v="109"/>
    <s v="04-0530895"/>
    <s v="T3 HERNANDEZ C C.C 1121865156"/>
    <s v="CATAM"/>
  </r>
  <r>
    <x v="2"/>
    <x v="4"/>
    <d v="2018-02-24T00:00:00"/>
    <x v="0"/>
    <s v="SK-350"/>
    <n v="5727"/>
    <s v="TERPEL "/>
    <x v="44"/>
    <n v="159"/>
    <s v="03-0225906"/>
    <s v="T3 HERNANDEZ C C.C 1121865156"/>
    <s v="CATAM"/>
  </r>
  <r>
    <x v="2"/>
    <x v="4"/>
    <d v="2018-02-02T00:00:00"/>
    <x v="0"/>
    <s v="SK-350"/>
    <n v="5732"/>
    <s v="ENERGIZAR"/>
    <x v="39"/>
    <n v="138.9"/>
    <n v="7975"/>
    <s v="TJ SANTAFE E. C.C. 799626864"/>
    <s v="CATAM"/>
  </r>
  <r>
    <x v="2"/>
    <x v="4"/>
    <d v="2018-02-06T00:00:00"/>
    <x v="0"/>
    <s v="SK-350"/>
    <n v="5732"/>
    <s v="CTH"/>
    <x v="32"/>
    <n v="74"/>
    <n v="9985"/>
    <s v="TS MENDOZA C.C. 79870868"/>
    <s v="CATAM"/>
  </r>
  <r>
    <x v="2"/>
    <x v="4"/>
    <d v="2018-02-20T00:00:00"/>
    <x v="0"/>
    <s v="SK-350"/>
    <n v="5732"/>
    <s v="TERPEL "/>
    <x v="44"/>
    <n v="228"/>
    <s v="03-0225305"/>
    <s v="T3. GALVEZ J. C.C. 11501693224"/>
    <s v="CATAM"/>
  </r>
  <r>
    <x v="2"/>
    <x v="4"/>
    <d v="2018-02-22T00:00:00"/>
    <x v="0"/>
    <s v="SK-350"/>
    <n v="5732"/>
    <s v="ENERGIZAR"/>
    <x v="8"/>
    <n v="198"/>
    <n v="42345"/>
    <s v="T3 ALBARRACIN D. C.C. 1032981154"/>
    <s v="CATAM"/>
  </r>
  <r>
    <x v="2"/>
    <x v="4"/>
    <d v="2018-02-24T00:00:00"/>
    <x v="0"/>
    <s v="SK-350"/>
    <n v="5732"/>
    <s v="TERPEL "/>
    <x v="14"/>
    <n v="46"/>
    <s v="02-407257"/>
    <s v="T3 ALBARRACIN D. C.C. 1032981154"/>
    <s v="CATAM"/>
  </r>
  <r>
    <x v="2"/>
    <x v="4"/>
    <d v="2018-02-21T00:00:00"/>
    <x v="0"/>
    <s v="SK-350"/>
    <n v="5748"/>
    <s v="TERPEL "/>
    <x v="21"/>
    <n v="142"/>
    <s v="02-404206"/>
    <s v="TS REYES F C.C 80219691"/>
    <s v="CATAM"/>
  </r>
  <r>
    <x v="2"/>
    <x v="4"/>
    <d v="2018-02-15T00:00:00"/>
    <x v="0"/>
    <s v="UH-60"/>
    <s v="0007"/>
    <s v="ENERGIZAR"/>
    <x v="43"/>
    <n v="250"/>
    <n v="41912"/>
    <s v="TP GONZALEZ J. C.C. 800592888"/>
    <s v="CATAM"/>
  </r>
  <r>
    <x v="2"/>
    <x v="4"/>
    <d v="2018-02-15T00:00:00"/>
    <x v="0"/>
    <s v="UH-60"/>
    <s v="0007"/>
    <s v="ENERGIZAR"/>
    <x v="43"/>
    <n v="134"/>
    <n v="41913"/>
    <s v="TP GONZALEZ J. C.C. 800592888"/>
    <s v="CATAM"/>
  </r>
  <r>
    <x v="2"/>
    <x v="4"/>
    <d v="2018-02-16T00:00:00"/>
    <x v="0"/>
    <s v="UH-60"/>
    <s v="0007"/>
    <s v="ENERGIZAR"/>
    <x v="43"/>
    <n v="202"/>
    <n v="41927"/>
    <s v="TS RAMIREZ A. C.C. 7993824"/>
    <s v="CATAM"/>
  </r>
  <r>
    <x v="2"/>
    <x v="4"/>
    <d v="2018-02-19T00:00:00"/>
    <x v="0"/>
    <s v="UH-60"/>
    <s v="0007"/>
    <s v="SERVIAVIACION"/>
    <x v="2"/>
    <n v="192"/>
    <n v="1851"/>
    <s v="T2 VEGA J. C.C. 80093235"/>
    <s v="CATAM"/>
  </r>
  <r>
    <x v="2"/>
    <x v="4"/>
    <d v="2018-02-20T00:00:00"/>
    <x v="0"/>
    <s v="UH-60"/>
    <s v="0007"/>
    <s v="SERVIAVIACION"/>
    <x v="2"/>
    <n v="260"/>
    <n v="1857"/>
    <s v="T2 VEGA J. C.C. 80093235"/>
    <s v="CATAM"/>
  </r>
  <r>
    <x v="2"/>
    <x v="4"/>
    <d v="2018-02-21T00:00:00"/>
    <x v="0"/>
    <s v="UH-60"/>
    <s v="0007"/>
    <s v="SERVIAVIACION"/>
    <x v="2"/>
    <n v="103"/>
    <n v="1862"/>
    <s v="T2 VEGA J. C.C. 80093235"/>
    <s v="CATAM"/>
  </r>
  <r>
    <x v="2"/>
    <x v="4"/>
    <d v="2018-02-21T00:00:00"/>
    <x v="0"/>
    <s v="UH-60"/>
    <s v="0007"/>
    <s v="SERVIAVIACION"/>
    <x v="2"/>
    <n v="231"/>
    <n v="1866"/>
    <s v="T2 VEGA J. C.C. 80093235"/>
    <s v="CATAM"/>
  </r>
  <r>
    <x v="2"/>
    <x v="4"/>
    <d v="2018-02-23T00:00:00"/>
    <x v="0"/>
    <s v="UH-60"/>
    <s v="0007"/>
    <s v="ENERGIZAR"/>
    <x v="46"/>
    <n v="250"/>
    <n v="21543"/>
    <s v="T2 VEGA J CC. 80093235"/>
    <s v="CATAM"/>
  </r>
  <r>
    <x v="2"/>
    <x v="4"/>
    <d v="2018-02-23T00:00:00"/>
    <x v="0"/>
    <s v="UH-60"/>
    <s v="0007"/>
    <s v="TERPEL "/>
    <x v="18"/>
    <n v="205"/>
    <s v="02-411491"/>
    <s v="T2 VEGA J CC. 80093235"/>
    <s v="CATAM"/>
  </r>
  <r>
    <x v="2"/>
    <x v="4"/>
    <d v="2018-02-23T00:00:00"/>
    <x v="0"/>
    <s v="UH-60"/>
    <s v="0007"/>
    <s v="TERPEL "/>
    <x v="11"/>
    <n v="94"/>
    <s v="04-0530789"/>
    <s v="T2 VEGA J CC. 80093235"/>
    <s v="CATAM"/>
  </r>
  <r>
    <x v="2"/>
    <x v="4"/>
    <d v="2018-02-24T00:00:00"/>
    <x v="0"/>
    <s v="UH-60"/>
    <s v="0007"/>
    <s v="ENERGIZAR"/>
    <x v="46"/>
    <n v="283"/>
    <n v="21549"/>
    <s v="T2 VEGA J CC. 80093235"/>
    <s v="CATAM"/>
  </r>
  <r>
    <x v="2"/>
    <x v="4"/>
    <d v="2018-02-27T00:00:00"/>
    <x v="0"/>
    <s v="UH-60"/>
    <s v="0007"/>
    <s v="TERPEL "/>
    <x v="11"/>
    <n v="164"/>
    <s v="04-0531102"/>
    <s v="TP GONZALEZ J. C.C. 800592888"/>
    <s v="CATAM"/>
  </r>
  <r>
    <x v="2"/>
    <x v="4"/>
    <d v="2018-02-28T00:00:00"/>
    <x v="0"/>
    <s v="UH-60"/>
    <s v="0007"/>
    <s v="TERPEL "/>
    <x v="11"/>
    <n v="241"/>
    <s v="04-0531124"/>
    <s v="T2 VEGA J CC. 80093235"/>
    <s v="CATAM"/>
  </r>
  <r>
    <x v="2"/>
    <x v="4"/>
    <d v="2018-02-03T00:00:00"/>
    <x v="0"/>
    <s v="C-208"/>
    <n v="5068"/>
    <s v="ICARO 17"/>
    <x v="0"/>
    <n v="33.200000000000003"/>
    <s v="IC009-006453"/>
    <s v="TS SANCHEZ PEDRO CC. 11320415"/>
    <s v="EMAVI"/>
  </r>
  <r>
    <x v="2"/>
    <x v="4"/>
    <d v="2018-02-17T00:00:00"/>
    <x v="0"/>
    <s v="C-208"/>
    <n v="5068"/>
    <s v="ICARO 17"/>
    <x v="0"/>
    <n v="80"/>
    <s v="IC009-006510"/>
    <s v="T3 OROZCO JULIAN CC. 1053299926"/>
    <s v="EMAVI"/>
  </r>
  <r>
    <x v="2"/>
    <x v="4"/>
    <d v="2018-02-18T00:00:00"/>
    <x v="0"/>
    <s v="C-208"/>
    <n v="5068"/>
    <s v="ICARO 17"/>
    <x v="0"/>
    <n v="60.4"/>
    <s v="IC009-006513"/>
    <s v="T3 OROZCO JULIAN CC. 1053299926"/>
    <s v="EMAVI"/>
  </r>
  <r>
    <x v="2"/>
    <x v="4"/>
    <d v="2018-02-18T00:00:00"/>
    <x v="0"/>
    <s v="C-208"/>
    <n v="5068"/>
    <s v="ICARO 17"/>
    <x v="0"/>
    <n v="30.4"/>
    <s v="IC009-006515"/>
    <s v="T3 OROZCO JULIAN CC. 1053299926"/>
    <s v="EMAVI"/>
  </r>
  <r>
    <x v="2"/>
    <x v="4"/>
    <d v="2018-02-01T00:00:00"/>
    <x v="0"/>
    <s v="UH-60"/>
    <n v="4109"/>
    <s v="ENERGIZAR"/>
    <x v="39"/>
    <n v="178.4"/>
    <s v="BU N°7972"/>
    <s v="T4 VEGA ANDRES CC.1121814443"/>
    <s v="EMAVI"/>
  </r>
  <r>
    <x v="2"/>
    <x v="4"/>
    <d v="2018-02-15T00:00:00"/>
    <x v="0"/>
    <s v="UH-60"/>
    <n v="4109"/>
    <s v="ENERGIZAR"/>
    <x v="43"/>
    <n v="76"/>
    <s v="PO Nº41917"/>
    <s v="T4 GONZALEZ ARBELAEZ CC. 1113626227"/>
    <s v="EMAVI"/>
  </r>
  <r>
    <x v="2"/>
    <x v="4"/>
    <d v="2018-02-15T00:00:00"/>
    <x v="0"/>
    <s v="UH-60"/>
    <n v="4109"/>
    <s v="ENERGIZAR"/>
    <x v="43"/>
    <n v="52"/>
    <s v="PO Nº41919"/>
    <s v="T4 GONZALEZ ARBELAEZ CC. 1113626227"/>
    <s v="EMAVI"/>
  </r>
  <r>
    <x v="2"/>
    <x v="4"/>
    <d v="2018-02-19T00:00:00"/>
    <x v="0"/>
    <s v="UH-60"/>
    <n v="4109"/>
    <s v="ENERGIZAR"/>
    <x v="43"/>
    <n v="237"/>
    <s v="PO Nº41954"/>
    <s v="T4 GONZALEZ ARBELAEZ CC. 1113626227"/>
    <s v="EMAVI"/>
  </r>
  <r>
    <x v="2"/>
    <x v="4"/>
    <d v="2018-02-22T00:00:00"/>
    <x v="0"/>
    <s v="UH-60"/>
    <n v="4109"/>
    <s v="ENERGIZAR"/>
    <x v="43"/>
    <n v="94"/>
    <s v="PO Nº41962"/>
    <s v="T4 VEGA ANDRES CC.1121814443"/>
    <s v="EMAVI"/>
  </r>
  <r>
    <x v="2"/>
    <x v="4"/>
    <d v="2018-02-22T00:00:00"/>
    <x v="0"/>
    <s v="UH-60"/>
    <n v="4109"/>
    <s v="ENERGIZAR"/>
    <x v="43"/>
    <n v="219"/>
    <s v="PO Nº41962"/>
    <s v="T4 VEGA ANDRES CC.1121814443"/>
    <s v="EMAVI"/>
  </r>
  <r>
    <x v="2"/>
    <x v="4"/>
    <d v="2018-02-15T00:00:00"/>
    <x v="0"/>
    <s v="AC-47T"/>
    <n v="1667"/>
    <s v="TERPEL "/>
    <x v="44"/>
    <n v="69"/>
    <s v="03-0225702"/>
    <s v="T1 RIOS OSCAR CC. 9734428"/>
    <s v="EMAVI"/>
  </r>
  <r>
    <x v="2"/>
    <x v="4"/>
    <d v="2018-02-08T00:00:00"/>
    <x v="0"/>
    <s v="C-90"/>
    <n v="5570"/>
    <s v="ICARO 17"/>
    <x v="19"/>
    <n v="109"/>
    <n v="935157"/>
    <s v="T3. ANGEL"/>
    <s v="GACAR"/>
  </r>
  <r>
    <x v="2"/>
    <x v="4"/>
    <d v="2018-02-08T00:00:00"/>
    <x v="0"/>
    <s v="C-90"/>
    <n v="5570"/>
    <s v="ICARO 17"/>
    <x v="19"/>
    <n v="48"/>
    <n v="934723"/>
    <s v="AT MEDINA"/>
    <s v="GACAR"/>
  </r>
  <r>
    <x v="2"/>
    <x v="4"/>
    <d v="2018-02-08T00:00:00"/>
    <x v="0"/>
    <s v="C-90"/>
    <n v="5570"/>
    <s v="ICARO 17"/>
    <x v="19"/>
    <n v="48"/>
    <n v="935127"/>
    <s v="AT MEDINA"/>
    <s v="GACAR"/>
  </r>
  <r>
    <x v="2"/>
    <x v="4"/>
    <d v="2018-02-09T00:00:00"/>
    <x v="0"/>
    <s v="C-90"/>
    <n v="5570"/>
    <s v="ICARO 17"/>
    <x v="19"/>
    <n v="72"/>
    <n v="934731"/>
    <s v="AT MEDINA"/>
    <s v="GACAR"/>
  </r>
  <r>
    <x v="2"/>
    <x v="4"/>
    <d v="2018-02-09T00:00:00"/>
    <x v="0"/>
    <s v="C-90"/>
    <n v="5570"/>
    <s v="ICARO 17"/>
    <x v="19"/>
    <n v="88"/>
    <n v="935174"/>
    <s v="AT MEDINA"/>
    <s v="GACAR"/>
  </r>
  <r>
    <x v="2"/>
    <x v="4"/>
    <d v="2018-02-10T00:00:00"/>
    <x v="0"/>
    <s v="C-90"/>
    <n v="5570"/>
    <s v="ICARO 17"/>
    <x v="19"/>
    <n v="48"/>
    <n v="935133"/>
    <s v="AT MEDINA"/>
    <s v="GACAR"/>
  </r>
  <r>
    <x v="2"/>
    <x v="4"/>
    <d v="2018-02-10T00:00:00"/>
    <x v="0"/>
    <s v="C-90"/>
    <n v="5570"/>
    <s v="ICARO 17"/>
    <x v="19"/>
    <n v="69"/>
    <n v="935135"/>
    <s v="AT MEDINA"/>
    <s v="GACAR"/>
  </r>
  <r>
    <x v="2"/>
    <x v="4"/>
    <d v="2018-02-11T00:00:00"/>
    <x v="0"/>
    <s v="C-90"/>
    <n v="5570"/>
    <s v="ICARO 17"/>
    <x v="19"/>
    <n v="180"/>
    <n v="934744"/>
    <s v="T2.LOAIZA"/>
    <s v="GACAR"/>
  </r>
  <r>
    <x v="2"/>
    <x v="4"/>
    <d v="2018-02-11T00:00:00"/>
    <x v="0"/>
    <s v="C-90"/>
    <n v="5570"/>
    <s v="ICARO 17"/>
    <x v="19"/>
    <n v="60"/>
    <n v="935186"/>
    <s v="AT MEDINA"/>
    <s v="GACAR"/>
  </r>
  <r>
    <x v="2"/>
    <x v="4"/>
    <d v="2018-02-15T00:00:00"/>
    <x v="0"/>
    <s v="C-90"/>
    <n v="5730"/>
    <s v="ICARO 17"/>
    <x v="19"/>
    <n v="40"/>
    <n v="935355"/>
    <s v="T2.LOAIZA"/>
    <s v="GACAR"/>
  </r>
  <r>
    <x v="2"/>
    <x v="4"/>
    <d v="2018-02-15T00:00:00"/>
    <x v="0"/>
    <s v="C-90"/>
    <n v="5730"/>
    <s v="ICARO 17"/>
    <x v="19"/>
    <n v="82"/>
    <n v="935279"/>
    <s v="T2.LOAIZA"/>
    <s v="GACAR"/>
  </r>
  <r>
    <x v="2"/>
    <x v="4"/>
    <d v="2018-02-15T00:00:00"/>
    <x v="0"/>
    <s v="C-90"/>
    <n v="5730"/>
    <s v="ICARO 17"/>
    <x v="19"/>
    <n v="58"/>
    <n v="935244"/>
    <s v="T2.LOAIZA"/>
    <s v="GACAR"/>
  </r>
  <r>
    <x v="2"/>
    <x v="4"/>
    <d v="2018-02-15T00:00:00"/>
    <x v="0"/>
    <s v="C-90"/>
    <n v="5730"/>
    <s v="ICARO 17"/>
    <x v="19"/>
    <n v="70"/>
    <n v="935239"/>
    <s v="T2.LOAIZA"/>
    <s v="GACAR"/>
  </r>
  <r>
    <x v="2"/>
    <x v="4"/>
    <d v="2018-02-16T00:00:00"/>
    <x v="0"/>
    <s v="C-90"/>
    <n v="5730"/>
    <s v="ICARO 17"/>
    <x v="19"/>
    <n v="64"/>
    <n v="935248"/>
    <s v="T2.LOAIZA"/>
    <s v="GACAR"/>
  </r>
  <r>
    <x v="2"/>
    <x v="4"/>
    <d v="2018-02-18T00:00:00"/>
    <x v="0"/>
    <s v="C-90"/>
    <n v="5730"/>
    <s v="ICARO 17"/>
    <x v="19"/>
    <n v="42"/>
    <n v="935419"/>
    <s v="T2.LOAIZA"/>
    <s v="GACAR"/>
  </r>
  <r>
    <x v="2"/>
    <x v="4"/>
    <d v="2018-02-20T00:00:00"/>
    <x v="0"/>
    <s v="C-90"/>
    <n v="5730"/>
    <s v="ICARO 17"/>
    <x v="19"/>
    <n v="80"/>
    <n v="935520"/>
    <s v="T2.LOAIZA"/>
    <s v="GACAR"/>
  </r>
  <r>
    <x v="2"/>
    <x v="4"/>
    <d v="2018-02-20T00:00:00"/>
    <x v="0"/>
    <s v="C-90"/>
    <n v="5730"/>
    <s v="ICARO 17"/>
    <x v="19"/>
    <n v="80"/>
    <n v="935561"/>
    <s v="T2.LOAIZA"/>
    <s v="GACAR"/>
  </r>
  <r>
    <x v="2"/>
    <x v="4"/>
    <d v="2018-02-22T00:00:00"/>
    <x v="0"/>
    <s v="C-90"/>
    <n v="5730"/>
    <s v="ICARO 17"/>
    <x v="19"/>
    <n v="123"/>
    <n v="935581"/>
    <s v="T2.LOAIZA"/>
    <s v="GACAR"/>
  </r>
  <r>
    <x v="2"/>
    <x v="4"/>
    <d v="2018-02-22T00:00:00"/>
    <x v="0"/>
    <s v="C-90"/>
    <n v="5730"/>
    <s v="ICARO 17"/>
    <x v="19"/>
    <n v="100"/>
    <n v="935539"/>
    <s v="T2.LOAIZA"/>
    <s v="GACAR"/>
  </r>
  <r>
    <x v="2"/>
    <x v="4"/>
    <d v="2018-02-24T00:00:00"/>
    <x v="0"/>
    <s v="C-90"/>
    <n v="5730"/>
    <s v="ICARO 17"/>
    <x v="19"/>
    <n v="90"/>
    <n v="935543"/>
    <s v="T2.LOAIZA"/>
    <s v="GACAR"/>
  </r>
  <r>
    <x v="2"/>
    <x v="4"/>
    <d v="2018-02-26T00:00:00"/>
    <x v="0"/>
    <s v="C-90"/>
    <n v="5730"/>
    <s v="ICARO 17"/>
    <x v="19"/>
    <n v="100"/>
    <n v="935702"/>
    <s v="T2.LOAIZA"/>
    <s v="GACAR"/>
  </r>
  <r>
    <x v="2"/>
    <x v="4"/>
    <d v="2018-02-26T00:00:00"/>
    <x v="0"/>
    <s v="C-90"/>
    <n v="5730"/>
    <s v="ICARO 17"/>
    <x v="19"/>
    <n v="20"/>
    <n v="935704"/>
    <s v="T2.LOAIZA"/>
    <s v="GACAR"/>
  </r>
  <r>
    <x v="2"/>
    <x v="4"/>
    <d v="2018-02-27T00:00:00"/>
    <x v="0"/>
    <s v="C-90"/>
    <n v="5730"/>
    <s v="ICARO 17"/>
    <x v="19"/>
    <n v="73"/>
    <n v="935438"/>
    <s v="T2.LOAIZA"/>
    <s v="GACAR"/>
  </r>
  <r>
    <x v="2"/>
    <x v="4"/>
    <d v="2018-02-01T00:00:00"/>
    <x v="0"/>
    <s v="C-208"/>
    <n v="5072"/>
    <s v="CTH"/>
    <x v="40"/>
    <n v="56"/>
    <s v="3501"/>
    <s v="T4 NEIRA LUIS CC. 1036941863"/>
    <s v="GACAS"/>
  </r>
  <r>
    <x v="2"/>
    <x v="4"/>
    <d v="2018-02-01T00:00:00"/>
    <x v="0"/>
    <s v="C-208"/>
    <n v="5072"/>
    <s v="CTH"/>
    <x v="29"/>
    <n v="59"/>
    <s v="3256"/>
    <s v="T4 NEIRA LUIS CC. 1036941863"/>
    <s v="GACAS"/>
  </r>
  <r>
    <x v="2"/>
    <x v="4"/>
    <d v="2018-02-05T00:00:00"/>
    <x v="0"/>
    <s v="C-208"/>
    <n v="5057"/>
    <s v="CTH"/>
    <x v="42"/>
    <n v="72"/>
    <s v="3092"/>
    <s v="T3 RIASCOS JORGE CC. 1085268340"/>
    <s v="GACAS"/>
  </r>
  <r>
    <x v="2"/>
    <x v="4"/>
    <d v="2018-02-05T00:00:00"/>
    <x v="0"/>
    <s v="C-208"/>
    <n v="5072"/>
    <s v="CTH"/>
    <x v="42"/>
    <n v="169"/>
    <s v="3095"/>
    <s v="T4 NEIRA LUIS CC. 1036941863"/>
    <s v="GACAS"/>
  </r>
  <r>
    <x v="2"/>
    <x v="4"/>
    <d v="2018-02-10T00:00:00"/>
    <x v="0"/>
    <s v="C-208"/>
    <n v="5072"/>
    <s v="CTH"/>
    <x v="40"/>
    <n v="39"/>
    <s v="3538"/>
    <s v="T2. HRUTADO JORGE CC 801032549"/>
    <s v="GACAS"/>
  </r>
  <r>
    <x v="2"/>
    <x v="4"/>
    <d v="2018-02-08T00:00:00"/>
    <x v="0"/>
    <s v="C-208"/>
    <n v="5072"/>
    <s v="CTH"/>
    <x v="40"/>
    <n v="82"/>
    <s v="3525"/>
    <s v="T3. ALAVARADO PUELLO CC 1047218418"/>
    <s v="GACAS"/>
  </r>
  <r>
    <x v="2"/>
    <x v="4"/>
    <d v="2018-02-01T00:00:00"/>
    <x v="0"/>
    <s v="HUEY II"/>
    <n v="4522"/>
    <s v="CTH"/>
    <x v="31"/>
    <n v="124"/>
    <s v="1174"/>
    <s v="T4 MOLANO DREISS CC. 1070963656"/>
    <s v="GACAS"/>
  </r>
  <r>
    <x v="2"/>
    <x v="4"/>
    <d v="2018-02-02T00:00:00"/>
    <x v="0"/>
    <s v="HUEY II"/>
    <n v="4522"/>
    <s v="CTH"/>
    <x v="31"/>
    <n v="103"/>
    <s v="1176"/>
    <s v="T3 CATOLICO OSCAR CC 1073161412"/>
    <s v="GACAS"/>
  </r>
  <r>
    <x v="2"/>
    <x v="4"/>
    <d v="2018-02-02T00:00:00"/>
    <x v="0"/>
    <s v="HUEY II"/>
    <n v="4522"/>
    <s v="CTH"/>
    <x v="31"/>
    <n v="107"/>
    <s v="1175"/>
    <s v="T3 CATOLICO OSCAR CC 1073161412"/>
    <s v="GACAS"/>
  </r>
  <r>
    <x v="2"/>
    <x v="4"/>
    <d v="2018-02-07T00:00:00"/>
    <x v="0"/>
    <s v="HUEY II"/>
    <n v="4522"/>
    <s v="CTH"/>
    <x v="29"/>
    <n v="164"/>
    <s v="3280"/>
    <s v="T4 MOLANO DREISS CC. 1070963656"/>
    <s v="GACAS"/>
  </r>
  <r>
    <x v="2"/>
    <x v="4"/>
    <d v="2018-02-07T00:00:00"/>
    <x v="0"/>
    <s v="HUEY II"/>
    <n v="4522"/>
    <s v="CTH"/>
    <x v="29"/>
    <n v="46"/>
    <s v="3283"/>
    <s v="T3 CATOLICO OSCAR CC 1073161412"/>
    <s v="GACAS"/>
  </r>
  <r>
    <x v="2"/>
    <x v="4"/>
    <d v="2018-02-09T00:00:00"/>
    <x v="0"/>
    <s v="HUEY II"/>
    <n v="4522"/>
    <s v="CTH"/>
    <x v="29"/>
    <n v="143"/>
    <s v="3295"/>
    <s v="T3 CATOLICO OSCAR CC 1073161412"/>
    <s v="GACAS"/>
  </r>
  <r>
    <x v="2"/>
    <x v="4"/>
    <d v="2018-02-09T00:00:00"/>
    <x v="0"/>
    <s v="HUEY II"/>
    <n v="4522"/>
    <s v="CTH"/>
    <x v="29"/>
    <n v="124"/>
    <s v="3296"/>
    <s v="T3 CATOLICO OSCAR CC 1073161412"/>
    <s v="GACAS"/>
  </r>
  <r>
    <x v="2"/>
    <x v="4"/>
    <d v="2018-02-12T00:00:00"/>
    <x v="0"/>
    <s v="HUEY II"/>
    <n v="4522"/>
    <s v="CTH"/>
    <x v="31"/>
    <n v="134"/>
    <s v="1191"/>
    <s v="T2, LOPEZ GERMAN CC 74382084"/>
    <s v="GACAS"/>
  </r>
  <r>
    <x v="2"/>
    <x v="4"/>
    <d v="2018-02-17T00:00:00"/>
    <x v="0"/>
    <s v="HUEY II"/>
    <n v="4524"/>
    <s v="CTH"/>
    <x v="31"/>
    <n v="112"/>
    <s v="1203"/>
    <s v="AT ORTIZ FABIAN CC. 1024578682"/>
    <s v="GACAS"/>
  </r>
  <r>
    <x v="2"/>
    <x v="4"/>
    <d v="2018-02-17T00:00:00"/>
    <x v="0"/>
    <s v="HUEY II"/>
    <n v="4524"/>
    <s v="CTH"/>
    <x v="29"/>
    <n v="86"/>
    <s v="3311"/>
    <s v="AT ORTIZ FABIAN CC. 1024578682"/>
    <s v="GACAS"/>
  </r>
  <r>
    <x v="2"/>
    <x v="4"/>
    <d v="2018-02-18T00:00:00"/>
    <x v="0"/>
    <s v="HUEY II"/>
    <n v="4524"/>
    <s v="CTH"/>
    <x v="31"/>
    <n v="41"/>
    <s v="1204"/>
    <s v="T2, LOPEZ GERMAN CC 74382084"/>
    <s v="GACAS"/>
  </r>
  <r>
    <x v="2"/>
    <x v="4"/>
    <d v="2018-02-21T00:00:00"/>
    <x v="0"/>
    <s v="HUEY II"/>
    <n v="4524"/>
    <s v="CTH"/>
    <x v="31"/>
    <n v="150"/>
    <s v="1207"/>
    <s v="T2, LOPEZ GERMAN CC 74382084"/>
    <s v="GACAS"/>
  </r>
  <r>
    <x v="2"/>
    <x v="4"/>
    <d v="2018-02-22T00:00:00"/>
    <x v="0"/>
    <s v="HUEY II"/>
    <n v="4524"/>
    <s v="CTH"/>
    <x v="31"/>
    <n v="95"/>
    <s v="1209"/>
    <s v="T2, LOPEZ GERMAN CC 74382084"/>
    <s v="GACAS"/>
  </r>
  <r>
    <x v="2"/>
    <x v="4"/>
    <d v="2018-02-25T00:00:00"/>
    <x v="0"/>
    <s v="HUEY II"/>
    <n v="4524"/>
    <s v="CTH"/>
    <x v="31"/>
    <n v="127"/>
    <s v="1213"/>
    <s v="T2, MENDEZ PERDOMO CC 14254368"/>
    <s v="GACAS"/>
  </r>
  <r>
    <x v="2"/>
    <x v="4"/>
    <d v="2018-02-25T00:00:00"/>
    <x v="0"/>
    <s v="HUEY II"/>
    <n v="4524"/>
    <s v="CTH"/>
    <x v="31"/>
    <n v="89"/>
    <s v="1212"/>
    <s v="AT. FERNANDEZ ANDERSON CC 1014248803"/>
    <s v="GACAS"/>
  </r>
  <r>
    <x v="2"/>
    <x v="4"/>
    <d v="2018-02-28T00:00:00"/>
    <x v="0"/>
    <s v="HUEY II"/>
    <n v="4524"/>
    <s v="CTH"/>
    <x v="31"/>
    <n v="133"/>
    <s v="1215"/>
    <s v="AT. FERNANDEZ ANDERSON CC 1014248803"/>
    <s v="GACAS"/>
  </r>
  <r>
    <x v="2"/>
    <x v="4"/>
    <d v="2018-02-03T00:00:00"/>
    <x v="1"/>
    <s v="C-337"/>
    <n v="5205"/>
    <s v="CTH"/>
    <x v="40"/>
    <n v="40"/>
    <s v="3506"/>
    <s v="T4. MACIAS WILIAM CC 112187529"/>
    <s v="GACAS"/>
  </r>
  <r>
    <x v="2"/>
    <x v="4"/>
    <d v="2018-02-06T00:00:00"/>
    <x v="1"/>
    <s v="C-337"/>
    <n v="5205"/>
    <s v="CTH"/>
    <x v="40"/>
    <n v="32"/>
    <s v="3518"/>
    <s v="T4. MACIAS WILIAM CC 112187529"/>
    <s v="GACAS"/>
  </r>
  <r>
    <x v="2"/>
    <x v="4"/>
    <d v="2018-02-08T00:00:00"/>
    <x v="1"/>
    <s v="C-337"/>
    <n v="5205"/>
    <s v="CTH"/>
    <x v="40"/>
    <n v="36"/>
    <s v="3527"/>
    <s v="T4. MACIAS WILIAM CC 112187529"/>
    <s v="GACAS"/>
  </r>
  <r>
    <x v="2"/>
    <x v="4"/>
    <d v="2018-02-21T00:00:00"/>
    <x v="0"/>
    <s v="C-208"/>
    <n v="5070"/>
    <s v="AEROFULL"/>
    <x v="45"/>
    <n v="40"/>
    <n v="7040"/>
    <s v="RECIBE T3 ARIZA  C.C. 1020767621"/>
    <s v="GAORI"/>
  </r>
  <r>
    <x v="2"/>
    <x v="4"/>
    <d v="2018-02-04T00:00:00"/>
    <x v="0"/>
    <s v="C-208"/>
    <n v="5070"/>
    <s v="AEROFULL"/>
    <x v="45"/>
    <n v="82"/>
    <n v="7025"/>
    <s v="RECIBE T1 BALLESTEROS  C.C. 80033813"/>
    <s v="GAORI"/>
  </r>
  <r>
    <x v="2"/>
    <x v="4"/>
    <d v="2018-02-01T00:00:00"/>
    <x v="0"/>
    <s v="C-208"/>
    <n v="5070"/>
    <s v="AEROFULL"/>
    <x v="45"/>
    <n v="94"/>
    <n v="7023"/>
    <s v="RECIBE T4 DAZA  C.C. 1111194971"/>
    <s v="GAORI"/>
  </r>
  <r>
    <x v="2"/>
    <x v="4"/>
    <d v="2018-02-14T00:00:00"/>
    <x v="0"/>
    <s v="C-208"/>
    <n v="5070"/>
    <s v="AEROFULL"/>
    <x v="45"/>
    <n v="118"/>
    <n v="7036"/>
    <s v="RECIBE T3 RIASCOS C.C. 1085264340"/>
    <s v="GAORI"/>
  </r>
  <r>
    <x v="2"/>
    <x v="4"/>
    <d v="2018-02-02T00:00:00"/>
    <x v="0"/>
    <s v="C-208"/>
    <n v="5070"/>
    <s v="CTH"/>
    <x v="42"/>
    <n v="82"/>
    <n v="3080"/>
    <s v="RECIBE T3 GARNICA C.C. 80297698"/>
    <s v="GAORI"/>
  </r>
  <r>
    <x v="2"/>
    <x v="4"/>
    <d v="2018-02-02T00:00:00"/>
    <x v="0"/>
    <s v="C-208"/>
    <n v="5070"/>
    <s v="CTH"/>
    <x v="42"/>
    <n v="52"/>
    <n v="3082"/>
    <s v="RECIBE T4 DAZA  C.C. 1111194971"/>
    <s v="GAORI"/>
  </r>
  <r>
    <x v="2"/>
    <x v="4"/>
    <d v="2018-02-27T00:00:00"/>
    <x v="0"/>
    <s v="C-208"/>
    <n v="5070"/>
    <s v="CTH"/>
    <x v="7"/>
    <n v="49"/>
    <n v="9390"/>
    <s v="RECIBE T3 ARIZA  C.C. 1020767621"/>
    <s v="GAORI"/>
  </r>
  <r>
    <x v="2"/>
    <x v="4"/>
    <d v="2018-02-10T00:00:00"/>
    <x v="0"/>
    <s v="HUEY II"/>
    <n v="4408"/>
    <s v="AEROFULL"/>
    <x v="45"/>
    <n v="110"/>
    <n v="7032"/>
    <s v="RECIBE T2 REYES C.C. 14254372"/>
    <s v="GAORI"/>
  </r>
  <r>
    <x v="2"/>
    <x v="4"/>
    <d v="2018-02-07T00:00:00"/>
    <x v="0"/>
    <s v="HUEY II"/>
    <n v="4423"/>
    <s v="AEROFULL"/>
    <x v="45"/>
    <n v="101"/>
    <n v="7026"/>
    <s v="RECIBE T3 RINCON  C.C. 1016014102"/>
    <s v="GAORI"/>
  </r>
  <r>
    <x v="2"/>
    <x v="4"/>
    <d v="2018-02-13T00:00:00"/>
    <x v="0"/>
    <s v="HUEY II"/>
    <n v="4423"/>
    <s v="AEROFULL"/>
    <x v="45"/>
    <n v="108"/>
    <n v="7033"/>
    <s v="RECIBE T3 CORTES C.C. 1014219429"/>
    <s v="GAORI"/>
  </r>
  <r>
    <x v="2"/>
    <x v="4"/>
    <d v="2018-02-13T00:00:00"/>
    <x v="0"/>
    <s v="HUEY II"/>
    <n v="4423"/>
    <s v="AEROFULL"/>
    <x v="45"/>
    <n v="120"/>
    <n v="7035"/>
    <s v="RECIBE T3 CORTES C.C. 1014219429"/>
    <s v="GAORI"/>
  </r>
  <r>
    <x v="2"/>
    <x v="4"/>
    <d v="2018-02-14T00:00:00"/>
    <x v="0"/>
    <s v="HUEY II"/>
    <n v="4423"/>
    <s v="AEROFULL"/>
    <x v="45"/>
    <n v="34"/>
    <n v="7037"/>
    <s v="RECIBE T3 CORTES C.C. 1014219430"/>
    <s v="GAORI"/>
  </r>
  <r>
    <x v="2"/>
    <x v="4"/>
    <d v="2018-02-14T00:00:00"/>
    <x v="0"/>
    <s v="HUEY II"/>
    <n v="4423"/>
    <s v="AEROFULL"/>
    <x v="45"/>
    <n v="8"/>
    <n v="7038"/>
    <s v="RECIBE T3 CORTES C.C. 1014219430"/>
    <s v="GAORI"/>
  </r>
  <r>
    <x v="2"/>
    <x v="4"/>
    <d v="2018-02-19T00:00:00"/>
    <x v="0"/>
    <s v="HUEY II"/>
    <n v="4423"/>
    <s v="CTH"/>
    <x v="7"/>
    <n v="87"/>
    <n v="9374"/>
    <s v="RECIBE T3 CORTES C.C. 1014219431"/>
    <s v="GAORI"/>
  </r>
  <r>
    <x v="2"/>
    <x v="4"/>
    <d v="2018-02-19T00:00:00"/>
    <x v="0"/>
    <s v="HUEY II"/>
    <n v="4423"/>
    <s v="CTH"/>
    <x v="7"/>
    <n v="105"/>
    <n v="9375"/>
    <s v="RECIBE T3 CORTES C.C. 1014219431"/>
    <s v="GAORI"/>
  </r>
  <r>
    <x v="2"/>
    <x v="4"/>
    <d v="2018-02-12T00:00:00"/>
    <x v="0"/>
    <s v="HUEY II"/>
    <n v="4423"/>
    <s v="CTH"/>
    <x v="7"/>
    <n v="92"/>
    <n v="9354"/>
    <s v="RECIBE T3 CORTES C.C. 1014219431"/>
    <s v="GAORI"/>
  </r>
  <r>
    <x v="2"/>
    <x v="4"/>
    <d v="2018-02-13T00:00:00"/>
    <x v="0"/>
    <s v="HUEY II"/>
    <n v="4408"/>
    <s v="CTH"/>
    <x v="42"/>
    <n v="99"/>
    <n v="3131"/>
    <s v="RECIBE T2 MEDINA C.C. 1077082699"/>
    <s v="GAORI"/>
  </r>
  <r>
    <x v="2"/>
    <x v="4"/>
    <d v="2018-02-02T00:00:00"/>
    <x v="0"/>
    <s v="HUEY II"/>
    <n v="4529"/>
    <s v="CTH"/>
    <x v="42"/>
    <n v="124"/>
    <n v="3081"/>
    <s v="RECIBE T4 BARRERA C.C. 1112475257"/>
    <s v="GAORI"/>
  </r>
  <r>
    <x v="2"/>
    <x v="4"/>
    <d v="2018-02-14T00:00:00"/>
    <x v="0"/>
    <s v="HUEY II"/>
    <n v="4408"/>
    <s v="CTH"/>
    <x v="42"/>
    <n v="72"/>
    <n v="3138"/>
    <s v="RECIBE T2 REYES C.C. 14254372"/>
    <s v="GAORI"/>
  </r>
  <r>
    <x v="2"/>
    <x v="4"/>
    <d v="2018-02-03T00:00:00"/>
    <x v="0"/>
    <s v="HUEY II"/>
    <n v="4423"/>
    <s v="CTH"/>
    <x v="7"/>
    <n v="165"/>
    <n v="9333"/>
    <s v="RECIBE T2 REYES C.C. 14254372"/>
    <s v="GAORI"/>
  </r>
  <r>
    <x v="2"/>
    <x v="4"/>
    <d v="2018-02-12T00:00:00"/>
    <x v="0"/>
    <s v="HUEY II"/>
    <n v="4529"/>
    <s v="CTH"/>
    <x v="7"/>
    <n v="206"/>
    <n v="9355"/>
    <s v="RECIBE T2 REYES C.C. 14254372"/>
    <s v="GAORI"/>
  </r>
  <r>
    <x v="2"/>
    <x v="4"/>
    <d v="2018-02-14T00:00:00"/>
    <x v="0"/>
    <s v="HUEY II"/>
    <n v="4408"/>
    <s v="CTH"/>
    <x v="42"/>
    <n v="126"/>
    <n v="3136"/>
    <s v="RECIBE T2 REYES C.C. 14254372"/>
    <s v="GAORI"/>
  </r>
  <r>
    <x v="2"/>
    <x v="4"/>
    <d v="2018-02-20T00:00:00"/>
    <x v="0"/>
    <s v="AC-47T"/>
    <n v="1683"/>
    <s v="CTH"/>
    <x v="6"/>
    <n v="335"/>
    <n v="14148"/>
    <s v="RECIBE T2 SIERRA C.C. 1073151724"/>
    <s v="GAORI"/>
  </r>
  <r>
    <x v="2"/>
    <x v="4"/>
    <d v="2018-02-21T00:00:00"/>
    <x v="0"/>
    <s v="AC-47T"/>
    <n v="1683"/>
    <s v="CTH"/>
    <x v="6"/>
    <n v="475"/>
    <n v="14165"/>
    <s v="RECIBE T2 SIERRA C.C. 1073151725"/>
    <s v="GAORI"/>
  </r>
  <r>
    <x v="2"/>
    <x v="4"/>
    <d v="2018-02-09T00:00:00"/>
    <x v="1"/>
    <s v="C-182R"/>
    <n v="5723"/>
    <s v="AEROFULL"/>
    <x v="45"/>
    <n v="14"/>
    <n v="7029"/>
    <s v="RECIBE TS URREGO C.C. 79614395"/>
    <s v="GAORI"/>
  </r>
  <r>
    <x v="2"/>
    <x v="4"/>
    <d v="2018-02-22T00:00:00"/>
    <x v="1"/>
    <s v="C-182R"/>
    <n v="5723"/>
    <s v="AEROFULL"/>
    <x v="45"/>
    <n v="17"/>
    <n v="7042"/>
    <s v="RECIBE T4 GUAJE C.C. 1049657735"/>
    <s v="GAORI"/>
  </r>
  <r>
    <x v="2"/>
    <x v="4"/>
    <d v="2018-02-23T00:00:00"/>
    <x v="1"/>
    <s v="C-182R"/>
    <n v="5723"/>
    <s v="CTH"/>
    <x v="7"/>
    <n v="34"/>
    <n v="9381"/>
    <s v="RECIBE TS URREGO C.C. 79614395"/>
    <s v="GAORI"/>
  </r>
  <r>
    <x v="2"/>
    <x v="4"/>
    <d v="2018-02-23T00:00:00"/>
    <x v="1"/>
    <s v="C-182R"/>
    <n v="5723"/>
    <s v="CTH"/>
    <x v="7"/>
    <n v="43"/>
    <n v="9383"/>
    <s v="RECIBE TS URREGO C.C. 79614395"/>
    <s v="GAORI"/>
  </r>
  <r>
    <x v="2"/>
    <x v="4"/>
    <d v="2018-02-26T00:00:00"/>
    <x v="1"/>
    <s v="C-182R"/>
    <n v="5723"/>
    <s v="CTH"/>
    <x v="42"/>
    <n v="17"/>
    <n v="3175"/>
    <s v="RECIBE TS URREGO C.C. 79614396"/>
    <s v="GAORI"/>
  </r>
  <r>
    <x v="2"/>
    <x v="4"/>
    <d v="2018-02-26T00:00:00"/>
    <x v="1"/>
    <s v="C-182R"/>
    <n v="5723"/>
    <s v="CTH"/>
    <x v="42"/>
    <n v="47"/>
    <n v="3177"/>
    <s v="RECIBE TS URREGO C.C. 79614396"/>
    <s v="GAORI"/>
  </r>
  <r>
    <x v="2"/>
    <x v="4"/>
    <d v="2018-02-28T00:00:00"/>
    <x v="1"/>
    <s v="C-182R"/>
    <n v="5723"/>
    <s v="CTH"/>
    <x v="7"/>
    <n v="31"/>
    <n v="9392"/>
    <s v="RECIBE TS URREGO C.C. 79614397"/>
    <s v="GAORI"/>
  </r>
  <r>
    <x v="2"/>
    <x v="4"/>
    <d v="2018-02-28T00:00:00"/>
    <x v="0"/>
    <s v="HUEY II"/>
    <n v="4420"/>
    <s v="CTH"/>
    <x v="20"/>
    <n v="86.4"/>
    <n v="1838"/>
    <s v="T4. VELOSA E"/>
    <s v="MACA"/>
  </r>
  <r>
    <x v="2"/>
    <x v="5"/>
    <d v="2018-03-14T00:00:00"/>
    <x v="0"/>
    <s v="K-FIR"/>
    <n v="3056"/>
    <s v="TERPEL "/>
    <x v="38"/>
    <n v="420"/>
    <s v="05-0274742"/>
    <s v="T2. GONZALEZ C.C. 17423982"/>
    <s v="CACOM-1"/>
  </r>
  <r>
    <x v="2"/>
    <x v="5"/>
    <d v="2018-03-12T00:00:00"/>
    <x v="0"/>
    <s v="K-FIR"/>
    <n v="3056"/>
    <s v="TERPEL "/>
    <x v="38"/>
    <n v="354"/>
    <s v="05-0275728"/>
    <s v="T4. BERMUDEZ CARLOS C.C. 1062764966"/>
    <s v="CACOM-1"/>
  </r>
  <r>
    <x v="2"/>
    <x v="5"/>
    <d v="2018-03-12T00:00:00"/>
    <x v="0"/>
    <s v="K-FIR"/>
    <n v="3056"/>
    <s v="TERPEL "/>
    <x v="38"/>
    <n v="389"/>
    <s v="05-0275727"/>
    <s v="T4. BERMUDEZ CARLOS C.C. 1062764966"/>
    <s v="CACOM-1"/>
  </r>
  <r>
    <x v="2"/>
    <x v="5"/>
    <d v="2018-03-13T00:00:00"/>
    <x v="0"/>
    <s v="K-FIR"/>
    <n v="3053"/>
    <s v="TERPEL "/>
    <x v="38"/>
    <n v="359"/>
    <s v="05-0275732"/>
    <s v="T4. BERMUDEZ CARLOS C.C. 1062764966"/>
    <s v="CACOM-1"/>
  </r>
  <r>
    <x v="2"/>
    <x v="5"/>
    <d v="2018-03-14T00:00:00"/>
    <x v="0"/>
    <s v="K-FIR"/>
    <n v="3053"/>
    <s v="TERPEL "/>
    <x v="38"/>
    <n v="420"/>
    <s v="05-0274741"/>
    <s v="T2. GONZALEZ C.C. 17423982"/>
    <s v="CACOM-1"/>
  </r>
  <r>
    <x v="2"/>
    <x v="5"/>
    <d v="2018-03-12T00:00:00"/>
    <x v="0"/>
    <s v="K-FIR"/>
    <n v="3052"/>
    <s v="TERPEL "/>
    <x v="38"/>
    <n v="449"/>
    <s v="05-0275729"/>
    <s v="T4. BERMUDEZ CARLOS C.C. 1062764966"/>
    <s v="CACOM-1"/>
  </r>
  <r>
    <x v="2"/>
    <x v="5"/>
    <d v="2018-03-14T00:00:00"/>
    <x v="0"/>
    <s v="K-FIR"/>
    <n v="3049"/>
    <s v="TERPEL "/>
    <x v="38"/>
    <n v="420"/>
    <s v="05-0274744"/>
    <s v="T2. GONZALEZ C.C. 17423982"/>
    <s v="CACOM-1"/>
  </r>
  <r>
    <x v="2"/>
    <x v="5"/>
    <d v="2018-03-13T00:00:00"/>
    <x v="0"/>
    <s v="K-FIR"/>
    <n v="3049"/>
    <s v="TERPEL "/>
    <x v="38"/>
    <n v="316"/>
    <s v="05-0275733"/>
    <s v="T4. BERMUDEZ CARLOS C.C. 1062764966"/>
    <s v="CACOM-1"/>
  </r>
  <r>
    <x v="2"/>
    <x v="5"/>
    <d v="2018-03-14T00:00:00"/>
    <x v="0"/>
    <s v="K-FIR"/>
    <n v="3048"/>
    <s v="TERPEL "/>
    <x v="38"/>
    <n v="421"/>
    <s v="05-0274740"/>
    <s v="T2. GONZALEZ C.C. 17423982"/>
    <s v="CACOM-1"/>
  </r>
  <r>
    <x v="2"/>
    <x v="5"/>
    <d v="2018-03-13T00:00:00"/>
    <x v="0"/>
    <s v="K-FIR"/>
    <n v="3048"/>
    <s v="TERPEL "/>
    <x v="38"/>
    <n v="385"/>
    <s v="05-0275734"/>
    <s v="T4. BERMUDEZ CARLOS C.C. 1062764966"/>
    <s v="CACOM-1"/>
  </r>
  <r>
    <x v="2"/>
    <x v="5"/>
    <d v="2018-03-25T00:00:00"/>
    <x v="0"/>
    <s v="C-208"/>
    <n v="5071"/>
    <s v="TERPEL "/>
    <x v="18"/>
    <n v="90"/>
    <s v="02-412282"/>
    <s v="TS RODRIGUEZ NESTOR C.C.80217572"/>
    <s v="CACOM-1"/>
  </r>
  <r>
    <x v="2"/>
    <x v="5"/>
    <d v="2018-03-09T00:00:00"/>
    <x v="0"/>
    <s v="C-208"/>
    <n v="5071"/>
    <s v="TERPEL "/>
    <x v="21"/>
    <n v="112"/>
    <s v="02-404358"/>
    <s v="TP RODRIGUEZ NESTOR C.C.80217572"/>
    <s v="CACOM-1"/>
  </r>
  <r>
    <x v="2"/>
    <x v="5"/>
    <d v="2018-03-10T00:00:00"/>
    <x v="0"/>
    <s v="C-208"/>
    <n v="5071"/>
    <s v="TERPEL "/>
    <x v="21"/>
    <n v="102"/>
    <s v="02-404361"/>
    <s v="TP RODRIGUEZ NESTOR C.C.80217572"/>
    <s v="CACOM-1"/>
  </r>
  <r>
    <x v="2"/>
    <x v="5"/>
    <d v="2018-03-10T00:00:00"/>
    <x v="0"/>
    <s v="C-208"/>
    <n v="5071"/>
    <s v="TERPEL "/>
    <x v="21"/>
    <n v="102"/>
    <s v="02-404363"/>
    <s v="TP RODRIGUEZ NESTOR C.C.80217572"/>
    <s v="CACOM-1"/>
  </r>
  <r>
    <x v="2"/>
    <x v="5"/>
    <d v="2018-03-11T00:00:00"/>
    <x v="0"/>
    <s v="C-208"/>
    <n v="5071"/>
    <s v="TERPEL "/>
    <x v="21"/>
    <n v="68"/>
    <s v="02-404368"/>
    <s v="TP RODRIGUEZ NESTOR C.C.80217572"/>
    <s v="CACOM-1"/>
  </r>
  <r>
    <x v="2"/>
    <x v="5"/>
    <d v="2018-03-15T00:00:00"/>
    <x v="0"/>
    <s v="C-208"/>
    <n v="5055"/>
    <s v="TERPEL "/>
    <x v="21"/>
    <n v="77"/>
    <s v="02-404371"/>
    <s v="TJ FEULLETH AYALA LUIS EDUARDO C.C. 79653631"/>
    <s v="CACOM-5"/>
  </r>
  <r>
    <x v="2"/>
    <x v="5"/>
    <d v="2018-03-06T00:00:00"/>
    <x v="0"/>
    <s v="AC-47T"/>
    <n v="1683"/>
    <s v="TERPEL "/>
    <x v="30"/>
    <n v="190"/>
    <s v="01-1028217"/>
    <s v="TS PEÑA C.C.19235787"/>
    <s v="CACOM-1"/>
  </r>
  <r>
    <x v="2"/>
    <x v="5"/>
    <d v="2018-03-02T00:00:00"/>
    <x v="0"/>
    <s v="AC-47T"/>
    <n v="1658"/>
    <s v="TERPEL "/>
    <x v="18"/>
    <n v="305"/>
    <s v="02-411602"/>
    <s v="TS GOMEZ KELSEN C.C.91296976"/>
    <s v="CACOM-1"/>
  </r>
  <r>
    <x v="2"/>
    <x v="5"/>
    <d v="2018-03-07T00:00:00"/>
    <x v="0"/>
    <s v="C-208"/>
    <n v="5055"/>
    <s v="TERPEL "/>
    <x v="21"/>
    <n v="124"/>
    <s v="02-404385"/>
    <s v="VALDES PEDRAZA ALCIDES C.C. 10187535"/>
    <s v="CACOM-5"/>
  </r>
  <r>
    <x v="2"/>
    <x v="5"/>
    <d v="2018-03-08T00:00:00"/>
    <x v="0"/>
    <s v="SK-350"/>
    <s v="5748"/>
    <s v="TERPEL "/>
    <x v="21"/>
    <n v="271"/>
    <s v="02-404398"/>
    <s v="T3 MUÑOS A. C.C. 1014196800"/>
    <s v="CATAM"/>
  </r>
  <r>
    <x v="2"/>
    <x v="5"/>
    <d v="2018-03-13T00:00:00"/>
    <x v="0"/>
    <s v="T-37"/>
    <s v="2136"/>
    <s v="TERPEL "/>
    <x v="38"/>
    <n v="180"/>
    <s v="02-0275864"/>
    <s v="T3. BUITRAGO HECTOR C.C.1110458268"/>
    <s v="CACOM-1"/>
  </r>
  <r>
    <x v="2"/>
    <x v="5"/>
    <d v="2018-03-11T00:00:00"/>
    <x v="0"/>
    <s v="C-208"/>
    <n v="5071"/>
    <s v="TERPEL "/>
    <x v="21"/>
    <n v="53"/>
    <s v="02-404419"/>
    <s v="TP RODRIGUEZ NESTOR C.C.80217572"/>
    <s v="CACOM-1"/>
  </r>
  <r>
    <x v="2"/>
    <x v="5"/>
    <d v="2018-03-27T00:00:00"/>
    <x v="0"/>
    <s v="UH-60"/>
    <n v="4128"/>
    <s v="TERPEL "/>
    <x v="21"/>
    <n v="75"/>
    <s v="02-404609"/>
    <s v="CT. GUEVARA MANUEL C.C. 1016004060"/>
    <s v="CACOM-5"/>
  </r>
  <r>
    <x v="2"/>
    <x v="5"/>
    <d v="2018-03-08T00:00:00"/>
    <x v="0"/>
    <s v="T-37"/>
    <s v="2127"/>
    <s v="TERPEL "/>
    <x v="14"/>
    <n v="143"/>
    <s v="02-407640"/>
    <s v="TE. CARLOS C.C. 1014196742"/>
    <s v="CACOM-1"/>
  </r>
  <r>
    <x v="2"/>
    <x v="5"/>
    <d v="2018-03-08T00:00:00"/>
    <x v="0"/>
    <s v="T-37"/>
    <s v="2135"/>
    <s v="TERPEL "/>
    <x v="14"/>
    <n v="243"/>
    <s v="02-407697"/>
    <s v="TE. FERNANDEZ ALEX C.C. 1026563296"/>
    <s v="CACOM-1"/>
  </r>
  <r>
    <x v="2"/>
    <x v="5"/>
    <d v="2018-03-09T00:00:00"/>
    <x v="0"/>
    <s v="C-208"/>
    <n v="5066"/>
    <s v="TERPEL "/>
    <x v="14"/>
    <n v="116"/>
    <s v="02-407738"/>
    <s v="T3 GOMES FABIO / 10655811093"/>
    <s v="CACOM-3"/>
  </r>
  <r>
    <x v="2"/>
    <x v="5"/>
    <d v="2018-03-06T00:00:00"/>
    <x v="0"/>
    <s v="HUEY II"/>
    <n v="4521"/>
    <s v="CCL"/>
    <x v="36"/>
    <n v="133.30000000000001"/>
    <s v="25193"/>
    <s v="T4 GELVIS DIEGO C.C.1014217631"/>
    <s v="CACOM-1"/>
  </r>
  <r>
    <x v="2"/>
    <x v="5"/>
    <d v="2018-03-06T00:00:00"/>
    <x v="0"/>
    <s v="HUEY II"/>
    <n v="4521"/>
    <s v="CCL"/>
    <x v="36"/>
    <n v="58.5"/>
    <s v="25190"/>
    <s v="TS SABOYA LUIS C.C.79166675"/>
    <s v="CACOM-1"/>
  </r>
  <r>
    <x v="2"/>
    <x v="5"/>
    <d v="2018-03-07T00:00:00"/>
    <x v="0"/>
    <s v="HUEY II"/>
    <n v="4521"/>
    <s v="CCL"/>
    <x v="36"/>
    <n v="151"/>
    <s v="25204"/>
    <s v="T4 GELVIS DIEGO C.C.1014217631"/>
    <s v="CACOM-1"/>
  </r>
  <r>
    <x v="2"/>
    <x v="5"/>
    <d v="2018-03-08T00:00:00"/>
    <x v="0"/>
    <s v="HUEY II"/>
    <n v="4521"/>
    <s v="CCL"/>
    <x v="36"/>
    <n v="153.80000000000001"/>
    <n v="25215"/>
    <s v="T4 GELVIS DIEGO C.C.1014217631"/>
    <s v="CACOM-1"/>
  </r>
  <r>
    <x v="2"/>
    <x v="5"/>
    <d v="2018-03-10T00:00:00"/>
    <x v="0"/>
    <s v="HUEY II"/>
    <n v="4521"/>
    <s v="CCL"/>
    <x v="36"/>
    <n v="122"/>
    <s v="25224"/>
    <s v="T4 GELVIS DIEGO C.C.1014217631"/>
    <s v="CACOM-1"/>
  </r>
  <r>
    <x v="2"/>
    <x v="5"/>
    <d v="2018-03-10T00:00:00"/>
    <x v="0"/>
    <s v="HUEY II"/>
    <n v="4521"/>
    <s v="CCL"/>
    <x v="36"/>
    <n v="66.5"/>
    <s v="25226"/>
    <s v="T4 GELVIS DIEGO C.C.1014217631"/>
    <s v="CACOM-1"/>
  </r>
  <r>
    <x v="2"/>
    <x v="5"/>
    <d v="2018-03-15T00:00:00"/>
    <x v="0"/>
    <s v="HUEY II"/>
    <n v="4521"/>
    <s v="CCL"/>
    <x v="36"/>
    <n v="114.9"/>
    <s v="25237"/>
    <s v="TJ HURTADO MARIO C.C.10131132"/>
    <s v="CACOM-1"/>
  </r>
  <r>
    <x v="2"/>
    <x v="5"/>
    <d v="2018-03-16T00:00:00"/>
    <x v="0"/>
    <s v="HUEY II"/>
    <n v="4521"/>
    <s v="CCL"/>
    <x v="36"/>
    <n v="103.8"/>
    <s v="25241"/>
    <s v="TJ HURTADO MARIO C.C.10131132"/>
    <s v="CACOM-1"/>
  </r>
  <r>
    <x v="2"/>
    <x v="5"/>
    <d v="2018-03-04T00:00:00"/>
    <x v="0"/>
    <s v="HUEY II"/>
    <n v="4521"/>
    <s v="CCL"/>
    <x v="36"/>
    <n v="138.30000000000001"/>
    <s v="25176"/>
    <s v="T4 GELVIS DIEGO C.C.1014217631"/>
    <s v="CACOM-1"/>
  </r>
  <r>
    <x v="2"/>
    <x v="5"/>
    <d v="2018-03-09T00:00:00"/>
    <x v="0"/>
    <s v="HUEY II"/>
    <n v="4521"/>
    <s v="CCL"/>
    <x v="36"/>
    <n v="128.5"/>
    <s v="25223"/>
    <s v="TS SABOYA LUIS C.C.79166675"/>
    <s v="CACOM-1"/>
  </r>
  <r>
    <x v="2"/>
    <x v="5"/>
    <d v="2018-03-15T00:00:00"/>
    <x v="0"/>
    <s v="HUEY II"/>
    <n v="4521"/>
    <s v="CCL"/>
    <x v="36"/>
    <n v="131.9"/>
    <n v="25236"/>
    <s v="T4 GELVIS DIEGO C.C.1014217631"/>
    <s v="CACOM-1"/>
  </r>
  <r>
    <x v="2"/>
    <x v="5"/>
    <d v="2018-03-21T00:00:00"/>
    <x v="0"/>
    <s v="HUEY II"/>
    <n v="4521"/>
    <s v="CCL"/>
    <x v="36"/>
    <n v="16.600000000000001"/>
    <n v="25265"/>
    <s v="TJ HURTADO MARIO C.C.10131132"/>
    <s v="CACOM-1"/>
  </r>
  <r>
    <x v="2"/>
    <x v="5"/>
    <d v="2018-03-21T00:00:00"/>
    <x v="0"/>
    <s v="HUEY II"/>
    <n v="4521"/>
    <s v="CCL"/>
    <x v="36"/>
    <n v="54.8"/>
    <n v="25262"/>
    <s v="TJ HURTADO MARIO C.C.10131132"/>
    <s v="CACOM-1"/>
  </r>
  <r>
    <x v="2"/>
    <x v="5"/>
    <d v="2018-03-07T00:00:00"/>
    <x v="0"/>
    <s v="HUEY II"/>
    <n v="4521"/>
    <s v="CCL"/>
    <x v="68"/>
    <n v="117.6"/>
    <s v="24881"/>
    <s v="T4 GELVIS DIEGO C.C.1014217631"/>
    <s v="CACOM-1"/>
  </r>
  <r>
    <x v="2"/>
    <x v="5"/>
    <d v="2018-03-08T00:00:00"/>
    <x v="0"/>
    <s v="HUEY II"/>
    <n v="4521"/>
    <s v="CCL"/>
    <x v="68"/>
    <n v="85.7"/>
    <s v="24885"/>
    <s v="TS SABOYA LUIS C.C.79166675"/>
    <s v="CACOM-1"/>
  </r>
  <r>
    <x v="2"/>
    <x v="5"/>
    <d v="2018-03-10T00:00:00"/>
    <x v="0"/>
    <s v="HUEY II"/>
    <n v="4521"/>
    <s v="CCL"/>
    <x v="68"/>
    <n v="81.599999999999994"/>
    <s v="24895"/>
    <s v="TS SABOYA LUIS C.C.79166675"/>
    <s v="CACOM-1"/>
  </r>
  <r>
    <x v="2"/>
    <x v="5"/>
    <d v="2018-03-10T00:00:00"/>
    <x v="0"/>
    <s v="HUEY II"/>
    <n v="4521"/>
    <s v="CCL"/>
    <x v="53"/>
    <n v="113.1"/>
    <s v="24901"/>
    <s v="T4 GELVIS DIEGO C.C.1014217631"/>
    <s v="CACOM-1"/>
  </r>
  <r>
    <x v="2"/>
    <x v="5"/>
    <d v="2018-03-09T00:00:00"/>
    <x v="0"/>
    <s v="HUEY II"/>
    <n v="4521"/>
    <s v="CCL"/>
    <x v="68"/>
    <n v="119"/>
    <s v="24893"/>
    <s v="T4 GELVIS DIEGO C.C.1014217631"/>
    <s v="CACOM-1"/>
  </r>
  <r>
    <x v="2"/>
    <x v="5"/>
    <d v="2018-03-10T00:00:00"/>
    <x v="0"/>
    <s v="HUEY II"/>
    <n v="4521"/>
    <s v="FALCCON"/>
    <x v="28"/>
    <n v="84.1"/>
    <s v="01-4728"/>
    <s v="T4 GELVIS DIEGO C.C.1014217631"/>
    <s v="CACOM-1"/>
  </r>
  <r>
    <x v="2"/>
    <x v="5"/>
    <d v="2018-03-14T00:00:00"/>
    <x v="0"/>
    <s v="HUEY II"/>
    <n v="4521"/>
    <s v="FALCCON"/>
    <x v="28"/>
    <n v="88.5"/>
    <s v="01-4736"/>
    <s v="T4 GELVIS DIEGO C.C.1014217631"/>
    <s v="CACOM-1"/>
  </r>
  <r>
    <x v="2"/>
    <x v="5"/>
    <d v="2018-03-16T00:00:00"/>
    <x v="0"/>
    <s v="HUEY II"/>
    <n v="4521"/>
    <s v="FALCCON"/>
    <x v="28"/>
    <n v="113.2"/>
    <s v="01-4738"/>
    <s v="TJ HURTADO MARIO C.C.10131132"/>
    <s v="CACOM-1"/>
  </r>
  <r>
    <x v="2"/>
    <x v="5"/>
    <d v="2018-03-17T00:00:00"/>
    <x v="0"/>
    <s v="HUEY II"/>
    <n v="4521"/>
    <s v="FALCCON"/>
    <x v="28"/>
    <n v="126.5"/>
    <s v="01-4740"/>
    <s v="TJ HURTADO MARIO C.C.10131132"/>
    <s v="CACOM-1"/>
  </r>
  <r>
    <x v="2"/>
    <x v="5"/>
    <d v="2018-03-18T00:00:00"/>
    <x v="0"/>
    <s v="HUEY II"/>
    <n v="4521"/>
    <s v="FALCCON"/>
    <x v="28"/>
    <n v="98.2"/>
    <s v="01-4741"/>
    <s v="TJ HURTADO MARIO C.C.10131132"/>
    <s v="CACOM-1"/>
  </r>
  <r>
    <x v="2"/>
    <x v="5"/>
    <d v="2018-03-18T00:00:00"/>
    <x v="0"/>
    <s v="HUEY II"/>
    <n v="4521"/>
    <s v="FALCCON"/>
    <x v="28"/>
    <n v="121"/>
    <s v="01-4742"/>
    <s v="TJ HURTADO MARIO C.C.10131132"/>
    <s v="CACOM-1"/>
  </r>
  <r>
    <x v="2"/>
    <x v="5"/>
    <d v="2018-03-19T00:00:00"/>
    <x v="0"/>
    <s v="HUEY II"/>
    <n v="4521"/>
    <s v="FALCCON"/>
    <x v="28"/>
    <n v="145.19999999999999"/>
    <s v="01-4743"/>
    <s v="TJ HURTADO MARIO C.C.10131132"/>
    <s v="CACOM-1"/>
  </r>
  <r>
    <x v="2"/>
    <x v="5"/>
    <d v="2018-03-21T00:00:00"/>
    <x v="0"/>
    <s v="HUEY II"/>
    <n v="4521"/>
    <s v="FALCCON"/>
    <x v="28"/>
    <n v="151.5"/>
    <s v="01-4744"/>
    <s v="TJ HURTADO MARIO C.C.10131132"/>
    <s v="CACOM-1"/>
  </r>
  <r>
    <x v="2"/>
    <x v="5"/>
    <d v="2018-03-22T00:00:00"/>
    <x v="0"/>
    <s v="HUEY II"/>
    <n v="4521"/>
    <s v="FALCCON"/>
    <x v="28"/>
    <n v="130.9"/>
    <s v="01-4745"/>
    <s v="TJ HURTADO MARIO C.C.10131132"/>
    <s v="CACOM-1"/>
  </r>
  <r>
    <x v="2"/>
    <x v="5"/>
    <d v="2018-03-22T00:00:00"/>
    <x v="0"/>
    <s v="HUEY II"/>
    <n v="4521"/>
    <s v="FALCCON"/>
    <x v="28"/>
    <n v="140.5"/>
    <s v="01-4746"/>
    <s v="TJ HURTADO MARIO C.C.10131132"/>
    <s v="CACOM-1"/>
  </r>
  <r>
    <x v="2"/>
    <x v="5"/>
    <d v="2018-03-24T00:00:00"/>
    <x v="0"/>
    <s v="HUEY II"/>
    <n v="4521"/>
    <s v="FALCCON"/>
    <x v="28"/>
    <n v="129.5"/>
    <s v="01-4749"/>
    <s v="TJ HURTADO MARIO C.C.10131132"/>
    <s v="CACOM-1"/>
  </r>
  <r>
    <x v="2"/>
    <x v="5"/>
    <d v="2018-03-13T00:00:00"/>
    <x v="0"/>
    <s v="HUEY II"/>
    <n v="4521"/>
    <s v="FALCCON"/>
    <x v="28"/>
    <n v="114.4"/>
    <s v="01-4730"/>
    <s v="TS SABOYA LUIS C.C.79166675"/>
    <s v="CACOM-1"/>
  </r>
  <r>
    <x v="2"/>
    <x v="5"/>
    <d v="2018-03-13T00:00:00"/>
    <x v="0"/>
    <s v="HUEY II"/>
    <n v="4521"/>
    <s v="FALCCON"/>
    <x v="28"/>
    <n v="141.1"/>
    <s v="01-4732"/>
    <s v="TS SABOYA LUIS C.C.79166675"/>
    <s v="CACOM-1"/>
  </r>
  <r>
    <x v="2"/>
    <x v="5"/>
    <d v="2018-03-13T00:00:00"/>
    <x v="0"/>
    <s v="HUEY II"/>
    <n v="4521"/>
    <s v="FALCCON"/>
    <x v="28"/>
    <n v="156.69999999999999"/>
    <s v="01-4734"/>
    <s v="TS SABOYA LUIS C.C.79166675"/>
    <s v="CACOM-1"/>
  </r>
  <r>
    <x v="2"/>
    <x v="5"/>
    <d v="2018-03-13T00:00:00"/>
    <x v="0"/>
    <s v="HUEY II"/>
    <n v="4521"/>
    <s v="FALCCON"/>
    <x v="28"/>
    <n v="97"/>
    <s v="01-4735"/>
    <s v="TS SABOYA LUIS C.C.79166675"/>
    <s v="CACOM-1"/>
  </r>
  <r>
    <x v="2"/>
    <x v="5"/>
    <d v="2018-03-15T00:00:00"/>
    <x v="0"/>
    <s v="HUEY II"/>
    <n v="4521"/>
    <s v="FALCCON"/>
    <x v="28"/>
    <n v="132.1"/>
    <s v="01-4737"/>
    <s v="TS SABOYA LUIS C.C.79166675"/>
    <s v="CACOM-1"/>
  </r>
  <r>
    <x v="2"/>
    <x v="5"/>
    <d v="2018-03-23T00:00:00"/>
    <x v="0"/>
    <s v="HUEY II"/>
    <n v="4523"/>
    <s v="FALCCON"/>
    <x v="28"/>
    <n v="56.5"/>
    <s v="01-4747"/>
    <s v="T2 RAMIREZ ANDRES C.C.14696688"/>
    <s v="CACOM-1"/>
  </r>
  <r>
    <x v="2"/>
    <x v="5"/>
    <d v="2018-03-02T00:00:00"/>
    <x v="0"/>
    <s v="HUEY II"/>
    <n v="4521"/>
    <s v="TERPEL "/>
    <x v="18"/>
    <n v="121"/>
    <s v="02-411603"/>
    <s v="TJ HURTADO MARIO C.C.10131132"/>
    <s v="CACOM-1"/>
  </r>
  <r>
    <x v="2"/>
    <x v="5"/>
    <d v="2018-03-03T00:00:00"/>
    <x v="0"/>
    <s v="HUEY II"/>
    <n v="4521"/>
    <s v="TERPEL "/>
    <x v="18"/>
    <n v="130"/>
    <s v="02-411436"/>
    <s v="TS SABOYA LUIS C.C.79166675"/>
    <s v="CACOM-1"/>
  </r>
  <r>
    <x v="2"/>
    <x v="5"/>
    <d v="2018-03-03T00:00:00"/>
    <x v="0"/>
    <s v="HUEY II"/>
    <n v="4521"/>
    <s v="TERPEL "/>
    <x v="18"/>
    <n v="142"/>
    <s v="02-411440"/>
    <s v="TS SABOYA LUIS C.C.79166675"/>
    <s v="CACOM-1"/>
  </r>
  <r>
    <x v="2"/>
    <x v="5"/>
    <d v="2018-03-23T00:00:00"/>
    <x v="0"/>
    <s v="HUEY II"/>
    <n v="4521"/>
    <s v="TERPEL "/>
    <x v="18"/>
    <n v="95"/>
    <s v="02-412277"/>
    <s v="T2 RAMIREZ ANDRES C.C.14696688"/>
    <s v="CACOM-1"/>
  </r>
  <r>
    <x v="2"/>
    <x v="5"/>
    <d v="2018-03-22T00:00:00"/>
    <x v="0"/>
    <s v="HUEY II"/>
    <n v="4523"/>
    <s v="TERPEL "/>
    <x v="18"/>
    <n v="132"/>
    <s v="02-412196"/>
    <s v="T2 RAMIREZ ANDRES C.C.14696688"/>
    <s v="CACOM-1"/>
  </r>
  <r>
    <x v="2"/>
    <x v="5"/>
    <d v="2018-03-29T00:00:00"/>
    <x v="0"/>
    <s v="HUEY II"/>
    <n v="4523"/>
    <s v="TERPEL "/>
    <x v="18"/>
    <n v="116"/>
    <s v="02-411679"/>
    <s v="TJ GARCIA JUAN C.C.93386429"/>
    <s v="CACOM-1"/>
  </r>
  <r>
    <x v="2"/>
    <x v="5"/>
    <d v="2018-03-29T00:00:00"/>
    <x v="0"/>
    <s v="HUEY II"/>
    <n v="4523"/>
    <s v="FALCCON"/>
    <x v="28"/>
    <n v="84.4"/>
    <s v="01-4750"/>
    <s v="TJ GARCIA JUAN C.C.93386429"/>
    <s v="CACOM-1"/>
  </r>
  <r>
    <x v="2"/>
    <x v="5"/>
    <d v="2018-03-30T00:00:00"/>
    <x v="0"/>
    <s v="HUEY II"/>
    <n v="4425"/>
    <s v="TERPEL "/>
    <x v="18"/>
    <n v="83"/>
    <s v="02-411685"/>
    <s v="T2 MAYORGA JUAN C.C. 93239453"/>
    <s v="CACOM-1"/>
  </r>
  <r>
    <x v="2"/>
    <x v="5"/>
    <d v="2018-03-30T00:00:00"/>
    <x v="0"/>
    <s v="HUEY II"/>
    <n v="4425"/>
    <s v="TERPEL "/>
    <x v="18"/>
    <n v="159"/>
    <s v="02-411684"/>
    <s v="T2 MAYORGA JUAN C.C. 93239453"/>
    <s v="CACOM-1"/>
  </r>
  <r>
    <x v="2"/>
    <x v="5"/>
    <d v="2018-03-02T00:00:00"/>
    <x v="0"/>
    <s v="UH-60"/>
    <n v="4136"/>
    <s v="CTH"/>
    <x v="3"/>
    <n v="105"/>
    <s v="1398"/>
    <s v="T4 AMAYA 10142239920"/>
    <s v="CACOM-2"/>
  </r>
  <r>
    <x v="2"/>
    <x v="5"/>
    <d v="2018-03-03T00:00:00"/>
    <x v="0"/>
    <s v="UH-60"/>
    <n v="4136"/>
    <s v="SERVIAVIACION"/>
    <x v="2"/>
    <n v="189"/>
    <s v="1898"/>
    <s v="T4 LEAL 101422440"/>
    <s v="CACOM-2"/>
  </r>
  <r>
    <x v="2"/>
    <x v="5"/>
    <d v="2018-03-06T00:00:00"/>
    <x v="0"/>
    <s v="UH-60"/>
    <n v="4125"/>
    <s v="SERVIAVIACION"/>
    <x v="2"/>
    <n v="241"/>
    <s v="1911"/>
    <s v="T4 CUERVO 1024597243"/>
    <s v="CACOM-2"/>
  </r>
  <r>
    <x v="2"/>
    <x v="5"/>
    <d v="2018-03-10T00:00:00"/>
    <x v="0"/>
    <s v="UH-60"/>
    <n v="4136"/>
    <s v="CTH"/>
    <x v="4"/>
    <n v="151"/>
    <s v="12374"/>
    <s v="T4 CUERVO 1024597243"/>
    <s v="CACOM-2"/>
  </r>
  <r>
    <x v="2"/>
    <x v="5"/>
    <d v="2018-03-10T00:00:00"/>
    <x v="0"/>
    <s v="UH-60"/>
    <n v="4136"/>
    <s v="CTH"/>
    <x v="4"/>
    <n v="223"/>
    <s v="12373"/>
    <s v="T4 CUERVO 1024597243"/>
    <s v="CACOM-2"/>
  </r>
  <r>
    <x v="2"/>
    <x v="5"/>
    <d v="2018-03-12T00:00:00"/>
    <x v="0"/>
    <s v="UH-60"/>
    <n v="4136"/>
    <s v="CTH"/>
    <x v="3"/>
    <n v="93"/>
    <s v="1404"/>
    <s v="T4 CUERVO 1024597243"/>
    <s v="CACOM-2"/>
  </r>
  <r>
    <x v="2"/>
    <x v="5"/>
    <d v="2018-03-12T00:00:00"/>
    <x v="0"/>
    <s v="UH-60"/>
    <n v="4136"/>
    <s v="CTH"/>
    <x v="4"/>
    <n v="226"/>
    <s v="12375"/>
    <s v="T4 CUERVO 1024597243"/>
    <s v="CACOM-2"/>
  </r>
  <r>
    <x v="2"/>
    <x v="5"/>
    <d v="2018-03-13T00:00:00"/>
    <x v="0"/>
    <s v="UH-60"/>
    <n v="4136"/>
    <s v="CTH"/>
    <x v="4"/>
    <n v="203"/>
    <s v="12379"/>
    <s v="AT SANCHEZ 1062296287"/>
    <s v="CACOM-2"/>
  </r>
  <r>
    <x v="2"/>
    <x v="5"/>
    <d v="2018-03-13T00:00:00"/>
    <x v="0"/>
    <s v="UH-60"/>
    <n v="4136"/>
    <s v="CTH"/>
    <x v="4"/>
    <n v="200"/>
    <s v="12378"/>
    <s v="AT SACHEZ 106225287"/>
    <s v="CACOM-2"/>
  </r>
  <r>
    <x v="2"/>
    <x v="5"/>
    <d v="2018-03-15T00:00:00"/>
    <x v="0"/>
    <s v="UH-60"/>
    <n v="4126"/>
    <s v="CTH"/>
    <x v="3"/>
    <n v="167"/>
    <s v="1406"/>
    <s v="T4 CUERVO 1024597243"/>
    <s v="CACOM-2"/>
  </r>
  <r>
    <x v="2"/>
    <x v="5"/>
    <d v="2018-03-12T00:00:00"/>
    <x v="0"/>
    <s v="T-27"/>
    <n v="2259"/>
    <s v="ENERGIZAR"/>
    <x v="8"/>
    <n v="54"/>
    <n v="42644"/>
    <s v="CT LOPEZ 1104704357"/>
    <s v="CACOM-2"/>
  </r>
  <r>
    <x v="2"/>
    <x v="5"/>
    <d v="2018-03-12T00:00:00"/>
    <x v="0"/>
    <s v="T-27"/>
    <n v="2253"/>
    <s v="ENERGIZAR"/>
    <x v="8"/>
    <n v="52"/>
    <n v="42642"/>
    <s v="ST ARANGUREN 1095818337"/>
    <s v="CACOM-2"/>
  </r>
  <r>
    <x v="2"/>
    <x v="5"/>
    <d v="2018-03-12T00:00:00"/>
    <x v="0"/>
    <s v="T-27"/>
    <n v="2257"/>
    <s v="ENERGIZAR"/>
    <x v="8"/>
    <n v="48"/>
    <n v="42643"/>
    <s v="ST ERAZO 1110056271"/>
    <s v="CACOM-2"/>
  </r>
  <r>
    <x v="2"/>
    <x v="5"/>
    <d v="2018-03-04T00:00:00"/>
    <x v="0"/>
    <s v="C-208"/>
    <n v="5080"/>
    <s v="CTH"/>
    <x v="20"/>
    <n v="101"/>
    <n v="3819"/>
    <s v="T3 VARON 1032470906"/>
    <s v="CACOM-2"/>
  </r>
  <r>
    <x v="2"/>
    <x v="5"/>
    <d v="2018-03-13T00:00:00"/>
    <x v="0"/>
    <s v="C-208"/>
    <n v="5080"/>
    <s v="SERVIAVIACION"/>
    <x v="2"/>
    <n v="52"/>
    <n v="1921"/>
    <s v="T2 LOPEZ 80734640"/>
    <s v="CACOM-2"/>
  </r>
  <r>
    <x v="2"/>
    <x v="5"/>
    <d v="2018-03-18T00:00:00"/>
    <x v="0"/>
    <s v="C-208"/>
    <n v="5080"/>
    <s v="ICARO 17"/>
    <x v="16"/>
    <n v="180.5"/>
    <s v="00821"/>
    <s v="TS MORALES 86059592"/>
    <s v="CACOM-2"/>
  </r>
  <r>
    <x v="2"/>
    <x v="5"/>
    <d v="2018-03-26T00:00:00"/>
    <x v="0"/>
    <s v="C-208"/>
    <n v="5080"/>
    <s v="ICARO 17"/>
    <x v="16"/>
    <n v="90.1"/>
    <s v="00835"/>
    <s v="T2 LOPEZ 80734640"/>
    <s v="CACOM-2"/>
  </r>
  <r>
    <x v="2"/>
    <x v="5"/>
    <d v="2018-03-28T00:00:00"/>
    <x v="0"/>
    <s v="C-208"/>
    <n v="5074"/>
    <s v="CTH"/>
    <x v="6"/>
    <n v="85"/>
    <n v="14776"/>
    <s v="TS TORRES 80391653"/>
    <s v="CACOM-2"/>
  </r>
  <r>
    <x v="2"/>
    <x v="5"/>
    <d v="2018-03-01T00:00:00"/>
    <x v="1"/>
    <s v="SA2-37"/>
    <n v="5756"/>
    <s v="TERPEL "/>
    <x v="10"/>
    <n v="26.3"/>
    <n v="547719"/>
    <s v="CT VALENCIA 1130615894"/>
    <s v="CACOM-2"/>
  </r>
  <r>
    <x v="2"/>
    <x v="5"/>
    <d v="2018-03-01T00:00:00"/>
    <x v="1"/>
    <s v="SA2-37"/>
    <n v="5756"/>
    <s v="ICARO 17"/>
    <x v="22"/>
    <n v="40"/>
    <n v="50594"/>
    <s v="CT VALENCIA 1130615894"/>
    <s v="CACOM-2"/>
  </r>
  <r>
    <x v="2"/>
    <x v="5"/>
    <d v="2018-03-18T00:00:00"/>
    <x v="1"/>
    <s v="SA2-37"/>
    <n v="5756"/>
    <s v="TERPEL "/>
    <x v="10"/>
    <n v="49"/>
    <s v="04-0531506"/>
    <s v="CT PINEDA 1016003272"/>
    <s v="CACOM-2"/>
  </r>
  <r>
    <x v="2"/>
    <x v="5"/>
    <d v="2018-03-18T00:00:00"/>
    <x v="1"/>
    <s v="SA2-37"/>
    <n v="5756"/>
    <s v="ICARO 17"/>
    <x v="22"/>
    <n v="29"/>
    <n v="50825"/>
    <s v="CT PINEDA 1016003272"/>
    <s v="CACOM-2"/>
  </r>
  <r>
    <x v="2"/>
    <x v="5"/>
    <d v="2018-03-21T00:00:00"/>
    <x v="1"/>
    <s v="SA2-37"/>
    <n v="5756"/>
    <s v="TERPEL "/>
    <x v="10"/>
    <n v="44.1"/>
    <s v="04-0531508"/>
    <s v="TE PARRA 1107064488"/>
    <s v="CACOM-2"/>
  </r>
  <r>
    <x v="2"/>
    <x v="5"/>
    <d v="2018-03-23T00:00:00"/>
    <x v="1"/>
    <s v="SA2-37"/>
    <n v="5756"/>
    <s v="TERPEL "/>
    <x v="10"/>
    <n v="56.3"/>
    <s v="04-0531516"/>
    <s v="TE PARRA 1107064488"/>
    <s v="CACOM-2"/>
  </r>
  <r>
    <x v="2"/>
    <x v="5"/>
    <d v="2018-03-24T00:00:00"/>
    <x v="1"/>
    <s v="SA2-37"/>
    <n v="5756"/>
    <s v="TERPEL "/>
    <x v="10"/>
    <n v="49.4"/>
    <s v="04-0531521"/>
    <s v="TE PARRA 1107064488"/>
    <s v="CACOM-2"/>
  </r>
  <r>
    <x v="2"/>
    <x v="5"/>
    <d v="2018-03-25T00:00:00"/>
    <x v="1"/>
    <s v="SA2-37"/>
    <n v="5756"/>
    <s v="TERPEL "/>
    <x v="10"/>
    <n v="24.2"/>
    <s v="04-0531522"/>
    <s v="TE PARRA 1107064488"/>
    <s v="CACOM-2"/>
  </r>
  <r>
    <x v="2"/>
    <x v="5"/>
    <d v="2018-03-28T00:00:00"/>
    <x v="1"/>
    <s v="SA2-37"/>
    <n v="5756"/>
    <s v="TERPEL "/>
    <x v="10"/>
    <n v="53"/>
    <s v="04-0531583"/>
    <s v="TE PARRA 1107064488"/>
    <s v="CACOM-2"/>
  </r>
  <r>
    <x v="2"/>
    <x v="5"/>
    <d v="2018-03-30T00:00:00"/>
    <x v="1"/>
    <s v="SA2-37"/>
    <n v="5756"/>
    <s v="TERPEL "/>
    <x v="10"/>
    <n v="27.9"/>
    <s v="04-0531587"/>
    <s v="TE PARRA 1107064488"/>
    <s v="CACOM-2"/>
  </r>
  <r>
    <x v="2"/>
    <x v="5"/>
    <d v="2018-03-13T00:00:00"/>
    <x v="0"/>
    <s v="UH-60"/>
    <n v="4125"/>
    <s v="CTH"/>
    <x v="20"/>
    <n v="153"/>
    <s v="1858"/>
    <s v="T4 VEGA 1016036524"/>
    <s v="CACOM-2"/>
  </r>
  <r>
    <x v="2"/>
    <x v="5"/>
    <d v="2018-03-14T00:00:00"/>
    <x v="0"/>
    <s v="UH-60"/>
    <n v="4125"/>
    <s v="CTH"/>
    <x v="20"/>
    <n v="205"/>
    <s v="3828"/>
    <s v="T4 VEGA 1016036524"/>
    <s v="CACOM-2"/>
  </r>
  <r>
    <x v="2"/>
    <x v="5"/>
    <d v="2018-03-25T00:00:00"/>
    <x v="0"/>
    <s v="UH-60"/>
    <n v="4125"/>
    <s v="CTH"/>
    <x v="20"/>
    <n v="144.69999999999999"/>
    <s v="1883"/>
    <s v="T4 VEGA 1016036524"/>
    <s v="CACOM-2"/>
  </r>
  <r>
    <x v="2"/>
    <x v="5"/>
    <d v="2018-03-26T00:00:00"/>
    <x v="0"/>
    <s v="UH-60"/>
    <n v="4125"/>
    <s v="CTH"/>
    <x v="20"/>
    <n v="266.7"/>
    <s v="1884"/>
    <s v="T4 VEGA 1016036524"/>
    <s v="CACOM-2"/>
  </r>
  <r>
    <x v="2"/>
    <x v="5"/>
    <d v="2018-03-09T00:00:00"/>
    <x v="0"/>
    <s v="A-29 "/>
    <n v="3119"/>
    <s v="ENERGIZAR"/>
    <x v="9"/>
    <n v="162"/>
    <n v="20584"/>
    <s v="T2 CHAVARRO 83044239"/>
    <s v="CACOM-3"/>
  </r>
  <r>
    <x v="2"/>
    <x v="5"/>
    <d v="2018-03-09T00:00:00"/>
    <x v="0"/>
    <s v="A-29 "/>
    <n v="3124"/>
    <s v="ENERGIZAR"/>
    <x v="9"/>
    <n v="159"/>
    <n v="20583"/>
    <s v="T2 CHAVARRO 83044239"/>
    <s v="CACOM-3"/>
  </r>
  <r>
    <x v="2"/>
    <x v="5"/>
    <d v="2018-03-11T00:00:00"/>
    <x v="0"/>
    <s v="A-29 "/>
    <n v="3119"/>
    <s v="ENERGIZAR"/>
    <x v="9"/>
    <n v="185"/>
    <n v="20586"/>
    <s v="T2 CHAVARRO 83044239"/>
    <s v="CACOM-3"/>
  </r>
  <r>
    <x v="2"/>
    <x v="5"/>
    <d v="2018-03-11T00:00:00"/>
    <x v="0"/>
    <s v="A-29 "/>
    <n v="3124"/>
    <s v="ENERGIZAR"/>
    <x v="9"/>
    <n v="188"/>
    <n v="20585"/>
    <s v="T2 CHAVARRO 83044239"/>
    <s v="CACOM-3"/>
  </r>
  <r>
    <x v="2"/>
    <x v="5"/>
    <d v="2018-03-01T00:00:00"/>
    <x v="0"/>
    <s v="B-212"/>
    <n v="4019"/>
    <s v="ENERGIZAR"/>
    <x v="9"/>
    <n v="119"/>
    <n v="20564"/>
    <s v="T1 GONZALES ALEXANDER / 79959465"/>
    <s v="CACOM-3"/>
  </r>
  <r>
    <x v="2"/>
    <x v="5"/>
    <d v="2018-03-01T00:00:00"/>
    <x v="0"/>
    <s v="B-212"/>
    <n v="4019"/>
    <s v="ENERGIZAR"/>
    <x v="9"/>
    <n v="185"/>
    <n v="20562"/>
    <s v="T1 GONZALES ALEXANDER / 79959465"/>
    <s v="CACOM-3"/>
  </r>
  <r>
    <x v="2"/>
    <x v="5"/>
    <d v="2018-03-01T00:00:00"/>
    <x v="0"/>
    <s v="B-212"/>
    <n v="4001"/>
    <s v="ENERGIZAR"/>
    <x v="9"/>
    <n v="187"/>
    <n v="20563"/>
    <s v="T2 AFANADOR JOSE / 1098616671"/>
    <s v="CACOM-3"/>
  </r>
  <r>
    <x v="2"/>
    <x v="5"/>
    <d v="2018-03-02T00:00:00"/>
    <x v="0"/>
    <s v="B-212"/>
    <n v="4001"/>
    <s v="ENERGIZAR"/>
    <x v="9"/>
    <n v="195"/>
    <n v="20565"/>
    <s v="T2 AFANADOR JOSE / 1098616671"/>
    <s v="CACOM-3"/>
  </r>
  <r>
    <x v="2"/>
    <x v="5"/>
    <d v="2018-03-02T00:00:00"/>
    <x v="0"/>
    <s v="B-212"/>
    <n v="4001"/>
    <s v="ENERGIZAR"/>
    <x v="9"/>
    <n v="187"/>
    <n v="20566"/>
    <s v="T2 AFANADOR JOSE / 1098616671"/>
    <s v="CACOM-3"/>
  </r>
  <r>
    <x v="2"/>
    <x v="5"/>
    <d v="2018-03-02T00:00:00"/>
    <x v="0"/>
    <s v="B-212"/>
    <n v="4001"/>
    <s v="ENERGIZAR"/>
    <x v="9"/>
    <n v="70"/>
    <n v="20567"/>
    <s v="T2 AFANADOR JOSE / 1098616671"/>
    <s v="CACOM-3"/>
  </r>
  <r>
    <x v="2"/>
    <x v="5"/>
    <d v="2018-03-03T00:00:00"/>
    <x v="0"/>
    <s v="B-212"/>
    <n v="4001"/>
    <s v="ENERGIZAR"/>
    <x v="9"/>
    <n v="180"/>
    <n v="20568"/>
    <s v="T2 AFANADOR JOSE / 1098616671"/>
    <s v="CACOM-3"/>
  </r>
  <r>
    <x v="2"/>
    <x v="5"/>
    <d v="2018-03-03T00:00:00"/>
    <x v="0"/>
    <s v="B-212"/>
    <n v="4001"/>
    <s v="ENERGIZAR"/>
    <x v="9"/>
    <n v="200"/>
    <n v="20569"/>
    <s v="T2 AFANADOR JOSE / 1098616671"/>
    <s v="CACOM-3"/>
  </r>
  <r>
    <x v="2"/>
    <x v="5"/>
    <d v="2018-03-03T00:00:00"/>
    <x v="0"/>
    <s v="B-212"/>
    <n v="4001"/>
    <s v="ENERGIZAR"/>
    <x v="9"/>
    <n v="194"/>
    <n v="20570"/>
    <s v="T2 AFANADOR JOSE / 1098616671"/>
    <s v="CACOM-3"/>
  </r>
  <r>
    <x v="2"/>
    <x v="5"/>
    <d v="2018-03-04T00:00:00"/>
    <x v="0"/>
    <s v="B-212"/>
    <n v="4001"/>
    <s v="ENERGIZAR"/>
    <x v="9"/>
    <n v="155"/>
    <n v="20572"/>
    <s v="T2 AFANADOR JOSE / 1098616671"/>
    <s v="CACOM-3"/>
  </r>
  <r>
    <x v="2"/>
    <x v="5"/>
    <d v="2018-03-07T00:00:00"/>
    <x v="0"/>
    <s v="B-212"/>
    <n v="4019"/>
    <s v="ENERGIZAR"/>
    <x v="9"/>
    <n v="195"/>
    <n v="20576"/>
    <s v="T2 LUGO JUAN 7 72433229"/>
    <s v="CACOM-3"/>
  </r>
  <r>
    <x v="2"/>
    <x v="5"/>
    <d v="2018-03-07T00:00:00"/>
    <x v="0"/>
    <s v="B-212"/>
    <n v="4019"/>
    <s v="ENERGIZAR"/>
    <x v="9"/>
    <n v="91"/>
    <n v="20580"/>
    <s v="T2 LUGO JUAN 7 72433229"/>
    <s v="CACOM-3"/>
  </r>
  <r>
    <x v="2"/>
    <x v="5"/>
    <d v="2018-03-07T00:00:00"/>
    <x v="0"/>
    <s v="B-212"/>
    <n v="4001"/>
    <s v="TERPEL "/>
    <x v="12"/>
    <n v="62"/>
    <s v="04-0526869"/>
    <s v="T2 AFANADOR JOSE / 1098616671"/>
    <s v="CACOM-3"/>
  </r>
  <r>
    <x v="2"/>
    <x v="5"/>
    <d v="2018-03-08T00:00:00"/>
    <x v="0"/>
    <s v="B-212"/>
    <n v="4001"/>
    <s v="TERPEL "/>
    <x v="12"/>
    <n v="40"/>
    <s v="04-0526922"/>
    <s v="TS DIEGO NUÑES 93132094"/>
    <s v="CACOM-3"/>
  </r>
  <r>
    <x v="2"/>
    <x v="5"/>
    <d v="2018-03-08T00:00:00"/>
    <x v="0"/>
    <s v="B-212"/>
    <n v="4001"/>
    <s v="TERPEL "/>
    <x v="12"/>
    <n v="98"/>
    <s v="04-0527028"/>
    <s v="TS DIEGO NUÑES 93132094"/>
    <s v="CACOM-3"/>
  </r>
  <r>
    <x v="2"/>
    <x v="5"/>
    <d v="2018-03-14T00:00:00"/>
    <x v="0"/>
    <s v="B-212"/>
    <n v="4001"/>
    <s v="ENERGIZAR"/>
    <x v="17"/>
    <n v="130"/>
    <n v="8038"/>
    <s v="TS DIEGO NUÑES 93132094"/>
    <s v="CACOM-3"/>
  </r>
  <r>
    <x v="2"/>
    <x v="5"/>
    <d v="2018-03-14T00:00:00"/>
    <x v="0"/>
    <s v="B-212"/>
    <n v="4001"/>
    <s v="ENERGIZAR"/>
    <x v="17"/>
    <n v="138"/>
    <n v="8043"/>
    <s v="TS DIEGO NUÑES 93132094"/>
    <s v="CACOM-3"/>
  </r>
  <r>
    <x v="2"/>
    <x v="5"/>
    <d v="2018-03-14T00:00:00"/>
    <x v="0"/>
    <s v="B-212"/>
    <n v="4001"/>
    <s v="ENERGIZAR"/>
    <x v="17"/>
    <n v="119"/>
    <n v="8040"/>
    <s v="TS DIEGO NUÑES 93132094"/>
    <s v="CACOM-3"/>
  </r>
  <r>
    <x v="2"/>
    <x v="5"/>
    <d v="2018-03-16T00:00:00"/>
    <x v="0"/>
    <s v="B-212"/>
    <n v="4001"/>
    <s v="ENERGIZAR"/>
    <x v="9"/>
    <n v="150"/>
    <n v="20591"/>
    <s v="TS DIEGO NUÑES 93132094"/>
    <s v="CACOM-3"/>
  </r>
  <r>
    <x v="2"/>
    <x v="5"/>
    <d v="2018-03-17T00:00:00"/>
    <x v="0"/>
    <s v="B-212"/>
    <n v="4001"/>
    <s v="ENERGIZAR"/>
    <x v="9"/>
    <n v="90"/>
    <n v="20594"/>
    <s v="TS DIEGO NUÑES 93132094"/>
    <s v="CACOM-3"/>
  </r>
  <r>
    <x v="2"/>
    <x v="5"/>
    <d v="2018-03-17T00:00:00"/>
    <x v="0"/>
    <s v="B-212"/>
    <n v="4001"/>
    <s v="ENERGIZAR"/>
    <x v="9"/>
    <n v="185"/>
    <n v="20592"/>
    <s v="TS DIEGO NUÑES 93132094"/>
    <s v="CACOM-3"/>
  </r>
  <r>
    <x v="2"/>
    <x v="5"/>
    <d v="2018-03-17T00:00:00"/>
    <x v="0"/>
    <s v="B-212"/>
    <n v="4019"/>
    <s v="TERPEL "/>
    <x v="12"/>
    <n v="80"/>
    <s v="04-0527492"/>
    <s v="TS LEAL EDWIN / 11221424"/>
    <s v="CACOM-3"/>
  </r>
  <r>
    <x v="2"/>
    <x v="5"/>
    <d v="2018-03-18T00:00:00"/>
    <x v="0"/>
    <s v="B-212"/>
    <n v="4001"/>
    <s v="ENERGIZAR"/>
    <x v="9"/>
    <n v="161"/>
    <n v="20595"/>
    <s v="TS DIEGO NUÑES 93132094"/>
    <s v="CACOM-3"/>
  </r>
  <r>
    <x v="2"/>
    <x v="5"/>
    <d v="2018-03-21T00:00:00"/>
    <x v="0"/>
    <s v="B-212"/>
    <n v="4001"/>
    <s v="TERPEL "/>
    <x v="12"/>
    <n v="99"/>
    <s v="04-0529066"/>
    <s v="TS DIEGO NUÑES 93132094"/>
    <s v="CACOM-3"/>
  </r>
  <r>
    <x v="2"/>
    <x v="5"/>
    <d v="2018-03-22T00:00:00"/>
    <x v="0"/>
    <s v="B-212"/>
    <n v="4019"/>
    <s v="ICARO 17"/>
    <x v="16"/>
    <n v="61.3"/>
    <s v="IC008-000824"/>
    <s v="TS LEAL EDWIN / 11221424"/>
    <s v="CACOM-3"/>
  </r>
  <r>
    <x v="2"/>
    <x v="5"/>
    <d v="2018-03-23T00:00:00"/>
    <x v="0"/>
    <s v="B-212"/>
    <n v="4019"/>
    <s v="ICARO 17"/>
    <x v="16"/>
    <n v="118.8"/>
    <s v="IC008-000834"/>
    <s v="TS LEAL EDWIN / 11221424"/>
    <s v="CACOM-3"/>
  </r>
  <r>
    <x v="2"/>
    <x v="5"/>
    <d v="2018-03-23T00:00:00"/>
    <x v="0"/>
    <s v="B-212"/>
    <n v="4019"/>
    <s v="ICARO 17"/>
    <x v="16"/>
    <n v="225"/>
    <s v="IC008-000833"/>
    <s v="TS LEAL EDWIN / 11221424"/>
    <s v="CACOM-3"/>
  </r>
  <r>
    <x v="2"/>
    <x v="5"/>
    <d v="2018-03-23T00:00:00"/>
    <x v="0"/>
    <s v="B-212"/>
    <n v="4019"/>
    <s v="ICARO 17"/>
    <x v="16"/>
    <n v="91.3"/>
    <s v="IC008-000832"/>
    <s v="T2 LUGO JUAN / 72433224"/>
    <s v="CACOM-3"/>
  </r>
  <r>
    <x v="2"/>
    <x v="5"/>
    <d v="2018-03-23T00:00:00"/>
    <x v="0"/>
    <s v="B-212"/>
    <n v="4019"/>
    <s v="ICARO 17"/>
    <x v="16"/>
    <n v="110.2"/>
    <s v="IC008-000829"/>
    <s v="TS LEAL EDWIN / 11221424"/>
    <s v="CACOM-3"/>
  </r>
  <r>
    <x v="2"/>
    <x v="5"/>
    <d v="2018-03-23T00:00:00"/>
    <x v="0"/>
    <s v="B-212"/>
    <n v="4019"/>
    <s v="ICARO 17"/>
    <x v="16"/>
    <n v="59.2"/>
    <s v="IC008-000826"/>
    <s v="T3 PINZON / 1012029240"/>
    <s v="CACOM-3"/>
  </r>
  <r>
    <x v="2"/>
    <x v="5"/>
    <d v="2018-03-27T00:00:00"/>
    <x v="0"/>
    <s v="B-212"/>
    <n v="4001"/>
    <s v="ENERGIZAR"/>
    <x v="9"/>
    <n v="119"/>
    <n v="20602"/>
    <s v="TS DIEGO NUÑES 93132094"/>
    <s v="CACOM-3"/>
  </r>
  <r>
    <x v="2"/>
    <x v="5"/>
    <d v="2018-03-27T00:00:00"/>
    <x v="0"/>
    <s v="B-212"/>
    <n v="4001"/>
    <s v="ENERGIZAR"/>
    <x v="9"/>
    <n v="164"/>
    <n v="20604"/>
    <s v="TS DIEGO NUÑES 93132094"/>
    <s v="CACOM-3"/>
  </r>
  <r>
    <x v="2"/>
    <x v="5"/>
    <d v="2018-03-09T00:00:00"/>
    <x v="0"/>
    <s v="C-208"/>
    <n v="5066"/>
    <s v="TERPEL "/>
    <x v="14"/>
    <n v="13"/>
    <s v="02-407739"/>
    <s v="T3 GOMES FABIO / 10655811093"/>
    <s v="CACOM-3"/>
  </r>
  <r>
    <x v="2"/>
    <x v="5"/>
    <d v="2018-03-14T00:00:00"/>
    <x v="0"/>
    <s v="T-37"/>
    <s v="2136"/>
    <s v="TERPEL "/>
    <x v="14"/>
    <n v="149"/>
    <s v="02-407889"/>
    <s v="TE. FANDIÑO C.C. 1015659803"/>
    <s v="CACOM-1"/>
  </r>
  <r>
    <x v="2"/>
    <x v="5"/>
    <d v="2018-03-01T00:00:00"/>
    <x v="0"/>
    <s v="C-95"/>
    <n v="1270"/>
    <s v="TERPEL "/>
    <x v="30"/>
    <n v="80"/>
    <s v="03-0226569"/>
    <s v="T2 RODRIGUEZ AUGUSTO 80143837"/>
    <s v="CACOM-3"/>
  </r>
  <r>
    <x v="2"/>
    <x v="5"/>
    <d v="2018-03-02T00:00:00"/>
    <x v="0"/>
    <s v="C-95"/>
    <n v="1270"/>
    <s v="TERPEL "/>
    <x v="10"/>
    <n v="83"/>
    <s v="04-546890"/>
    <s v="T2 RODRIGUEZ MURIEL  9772156"/>
    <s v="CACOM-3"/>
  </r>
  <r>
    <x v="2"/>
    <x v="5"/>
    <d v="2018-03-05T00:00:00"/>
    <x v="0"/>
    <s v="C-95"/>
    <n v="1270"/>
    <s v="ENERGIZAR"/>
    <x v="9"/>
    <n v="63"/>
    <n v="20573"/>
    <s v="T2 RODRIGUEZ MURIEL  9772156"/>
    <s v="CACOM-3"/>
  </r>
  <r>
    <x v="2"/>
    <x v="5"/>
    <d v="2018-03-14T00:00:00"/>
    <x v="0"/>
    <s v="C-95"/>
    <n v="1270"/>
    <s v="TERPEL "/>
    <x v="30"/>
    <n v="164"/>
    <s v="01-1028270"/>
    <s v="T2 MAYORGA CAMILO 79218288"/>
    <s v="CACOM-3"/>
  </r>
  <r>
    <x v="2"/>
    <x v="5"/>
    <d v="2018-03-16T00:00:00"/>
    <x v="0"/>
    <s v="C-95"/>
    <n v="1270"/>
    <s v="ENERGIZAR"/>
    <x v="9"/>
    <n v="75"/>
    <n v="20590"/>
    <s v="T2 RODRIGUEZ MURIEL  9772156"/>
    <s v="CACOM-3"/>
  </r>
  <r>
    <x v="2"/>
    <x v="5"/>
    <d v="2018-03-23T00:00:00"/>
    <x v="0"/>
    <s v="C-95"/>
    <n v="1270"/>
    <s v="TERPEL "/>
    <x v="12"/>
    <n v="56"/>
    <s v="04-0529152"/>
    <s v="T2 RODRIGUEZ AUGUSTO "/>
    <s v="CACOM-3"/>
  </r>
  <r>
    <x v="2"/>
    <x v="5"/>
    <d v="2018-03-23T00:00:00"/>
    <x v="0"/>
    <s v="C-95"/>
    <n v="1270"/>
    <s v="TERPEL "/>
    <x v="14"/>
    <n v="71"/>
    <s v="02408140"/>
    <s v="T2 RODRIGUEZ AUGUSTO "/>
    <s v="CACOM-3"/>
  </r>
  <r>
    <x v="2"/>
    <x v="5"/>
    <d v="2018-03-26T00:00:00"/>
    <x v="0"/>
    <s v="C-95"/>
    <n v="1270"/>
    <s v="TERPEL "/>
    <x v="12"/>
    <n v="110"/>
    <s v="04-0529529"/>
    <s v="T2 RODRIGUEZ AUGUSTO "/>
    <s v="CACOM-3"/>
  </r>
  <r>
    <x v="2"/>
    <x v="5"/>
    <d v="2018-03-27T00:00:00"/>
    <x v="0"/>
    <s v="c-95"/>
    <n v="1270"/>
    <s v="ENERGIZAR"/>
    <x v="9"/>
    <n v="60"/>
    <n v="20603"/>
    <s v="T2 RODRIGUEZ AUGUSTO "/>
    <s v="CACOM-3"/>
  </r>
  <r>
    <x v="2"/>
    <x v="5"/>
    <d v="2018-03-27T00:00:00"/>
    <x v="0"/>
    <s v="C-95"/>
    <n v="1270"/>
    <s v="TERPEL "/>
    <x v="30"/>
    <n v="120"/>
    <s v="01-1028346"/>
    <s v="T2 RODRIGUEZ AUGUSTO "/>
    <s v="CACOM-3"/>
  </r>
  <r>
    <x v="2"/>
    <x v="5"/>
    <d v="2018-03-03T00:00:00"/>
    <x v="0"/>
    <s v="SR-560"/>
    <n v="5764"/>
    <s v="TERPEL "/>
    <x v="12"/>
    <n v="431"/>
    <s v="04-0531306"/>
    <s v="TJ EDIER AGUDELO  17349715"/>
    <s v="CACOM-3"/>
  </r>
  <r>
    <x v="2"/>
    <x v="5"/>
    <d v="2018-03-06T00:00:00"/>
    <x v="0"/>
    <s v="SR-560"/>
    <n v="5761"/>
    <s v="ENERGIZAR"/>
    <x v="9"/>
    <n v="270"/>
    <n v="20574"/>
    <s v="TJ EDIER AGUDELO  17349715"/>
    <s v="CACOM-3"/>
  </r>
  <r>
    <x v="2"/>
    <x v="5"/>
    <d v="2018-03-09T00:00:00"/>
    <x v="0"/>
    <s v="SR-560"/>
    <n v="5764"/>
    <s v="CHEVRON "/>
    <x v="19"/>
    <n v="370"/>
    <n v="935928"/>
    <s v="T2 JAIMES PORTILLA / 1102351404"/>
    <s v="CACOM-3"/>
  </r>
  <r>
    <x v="2"/>
    <x v="5"/>
    <d v="2018-03-10T00:00:00"/>
    <x v="0"/>
    <s v="SR-560"/>
    <n v="5764"/>
    <s v="CHEVRON "/>
    <x v="19"/>
    <n v="386"/>
    <n v="936008"/>
    <s v="T2 JAIMES PORTILLA / 1102351404"/>
    <s v="CACOM-3"/>
  </r>
  <r>
    <x v="2"/>
    <x v="5"/>
    <d v="2018-03-10T00:00:00"/>
    <x v="0"/>
    <s v="SR-560"/>
    <n v="5761"/>
    <s v="TERPEL "/>
    <x v="12"/>
    <n v="424"/>
    <s v="04-0527110"/>
    <s v="T2 ANDRES MAHECHA 8058594161"/>
    <s v="CACOM-3"/>
  </r>
  <r>
    <x v="2"/>
    <x v="5"/>
    <d v="2018-03-11T00:00:00"/>
    <x v="0"/>
    <s v="SR-560"/>
    <n v="5163"/>
    <s v="CHEVRON "/>
    <x v="19"/>
    <n v="395"/>
    <n v="936105"/>
    <s v="T2 ANDRES MAHECHA 8058594161"/>
    <s v="CACOM-3"/>
  </r>
  <r>
    <x v="2"/>
    <x v="5"/>
    <d v="2018-03-13T00:00:00"/>
    <x v="0"/>
    <s v="SR-560"/>
    <n v="5163"/>
    <s v="CHEVRON "/>
    <x v="19"/>
    <n v="385"/>
    <n v="935700"/>
    <s v="T2 ANDRES MAHECHA 8058594161"/>
    <s v="CACOM-3"/>
  </r>
  <r>
    <x v="2"/>
    <x v="5"/>
    <d v="2018-03-05T00:00:00"/>
    <x v="0"/>
    <s v="B-206"/>
    <n v="4480"/>
    <s v="FASTER FUEL"/>
    <x v="35"/>
    <n v="21"/>
    <s v="02-16108"/>
    <s v="RECIBE: CO /T4. AYALA EDISSON CC 1053608827"/>
    <s v="CACOM-4"/>
  </r>
  <r>
    <x v="2"/>
    <x v="5"/>
    <d v="2018-03-07T00:00:00"/>
    <x v="0"/>
    <s v="B-206"/>
    <n v="4475"/>
    <s v="ICARO 17"/>
    <x v="22"/>
    <n v="35"/>
    <s v="IC002-050678"/>
    <s v="RECIBE: CO /T1. BLANCO JAIME  CC. 74183486"/>
    <s v="CACOM-4"/>
  </r>
  <r>
    <x v="2"/>
    <x v="5"/>
    <d v="2018-03-08T00:00:00"/>
    <x v="0"/>
    <s v="B-206"/>
    <n v="4475"/>
    <s v="FASTER FUEL"/>
    <x v="35"/>
    <n v="15"/>
    <s v="02-16118"/>
    <s v="RECIBE: CO /T1. BLANCO JAIME  CC. 74183486"/>
    <s v="CACOM-4"/>
  </r>
  <r>
    <x v="2"/>
    <x v="5"/>
    <d v="2018-03-09T00:00:00"/>
    <x v="0"/>
    <s v="B-206"/>
    <n v="4479"/>
    <s v="FASTER FUEL"/>
    <x v="35"/>
    <n v="21"/>
    <s v="02-16119"/>
    <s v="RECIBE: CO /T3. VANEGAS CARLOS CC.1098639896"/>
    <s v="CACOM-4"/>
  </r>
  <r>
    <x v="2"/>
    <x v="5"/>
    <d v="2018-03-10T00:00:00"/>
    <x v="0"/>
    <s v="B-206"/>
    <n v="4471"/>
    <s v="FASTER FUEL"/>
    <x v="35"/>
    <n v="44"/>
    <s v="02-16121"/>
    <s v="RECIBE: CO /T3. VANEGAS CARLOS CC.1098639896"/>
    <s v="CACOM-4"/>
  </r>
  <r>
    <x v="2"/>
    <x v="5"/>
    <d v="2018-03-11T00:00:00"/>
    <x v="0"/>
    <s v="B-206"/>
    <n v="4479"/>
    <s v="CTH"/>
    <x v="3"/>
    <n v="35"/>
    <n v="1401"/>
    <s v="RECIBE: CO /T3. RODRIGUEZ CARO CC.1032430935"/>
    <s v="CACOM-4"/>
  </r>
  <r>
    <x v="2"/>
    <x v="5"/>
    <d v="2018-03-11T00:00:00"/>
    <x v="0"/>
    <s v="B-206"/>
    <n v="4476"/>
    <s v="FASTER FUEL"/>
    <x v="35"/>
    <n v="39"/>
    <s v="02-16122"/>
    <s v="RECIBE: CO /T3. VANEGAS CARLOS CC.1098639896"/>
    <s v="CACOM-4"/>
  </r>
  <r>
    <x v="2"/>
    <x v="5"/>
    <d v="2018-03-12T00:00:00"/>
    <x v="0"/>
    <s v="B-206"/>
    <n v="4480"/>
    <s v="ICARO 17"/>
    <x v="26"/>
    <n v="34"/>
    <s v="IC100-004931"/>
    <s v="RECIBE: CO /T4. AYALA EDISSON CC 1053608827"/>
    <s v="CACOM-4"/>
  </r>
  <r>
    <x v="2"/>
    <x v="5"/>
    <d v="2018-03-12T00:00:00"/>
    <x v="0"/>
    <s v="B-206"/>
    <n v="4480"/>
    <s v="CTH"/>
    <x v="32"/>
    <n v="15"/>
    <n v="10083"/>
    <s v="RECIBE: CO /T4. AYALA EDISSON CC 1053608827"/>
    <s v="CACOM-4"/>
  </r>
  <r>
    <x v="2"/>
    <x v="5"/>
    <d v="2018-03-13T00:00:00"/>
    <x v="0"/>
    <s v="B-206"/>
    <n v="4480"/>
    <s v="ICARO 17"/>
    <x v="25"/>
    <n v="45"/>
    <s v="IC003-008524"/>
    <s v="RECIBE: CO /T4. AYALA EDISSON CC 1053608827"/>
    <s v="CACOM-4"/>
  </r>
  <r>
    <x v="2"/>
    <x v="5"/>
    <d v="2018-03-13T00:00:00"/>
    <x v="0"/>
    <s v="B-206"/>
    <n v="4480"/>
    <s v="ICARO 17"/>
    <x v="25"/>
    <n v="30"/>
    <s v="IC003-008523"/>
    <s v="RECIBE: CO /T4. AYALA EDISSON CC 1053608827"/>
    <s v="CACOM-4"/>
  </r>
  <r>
    <x v="2"/>
    <x v="5"/>
    <d v="2018-03-13T00:00:00"/>
    <x v="0"/>
    <s v="B-206"/>
    <n v="4477"/>
    <s v="FALCCON"/>
    <x v="28"/>
    <n v="32"/>
    <s v="*01-4733"/>
    <s v="RECIBE: TS. ROSERO WILLIAM CC 98378364"/>
    <s v="CACOM-4"/>
  </r>
  <r>
    <x v="2"/>
    <x v="5"/>
    <d v="2018-03-14T00:00:00"/>
    <x v="0"/>
    <s v="B-206"/>
    <n v="4480"/>
    <s v="ICARO 17"/>
    <x v="25"/>
    <n v="56"/>
    <s v="IC003-008525"/>
    <s v="RECIBE: CO /T4. AYALA EDISSON CC 1053608827"/>
    <s v="CACOM-4"/>
  </r>
  <r>
    <x v="2"/>
    <x v="5"/>
    <d v="2018-03-28T00:00:00"/>
    <x v="0"/>
    <s v="B-206"/>
    <n v="4476"/>
    <s v="TERPEL "/>
    <x v="18"/>
    <n v="46"/>
    <s v="02-412295"/>
    <s v="RECIBE: CO /T3. RODRIGUEZ CARO CC.1032430935"/>
    <s v="CACOM-4"/>
  </r>
  <r>
    <x v="2"/>
    <x v="5"/>
    <d v="2018-03-28T00:00:00"/>
    <x v="0"/>
    <s v="B-206"/>
    <n v="4476"/>
    <s v="TERPEL "/>
    <x v="18"/>
    <n v="32"/>
    <s v="02-412300"/>
    <s v="RECIBE: CO /T3. RODRIGUEZ CARO CC.1032430935"/>
    <s v="CACOM-4"/>
  </r>
  <r>
    <x v="2"/>
    <x v="5"/>
    <d v="2018-03-01T00:00:00"/>
    <x v="0"/>
    <s v="B-212"/>
    <n v="4002"/>
    <s v="ENERGIZAR"/>
    <x v="24"/>
    <n v="94"/>
    <n v="59809"/>
    <s v="RECIBE: CO /T3. TOCANCIPA CESAR CC.1070596112"/>
    <s v="CACOM-4"/>
  </r>
  <r>
    <x v="2"/>
    <x v="5"/>
    <d v="2018-03-07T00:00:00"/>
    <x v="0"/>
    <s v="B-212"/>
    <n v="4002"/>
    <s v="FASTER FUEL"/>
    <x v="35"/>
    <n v="156"/>
    <s v="02-16116"/>
    <s v="RECIBE: CO /T4. CASTRO HERNAN CC.1121878678"/>
    <s v="CACOM-4"/>
  </r>
  <r>
    <x v="2"/>
    <x v="5"/>
    <d v="2018-03-07T00:00:00"/>
    <x v="0"/>
    <s v="B-212"/>
    <n v="4002"/>
    <s v="FASTER FUEL"/>
    <x v="35"/>
    <n v="115"/>
    <s v="02-16115"/>
    <s v="RECIBE: CO /T3. TOCANCIPA CESAR CC.1070596112"/>
    <s v="CACOM-4"/>
  </r>
  <r>
    <x v="2"/>
    <x v="5"/>
    <d v="2018-03-07T00:00:00"/>
    <x v="0"/>
    <s v="B-212"/>
    <n v="4002"/>
    <s v="ICARO 17"/>
    <x v="22"/>
    <n v="56"/>
    <s v="IC002-050680"/>
    <s v="RECIBE: CO /T3. TOCANCIPA CESAR CC.1070596112"/>
    <s v="CACOM-4"/>
  </r>
  <r>
    <x v="2"/>
    <x v="5"/>
    <d v="2018-03-03T00:00:00"/>
    <x v="0"/>
    <s v="B-212"/>
    <n v="4008"/>
    <s v="TERPEL "/>
    <x v="18"/>
    <n v="156"/>
    <s v="02-411604"/>
    <s v="RECIBE: CO /T3. SANDOVAL SANDOVAL CC.1072643311"/>
    <s v="CACOM-4"/>
  </r>
  <r>
    <x v="2"/>
    <x v="5"/>
    <d v="2018-03-02T00:00:00"/>
    <x v="0"/>
    <s v="B-212"/>
    <n v="4008"/>
    <s v="TERPEL "/>
    <x v="18"/>
    <n v="150"/>
    <s v="02-411548"/>
    <s v="RECIBE: CO /T3. SANDOVAL SANDOVAL CC.1072643311"/>
    <s v="CACOM-4"/>
  </r>
  <r>
    <x v="2"/>
    <x v="5"/>
    <d v="2018-03-12T00:00:00"/>
    <x v="0"/>
    <s v="B-212"/>
    <n v="4002"/>
    <s v="ALLIED"/>
    <x v="65"/>
    <n v="75"/>
    <s v="*0576371"/>
    <s v="RECIBE: CO /T3. OVIEDO MARIO  CC.1032378105"/>
    <s v="CACOM-4"/>
  </r>
  <r>
    <x v="2"/>
    <x v="5"/>
    <d v="2018-03-10T00:00:00"/>
    <x v="0"/>
    <s v="B-212"/>
    <n v="4018"/>
    <s v="ALLIED"/>
    <x v="65"/>
    <n v="67"/>
    <s v="*0575699"/>
    <s v="RECIBE: CO /T3. OVIEDO MARIO  CC.1032378105"/>
    <s v="CACOM-4"/>
  </r>
  <r>
    <x v="2"/>
    <x v="5"/>
    <d v="2018-03-12T00:00:00"/>
    <x v="0"/>
    <s v="B-212"/>
    <n v="4008"/>
    <s v="TERPEL "/>
    <x v="18"/>
    <n v="97"/>
    <s v="02-412113"/>
    <s v="RECIBE: CO /T3. TRUJILLO ANDRES CC.1073154373"/>
    <s v="CACOM-4"/>
  </r>
  <r>
    <x v="2"/>
    <x v="5"/>
    <d v="2018-03-09T00:00:00"/>
    <x v="0"/>
    <s v="B-212"/>
    <n v="4008"/>
    <s v="FALCCON"/>
    <x v="28"/>
    <n v="135"/>
    <s v="*01-4726"/>
    <s v="RECIBE: CO /T3. TRUJILLO ANDRES CC.1073154373"/>
    <s v="CACOM-4"/>
  </r>
  <r>
    <x v="2"/>
    <x v="5"/>
    <d v="2018-03-04T00:00:00"/>
    <x v="0"/>
    <s v="B-212"/>
    <n v="4008"/>
    <s v="CCL"/>
    <x v="36"/>
    <n v="165.2"/>
    <n v="25181"/>
    <s v="RECIBE: CO /T3. TRUJILLO ANDRES CC.1073154373"/>
    <s v="CACOM-4"/>
  </r>
  <r>
    <x v="2"/>
    <x v="5"/>
    <d v="2018-03-04T00:00:00"/>
    <x v="0"/>
    <s v="B-212"/>
    <n v="4008"/>
    <s v="CCL"/>
    <x v="36"/>
    <n v="173.1"/>
    <n v="25178"/>
    <s v="RECIBE: CO /T3. TRUJILLO ANDRES CC.1073154373"/>
    <s v="CACOM-4"/>
  </r>
  <r>
    <x v="2"/>
    <x v="5"/>
    <d v="2018-03-03T00:00:00"/>
    <x v="0"/>
    <s v="B-212"/>
    <n v="4008"/>
    <s v="TERPEL "/>
    <x v="18"/>
    <n v="169"/>
    <s v="02-411437"/>
    <s v="RECIBE: CO /T3. TRUJILLO ANDRES CC.1073154373"/>
    <s v="CACOM-4"/>
  </r>
  <r>
    <x v="2"/>
    <x v="5"/>
    <d v="2018-03-11T00:00:00"/>
    <x v="0"/>
    <s v="B-212"/>
    <n v="4004"/>
    <s v="ENERGIZAR"/>
    <x v="24"/>
    <n v="46"/>
    <n v="59859"/>
    <s v="RECIBE: CO /T3. SANDOVAL SANDOVAL CC.1072643311"/>
    <s v="CACOM-4"/>
  </r>
  <r>
    <x v="2"/>
    <x v="5"/>
    <d v="2018-03-12T00:00:00"/>
    <x v="0"/>
    <s v="B-212"/>
    <n v="4008"/>
    <s v="FALCCON"/>
    <x v="28"/>
    <n v="100.8"/>
    <s v="*01-4729"/>
    <s v="RECIBE: CO /T3. GOMEZ JHON CC.80850209"/>
    <s v="CACOM-4"/>
  </r>
  <r>
    <x v="2"/>
    <x v="5"/>
    <d v="2018-03-16T00:00:00"/>
    <x v="0"/>
    <s v="B-212"/>
    <n v="4008"/>
    <s v="FALCCON"/>
    <x v="28"/>
    <n v="61.8"/>
    <s v="*01-4739"/>
    <s v="RECIBE: CO /T3. GOMEZ JHON CC.80850209"/>
    <s v="CACOM-4"/>
  </r>
  <r>
    <x v="2"/>
    <x v="5"/>
    <d v="2018-03-18T00:00:00"/>
    <x v="0"/>
    <s v="B-212"/>
    <n v="4008"/>
    <s v="CCL"/>
    <x v="68"/>
    <n v="86.9"/>
    <n v="24913"/>
    <s v="RECIBE: CO /T3. GOMEZ JHON CC.80850209"/>
    <s v="CACOM-4"/>
  </r>
  <r>
    <x v="2"/>
    <x v="5"/>
    <d v="2018-03-19T00:00:00"/>
    <x v="0"/>
    <s v="B-212"/>
    <n v="4008"/>
    <s v="CCL"/>
    <x v="68"/>
    <n v="131.1"/>
    <n v="25256"/>
    <s v="RECIBE: CO /T3. GOMEZ JHON CC.80850209"/>
    <s v="CACOM-4"/>
  </r>
  <r>
    <x v="2"/>
    <x v="5"/>
    <d v="2018-03-20T00:00:00"/>
    <x v="0"/>
    <s v="B-212"/>
    <n v="4008"/>
    <s v="CCL"/>
    <x v="68"/>
    <n v="152.19999999999999"/>
    <n v="25260"/>
    <s v="RECIBE: CO /T3. GOMEZ JHON CC.80850209"/>
    <s v="CACOM-4"/>
  </r>
  <r>
    <x v="2"/>
    <x v="5"/>
    <d v="2018-03-26T00:00:00"/>
    <x v="0"/>
    <s v="B-212"/>
    <n v="4008"/>
    <s v="CCL"/>
    <x v="36"/>
    <n v="111.7"/>
    <n v="25275"/>
    <s v="RECIBE: CO /T3. JIMENEZ OSCAR CC. 5833480"/>
    <s v="CACOM-4"/>
  </r>
  <r>
    <x v="2"/>
    <x v="5"/>
    <d v="2018-03-27T00:00:00"/>
    <x v="0"/>
    <s v="B-212"/>
    <n v="4008"/>
    <s v="CCL"/>
    <x v="36"/>
    <n v="175.1"/>
    <n v="25279"/>
    <s v="RECIBE: CO /T3. JIMENEZ OSCAR CC. 5833480"/>
    <s v="CACOM-4"/>
  </r>
  <r>
    <x v="2"/>
    <x v="5"/>
    <d v="2018-03-25T00:00:00"/>
    <x v="0"/>
    <s v="B-212"/>
    <n v="4008"/>
    <s v="CCL"/>
    <x v="36"/>
    <n v="129.1"/>
    <n v="25271"/>
    <s v="RECIBE: CO /T3. JIMENEZ OSCAR CC. 5833480"/>
    <s v="CACOM-4"/>
  </r>
  <r>
    <x v="2"/>
    <x v="5"/>
    <d v="2018-03-23T00:00:00"/>
    <x v="0"/>
    <s v="B-212"/>
    <n v="4008"/>
    <s v="CCL"/>
    <x v="36"/>
    <n v="124.1"/>
    <n v="25269"/>
    <s v="RECIBE: CO /T3. JIMENEZ OSCAR CC. 5833480"/>
    <s v="CACOM-4"/>
  </r>
  <r>
    <x v="2"/>
    <x v="5"/>
    <d v="2018-03-30T00:00:00"/>
    <x v="0"/>
    <s v="B-212"/>
    <n v="4008"/>
    <s v="CCL"/>
    <x v="36"/>
    <n v="182.1"/>
    <n v="25284"/>
    <s v="RECIBE: CO /T2. MARTINEZ JORGE CC.74380469"/>
    <s v="CACOM-4"/>
  </r>
  <r>
    <x v="2"/>
    <x v="5"/>
    <d v="2018-03-30T00:00:00"/>
    <x v="0"/>
    <s v="B-212"/>
    <n v="4008"/>
    <s v="CCL"/>
    <x v="36"/>
    <n v="122.4"/>
    <n v="25291"/>
    <s v="RECIBE: CO /T2. MARTINEZ JORGE CC.74380469"/>
    <s v="CACOM-4"/>
  </r>
  <r>
    <x v="2"/>
    <x v="5"/>
    <d v="2018-03-30T00:00:00"/>
    <x v="0"/>
    <s v="B-212"/>
    <n v="4008"/>
    <s v="CCL"/>
    <x v="36"/>
    <n v="71.400000000000006"/>
    <n v="25292"/>
    <s v="RECIBE: CO /T2. MARTINEZ JORGE CC.74380469"/>
    <s v="CACOM-4"/>
  </r>
  <r>
    <x v="2"/>
    <x v="5"/>
    <d v="2018-03-03T00:00:00"/>
    <x v="0"/>
    <s v="C-208"/>
    <n v="5059"/>
    <s v="ICARO 17"/>
    <x v="0"/>
    <n v="80"/>
    <s v="IC009-006585"/>
    <s v="RECIBE: CO /T3. BURBANO JHON CC.1032358036"/>
    <s v="CACOM-4"/>
  </r>
  <r>
    <x v="2"/>
    <x v="5"/>
    <d v="2018-03-16T00:00:00"/>
    <x v="0"/>
    <s v="C-208"/>
    <n v="5069"/>
    <s v="ICARO 17"/>
    <x v="0"/>
    <n v="60"/>
    <s v="IC009-006620"/>
    <s v="RECIBE: CO /T2. ESLAVA DIEGO CC.80803993"/>
    <s v="CACOM-4"/>
  </r>
  <r>
    <x v="2"/>
    <x v="5"/>
    <d v="2018-03-16T00:00:00"/>
    <x v="0"/>
    <s v="C-208"/>
    <n v="5069"/>
    <s v="ICARO 17"/>
    <x v="0"/>
    <n v="30.1"/>
    <s v="IC009-006622"/>
    <s v="RECIBE: CO /T2. ESLAVA DIEGO CC.80803993"/>
    <s v="CACOM-4"/>
  </r>
  <r>
    <x v="2"/>
    <x v="5"/>
    <d v="2018-03-28T00:00:00"/>
    <x v="0"/>
    <s v="C-208"/>
    <n v="5069"/>
    <s v="CCL"/>
    <x v="36"/>
    <n v="64.3"/>
    <n v="25280"/>
    <s v="RECIBE: CO /T2. CRISTANCHO HENRY CC. 79954135"/>
    <s v="CACOM-4"/>
  </r>
  <r>
    <x v="2"/>
    <x v="5"/>
    <d v="2018-03-25T00:00:00"/>
    <x v="0"/>
    <s v="C-208"/>
    <n v="5069"/>
    <s v="CCL"/>
    <x v="36"/>
    <n v="95.2"/>
    <n v="25263"/>
    <s v="RECIBE: CO /TS. MARIÑO LEONARDO CC. 93439178"/>
    <s v="CACOM-4"/>
  </r>
  <r>
    <x v="2"/>
    <x v="5"/>
    <d v="2018-03-21T00:00:00"/>
    <x v="0"/>
    <s v="C-208"/>
    <n v="5069"/>
    <s v="CCL"/>
    <x v="36"/>
    <n v="59.1"/>
    <n v="25268"/>
    <s v="RECIBE: CO /T3. PULIDO RAMIREZ CC. 1073323118"/>
    <s v="CACOM-4"/>
  </r>
  <r>
    <x v="2"/>
    <x v="5"/>
    <d v="2018-03-20T00:00:00"/>
    <x v="0"/>
    <s v="H-500"/>
    <n v="4252"/>
    <s v="CTH"/>
    <x v="20"/>
    <n v="20.8"/>
    <n v="1873"/>
    <s v="RECIBE: CO /T4. AYALA EDISSON CC 1053608827"/>
    <s v="CACOM-4"/>
  </r>
  <r>
    <x v="2"/>
    <x v="5"/>
    <d v="2018-03-20T00:00:00"/>
    <x v="0"/>
    <s v="H-500"/>
    <n v="4252"/>
    <s v="CTH"/>
    <x v="3"/>
    <n v="36"/>
    <n v="1409"/>
    <s v="RECIBE: CO /T4. AYALA EDISSON CC 1053608827"/>
    <s v="CACOM-4"/>
  </r>
  <r>
    <x v="2"/>
    <x v="5"/>
    <d v="2018-03-01T00:00:00"/>
    <x v="0"/>
    <s v="HUEY II"/>
    <n v="4525"/>
    <s v="ICARO 17"/>
    <x v="0"/>
    <n v="91.9"/>
    <s v="IC009-006558"/>
    <s v="RECIBE: CO /T4. MEJIA LUIS CC.1114825867"/>
    <s v="CACOM-4"/>
  </r>
  <r>
    <x v="2"/>
    <x v="5"/>
    <d v="2018-03-04T00:00:00"/>
    <x v="0"/>
    <s v="HUEY II"/>
    <n v="4525"/>
    <s v="ICARO 17"/>
    <x v="0"/>
    <n v="149.6"/>
    <s v="IC009-006575"/>
    <s v="RECIBE: CO /T4. MEJIA LUIS CC.1114825867"/>
    <s v="CACOM-4"/>
  </r>
  <r>
    <x v="2"/>
    <x v="5"/>
    <d v="2018-03-12T00:00:00"/>
    <x v="0"/>
    <s v="HUEY II"/>
    <n v="4420"/>
    <s v="CTH"/>
    <x v="20"/>
    <n v="83.3"/>
    <n v="1855"/>
    <s v="RECIBE: CO /T4. ARCE JUAN  CC. 1070610482"/>
    <s v="CACOM-4"/>
  </r>
  <r>
    <x v="2"/>
    <x v="5"/>
    <d v="2018-03-10T00:00:00"/>
    <x v="0"/>
    <s v="HUEY II"/>
    <n v="4420"/>
    <s v="CTH"/>
    <x v="3"/>
    <n v="124"/>
    <n v="1400"/>
    <s v="RECIBE: CO /T4. ARCE JUAN  CC. 1070610482"/>
    <s v="CACOM-4"/>
  </r>
  <r>
    <x v="2"/>
    <x v="5"/>
    <d v="2018-03-09T00:00:00"/>
    <x v="0"/>
    <s v="HUEY II"/>
    <n v="4420"/>
    <s v="ICARO 17"/>
    <x v="26"/>
    <n v="95"/>
    <s v="IC100-004930"/>
    <s v="RECIBE: CO /T4. ARCE JUAN  CC. 1070610482"/>
    <s v="CACOM-4"/>
  </r>
  <r>
    <x v="2"/>
    <x v="5"/>
    <d v="2018-03-09T00:00:00"/>
    <x v="0"/>
    <s v="HUEY II"/>
    <n v="4420"/>
    <s v="CTH"/>
    <x v="20"/>
    <n v="75.400000000000006"/>
    <n v="1848"/>
    <s v="RECIBE: CO /T4. ARCE JUAN  CC. 1070610482"/>
    <s v="CACOM-4"/>
  </r>
  <r>
    <x v="2"/>
    <x v="5"/>
    <d v="2018-03-08T00:00:00"/>
    <x v="0"/>
    <s v="HUEY II"/>
    <n v="4420"/>
    <s v="ICARO 17"/>
    <x v="26"/>
    <n v="137"/>
    <s v="IC100-004927"/>
    <s v="RECIBE: CO /T4. ARCE JUAN  CC. 1070610482"/>
    <s v="CACOM-4"/>
  </r>
  <r>
    <x v="2"/>
    <x v="5"/>
    <d v="2018-03-07T00:00:00"/>
    <x v="0"/>
    <s v="HUEY II"/>
    <n v="4420"/>
    <s v="ICARO 17"/>
    <x v="26"/>
    <n v="74"/>
    <s v="IC100-004925"/>
    <s v="RECIBE: CO /T4. ARCE JUAN  CC. 1070610482"/>
    <s v="CACOM-4"/>
  </r>
  <r>
    <x v="2"/>
    <x v="5"/>
    <d v="2018-03-01T00:00:00"/>
    <x v="0"/>
    <s v="HUEY II"/>
    <n v="4420"/>
    <s v="CTH"/>
    <x v="20"/>
    <n v="87.9"/>
    <n v="1839"/>
    <s v="RECIBE: CO /T4. VELOSA WILMER CC.1073164392"/>
    <s v="CACOM-4"/>
  </r>
  <r>
    <x v="2"/>
    <x v="5"/>
    <d v="2018-03-03T00:00:00"/>
    <x v="0"/>
    <s v="HUEY II"/>
    <n v="4420"/>
    <s v="CTH"/>
    <x v="20"/>
    <n v="116.1"/>
    <n v="1840"/>
    <s v="RECIBE: CO /T4. VELOSA WILMER CC.1073164392"/>
    <s v="CACOM-4"/>
  </r>
  <r>
    <x v="2"/>
    <x v="5"/>
    <d v="2018-03-03T00:00:00"/>
    <x v="0"/>
    <s v="HUEY II"/>
    <n v="4420"/>
    <s v="CTH"/>
    <x v="20"/>
    <n v="74.5"/>
    <n v="1841"/>
    <s v="RECIBE: CO /T4. VELOSA WILMER CC.1073164392"/>
    <s v="CACOM-4"/>
  </r>
  <r>
    <x v="2"/>
    <x v="5"/>
    <d v="2018-03-17T00:00:00"/>
    <x v="0"/>
    <s v="HUEY II"/>
    <n v="4421"/>
    <s v="CTH"/>
    <x v="20"/>
    <n v="136.69999999999999"/>
    <n v="1868"/>
    <s v="RECIBE: CO /T3. BERNAL MARIO CC.1110486786"/>
    <s v="CACOM-4"/>
  </r>
  <r>
    <x v="2"/>
    <x v="5"/>
    <d v="2018-03-17T00:00:00"/>
    <x v="0"/>
    <s v="HUEY II"/>
    <n v="4421"/>
    <s v="CTH"/>
    <x v="3"/>
    <n v="93"/>
    <n v="1407"/>
    <s v="RECIBE: CO /T3. BERNAL MARIO CC.1110486786"/>
    <s v="CACOM-4"/>
  </r>
  <r>
    <x v="2"/>
    <x v="5"/>
    <d v="2018-03-03T00:00:00"/>
    <x v="0"/>
    <s v="HUEY II"/>
    <n v="4420"/>
    <s v="SERVIAVIACION"/>
    <x v="2"/>
    <n v="99"/>
    <n v="1889"/>
    <s v="RECIBE: CO /T4. VELOSA WILMER CC.1073164392"/>
    <s v="CACOM-4"/>
  </r>
  <r>
    <x v="2"/>
    <x v="5"/>
    <d v="2018-03-10T00:00:00"/>
    <x v="0"/>
    <s v="HUEY II"/>
    <n v="4525"/>
    <s v="ICARO 17"/>
    <x v="0"/>
    <n v="195.7"/>
    <s v="IC009-006602"/>
    <s v="RECIBE: CO /T4. ANGULO ELKIN CC. 1054678447"/>
    <s v="CACOM-4"/>
  </r>
  <r>
    <x v="2"/>
    <x v="5"/>
    <d v="2018-03-11T00:00:00"/>
    <x v="0"/>
    <s v="HUEY II"/>
    <n v="4525"/>
    <s v="ICARO 17"/>
    <x v="0"/>
    <n v="128.80000000000001"/>
    <s v="IC009-006604"/>
    <s v="RECIBE: CO /T4. ANGULO ELKIN CC. 1054678447"/>
    <s v="CACOM-4"/>
  </r>
  <r>
    <x v="2"/>
    <x v="5"/>
    <d v="2018-03-03T00:00:00"/>
    <x v="0"/>
    <s v="HUEY II"/>
    <n v="4420"/>
    <s v="ICARO 17"/>
    <x v="26"/>
    <n v="71"/>
    <s v="IC100-004921"/>
    <s v="RECIBE: CO /T4. VELOSA WILMER CC.1073164392"/>
    <s v="CACOM-4"/>
  </r>
  <r>
    <x v="2"/>
    <x v="5"/>
    <d v="2018-03-03T00:00:00"/>
    <x v="0"/>
    <s v="HUEY II"/>
    <n v="4420"/>
    <s v="ICARO 17"/>
    <x v="26"/>
    <n v="63"/>
    <s v="IC100-004922"/>
    <s v="RECIBE: CO /T4. VELOSA WILMER CC.1073164392"/>
    <s v="CACOM-4"/>
  </r>
  <r>
    <x v="2"/>
    <x v="5"/>
    <d v="2018-03-03T00:00:00"/>
    <x v="0"/>
    <s v="HUEY II"/>
    <n v="4420"/>
    <s v="ICARO 17"/>
    <x v="25"/>
    <n v="111"/>
    <s v="IC003-008478"/>
    <s v="RECIBE: CO /T4. VELOSA WILMER CC.1073164392"/>
    <s v="CACOM-4"/>
  </r>
  <r>
    <x v="2"/>
    <x v="5"/>
    <d v="2018-03-26T00:00:00"/>
    <x v="0"/>
    <s v="HUEY II"/>
    <n v="4525"/>
    <s v="ICARO 17"/>
    <x v="0"/>
    <n v="112.5"/>
    <s v="IC009-006656"/>
    <s v="RECIBE: CO /T4. RODRIGUEZ ROJAS CC.1032393112"/>
    <s v="CACOM-4"/>
  </r>
  <r>
    <x v="2"/>
    <x v="5"/>
    <d v="2018-03-23T00:00:00"/>
    <x v="0"/>
    <s v="HUEY II"/>
    <n v="4525"/>
    <s v="ICARO 17"/>
    <x v="0"/>
    <n v="176.3"/>
    <s v="IC009-006642"/>
    <s v="RECIBE: CO /T4. RODRIGUEZ ROJAS CC.1032393112"/>
    <s v="CACOM-4"/>
  </r>
  <r>
    <x v="2"/>
    <x v="5"/>
    <d v="2018-03-23T00:00:00"/>
    <x v="0"/>
    <s v="HUEY II"/>
    <n v="4525"/>
    <s v="ICARO 17"/>
    <x v="0"/>
    <n v="105.2"/>
    <s v="IC009-006643"/>
    <s v="RECIBE: CO /T4. RODRIGUEZ ROJAS CC.1032393112"/>
    <s v="CACOM-4"/>
  </r>
  <r>
    <x v="2"/>
    <x v="5"/>
    <d v="2018-03-22T00:00:00"/>
    <x v="0"/>
    <s v="HUEY II"/>
    <n v="4525"/>
    <s v="ICARO 17"/>
    <x v="0"/>
    <n v="150.9"/>
    <s v="IC009-006633"/>
    <s v="RECIBE: CO /T4. RODRIGUEZ ROJAS CC.1032393112"/>
    <s v="CACOM-4"/>
  </r>
  <r>
    <x v="2"/>
    <x v="5"/>
    <d v="2018-03-27T00:00:00"/>
    <x v="0"/>
    <s v="HUEY II"/>
    <n v="4522"/>
    <s v="CTH"/>
    <x v="3"/>
    <n v="136"/>
    <n v="1411"/>
    <s v="RECIBE: CO /T4. SARCHI JORGE CC.1112776655"/>
    <s v="CACOM-4"/>
  </r>
  <r>
    <x v="2"/>
    <x v="5"/>
    <d v="2018-03-22T00:00:00"/>
    <x v="0"/>
    <s v="HUEY II"/>
    <n v="4420"/>
    <s v="CTH"/>
    <x v="20"/>
    <n v="111"/>
    <n v="1877"/>
    <s v="RECIBE: CO /T4. DELGADO OSCAR CC.1110476472"/>
    <s v="CACOM-4"/>
  </r>
  <r>
    <x v="2"/>
    <x v="5"/>
    <d v="2018-03-21T00:00:00"/>
    <x v="0"/>
    <s v="HUEY II"/>
    <n v="4420"/>
    <s v="CTH"/>
    <x v="20"/>
    <n v="115.7"/>
    <n v="1875"/>
    <s v="RECIBE: CO /T4. DELGADO OSCAR CC.1110476472"/>
    <s v="CACOM-4"/>
  </r>
  <r>
    <x v="2"/>
    <x v="5"/>
    <d v="2018-03-19T00:00:00"/>
    <x v="0"/>
    <s v="HUEY II"/>
    <n v="4420"/>
    <s v="CTH"/>
    <x v="20"/>
    <n v="136.30000000000001"/>
    <n v="1872"/>
    <s v="RECIBE: CO /T4. DELGADO OSCAR CC.1110476472"/>
    <s v="CACOM-4"/>
  </r>
  <r>
    <x v="2"/>
    <x v="5"/>
    <d v="2018-03-17T00:00:00"/>
    <x v="0"/>
    <s v="HUEY II"/>
    <n v="4420"/>
    <s v="CTH"/>
    <x v="20"/>
    <n v="132.30000000000001"/>
    <n v="1871"/>
    <s v="RECIBE: CO /T4. DELGADO OSCAR CC.1110476472"/>
    <s v="CACOM-4"/>
  </r>
  <r>
    <x v="2"/>
    <x v="5"/>
    <d v="2018-03-15T00:00:00"/>
    <x v="0"/>
    <s v="HUEY II"/>
    <n v="4420"/>
    <s v="CTH"/>
    <x v="20"/>
    <n v="67.2"/>
    <n v="1866"/>
    <s v="RECIBE: CO /T4. DELGADO OSCAR CC.1110476472"/>
    <s v="CACOM-4"/>
  </r>
  <r>
    <x v="2"/>
    <x v="5"/>
    <d v="2018-03-15T00:00:00"/>
    <x v="0"/>
    <s v="HUEY II"/>
    <n v="4420"/>
    <s v="ICARO 17"/>
    <x v="26"/>
    <n v="65"/>
    <s v="IC100-004936"/>
    <s v="RECIBE: CO /T4. DELGADO OSCAR CC.1110476472"/>
    <s v="CACOM-4"/>
  </r>
  <r>
    <x v="2"/>
    <x v="5"/>
    <d v="2018-03-15T00:00:00"/>
    <x v="0"/>
    <s v="HUEY II"/>
    <n v="4420"/>
    <s v="CTH"/>
    <x v="20"/>
    <n v="129.1"/>
    <n v="1863"/>
    <s v="RECIBE: CO /T4. DELGADO OSCAR CC.1110476472"/>
    <s v="CACOM-4"/>
  </r>
  <r>
    <x v="2"/>
    <x v="5"/>
    <d v="2018-03-14T00:00:00"/>
    <x v="0"/>
    <s v="HUEY II"/>
    <n v="4420"/>
    <s v="CTH"/>
    <x v="20"/>
    <n v="91.9"/>
    <n v="1861"/>
    <s v="RECIBE: CO /T4. DELGADO OSCAR CC.1110476472"/>
    <s v="CACOM-4"/>
  </r>
  <r>
    <x v="2"/>
    <x v="5"/>
    <d v="2018-03-14T00:00:00"/>
    <x v="0"/>
    <s v="HUEY II"/>
    <n v="4420"/>
    <s v="CTH"/>
    <x v="3"/>
    <n v="136"/>
    <n v="1405"/>
    <s v="RECIBE: CO/ PABLO SANTODOMA CC 80081653"/>
    <s v="CACOM-4"/>
  </r>
  <r>
    <x v="2"/>
    <x v="5"/>
    <d v="2018-03-27T00:00:00"/>
    <x v="0"/>
    <s v="HUEY II"/>
    <n v="4521"/>
    <s v="CTH"/>
    <x v="3"/>
    <n v="112"/>
    <n v="1410"/>
    <s v="RECIBE: CO /T4. RAMIREZ JAMES CC.1024476021"/>
    <s v="CACOM-4"/>
  </r>
  <r>
    <x v="2"/>
    <x v="5"/>
    <d v="2018-03-21T00:00:00"/>
    <x v="0"/>
    <s v="HUEY II"/>
    <n v="4525"/>
    <s v="ICARO 17"/>
    <x v="0"/>
    <n v="160.69999999999999"/>
    <s v="IC009-006660"/>
    <s v="RECIBE: CO /T4. CARO JHONATTAN CC.1070920891"/>
    <s v="CACOM-4"/>
  </r>
  <r>
    <x v="2"/>
    <x v="5"/>
    <d v="2018-03-30T00:00:00"/>
    <x v="0"/>
    <s v="HUEY II"/>
    <n v="4525"/>
    <s v="ICARO 17"/>
    <x v="49"/>
    <n v="74"/>
    <s v="IC004-019810"/>
    <s v="RECIBE: CO /T4. CARO JHONATTAN CC.1070920891"/>
    <s v="CACOM-4"/>
  </r>
  <r>
    <x v="2"/>
    <x v="5"/>
    <d v="2018-03-17T00:00:00"/>
    <x v="0"/>
    <s v="B-212"/>
    <n v="4528"/>
    <s v="CTH"/>
    <x v="3"/>
    <n v="68"/>
    <n v="1408"/>
    <s v="RECIBE: CO /T1. GUERRERO GUSTAVO CC 14839901"/>
    <s v="CACOM-4"/>
  </r>
  <r>
    <x v="2"/>
    <x v="5"/>
    <d v="2018-03-04T00:00:00"/>
    <x v="0"/>
    <s v="C-208"/>
    <n v="5055"/>
    <s v="ICARO 17"/>
    <x v="0"/>
    <n v="120.3"/>
    <s v="IC009-006573"/>
    <s v="TS. ROJAS DIEGO C.C. 86049178"/>
    <s v="CACOM-5"/>
  </r>
  <r>
    <x v="2"/>
    <x v="5"/>
    <d v="2018-03-14T00:00:00"/>
    <x v="0"/>
    <s v="T-37"/>
    <s v="2124"/>
    <s v="TERPEL "/>
    <x v="14"/>
    <n v="171"/>
    <s v="02-407936"/>
    <s v="TE. FUENTES C.C. 105759475"/>
    <s v="CACOM-1"/>
  </r>
  <r>
    <x v="2"/>
    <x v="5"/>
    <d v="2018-03-16T00:00:00"/>
    <x v="0"/>
    <s v="T-37"/>
    <s v="2136"/>
    <s v="TERPEL "/>
    <x v="14"/>
    <n v="195"/>
    <s v="02-408005"/>
    <m/>
    <s v="CACOM-1"/>
  </r>
  <r>
    <x v="2"/>
    <x v="5"/>
    <d v="2018-03-16T00:00:00"/>
    <x v="0"/>
    <s v="C-208"/>
    <n v="5075"/>
    <s v="TERPEL "/>
    <x v="30"/>
    <n v="21"/>
    <s v="01-1028283"/>
    <s v="T3. CHICA MILTON  C.C. 1037578903"/>
    <s v="CACOM-5"/>
  </r>
  <r>
    <x v="2"/>
    <x v="5"/>
    <d v="2018-03-22T00:00:00"/>
    <x v="0"/>
    <s v="C-208"/>
    <n v="5075"/>
    <s v="TERPEL "/>
    <x v="10"/>
    <n v="28"/>
    <s v="07-0531602"/>
    <s v="TS. ROJAS DIEGO C.C. 86049178"/>
    <s v="CACOM-5"/>
  </r>
  <r>
    <x v="2"/>
    <x v="5"/>
    <d v="2018-03-26T00:00:00"/>
    <x v="0"/>
    <s v="C-208"/>
    <n v="5075"/>
    <s v="TERPEL "/>
    <x v="41"/>
    <n v="36"/>
    <s v="03-0231675"/>
    <s v="TS. ROJAS DIEGO C.C. 86049178"/>
    <s v="CACOM-5"/>
  </r>
  <r>
    <x v="2"/>
    <x v="5"/>
    <d v="2018-03-26T00:00:00"/>
    <x v="0"/>
    <s v="C-208"/>
    <n v="5075"/>
    <s v="TERPEL "/>
    <x v="30"/>
    <n v="93"/>
    <s v="01-1028336"/>
    <s v="TS. ROJAS DIEGO C.C. 86049178"/>
    <s v="CACOM-5"/>
  </r>
  <r>
    <x v="2"/>
    <x v="5"/>
    <d v="2018-03-01T00:00:00"/>
    <x v="0"/>
    <s v="UH-60"/>
    <n v="4137"/>
    <s v="SERVIAVIACION"/>
    <x v="2"/>
    <n v="268"/>
    <n v="1886"/>
    <s v="CT QUINTERO MUÑOZ CRISTIAN C.C. 1061699142"/>
    <s v="CACOM-5"/>
  </r>
  <r>
    <x v="2"/>
    <x v="5"/>
    <d v="2018-03-01T00:00:00"/>
    <x v="0"/>
    <s v="UH-60"/>
    <n v="4137"/>
    <s v="SERVIAVIACION"/>
    <x v="2"/>
    <n v="191"/>
    <n v="1887"/>
    <s v="CT QUINTERO MUÑOZ CRISTIAN C.C. 1061699142"/>
    <s v="CACOM-5"/>
  </r>
  <r>
    <x v="2"/>
    <x v="5"/>
    <d v="2018-03-01T00:00:00"/>
    <x v="0"/>
    <s v="UH-60"/>
    <n v="4137"/>
    <s v="SERVIAVIACION"/>
    <x v="2"/>
    <n v="256"/>
    <n v="1885"/>
    <s v="CT QUINTERO MUÑOZ CRISTIAN C.C. 1061699142"/>
    <s v="CACOM-5"/>
  </r>
  <r>
    <x v="2"/>
    <x v="5"/>
    <d v="2018-03-01T00:00:00"/>
    <x v="0"/>
    <s v="UH-60"/>
    <n v="4128"/>
    <s v="ICARO 17"/>
    <x v="0"/>
    <n v="123.7"/>
    <s v="IC009-006562"/>
    <s v="T4. ARDILA JHON C.C. 1023889190"/>
    <s v="CACOM-5"/>
  </r>
  <r>
    <x v="2"/>
    <x v="5"/>
    <d v="2018-03-01T00:00:00"/>
    <x v="0"/>
    <s v="UH-60"/>
    <n v="4128"/>
    <s v="FASTER FUEL"/>
    <x v="5"/>
    <n v="206.7"/>
    <s v=",03-2973"/>
    <s v="T4. ARDILA JHON C.C. 1023889190"/>
    <s v="CACOM-5"/>
  </r>
  <r>
    <x v="2"/>
    <x v="5"/>
    <d v="2018-03-01T00:00:00"/>
    <x v="0"/>
    <s v="UH-60"/>
    <n v="4135"/>
    <s v="ICARO 17"/>
    <x v="23"/>
    <n v="197"/>
    <s v="IC007-004569"/>
    <s v="MARIO HERNANDEZ C.C. 104233274"/>
    <s v="CACOM-5"/>
  </r>
  <r>
    <x v="2"/>
    <x v="5"/>
    <d v="2018-03-02T00:00:00"/>
    <x v="0"/>
    <s v="UH-60"/>
    <n v="4134"/>
    <s v="CCL"/>
    <x v="53"/>
    <n v="255.8"/>
    <n v="24505"/>
    <s v="CT. CAMARGO CRISTIAN C.C. 1128266429"/>
    <s v="CACOM-5"/>
  </r>
  <r>
    <x v="2"/>
    <x v="5"/>
    <d v="2018-03-02T00:00:00"/>
    <x v="0"/>
    <s v="UH-60"/>
    <n v="4103"/>
    <s v="TERPEL "/>
    <x v="18"/>
    <n v="161"/>
    <s v="02-411435"/>
    <s v="CT. MONTOYA JAIME C.C. 15373538"/>
    <s v="CACOM-5"/>
  </r>
  <r>
    <x v="2"/>
    <x v="5"/>
    <d v="2018-03-02T00:00:00"/>
    <x v="0"/>
    <s v="UH-60"/>
    <n v="4137"/>
    <s v="SERVIAVIACION"/>
    <x v="2"/>
    <n v="275"/>
    <n v="1897"/>
    <s v="ST. YEPES DAVID C.C. 1017167664"/>
    <s v="CACOM-5"/>
  </r>
  <r>
    <x v="2"/>
    <x v="5"/>
    <d v="2018-03-02T00:00:00"/>
    <x v="0"/>
    <s v="UH-60"/>
    <n v="4137"/>
    <s v="SERVIAVIACION"/>
    <x v="2"/>
    <n v="147"/>
    <n v="1893"/>
    <s v="AT. GARCIA LOPEZ WILLMAR SMITH C.C. 1015437179"/>
    <s v="CACOM-5"/>
  </r>
  <r>
    <x v="2"/>
    <x v="5"/>
    <d v="2018-03-02T00:00:00"/>
    <x v="0"/>
    <s v="UH-60"/>
    <n v="4133"/>
    <s v="CTH"/>
    <x v="31"/>
    <n v="230"/>
    <n v="1217"/>
    <s v="CT, LOPEZ SALGUERO VICTOR ALFONSO C.C. 94542963"/>
    <s v="CACOM-5"/>
  </r>
  <r>
    <x v="2"/>
    <x v="5"/>
    <d v="2018-03-02T00:00:00"/>
    <x v="0"/>
    <s v="UH-60"/>
    <n v="4122"/>
    <s v="TERPEL "/>
    <x v="18"/>
    <n v="253"/>
    <s v="02-411433"/>
    <s v="CT. ANGARITA POBLADOR JULIAN ANDRES C.C. 1015409168"/>
    <s v="CACOM-5"/>
  </r>
  <r>
    <x v="2"/>
    <x v="5"/>
    <d v="2018-03-03T00:00:00"/>
    <x v="0"/>
    <s v="UH-60"/>
    <n v="4134"/>
    <s v="CCL"/>
    <x v="53"/>
    <n v="230.6"/>
    <n v="24510"/>
    <s v="CT. CAMARGO CRISTIAN C.C. 1128266429"/>
    <s v="CACOM-5"/>
  </r>
  <r>
    <x v="2"/>
    <x v="5"/>
    <d v="2018-03-03T00:00:00"/>
    <x v="0"/>
    <s v="UH-60"/>
    <n v="4134"/>
    <s v="CCL"/>
    <x v="53"/>
    <n v="67.3"/>
    <n v="24507"/>
    <s v="CT. CAMARGO CRISTIAN C.C. 1128266429"/>
    <s v="CACOM-5"/>
  </r>
  <r>
    <x v="2"/>
    <x v="5"/>
    <d v="2018-03-04T00:00:00"/>
    <x v="0"/>
    <s v="UH-60"/>
    <n v="4134"/>
    <s v="CCL"/>
    <x v="53"/>
    <n v="149"/>
    <n v="24512"/>
    <s v="CT. CAMARGO CRISTIAN C.C. 1128266429"/>
    <s v="CACOM-5"/>
  </r>
  <r>
    <x v="2"/>
    <x v="5"/>
    <d v="2018-03-04T00:00:00"/>
    <x v="0"/>
    <s v="UH-60"/>
    <n v="4137"/>
    <s v="CTH"/>
    <x v="3"/>
    <n v="224"/>
    <n v="1399"/>
    <s v="AT. GARCIA LOPEZ WILLMAR SMITH C.C. 1015437179"/>
    <s v="CACOM-5"/>
  </r>
  <r>
    <x v="2"/>
    <x v="5"/>
    <d v="2018-03-04T00:00:00"/>
    <x v="0"/>
    <s v="UH-60"/>
    <n v="4128"/>
    <s v="ICARO 17"/>
    <x v="0"/>
    <n v="87.2"/>
    <s v="IC009-006572"/>
    <s v="CT. PEDRAZA JORGE C.C. 91533144"/>
    <s v="CACOM-5"/>
  </r>
  <r>
    <x v="2"/>
    <x v="5"/>
    <d v="2018-03-05T00:00:00"/>
    <x v="0"/>
    <s v="UH-60"/>
    <n v="4135"/>
    <s v="ICARO 17"/>
    <x v="23"/>
    <n v="180"/>
    <s v="IC007-004587"/>
    <s v="CT. MONTOYA JAIME C.C. 15373538"/>
    <s v="CACOM-5"/>
  </r>
  <r>
    <x v="2"/>
    <x v="5"/>
    <d v="2018-03-05T00:00:00"/>
    <x v="0"/>
    <s v="UH-60"/>
    <n v="4134"/>
    <s v="ICARO 17"/>
    <x v="23"/>
    <n v="213"/>
    <s v="IC007-004588"/>
    <s v="CT. CAMARGO CRISTIAN C.C. 1128266429"/>
    <s v="CACOM-5"/>
  </r>
  <r>
    <x v="2"/>
    <x v="5"/>
    <d v="2018-03-05T00:00:00"/>
    <x v="0"/>
    <s v="UH-60"/>
    <n v="4128"/>
    <s v="ICARO 17"/>
    <x v="0"/>
    <n v="185.4"/>
    <s v="IC009-006582"/>
    <s v="CT. PEDRAZA JORGE C.C. 91533144"/>
    <s v="CACOM-5"/>
  </r>
  <r>
    <x v="2"/>
    <x v="5"/>
    <d v="2018-03-05T00:00:00"/>
    <x v="0"/>
    <s v="UH-60"/>
    <n v="4121"/>
    <s v="ICARO 17"/>
    <x v="23"/>
    <n v="178"/>
    <s v="IC007-004586"/>
    <s v="AT. QUINTANA HECTOR C.C. 1051316554"/>
    <s v="CACOM-5"/>
  </r>
  <r>
    <x v="2"/>
    <x v="5"/>
    <d v="2018-03-06T00:00:00"/>
    <x v="0"/>
    <s v="UH-60"/>
    <n v="4134"/>
    <s v="ICARO 17"/>
    <x v="23"/>
    <n v="188"/>
    <s v="IC007-004593"/>
    <s v="CT. CAMARGO CRISTIAN C.C. 1128266429"/>
    <s v="CACOM-5"/>
  </r>
  <r>
    <x v="2"/>
    <x v="5"/>
    <d v="2018-03-06T00:00:00"/>
    <x v="0"/>
    <s v="UH-60"/>
    <n v="4135"/>
    <s v="ICARO 17"/>
    <x v="23"/>
    <n v="189"/>
    <s v="IC007-004594"/>
    <s v="CT. MONTOYA JAIME C.C. 15373538"/>
    <s v="CACOM-5"/>
  </r>
  <r>
    <x v="2"/>
    <x v="5"/>
    <d v="2018-03-06T00:00:00"/>
    <x v="0"/>
    <s v="UH-60"/>
    <n v="4137"/>
    <s v="CTH"/>
    <x v="20"/>
    <n v="140.1"/>
    <n v="1845"/>
    <s v="CT QUINTERO MUÑOZ CRISTIAN C.C. 1061699142"/>
    <s v="CACOM-5"/>
  </r>
  <r>
    <x v="2"/>
    <x v="5"/>
    <d v="2018-03-06T00:00:00"/>
    <x v="0"/>
    <s v="UH-60"/>
    <n v="4135"/>
    <s v="ICARO 17"/>
    <x v="23"/>
    <n v="174"/>
    <s v="IC007-004592"/>
    <s v="CT. MONTOYA JAIME C.C. 15373538"/>
    <s v="CACOM-5"/>
  </r>
  <r>
    <x v="2"/>
    <x v="5"/>
    <d v="2018-03-06T00:00:00"/>
    <x v="0"/>
    <s v="UH-60"/>
    <n v="4134"/>
    <s v="ICARO 17"/>
    <x v="23"/>
    <n v="218"/>
    <s v="IC007-004591"/>
    <s v="CT. CAMARGO CRISTIAN C.C. 1128266429"/>
    <s v="CACOM-5"/>
  </r>
  <r>
    <x v="2"/>
    <x v="5"/>
    <d v="2018-03-06T00:00:00"/>
    <x v="0"/>
    <s v="UH-60"/>
    <n v="4134"/>
    <s v="ICARO 17"/>
    <x v="23"/>
    <n v="280"/>
    <s v="IC007-004589"/>
    <s v="CT. CAMARGO CRISTIAN C.C. 1128266429"/>
    <s v="CACOM-5"/>
  </r>
  <r>
    <x v="2"/>
    <x v="5"/>
    <d v="2018-03-06T00:00:00"/>
    <x v="0"/>
    <s v="UH-60"/>
    <n v="4121"/>
    <s v="ICARO 17"/>
    <x v="23"/>
    <n v="132"/>
    <s v="IC007004590"/>
    <s v="AT. QUINTANA HECTOR C.C. 1051316554"/>
    <s v="CACOM-5"/>
  </r>
  <r>
    <x v="2"/>
    <x v="5"/>
    <d v="2018-03-06T00:00:00"/>
    <x v="0"/>
    <s v="UH-60"/>
    <n v="4135"/>
    <s v="CCL"/>
    <x v="53"/>
    <n v="138"/>
    <n v="24523"/>
    <s v="T2. BECERRA WILSON C.C. 74379119"/>
    <s v="CACOM-5"/>
  </r>
  <r>
    <x v="2"/>
    <x v="5"/>
    <d v="2018-03-07T00:00:00"/>
    <x v="0"/>
    <s v="UH-60"/>
    <n v="4121"/>
    <s v="TERPEL "/>
    <x v="44"/>
    <n v="147"/>
    <s v="03-0226129"/>
    <s v="AT. QUINTANA HECTOR C.C. 1051316554"/>
    <s v="CACOM-5"/>
  </r>
  <r>
    <x v="2"/>
    <x v="5"/>
    <d v="2018-03-07T00:00:00"/>
    <x v="0"/>
    <s v="UH-60"/>
    <n v="4134"/>
    <s v="CCL"/>
    <x v="53"/>
    <n v="221.2"/>
    <n v="24525"/>
    <s v="MY. RUIZ JOHN C.C. 80051834"/>
    <s v="CACOM-5"/>
  </r>
  <r>
    <x v="2"/>
    <x v="5"/>
    <d v="2018-03-07T00:00:00"/>
    <x v="0"/>
    <s v="UH-60"/>
    <n v="4128"/>
    <s v="ICARO 17"/>
    <x v="0"/>
    <n v="249.4"/>
    <s v="IC009-006593"/>
    <s v="CT. PEDRAZA JORGE C.C. 91533144"/>
    <s v="CACOM-5"/>
  </r>
  <r>
    <x v="2"/>
    <x v="5"/>
    <d v="2018-03-07T00:00:00"/>
    <x v="0"/>
    <s v="UH-60"/>
    <n v="4135"/>
    <s v="ICARO 17"/>
    <x v="23"/>
    <n v="146"/>
    <s v="IC007-004596"/>
    <s v="T2. BECERRA WILSON C.C. 74379119"/>
    <s v="CACOM-5"/>
  </r>
  <r>
    <x v="2"/>
    <x v="5"/>
    <d v="2018-03-07T00:00:00"/>
    <x v="0"/>
    <s v="UH-60"/>
    <n v="4135"/>
    <s v="ICARO 17"/>
    <x v="23"/>
    <n v="122"/>
    <s v="IC007-004597"/>
    <s v="T2. BECERRA WILSON C.C. 74379119"/>
    <s v="CACOM-5"/>
  </r>
  <r>
    <x v="2"/>
    <x v="5"/>
    <d v="2018-03-08T00:00:00"/>
    <x v="0"/>
    <s v="UH-60"/>
    <n v="4128"/>
    <s v="ICARO 17"/>
    <x v="0"/>
    <n v="60"/>
    <s v="IC009-006595"/>
    <s v="SUAREZ DIAZ JONATHAN GUSTAVO C.C. 91535144"/>
    <s v="CACOM-5"/>
  </r>
  <r>
    <x v="2"/>
    <x v="5"/>
    <d v="2018-03-08T00:00:00"/>
    <x v="0"/>
    <s v="UH-60"/>
    <n v="4128"/>
    <s v="ICARO 17"/>
    <x v="49"/>
    <n v="231"/>
    <s v="IC004-019660"/>
    <s v="CT. PEDRAZA JORGE C.C. 91533144"/>
    <s v="CACOM-5"/>
  </r>
  <r>
    <x v="2"/>
    <x v="5"/>
    <d v="2018-03-08T00:00:00"/>
    <x v="0"/>
    <s v="UH-60"/>
    <n v="4121"/>
    <s v="TERPEL "/>
    <x v="44"/>
    <n v="131"/>
    <s v="03-0226165"/>
    <s v="AT. QUINTANA HECTOR C.C. 1051316554"/>
    <s v="CACOM-5"/>
  </r>
  <r>
    <x v="2"/>
    <x v="5"/>
    <d v="2018-03-09T00:00:00"/>
    <x v="0"/>
    <s v="UH-60"/>
    <n v="4135"/>
    <s v="ICARO 17"/>
    <x v="23"/>
    <n v="65"/>
    <s v="IC007-004598"/>
    <s v="TC. GOMEZ IVAN C.C. 71772960"/>
    <s v="CACOM-5"/>
  </r>
  <r>
    <x v="2"/>
    <x v="5"/>
    <d v="2018-03-10T00:00:00"/>
    <x v="0"/>
    <s v="UH-60"/>
    <n v="4128"/>
    <s v="ICARO 17"/>
    <x v="49"/>
    <n v="287"/>
    <s v="IC004-019676"/>
    <s v="CT. PEDRAZA JORGE C.C. 91533144"/>
    <s v="CACOM-5"/>
  </r>
  <r>
    <x v="2"/>
    <x v="5"/>
    <d v="2018-03-10T00:00:00"/>
    <x v="0"/>
    <s v="UH-60"/>
    <n v="4128"/>
    <s v="ICARO 17"/>
    <x v="49"/>
    <n v="283"/>
    <s v="IC004-019680"/>
    <s v="CT. PEDRAZA JORGE C.C. 91533144"/>
    <s v="CACOM-5"/>
  </r>
  <r>
    <x v="2"/>
    <x v="5"/>
    <d v="2018-03-10T00:00:00"/>
    <x v="0"/>
    <s v="UH-60"/>
    <n v="4128"/>
    <s v="ICARO 17"/>
    <x v="49"/>
    <n v="129"/>
    <s v="IC004-019682"/>
    <s v="CT. PEDRAZA JORGE C.C. 91533144"/>
    <s v="CACOM-5"/>
  </r>
  <r>
    <x v="2"/>
    <x v="5"/>
    <d v="2018-03-11T00:00:00"/>
    <x v="0"/>
    <s v="UH-60"/>
    <n v="4134"/>
    <s v="CCL"/>
    <x v="53"/>
    <n v="277.2"/>
    <n v="24533"/>
    <s v="MY. RUIZ JOHN C.C. 80051834"/>
    <s v="CACOM-5"/>
  </r>
  <r>
    <x v="2"/>
    <x v="5"/>
    <d v="2018-03-11T00:00:00"/>
    <x v="0"/>
    <s v="UH-60"/>
    <n v="4138"/>
    <s v="CCL"/>
    <x v="53"/>
    <n v="301.7"/>
    <n v="24534"/>
    <s v="AT. QUINTANA HECTOR C.C. 1051316554"/>
    <s v="CACOM-5"/>
  </r>
  <r>
    <x v="2"/>
    <x v="5"/>
    <d v="2018-03-11T00:00:00"/>
    <x v="0"/>
    <s v="UH-60"/>
    <n v="4137"/>
    <s v="CTH"/>
    <x v="20"/>
    <n v="97.6"/>
    <n v="1852"/>
    <s v="CT QUINTERO MUÑOZ CRISTIAN C.C. 1061699142"/>
    <s v="CACOM-5"/>
  </r>
  <r>
    <x v="2"/>
    <x v="5"/>
    <d v="2018-03-12T00:00:00"/>
    <x v="0"/>
    <s v="UH-60"/>
    <n v="4134"/>
    <s v="CCL"/>
    <x v="53"/>
    <n v="114.1"/>
    <n v="24535"/>
    <s v="MY. RUIZ JOHN C.C. 80051834"/>
    <s v="CACOM-5"/>
  </r>
  <r>
    <x v="2"/>
    <x v="5"/>
    <d v="2018-03-12T00:00:00"/>
    <x v="0"/>
    <s v="UH-60"/>
    <n v="4106"/>
    <s v="ICARO 17"/>
    <x v="27"/>
    <n v="164.5"/>
    <s v="IC103-002418"/>
    <s v="ST. TORRES MIGUEL C.C. 1144058058"/>
    <s v="CACOM-5"/>
  </r>
  <r>
    <x v="2"/>
    <x v="5"/>
    <d v="2018-03-13T00:00:00"/>
    <x v="0"/>
    <s v="UH-60"/>
    <n v="4106"/>
    <s v="ICARO 17"/>
    <x v="27"/>
    <n v="199.9"/>
    <s v="IC103-002420"/>
    <s v="ST. TORRES MIGUEL C.C. 1144058058"/>
    <s v="CACOM-5"/>
  </r>
  <r>
    <x v="2"/>
    <x v="5"/>
    <d v="2018-03-13T00:00:00"/>
    <x v="0"/>
    <s v="UH-60"/>
    <n v="4106"/>
    <s v="ICARO 17"/>
    <x v="27"/>
    <n v="160.69999999999999"/>
    <s v="IC103-002421"/>
    <s v="AT. PARRA FONSECA YEISON DUBAN C.C. 1024578683"/>
    <s v="CACOM-5"/>
  </r>
  <r>
    <x v="2"/>
    <x v="5"/>
    <d v="2018-03-13T00:00:00"/>
    <x v="0"/>
    <s v="UH-60"/>
    <n v="4106"/>
    <s v="ICARO 17"/>
    <x v="27"/>
    <n v="187.6"/>
    <s v="IC103-002419"/>
    <s v="ST. TORRES MIGUEL C.C. 1144058058"/>
    <s v="CACOM-5"/>
  </r>
  <r>
    <x v="2"/>
    <x v="5"/>
    <d v="2018-03-13T00:00:00"/>
    <x v="0"/>
    <s v="UH-60"/>
    <n v="4137"/>
    <s v="CTH"/>
    <x v="20"/>
    <n v="98.6"/>
    <n v="1857"/>
    <s v="CT QUINTERO MUÑOZ CRISTIAN C.C. 1061699142"/>
    <s v="CACOM-5"/>
  </r>
  <r>
    <x v="2"/>
    <x v="5"/>
    <d v="2018-03-14T00:00:00"/>
    <x v="0"/>
    <s v="UH-60"/>
    <n v="4137"/>
    <s v="CTH"/>
    <x v="20"/>
    <n v="152.69999999999999"/>
    <n v="1862"/>
    <s v="CT. CASTAÑEDA MANUEL C.C. 75107847"/>
    <s v="CACOM-5"/>
  </r>
  <r>
    <x v="2"/>
    <x v="5"/>
    <d v="2018-03-14T00:00:00"/>
    <x v="0"/>
    <s v="UH-60"/>
    <n v="4121"/>
    <s v="ENERGIZAR"/>
    <x v="1"/>
    <n v="129"/>
    <n v="71922"/>
    <s v="T1. CARDOZO YHON C.C. 2230568"/>
    <s v="CACOM-5"/>
  </r>
  <r>
    <x v="2"/>
    <x v="5"/>
    <d v="2018-03-14T00:00:00"/>
    <x v="0"/>
    <s v="UH-60"/>
    <n v="4121"/>
    <s v="ENERGIZAR"/>
    <x v="1"/>
    <n v="114"/>
    <n v="71953"/>
    <s v="T1. CARDOZO YHON C.C. 2230568"/>
    <s v="CACOM-5"/>
  </r>
  <r>
    <x v="2"/>
    <x v="5"/>
    <d v="2018-03-14T00:00:00"/>
    <x v="0"/>
    <s v="UH-60"/>
    <n v="4138"/>
    <s v="CCL"/>
    <x v="53"/>
    <n v="250"/>
    <n v="24537"/>
    <s v="AT. QUINTANA HECTOR C.C. 1051316554"/>
    <s v="CACOM-5"/>
  </r>
  <r>
    <x v="2"/>
    <x v="5"/>
    <d v="2018-03-16T00:00:00"/>
    <x v="0"/>
    <s v="UH-60"/>
    <n v="4121"/>
    <s v="CCL"/>
    <x v="53"/>
    <n v="155.69999999999999"/>
    <n v="24544"/>
    <s v="CT. SALAZAR ALVARO C.C. 14690221"/>
    <s v="CACOM-5"/>
  </r>
  <r>
    <x v="2"/>
    <x v="5"/>
    <d v="2018-03-20T00:00:00"/>
    <x v="0"/>
    <s v="UH-60"/>
    <n v="4134"/>
    <s v="CCL"/>
    <x v="53"/>
    <n v="29.7"/>
    <n v="24553"/>
    <s v="CT. SALAZAR ALVARO C.C. 14690221"/>
    <s v="CACOM-5"/>
  </r>
  <r>
    <x v="2"/>
    <x v="5"/>
    <d v="2018-03-20T00:00:00"/>
    <x v="0"/>
    <s v="UH-60"/>
    <n v="4120"/>
    <s v="CTH"/>
    <x v="7"/>
    <n v="357"/>
    <n v="9454"/>
    <s v="CT. BARRIOS HADER C.C. 87304263"/>
    <s v="CACOM-5"/>
  </r>
  <r>
    <x v="2"/>
    <x v="5"/>
    <d v="2018-03-20T00:00:00"/>
    <x v="0"/>
    <s v="UH-60"/>
    <n v="4134"/>
    <s v="CCL"/>
    <x v="53"/>
    <n v="157.30000000000001"/>
    <n v="24552"/>
    <s v="CT. SALAZAR ALVARO C.C. 14690221"/>
    <s v="CACOM-5"/>
  </r>
  <r>
    <x v="2"/>
    <x v="5"/>
    <d v="2018-03-21T00:00:00"/>
    <x v="0"/>
    <s v="UH-60"/>
    <n v="4134"/>
    <s v="CCL"/>
    <x v="53"/>
    <n v="262"/>
    <n v="24557"/>
    <s v="CT. SALAZAR ALVARO C.C. 14690221"/>
    <s v="CACOM-5"/>
  </r>
  <r>
    <x v="2"/>
    <x v="5"/>
    <d v="2018-03-21T00:00:00"/>
    <x v="0"/>
    <s v="UH-60"/>
    <n v="4135"/>
    <s v="CCL"/>
    <x v="53"/>
    <n v="165.1"/>
    <n v="24555"/>
    <s v="CT. CASTAÑEDA MANUEL C.C. 75107847"/>
    <s v="CACOM-5"/>
  </r>
  <r>
    <x v="2"/>
    <x v="5"/>
    <d v="2018-03-21T00:00:00"/>
    <x v="0"/>
    <s v="UH-60"/>
    <n v="4103"/>
    <s v="ICARO 17"/>
    <x v="16"/>
    <n v="231.1"/>
    <s v="IC008-000823"/>
    <s v="SANABRIA ELEJALDE EDWIN ALEXANDER C.C. 1107050528"/>
    <s v="CACOM-5"/>
  </r>
  <r>
    <x v="2"/>
    <x v="5"/>
    <d v="2018-03-21T00:00:00"/>
    <x v="0"/>
    <s v="UH-60"/>
    <n v="4135"/>
    <s v="TERPEL "/>
    <x v="30"/>
    <n v="224"/>
    <s v="01-1028304"/>
    <s v="CT. CASTAÑEDA MANUEL C.C. 75107847"/>
    <s v="CACOM-5"/>
  </r>
  <r>
    <x v="2"/>
    <x v="5"/>
    <d v="2018-03-22T00:00:00"/>
    <x v="0"/>
    <s v="UH-60"/>
    <n v="4134"/>
    <s v="CCL"/>
    <x v="53"/>
    <n v="214.7"/>
    <n v="24563"/>
    <s v="CT. SALAZAR ALVARO C.C. 14690221"/>
    <s v="CACOM-5"/>
  </r>
  <r>
    <x v="2"/>
    <x v="5"/>
    <d v="2018-03-22T00:00:00"/>
    <x v="0"/>
    <s v="UH-60"/>
    <n v="4121"/>
    <s v="CCL"/>
    <x v="53"/>
    <n v="144.1"/>
    <n v="24562"/>
    <s v="AT. MORENO ANDERSON C.C. 1024529287"/>
    <s v="CACOM-5"/>
  </r>
  <r>
    <x v="2"/>
    <x v="5"/>
    <d v="2018-03-22T00:00:00"/>
    <x v="0"/>
    <s v="UH-60"/>
    <n v="4135"/>
    <s v="ICARO 17"/>
    <x v="0"/>
    <n v="219.6"/>
    <s v="IC009-006637"/>
    <s v="CT. CASTAÑEDA MANUEL C.C. 75107847"/>
    <s v="CACOM-5"/>
  </r>
  <r>
    <x v="2"/>
    <x v="5"/>
    <d v="2018-03-22T00:00:00"/>
    <x v="0"/>
    <s v="UH-60"/>
    <n v="4103"/>
    <s v="ICARO 17"/>
    <x v="16"/>
    <n v="123.9"/>
    <s v="IC008-000825"/>
    <s v="MY. LESMES RICARDO C.C. 80058552"/>
    <s v="CACOM-5"/>
  </r>
  <r>
    <x v="2"/>
    <x v="5"/>
    <d v="2018-03-23T00:00:00"/>
    <x v="0"/>
    <s v="UH-60"/>
    <n v="4103"/>
    <s v="ICARO 17"/>
    <x v="16"/>
    <n v="286.7"/>
    <s v="IC008-000828"/>
    <s v="MY. LESMES RICARDO C.C. 80058552"/>
    <s v="CACOM-5"/>
  </r>
  <r>
    <x v="2"/>
    <x v="5"/>
    <d v="2018-03-23T00:00:00"/>
    <x v="0"/>
    <s v="UH-60"/>
    <n v="4103"/>
    <s v="CCL"/>
    <x v="53"/>
    <n v="252.4"/>
    <n v="24564"/>
    <s v="SANABRIA ELEJALDE EDWIN ALEXANDER C.C. 1107050528"/>
    <s v="CACOM-5"/>
  </r>
  <r>
    <x v="2"/>
    <x v="5"/>
    <d v="2018-03-23T00:00:00"/>
    <x v="0"/>
    <s v="UH-60"/>
    <n v="4103"/>
    <s v="ICARO 17"/>
    <x v="16"/>
    <n v="173"/>
    <s v="IC008-000830"/>
    <s v="MY. LESMES RICARDO C.C. 80058552"/>
    <s v="CACOM-5"/>
  </r>
  <r>
    <x v="2"/>
    <x v="5"/>
    <d v="2018-03-23T00:00:00"/>
    <x v="0"/>
    <s v="UH-60"/>
    <n v="4103"/>
    <s v="ICARO 17"/>
    <x v="16"/>
    <n v="147.4"/>
    <s v="IC008-000831"/>
    <s v="MY. LESMES RICARDO C.C. 80058552"/>
    <s v="CACOM-5"/>
  </r>
  <r>
    <x v="2"/>
    <x v="5"/>
    <d v="2018-03-23T00:00:00"/>
    <x v="0"/>
    <s v="UH-60"/>
    <n v="4128"/>
    <s v="CCL"/>
    <x v="53"/>
    <n v="137.1"/>
    <n v="24925"/>
    <s v="CT. GUEVARA MANUEL C.C. 1016004060"/>
    <s v="CACOM-5"/>
  </r>
  <r>
    <x v="2"/>
    <x v="5"/>
    <d v="2018-03-23T00:00:00"/>
    <x v="0"/>
    <s v="UH-60"/>
    <n v="4128"/>
    <s v="FALCCON"/>
    <x v="28"/>
    <n v="187.1"/>
    <s v=",01-4748"/>
    <s v="CT. GUEVARA MANUEL C.C. 1016004060"/>
    <s v="CACOM-5"/>
  </r>
  <r>
    <x v="2"/>
    <x v="5"/>
    <d v="2018-03-23T00:00:00"/>
    <x v="0"/>
    <s v="UH-60"/>
    <n v="4128"/>
    <s v="TERPEL "/>
    <x v="21"/>
    <n v="181"/>
    <s v="02-412200"/>
    <s v="CT. GUEVARA MANUEL C.C. 1016004060"/>
    <s v="CACOM-5"/>
  </r>
  <r>
    <x v="2"/>
    <x v="5"/>
    <d v="2018-03-24T00:00:00"/>
    <x v="0"/>
    <s v="UH-60"/>
    <n v="4134"/>
    <s v="CCL"/>
    <x v="53"/>
    <n v="134.9"/>
    <n v="24565"/>
    <s v="CT. SALAZAR ALVARO C.C. 14690221"/>
    <s v="CACOM-5"/>
  </r>
  <r>
    <x v="2"/>
    <x v="5"/>
    <d v="2018-03-24T00:00:00"/>
    <x v="0"/>
    <s v="UH-60"/>
    <n v="4134"/>
    <s v="CCL"/>
    <x v="53"/>
    <n v="257.2"/>
    <n v="24568"/>
    <s v="CT. SALAZAR ALVARO C.C. 14690221"/>
    <s v="CACOM-5"/>
  </r>
  <r>
    <x v="2"/>
    <x v="5"/>
    <d v="2018-03-24T00:00:00"/>
    <x v="0"/>
    <s v="UH-60"/>
    <n v="4121"/>
    <s v="CCL"/>
    <x v="53"/>
    <n v="256.89999999999998"/>
    <n v="24567"/>
    <s v="MY. OLIVEROS JOSE C.C. 74375018"/>
    <s v="CACOM-5"/>
  </r>
  <r>
    <x v="2"/>
    <x v="5"/>
    <d v="2018-03-24T00:00:00"/>
    <x v="0"/>
    <s v="UH-60"/>
    <n v="4135"/>
    <s v="ICARO 17"/>
    <x v="0"/>
    <n v="132.69999999999999"/>
    <s v="IC009-006650"/>
    <s v="CT. CASTAÑEDA MANUEL C.C. 75107847"/>
    <s v="CACOM-5"/>
  </r>
  <r>
    <x v="2"/>
    <x v="5"/>
    <d v="2018-03-24T00:00:00"/>
    <x v="0"/>
    <s v="UH-60"/>
    <n v="4135"/>
    <s v="ICARO 17"/>
    <x v="49"/>
    <n v="186"/>
    <s v="IC004-019772"/>
    <s v="CT. CASTAÑEDA MANUEL C.C. 75107847"/>
    <s v="CACOM-5"/>
  </r>
  <r>
    <x v="2"/>
    <x v="5"/>
    <d v="2018-03-24T00:00:00"/>
    <x v="0"/>
    <s v="UH-60"/>
    <n v="4135"/>
    <s v="ICARO 17"/>
    <x v="49"/>
    <n v="179.3"/>
    <s v="IC009-006648"/>
    <s v="CT. CASTAÑEDA MANUEL C.C. 75107847"/>
    <s v="CACOM-5"/>
  </r>
  <r>
    <x v="2"/>
    <x v="5"/>
    <d v="2018-03-25T00:00:00"/>
    <x v="0"/>
    <s v="UH-60"/>
    <n v="4134"/>
    <s v="CCL"/>
    <x v="53"/>
    <n v="267.7"/>
    <n v="24572"/>
    <s v="CT. SALAZAR ALVARO C.C. 14690221"/>
    <s v="CACOM-5"/>
  </r>
  <r>
    <x v="2"/>
    <x v="5"/>
    <d v="2018-03-25T00:00:00"/>
    <x v="0"/>
    <s v="UH-60"/>
    <n v="4134"/>
    <s v="CCL"/>
    <x v="53"/>
    <n v="49"/>
    <n v="24569"/>
    <s v="CT. SALAZAR ALVARO C.C. 14690221"/>
    <s v="CACOM-5"/>
  </r>
  <r>
    <x v="2"/>
    <x v="5"/>
    <d v="2018-03-25T00:00:00"/>
    <x v="0"/>
    <s v="UH-60"/>
    <n v="4103"/>
    <s v="TERPEL "/>
    <x v="44"/>
    <n v="119"/>
    <s v="03-0228331"/>
    <s v="CT. CHARRY MARIA C.C. 1130635809"/>
    <s v="CACOM-5"/>
  </r>
  <r>
    <x v="2"/>
    <x v="5"/>
    <d v="2018-03-26T00:00:00"/>
    <x v="0"/>
    <s v="UH-60"/>
    <n v="4135"/>
    <s v="ICARO 17"/>
    <x v="49"/>
    <n v="207"/>
    <s v="IC004-019786"/>
    <s v="CT. CASTAÑEDA MANUEL C.C. 75107847"/>
    <s v="CACOM-5"/>
  </r>
  <r>
    <x v="2"/>
    <x v="5"/>
    <d v="2018-03-26T00:00:00"/>
    <x v="0"/>
    <s v="UH-60"/>
    <n v="4120"/>
    <s v="CTH"/>
    <x v="42"/>
    <n v="207"/>
    <n v="3281"/>
    <s v="T4. VASCO MARTINEZ HAROLD C.C. 1015424350"/>
    <s v="CACOM-5"/>
  </r>
  <r>
    <x v="2"/>
    <x v="5"/>
    <d v="2018-03-26T00:00:00"/>
    <x v="0"/>
    <s v="UH-60"/>
    <n v="4135"/>
    <s v="ICARO 17"/>
    <x v="0"/>
    <n v="152.6"/>
    <s v="IC009-006655"/>
    <s v="CT. CASTAÑEDA MANUEL C.C. 75107847"/>
    <s v="CACOM-5"/>
  </r>
  <r>
    <x v="2"/>
    <x v="5"/>
    <d v="2018-03-26T00:00:00"/>
    <x v="0"/>
    <s v="UH-60"/>
    <n v="4103"/>
    <s v="TERPEL "/>
    <x v="44"/>
    <n v="162"/>
    <s v="03-0228349"/>
    <s v="CT. CHARRY MARIA C.C. 1130635809"/>
    <s v="CACOM-5"/>
  </r>
  <r>
    <x v="2"/>
    <x v="5"/>
    <d v="2018-03-26T00:00:00"/>
    <x v="0"/>
    <s v="UH-60"/>
    <n v="4106"/>
    <s v="ICARO 17"/>
    <x v="27"/>
    <n v="206.1"/>
    <s v="IC103-002457"/>
    <s v="T4. MEJIA VICTOR C.C. 1037608855"/>
    <s v="CACOM-5"/>
  </r>
  <r>
    <x v="2"/>
    <x v="5"/>
    <d v="2018-03-17T00:00:00"/>
    <x v="0"/>
    <s v="T-37"/>
    <s v="2136"/>
    <s v="TERPEL "/>
    <x v="14"/>
    <n v="148"/>
    <s v="02-408028"/>
    <m/>
    <s v="CACOM-1"/>
  </r>
  <r>
    <x v="2"/>
    <x v="5"/>
    <d v="2018-03-27T00:00:00"/>
    <x v="0"/>
    <s v="UH-60"/>
    <n v="4133"/>
    <s v="CTH"/>
    <x v="40"/>
    <n v="165"/>
    <n v="1259"/>
    <s v="CT. CAMARGO CRISTIAN C.C. 1128266429"/>
    <s v="CACOM-5"/>
  </r>
  <r>
    <x v="2"/>
    <x v="5"/>
    <d v="2018-03-27T00:00:00"/>
    <x v="0"/>
    <s v="UH-60"/>
    <n v="4106"/>
    <s v="ICARO 17"/>
    <x v="27"/>
    <n v="184"/>
    <s v="IC103-002459"/>
    <s v="T4. MEJIA VICTOR C.C. 1037608855"/>
    <s v="CACOM-5"/>
  </r>
  <r>
    <x v="2"/>
    <x v="5"/>
    <d v="2018-03-28T00:00:00"/>
    <x v="0"/>
    <s v="UH-60"/>
    <n v="4131"/>
    <s v="CCL"/>
    <x v="53"/>
    <n v="225"/>
    <n v="24580"/>
    <s v="CT. SALAZAR ALVARO C.C. 14690221"/>
    <s v="CACOM-5"/>
  </r>
  <r>
    <x v="2"/>
    <x v="5"/>
    <d v="2018-03-28T00:00:00"/>
    <x v="0"/>
    <s v="UH-60"/>
    <n v="4134"/>
    <s v="CCL"/>
    <x v="53"/>
    <n v="242.1"/>
    <n v="24584"/>
    <s v="CT, LOPEZ SALGUERO VICTOR ALFONSO C.C. 94542963"/>
    <s v="CACOM-5"/>
  </r>
  <r>
    <x v="2"/>
    <x v="5"/>
    <d v="2018-03-28T00:00:00"/>
    <x v="0"/>
    <s v="UH-60"/>
    <n v="4103"/>
    <s v="TERPEL "/>
    <x v="44"/>
    <n v="111"/>
    <s v="03-0228401"/>
    <s v="GUTIERREZ MARTINEZ RICARDO ANDRES C.C. 79782959"/>
    <s v="CACOM-5"/>
  </r>
  <r>
    <x v="2"/>
    <x v="5"/>
    <d v="2018-03-27T00:00:00"/>
    <x v="0"/>
    <s v="UH-60"/>
    <n v="4135"/>
    <s v="ICARO 17"/>
    <x v="0"/>
    <n v="264.8"/>
    <s v="IC009-006661"/>
    <s v="CAICEDO RODRIGUEZ JUAN PABLO C.C. 80735124"/>
    <s v="CACOM-5"/>
  </r>
  <r>
    <x v="2"/>
    <x v="5"/>
    <d v="2018-03-31T00:00:00"/>
    <x v="0"/>
    <s v="UH-60"/>
    <n v="4135"/>
    <s v="ICARO 17"/>
    <x v="0"/>
    <n v="190.2"/>
    <s v="IC009-006672"/>
    <s v="CAICEDO RODRIGUEZ JUAN PABLO C.C. 80735124"/>
    <s v="CACOM-5"/>
  </r>
  <r>
    <x v="2"/>
    <x v="5"/>
    <d v="2018-03-19T00:00:00"/>
    <x v="0"/>
    <s v="C-208"/>
    <n v="5079"/>
    <s v="ICARO 17"/>
    <x v="22"/>
    <n v="160"/>
    <n v="50840"/>
    <s v="T4. NARANJO DANIEL CC. 1059812145"/>
    <s v="CACOM-6"/>
  </r>
  <r>
    <x v="2"/>
    <x v="5"/>
    <d v="2018-03-20T00:00:00"/>
    <x v="0"/>
    <s v="HUEY II"/>
    <n v="4405"/>
    <s v="ICARO 17"/>
    <x v="25"/>
    <n v="113"/>
    <n v="8545"/>
    <s v="T3. ORTIZ OSCAR CC. 1075659929"/>
    <s v="CACOM-6"/>
  </r>
  <r>
    <x v="2"/>
    <x v="5"/>
    <d v="2018-03-20T00:00:00"/>
    <x v="0"/>
    <s v="HUEY II"/>
    <n v="4405"/>
    <s v="CTH"/>
    <x v="33"/>
    <n v="117"/>
    <n v="641"/>
    <s v="T3. ORTIZ OSCAR CC. 1075659929"/>
    <s v="CACOM-6"/>
  </r>
  <r>
    <x v="2"/>
    <x v="5"/>
    <d v="2018-03-21T00:00:00"/>
    <x v="0"/>
    <s v="HUEY II"/>
    <n v="4405"/>
    <s v="CTH"/>
    <x v="32"/>
    <n v="100"/>
    <n v="10105"/>
    <s v="TP. FERNANDEZ JUAN CC. 1299443"/>
    <s v="CACOM-6"/>
  </r>
  <r>
    <x v="2"/>
    <x v="5"/>
    <d v="2018-03-21T00:00:00"/>
    <x v="0"/>
    <s v="HUEY II"/>
    <n v="4405"/>
    <s v="ICARO 17"/>
    <x v="34"/>
    <n v="72"/>
    <n v="20102"/>
    <s v="TP. FERNANDEZ JUAN CC. 1299443"/>
    <s v="CACOM-6"/>
  </r>
  <r>
    <x v="2"/>
    <x v="5"/>
    <d v="2018-03-06T00:00:00"/>
    <x v="0"/>
    <s v="HUEY II"/>
    <n v="4528"/>
    <s v="CTH"/>
    <x v="20"/>
    <n v="12.2"/>
    <n v="1844"/>
    <s v="T4. VELOZA WILMER CC.1073164342"/>
    <s v="CACOM-6"/>
  </r>
  <r>
    <x v="2"/>
    <x v="5"/>
    <d v="2018-03-12T00:00:00"/>
    <x v="0"/>
    <s v="HUEY II"/>
    <n v="4528"/>
    <s v="CTH"/>
    <x v="20"/>
    <n v="121.7"/>
    <n v="1856"/>
    <s v="T4. VELOZA WILMER CC.1073164342"/>
    <s v="CACOM-6"/>
  </r>
  <r>
    <x v="2"/>
    <x v="5"/>
    <d v="2018-03-22T00:00:00"/>
    <x v="0"/>
    <s v="HUEY II"/>
    <n v="4526"/>
    <s v="CTH"/>
    <x v="32"/>
    <n v="139"/>
    <n v="10116"/>
    <s v="T3. HENAO JORGE CC. 1115419345"/>
    <s v="CACOM-6"/>
  </r>
  <r>
    <x v="2"/>
    <x v="5"/>
    <d v="2018-03-21T00:00:00"/>
    <x v="0"/>
    <s v="HUEY II"/>
    <n v="4526"/>
    <s v="CTH"/>
    <x v="32"/>
    <n v="109"/>
    <n v="10110"/>
    <s v="T3. HENAO JORGE CC. 1115419345"/>
    <s v="CACOM-6"/>
  </r>
  <r>
    <x v="2"/>
    <x v="5"/>
    <d v="2018-03-23T00:00:00"/>
    <x v="0"/>
    <s v="HUEY II"/>
    <n v="4405"/>
    <s v="CTH"/>
    <x v="20"/>
    <n v="124.4"/>
    <n v="1878"/>
    <s v="T2. VALENCIA MICHAEL CC. 94074282"/>
    <s v="CACOM-6"/>
  </r>
  <r>
    <x v="2"/>
    <x v="5"/>
    <d v="2018-03-25T00:00:00"/>
    <x v="0"/>
    <s v="HUEY II"/>
    <n v="4522"/>
    <s v="CTH"/>
    <x v="20"/>
    <n v="43.6"/>
    <n v="1879"/>
    <s v="AT. GARZON WILLIAN CC. 1023002894"/>
    <s v="CACOM-6"/>
  </r>
  <r>
    <x v="2"/>
    <x v="5"/>
    <d v="2018-03-23T00:00:00"/>
    <x v="0"/>
    <s v="HUEY II"/>
    <n v="4405"/>
    <s v="ICARO 17"/>
    <x v="25"/>
    <n v="64"/>
    <n v="8561"/>
    <s v="T2. VALENCIA MICHAEL CC. 94074282"/>
    <s v="CACOM-6"/>
  </r>
  <r>
    <x v="2"/>
    <x v="5"/>
    <d v="2018-03-23T00:00:00"/>
    <x v="0"/>
    <s v="HUEY II"/>
    <n v="4405"/>
    <s v="ICARO 17"/>
    <x v="25"/>
    <n v="98"/>
    <n v="8562"/>
    <s v="T2. SANTACOLOMA PABLO CC. 86081635"/>
    <s v="CACOM-6"/>
  </r>
  <r>
    <x v="2"/>
    <x v="5"/>
    <d v="2018-03-15T00:00:00"/>
    <x v="0"/>
    <s v="HUEY II"/>
    <n v="4528"/>
    <s v="CTH"/>
    <x v="20"/>
    <n v="126.6"/>
    <n v="1865"/>
    <s v="T4. DELGADO OSCAR CC. 1110476472"/>
    <s v="CACOM-6"/>
  </r>
  <r>
    <x v="2"/>
    <x v="5"/>
    <d v="2018-03-27T00:00:00"/>
    <x v="0"/>
    <s v="HUEY II"/>
    <n v="4405"/>
    <s v="ICARO 17"/>
    <x v="25"/>
    <n v="93"/>
    <n v="8575"/>
    <s v="T2. HIGUERA MATEUS CC. 7185255"/>
    <s v="CACOM-6"/>
  </r>
  <r>
    <x v="2"/>
    <x v="5"/>
    <d v="2018-03-26T00:00:00"/>
    <x v="0"/>
    <s v="HUEY II"/>
    <n v="4405"/>
    <s v="ICARO 17"/>
    <x v="25"/>
    <n v="118"/>
    <n v="8570"/>
    <s v="T2. HIGUERA MATEUS CC. 7185255"/>
    <s v="CACOM-6"/>
  </r>
  <r>
    <x v="2"/>
    <x v="5"/>
    <d v="2018-03-14T00:00:00"/>
    <x v="0"/>
    <s v="HUEY II"/>
    <n v="4405"/>
    <s v="ICARO 17"/>
    <x v="25"/>
    <n v="101"/>
    <n v="8527"/>
    <s v="T2. FERNANDEZ JUAN CC. 1299443"/>
    <s v="CACOM-6"/>
  </r>
  <r>
    <x v="2"/>
    <x v="5"/>
    <d v="2018-03-14T00:00:00"/>
    <x v="0"/>
    <s v="HUEY II"/>
    <n v="4405"/>
    <s v="FASTER FUEL"/>
    <x v="35"/>
    <n v="102"/>
    <n v="16130"/>
    <s v="T2. FERNANDEZ JUAN CC. 1299443"/>
    <s v="CACOM-6"/>
  </r>
  <r>
    <x v="2"/>
    <x v="5"/>
    <d v="2018-03-31T00:00:00"/>
    <x v="0"/>
    <s v="HUEY II"/>
    <n v="4405"/>
    <s v="ICARO 17"/>
    <x v="25"/>
    <n v="146"/>
    <n v="8582"/>
    <s v="T2. SANTACOLOMA PABLO CC. 86081635"/>
    <s v="CACOM-6"/>
  </r>
  <r>
    <x v="2"/>
    <x v="5"/>
    <d v="2018-03-12T00:00:00"/>
    <x v="0"/>
    <s v="C-212"/>
    <n v="1256"/>
    <s v="SERVIAVIACION"/>
    <x v="2"/>
    <n v="35"/>
    <s v="1920"/>
    <s v="T3 VARGAS FREDDY CC. 1022933488"/>
    <s v="EMAVI"/>
  </r>
  <r>
    <x v="2"/>
    <x v="5"/>
    <d v="2018-03-06T00:00:00"/>
    <x v="0"/>
    <s v="C-212"/>
    <n v="1256"/>
    <s v="SERVIAVIACION"/>
    <x v="2"/>
    <n v="66"/>
    <s v="1910"/>
    <s v="T2 COY DUGLAS CC. 11367751"/>
    <s v="EMAVI"/>
  </r>
  <r>
    <x v="2"/>
    <x v="5"/>
    <d v="2018-03-06T00:00:00"/>
    <x v="0"/>
    <s v="C-212"/>
    <n v="1256"/>
    <s v="CTH"/>
    <x v="20"/>
    <n v="71"/>
    <s v="3820"/>
    <s v="T2 COY DUGLAS CC. 11367751"/>
    <s v="EMAVI"/>
  </r>
  <r>
    <x v="2"/>
    <x v="5"/>
    <d v="2018-03-08T00:00:00"/>
    <x v="0"/>
    <s v="C-212"/>
    <n v="1256"/>
    <s v="CTH"/>
    <x v="20"/>
    <n v="48"/>
    <s v="3821"/>
    <s v="T2 COY DUGLAS CC. 11367751"/>
    <s v="EMAVI"/>
  </r>
  <r>
    <x v="2"/>
    <x v="5"/>
    <d v="2018-03-30T00:00:00"/>
    <x v="0"/>
    <s v="C-212"/>
    <n v="1257"/>
    <s v="SERVIAVIACION"/>
    <x v="2"/>
    <n v="147"/>
    <s v="1940"/>
    <s v="T2 GUZMAN CC. 11367177"/>
    <s v="EMAVI"/>
  </r>
  <r>
    <x v="2"/>
    <x v="5"/>
    <d v="2018-03-27T00:00:00"/>
    <x v="0"/>
    <s v="C-212"/>
    <n v="1257"/>
    <s v="SERVIAVIACION"/>
    <x v="2"/>
    <n v="80"/>
    <s v="1938"/>
    <s v="T2 GUZMAN CC. 11367177"/>
    <s v="EMAVI"/>
  </r>
  <r>
    <x v="2"/>
    <x v="5"/>
    <d v="2018-03-24T00:00:00"/>
    <x v="0"/>
    <s v="C-212"/>
    <n v="1257"/>
    <s v="CTH"/>
    <x v="20"/>
    <n v="60"/>
    <s v="3841"/>
    <s v="T2 GUZMAN CC. 11367177"/>
    <s v="EMAVI"/>
  </r>
  <r>
    <x v="2"/>
    <x v="5"/>
    <d v="2018-03-26T00:00:00"/>
    <x v="0"/>
    <s v="C-212"/>
    <n v="1257"/>
    <s v="ENERGIZAR"/>
    <x v="8"/>
    <n v="164"/>
    <s v="TOL No 42868"/>
    <s v="T2 GUZMAN CC. 11367177"/>
    <s v="EMAVI"/>
  </r>
  <r>
    <x v="2"/>
    <x v="5"/>
    <d v="2018-03-07T00:00:00"/>
    <x v="0"/>
    <s v="UH-60"/>
    <n v="4124"/>
    <s v="ENERGIZAR"/>
    <x v="48"/>
    <n v="124"/>
    <s v="AR No 45687"/>
    <s v="T2 ARIAS JOSE CC. 91522216"/>
    <s v="EMAVI"/>
  </r>
  <r>
    <x v="2"/>
    <x v="5"/>
    <d v="2018-03-07T00:00:00"/>
    <x v="0"/>
    <s v="UH-60"/>
    <n v="4124"/>
    <s v="TERPEL "/>
    <x v="44"/>
    <n v="180"/>
    <s v="03-0226135"/>
    <s v="AT VEGA JHONNY"/>
    <s v="EMAVI"/>
  </r>
  <r>
    <x v="2"/>
    <x v="5"/>
    <d v="2018-03-10T00:00:00"/>
    <x v="0"/>
    <s v="UH-60"/>
    <n v="4109"/>
    <s v="ENERGIZAR"/>
    <x v="43"/>
    <n v="190"/>
    <s v="PO Nº 42059"/>
    <s v="T4 ALMARIO NIÑO CC. 1079389859"/>
    <s v="EMAVI"/>
  </r>
  <r>
    <x v="2"/>
    <x v="5"/>
    <d v="2018-03-10T00:00:00"/>
    <x v="0"/>
    <s v="UH-60"/>
    <n v="4109"/>
    <s v="ENERGIZAR"/>
    <x v="43"/>
    <n v="86"/>
    <s v="PO Nº42056"/>
    <s v="T4 ALMARIO NIÑO CC. 1079389859"/>
    <s v="EMAVI"/>
  </r>
  <r>
    <x v="2"/>
    <x v="5"/>
    <d v="2018-03-12T00:00:00"/>
    <x v="0"/>
    <s v="UH-60"/>
    <n v="4109"/>
    <s v="ENERGIZAR"/>
    <x v="43"/>
    <n v="238"/>
    <s v="PO Nº42068"/>
    <s v="T4 ALMARIO NIÑO CC. 1079389859"/>
    <s v="EMAVI"/>
  </r>
  <r>
    <x v="2"/>
    <x v="5"/>
    <d v="2018-03-06T00:00:00"/>
    <x v="0"/>
    <s v="UH-60"/>
    <n v="4124"/>
    <s v="ENERGIZAR"/>
    <x v="43"/>
    <n v="265"/>
    <s v="PO No 42033"/>
    <s v="AT VEGA JHONNY"/>
    <s v="EMAVI"/>
  </r>
  <r>
    <x v="2"/>
    <x v="5"/>
    <d v="2018-03-24T00:00:00"/>
    <x v="0"/>
    <s v="UH-60"/>
    <n v="4124"/>
    <s v="ICARO 17"/>
    <x v="0"/>
    <n v="254.3"/>
    <s v="IC009-006651"/>
    <s v="T4 ALMARIO NIÑO CC. 1079389859"/>
    <s v="EMAVI"/>
  </r>
  <r>
    <x v="2"/>
    <x v="5"/>
    <d v="2018-03-31T00:00:00"/>
    <x v="0"/>
    <s v="UH-60"/>
    <n v="4124"/>
    <s v="ICARO 17"/>
    <x v="0"/>
    <n v="226.1"/>
    <s v="IC009-006671"/>
    <s v="AT GOMEZ MEDINA CC. 1102362532"/>
    <s v="EMAVI"/>
  </r>
  <r>
    <x v="2"/>
    <x v="5"/>
    <d v="2018-03-21T00:00:00"/>
    <x v="1"/>
    <s v="T-41"/>
    <n v="2419"/>
    <s v="TERPEL "/>
    <x v="41"/>
    <n v="17.3"/>
    <s v="03-0231259"/>
    <s v="TS ORTEGA FRANKY CC. 76321814"/>
    <s v="EMAVI"/>
  </r>
  <r>
    <x v="2"/>
    <x v="5"/>
    <d v="2018-03-22T00:00:00"/>
    <x v="1"/>
    <s v="T-41"/>
    <n v="2419"/>
    <s v="ICARO 17"/>
    <x v="22"/>
    <n v="21"/>
    <s v="IC002-050874"/>
    <s v="T2 CABRERA IVAN CC. 12754058"/>
    <s v="EMAVI"/>
  </r>
  <r>
    <x v="2"/>
    <x v="5"/>
    <d v="2018-03-23T00:00:00"/>
    <x v="1"/>
    <s v="T-41"/>
    <n v="2419"/>
    <s v="ENERGIZAR"/>
    <x v="44"/>
    <n v="24"/>
    <s v="PER No 14246"/>
    <s v="T2 CABRERA IVAN CC. 12754058"/>
    <s v="EMAVI"/>
  </r>
  <r>
    <x v="2"/>
    <x v="5"/>
    <d v="2018-03-21T00:00:00"/>
    <x v="1"/>
    <s v="T-41"/>
    <n v="2429"/>
    <s v="TERPEL "/>
    <x v="41"/>
    <n v="13"/>
    <s v="03-0231258"/>
    <s v="TS ORTEGA FRANKY CC. 76321814"/>
    <s v="EMAVI"/>
  </r>
  <r>
    <x v="2"/>
    <x v="5"/>
    <d v="2018-03-22T00:00:00"/>
    <x v="1"/>
    <s v="T-41"/>
    <n v="2429"/>
    <s v="ICARO 17"/>
    <x v="22"/>
    <n v="18"/>
    <s v="IC002-050873"/>
    <s v="TS ORTEGA FRANKY CC. 76321814"/>
    <s v="EMAVI"/>
  </r>
  <r>
    <x v="2"/>
    <x v="5"/>
    <d v="2018-03-23T00:00:00"/>
    <x v="1"/>
    <s v="T-41"/>
    <n v="2429"/>
    <s v="ENERGIZAR"/>
    <x v="44"/>
    <n v="23"/>
    <s v="PER No 14245"/>
    <s v="T2 CABRERA IVAN CC. 12754058"/>
    <s v="EMAVI"/>
  </r>
  <r>
    <x v="2"/>
    <x v="5"/>
    <d v="2018-03-21T00:00:00"/>
    <x v="1"/>
    <s v="T-41"/>
    <n v="2430"/>
    <s v="TERPEL "/>
    <x v="41"/>
    <n v="13"/>
    <s v="03-0231257"/>
    <s v="TS ORTEGA FRANKY CC. 76321814"/>
    <s v="EMAVI"/>
  </r>
  <r>
    <x v="2"/>
    <x v="5"/>
    <d v="2018-03-22T00:00:00"/>
    <x v="1"/>
    <s v="T-41"/>
    <n v="2430"/>
    <s v="ICARO 17"/>
    <x v="22"/>
    <n v="21"/>
    <s v="IC002-050872"/>
    <s v="TS ORTEGA FRANKY CC. 76321814"/>
    <s v="EMAVI"/>
  </r>
  <r>
    <x v="2"/>
    <x v="5"/>
    <d v="2018-03-23T00:00:00"/>
    <x v="1"/>
    <s v="T-41"/>
    <n v="2430"/>
    <s v="ENERGIZAR"/>
    <x v="44"/>
    <n v="20"/>
    <s v="PER No 14244"/>
    <s v="T2 CABRERA IVAN CC. 12754058"/>
    <s v="EMAVI"/>
  </r>
  <r>
    <x v="2"/>
    <x v="5"/>
    <d v="2018-03-01T00:00:00"/>
    <x v="0"/>
    <s v="B-412"/>
    <s v="0004"/>
    <s v="ICARO 17"/>
    <x v="23"/>
    <n v="166"/>
    <s v="IC007-004571"/>
    <s v="TS IZQUIERDO C.C. 43411681"/>
    <s v="CATAM"/>
  </r>
  <r>
    <x v="2"/>
    <x v="5"/>
    <d v="2018-03-01T00:00:00"/>
    <x v="0"/>
    <s v="B-412"/>
    <s v="0004"/>
    <s v="TERPEL "/>
    <x v="11"/>
    <n v="144"/>
    <s v="04-0531184"/>
    <s v="TS IZQUIERDO C.C. 43411681"/>
    <s v="CATAM"/>
  </r>
  <r>
    <x v="2"/>
    <x v="5"/>
    <d v="2018-03-17T00:00:00"/>
    <x v="0"/>
    <s v="B-412"/>
    <s v="0004"/>
    <s v="ICARO 17"/>
    <x v="23"/>
    <n v="187"/>
    <s v="IC007-004603"/>
    <s v="TS DELGADO N. C.C. 75083407"/>
    <s v="CATAM"/>
  </r>
  <r>
    <x v="2"/>
    <x v="5"/>
    <d v="2018-03-17T00:00:00"/>
    <x v="0"/>
    <s v="B-412"/>
    <s v="0004"/>
    <s v="TERPEL "/>
    <x v="11"/>
    <n v="103"/>
    <s v="04-0527491"/>
    <s v="TS DELGADO N. C.C. 75083407"/>
    <s v="CATAM"/>
  </r>
  <r>
    <x v="2"/>
    <x v="5"/>
    <d v="2018-03-19T00:00:00"/>
    <x v="0"/>
    <s v="B-412"/>
    <s v="0004"/>
    <s v="TERPEL "/>
    <x v="11"/>
    <n v="75"/>
    <s v="04-0527544"/>
    <s v="TS DELGADO N. C.C. 75083407"/>
    <s v="CATAM"/>
  </r>
  <r>
    <x v="2"/>
    <x v="5"/>
    <d v="2018-03-21T00:00:00"/>
    <x v="0"/>
    <s v="B-412"/>
    <s v="0004"/>
    <s v="ICARO 17"/>
    <x v="23"/>
    <n v="155"/>
    <s v="IC007-004608"/>
    <s v="TJ TORRES C.C. 79503113"/>
    <s v="CATAM"/>
  </r>
  <r>
    <x v="2"/>
    <x v="5"/>
    <d v="2018-03-21T00:00:00"/>
    <x v="0"/>
    <s v="B-412"/>
    <s v="0004"/>
    <s v="TERPEL "/>
    <x v="11"/>
    <n v="173"/>
    <s v="04-0527662"/>
    <s v="TS DELGADO N. C.C. 75083407"/>
    <s v="CATAM"/>
  </r>
  <r>
    <x v="2"/>
    <x v="5"/>
    <d v="2018-03-29T00:00:00"/>
    <x v="0"/>
    <s v="B-412"/>
    <s v="0006"/>
    <s v="ENERGIZAR"/>
    <x v="8"/>
    <n v="110"/>
    <n v="41876"/>
    <s v="TP NEIRA H C.C. 91183504"/>
    <s v="CATAM"/>
  </r>
  <r>
    <x v="2"/>
    <x v="5"/>
    <d v="2018-03-04T00:00:00"/>
    <x v="0"/>
    <s v="B-727"/>
    <s v="1204"/>
    <s v="TERPEL "/>
    <x v="38"/>
    <n v="3014"/>
    <s v="05-0275365"/>
    <s v="T2 MIKAN A. C.C. 1073152157"/>
    <s v="CATAM"/>
  </r>
  <r>
    <x v="2"/>
    <x v="5"/>
    <d v="2018-03-05T00:00:00"/>
    <x v="0"/>
    <s v="B-727"/>
    <s v="1204"/>
    <s v="CTH"/>
    <x v="42"/>
    <n v="860"/>
    <n v="3203"/>
    <s v="TS GUTIERRES J. C.C. 79988397"/>
    <s v="CATAM"/>
  </r>
  <r>
    <x v="2"/>
    <x v="5"/>
    <d v="2018-03-05T00:00:00"/>
    <x v="0"/>
    <s v="B-727"/>
    <s v="1204"/>
    <s v="TERPEL "/>
    <x v="10"/>
    <n v="1323"/>
    <s v="04-546951"/>
    <s v="TS GUTIERRES J. C.C. 79988397"/>
    <s v="CATAM"/>
  </r>
  <r>
    <x v="2"/>
    <x v="5"/>
    <d v="2018-03-07T00:00:00"/>
    <x v="0"/>
    <s v="B-727"/>
    <s v="1204"/>
    <s v="TERPEL "/>
    <x v="38"/>
    <n v="1447"/>
    <s v="05-0275576"/>
    <s v="TS GUTIERRES J. C.C. 79988397"/>
    <s v="CATAM"/>
  </r>
  <r>
    <x v="2"/>
    <x v="5"/>
    <d v="2018-03-11T00:00:00"/>
    <x v="0"/>
    <s v="B-727"/>
    <n v="1204"/>
    <s v="ALLIED"/>
    <x v="65"/>
    <n v="735"/>
    <n v="576023"/>
    <s v="TS GUTIERRES J C.C 79988547"/>
    <s v="CATAM"/>
  </r>
  <r>
    <x v="2"/>
    <x v="5"/>
    <d v="2018-03-16T00:00:00"/>
    <x v="0"/>
    <s v="B-727"/>
    <s v="1204"/>
    <s v="TERPEL "/>
    <x v="11"/>
    <n v="602"/>
    <s v="04-0527398"/>
    <s v="T2 MIKAN A. C.C. 101315215"/>
    <s v="CATAM"/>
  </r>
  <r>
    <x v="2"/>
    <x v="5"/>
    <d v="2018-03-13T00:00:00"/>
    <x v="0"/>
    <s v="B-767"/>
    <s v="1202"/>
    <s v="TERPEL "/>
    <x v="38"/>
    <n v="5010"/>
    <s v="05-0275322"/>
    <s v="TP ANGARITA C. C.C. 5470345"/>
    <s v="CATAM"/>
  </r>
  <r>
    <x v="2"/>
    <x v="5"/>
    <d v="2018-03-13T00:00:00"/>
    <x v="0"/>
    <s v="B-767"/>
    <s v="1202"/>
    <s v="TERPEL "/>
    <x v="38"/>
    <n v="9933"/>
    <s v="05-0275958"/>
    <s v="TP ANGARITA C. C.C. 5470345"/>
    <s v="CATAM"/>
  </r>
  <r>
    <x v="2"/>
    <x v="5"/>
    <d v="2018-03-23T00:00:00"/>
    <x v="0"/>
    <s v="C-130"/>
    <s v="1001"/>
    <s v="ENERGIZAR"/>
    <x v="8"/>
    <n v="1208"/>
    <n v="42866"/>
    <s v="TP TRUJILLO O C.C. 7704499"/>
    <s v="CATAM"/>
  </r>
  <r>
    <x v="2"/>
    <x v="5"/>
    <d v="2018-03-26T00:00:00"/>
    <x v="0"/>
    <s v="C-130"/>
    <s v="1001"/>
    <s v="ENERGIZAR"/>
    <x v="8"/>
    <n v="1005"/>
    <n v="42863"/>
    <s v="TP TRUJILLO O C.C. 7704499"/>
    <s v="CATAM"/>
  </r>
  <r>
    <x v="2"/>
    <x v="5"/>
    <d v="2018-03-26T00:00:00"/>
    <x v="0"/>
    <s v="C-130"/>
    <s v="1001"/>
    <s v="ENERGIZAR"/>
    <x v="8"/>
    <n v="1750"/>
    <n v="42869"/>
    <s v="TP TRUJILLO O C.C. 7704499"/>
    <s v="CATAM"/>
  </r>
  <r>
    <x v="2"/>
    <x v="5"/>
    <d v="2018-03-29T00:00:00"/>
    <x v="0"/>
    <s v="C-130"/>
    <s v="1001"/>
    <s v="ICARO 17"/>
    <x v="25"/>
    <n v="882"/>
    <s v="IC003-008576"/>
    <s v="T3 ROJAS P C.C. 80166142"/>
    <s v="CATAM"/>
  </r>
  <r>
    <x v="2"/>
    <x v="5"/>
    <d v="2018-03-01T00:00:00"/>
    <x v="0"/>
    <s v="C-130"/>
    <s v="1015"/>
    <s v="TERPEL "/>
    <x v="11"/>
    <n v="1624"/>
    <s v="04-0531186"/>
    <s v="T3 LEGUIZAMO C.C.88215431"/>
    <s v="CATAM"/>
  </r>
  <r>
    <x v="2"/>
    <x v="5"/>
    <d v="2018-03-01T00:00:00"/>
    <x v="0"/>
    <s v="C-130"/>
    <s v="1015"/>
    <s v="ENERGIZAR"/>
    <x v="8"/>
    <n v="1149"/>
    <n v="42449"/>
    <s v="T3 LEGUIZAMO C.C.88215431"/>
    <s v="CATAM"/>
  </r>
  <r>
    <x v="2"/>
    <x v="5"/>
    <d v="2018-03-03T00:00:00"/>
    <x v="0"/>
    <s v="C-130"/>
    <s v="1015"/>
    <s v="ENERGIZAR"/>
    <x v="8"/>
    <n v="513"/>
    <n v="42488"/>
    <s v="T3 LEGUIZAMO C.C.88215431"/>
    <s v="CATAM"/>
  </r>
  <r>
    <x v="2"/>
    <x v="5"/>
    <d v="2018-03-06T00:00:00"/>
    <x v="0"/>
    <s v="C-130"/>
    <s v="1015"/>
    <s v="ENERGIZAR"/>
    <x v="8"/>
    <n v="1971"/>
    <n v="42524"/>
    <s v="T3 LEGUIZAMO C.C.88215431"/>
    <s v="CATAM"/>
  </r>
  <r>
    <x v="2"/>
    <x v="5"/>
    <d v="2018-03-08T00:00:00"/>
    <x v="0"/>
    <s v="C-130"/>
    <s v="1015"/>
    <s v="ICARO 17"/>
    <x v="25"/>
    <n v="1854"/>
    <s v="IC003-008495"/>
    <s v="TP PARRA E. C.C. 80064259"/>
    <s v="CATAM"/>
  </r>
  <r>
    <x v="2"/>
    <x v="5"/>
    <d v="2018-03-08T00:00:00"/>
    <x v="0"/>
    <s v="C-130"/>
    <s v="1015"/>
    <s v="ICARO 17"/>
    <x v="25"/>
    <n v="940"/>
    <s v="IC003-008493"/>
    <s v="TP PARRA E. C.C. 80064259"/>
    <s v="CATAM"/>
  </r>
  <r>
    <x v="2"/>
    <x v="5"/>
    <d v="2018-03-10T00:00:00"/>
    <x v="0"/>
    <s v="C-130"/>
    <s v="1015"/>
    <s v="ALLIED"/>
    <x v="65"/>
    <n v="1702"/>
    <n v="575697"/>
    <s v="T3 ROJAS P C.C. 80166142"/>
    <s v="CATAM"/>
  </r>
  <r>
    <x v="2"/>
    <x v="5"/>
    <d v="2018-03-11T00:00:00"/>
    <x v="0"/>
    <s v="C-130"/>
    <n v="1015"/>
    <s v="ALLIED"/>
    <x v="65"/>
    <n v="1930"/>
    <n v="576021"/>
    <s v="T3 ROJAS P C.C 80163142"/>
    <s v="CATAM"/>
  </r>
  <r>
    <x v="2"/>
    <x v="5"/>
    <d v="2018-03-12T00:00:00"/>
    <x v="0"/>
    <s v="C-130"/>
    <s v="1015"/>
    <s v="ICARO 17"/>
    <x v="22"/>
    <n v="1588"/>
    <s v="IC002-050755"/>
    <s v="T3 LEGUIZAMO O. C.C. 80215431"/>
    <s v="CATAM"/>
  </r>
  <r>
    <x v="2"/>
    <x v="5"/>
    <d v="2018-03-12T00:00:00"/>
    <x v="0"/>
    <s v="C-130"/>
    <n v="1015"/>
    <s v="ALLIED"/>
    <x v="65"/>
    <n v="1774"/>
    <n v="576372"/>
    <s v="T3 ROJAS P C.C 80163142"/>
    <s v="CATAM"/>
  </r>
  <r>
    <x v="2"/>
    <x v="5"/>
    <d v="2018-03-14T00:00:00"/>
    <x v="0"/>
    <s v="C-130"/>
    <s v="1015"/>
    <s v="ICARO 17"/>
    <x v="25"/>
    <n v="375"/>
    <s v="IC003-008526"/>
    <s v="T3 LEGUIZAMO O. C.C. 80215431"/>
    <s v="CATAM"/>
  </r>
  <r>
    <x v="2"/>
    <x v="5"/>
    <d v="2018-03-18T00:00:00"/>
    <x v="0"/>
    <s v="C-130"/>
    <s v="1015"/>
    <s v="ENERGIZAR"/>
    <x v="8"/>
    <n v="1493"/>
    <n v="41761"/>
    <s v="TP MONJE C. C.C. "/>
    <s v="CATAM"/>
  </r>
  <r>
    <x v="2"/>
    <x v="5"/>
    <d v="2018-03-21T00:00:00"/>
    <x v="0"/>
    <s v="C-130"/>
    <s v="1015"/>
    <s v="ICARO 17"/>
    <x v="25"/>
    <n v="1776"/>
    <s v="IC003-008553"/>
    <s v="TP MONJE C. C.C. 4924038"/>
    <s v="CATAM"/>
  </r>
  <r>
    <x v="2"/>
    <x v="5"/>
    <d v="2018-03-22T00:00:00"/>
    <x v="0"/>
    <s v="C-130"/>
    <s v="1015"/>
    <s v="ICARO 17"/>
    <x v="25"/>
    <n v="2311"/>
    <s v="IC003-008558"/>
    <s v="T3 LEGUIZAMO C.C.88215431"/>
    <s v="CATAM"/>
  </r>
  <r>
    <x v="2"/>
    <x v="5"/>
    <d v="2018-03-23T00:00:00"/>
    <x v="0"/>
    <s v="C-130"/>
    <s v="1015"/>
    <s v="SERVIAVIACION"/>
    <x v="2"/>
    <n v="1059"/>
    <n v="1936"/>
    <s v="T3 LEGUIZAMO C.C.88215431"/>
    <s v="CATAM"/>
  </r>
  <r>
    <x v="2"/>
    <x v="5"/>
    <d v="2018-03-25T00:00:00"/>
    <x v="0"/>
    <s v="C-130"/>
    <s v="1015"/>
    <s v="ENERGIZAR"/>
    <x v="8"/>
    <n v="1599"/>
    <n v="42856"/>
    <s v="TP MONJE C C.C. 4924038"/>
    <s v="CATAM"/>
  </r>
  <r>
    <x v="2"/>
    <x v="5"/>
    <d v="2018-03-27T00:00:00"/>
    <x v="0"/>
    <s v="C-130"/>
    <s v="1015"/>
    <s v="ICARO 17"/>
    <x v="25"/>
    <n v="2019"/>
    <s v="IC003-008573"/>
    <s v="T2 ROJAS P C.C. 80563142"/>
    <s v="CATAM"/>
  </r>
  <r>
    <x v="2"/>
    <x v="5"/>
    <d v="2018-03-28T00:00:00"/>
    <x v="0"/>
    <s v="C-130"/>
    <s v="1015"/>
    <s v="TERPEL "/>
    <x v="30"/>
    <n v="592"/>
    <s v="01-1028348"/>
    <s v="T2 ROJAS P C.C. 80563142"/>
    <s v="CATAM"/>
  </r>
  <r>
    <x v="2"/>
    <x v="5"/>
    <d v="2018-03-04T00:00:00"/>
    <x v="0"/>
    <s v="C-295"/>
    <s v="1281"/>
    <s v="ICARO 17"/>
    <x v="25"/>
    <n v="164"/>
    <s v="IC003-008480"/>
    <s v="TP RUBIO J. C.C. 80152068"/>
    <s v="CATAM"/>
  </r>
  <r>
    <x v="2"/>
    <x v="5"/>
    <d v="2018-03-04T00:00:00"/>
    <x v="0"/>
    <s v="C-295"/>
    <s v="1281"/>
    <s v="ENERGIZAR"/>
    <x v="25"/>
    <n v="490"/>
    <n v="42504"/>
    <s v="TP RUBIO J. C.C. 80152068"/>
    <s v="CATAM"/>
  </r>
  <r>
    <x v="2"/>
    <x v="5"/>
    <d v="2018-03-04T00:00:00"/>
    <x v="0"/>
    <s v="C-295"/>
    <s v="1281"/>
    <s v="SERVIAVIACION"/>
    <x v="2"/>
    <n v="375"/>
    <n v="1905"/>
    <s v="TP RUBIO J. C.C. 80152068"/>
    <s v="CATAM"/>
  </r>
  <r>
    <x v="2"/>
    <x v="5"/>
    <d v="2018-03-06T00:00:00"/>
    <x v="0"/>
    <s v="C-295"/>
    <s v="1281"/>
    <s v="ICARO 17"/>
    <x v="25"/>
    <n v="123"/>
    <s v="IC003-008486"/>
    <s v="T2 CUELLAR J. C.C. 1015402028"/>
    <s v="CATAM"/>
  </r>
  <r>
    <x v="2"/>
    <x v="5"/>
    <d v="2018-03-06T00:00:00"/>
    <x v="0"/>
    <s v="C-295"/>
    <s v="1281"/>
    <s v="ENERGIZAR"/>
    <x v="8"/>
    <n v="480"/>
    <n v="42537"/>
    <s v="T2 CUELLAR J. C.C. 1015402028"/>
    <s v="CATAM"/>
  </r>
  <r>
    <x v="2"/>
    <x v="5"/>
    <d v="2018-03-07T00:00:00"/>
    <x v="0"/>
    <s v="C-295"/>
    <s v="1281"/>
    <s v="ENERGIZAR"/>
    <x v="8"/>
    <n v="110"/>
    <n v="42544"/>
    <s v="TS MORALES D C.C. 82390754"/>
    <s v="CATAM"/>
  </r>
  <r>
    <x v="2"/>
    <x v="5"/>
    <d v="2018-03-07T00:00:00"/>
    <x v="0"/>
    <s v="C-295"/>
    <s v="1281"/>
    <s v="TERPEL "/>
    <x v="38"/>
    <n v="315"/>
    <s v="05-0275578"/>
    <s v="TP RUBIO J. C.C. 80152068"/>
    <s v="CATAM"/>
  </r>
  <r>
    <x v="2"/>
    <x v="5"/>
    <d v="2018-03-09T00:00:00"/>
    <x v="0"/>
    <s v="C-295"/>
    <s v="1281"/>
    <s v="ICARO 17"/>
    <x v="25"/>
    <n v="520"/>
    <s v="IC003-008499"/>
    <s v="TS CASALLAS E. C.C. 80540264"/>
    <s v="CATAM"/>
  </r>
  <r>
    <x v="2"/>
    <x v="5"/>
    <d v="2018-03-09T00:00:00"/>
    <x v="0"/>
    <s v="C-295"/>
    <s v="1281"/>
    <s v="ICARO 17"/>
    <x v="25"/>
    <n v="435"/>
    <s v="IC003-008497"/>
    <s v="TS CASALLAS E. C.C. 80540264"/>
    <s v="CATAM"/>
  </r>
  <r>
    <x v="2"/>
    <x v="5"/>
    <d v="2018-03-10T00:00:00"/>
    <x v="0"/>
    <s v="C-295"/>
    <s v="1281"/>
    <s v="ENERGIZAR"/>
    <x v="8"/>
    <n v="642"/>
    <n v="42595"/>
    <s v="T2 MARTINEZ C. C.C. 93298699"/>
    <s v="CATAM"/>
  </r>
  <r>
    <x v="2"/>
    <x v="5"/>
    <d v="2018-03-10T00:00:00"/>
    <x v="0"/>
    <s v="C-295"/>
    <s v="1281"/>
    <s v="ENERGIZAR"/>
    <x v="8"/>
    <n v="145"/>
    <n v="42593"/>
    <s v="T2 MARTINEZ C. C.C. 93298699"/>
    <s v="CATAM"/>
  </r>
  <r>
    <x v="2"/>
    <x v="5"/>
    <d v="2018-03-10T00:00:00"/>
    <x v="0"/>
    <s v="C-295"/>
    <n v="1281"/>
    <s v="ALLIED"/>
    <x v="65"/>
    <n v="370"/>
    <n v="575552"/>
    <s v="T2 HERNANDEZ J C.C 11228164"/>
    <s v="CATAM"/>
  </r>
  <r>
    <x v="2"/>
    <x v="5"/>
    <d v="2018-03-11T00:00:00"/>
    <x v="0"/>
    <s v="C-295"/>
    <n v="1281"/>
    <s v="ENERGIZAR"/>
    <x v="1"/>
    <n v="86"/>
    <n v="71907"/>
    <s v="T2 ROZO R. C.C. 10325886"/>
    <s v="CATAM"/>
  </r>
  <r>
    <x v="2"/>
    <x v="5"/>
    <d v="2018-03-11T00:00:00"/>
    <x v="0"/>
    <s v="C-295"/>
    <s v="1281"/>
    <s v="ENERGIZAR"/>
    <x v="8"/>
    <n v="300"/>
    <n v="42628"/>
    <s v="T2 ROZO R. C.C. 10325886"/>
    <s v="CATAM"/>
  </r>
  <r>
    <x v="2"/>
    <x v="5"/>
    <d v="2018-03-12T00:00:00"/>
    <x v="0"/>
    <s v="C-295"/>
    <n v="1281"/>
    <s v="ALLIED"/>
    <x v="65"/>
    <n v="352"/>
    <n v="576368"/>
    <s v="T2 HERNANDEZ J C.C 11228164"/>
    <s v="CATAM"/>
  </r>
  <r>
    <x v="2"/>
    <x v="5"/>
    <d v="2018-03-13T00:00:00"/>
    <x v="0"/>
    <s v="C-295"/>
    <s v="1281"/>
    <s v="CTH"/>
    <x v="20"/>
    <n v="150"/>
    <n v="3824"/>
    <s v="T3 MOLINA S. C.C. 10238870281"/>
    <s v="CATAM"/>
  </r>
  <r>
    <x v="2"/>
    <x v="5"/>
    <d v="2018-03-13T00:00:00"/>
    <x v="0"/>
    <s v="C-295"/>
    <s v="1281"/>
    <s v="ENERGIZAR"/>
    <x v="8"/>
    <n v="186"/>
    <n v="42653"/>
    <s v="T3 MOLINA S. C.C. 10238870281"/>
    <s v="CATAM"/>
  </r>
  <r>
    <x v="2"/>
    <x v="5"/>
    <d v="2018-03-13T00:00:00"/>
    <x v="0"/>
    <s v="C-295"/>
    <s v="1281"/>
    <s v="ENERGIZAR"/>
    <x v="8"/>
    <n v="150"/>
    <n v="42658"/>
    <s v="T3 MOLINA S. C.C. 10238870281"/>
    <s v="CATAM"/>
  </r>
  <r>
    <x v="2"/>
    <x v="5"/>
    <d v="2018-03-14T00:00:00"/>
    <x v="0"/>
    <s v="C-295"/>
    <s v="1281"/>
    <s v="ICARO 17"/>
    <x v="0"/>
    <n v="200"/>
    <s v="IC009-006613"/>
    <s v="T3 MORENO C.C. 1121841934"/>
    <s v="CATAM"/>
  </r>
  <r>
    <x v="2"/>
    <x v="5"/>
    <d v="2018-03-15T00:00:00"/>
    <x v="0"/>
    <s v="C-295"/>
    <s v="1281"/>
    <s v="ICARO 17"/>
    <x v="25"/>
    <n v="276"/>
    <s v="IC003-008530"/>
    <s v="T2 COLMENARES J. C.C. 80207515"/>
    <s v="CATAM"/>
  </r>
  <r>
    <x v="2"/>
    <x v="5"/>
    <d v="2018-03-15T00:00:00"/>
    <x v="0"/>
    <s v="C-295"/>
    <s v="1281"/>
    <s v="TERPEL "/>
    <x v="30"/>
    <n v="241"/>
    <s v="01-1028275"/>
    <s v="T2 COLMENARES J. C.C. 80207515"/>
    <s v="CATAM"/>
  </r>
  <r>
    <x v="2"/>
    <x v="5"/>
    <d v="2018-03-16T00:00:00"/>
    <x v="0"/>
    <s v="C-295"/>
    <s v="1281"/>
    <s v="ICARO 17"/>
    <x v="25"/>
    <n v="632"/>
    <s v="IC003-008537"/>
    <s v="T3 MATEUS C.C. 1144126647"/>
    <s v="CATAM"/>
  </r>
  <r>
    <x v="2"/>
    <x v="5"/>
    <d v="2018-03-18T00:00:00"/>
    <x v="0"/>
    <s v="C-295"/>
    <n v="1281"/>
    <s v="ENERGIZAR"/>
    <x v="8"/>
    <n v="230"/>
    <n v="42767"/>
    <s v="T3 MATEUS C.C. 1144126647"/>
    <s v="CATAM"/>
  </r>
  <r>
    <x v="2"/>
    <x v="5"/>
    <d v="2018-03-20T00:00:00"/>
    <x v="0"/>
    <s v="C-295"/>
    <n v="1281"/>
    <s v="ENERGIZAR"/>
    <x v="8"/>
    <n v="183"/>
    <n v="42780"/>
    <s v="TP RUBIO J C.C. 80152068"/>
    <s v="CATAM"/>
  </r>
  <r>
    <x v="2"/>
    <x v="5"/>
    <d v="2018-03-20T00:00:00"/>
    <x v="0"/>
    <s v="C-295"/>
    <n v="1281"/>
    <s v="ENERGIZAR"/>
    <x v="8"/>
    <n v="173"/>
    <n v="42783"/>
    <s v="TP RUBIO J C.C. 80152068"/>
    <s v="CATAM"/>
  </r>
  <r>
    <x v="2"/>
    <x v="5"/>
    <d v="2018-03-23T00:00:00"/>
    <x v="0"/>
    <s v="C-295"/>
    <s v="1281"/>
    <s v="ICARO 17"/>
    <x v="16"/>
    <n v="480.1"/>
    <s v="IC008-000827"/>
    <s v="T2 COLMENARES J. C.C. 80207515"/>
    <s v="CATAM"/>
  </r>
  <r>
    <x v="2"/>
    <x v="5"/>
    <d v="2018-03-01T00:00:00"/>
    <x v="0"/>
    <s v="C-295"/>
    <s v="1282"/>
    <s v="ENERGIZAR"/>
    <x v="8"/>
    <n v="465"/>
    <n v="42447"/>
    <s v="T2 CUELLAR J. C.C. 1015402028"/>
    <s v="CATAM"/>
  </r>
  <r>
    <x v="2"/>
    <x v="5"/>
    <d v="2018-03-01T00:00:00"/>
    <x v="0"/>
    <s v="C-295"/>
    <s v="1282"/>
    <s v="ENERGIZAR"/>
    <x v="8"/>
    <n v="250"/>
    <n v="42444"/>
    <s v="T2 CUELLAR J. C.C. 1015402028"/>
    <s v="CATAM"/>
  </r>
  <r>
    <x v="2"/>
    <x v="5"/>
    <d v="2018-03-01T00:00:00"/>
    <x v="0"/>
    <s v="C-295"/>
    <s v="1282"/>
    <s v="ENERGIZAR"/>
    <x v="1"/>
    <n v="177"/>
    <n v="70875"/>
    <s v="T3 MORENO C.C. 1121841934"/>
    <s v="CATAM"/>
  </r>
  <r>
    <x v="2"/>
    <x v="5"/>
    <d v="2018-03-04T00:00:00"/>
    <x v="0"/>
    <s v="C-295"/>
    <s v="1282"/>
    <s v="CTH"/>
    <x v="42"/>
    <n v="542"/>
    <n v="3198"/>
    <s v="TJ SANCHEZ L. C.C. 74850956"/>
    <s v="CATAM"/>
  </r>
  <r>
    <x v="2"/>
    <x v="5"/>
    <d v="2018-03-04T00:00:00"/>
    <x v="0"/>
    <s v="C-295"/>
    <s v="1282"/>
    <s v="CTH"/>
    <x v="42"/>
    <n v="260"/>
    <n v="3195"/>
    <s v="TJ SANCHEZ L. C.C. 74850956"/>
    <s v="CATAM"/>
  </r>
  <r>
    <x v="2"/>
    <x v="5"/>
    <d v="2018-03-05T00:00:00"/>
    <x v="0"/>
    <s v="C-295"/>
    <s v="1282"/>
    <s v="ICARO 17"/>
    <x v="16"/>
    <n v="203.4"/>
    <s v="IC008-000813"/>
    <s v="T2 CUELLAR J. C.C. 1015402028"/>
    <s v="CATAM"/>
  </r>
  <r>
    <x v="2"/>
    <x v="5"/>
    <d v="2018-03-05T00:00:00"/>
    <x v="0"/>
    <s v="C-295"/>
    <n v="1282"/>
    <s v="ENERGIZAR"/>
    <x v="8"/>
    <n v="111"/>
    <n v="42083"/>
    <s v="T3 MATEUS C.C. 1144126647"/>
    <s v="CATAM"/>
  </r>
  <r>
    <x v="2"/>
    <x v="5"/>
    <d v="2018-03-13T00:00:00"/>
    <x v="0"/>
    <s v="C-295"/>
    <n v="1282"/>
    <s v="ICARO 17"/>
    <x v="0"/>
    <n v="250.5"/>
    <s v="IC009-006609"/>
    <s v="T2 ROZO R. C.C. 10325886"/>
    <s v="CATAM"/>
  </r>
  <r>
    <x v="2"/>
    <x v="5"/>
    <d v="2018-03-18T00:00:00"/>
    <x v="0"/>
    <s v="C-295"/>
    <n v="1282"/>
    <s v="CTH"/>
    <x v="42"/>
    <n v="490"/>
    <n v="3255"/>
    <s v="T2 ROZO R. C.C. 10325886"/>
    <s v="CATAM"/>
  </r>
  <r>
    <x v="2"/>
    <x v="5"/>
    <d v="2018-03-18T00:00:00"/>
    <x v="0"/>
    <s v="C-295"/>
    <n v="1282"/>
    <s v="CTH"/>
    <x v="42"/>
    <n v="285"/>
    <n v="3254"/>
    <s v="TP RUBIO J C.C. 80152068"/>
    <s v="CATAM"/>
  </r>
  <r>
    <x v="2"/>
    <x v="5"/>
    <d v="2018-03-19T00:00:00"/>
    <x v="0"/>
    <s v="C-295"/>
    <s v="1282"/>
    <s v="ENERGIZAR"/>
    <x v="8"/>
    <n v="190"/>
    <n v="42773"/>
    <s v="TP FRANCO D. C.C. 8023437"/>
    <s v="CATAM"/>
  </r>
  <r>
    <x v="2"/>
    <x v="5"/>
    <d v="2018-03-19T00:00:00"/>
    <x v="0"/>
    <s v="C-295"/>
    <s v="1282"/>
    <s v="ENERGIZAR"/>
    <x v="8"/>
    <n v="266"/>
    <n v="42772"/>
    <s v="TP FRANCO D. C.C. 8023437"/>
    <s v="CATAM"/>
  </r>
  <r>
    <x v="2"/>
    <x v="5"/>
    <d v="2018-03-19T00:00:00"/>
    <x v="0"/>
    <s v="C-295"/>
    <s v="1282"/>
    <s v="ENERGIZAR"/>
    <x v="8"/>
    <n v="286"/>
    <n v="42769"/>
    <s v="TP FRANCO D. C.C. 8023437"/>
    <s v="CATAM"/>
  </r>
  <r>
    <x v="2"/>
    <x v="5"/>
    <d v="2018-03-24T00:00:00"/>
    <x v="0"/>
    <s v="C-295"/>
    <s v="1282"/>
    <s v="CTH"/>
    <x v="42"/>
    <n v="790"/>
    <n v="3272"/>
    <s v="T2 MARTINEZ C.C. "/>
    <s v="CATAM"/>
  </r>
  <r>
    <x v="2"/>
    <x v="5"/>
    <d v="2018-03-24T00:00:00"/>
    <x v="0"/>
    <s v="C-295"/>
    <s v="1282"/>
    <s v="CTH"/>
    <x v="42"/>
    <n v="166"/>
    <n v="3271"/>
    <s v="T2 MARTINEZ C.C. "/>
    <s v="CATAM"/>
  </r>
  <r>
    <x v="2"/>
    <x v="5"/>
    <d v="2018-03-25T00:00:00"/>
    <x v="0"/>
    <s v="C-295"/>
    <s v="1282"/>
    <s v="CTH"/>
    <x v="42"/>
    <n v="637"/>
    <n v="3276"/>
    <s v="T2 MARTINEZ C.C. "/>
    <s v="CATAM"/>
  </r>
  <r>
    <x v="2"/>
    <x v="5"/>
    <d v="2018-03-25T00:00:00"/>
    <x v="0"/>
    <s v="C-295"/>
    <s v="1282"/>
    <s v="CTH"/>
    <x v="42"/>
    <n v="48"/>
    <n v="3275"/>
    <s v="T2 MARTINEZ C.C. "/>
    <s v="CATAM"/>
  </r>
  <r>
    <x v="2"/>
    <x v="5"/>
    <d v="2018-03-30T00:00:00"/>
    <x v="0"/>
    <s v="C-295"/>
    <s v="1282"/>
    <s v="ICARO 17"/>
    <x v="25"/>
    <n v="150"/>
    <s v="IC003-008577"/>
    <s v="T2 HERNANDEZ J C.C 11228164"/>
    <s v="CATAM"/>
  </r>
  <r>
    <x v="2"/>
    <x v="5"/>
    <d v="2018-03-31T00:00:00"/>
    <x v="0"/>
    <s v="C-295"/>
    <s v="1282"/>
    <s v="ICARO 17"/>
    <x v="0"/>
    <n v="266.60000000000002"/>
    <s v="IC009-006673"/>
    <s v="TS FRANCO D C.C. 80234016"/>
    <s v="CATAM"/>
  </r>
  <r>
    <x v="2"/>
    <x v="5"/>
    <d v="2018-03-02T00:00:00"/>
    <x v="0"/>
    <s v="C-295"/>
    <s v="1283"/>
    <s v="CTH"/>
    <x v="29"/>
    <n v="151"/>
    <n v="3362"/>
    <s v="NO LEGIBLE "/>
    <s v="CATAM"/>
  </r>
  <r>
    <x v="2"/>
    <x v="5"/>
    <d v="2018-03-03T00:00:00"/>
    <x v="0"/>
    <s v="C-295"/>
    <s v="1283"/>
    <s v="CTH"/>
    <x v="26"/>
    <n v="110"/>
    <n v="10319"/>
    <s v="NO LEGIBLE "/>
    <s v="CATAM"/>
  </r>
  <r>
    <x v="2"/>
    <x v="5"/>
    <d v="2018-03-08T00:00:00"/>
    <x v="0"/>
    <s v="C-295"/>
    <s v="1283"/>
    <s v="CTH"/>
    <x v="32"/>
    <n v="300"/>
    <n v="10073"/>
    <s v="T2 MARTINEZ C. C.C. 93298699"/>
    <s v="CATAM"/>
  </r>
  <r>
    <x v="2"/>
    <x v="5"/>
    <d v="2018-03-11T00:00:00"/>
    <x v="0"/>
    <s v="C-295"/>
    <s v="1283"/>
    <s v="ENERGIZAR"/>
    <x v="8"/>
    <n v="580"/>
    <n v="42631"/>
    <s v="TP FRANCO D. C.C. 8023437"/>
    <s v="CATAM"/>
  </r>
  <r>
    <x v="2"/>
    <x v="5"/>
    <d v="2018-03-15T00:00:00"/>
    <x v="0"/>
    <s v="C-295"/>
    <n v="1283"/>
    <s v="ENERGIZAR"/>
    <x v="8"/>
    <n v="160"/>
    <n v="42707"/>
    <s v="TS HERRERA J. C.C. 797381172"/>
    <s v="CATAM"/>
  </r>
  <r>
    <x v="2"/>
    <x v="5"/>
    <d v="2018-03-15T00:00:00"/>
    <x v="0"/>
    <s v="C-295"/>
    <n v="1283"/>
    <s v="ENERGIZAR"/>
    <x v="8"/>
    <n v="200"/>
    <n v="42695"/>
    <s v="TS HERRERA J. C.C. 797381172"/>
    <s v="CATAM"/>
  </r>
  <r>
    <x v="2"/>
    <x v="5"/>
    <d v="2018-03-15T00:00:00"/>
    <x v="0"/>
    <s v="C-295"/>
    <n v="1283"/>
    <s v="ENERGIZAR"/>
    <x v="8"/>
    <n v="415"/>
    <n v="42699"/>
    <s v="TS HERRERA J. C.C. 797381172"/>
    <s v="CATAM"/>
  </r>
  <r>
    <x v="2"/>
    <x v="5"/>
    <d v="2018-03-16T00:00:00"/>
    <x v="0"/>
    <s v="C-295"/>
    <s v="1283"/>
    <s v="CTH"/>
    <x v="32"/>
    <n v="141"/>
    <n v="10094"/>
    <s v="T3 MORENO C.C. 1121841934"/>
    <s v="CATAM"/>
  </r>
  <r>
    <x v="2"/>
    <x v="5"/>
    <d v="2018-03-29T00:00:00"/>
    <x v="0"/>
    <s v="C-295"/>
    <s v="1283"/>
    <s v="CTH"/>
    <x v="20"/>
    <n v="280"/>
    <n v="9842"/>
    <s v="T3 MORENO C.C. 1121841934"/>
    <s v="CATAM"/>
  </r>
  <r>
    <x v="2"/>
    <x v="5"/>
    <d v="2018-03-08T00:00:00"/>
    <x v="0"/>
    <s v="C-295"/>
    <n v="1285"/>
    <s v="TERPEL "/>
    <x v="11"/>
    <n v="370"/>
    <s v="04-545224"/>
    <s v="T3 MATEUS C.C. 1144126647"/>
    <s v="CATAM"/>
  </r>
  <r>
    <x v="2"/>
    <x v="5"/>
    <d v="2018-03-02T00:00:00"/>
    <x v="0"/>
    <s v="C-40"/>
    <s v="1208"/>
    <s v="TERPEL "/>
    <x v="38"/>
    <n v="117"/>
    <s v="05-0272121"/>
    <s v="TS REYES M. C.C. 934361919"/>
    <s v="CATAM"/>
  </r>
  <r>
    <x v="2"/>
    <x v="5"/>
    <d v="2018-03-03T00:00:00"/>
    <x v="0"/>
    <s v="C-40"/>
    <s v="1208"/>
    <s v="CTH"/>
    <x v="42"/>
    <n v="1611"/>
    <n v="3192"/>
    <s v="TS REYES M. C.C. 934361919"/>
    <s v="CATAM"/>
  </r>
  <r>
    <x v="2"/>
    <x v="5"/>
    <d v="2018-03-10T00:00:00"/>
    <x v="0"/>
    <s v="C-40"/>
    <n v="1208"/>
    <s v="ALLIED"/>
    <x v="65"/>
    <n v="731"/>
    <n v="575698"/>
    <s v="TS REYES M C.C 93436919"/>
    <s v="CATAM"/>
  </r>
  <r>
    <x v="2"/>
    <x v="5"/>
    <d v="2018-03-11T00:00:00"/>
    <x v="0"/>
    <s v="C-40"/>
    <n v="1208"/>
    <s v="ALLIED"/>
    <x v="65"/>
    <n v="1427"/>
    <n v="576020"/>
    <s v="TS REYES M C.C 93436919"/>
    <s v="CATAM"/>
  </r>
  <r>
    <x v="2"/>
    <x v="5"/>
    <d v="2018-03-12T00:00:00"/>
    <x v="0"/>
    <s v="C-40"/>
    <n v="1208"/>
    <s v="ALLIED"/>
    <x v="65"/>
    <n v="1083"/>
    <n v="576367"/>
    <s v="TS REYES M C.C 93436919"/>
    <s v="CATAM"/>
  </r>
  <r>
    <x v="2"/>
    <x v="5"/>
    <d v="2018-03-14T00:00:00"/>
    <x v="0"/>
    <s v="C-40"/>
    <s v="1208"/>
    <s v="ICARO 17"/>
    <x v="49"/>
    <n v="374"/>
    <s v="IC004-019708"/>
    <s v="T2 MEDINA C.C. 80144137"/>
    <s v="CATAM"/>
  </r>
  <r>
    <x v="2"/>
    <x v="5"/>
    <d v="2018-03-15T00:00:00"/>
    <x v="0"/>
    <s v="C-40"/>
    <s v="1208"/>
    <s v="AEROFULL"/>
    <x v="45"/>
    <n v="233"/>
    <n v="7210"/>
    <s v="T2 MEDINA C.C. 80144137"/>
    <s v="CATAM"/>
  </r>
  <r>
    <x v="2"/>
    <x v="5"/>
    <d v="2018-03-15T00:00:00"/>
    <x v="0"/>
    <s v="C-40"/>
    <s v="1208"/>
    <s v="ICARO 17"/>
    <x v="49"/>
    <n v="363"/>
    <s v="IC004-019717"/>
    <s v="T2 MEDINA C.C. 80144137"/>
    <s v="CATAM"/>
  </r>
  <r>
    <x v="2"/>
    <x v="5"/>
    <d v="2018-03-23T00:00:00"/>
    <x v="0"/>
    <s v="C-40"/>
    <s v="1208"/>
    <s v="ICARO 17"/>
    <x v="49"/>
    <n v="994"/>
    <s v="IC004-019763"/>
    <s v="T2 MEDINA C.C. 80144137"/>
    <s v="CATAM"/>
  </r>
  <r>
    <x v="2"/>
    <x v="5"/>
    <d v="2018-03-23T00:00:00"/>
    <x v="0"/>
    <s v="C-40"/>
    <s v="1208"/>
    <s v="ICARO 17"/>
    <x v="49"/>
    <n v="970"/>
    <s v="IC004-019766"/>
    <s v="T2 MEDINA C.C. 80144137"/>
    <s v="CATAM"/>
  </r>
  <r>
    <x v="2"/>
    <x v="5"/>
    <d v="2018-03-25T00:00:00"/>
    <x v="0"/>
    <s v="C-40"/>
    <s v="1208"/>
    <s v="CTH"/>
    <x v="42"/>
    <n v="984"/>
    <n v="3274"/>
    <s v="TS CARREÑO S. C.C. 5630614"/>
    <s v="CATAM"/>
  </r>
  <r>
    <x v="2"/>
    <x v="5"/>
    <d v="2018-03-20T00:00:00"/>
    <x v="0"/>
    <s v="C-40"/>
    <s v="1208"/>
    <s v="CTH"/>
    <x v="42"/>
    <n v="1173"/>
    <n v="3259"/>
    <s v="TS CARREÑO S. C.C. 5630614"/>
    <s v="CATAM"/>
  </r>
  <r>
    <x v="2"/>
    <x v="5"/>
    <d v="2018-03-22T00:00:00"/>
    <x v="0"/>
    <s v="C-40"/>
    <s v="1208"/>
    <s v="ENERGIZAR"/>
    <x v="8"/>
    <n v="659"/>
    <n v="42811"/>
    <s v="TS CARREÑO S. C.C. 5630614"/>
    <s v="CATAM"/>
  </r>
  <r>
    <x v="2"/>
    <x v="5"/>
    <d v="2018-03-29T00:00:00"/>
    <x v="0"/>
    <s v="C-40"/>
    <s v="1208"/>
    <s v="CTH"/>
    <x v="42"/>
    <n v="877"/>
    <n v="3295"/>
    <s v="TS REYES M C.C 93436919"/>
    <s v="CATAM"/>
  </r>
  <r>
    <x v="2"/>
    <x v="5"/>
    <d v="2018-03-31T00:00:00"/>
    <x v="0"/>
    <s v="C-40"/>
    <s v="1208"/>
    <s v="CHEVRON "/>
    <x v="19"/>
    <n v="195"/>
    <n v="936613"/>
    <s v="TS REYES M C.C 93436919"/>
    <s v="CATAM"/>
  </r>
  <r>
    <x v="2"/>
    <x v="5"/>
    <d v="2018-03-19T00:00:00"/>
    <x v="0"/>
    <s v="B-737"/>
    <s v="0001"/>
    <s v="TERPEL "/>
    <x v="11"/>
    <n v="2852"/>
    <s v="04-0527624"/>
    <s v="TS CAMERO L. C.C. 79747855"/>
    <s v="CATAM"/>
  </r>
  <r>
    <x v="2"/>
    <x v="5"/>
    <d v="2018-03-03T00:00:00"/>
    <x v="0"/>
    <s v="C-90"/>
    <s v="5765"/>
    <s v="SERVIAVIACION"/>
    <x v="2"/>
    <n v="96"/>
    <n v="1918"/>
    <s v="TP HINCAPIE A. C.C. 70561950"/>
    <s v="CATAM"/>
  </r>
  <r>
    <x v="2"/>
    <x v="5"/>
    <d v="2018-03-12T00:00:00"/>
    <x v="0"/>
    <s v="C-90"/>
    <s v="5765"/>
    <s v="ICARO 17"/>
    <x v="54"/>
    <n v="77"/>
    <s v="IC010-000368"/>
    <s v="T2 ALIPIO A. C.C. 80094450"/>
    <s v="CATAM"/>
  </r>
  <r>
    <x v="2"/>
    <x v="5"/>
    <d v="2018-03-13T00:00:00"/>
    <x v="0"/>
    <s v="C-90"/>
    <s v="5765"/>
    <s v="ICARO 17"/>
    <x v="0"/>
    <n v="100.2"/>
    <s v="IC009-006611"/>
    <s v="T2 ALIPIO A. C.C. 80094450"/>
    <s v="CATAM"/>
  </r>
  <r>
    <x v="2"/>
    <x v="5"/>
    <d v="2018-03-16T00:00:00"/>
    <x v="0"/>
    <s v="C-90"/>
    <s v="5765"/>
    <s v="ENERGIZAR"/>
    <x v="1"/>
    <n v="80"/>
    <n v="71969"/>
    <s v="T2 BARRETO L C.C. "/>
    <s v="CATAM"/>
  </r>
  <r>
    <x v="2"/>
    <x v="5"/>
    <d v="2018-03-17T00:00:00"/>
    <x v="0"/>
    <s v="C-90"/>
    <s v="5765"/>
    <s v="CTH"/>
    <x v="32"/>
    <n v="117"/>
    <n v="10096"/>
    <s v="TP HINCAPIE A. C.C. 79561950"/>
    <s v="CATAM"/>
  </r>
  <r>
    <x v="2"/>
    <x v="5"/>
    <d v="2018-03-18T00:00:00"/>
    <x v="0"/>
    <s v="C-90"/>
    <s v="5765"/>
    <s v="TERPEL "/>
    <x v="14"/>
    <n v="60"/>
    <s v="02-408033"/>
    <s v="TP HINCAPIE A. C.C. 79561950"/>
    <s v="CATAM"/>
  </r>
  <r>
    <x v="2"/>
    <x v="5"/>
    <d v="2018-03-23T00:00:00"/>
    <x v="0"/>
    <s v="C-90"/>
    <s v="5765"/>
    <s v="ENERGIZAR"/>
    <x v="39"/>
    <n v="87.2"/>
    <n v="8001"/>
    <s v="TP HINCAPIE A. C.C. 79561950"/>
    <s v="CATAM"/>
  </r>
  <r>
    <x v="2"/>
    <x v="5"/>
    <d v="2018-03-15T00:00:00"/>
    <x v="0"/>
    <s v="E-135"/>
    <s v="1215"/>
    <s v="ICARO 17"/>
    <x v="34"/>
    <n v="255"/>
    <s v="IC006-020082"/>
    <s v="TS BURGOS C. C.C. 80029898"/>
    <s v="CATAM"/>
  </r>
  <r>
    <x v="2"/>
    <x v="5"/>
    <d v="2018-03-26T00:00:00"/>
    <x v="0"/>
    <s v="E-135"/>
    <s v="1215"/>
    <s v="ENERGIZAR"/>
    <x v="8"/>
    <n v="232"/>
    <n v="42861"/>
    <s v="TS LEIVA A. C.C. 7706566"/>
    <s v="CATAM"/>
  </r>
  <r>
    <x v="2"/>
    <x v="5"/>
    <d v="2018-03-14T00:00:00"/>
    <x v="0"/>
    <s v="F-28"/>
    <s v="0002"/>
    <s v="ENERGIZAR"/>
    <x v="17"/>
    <n v="368"/>
    <n v="8039"/>
    <s v="TJ PEDRAZA J. C.C. 80429590"/>
    <s v="CATAM"/>
  </r>
  <r>
    <x v="2"/>
    <x v="5"/>
    <d v="2018-03-15T00:00:00"/>
    <x v="0"/>
    <s v="F-28"/>
    <s v="0002"/>
    <s v="ENERGIZAR"/>
    <x v="43"/>
    <n v="395"/>
    <n v="42086"/>
    <s v="TJ PEDRAZA J. C.C. 80429590"/>
    <s v="CATAM"/>
  </r>
  <r>
    <x v="2"/>
    <x v="5"/>
    <d v="2018-03-18T00:00:00"/>
    <x v="0"/>
    <s v="F-28"/>
    <s v="0002"/>
    <s v="TERPEL "/>
    <x v="11"/>
    <n v="424"/>
    <s v="04-0527611"/>
    <s v="TS PEÑUELA L. C.C. 799075443"/>
    <s v="CATAM"/>
  </r>
  <r>
    <x v="2"/>
    <x v="5"/>
    <d v="2018-03-19T00:00:00"/>
    <x v="0"/>
    <s v="F-28"/>
    <s v="0002"/>
    <s v="TERPEL "/>
    <x v="11"/>
    <n v="770"/>
    <s v="04-0528993"/>
    <s v="TS PEÑUELA L. C.C. 799075443"/>
    <s v="CATAM"/>
  </r>
  <r>
    <x v="2"/>
    <x v="5"/>
    <d v="2018-03-26T00:00:00"/>
    <x v="0"/>
    <s v="F-28"/>
    <s v="0002"/>
    <s v="CTH"/>
    <x v="42"/>
    <n v="751"/>
    <n v="3280"/>
    <s v="T2 BENAVIDEZ C.C. 80036170"/>
    <s v="CATAM"/>
  </r>
  <r>
    <x v="2"/>
    <x v="5"/>
    <d v="2018-03-02T00:00:00"/>
    <x v="0"/>
    <s v="F-28"/>
    <s v="1041"/>
    <s v="ICARO 17"/>
    <x v="0"/>
    <n v="390.3"/>
    <s v="IC009-006565"/>
    <s v="T2 BENAVIDEZ W. CC. 80036170"/>
    <s v="CATAM"/>
  </r>
  <r>
    <x v="2"/>
    <x v="5"/>
    <d v="2018-03-07T00:00:00"/>
    <x v="0"/>
    <s v="F-28"/>
    <s v="1041"/>
    <s v="TERPEL "/>
    <x v="11"/>
    <n v="750"/>
    <s v="04-0526867"/>
    <s v="T2 BENAVIDEZ C.C. 80036170"/>
    <s v="CATAM"/>
  </r>
  <r>
    <x v="2"/>
    <x v="5"/>
    <d v="2018-03-08T00:00:00"/>
    <x v="0"/>
    <s v="F-28"/>
    <s v="1041"/>
    <s v="ENERGIZAR"/>
    <x v="48"/>
    <n v="521"/>
    <n v="45699"/>
    <s v="TJ REYES L. C.C. 93436599"/>
    <s v="CATAM"/>
  </r>
  <r>
    <x v="2"/>
    <x v="5"/>
    <d v="2018-03-09T00:00:00"/>
    <x v="0"/>
    <s v="F-28"/>
    <s v="1041"/>
    <s v="TERPEL "/>
    <x v="11"/>
    <n v="806"/>
    <s v="04-0526985"/>
    <s v="T3 GARCIA A. C.C. 1024468837"/>
    <s v="CATAM"/>
  </r>
  <r>
    <x v="2"/>
    <x v="5"/>
    <d v="2018-03-11T00:00:00"/>
    <x v="0"/>
    <s v="F-28"/>
    <n v="1041"/>
    <s v="ALLIED"/>
    <x v="65"/>
    <n v="544"/>
    <n v="576022"/>
    <s v="T2 BENAVIDES W C.C 80036110"/>
    <s v="CATAM"/>
  </r>
  <r>
    <x v="2"/>
    <x v="5"/>
    <d v="2018-03-13T00:00:00"/>
    <x v="0"/>
    <s v="F-28"/>
    <s v="1041"/>
    <s v="ENERGIZAR"/>
    <x v="9"/>
    <n v="941"/>
    <n v="20588"/>
    <s v="TJ REYES L. C.C. 93436994"/>
    <s v="CATAM"/>
  </r>
  <r>
    <x v="2"/>
    <x v="5"/>
    <d v="2018-03-16T00:00:00"/>
    <x v="0"/>
    <s v="F-28"/>
    <s v="1041"/>
    <s v="ENERGIZAR"/>
    <x v="8"/>
    <n v="107"/>
    <n v="42720"/>
    <s v="TS PEÑUELA L. C.C. 799075443"/>
    <s v="CATAM"/>
  </r>
  <r>
    <x v="2"/>
    <x v="5"/>
    <d v="2018-03-23T00:00:00"/>
    <x v="0"/>
    <s v="F-28"/>
    <s v="1041"/>
    <s v="TERPEL "/>
    <x v="11"/>
    <n v="421"/>
    <s v="04-0529184"/>
    <s v="T2 BENAVIDEZ C.C. 80036170"/>
    <s v="CATAM"/>
  </r>
  <r>
    <x v="2"/>
    <x v="5"/>
    <d v="2018-03-29T00:00:00"/>
    <x v="0"/>
    <s v="F-28"/>
    <s v="1041"/>
    <s v="AEROFULL"/>
    <x v="45"/>
    <n v="1127"/>
    <n v="7221"/>
    <s v="T2 SOTO O. C.C. 80764395"/>
    <s v="CATAM"/>
  </r>
  <r>
    <x v="2"/>
    <x v="5"/>
    <d v="2018-03-29T00:00:00"/>
    <x v="0"/>
    <s v="F-28"/>
    <s v="1041"/>
    <s v="CTH"/>
    <x v="45"/>
    <n v="394"/>
    <n v="3291"/>
    <s v="T2 SOTO O. C.C. 80764395"/>
    <s v="CATAM"/>
  </r>
  <r>
    <x v="2"/>
    <x v="5"/>
    <d v="2018-03-20T00:00:00"/>
    <x v="0"/>
    <s v="LR-60"/>
    <n v="1216"/>
    <s v="TERPEL "/>
    <x v="55"/>
    <n v="128"/>
    <s v="01-1029951"/>
    <s v="TJ RUEDA J. C.C. 94313319"/>
    <s v="CATAM"/>
  </r>
  <r>
    <x v="2"/>
    <x v="5"/>
    <d v="2018-03-07T00:00:00"/>
    <x v="0"/>
    <s v="SK-350"/>
    <s v="5078"/>
    <s v="AEROFULL"/>
    <x v="45"/>
    <n v="258"/>
    <n v="7202"/>
    <s v="T3 DUQUE N. C.C. 11229137"/>
    <s v="CATAM"/>
  </r>
  <r>
    <x v="2"/>
    <x v="5"/>
    <d v="2018-03-15T00:00:00"/>
    <x v="0"/>
    <s v="SK-350"/>
    <s v="5078"/>
    <s v="CTH"/>
    <x v="42"/>
    <n v="35"/>
    <n v="3243"/>
    <s v="TJ  SANTAFE E. C.C. 79626864"/>
    <s v="CATAM"/>
  </r>
  <r>
    <x v="2"/>
    <x v="5"/>
    <d v="2018-03-15T00:00:00"/>
    <x v="0"/>
    <s v="SK-350"/>
    <s v="5078"/>
    <s v="AEROFULL"/>
    <x v="45"/>
    <n v="108"/>
    <n v="7211"/>
    <s v="TJ  SANTAFE E. C.C. 79626864"/>
    <s v="CATAM"/>
  </r>
  <r>
    <x v="2"/>
    <x v="5"/>
    <d v="2018-03-16T00:00:00"/>
    <x v="0"/>
    <s v="SK-350"/>
    <s v="5078"/>
    <s v="TERPEL "/>
    <x v="11"/>
    <n v="61"/>
    <s v="04-0527386"/>
    <s v="T2 DONATOJ. C.C. 14325377"/>
    <s v="CATAM"/>
  </r>
  <r>
    <x v="2"/>
    <x v="5"/>
    <d v="2018-03-25T00:00:00"/>
    <x v="0"/>
    <s v="SK-350"/>
    <s v="5078"/>
    <s v="CTH"/>
    <x v="6"/>
    <n v="62"/>
    <n v="14746"/>
    <s v="T2 GALVEZ J. C.C. "/>
    <s v="CATAM"/>
  </r>
  <r>
    <x v="2"/>
    <x v="5"/>
    <d v="2018-03-30T00:00:00"/>
    <x v="0"/>
    <s v="SK-350"/>
    <s v="5078"/>
    <s v="CHEVRON "/>
    <x v="19"/>
    <n v="208"/>
    <n v="936445"/>
    <s v="T2 GALVEZ J. C.C. "/>
    <s v="CATAM"/>
  </r>
  <r>
    <x v="2"/>
    <x v="5"/>
    <d v="2018-03-31T00:00:00"/>
    <x v="0"/>
    <s v="SK-350"/>
    <s v="5078"/>
    <s v="TERPEL "/>
    <x v="11"/>
    <n v="248"/>
    <s v="04-0529882"/>
    <s v="T2 GALVEZ J. C.C. "/>
    <s v="CATAM"/>
  </r>
  <r>
    <x v="2"/>
    <x v="5"/>
    <d v="2018-03-07T00:00:00"/>
    <x v="0"/>
    <s v="SK-350"/>
    <s v="5727"/>
    <s v="ENERGIZAR"/>
    <x v="9"/>
    <n v="261"/>
    <n v="20578"/>
    <s v="T3 TRAZONA C.C. "/>
    <s v="CATAM"/>
  </r>
  <r>
    <x v="2"/>
    <x v="5"/>
    <d v="2018-03-12T00:00:00"/>
    <x v="0"/>
    <s v="SK-350"/>
    <n v="5727"/>
    <s v="ALLIED"/>
    <x v="65"/>
    <n v="153"/>
    <n v="576370"/>
    <s v="T3 MUÑOZ A C.C 1014196800"/>
    <s v="CATAM"/>
  </r>
  <r>
    <x v="2"/>
    <x v="5"/>
    <d v="2018-03-16T00:00:00"/>
    <x v="0"/>
    <s v="SK-350"/>
    <n v="5727"/>
    <s v="ICARO 17"/>
    <x v="0"/>
    <n v="172.9"/>
    <s v="IC009-006621"/>
    <s v="T3 HERNANDEZ C. C.C. 1121865156"/>
    <s v="CATAM"/>
  </r>
  <r>
    <x v="2"/>
    <x v="5"/>
    <d v="2018-03-14T00:00:00"/>
    <x v="0"/>
    <s v="SK-350"/>
    <s v="5732"/>
    <s v="ENERGIZAR"/>
    <x v="43"/>
    <n v="69"/>
    <n v="42079"/>
    <s v="T3 DUQUE G. C.C. 11224737"/>
    <s v="CATAM"/>
  </r>
  <r>
    <x v="2"/>
    <x v="5"/>
    <d v="2018-03-15T00:00:00"/>
    <x v="0"/>
    <s v="SK-350"/>
    <s v="5732"/>
    <s v="CTH"/>
    <x v="32"/>
    <n v="30"/>
    <n v="10091"/>
    <s v="T3 DUQUE G. C.C. 11224737"/>
    <s v="CATAM"/>
  </r>
  <r>
    <x v="2"/>
    <x v="5"/>
    <d v="2018-03-18T00:00:00"/>
    <x v="0"/>
    <s v="SK-350"/>
    <s v="5732"/>
    <s v="TERPEL "/>
    <x v="44"/>
    <n v="221"/>
    <s v="03-0226369"/>
    <s v="TP REYES F. C.C. 80219691"/>
    <s v="CATAM"/>
  </r>
  <r>
    <x v="2"/>
    <x v="5"/>
    <d v="2018-03-22T00:00:00"/>
    <x v="0"/>
    <s v="SK-350"/>
    <s v="5732"/>
    <s v="CTH"/>
    <x v="32"/>
    <n v="75"/>
    <n v="10111"/>
    <s v="T3 BUITRAGO S. C.C. 101924998"/>
    <s v="CATAM"/>
  </r>
  <r>
    <x v="2"/>
    <x v="5"/>
    <d v="2018-03-22T00:00:00"/>
    <x v="0"/>
    <s v="SK-350"/>
    <s v="5732"/>
    <s v="CTH"/>
    <x v="32"/>
    <n v="134"/>
    <n v="10118"/>
    <s v="T3 BUITRAGO S. C.C. 101924998"/>
    <s v="CATAM"/>
  </r>
  <r>
    <x v="2"/>
    <x v="5"/>
    <d v="2018-03-12T00:00:00"/>
    <x v="0"/>
    <s v="SK-350"/>
    <n v="5732"/>
    <s v="ALLIED"/>
    <x v="65"/>
    <n v="189"/>
    <n v="576369"/>
    <s v="T3 MUÑOZ A C.C 1014196800"/>
    <s v="CATAM"/>
  </r>
  <r>
    <x v="2"/>
    <x v="5"/>
    <d v="2018-03-27T00:00:00"/>
    <x v="0"/>
    <s v="SK-350"/>
    <s v="5732"/>
    <s v="ENERGIZAR"/>
    <x v="8"/>
    <n v="100"/>
    <n v="42875"/>
    <s v="T3 ALBARRACIN D C.C. 1032431154"/>
    <s v="CATAM"/>
  </r>
  <r>
    <x v="2"/>
    <x v="5"/>
    <d v="2018-03-28T00:00:00"/>
    <x v="0"/>
    <s v="SK-350"/>
    <s v="5732"/>
    <s v="TERPEL "/>
    <x v="18"/>
    <n v="121"/>
    <s v="02-411676"/>
    <s v="T3 TARAZONA A C.C. 80432290"/>
    <s v="CATAM"/>
  </r>
  <r>
    <x v="2"/>
    <x v="5"/>
    <d v="2018-03-29T00:00:00"/>
    <x v="0"/>
    <s v="SK-350"/>
    <n v="5732"/>
    <s v="ENERGIZAR"/>
    <x v="32"/>
    <n v="133"/>
    <n v="10142"/>
    <s v="TJ SANTAFE E C.C. 79626864"/>
    <s v="CATAM"/>
  </r>
  <r>
    <x v="2"/>
    <x v="5"/>
    <d v="2018-03-02T00:00:00"/>
    <x v="0"/>
    <s v="SK-350"/>
    <s v="5733"/>
    <s v="TERPEL "/>
    <x v="30"/>
    <n v="140"/>
    <s v="03-0226588"/>
    <s v="T3 HERNANDEZ C. C.C. 1121865156"/>
    <s v="CATAM"/>
  </r>
  <r>
    <x v="2"/>
    <x v="5"/>
    <d v="2018-03-17T00:00:00"/>
    <x v="0"/>
    <s v="SK-350"/>
    <s v="5733"/>
    <s v="TERPEL "/>
    <x v="44"/>
    <n v="113"/>
    <s v="03-0226350"/>
    <s v="T2 DONATOJ. C.C. 14325377"/>
    <s v="CATAM"/>
  </r>
  <r>
    <x v="2"/>
    <x v="5"/>
    <d v="2018-03-20T00:00:00"/>
    <x v="0"/>
    <s v="T-37"/>
    <s v="2126"/>
    <s v="TERPEL "/>
    <x v="14"/>
    <n v="148"/>
    <s v="02-408176"/>
    <m/>
    <s v="CACOM-1"/>
  </r>
  <r>
    <x v="2"/>
    <x v="5"/>
    <d v="2018-03-14T00:00:00"/>
    <x v="0"/>
    <s v="SK-350"/>
    <s v="5748"/>
    <s v="ENERGIZAR"/>
    <x v="24"/>
    <n v="153"/>
    <n v="59871"/>
    <s v="TP REYES F. C.C. 80219691"/>
    <s v="CATAM"/>
  </r>
  <r>
    <x v="2"/>
    <x v="5"/>
    <d v="2018-03-14T00:00:00"/>
    <x v="0"/>
    <s v="SK-350"/>
    <s v="5748"/>
    <s v="ENERGIZAR"/>
    <x v="24"/>
    <n v="156"/>
    <n v="59870"/>
    <s v="TP REYES F. C.C. 80219691"/>
    <s v="CATAM"/>
  </r>
  <r>
    <x v="2"/>
    <x v="5"/>
    <d v="2018-03-01T00:00:00"/>
    <x v="0"/>
    <s v="UH-60"/>
    <s v="0007"/>
    <s v="TERPEL "/>
    <x v="10"/>
    <n v="261"/>
    <s v="02-411546"/>
    <s v="T2 VEGA J. C.C. 80093235"/>
    <s v="CATAM"/>
  </r>
  <r>
    <x v="2"/>
    <x v="5"/>
    <d v="2018-03-18T00:00:00"/>
    <x v="0"/>
    <s v="UH-60"/>
    <s v="0007"/>
    <s v="ENERGIZAR"/>
    <x v="17"/>
    <n v="264"/>
    <n v="8034"/>
    <s v="TP ACOSTA P. C.C. 80240068"/>
    <s v="CATAM"/>
  </r>
  <r>
    <x v="2"/>
    <x v="5"/>
    <d v="2018-03-18T00:00:00"/>
    <x v="0"/>
    <s v="UH-60"/>
    <s v="0007"/>
    <s v="TERPEL "/>
    <x v="11"/>
    <n v="266"/>
    <s v="04-0527497"/>
    <s v="TP ACOSTA P. C.C. 80240068"/>
    <s v="CATAM"/>
  </r>
  <r>
    <x v="2"/>
    <x v="5"/>
    <d v="2018-03-19T00:00:00"/>
    <x v="0"/>
    <s v="UH-60"/>
    <s v="0007"/>
    <s v="ENERGIZAR"/>
    <x v="17"/>
    <n v="239"/>
    <n v="8046"/>
    <s v="TP ACOSTA P. C.C. 80240068"/>
    <s v="CATAM"/>
  </r>
  <r>
    <x v="2"/>
    <x v="5"/>
    <d v="2018-03-19T00:00:00"/>
    <x v="0"/>
    <s v="UH-60"/>
    <s v="0007"/>
    <s v="ENERGIZAR"/>
    <x v="17"/>
    <n v="104"/>
    <n v="8037"/>
    <s v="TP ACOSTA P. C.C. 80240068"/>
    <s v="CATAM"/>
  </r>
  <r>
    <x v="2"/>
    <x v="5"/>
    <d v="2018-03-21T00:00:00"/>
    <x v="0"/>
    <s v="UH-60"/>
    <s v="0007"/>
    <s v="TERPEL "/>
    <x v="18"/>
    <n v="238"/>
    <s v="02-412193"/>
    <s v="TP GONZALEZ J. C.C. 80059228"/>
    <s v="CATAM"/>
  </r>
  <r>
    <x v="2"/>
    <x v="5"/>
    <d v="2018-03-21T00:00:00"/>
    <x v="0"/>
    <s v="UH-60"/>
    <s v="0007"/>
    <s v="TERPEL "/>
    <x v="11"/>
    <n v="155"/>
    <s v="04-0527663"/>
    <s v="TP ACOSTA P. C.C. 80240068"/>
    <s v="CATAM"/>
  </r>
  <r>
    <x v="2"/>
    <x v="5"/>
    <d v="2018-03-11T00:00:00"/>
    <x v="0"/>
    <s v="UH-60"/>
    <s v="0007"/>
    <s v="ALLIED"/>
    <x v="65"/>
    <n v="87"/>
    <n v="576019"/>
    <s v="TP GONZALES C C.C 80054228"/>
    <s v="CATAM"/>
  </r>
  <r>
    <x v="2"/>
    <x v="5"/>
    <d v="2018-03-27T00:00:00"/>
    <x v="0"/>
    <s v="UH-60"/>
    <s v="0007"/>
    <s v="CTH"/>
    <x v="7"/>
    <n v="265"/>
    <n v="9464"/>
    <s v="TP GONZALEZ J. C.C. 80059228"/>
    <s v="CATAM"/>
  </r>
  <r>
    <x v="2"/>
    <x v="5"/>
    <d v="2018-03-27T00:00:00"/>
    <x v="0"/>
    <s v="UH-60"/>
    <s v="0007"/>
    <s v="CTH"/>
    <x v="42"/>
    <n v="271"/>
    <n v="3289"/>
    <s v="TP GONZALEZ J. C.C. 80059228"/>
    <s v="CATAM"/>
  </r>
  <r>
    <x v="2"/>
    <x v="5"/>
    <d v="2018-03-29T00:00:00"/>
    <x v="0"/>
    <s v="UH-60"/>
    <s v="0007"/>
    <s v="CTH"/>
    <x v="42"/>
    <n v="241"/>
    <n v="3296"/>
    <s v="TS RAMIREZ C.C. 79938041"/>
    <s v="CATAM"/>
  </r>
  <r>
    <x v="2"/>
    <x v="5"/>
    <d v="2018-03-29T00:00:00"/>
    <x v="0"/>
    <s v="UH-60"/>
    <s v="0007"/>
    <s v="CTH"/>
    <x v="42"/>
    <n v="246"/>
    <n v="3299"/>
    <s v="TP GONZALEZ J. C.C. 80059228"/>
    <s v="CATAM"/>
  </r>
  <r>
    <x v="2"/>
    <x v="5"/>
    <d v="2018-03-30T00:00:00"/>
    <x v="0"/>
    <s v="UH-60"/>
    <s v="0007"/>
    <s v="CTH"/>
    <x v="7"/>
    <n v="171"/>
    <n v="9471"/>
    <s v="TP GONZALEZ J. C.C. 80059228"/>
    <s v="CATAM"/>
  </r>
  <r>
    <x v="2"/>
    <x v="5"/>
    <d v="2018-03-06T00:00:00"/>
    <x v="0"/>
    <s v="C-90"/>
    <n v="5730"/>
    <s v="ICARO 17"/>
    <x v="19"/>
    <n v="30"/>
    <n v="935839"/>
    <s v="T2.LOAIZA"/>
    <s v="GACAR"/>
  </r>
  <r>
    <x v="2"/>
    <x v="5"/>
    <d v="2018-03-06T00:00:00"/>
    <x v="0"/>
    <s v="C-90"/>
    <n v="5730"/>
    <s v="ICARO 17"/>
    <x v="19"/>
    <n v="71"/>
    <n v="935911"/>
    <s v="T2.LOAIZA"/>
    <s v="GACAR"/>
  </r>
  <r>
    <x v="2"/>
    <x v="5"/>
    <d v="2018-03-08T00:00:00"/>
    <x v="0"/>
    <s v="C-90"/>
    <n v="5730"/>
    <s v="ICARO 17"/>
    <x v="19"/>
    <n v="218"/>
    <n v="935674"/>
    <s v="T2.LOAIZA"/>
    <s v="GACAR"/>
  </r>
  <r>
    <x v="2"/>
    <x v="5"/>
    <d v="2018-03-08T00:00:00"/>
    <x v="0"/>
    <s v="C-90"/>
    <n v="5730"/>
    <s v="ICARO 17"/>
    <x v="19"/>
    <n v="60"/>
    <n v="935964"/>
    <s v="T2.LOAIZA"/>
    <s v="GACAR"/>
  </r>
  <r>
    <x v="2"/>
    <x v="5"/>
    <d v="2018-03-09T00:00:00"/>
    <x v="0"/>
    <s v="C-90"/>
    <n v="5730"/>
    <s v="ENERGIZAR"/>
    <x v="9"/>
    <n v="220"/>
    <n v="20582"/>
    <s v="T2.LOAIZA"/>
    <s v="GACAR"/>
  </r>
  <r>
    <x v="2"/>
    <x v="5"/>
    <d v="2018-03-09T00:00:00"/>
    <x v="0"/>
    <s v="C-90"/>
    <n v="5730"/>
    <s v="ICARO 17"/>
    <x v="19"/>
    <n v="47"/>
    <n v="935925"/>
    <s v="T2.LOAIZA"/>
    <s v="GACAR"/>
  </r>
  <r>
    <x v="2"/>
    <x v="5"/>
    <d v="2018-03-10T00:00:00"/>
    <x v="0"/>
    <s v="C-90"/>
    <n v="5730"/>
    <s v="ICARO 17"/>
    <x v="19"/>
    <n v="85"/>
    <n v="935972"/>
    <s v="AT GUTIERREZ "/>
    <s v="GACAR"/>
  </r>
  <r>
    <x v="2"/>
    <x v="5"/>
    <d v="2018-03-12T00:00:00"/>
    <x v="0"/>
    <s v="C-90"/>
    <n v="5730"/>
    <s v="ICARO 17"/>
    <x v="19"/>
    <n v="57"/>
    <n v="935690"/>
    <s v="AT GUTIERREZ "/>
    <s v="GACAR"/>
  </r>
  <r>
    <x v="2"/>
    <x v="5"/>
    <d v="2018-03-12T00:00:00"/>
    <x v="0"/>
    <s v="C-90"/>
    <n v="5730"/>
    <s v="ICARO 17"/>
    <x v="19"/>
    <n v="54"/>
    <n v="935692"/>
    <s v="AT GUTIERREZ "/>
    <s v="GACAR"/>
  </r>
  <r>
    <x v="2"/>
    <x v="5"/>
    <d v="2018-03-13T00:00:00"/>
    <x v="0"/>
    <s v="C-90"/>
    <n v="5730"/>
    <s v="ICARO 17"/>
    <x v="19"/>
    <n v="65"/>
    <n v="936026"/>
    <s v="AT GUTIERREZ "/>
    <s v="GACAR"/>
  </r>
  <r>
    <x v="2"/>
    <x v="5"/>
    <d v="2018-03-15T00:00:00"/>
    <x v="0"/>
    <s v="C-90"/>
    <n v="5730"/>
    <s v="ICARO 17"/>
    <x v="19"/>
    <n v="75"/>
    <n v="936045"/>
    <s v="AT GUTIERREZ "/>
    <s v="GACAR"/>
  </r>
  <r>
    <x v="2"/>
    <x v="5"/>
    <d v="2018-03-15T00:00:00"/>
    <x v="0"/>
    <s v="C-90"/>
    <n v="5730"/>
    <s v="ICARO 17"/>
    <x v="19"/>
    <n v="70"/>
    <n v="936255"/>
    <s v="AT GUTIERREZ "/>
    <s v="GACAR"/>
  </r>
  <r>
    <x v="2"/>
    <x v="5"/>
    <d v="2018-03-16T00:00:00"/>
    <x v="0"/>
    <s v="C-90"/>
    <n v="5730"/>
    <s v="ICARO 17"/>
    <x v="19"/>
    <n v="83"/>
    <n v="935942"/>
    <s v="AT MEDINA "/>
    <s v="GACAR"/>
  </r>
  <r>
    <x v="2"/>
    <x v="5"/>
    <d v="2018-03-18T00:00:00"/>
    <x v="0"/>
    <s v="C-90"/>
    <n v="5730"/>
    <s v="ICARO 17"/>
    <x v="19"/>
    <n v="86"/>
    <n v="936277"/>
    <s v="AT MEDINA "/>
    <s v="GACAR"/>
  </r>
  <r>
    <x v="2"/>
    <x v="5"/>
    <d v="2018-03-18T00:00:00"/>
    <x v="0"/>
    <s v="C-90"/>
    <n v="5730"/>
    <s v="ICARO 17"/>
    <x v="19"/>
    <n v="81"/>
    <n v="936178"/>
    <s v="AT MEDINA "/>
    <s v="GACAR"/>
  </r>
  <r>
    <x v="2"/>
    <x v="5"/>
    <d v="2018-03-19T00:00:00"/>
    <x v="0"/>
    <s v="C-90"/>
    <n v="5730"/>
    <s v="ICARO 17"/>
    <x v="19"/>
    <n v="80"/>
    <n v="936283"/>
    <s v="AT MEDINA "/>
    <s v="GACAR"/>
  </r>
  <r>
    <x v="2"/>
    <x v="5"/>
    <d v="2018-03-20T00:00:00"/>
    <x v="0"/>
    <s v="C-90"/>
    <n v="5730"/>
    <s v="ICARO 17"/>
    <x v="19"/>
    <n v="80"/>
    <n v="936291"/>
    <s v="AT MEDINA "/>
    <s v="GACAR"/>
  </r>
  <r>
    <x v="2"/>
    <x v="5"/>
    <d v="2018-03-21T00:00:00"/>
    <x v="0"/>
    <s v="C-90"/>
    <n v="5730"/>
    <s v="ICARO 17"/>
    <x v="19"/>
    <n v="80"/>
    <n v="936144"/>
    <s v="AT MEDINA "/>
    <s v="GACAR"/>
  </r>
  <r>
    <x v="2"/>
    <x v="5"/>
    <d v="2018-03-22T00:00:00"/>
    <x v="0"/>
    <s v="C-90"/>
    <n v="5730"/>
    <s v="ICARO 17"/>
    <x v="19"/>
    <n v="118"/>
    <n v="936314"/>
    <s v="AT MEDINA "/>
    <s v="GACAR"/>
  </r>
  <r>
    <x v="2"/>
    <x v="5"/>
    <d v="2018-03-23T00:00:00"/>
    <x v="0"/>
    <s v="C-90"/>
    <n v="5730"/>
    <s v="ICARO 17"/>
    <x v="19"/>
    <n v="72"/>
    <n v="935396"/>
    <s v="AT MEDINA "/>
    <s v="GACAR"/>
  </r>
  <r>
    <x v="2"/>
    <x v="5"/>
    <d v="2018-03-24T00:00:00"/>
    <x v="0"/>
    <s v="C-90"/>
    <n v="5730"/>
    <s v="ICARO 17"/>
    <x v="19"/>
    <n v="65"/>
    <n v="936325"/>
    <s v="AT MEDINA "/>
    <s v="GACAR"/>
  </r>
  <r>
    <x v="2"/>
    <x v="5"/>
    <d v="2018-03-24T00:00:00"/>
    <x v="0"/>
    <s v="C-90"/>
    <n v="5730"/>
    <s v="ICARO 17"/>
    <x v="19"/>
    <n v="65"/>
    <n v="936403"/>
    <s v="AT MEDINA "/>
    <s v="GACAR"/>
  </r>
  <r>
    <x v="2"/>
    <x v="5"/>
    <d v="2018-03-28T00:00:00"/>
    <x v="0"/>
    <s v="C-90"/>
    <n v="5730"/>
    <s v="ICARO 17"/>
    <x v="19"/>
    <n v="142"/>
    <n v="936476"/>
    <s v="AT MEDINA "/>
    <s v="GACAR"/>
  </r>
  <r>
    <x v="2"/>
    <x v="5"/>
    <d v="2018-03-29T00:00:00"/>
    <x v="0"/>
    <s v="C-90"/>
    <n v="5730"/>
    <s v="ICARO 17"/>
    <x v="19"/>
    <n v="82"/>
    <n v="936481"/>
    <s v="AT MEDINA "/>
    <s v="GACAR"/>
  </r>
  <r>
    <x v="2"/>
    <x v="5"/>
    <d v="2018-03-30T00:00:00"/>
    <x v="0"/>
    <s v="C-90"/>
    <n v="5730"/>
    <s v="ICARO 17"/>
    <x v="19"/>
    <n v="152"/>
    <n v="936437"/>
    <s v="AT MEDINA "/>
    <s v="GACAR"/>
  </r>
  <r>
    <x v="2"/>
    <x v="5"/>
    <d v="2018-03-30T00:00:00"/>
    <x v="0"/>
    <s v="C-90"/>
    <n v="5730"/>
    <s v="ICARO 17"/>
    <x v="19"/>
    <n v="43"/>
    <n v="936443"/>
    <s v="AT MEDINA "/>
    <s v="GACAR"/>
  </r>
  <r>
    <x v="2"/>
    <x v="5"/>
    <d v="2018-03-01T00:00:00"/>
    <x v="0"/>
    <s v="C-208"/>
    <n v="5072"/>
    <s v="CTH"/>
    <x v="29"/>
    <n v="30"/>
    <s v="3354"/>
    <s v="T3 ALVARADO PUELLO CC. 1047218418"/>
    <s v="GACAS"/>
  </r>
  <r>
    <x v="2"/>
    <x v="5"/>
    <d v="2018-03-17T00:00:00"/>
    <x v="0"/>
    <s v="C-208"/>
    <n v="5072"/>
    <s v="CTH"/>
    <x v="31"/>
    <n v="63"/>
    <s v="1247"/>
    <s v="T3 PATIÑO FELIPE CC. 1024509095"/>
    <s v="GACAS"/>
  </r>
  <r>
    <x v="2"/>
    <x v="5"/>
    <d v="2018-03-18T00:00:00"/>
    <x v="0"/>
    <s v="C-208"/>
    <n v="5072"/>
    <s v="CTH"/>
    <x v="40"/>
    <n v="26"/>
    <s v="3645"/>
    <s v="T3 PATIÑO FELIPE CC. 1024509095"/>
    <s v="GACAS"/>
  </r>
  <r>
    <x v="2"/>
    <x v="5"/>
    <d v="2018-03-01T00:00:00"/>
    <x v="0"/>
    <s v="HUEY II"/>
    <n v="4524"/>
    <s v="CTH"/>
    <x v="29"/>
    <n v="148"/>
    <s v="3356"/>
    <s v="AT FERNANDEZ REINA CC. 1014248803"/>
    <s v="GACAS"/>
  </r>
  <r>
    <x v="2"/>
    <x v="5"/>
    <d v="2018-03-01T00:00:00"/>
    <x v="0"/>
    <s v="HUEY II"/>
    <n v="4524"/>
    <s v="CTH"/>
    <x v="29"/>
    <n v="155"/>
    <s v="3357"/>
    <s v="AT FERNANDEZ REINA CC. 1014248803"/>
    <s v="GACAS"/>
  </r>
  <r>
    <x v="2"/>
    <x v="5"/>
    <d v="2018-03-01T00:00:00"/>
    <x v="0"/>
    <s v="HUEY II"/>
    <n v="4524"/>
    <s v="CTH"/>
    <x v="29"/>
    <n v="140"/>
    <s v="3358"/>
    <s v="AT FERNANDEZ REINA CC. 1014248803"/>
    <s v="GACAS"/>
  </r>
  <r>
    <x v="2"/>
    <x v="5"/>
    <d v="2018-03-03T00:00:00"/>
    <x v="0"/>
    <s v="HUEY II"/>
    <n v="4524"/>
    <s v="CTH"/>
    <x v="31"/>
    <n v="142"/>
    <s v="1219"/>
    <s v="T3 CATOLICO OSCAR CC 1073161412"/>
    <s v="GACAS"/>
  </r>
  <r>
    <x v="2"/>
    <x v="5"/>
    <d v="2018-03-03T00:00:00"/>
    <x v="0"/>
    <s v="HUEY II"/>
    <n v="4524"/>
    <s v="CTH"/>
    <x v="29"/>
    <n v="117"/>
    <s v="3368"/>
    <s v="T3 CATOLICO OSCAR CC 1073161412"/>
    <s v="GACAS"/>
  </r>
  <r>
    <x v="2"/>
    <x v="5"/>
    <d v="2018-03-03T00:00:00"/>
    <x v="0"/>
    <s v="HUEY II"/>
    <n v="4524"/>
    <s v="CTH"/>
    <x v="29"/>
    <n v="138"/>
    <s v="3369"/>
    <s v="T3 CATOLICO OSCAR CC 1073161412"/>
    <s v="GACAS"/>
  </r>
  <r>
    <x v="2"/>
    <x v="5"/>
    <d v="2018-03-10T00:00:00"/>
    <x v="0"/>
    <s v="HUEY II"/>
    <n v="4524"/>
    <s v="CTH"/>
    <x v="31"/>
    <n v="118"/>
    <s v="1230"/>
    <s v="T2 LOPEZ GERMAN CC 74382084"/>
    <s v="GACAS"/>
  </r>
  <r>
    <x v="2"/>
    <x v="5"/>
    <d v="2018-03-14T00:00:00"/>
    <x v="0"/>
    <s v="HUEY II"/>
    <n v="4524"/>
    <s v="CTH"/>
    <x v="31"/>
    <n v="137"/>
    <s v="1241"/>
    <s v="T2 LOPEZ GERMAN CC 74382084"/>
    <s v="GACAS"/>
  </r>
  <r>
    <x v="2"/>
    <x v="5"/>
    <d v="2018-03-14T00:00:00"/>
    <x v="0"/>
    <s v="HUEY II"/>
    <n v="4524"/>
    <s v="CTH"/>
    <x v="29"/>
    <n v="143"/>
    <s v="3396"/>
    <s v="T3 CRISTANCHO JOHAN CC. 1012368800"/>
    <s v="GACAS"/>
  </r>
  <r>
    <x v="2"/>
    <x v="5"/>
    <d v="2018-03-15T00:00:00"/>
    <x v="0"/>
    <s v="HUEY II"/>
    <n v="4524"/>
    <s v="CTH"/>
    <x v="29"/>
    <n v="142"/>
    <s v="3397"/>
    <s v="T2 LOPEZ GERMAN CC 74382084"/>
    <s v="GACAS"/>
  </r>
  <r>
    <x v="2"/>
    <x v="5"/>
    <d v="2018-03-29T00:00:00"/>
    <x v="0"/>
    <s v="HUEY II"/>
    <n v="4524"/>
    <s v="CTH"/>
    <x v="29"/>
    <n v="133"/>
    <s v="3426"/>
    <s v="AT ORTIZ FABIAN CC. 1024578682"/>
    <s v="GACAS"/>
  </r>
  <r>
    <x v="2"/>
    <x v="5"/>
    <d v="2018-03-29T00:00:00"/>
    <x v="0"/>
    <s v="HUEY II"/>
    <n v="4524"/>
    <s v="CTH"/>
    <x v="29"/>
    <n v="57"/>
    <s v="3427"/>
    <s v="T2 LOPEZ GERMAN CC 74382084"/>
    <s v="GACAS"/>
  </r>
  <r>
    <x v="2"/>
    <x v="5"/>
    <d v="2018-03-16T00:00:00"/>
    <x v="1"/>
    <s v="C-337"/>
    <n v="5205"/>
    <s v="CTH"/>
    <x v="40"/>
    <n v="22"/>
    <s v="3642"/>
    <s v="T3 ALVAREZ FORERO CC. 1032385125"/>
    <s v="GACAS"/>
  </r>
  <r>
    <x v="2"/>
    <x v="5"/>
    <d v="2018-03-23T00:00:00"/>
    <x v="0"/>
    <s v="C-208"/>
    <n v="5070"/>
    <s v="AEROFULL"/>
    <x v="45"/>
    <n v="22"/>
    <n v="7217"/>
    <s v="RECIBE T3 ARIZA  C.C. 1020767621"/>
    <s v="GAORI"/>
  </r>
  <r>
    <x v="2"/>
    <x v="5"/>
    <d v="2018-03-29T00:00:00"/>
    <x v="0"/>
    <s v="C-208"/>
    <n v="5070"/>
    <s v="AEROFULL"/>
    <x v="45"/>
    <n v="62"/>
    <n v="7220"/>
    <s v="RECIBE T3 ARIZA  C.C. 1020767621"/>
    <s v="GAORI"/>
  </r>
  <r>
    <x v="2"/>
    <x v="5"/>
    <d v="2018-03-07T00:00:00"/>
    <x v="0"/>
    <s v="C-208"/>
    <n v="5070"/>
    <s v="ICARO 17"/>
    <x v="34"/>
    <n v="40"/>
    <s v="020042"/>
    <s v="RECIBE T4 DAZA  C.C. 1111194971"/>
    <s v="GAORI"/>
  </r>
  <r>
    <x v="2"/>
    <x v="5"/>
    <d v="2018-03-01T00:00:00"/>
    <x v="0"/>
    <s v="C-208"/>
    <n v="5070"/>
    <s v="SERVIAVIACION"/>
    <x v="2"/>
    <n v="41"/>
    <n v="1888"/>
    <s v="RECIBE T4 DAZA  C.C. 1111194971"/>
    <s v="GAORI"/>
  </r>
  <r>
    <x v="2"/>
    <x v="5"/>
    <d v="2018-03-04T00:00:00"/>
    <x v="0"/>
    <s v="C-208"/>
    <n v="5070"/>
    <s v="SERVIAVIACION"/>
    <x v="2"/>
    <n v="52"/>
    <n v="1906"/>
    <s v="RECIBE T4 DAZA  C.C. 1111194971"/>
    <s v="GAORI"/>
  </r>
  <r>
    <x v="2"/>
    <x v="5"/>
    <d v="2018-03-16T00:00:00"/>
    <x v="0"/>
    <s v="C-208"/>
    <n v="5070"/>
    <s v="CTH"/>
    <x v="42"/>
    <n v="48"/>
    <n v="3245"/>
    <s v="RECIBE T1 BALLESTEROS C.C. 80033813"/>
    <s v="GAORI"/>
  </r>
  <r>
    <x v="2"/>
    <x v="5"/>
    <d v="2018-03-17T00:00:00"/>
    <x v="0"/>
    <s v="C-208"/>
    <n v="5070"/>
    <s v="CTH"/>
    <x v="42"/>
    <n v="34"/>
    <n v="3252"/>
    <s v="RECIBE T1 BALLESTEROS C.C. 80033813"/>
    <s v="GAORI"/>
  </r>
  <r>
    <x v="2"/>
    <x v="5"/>
    <d v="2018-03-01T00:00:00"/>
    <x v="0"/>
    <s v="HUEY II"/>
    <n v="4408"/>
    <s v="AEROFULL"/>
    <x v="45"/>
    <n v="90"/>
    <n v="7044"/>
    <s v="RECIBE T3 CORTES C.C. 1014219429"/>
    <s v="GAORI"/>
  </r>
  <r>
    <x v="2"/>
    <x v="5"/>
    <d v="2018-03-02T00:00:00"/>
    <x v="0"/>
    <s v="HUEY II"/>
    <n v="4408"/>
    <s v="AEROFULL"/>
    <x v="45"/>
    <n v="108"/>
    <n v="7046"/>
    <s v="RECIBE T3 CORTES C.C. 1014219429"/>
    <s v="GAORI"/>
  </r>
  <r>
    <x v="2"/>
    <x v="5"/>
    <d v="2018-03-02T00:00:00"/>
    <x v="0"/>
    <s v="HUEY II"/>
    <n v="4408"/>
    <s v="AEROFULL"/>
    <x v="45"/>
    <n v="112"/>
    <n v="7047"/>
    <s v="RECIBE T3 CORTES C.C. 1014219429"/>
    <s v="GAORI"/>
  </r>
  <r>
    <x v="2"/>
    <x v="5"/>
    <d v="2018-03-05T00:00:00"/>
    <x v="0"/>
    <s v="HUEY II"/>
    <n v="4408"/>
    <s v="AEROFULL"/>
    <x v="45"/>
    <n v="109"/>
    <n v="7050"/>
    <s v="RECIBE T3 CORTES C.C. 1014219429"/>
    <s v="GAORI"/>
  </r>
  <r>
    <x v="2"/>
    <x v="5"/>
    <d v="2018-03-09T00:00:00"/>
    <x v="0"/>
    <s v="HUEY II"/>
    <n v="4408"/>
    <s v="AEROFULL"/>
    <x v="45"/>
    <n v="91"/>
    <n v="7203"/>
    <s v="RECIBE T3 RINCON C.C. 1016014102"/>
    <s v="GAORI"/>
  </r>
  <r>
    <x v="2"/>
    <x v="5"/>
    <d v="2018-03-15T00:00:00"/>
    <x v="0"/>
    <s v="HUEY II"/>
    <n v="4423"/>
    <s v="AEROFULL"/>
    <x v="45"/>
    <n v="103"/>
    <n v="7209"/>
    <s v="RECIBE T2 REYES C.C. 14254372"/>
    <s v="GAORI"/>
  </r>
  <r>
    <x v="2"/>
    <x v="5"/>
    <d v="2018-03-16T00:00:00"/>
    <x v="0"/>
    <s v="HUEY II"/>
    <n v="4423"/>
    <s v="AEROFULL"/>
    <x v="45"/>
    <n v="122"/>
    <n v="7212"/>
    <s v="RECIBE T3 CORTES C.C. 1014219429"/>
    <s v="GAORI"/>
  </r>
  <r>
    <x v="2"/>
    <x v="5"/>
    <d v="2018-03-16T00:00:00"/>
    <x v="0"/>
    <s v="HUEY II"/>
    <n v="4423"/>
    <s v="AEROFULL"/>
    <x v="45"/>
    <n v="124"/>
    <n v="7213"/>
    <s v="RECIBE T3 CORTES C.C. 1014219429"/>
    <s v="GAORI"/>
  </r>
  <r>
    <x v="2"/>
    <x v="5"/>
    <d v="2018-03-17T00:00:00"/>
    <x v="0"/>
    <s v="HUEY II"/>
    <n v="4423"/>
    <s v="AEROFULL"/>
    <x v="45"/>
    <n v="109"/>
    <n v="7214"/>
    <s v="RECIBE T3 CORTES C.C. 1014219429"/>
    <s v="GAORI"/>
  </r>
  <r>
    <x v="2"/>
    <x v="5"/>
    <d v="2018-03-22T00:00:00"/>
    <x v="0"/>
    <s v="HUEY II"/>
    <n v="4423"/>
    <s v="AEROFULL"/>
    <x v="45"/>
    <n v="94"/>
    <n v="7216"/>
    <s v="RECIBE T3 RINCON C.C. 1016014102"/>
    <s v="GAORI"/>
  </r>
  <r>
    <x v="2"/>
    <x v="5"/>
    <d v="2018-03-27T00:00:00"/>
    <x v="0"/>
    <s v="HUEY II"/>
    <n v="4408"/>
    <s v="AEROFULL"/>
    <x v="45"/>
    <n v="146"/>
    <n v="7218"/>
    <s v="RECIBE T4 BARRERA C.C. 1112475257"/>
    <s v="GAORI"/>
  </r>
  <r>
    <x v="2"/>
    <x v="5"/>
    <d v="2018-03-06T00:00:00"/>
    <x v="0"/>
    <s v="HUEY II"/>
    <n v="4408"/>
    <s v="CTH"/>
    <x v="7"/>
    <n v="83"/>
    <n v="9398"/>
    <s v="RECIBE T3 CORTES C.C. 1014219429"/>
    <s v="GAORI"/>
  </r>
  <r>
    <x v="2"/>
    <x v="5"/>
    <d v="2018-03-12T00:00:00"/>
    <x v="0"/>
    <s v="HUEY II"/>
    <n v="4423"/>
    <s v="CTH"/>
    <x v="7"/>
    <n v="112"/>
    <n v="9425"/>
    <s v="RECIBE T2 REYES C.C. 14254372"/>
    <s v="GAORI"/>
  </r>
  <r>
    <x v="2"/>
    <x v="5"/>
    <d v="2018-03-13T00:00:00"/>
    <x v="0"/>
    <s v="HUEY II"/>
    <n v="4408"/>
    <s v="CTH"/>
    <x v="7"/>
    <n v="113"/>
    <n v="9439"/>
    <s v="RECIBE T3 RINCON C.C. 1112475257"/>
    <s v="GAORI"/>
  </r>
  <r>
    <x v="2"/>
    <x v="5"/>
    <d v="2018-03-16T00:00:00"/>
    <x v="0"/>
    <s v="HUEY II"/>
    <n v="4408"/>
    <s v="CTH"/>
    <x v="7"/>
    <n v="107"/>
    <n v="9445"/>
    <s v="RECIBE T2 MEDINA C.C. 1077082699"/>
    <s v="GAORI"/>
  </r>
  <r>
    <x v="2"/>
    <x v="5"/>
    <d v="2018-03-16T00:00:00"/>
    <x v="0"/>
    <s v="HUEY II"/>
    <n v="4408"/>
    <s v="CTH"/>
    <x v="7"/>
    <n v="126"/>
    <n v="9448"/>
    <s v="RECIBE T2 MEDINA C.C. 1077082699"/>
    <s v="GAORI"/>
  </r>
  <r>
    <x v="2"/>
    <x v="5"/>
    <d v="2018-03-20T00:00:00"/>
    <x v="0"/>
    <s v="HUEY II"/>
    <n v="4423"/>
    <s v="CTH"/>
    <x v="7"/>
    <n v="128"/>
    <n v="9453"/>
    <s v="RECIBE T3 CORTES C.C. 1014219429"/>
    <s v="GAORI"/>
  </r>
  <r>
    <x v="2"/>
    <x v="5"/>
    <d v="2018-03-20T00:00:00"/>
    <x v="0"/>
    <s v="HUEY II"/>
    <n v="4423"/>
    <s v="CTH"/>
    <x v="7"/>
    <n v="117"/>
    <n v="9455"/>
    <s v="RECIBE T3 CORTES C.C. 1014219429"/>
    <s v="GAORI"/>
  </r>
  <r>
    <x v="2"/>
    <x v="5"/>
    <d v="2018-03-30T00:00:00"/>
    <x v="0"/>
    <s v="HUEY II"/>
    <n v="4529"/>
    <s v="CTH"/>
    <x v="42"/>
    <n v="207"/>
    <n v="3293"/>
    <s v="RECIBE T3 RINCON C.C. 1112475257"/>
    <s v="GAORI"/>
  </r>
  <r>
    <x v="2"/>
    <x v="5"/>
    <d v="2018-03-30T00:00:00"/>
    <x v="0"/>
    <s v="HUEY II"/>
    <n v="4529"/>
    <s v="CTH"/>
    <x v="42"/>
    <n v="140"/>
    <n v="3298"/>
    <s v="RECIBE T3 RINCON C.C. 1112475257"/>
    <s v="GAORI"/>
  </r>
  <r>
    <x v="2"/>
    <x v="5"/>
    <d v="2018-03-30T00:00:00"/>
    <x v="0"/>
    <s v="HUEY II"/>
    <n v="4529"/>
    <s v="CTH"/>
    <x v="7"/>
    <n v="93"/>
    <n v="9470"/>
    <s v="RECIBE T3 RINCON C.C. 1112475257"/>
    <s v="GAORI"/>
  </r>
  <r>
    <x v="2"/>
    <x v="5"/>
    <d v="2018-03-30T00:00:00"/>
    <x v="0"/>
    <s v="HUEY II"/>
    <n v="4423"/>
    <s v="CTH"/>
    <x v="7"/>
    <n v="111"/>
    <n v="9467"/>
    <s v="RECIBE T4 BARRERA C.C. 1112475257"/>
    <s v="GAORI"/>
  </r>
  <r>
    <x v="2"/>
    <x v="5"/>
    <d v="2018-03-30T00:00:00"/>
    <x v="0"/>
    <s v="HUEY II"/>
    <n v="4423"/>
    <s v="CTH"/>
    <x v="7"/>
    <n v="156"/>
    <n v="9468"/>
    <s v="RECIBE T4 BARRERA C.C. 1112475257"/>
    <s v="GAORI"/>
  </r>
  <r>
    <x v="2"/>
    <x v="5"/>
    <d v="2018-03-30T00:00:00"/>
    <x v="0"/>
    <s v="HUEY II"/>
    <n v="4423"/>
    <s v="CTH"/>
    <x v="7"/>
    <n v="132"/>
    <n v="9469"/>
    <s v="RECIBE T4 BARRERA C.C. 1112475257"/>
    <s v="GAORI"/>
  </r>
  <r>
    <x v="2"/>
    <x v="5"/>
    <d v="2018-03-31T00:00:00"/>
    <x v="0"/>
    <s v="HUEY II"/>
    <n v="4423"/>
    <s v="CTH"/>
    <x v="7"/>
    <n v="39"/>
    <n v="9472"/>
    <s v="RECIBE T4 BARRERA C.C. 1112475257"/>
    <s v="GAORI"/>
  </r>
  <r>
    <x v="2"/>
    <x v="5"/>
    <d v="2018-03-09T00:00:00"/>
    <x v="0"/>
    <s v="AC-47T"/>
    <n v="1658"/>
    <s v="CTH"/>
    <x v="42"/>
    <n v="474"/>
    <n v="3217"/>
    <s v="RECIBE T2 SIERRA C.C. 1073151724"/>
    <s v="GAORI"/>
  </r>
  <r>
    <x v="2"/>
    <x v="5"/>
    <d v="2018-03-09T00:00:00"/>
    <x v="0"/>
    <s v="AC-47T"/>
    <n v="1658"/>
    <s v="CTH"/>
    <x v="42"/>
    <n v="275"/>
    <n v="3219"/>
    <s v="RECIBE T2 SIERRA C.C. 1073151725"/>
    <s v="GAORI"/>
  </r>
  <r>
    <x v="2"/>
    <x v="5"/>
    <d v="2018-03-20T00:00:00"/>
    <x v="1"/>
    <s v="C-182R"/>
    <n v="5723"/>
    <s v="CTH"/>
    <x v="7"/>
    <n v="35"/>
    <n v="9451"/>
    <s v="RECIBE TS URREGO C.C. 79614395"/>
    <s v="GAORI"/>
  </r>
  <r>
    <x v="2"/>
    <x v="5"/>
    <d v="2018-03-21T00:00:00"/>
    <x v="1"/>
    <s v="C-182R"/>
    <n v="5723"/>
    <s v="CTH"/>
    <x v="42"/>
    <n v="51"/>
    <n v="3263"/>
    <s v="RECIBE TS URREGO C.C. 79614395"/>
    <s v="GAORI"/>
  </r>
  <r>
    <x v="2"/>
    <x v="5"/>
    <d v="2018-03-21T00:00:00"/>
    <x v="1"/>
    <s v="C-182R"/>
    <n v="5723"/>
    <s v="CTH"/>
    <x v="42"/>
    <n v="35"/>
    <n v="3264"/>
    <s v="RECIBE TS URREGO C.C. 79614395"/>
    <s v="GAORI"/>
  </r>
  <r>
    <x v="2"/>
    <x v="5"/>
    <d v="2018-03-17T00:00:00"/>
    <x v="0"/>
    <s v="HUEY II"/>
    <n v="4522"/>
    <s v="CTH"/>
    <x v="20"/>
    <n v="146.1"/>
    <n v="1867"/>
    <s v="T2. SANTACOLOMA PABLO"/>
    <s v="CACOM-4"/>
  </r>
  <r>
    <x v="2"/>
    <x v="5"/>
    <d v="2018-03-30T00:00:00"/>
    <x v="0"/>
    <s v="UH-60"/>
    <n v="4125"/>
    <s v="CTH"/>
    <x v="20"/>
    <n v="209.5"/>
    <n v="1891"/>
    <s v="T4. LEAL GORDILLO"/>
    <s v="CACOM-2"/>
  </r>
  <r>
    <x v="2"/>
    <x v="5"/>
    <d v="2018-03-01T00:00:00"/>
    <x v="0"/>
    <s v="C-212"/>
    <n v="1256"/>
    <s v="CTH"/>
    <x v="20"/>
    <n v="196"/>
    <n v="3806"/>
    <s v="T3. GARCIA LUIS"/>
    <s v="EMAVI"/>
  </r>
  <r>
    <x v="2"/>
    <x v="5"/>
    <d v="2018-03-11T00:00:00"/>
    <x v="0"/>
    <s v="C-212"/>
    <n v="1256"/>
    <s v="CTH"/>
    <x v="20"/>
    <n v="173"/>
    <n v="3823"/>
    <s v="T2. QUINTERO ANDERSON"/>
    <s v="EMAVI"/>
  </r>
  <r>
    <x v="2"/>
    <x v="5"/>
    <d v="2018-03-13T00:00:00"/>
    <x v="0"/>
    <s v="C-212"/>
    <n v="1256"/>
    <s v="CTH"/>
    <x v="20"/>
    <n v="20"/>
    <n v="3825"/>
    <s v="T3. VARGAS"/>
    <s v="EMAVI"/>
  </r>
  <r>
    <x v="2"/>
    <x v="5"/>
    <d v="2018-03-14T00:00:00"/>
    <x v="0"/>
    <s v="C-212"/>
    <n v="1256"/>
    <s v="CTH"/>
    <x v="20"/>
    <n v="90"/>
    <n v="3827"/>
    <s v="T2. QUINTERO ANDERSON"/>
    <s v="EMAVI"/>
  </r>
  <r>
    <x v="2"/>
    <x v="5"/>
    <d v="2018-03-26T00:00:00"/>
    <x v="0"/>
    <s v="C-212"/>
    <n v="1257"/>
    <s v="CTH"/>
    <x v="20"/>
    <n v="95"/>
    <n v="3838"/>
    <s v="T3. VILLAMIZAR TORRES"/>
    <s v="EMAVI"/>
  </r>
  <r>
    <x v="2"/>
    <x v="5"/>
    <d v="2018-03-13T00:00:00"/>
    <x v="0"/>
    <s v="C-212"/>
    <n v="1256"/>
    <s v="ENERGIZAR"/>
    <x v="8"/>
    <n v="225"/>
    <s v="42655"/>
    <m/>
    <s v="EMAVI"/>
  </r>
  <r>
    <x v="2"/>
    <x v="5"/>
    <d v="2018-03-08T00:00:00"/>
    <x v="0"/>
    <s v="C-212"/>
    <n v="1256"/>
    <s v="AVIASERVICES"/>
    <x v="2"/>
    <n v="93"/>
    <s v="1915"/>
    <m/>
    <s v="EMAVI"/>
  </r>
  <r>
    <x v="2"/>
    <x v="5"/>
    <d v="2018-03-16T00:00:00"/>
    <x v="0"/>
    <s v="C-212"/>
    <n v="1256"/>
    <s v="AVIASERVICES"/>
    <x v="2"/>
    <n v="100"/>
    <s v="1929"/>
    <m/>
    <s v="EMAVI"/>
  </r>
  <r>
    <x v="2"/>
    <x v="5"/>
    <d v="2018-03-25T00:00:00"/>
    <x v="0"/>
    <s v="C-212"/>
    <n v="1256"/>
    <s v="ICARO 17"/>
    <x v="34"/>
    <n v="150"/>
    <s v="IC006-020117"/>
    <m/>
    <s v="EMAVI"/>
  </r>
  <r>
    <x v="2"/>
    <x v="5"/>
    <d v="2018-03-25T00:00:00"/>
    <x v="0"/>
    <s v="C-212"/>
    <n v="1256"/>
    <s v="ICARO 17"/>
    <x v="22"/>
    <n v="31"/>
    <s v="IC002-050911"/>
    <m/>
    <s v="EMAVI"/>
  </r>
  <r>
    <x v="2"/>
    <x v="5"/>
    <d v="2018-03-25T00:00:00"/>
    <x v="0"/>
    <s v="C-212"/>
    <n v="1256"/>
    <s v="ICARO 17"/>
    <x v="22"/>
    <n v="31"/>
    <s v="IC002-050912"/>
    <m/>
    <s v="EMAVI"/>
  </r>
  <r>
    <x v="2"/>
    <x v="5"/>
    <d v="2018-03-25T00:00:00"/>
    <x v="0"/>
    <s v="C-212"/>
    <n v="1256"/>
    <s v="ENERGIZAR"/>
    <x v="8"/>
    <n v="136"/>
    <s v="42855"/>
    <m/>
    <s v="EMAVI"/>
  </r>
  <r>
    <x v="2"/>
    <x v="6"/>
    <d v="2018-04-15T00:00:00"/>
    <x v="0"/>
    <s v="HUEY II"/>
    <n v="4403"/>
    <s v="CCL"/>
    <x v="62"/>
    <n v="133.69999999999999"/>
    <n v="22728"/>
    <s v="T2. RODRIGUEZ/83258547"/>
    <s v="CACOM-1"/>
  </r>
  <r>
    <x v="2"/>
    <x v="6"/>
    <d v="2018-04-16T00:00:00"/>
    <x v="0"/>
    <s v="HUEY II"/>
    <n v="4403"/>
    <s v="CCL"/>
    <x v="62"/>
    <n v="33.200000000000003"/>
    <n v="22729"/>
    <s v="T2. RODRIGUEZ/83258547"/>
    <s v="CACOM-1"/>
  </r>
  <r>
    <x v="2"/>
    <x v="6"/>
    <d v="2018-04-16T00:00:00"/>
    <x v="0"/>
    <s v="HUEY II"/>
    <n v="4403"/>
    <s v="CCL"/>
    <x v="62"/>
    <n v="75.7"/>
    <n v="22731"/>
    <s v="T2. RODRIGUEZ/83258547"/>
    <s v="CACOM-1"/>
  </r>
  <r>
    <x v="2"/>
    <x v="6"/>
    <d v="2018-04-14T00:00:00"/>
    <x v="0"/>
    <s v="HUEY II"/>
    <n v="4523"/>
    <s v="CCL"/>
    <x v="28"/>
    <n v="134.6"/>
    <n v="24932"/>
    <s v="T2. RAMIREZ ANDRES / 14696688"/>
    <s v="CACOM-1"/>
  </r>
  <r>
    <x v="2"/>
    <x v="6"/>
    <d v="2018-04-20T00:00:00"/>
    <x v="0"/>
    <s v="HUEY II"/>
    <n v="4403"/>
    <s v="CCL"/>
    <x v="68"/>
    <n v="121.2"/>
    <n v="24963"/>
    <s v="TP. RESTREPO JOSE/ 18617451"/>
    <s v="CACOM-1"/>
  </r>
  <r>
    <x v="2"/>
    <x v="6"/>
    <d v="2018-04-07T00:00:00"/>
    <x v="0"/>
    <s v="HUEY II"/>
    <n v="4523"/>
    <s v="CCL"/>
    <x v="36"/>
    <n v="124.8"/>
    <n v="25348"/>
    <s v="T1. GARCIA JHON / 93386429"/>
    <s v="CACOM-1"/>
  </r>
  <r>
    <x v="2"/>
    <x v="6"/>
    <d v="2018-04-08T00:00:00"/>
    <x v="0"/>
    <s v="HUEY II"/>
    <n v="4523"/>
    <s v="CCL"/>
    <x v="36"/>
    <n v="73.099999999999994"/>
    <n v="25604"/>
    <s v="T1. GARCIA JHON / 93386429"/>
    <s v="CACOM-1"/>
  </r>
  <r>
    <x v="2"/>
    <x v="6"/>
    <d v="2018-04-08T00:00:00"/>
    <x v="0"/>
    <s v="HUEY II"/>
    <n v="4523"/>
    <s v="CCL"/>
    <x v="36"/>
    <n v="26.8"/>
    <n v="25607"/>
    <s v="T1. GARCIA JHON / 93386429"/>
    <s v="CACOM-1"/>
  </r>
  <r>
    <x v="2"/>
    <x v="6"/>
    <d v="2018-04-08T00:00:00"/>
    <x v="0"/>
    <s v="HUEY II"/>
    <n v="4523"/>
    <s v="CCL"/>
    <x v="36"/>
    <n v="122.7"/>
    <n v="25611"/>
    <s v="T1. GARCIA JHON / 93386429"/>
    <s v="CACOM-1"/>
  </r>
  <r>
    <x v="2"/>
    <x v="6"/>
    <d v="2018-04-14T00:00:00"/>
    <x v="0"/>
    <s v="HUEY II"/>
    <n v="4523"/>
    <s v="CCL"/>
    <x v="36"/>
    <n v="100.4"/>
    <n v="25661"/>
    <s v="T2. RAMIREZ ANDRES / 14696688"/>
    <s v="CACOM-1"/>
  </r>
  <r>
    <x v="2"/>
    <x v="6"/>
    <d v="2018-04-15T00:00:00"/>
    <x v="0"/>
    <s v="C-208"/>
    <n v="5067"/>
    <s v="CCL"/>
    <x v="68"/>
    <n v="50.5"/>
    <n v="25670"/>
    <s v="TS. MARIÑO LEONARDO / 93437178"/>
    <s v="CACOM-1"/>
  </r>
  <r>
    <x v="2"/>
    <x v="6"/>
    <d v="2018-04-22T00:00:00"/>
    <x v="0"/>
    <s v="HUEY II"/>
    <n v="4523"/>
    <s v="CCL"/>
    <x v="36"/>
    <n v="147"/>
    <n v="25727"/>
    <s v="T2. RAMIREZ ANDRES / 14696688"/>
    <s v="CACOM-1"/>
  </r>
  <r>
    <x v="2"/>
    <x v="6"/>
    <d v="2018-04-22T00:00:00"/>
    <x v="0"/>
    <s v="HUEY II"/>
    <n v="4523"/>
    <s v="CCL"/>
    <x v="36"/>
    <n v="69.900000000000006"/>
    <n v="25732"/>
    <s v="T2. RAMIREZ ANDRES / 14696688"/>
    <s v="CACOM-1"/>
  </r>
  <r>
    <x v="2"/>
    <x v="6"/>
    <d v="2018-04-30T00:00:00"/>
    <x v="0"/>
    <s v="HUEY II"/>
    <n v="4523"/>
    <s v="CCL"/>
    <x v="36"/>
    <n v="73.3"/>
    <n v="25768"/>
    <s v="TJ. MARIO HURTADO / 1031132"/>
    <s v="CACOM-1"/>
  </r>
  <r>
    <x v="2"/>
    <x v="6"/>
    <d v="2018-04-09T00:00:00"/>
    <x v="0"/>
    <s v="T-37"/>
    <n v="2124"/>
    <s v="TERPEL "/>
    <x v="21"/>
    <n v="198"/>
    <s v="02-404765"/>
    <m/>
    <s v="CACOM-1"/>
  </r>
  <r>
    <x v="2"/>
    <x v="6"/>
    <d v="2018-04-04T00:00:00"/>
    <x v="0"/>
    <s v="T-37"/>
    <n v="2134"/>
    <s v="TERPEL "/>
    <x v="14"/>
    <n v="143"/>
    <s v="02-408487"/>
    <m/>
    <s v="CACOM-1"/>
  </r>
  <r>
    <x v="2"/>
    <x v="6"/>
    <d v="2018-04-04T00:00:00"/>
    <x v="0"/>
    <s v="T-37"/>
    <n v="2136"/>
    <s v="TERPEL "/>
    <x v="14"/>
    <n v="135"/>
    <s v="02-408617"/>
    <s v="TE. JARAMILLO / 1023872185"/>
    <s v="CACOM-1"/>
  </r>
  <r>
    <x v="2"/>
    <x v="6"/>
    <d v="2018-04-09T00:00:00"/>
    <x v="0"/>
    <s v="T-37"/>
    <n v="2136"/>
    <s v="TERPEL "/>
    <x v="14"/>
    <n v="151"/>
    <s v="02-408790"/>
    <m/>
    <s v="CACOM-1"/>
  </r>
  <r>
    <x v="2"/>
    <x v="6"/>
    <d v="2018-04-14T00:00:00"/>
    <x v="0"/>
    <s v="AC-47T"/>
    <n v="1683"/>
    <s v="TERPEL "/>
    <x v="21"/>
    <n v="291"/>
    <s v="02-409817"/>
    <m/>
    <s v="CACOM-1"/>
  </r>
  <r>
    <x v="2"/>
    <x v="6"/>
    <d v="2018-04-15T00:00:00"/>
    <x v="0"/>
    <s v="C-208"/>
    <n v="5067"/>
    <s v="TERPEL "/>
    <x v="21"/>
    <n v="71"/>
    <s v="02-409821"/>
    <s v="TS. MARIÑO LEONARDO / 93437178"/>
    <s v="CACOM-1"/>
  </r>
  <r>
    <x v="2"/>
    <x v="6"/>
    <d v="2018-04-16T00:00:00"/>
    <x v="0"/>
    <s v="C-208"/>
    <n v="5067"/>
    <s v="TERPEL "/>
    <x v="21"/>
    <n v="67"/>
    <s v="02-409823"/>
    <s v="TS. MARIÑO LEONARDO / 93437178"/>
    <s v="CACOM-1"/>
  </r>
  <r>
    <x v="2"/>
    <x v="6"/>
    <d v="2018-04-18T00:00:00"/>
    <x v="0"/>
    <s v="C-208"/>
    <n v="5067"/>
    <s v="TERPEL "/>
    <x v="21"/>
    <n v="82"/>
    <s v="02-409863"/>
    <s v="TS. MARIÑO LEONARDO / 93437178"/>
    <s v="CACOM-1"/>
  </r>
  <r>
    <x v="2"/>
    <x v="6"/>
    <d v="2018-04-19T00:00:00"/>
    <x v="0"/>
    <s v="C-208"/>
    <n v="5067"/>
    <s v="TERPEL "/>
    <x v="21"/>
    <n v="85"/>
    <s v="02-409873"/>
    <s v="TS. MARIÑO LEONARDO / 93437178"/>
    <s v="CACOM-1"/>
  </r>
  <r>
    <x v="2"/>
    <x v="6"/>
    <d v="2018-04-22T00:00:00"/>
    <x v="0"/>
    <s v="T-37"/>
    <n v="2134"/>
    <s v="TERPEL "/>
    <x v="21"/>
    <n v="183"/>
    <s v="02-409914"/>
    <s v="T3. BUITRAGO BENJUMEA HECTOR / 1110498268"/>
    <s v="CACOM-1"/>
  </r>
  <r>
    <x v="2"/>
    <x v="6"/>
    <d v="2018-04-22T00:00:00"/>
    <x v="0"/>
    <s v="HUEY II"/>
    <n v="4523"/>
    <s v="TERPEL "/>
    <x v="21"/>
    <n v="111"/>
    <s v="02-409915"/>
    <s v="T2. RAMIREZ ANDRES / 14696688"/>
    <s v="CACOM-1"/>
  </r>
  <r>
    <x v="2"/>
    <x v="6"/>
    <d v="2018-04-16T00:00:00"/>
    <x v="0"/>
    <s v="C-208"/>
    <n v="5067"/>
    <s v="TERPEL "/>
    <x v="21"/>
    <n v="96"/>
    <s v="02-4099851"/>
    <s v="TS. MARIÑO LEONARDO / 93437178"/>
    <s v="CACOM-1"/>
  </r>
  <r>
    <x v="2"/>
    <x v="6"/>
    <d v="2018-04-27T00:00:00"/>
    <x v="0"/>
    <s v="AC-47T"/>
    <n v="1681"/>
    <s v="TERPEL "/>
    <x v="21"/>
    <n v="313"/>
    <s v="02-409998"/>
    <s v="T2. GONZALEZ  17423982"/>
    <s v="CACOM-1"/>
  </r>
  <r>
    <x v="2"/>
    <x v="6"/>
    <d v="2018-04-28T00:00:00"/>
    <x v="0"/>
    <s v="C-208"/>
    <n v="5067"/>
    <s v="TERPEL "/>
    <x v="21"/>
    <n v="34"/>
    <s v="02-410027"/>
    <s v="T3. PULIDO RAMIREZ VICTOR  / 1073737118"/>
    <s v="CACOM-1"/>
  </r>
  <r>
    <x v="2"/>
    <x v="6"/>
    <d v="2018-04-29T00:00:00"/>
    <x v="0"/>
    <s v="C-208"/>
    <n v="5067"/>
    <s v="TERPEL "/>
    <x v="21"/>
    <n v="62"/>
    <s v="02-410031"/>
    <s v="T3. PULIDO RAMIREZ VICTOR  / 1073737118"/>
    <s v="CACOM-1"/>
  </r>
  <r>
    <x v="2"/>
    <x v="6"/>
    <d v="2018-04-29T00:00:00"/>
    <x v="0"/>
    <s v="AC-47T"/>
    <n v="1681"/>
    <s v="TERPEL "/>
    <x v="21"/>
    <n v="381"/>
    <s v="02-410032"/>
    <s v="T3. CASTRO / 1073162301"/>
    <s v="CACOM-1"/>
  </r>
  <r>
    <x v="2"/>
    <x v="6"/>
    <d v="2018-04-02T00:00:00"/>
    <x v="0"/>
    <s v="B-206"/>
    <n v="4472"/>
    <s v="TERPEL "/>
    <x v="18"/>
    <n v="56"/>
    <s v="02-411695"/>
    <s v="RECIBE: CO /T3. RODRIGUEZ CARO CC.1032430935"/>
    <s v="CACOM-4"/>
  </r>
  <r>
    <x v="2"/>
    <x v="6"/>
    <d v="2018-04-03T00:00:00"/>
    <x v="0"/>
    <s v="B-206"/>
    <n v="4472"/>
    <s v="TERPEL "/>
    <x v="18"/>
    <n v="43"/>
    <s v="02-411700"/>
    <s v="RECIBE: CO /T3. RODRIGUEZ CARO CC.1032430935"/>
    <s v="CACOM-4"/>
  </r>
  <r>
    <x v="2"/>
    <x v="6"/>
    <d v="2018-04-04T00:00:00"/>
    <x v="0"/>
    <s v="HUEY II"/>
    <n v="4422"/>
    <s v="TERPEL "/>
    <x v="18"/>
    <n v="126"/>
    <s v="02-411728"/>
    <s v="RECIBE: CO /T4. ANGULO ELKIN CC. 1054678447"/>
    <s v="CACOM-4"/>
  </r>
  <r>
    <x v="2"/>
    <x v="6"/>
    <d v="2018-04-04T00:00:00"/>
    <x v="0"/>
    <s v="HUEY II"/>
    <n v="4422"/>
    <s v="TERPEL "/>
    <x v="18"/>
    <n v="143"/>
    <s v="02-411729"/>
    <s v="RECIBE: CO /T4. ANGULO ELKIN CC. 1054678447"/>
    <s v="CACOM-4"/>
  </r>
  <r>
    <x v="2"/>
    <x v="6"/>
    <d v="2018-04-05T00:00:00"/>
    <x v="0"/>
    <s v="HUEY II"/>
    <n v="4422"/>
    <s v="TERPEL "/>
    <x v="18"/>
    <n v="49"/>
    <s v="02-411731"/>
    <s v="RECIBE: CO /T4. ANGULO ELKIN CC. 1054678447"/>
    <s v="CACOM-4"/>
  </r>
  <r>
    <x v="2"/>
    <x v="6"/>
    <d v="2018-04-05T00:00:00"/>
    <x v="0"/>
    <s v="C-90"/>
    <n v="5765"/>
    <s v="TERPEL "/>
    <x v="18"/>
    <n v="120"/>
    <s v="02-411734"/>
    <s v="TP HINCAPIE  A C.C. 79561950"/>
    <s v="CATAM"/>
  </r>
  <r>
    <x v="2"/>
    <x v="6"/>
    <d v="2018-04-07T00:00:00"/>
    <x v="0"/>
    <s v="HUEY II"/>
    <n v="4422"/>
    <s v="TERPEL "/>
    <x v="18"/>
    <n v="134"/>
    <s v="02-411741"/>
    <s v="RECIBE: CO /T4. ANGULO ELKIN CC. 1054678447"/>
    <s v="CACOM-4"/>
  </r>
  <r>
    <x v="2"/>
    <x v="6"/>
    <d v="2018-04-09T00:00:00"/>
    <x v="0"/>
    <s v="B-206"/>
    <n v="4477"/>
    <s v="TERPEL "/>
    <x v="18"/>
    <n v="28"/>
    <s v="02-411748"/>
    <s v="RECIBE: CO /T1. BLANCO JAIME  CC. 74183486"/>
    <s v="CACOM-4"/>
  </r>
  <r>
    <x v="2"/>
    <x v="6"/>
    <d v="2018-04-01T00:00:00"/>
    <x v="0"/>
    <s v="HUEY II"/>
    <n v="4523"/>
    <s v="BRENSTOFF SAS"/>
    <x v="28"/>
    <n v="13.2"/>
    <s v="BRN-0701"/>
    <s v="T1. GARCIA JHON / 93386429"/>
    <s v="CACOM-1"/>
  </r>
  <r>
    <x v="2"/>
    <x v="6"/>
    <d v="2018-04-01T00:00:00"/>
    <x v="0"/>
    <s v="HUEY II"/>
    <n v="4523"/>
    <s v="BRENSTOFF SAS"/>
    <x v="28"/>
    <n v="35.5"/>
    <s v="BRN-0702"/>
    <s v="T1. GARCIA JHON / 93386429"/>
    <s v="CACOM-1"/>
  </r>
  <r>
    <x v="2"/>
    <x v="6"/>
    <d v="2018-04-03T00:00:00"/>
    <x v="0"/>
    <s v="HUEY II"/>
    <n v="4523"/>
    <s v="BRENSTOFF SAS"/>
    <x v="28"/>
    <n v="76.7"/>
    <s v="BRN-0703"/>
    <s v="T1. GARCIA JHON / 93386429"/>
    <s v="CACOM-1"/>
  </r>
  <r>
    <x v="2"/>
    <x v="6"/>
    <d v="2018-04-03T00:00:00"/>
    <x v="0"/>
    <s v="HUEY II"/>
    <n v="4523"/>
    <s v="BRENSTOFF SAS"/>
    <x v="28"/>
    <n v="155.80000000000001"/>
    <s v="BRN-0704"/>
    <s v="T1. GARCIA JHON / 93386429"/>
    <s v="CACOM-1"/>
  </r>
  <r>
    <x v="2"/>
    <x v="6"/>
    <d v="2018-04-06T00:00:00"/>
    <x v="0"/>
    <s v="HUEY II"/>
    <n v="4523"/>
    <s v="BRENSTOFF SAS"/>
    <x v="28"/>
    <n v="79.900000000000006"/>
    <s v="BRN-0706"/>
    <s v="T1. GARCIA JHON / 93386429"/>
    <s v="CACOM-1"/>
  </r>
  <r>
    <x v="2"/>
    <x v="6"/>
    <d v="2018-04-07T00:00:00"/>
    <x v="0"/>
    <s v="HUEY II"/>
    <n v="4523"/>
    <s v="BRENSTOFF SAS"/>
    <x v="28"/>
    <n v="87.5"/>
    <s v="BRN-0708"/>
    <s v="T1. GARCIA JHON / 93386429"/>
    <s v="CACOM-1"/>
  </r>
  <r>
    <x v="2"/>
    <x v="6"/>
    <d v="2018-04-09T00:00:00"/>
    <x v="0"/>
    <s v="HUEY II"/>
    <n v="4523"/>
    <s v="BRENSTOFF SAS"/>
    <x v="28"/>
    <n v="94.7"/>
    <s v="BRN-0709"/>
    <s v="T1. GARCIA JHON / 93386429"/>
    <s v="CACOM-1"/>
  </r>
  <r>
    <x v="2"/>
    <x v="6"/>
    <d v="2018-04-09T00:00:00"/>
    <x v="0"/>
    <s v="HUEY II"/>
    <n v="4523"/>
    <s v="BRENSTOFF SAS"/>
    <x v="28"/>
    <n v="135.30000000000001"/>
    <s v="BRN-0712"/>
    <s v="T1. GARCIA JHON / 93386429"/>
    <s v="CACOM-1"/>
  </r>
  <r>
    <x v="2"/>
    <x v="6"/>
    <d v="2018-04-10T00:00:00"/>
    <x v="0"/>
    <s v="HUEY II"/>
    <n v="4523"/>
    <s v="BRENSTOFF SAS"/>
    <x v="28"/>
    <n v="105.3"/>
    <s v="BRN-0713"/>
    <s v="T1. GARCIA JHON / 93386429"/>
    <s v="CACOM-1"/>
  </r>
  <r>
    <x v="2"/>
    <x v="6"/>
    <d v="2018-04-10T00:00:00"/>
    <x v="0"/>
    <s v="HUEY II"/>
    <n v="4523"/>
    <s v="BRENSTOFF SAS"/>
    <x v="28"/>
    <n v="125"/>
    <s v="BRN-0714"/>
    <s v="T1. GARCIA JHON / 93386429"/>
    <s v="CACOM-1"/>
  </r>
  <r>
    <x v="2"/>
    <x v="6"/>
    <d v="2018-04-12T00:00:00"/>
    <x v="0"/>
    <s v="HUEY II"/>
    <n v="4523"/>
    <s v="BRENSTOFF SAS"/>
    <x v="28"/>
    <n v="90.8"/>
    <s v="BRN-0716"/>
    <s v="T1. GARCIA JHON / 93386429"/>
    <s v="CACOM-1"/>
  </r>
  <r>
    <x v="2"/>
    <x v="6"/>
    <d v="2018-04-13T00:00:00"/>
    <x v="0"/>
    <s v="HUEY II"/>
    <n v="4523"/>
    <s v="BRENSTOFF SAS"/>
    <x v="28"/>
    <n v="101.7"/>
    <s v="BRN-0717"/>
    <s v="ANDERSON RAMIREZ / 1018429566"/>
    <s v="CACOM-1"/>
  </r>
  <r>
    <x v="2"/>
    <x v="6"/>
    <d v="2018-04-14T00:00:00"/>
    <x v="0"/>
    <s v="HUEY II"/>
    <n v="4523"/>
    <s v="BRENSTOFF SAS"/>
    <x v="28"/>
    <n v="133.19999999999999"/>
    <s v="BRN-0718"/>
    <s v="ANDERSON RAMIREZ / 1018429566"/>
    <s v="CACOM-1"/>
  </r>
  <r>
    <x v="2"/>
    <x v="6"/>
    <d v="2018-04-14T00:00:00"/>
    <x v="0"/>
    <s v="HUEY II"/>
    <n v="4523"/>
    <s v="BRENSTOFF SAS"/>
    <x v="28"/>
    <n v="86"/>
    <s v="BRN-0719"/>
    <s v="T2. RAMIREZ ANDRES / 14696688"/>
    <s v="CACOM-1"/>
  </r>
  <r>
    <x v="2"/>
    <x v="6"/>
    <d v="2018-04-14T00:00:00"/>
    <x v="0"/>
    <s v="HUEY II"/>
    <n v="4523"/>
    <s v="BRENSTOFF SAS"/>
    <x v="28"/>
    <n v="136"/>
    <s v="BRN-0720"/>
    <s v="ANDERSON RAMIREZ / 1018429566"/>
    <s v="CACOM-1"/>
  </r>
  <r>
    <x v="2"/>
    <x v="6"/>
    <d v="2018-04-15T00:00:00"/>
    <x v="0"/>
    <s v="HUEY II"/>
    <n v="4523"/>
    <s v="BRENSTOFF SAS"/>
    <x v="28"/>
    <n v="89.9"/>
    <s v="BRN-0721"/>
    <s v="ANDERSON RAMIREZ / 1018429566"/>
    <s v="CACOM-1"/>
  </r>
  <r>
    <x v="2"/>
    <x v="6"/>
    <d v="2018-04-16T00:00:00"/>
    <x v="0"/>
    <s v="HUEY II"/>
    <n v="4523"/>
    <s v="BRENSTOFF SAS"/>
    <x v="28"/>
    <n v="83.7"/>
    <s v="BRN-0723"/>
    <s v="ANDERSON RAMIREZ / 1018429566"/>
    <s v="CACOM-1"/>
  </r>
  <r>
    <x v="2"/>
    <x v="6"/>
    <d v="2018-04-19T00:00:00"/>
    <x v="0"/>
    <s v="HUEY II"/>
    <n v="4523"/>
    <s v="BRENSTOFF SAS"/>
    <x v="28"/>
    <n v="62.5"/>
    <s v="BRN-0724"/>
    <s v="T2. RAMIREZ ANDRES / 14696688"/>
    <s v="CACOM-1"/>
  </r>
  <r>
    <x v="2"/>
    <x v="6"/>
    <d v="2018-04-20T00:00:00"/>
    <x v="0"/>
    <s v="HUEY II"/>
    <n v="4523"/>
    <s v="BRENSTOFF SAS"/>
    <x v="28"/>
    <n v="152.6"/>
    <s v="BRN-0726"/>
    <s v="T2. RAMIREZ ANDRES / 14696688"/>
    <s v="CACOM-1"/>
  </r>
  <r>
    <x v="2"/>
    <x v="6"/>
    <d v="2018-04-20T00:00:00"/>
    <x v="0"/>
    <s v="HUEY II"/>
    <n v="4403"/>
    <s v="BRENSTOFF SAS"/>
    <x v="28"/>
    <n v="94.9"/>
    <s v="BRN-0727"/>
    <s v="TP. RESTREPO JOSE/ 18617451"/>
    <s v="CACOM-1"/>
  </r>
  <r>
    <x v="2"/>
    <x v="6"/>
    <d v="2018-04-20T00:00:00"/>
    <x v="0"/>
    <s v="HUEY II"/>
    <n v="4403"/>
    <s v="BRENSTOFF SAS"/>
    <x v="28"/>
    <n v="139.30000000000001"/>
    <s v="BRN-0728"/>
    <s v="TP. RESTREPO JOSE/ 18617451"/>
    <s v="CACOM-1"/>
  </r>
  <r>
    <x v="2"/>
    <x v="6"/>
    <d v="2018-04-20T00:00:00"/>
    <x v="0"/>
    <s v="HUEY II"/>
    <n v="4523"/>
    <s v="BRENSTOFF SAS"/>
    <x v="28"/>
    <n v="151.30000000000001"/>
    <s v="BRN-0729"/>
    <s v="ANDERSON RAMIREZ / 1018429566"/>
    <s v="CACOM-1"/>
  </r>
  <r>
    <x v="2"/>
    <x v="6"/>
    <d v="2018-04-21T00:00:00"/>
    <x v="0"/>
    <s v="HUEY II"/>
    <n v="4403"/>
    <s v="BRENSTOFF SAS"/>
    <x v="28"/>
    <n v="127"/>
    <s v="BRN-0730"/>
    <s v="TP. RESTREPO JOSE/ 18617451"/>
    <s v="CACOM-1"/>
  </r>
  <r>
    <x v="2"/>
    <x v="6"/>
    <d v="2018-04-23T00:00:00"/>
    <x v="0"/>
    <s v="HUEY II"/>
    <n v="4523"/>
    <s v="BRENSTOFF SAS"/>
    <x v="28"/>
    <n v="120.8"/>
    <s v="BRN-0734"/>
    <s v="ANDERSON RAMIREZ / 1018429566"/>
    <s v="CACOM-1"/>
  </r>
  <r>
    <x v="2"/>
    <x v="6"/>
    <d v="2018-04-23T00:00:00"/>
    <x v="0"/>
    <s v="HUEY II"/>
    <n v="4523"/>
    <s v="BRENSTOFF SAS"/>
    <x v="28"/>
    <n v="113.7"/>
    <s v="BRN-0735"/>
    <s v="T2. RAMIREZ ANDRES / 14696688"/>
    <s v="CACOM-1"/>
  </r>
  <r>
    <x v="2"/>
    <x v="6"/>
    <d v="2018-04-25T00:00:00"/>
    <x v="0"/>
    <s v="HUEY II"/>
    <n v="4523"/>
    <s v="BRENSTOFF SAS"/>
    <x v="28"/>
    <n v="111"/>
    <s v="BRN-0737"/>
    <s v="T2. RAMIREZ ANDRES / 14696688"/>
    <s v="CACOM-1"/>
  </r>
  <r>
    <x v="2"/>
    <x v="6"/>
    <d v="2018-04-25T00:00:00"/>
    <x v="0"/>
    <s v="HUEY II"/>
    <n v="4523"/>
    <s v="BRENSTOFF SAS"/>
    <x v="28"/>
    <n v="121.4"/>
    <s v="BRN-0738"/>
    <s v="T2. RAMIREZ ANDRES / 14696688"/>
    <s v="CACOM-1"/>
  </r>
  <r>
    <x v="2"/>
    <x v="6"/>
    <d v="2018-04-25T00:00:00"/>
    <x v="0"/>
    <s v="HUEY II"/>
    <n v="4523"/>
    <s v="BRENSTOFF SAS"/>
    <x v="28"/>
    <n v="129.5"/>
    <s v="BRN-0739"/>
    <s v="TJ. MARIO HURTADO / 1031132"/>
    <s v="CACOM-1"/>
  </r>
  <r>
    <x v="2"/>
    <x v="6"/>
    <d v="2018-04-25T00:00:00"/>
    <x v="0"/>
    <s v="HUEY II"/>
    <n v="4523"/>
    <s v="BRENSTOFF SAS"/>
    <x v="28"/>
    <n v="65.099999999999994"/>
    <s v="BRN-0741"/>
    <s v="TJ. MARIO HURTADO / 1031132"/>
    <s v="CACOM-1"/>
  </r>
  <r>
    <x v="2"/>
    <x v="6"/>
    <d v="2018-04-28T00:00:00"/>
    <x v="0"/>
    <s v="HUEY II"/>
    <n v="4523"/>
    <s v="BRENSTOFF SAS"/>
    <x v="28"/>
    <n v="129.30000000000001"/>
    <s v="BRN-0745"/>
    <s v="TJ. MARIO HURTADO / 1031132"/>
    <s v="CACOM-1"/>
  </r>
  <r>
    <x v="2"/>
    <x v="6"/>
    <d v="2018-04-30T00:00:00"/>
    <x v="0"/>
    <s v="HUEY II"/>
    <n v="4523"/>
    <s v="BRENSTOFF SAS"/>
    <x v="28"/>
    <n v="166.5"/>
    <s v="BRN-0746"/>
    <s v="TJ. MARIO HURTADO / 1031132"/>
    <s v="CACOM-1"/>
  </r>
  <r>
    <x v="2"/>
    <x v="6"/>
    <d v="2018-04-11T00:00:00"/>
    <x v="0"/>
    <s v="C-208"/>
    <n v="5074"/>
    <s v="CTH"/>
    <x v="42"/>
    <n v="104"/>
    <n v="3341"/>
    <s v="T2 CASTILLO 80191742"/>
    <s v="CACOM-2"/>
  </r>
  <r>
    <x v="2"/>
    <x v="6"/>
    <d v="2018-04-09T00:00:00"/>
    <x v="0"/>
    <s v="C-208"/>
    <n v="5074"/>
    <s v="CTH"/>
    <x v="29"/>
    <n v="32"/>
    <n v="3452"/>
    <s v="T2 CASTILLO 80191742"/>
    <s v="CACOM-2"/>
  </r>
  <r>
    <x v="2"/>
    <x v="6"/>
    <d v="2018-04-07T00:00:00"/>
    <x v="1"/>
    <s v="SA2-37"/>
    <n v="5754"/>
    <s v="ENERGIZAR"/>
    <x v="2"/>
    <n v="25"/>
    <n v="15308"/>
    <s v="T4 ROJAS 1022385886"/>
    <s v="CACOM-2"/>
  </r>
  <r>
    <x v="2"/>
    <x v="6"/>
    <d v="2018-04-08T00:00:00"/>
    <x v="1"/>
    <s v="SA2-37"/>
    <n v="5754"/>
    <s v="ENERGIZAR"/>
    <x v="2"/>
    <n v="43"/>
    <n v="15309"/>
    <s v="T4 ROJAS 1022385886"/>
    <s v="CACOM-2"/>
  </r>
  <r>
    <x v="2"/>
    <x v="6"/>
    <d v="2018-04-08T00:00:00"/>
    <x v="1"/>
    <s v="SA2-37"/>
    <n v="5754"/>
    <s v="ENERGIZAR"/>
    <x v="2"/>
    <n v="43"/>
    <n v="15310"/>
    <s v="T4 ROJAS 1022385886"/>
    <s v="CACOM-2"/>
  </r>
  <r>
    <x v="2"/>
    <x v="6"/>
    <d v="2018-04-08T00:00:00"/>
    <x v="0"/>
    <s v="T-27"/>
    <n v="2259"/>
    <s v="ENERGIZAR"/>
    <x v="8"/>
    <n v="43"/>
    <n v="42881"/>
    <s v="CT JALHK 80852715"/>
    <s v="CACOM-2"/>
  </r>
  <r>
    <x v="2"/>
    <x v="6"/>
    <d v="2018-04-21T00:00:00"/>
    <x v="0"/>
    <s v="C-208"/>
    <n v="5080"/>
    <s v="ICARO 17"/>
    <x v="16"/>
    <n v="130.4"/>
    <s v="000851"/>
    <s v="T2 LOPEZ 80734640"/>
    <s v="CACOM-2"/>
  </r>
  <r>
    <x v="2"/>
    <x v="6"/>
    <d v="2018-04-22T00:00:00"/>
    <x v="0"/>
    <s v="C-208"/>
    <n v="5080"/>
    <s v="TERPEL "/>
    <x v="2"/>
    <n v="44"/>
    <s v="02-392774"/>
    <s v="T2 LOPEZ 80734640"/>
    <s v="CACOM-2"/>
  </r>
  <r>
    <x v="2"/>
    <x v="6"/>
    <d v="2018-04-02T00:00:00"/>
    <x v="1"/>
    <s v="SA2-37"/>
    <n v="5756"/>
    <s v="TERPEL "/>
    <x v="10"/>
    <n v="25.2"/>
    <s v="04-0531593"/>
    <s v="TE PARRA 1107064988"/>
    <s v="CACOM-2"/>
  </r>
  <r>
    <x v="2"/>
    <x v="6"/>
    <d v="2018-04-07T00:00:00"/>
    <x v="1"/>
    <s v="SA2-37"/>
    <n v="5756"/>
    <s v="TERPEL "/>
    <x v="10"/>
    <n v="20.7"/>
    <s v="04-0531837"/>
    <s v="TE FIGUEROA 1014196001"/>
    <s v="CACOM-2"/>
  </r>
  <r>
    <x v="2"/>
    <x v="6"/>
    <d v="2018-04-07T00:00:00"/>
    <x v="1"/>
    <s v="SA2-37"/>
    <n v="5756"/>
    <s v="TERPEL "/>
    <x v="10"/>
    <n v="29.4"/>
    <s v="04-0531838"/>
    <s v="TE FIGUEROA 1014196001"/>
    <s v="CACOM-2"/>
  </r>
  <r>
    <x v="2"/>
    <x v="6"/>
    <d v="2018-04-12T00:00:00"/>
    <x v="1"/>
    <s v="SA2-37"/>
    <n v="5756"/>
    <s v="TERPEL "/>
    <x v="10"/>
    <n v="37.700000000000003"/>
    <s v="04-0531859"/>
    <s v="TE FIGUEROA 1014196001"/>
    <s v="CACOM-2"/>
  </r>
  <r>
    <x v="2"/>
    <x v="6"/>
    <d v="2018-04-15T00:00:00"/>
    <x v="1"/>
    <s v="SA2-37"/>
    <n v="5756"/>
    <s v="TERPEL "/>
    <x v="10"/>
    <n v="42.8"/>
    <s v="04-0531870"/>
    <s v="TE FIGUEROA 1014196001"/>
    <s v="CACOM-2"/>
  </r>
  <r>
    <x v="2"/>
    <x v="6"/>
    <d v="2018-04-15T00:00:00"/>
    <x v="1"/>
    <s v="SA2-37"/>
    <n v="5756"/>
    <s v="TERPEL "/>
    <x v="10"/>
    <n v="38.799999999999997"/>
    <s v="04-0531874"/>
    <s v="TE FIGUEROA 1014196001"/>
    <s v="CACOM-2"/>
  </r>
  <r>
    <x v="2"/>
    <x v="6"/>
    <d v="2018-04-19T00:00:00"/>
    <x v="1"/>
    <s v="SA2-37"/>
    <n v="5756"/>
    <s v="TERPEL "/>
    <x v="10"/>
    <n v="20.2"/>
    <s v="04-0532008"/>
    <s v="TE FIGUEROA 1014196001"/>
    <s v="CACOM-2"/>
  </r>
  <r>
    <x v="2"/>
    <x v="6"/>
    <d v="2018-04-19T00:00:00"/>
    <x v="1"/>
    <s v="SA2-37"/>
    <n v="5756"/>
    <s v="TERPEL "/>
    <x v="10"/>
    <n v="35"/>
    <s v="04-0532010"/>
    <s v="TE FIGUEROA 1014196001"/>
    <s v="CACOM-2"/>
  </r>
  <r>
    <x v="2"/>
    <x v="6"/>
    <d v="2018-04-26T00:00:00"/>
    <x v="1"/>
    <s v="SA2-37"/>
    <n v="5756"/>
    <s v="TERPEL "/>
    <x v="10"/>
    <n v="28.6"/>
    <s v="04-0532138"/>
    <s v="TE PARRA 1107064988"/>
    <s v="CACOM-2"/>
  </r>
  <r>
    <x v="2"/>
    <x v="6"/>
    <d v="2018-04-27T00:00:00"/>
    <x v="1"/>
    <s v="SA2-37"/>
    <n v="5756"/>
    <s v="TERPEL "/>
    <x v="10"/>
    <n v="39.6"/>
    <s v="04-0532146"/>
    <s v="TE PARRA 1107064988"/>
    <s v="CACOM-2"/>
  </r>
  <r>
    <x v="2"/>
    <x v="6"/>
    <d v="2018-04-30T00:00:00"/>
    <x v="1"/>
    <s v="SA2-37"/>
    <n v="5756"/>
    <s v="TERPEL "/>
    <x v="10"/>
    <n v="66"/>
    <s v="04-0532182"/>
    <s v="TE PARRA 1107064988"/>
    <s v="CACOM-2"/>
  </r>
  <r>
    <x v="2"/>
    <x v="6"/>
    <d v="2018-04-12T00:00:00"/>
    <x v="0"/>
    <s v="UH-60"/>
    <n v="4103"/>
    <s v="CTH"/>
    <x v="4"/>
    <n v="174"/>
    <s v="12403"/>
    <s v="T3 AMADO 1098724738"/>
    <s v="CACOM-2"/>
  </r>
  <r>
    <x v="2"/>
    <x v="6"/>
    <d v="2018-04-23T00:00:00"/>
    <x v="0"/>
    <s v="C-208"/>
    <n v="5080"/>
    <s v="CTH"/>
    <x v="3"/>
    <n v="60"/>
    <s v="1423"/>
    <s v="T2 LOPEZ 80734640"/>
    <s v="CACOM-2"/>
  </r>
  <r>
    <x v="2"/>
    <x v="6"/>
    <d v="2018-04-19T00:00:00"/>
    <x v="0"/>
    <s v="C-208"/>
    <n v="5074"/>
    <s v="CTH"/>
    <x v="6"/>
    <n v="47"/>
    <s v="15067"/>
    <s v="T3 VARON 103243906"/>
    <s v="CACOM-2"/>
  </r>
  <r>
    <x v="2"/>
    <x v="6"/>
    <d v="2018-04-01T00:00:00"/>
    <x v="0"/>
    <s v="UH-60"/>
    <n v="4137"/>
    <s v="CTH"/>
    <x v="20"/>
    <n v="162"/>
    <s v="1893"/>
    <s v="T4. ARDILA JHON C.C. 1023889190"/>
    <s v="CACOM-5"/>
  </r>
  <r>
    <x v="2"/>
    <x v="6"/>
    <d v="2018-04-09T00:00:00"/>
    <x v="0"/>
    <s v="UH-60"/>
    <n v="4137"/>
    <s v="CTH"/>
    <x v="20"/>
    <n v="86.7"/>
    <s v="1899"/>
    <s v="T4. ARDILA JHON C.C. 1023889190"/>
    <s v="CACOM-5"/>
  </r>
  <r>
    <x v="2"/>
    <x v="7"/>
    <d v="2018-05-05T00:00:00"/>
    <x v="0"/>
    <s v="UH-60"/>
    <n v="4125"/>
    <s v="CTH"/>
    <x v="20"/>
    <n v="151.69999999999999"/>
    <s v="1922"/>
    <s v="T4 CUERVO 1024547243"/>
    <s v="CACOM-2"/>
  </r>
  <r>
    <x v="2"/>
    <x v="6"/>
    <d v="2018-04-13T00:00:00"/>
    <x v="0"/>
    <s v="UH-60"/>
    <n v="4103"/>
    <s v="CTH"/>
    <x v="42"/>
    <n v="189"/>
    <s v="3347"/>
    <s v="T3 AMADO 1098724738"/>
    <s v="CACOM-2"/>
  </r>
  <r>
    <x v="2"/>
    <x v="6"/>
    <d v="2018-04-13T00:00:00"/>
    <x v="0"/>
    <s v="UH-60"/>
    <n v="4103"/>
    <s v="CTH"/>
    <x v="42"/>
    <n v="208"/>
    <s v="3349"/>
    <s v="T3 AMADO 1098724738"/>
    <s v="CACOM-2"/>
  </r>
  <r>
    <x v="2"/>
    <x v="6"/>
    <d v="2018-04-15T00:00:00"/>
    <x v="0"/>
    <s v="UH-60"/>
    <n v="4103"/>
    <s v="CTH"/>
    <x v="42"/>
    <n v="266"/>
    <s v="3356"/>
    <s v="T3 AMADO 1098724738"/>
    <s v="CACOM-2"/>
  </r>
  <r>
    <x v="2"/>
    <x v="6"/>
    <d v="2018-04-16T00:00:00"/>
    <x v="0"/>
    <s v="UH-60"/>
    <n v="4103"/>
    <s v="CTH"/>
    <x v="42"/>
    <n v="278"/>
    <s v="3365"/>
    <s v="T3 AMADO 1098724738"/>
    <s v="CACOM-2"/>
  </r>
  <r>
    <x v="2"/>
    <x v="6"/>
    <d v="2018-04-17T00:00:00"/>
    <x v="0"/>
    <s v="UH-60"/>
    <n v="4103"/>
    <s v="CTH"/>
    <x v="42"/>
    <n v="185"/>
    <s v="3368"/>
    <s v="T3 AMADO 1098724738"/>
    <s v="CACOM-2"/>
  </r>
  <r>
    <x v="2"/>
    <x v="6"/>
    <d v="2018-04-17T00:00:00"/>
    <x v="0"/>
    <s v="UH-60"/>
    <n v="4103"/>
    <s v="CTH"/>
    <x v="42"/>
    <n v="187"/>
    <s v="3369"/>
    <s v="T3 AMADO 1098724738"/>
    <s v="CACOM-2"/>
  </r>
  <r>
    <x v="2"/>
    <x v="6"/>
    <d v="2018-04-23T00:00:00"/>
    <x v="0"/>
    <s v="C-208"/>
    <n v="5080"/>
    <s v="CTH"/>
    <x v="20"/>
    <n v="38"/>
    <s v="3866"/>
    <s v="T2 LOPEZ 80734640"/>
    <s v="CACOM-2"/>
  </r>
  <r>
    <x v="2"/>
    <x v="6"/>
    <d v="2018-04-06T00:00:00"/>
    <x v="0"/>
    <s v="C-208"/>
    <n v="5074"/>
    <s v="AEROFULL"/>
    <x v="45"/>
    <n v="72"/>
    <s v="7230"/>
    <s v="TS MORALES 86059592"/>
    <s v="CACOM-2"/>
  </r>
  <r>
    <x v="2"/>
    <x v="6"/>
    <d v="2018-04-26T00:00:00"/>
    <x v="0"/>
    <s v="C-208"/>
    <n v="5074"/>
    <s v="AEROFULL"/>
    <x v="45"/>
    <n v="109"/>
    <s v="7237"/>
    <s v="TS TORRES 80391653"/>
    <s v="CACOM-2"/>
  </r>
  <r>
    <x v="2"/>
    <x v="6"/>
    <d v="2018-04-12T00:00:00"/>
    <x v="0"/>
    <s v="UH-60"/>
    <n v="4103"/>
    <s v="CTH"/>
    <x v="7"/>
    <n v="147"/>
    <s v="9528"/>
    <s v="T3 AMADO 1098724738"/>
    <s v="CACOM-2"/>
  </r>
  <r>
    <x v="2"/>
    <x v="6"/>
    <d v="2018-04-13T00:00:00"/>
    <x v="0"/>
    <s v="C-208"/>
    <n v="5074"/>
    <s v="CTH"/>
    <x v="7"/>
    <n v="31"/>
    <s v="9530"/>
    <s v="T2 LOPEZ 80734640"/>
    <s v="CACOM-2"/>
  </r>
  <r>
    <x v="2"/>
    <x v="6"/>
    <d v="2018-04-19T00:00:00"/>
    <x v="0"/>
    <s v="UH-60"/>
    <n v="4103"/>
    <s v="CTH"/>
    <x v="7"/>
    <n v="130"/>
    <s v="9544"/>
    <s v="T3 AMADO 1098724738"/>
    <s v="CACOM-2"/>
  </r>
  <r>
    <x v="2"/>
    <x v="6"/>
    <d v="2018-04-22T00:00:00"/>
    <x v="0"/>
    <s v="B-212"/>
    <n v="4006"/>
    <s v="HELICENTRO"/>
    <x v="65"/>
    <n v="150"/>
    <n v="1773"/>
    <s v="T3 GOMEZ 88238648"/>
    <s v="CACOM-3"/>
  </r>
  <r>
    <x v="2"/>
    <x v="6"/>
    <d v="2018-04-23T00:00:00"/>
    <x v="0"/>
    <s v="B-212"/>
    <n v="4006"/>
    <s v="HELICENTRO"/>
    <x v="65"/>
    <n v="150"/>
    <n v="1774"/>
    <s v="T3 GOMEZ 88238648"/>
    <s v="CACOM-3"/>
  </r>
  <r>
    <x v="2"/>
    <x v="6"/>
    <d v="2018-04-23T00:00:00"/>
    <x v="0"/>
    <s v="B-212"/>
    <n v="4001"/>
    <s v="ENERGIZAR"/>
    <x v="17"/>
    <n v="75"/>
    <n v="8064"/>
    <s v="TS LEAL / 11221424"/>
    <s v="CACOM-3"/>
  </r>
  <r>
    <x v="2"/>
    <x v="6"/>
    <d v="2018-04-11T00:00:00"/>
    <x v="0"/>
    <s v="B-212"/>
    <n v="4001"/>
    <s v="ENERGIZAR"/>
    <x v="9"/>
    <n v="165"/>
    <n v="20629"/>
    <s v="T3 GOMEZ ZIPAQUIRA / 1073156364"/>
    <s v="CACOM-3"/>
  </r>
  <r>
    <x v="2"/>
    <x v="6"/>
    <d v="2018-04-23T00:00:00"/>
    <x v="0"/>
    <s v="B-212"/>
    <n v="4001"/>
    <s v="ENERGIZAR"/>
    <x v="9"/>
    <n v="100"/>
    <n v="20636"/>
    <s v="TS LEAL / 11221424"/>
    <s v="CACOM-3"/>
  </r>
  <r>
    <x v="2"/>
    <x v="6"/>
    <d v="2018-04-28T00:00:00"/>
    <x v="0"/>
    <s v="SR-560"/>
    <n v="5763"/>
    <s v="ENERGIZAR"/>
    <x v="9"/>
    <n v="477"/>
    <n v="20640"/>
    <s v="T2 GARZON 1104695809"/>
    <s v="CACOM-3"/>
  </r>
  <r>
    <x v="2"/>
    <x v="6"/>
    <d v="2018-04-30T00:00:00"/>
    <x v="0"/>
    <s v="SR-560"/>
    <n v="5763"/>
    <s v="ENERGIZAR"/>
    <x v="9"/>
    <n v="320"/>
    <n v="20641"/>
    <s v="T2 PINZON "/>
    <s v="CACOM-3"/>
  </r>
  <r>
    <x v="2"/>
    <x v="6"/>
    <d v="2018-04-22T00:00:00"/>
    <x v="0"/>
    <s v="SR-560"/>
    <n v="5761"/>
    <s v="TERPEL "/>
    <x v="30"/>
    <n v="240"/>
    <s v="01-1014893"/>
    <s v="T2 MONTALVO /78033818"/>
    <s v="CACOM-3"/>
  </r>
  <r>
    <x v="2"/>
    <x v="6"/>
    <d v="2018-04-25T00:00:00"/>
    <x v="0"/>
    <s v="C-208"/>
    <n v="5066"/>
    <s v="TERPEL "/>
    <x v="30"/>
    <n v="120"/>
    <s v="01-1014910"/>
    <s v="T3 DAZA LIZCANO / 1121833599"/>
    <s v="CACOM-3"/>
  </r>
  <r>
    <x v="2"/>
    <x v="6"/>
    <d v="2018-04-09T00:00:00"/>
    <x v="0"/>
    <s v="C-95"/>
    <n v="1270"/>
    <s v="TERPEL "/>
    <x v="14"/>
    <n v="160"/>
    <s v="02-408787"/>
    <s v="T2 RODRIGUES AUGUSTO / 80143837"/>
    <s v="CACOM-3"/>
  </r>
  <r>
    <x v="2"/>
    <x v="6"/>
    <d v="2018-04-13T00:00:00"/>
    <x v="0"/>
    <s v="B-212"/>
    <n v="4001"/>
    <s v="TERPEL "/>
    <x v="11"/>
    <n v="80"/>
    <s v="04-0528371"/>
    <s v="T2 AFANADOR JOSE / 1098616671"/>
    <s v="CACOM-3"/>
  </r>
  <r>
    <x v="2"/>
    <x v="6"/>
    <d v="2018-04-09T00:00:00"/>
    <x v="0"/>
    <s v="B-212"/>
    <n v="4001"/>
    <s v="TERPEL "/>
    <x v="10"/>
    <n v="115"/>
    <s v="04-0531755"/>
    <s v="T2 MOSCOTE / 72275287"/>
    <s v="CACOM-3"/>
  </r>
  <r>
    <x v="2"/>
    <x v="6"/>
    <d v="2018-04-09T00:00:00"/>
    <x v="0"/>
    <s v="B-212"/>
    <n v="4001"/>
    <s v="TERPEL "/>
    <x v="10"/>
    <n v="109"/>
    <s v="04-0531758"/>
    <s v="T3 PEÑA ANDRES / 1023861954"/>
    <s v="CACOM-3"/>
  </r>
  <r>
    <x v="2"/>
    <x v="6"/>
    <d v="2018-04-23T00:00:00"/>
    <x v="0"/>
    <s v="C-208"/>
    <n v="5066"/>
    <s v="TERPEL "/>
    <x v="10"/>
    <n v="70"/>
    <s v="04-0532036"/>
    <s v="T3 DAZA LIZCANO / 1121833599"/>
    <s v="CACOM-3"/>
  </r>
  <r>
    <x v="2"/>
    <x v="6"/>
    <d v="2018-04-23T00:00:00"/>
    <x v="0"/>
    <s v="C-208"/>
    <n v="5066"/>
    <s v="TERPEL "/>
    <x v="10"/>
    <n v="115"/>
    <s v="04-0532056"/>
    <s v="T3 DAZA LIZCANO / 1121833599"/>
    <s v="CACOM-3"/>
  </r>
  <r>
    <x v="2"/>
    <x v="6"/>
    <d v="2018-04-24T00:00:00"/>
    <x v="0"/>
    <s v="C-208"/>
    <n v="5066"/>
    <s v="TERPEL "/>
    <x v="10"/>
    <n v="115"/>
    <s v="04-0532061"/>
    <s v="T3 DAZA LIZCANO / 1121833599"/>
    <s v="CACOM-3"/>
  </r>
  <r>
    <x v="2"/>
    <x v="6"/>
    <d v="2018-04-17T00:00:00"/>
    <x v="0"/>
    <s v="C-95"/>
    <n v="1270"/>
    <s v="TERPEL "/>
    <x v="12"/>
    <n v="80"/>
    <s v="04-557616"/>
    <s v="T2 RODRIGUEZ AUGUSTO/ 80143831"/>
    <s v="CACOM-3"/>
  </r>
  <r>
    <x v="2"/>
    <x v="6"/>
    <d v="2018-04-13T00:00:00"/>
    <x v="0"/>
    <s v="B-212"/>
    <n v="4001"/>
    <s v="TERPEL "/>
    <x v="11"/>
    <n v="110"/>
    <s v="1810314210"/>
    <s v="T2 AFANADOR JOSE / 1098616671"/>
    <s v="CACOM-3"/>
  </r>
  <r>
    <x v="2"/>
    <x v="6"/>
    <d v="2018-04-06T00:00:00"/>
    <x v="0"/>
    <s v="C-95"/>
    <n v="1270"/>
    <s v="ENERGIZAR"/>
    <x v="9"/>
    <n v="85"/>
    <s v="20616 "/>
    <s v="T3 LEIVA 1140835310"/>
    <s v="CACOM-3"/>
  </r>
  <r>
    <x v="2"/>
    <x v="6"/>
    <d v="2018-04-11T00:00:00"/>
    <x v="0"/>
    <s v="B-212"/>
    <n v="4001"/>
    <s v="ENERGIZAR"/>
    <x v="9"/>
    <n v="84"/>
    <s v="20627"/>
    <s v="T3 GOMEZ ZIPAQUIRA / 1073156364"/>
    <s v="CACOM-3"/>
  </r>
  <r>
    <x v="2"/>
    <x v="6"/>
    <d v="2018-04-16T00:00:00"/>
    <x v="0"/>
    <s v="C-95"/>
    <n v="1270"/>
    <s v="ENERGIZAR"/>
    <x v="9"/>
    <n v="170"/>
    <s v="20633"/>
    <s v="T2 RODRIGUEZ AUGUSTO/ 80143831"/>
    <s v="CACOM-3"/>
  </r>
  <r>
    <x v="2"/>
    <x v="6"/>
    <d v="2018-04-17T00:00:00"/>
    <x v="0"/>
    <s v="B-212"/>
    <n v="4001"/>
    <s v="ENERGIZAR"/>
    <x v="9"/>
    <n v="181"/>
    <s v="20634"/>
    <s v="T2 AFANADOR JOSE / 1098616671"/>
    <s v="CACOM-3"/>
  </r>
  <r>
    <x v="2"/>
    <x v="6"/>
    <d v="2018-04-23T00:00:00"/>
    <x v="0"/>
    <s v="B-212"/>
    <n v="4001"/>
    <s v="ENERGIZAR"/>
    <x v="9"/>
    <n v="180"/>
    <s v="20637"/>
    <s v="TS LEAL / 11221424"/>
    <s v="CACOM-3"/>
  </r>
  <r>
    <x v="2"/>
    <x v="6"/>
    <d v="2018-04-13T00:00:00"/>
    <x v="0"/>
    <s v="B-212"/>
    <n v="4001"/>
    <s v="ENERGIZAR"/>
    <x v="46"/>
    <n v="124"/>
    <s v="21677"/>
    <s v="T2 AFANADOR JOSE / 1098616671"/>
    <s v="CACOM-3"/>
  </r>
  <r>
    <x v="2"/>
    <x v="6"/>
    <d v="2018-04-21T00:00:00"/>
    <x v="0"/>
    <s v="B-212"/>
    <n v="4001"/>
    <s v="ENERGIZAR"/>
    <x v="46"/>
    <n v="182"/>
    <s v="21694"/>
    <s v="T2 AFANADOR JOSE / 1098616671"/>
    <s v="CACOM-3"/>
  </r>
  <r>
    <x v="2"/>
    <x v="6"/>
    <d v="2018-04-09T00:00:00"/>
    <x v="0"/>
    <s v="B-212"/>
    <n v="4001"/>
    <s v="CCL"/>
    <x v="53"/>
    <n v="195.2"/>
    <s v="25367"/>
    <s v="T2 PEÑA G ANDRES /1023861954"/>
    <s v="CACOM-3"/>
  </r>
  <r>
    <x v="2"/>
    <x v="6"/>
    <d v="2018-04-02T00:00:00"/>
    <x v="0"/>
    <s v="HUEY II"/>
    <n v="4420"/>
    <s v="CTH"/>
    <x v="3"/>
    <n v="131"/>
    <n v="1412"/>
    <s v="RECIBE: CO /T4. RAMIREZ JAMES CC.1024476021"/>
    <s v="CACOM-4"/>
  </r>
  <r>
    <x v="2"/>
    <x v="6"/>
    <d v="2018-04-02T00:00:00"/>
    <x v="0"/>
    <s v="HUEY II"/>
    <n v="4420"/>
    <s v="CTH"/>
    <x v="20"/>
    <n v="82.9"/>
    <n v="1894"/>
    <s v="RECIBE: CO /T4. RAMIREZ JAMES CC.1024476021"/>
    <s v="CACOM-4"/>
  </r>
  <r>
    <x v="2"/>
    <x v="6"/>
    <d v="2018-04-03T00:00:00"/>
    <x v="0"/>
    <s v="HUEY II"/>
    <n v="4420"/>
    <s v="CTH"/>
    <x v="20"/>
    <n v="80.099999999999994"/>
    <n v="1895"/>
    <s v="RECIBE: CO /T4. RAMIREZ JAMES CC.1024476021"/>
    <s v="CACOM-4"/>
  </r>
  <r>
    <x v="2"/>
    <x v="6"/>
    <d v="2018-04-04T00:00:00"/>
    <x v="0"/>
    <s v="HUEY II"/>
    <n v="4521"/>
    <s v="CTH"/>
    <x v="20"/>
    <n v="108.6"/>
    <n v="1896"/>
    <s v="T2. VALENCIA MICHAEL CC. 94074282"/>
    <s v="CACOM-6"/>
  </r>
  <r>
    <x v="2"/>
    <x v="6"/>
    <d v="2018-04-07T00:00:00"/>
    <x v="0"/>
    <s v="HUEY II"/>
    <n v="4405"/>
    <s v="CTH"/>
    <x v="20"/>
    <n v="143.19999999999999"/>
    <n v="1897"/>
    <s v="T1. ROMERO ALVARO CC. 11365779"/>
    <s v="CACOM-6"/>
  </r>
  <r>
    <x v="2"/>
    <x v="6"/>
    <d v="2018-04-07T00:00:00"/>
    <x v="0"/>
    <s v="HUEY II"/>
    <n v="4420"/>
    <s v="CTH"/>
    <x v="20"/>
    <n v="121.6"/>
    <n v="1898"/>
    <s v="RECIBE: CO /T4. RAMIREZ JAMES CC.1024476021"/>
    <s v="CACOM-4"/>
  </r>
  <r>
    <x v="2"/>
    <x v="6"/>
    <d v="2018-04-10T00:00:00"/>
    <x v="0"/>
    <s v="HUEY II"/>
    <n v="4420"/>
    <s v="CTH"/>
    <x v="20"/>
    <n v="75.900000000000006"/>
    <n v="1900"/>
    <s v="RECIBE: CO /T4. RAMIREZ JAMES CC.1024476021"/>
    <s v="CACOM-4"/>
  </r>
  <r>
    <x v="2"/>
    <x v="6"/>
    <d v="2018-04-11T00:00:00"/>
    <x v="0"/>
    <s v="HUEY II"/>
    <n v="4420"/>
    <s v="CTH"/>
    <x v="20"/>
    <n v="109.1"/>
    <n v="1902"/>
    <s v="RECIBE: CO /T4. RAMIREZ JAMES CC.1024476021"/>
    <s v="CACOM-4"/>
  </r>
  <r>
    <x v="2"/>
    <x v="6"/>
    <d v="2018-04-12T00:00:00"/>
    <x v="0"/>
    <s v="HUEY II"/>
    <n v="4420"/>
    <s v="CTH"/>
    <x v="20"/>
    <n v="67"/>
    <n v="1903"/>
    <s v="RECIBE: CO /T4. RAMIREZ JAMES CC.1024476021"/>
    <s v="CACOM-4"/>
  </r>
  <r>
    <x v="2"/>
    <x v="6"/>
    <d v="2018-04-17T00:00:00"/>
    <x v="0"/>
    <s v="HUEY II"/>
    <n v="4420"/>
    <s v="CTH"/>
    <x v="20"/>
    <n v="95.5"/>
    <n v="1906"/>
    <s v="RECIBE: CO /T4. GARAVITO HANER CC.1030598907"/>
    <s v="CACOM-4"/>
  </r>
  <r>
    <x v="2"/>
    <x v="6"/>
    <d v="2018-04-20T00:00:00"/>
    <x v="0"/>
    <s v="HUEY II"/>
    <n v="4420"/>
    <s v="CTH"/>
    <x v="20"/>
    <n v="76.900000000000006"/>
    <n v="1908"/>
    <s v="RECIBE: CO /T4. GARAVITO HANER CC.1030598907"/>
    <s v="CACOM-4"/>
  </r>
  <r>
    <x v="2"/>
    <x v="6"/>
    <d v="2018-04-21T00:00:00"/>
    <x v="0"/>
    <s v="HUEY II"/>
    <n v="4420"/>
    <s v="CTH"/>
    <x v="20"/>
    <n v="41"/>
    <n v="1909"/>
    <s v="RECIBE: CO /T4. GARAVITO HANER CC.1030598907"/>
    <s v="CACOM-4"/>
  </r>
  <r>
    <x v="2"/>
    <x v="6"/>
    <d v="2018-04-23T00:00:00"/>
    <x v="0"/>
    <s v="HUEY II"/>
    <n v="4405"/>
    <s v="CTH"/>
    <x v="20"/>
    <n v="99.5"/>
    <n v="1910"/>
    <s v="T3. ORTIZ OSCAR CC. 1075659929"/>
    <s v="CACOM-6"/>
  </r>
  <r>
    <x v="2"/>
    <x v="6"/>
    <d v="2018-04-27T00:00:00"/>
    <x v="0"/>
    <s v="B-206"/>
    <n v="4473"/>
    <s v="CTH"/>
    <x v="32"/>
    <n v="60"/>
    <n v="10229"/>
    <s v="RECIBE: CO /T1. BLANCO JAIME  CC. 74183486"/>
    <s v="CACOM-4"/>
  </r>
  <r>
    <x v="2"/>
    <x v="6"/>
    <d v="2018-04-07T00:00:00"/>
    <x v="0"/>
    <s v="B-212"/>
    <n v="4008"/>
    <s v="CCL"/>
    <x v="68"/>
    <n v="80.599999999999994"/>
    <n v="24929"/>
    <s v="RECIBE: CO /T2. VILLABONA  DIEGO CC.91529725"/>
    <s v="CACOM-4"/>
  </r>
  <r>
    <x v="2"/>
    <x v="6"/>
    <d v="2018-04-01T00:00:00"/>
    <x v="0"/>
    <s v="B-212"/>
    <n v="4008"/>
    <s v="CCL"/>
    <x v="36"/>
    <n v="43.1"/>
    <n v="25295"/>
    <s v="RECIBE: CO /T2. MARTINEZ JORGE CC.74380469"/>
    <s v="CACOM-4"/>
  </r>
  <r>
    <x v="2"/>
    <x v="6"/>
    <d v="2018-04-03T00:00:00"/>
    <x v="0"/>
    <s v="B-206"/>
    <n v="4472"/>
    <s v="CCL"/>
    <x v="36"/>
    <n v="40"/>
    <n v="25312"/>
    <s v="RECIBE: CO /T3. RODRIGUEZ CARO CC.1032430935"/>
    <s v="CACOM-4"/>
  </r>
  <r>
    <x v="2"/>
    <x v="6"/>
    <d v="2018-04-04T00:00:00"/>
    <x v="0"/>
    <s v="B-212"/>
    <n v="4008"/>
    <s v="CCL"/>
    <x v="36"/>
    <n v="157.80000000000001"/>
    <n v="25316"/>
    <s v="RECIBE: CO /T2. MARTINEZ JORGE CC.74380469"/>
    <s v="CACOM-4"/>
  </r>
  <r>
    <x v="2"/>
    <x v="6"/>
    <d v="2018-04-04T00:00:00"/>
    <x v="0"/>
    <s v="B-212"/>
    <n v="4008"/>
    <s v="CCL"/>
    <x v="36"/>
    <n v="118.2"/>
    <n v="25319"/>
    <s v="RECIBE: CO /T2. MARTINEZ JORGE CC.74380469"/>
    <s v="CACOM-4"/>
  </r>
  <r>
    <x v="2"/>
    <x v="6"/>
    <d v="2018-04-04T00:00:00"/>
    <x v="0"/>
    <s v="C-208"/>
    <n v="5069"/>
    <s v="CCL"/>
    <x v="36"/>
    <n v="82.2"/>
    <n v="25320"/>
    <s v="RECIBE: CO /T2. ESLAVA DIEGO CC.80803993"/>
    <s v="CACOM-4"/>
  </r>
  <r>
    <x v="2"/>
    <x v="6"/>
    <d v="2018-04-06T00:00:00"/>
    <x v="0"/>
    <s v="B-212"/>
    <n v="4008"/>
    <s v="CCL"/>
    <x v="36"/>
    <n v="59.9"/>
    <n v="25335"/>
    <s v="RECIBE: CO /T2. VILLABONA  DIEGO CC.91529725"/>
    <s v="CACOM-4"/>
  </r>
  <r>
    <x v="2"/>
    <x v="6"/>
    <d v="2018-04-06T00:00:00"/>
    <x v="0"/>
    <s v="B-212"/>
    <n v="4008"/>
    <s v="CCL"/>
    <x v="36"/>
    <n v="147.5"/>
    <n v="25337"/>
    <s v="RECIBE: CO /T2. VILLABONA  DIEGO CC.91529725"/>
    <s v="CACOM-4"/>
  </r>
  <r>
    <x v="2"/>
    <x v="6"/>
    <d v="2018-04-06T00:00:00"/>
    <x v="0"/>
    <s v="B-212"/>
    <n v="4008"/>
    <s v="CCL"/>
    <x v="36"/>
    <n v="75.599999999999994"/>
    <n v="25339"/>
    <s v="RECIBE: CO /T2. VILLABONA  DIEGO CC.91529725"/>
    <s v="CACOM-4"/>
  </r>
  <r>
    <x v="2"/>
    <x v="6"/>
    <d v="2018-04-06T00:00:00"/>
    <x v="0"/>
    <s v="HUEY II"/>
    <n v="4422"/>
    <s v="CCL"/>
    <x v="36"/>
    <n v="80.3"/>
    <s v="25341"/>
    <s v="RECIBE: CO /T4. ALMEYDA OSCAR CC. 1073166224"/>
    <s v="CACOM-4"/>
  </r>
  <r>
    <x v="2"/>
    <x v="6"/>
    <d v="2018-04-07T00:00:00"/>
    <x v="0"/>
    <s v="B-212"/>
    <n v="4008"/>
    <s v="CCL"/>
    <x v="36"/>
    <n v="117.8"/>
    <s v="25344"/>
    <s v="RECIBE: CO /T2. VILLABONA  DIEGO CC.91529725"/>
    <s v="CACOM-4"/>
  </r>
  <r>
    <x v="2"/>
    <x v="6"/>
    <d v="2018-04-11T00:00:00"/>
    <x v="0"/>
    <s v="B-212"/>
    <n v="4008"/>
    <s v="CCL"/>
    <x v="36"/>
    <n v="66.8"/>
    <s v="25640"/>
    <s v="RECIBE: CO /T2. VILLABONA  DIEGO CC.91529725"/>
    <s v="CACOM-4"/>
  </r>
  <r>
    <x v="2"/>
    <x v="6"/>
    <d v="2018-04-16T00:00:00"/>
    <x v="0"/>
    <s v="B-212"/>
    <n v="4008"/>
    <s v="CCL"/>
    <x v="36"/>
    <n v="136.6"/>
    <n v="25700"/>
    <s v="RECIBE: CO /T2. TORRES ELKIN CC.74130454"/>
    <s v="CACOM-4"/>
  </r>
  <r>
    <x v="2"/>
    <x v="6"/>
    <d v="2018-04-07T00:00:00"/>
    <x v="0"/>
    <s v="H-500"/>
    <n v="4252"/>
    <s v="ENERGIZAR"/>
    <x v="24"/>
    <n v="30"/>
    <n v="60083"/>
    <s v="RECIBE: CO /T3. VANEGAS CARLOS CC.1098639896"/>
    <s v="CACOM-4"/>
  </r>
  <r>
    <x v="2"/>
    <x v="6"/>
    <d v="2018-04-25T00:00:00"/>
    <x v="0"/>
    <s v="B-206"/>
    <n v="4473"/>
    <s v="ENERGIZAR"/>
    <x v="24"/>
    <n v="32"/>
    <n v="60164"/>
    <s v="RECIBE: CO /T4. YEPES DAVID CC.1036937683"/>
    <s v="CACOM-4"/>
  </r>
  <r>
    <x v="2"/>
    <x v="6"/>
    <d v="2018-04-26T00:00:00"/>
    <x v="0"/>
    <s v="B-206"/>
    <n v="4480"/>
    <s v="FASTER FUEL"/>
    <x v="35"/>
    <n v="45"/>
    <s v="*02-16149"/>
    <s v="RECIBE: CO /T3. POVEDA VICTOR CC.1052390141"/>
    <s v="CACOM-4"/>
  </r>
  <r>
    <x v="2"/>
    <x v="6"/>
    <d v="2018-04-26T00:00:00"/>
    <x v="0"/>
    <s v="B-206"/>
    <n v="4473"/>
    <s v="FASTER FUEL"/>
    <x v="35"/>
    <n v="40"/>
    <s v="*02-16150"/>
    <s v="RECIBE: CO /T1. BLANCO JAIME  CC. 74183486"/>
    <s v="CACOM-4"/>
  </r>
  <r>
    <x v="2"/>
    <x v="6"/>
    <d v="2018-04-27T00:00:00"/>
    <x v="0"/>
    <s v="B-206"/>
    <n v="4473"/>
    <s v="FASTER FUEL"/>
    <x v="35"/>
    <n v="45"/>
    <s v="*02-16151"/>
    <s v="RECIBE: CO /T1. BLANCO JAIME  CC. 74183486"/>
    <s v="CACOM-4"/>
  </r>
  <r>
    <x v="2"/>
    <x v="6"/>
    <d v="2018-04-28T00:00:00"/>
    <x v="0"/>
    <s v="HUEY II"/>
    <n v="4531"/>
    <s v="FASTER FUEL"/>
    <x v="35"/>
    <n v="121"/>
    <s v="*02-16152"/>
    <s v="RECIBE: CO /TS. LEAL PEDRO CC.79992814"/>
    <s v="CACOM-4"/>
  </r>
  <r>
    <x v="2"/>
    <x v="6"/>
    <d v="2018-04-09T00:00:00"/>
    <x v="0"/>
    <s v="B-212"/>
    <n v="4008"/>
    <s v="BRENSTOFF SAS"/>
    <x v="28"/>
    <n v="130.69999999999999"/>
    <s v="*0710"/>
    <s v="RECIBE: CO /T2. VILLABONA  DIEGO CC.91529725"/>
    <s v="CACOM-4"/>
  </r>
  <r>
    <x v="2"/>
    <x v="6"/>
    <d v="2018-04-11T00:00:00"/>
    <x v="0"/>
    <s v="B-212"/>
    <n v="4008"/>
    <s v="BRENSTOFF SAS"/>
    <x v="28"/>
    <n v="178.8"/>
    <s v="*0715"/>
    <s v="RECIBE: CO /T2. VILLABONA  DIEGO CC.91529725"/>
    <s v="CACOM-4"/>
  </r>
  <r>
    <x v="2"/>
    <x v="6"/>
    <d v="2018-04-16T00:00:00"/>
    <x v="0"/>
    <s v="B-212"/>
    <n v="4008"/>
    <s v="BRENSTOFF SAS"/>
    <x v="28"/>
    <n v="75.400000000000006"/>
    <s v="*0722"/>
    <s v="RECIBE: CO /T2. TORRES ELKIN CC.74130454"/>
    <s v="CACOM-4"/>
  </r>
  <r>
    <x v="2"/>
    <x v="6"/>
    <d v="2018-04-19T00:00:00"/>
    <x v="0"/>
    <s v="B-212"/>
    <n v="4008"/>
    <s v="BRENSTOFF SAS"/>
    <x v="28"/>
    <n v="148.6"/>
    <s v="*0725"/>
    <s v="RECIBE: CO /T2. TORRES ELKIN CC.74130454"/>
    <s v="CACOM-4"/>
  </r>
  <r>
    <x v="2"/>
    <x v="6"/>
    <d v="2018-04-22T00:00:00"/>
    <x v="0"/>
    <s v="B-206"/>
    <n v="4476"/>
    <s v="BRENSTOFF SAS"/>
    <x v="28"/>
    <n v="25.7"/>
    <s v="*0731"/>
    <s v="RECIBE: CO /TS. SEPULVEDA NORBERTO  CC.79846713"/>
    <s v="CACOM-4"/>
  </r>
  <r>
    <x v="2"/>
    <x v="6"/>
    <d v="2018-04-22T00:00:00"/>
    <x v="0"/>
    <s v="B-206"/>
    <n v="4475"/>
    <s v="BRENSTOFF SAS"/>
    <x v="28"/>
    <n v="22.3"/>
    <s v="*0732"/>
    <s v="RECIBE: CO /T3. ACHURY MARIO CC.1075244706"/>
    <s v="CACOM-4"/>
  </r>
  <r>
    <x v="2"/>
    <x v="6"/>
    <d v="2018-04-24T00:00:00"/>
    <x v="0"/>
    <s v="B-212"/>
    <n v="4008"/>
    <s v="BRENSTOFF SAS"/>
    <x v="28"/>
    <n v="80.400000000000006"/>
    <s v="*0736"/>
    <s v="RECIBE: CO /TS. JUYAR FERNANDO CC. 80013264"/>
    <s v="CACOM-4"/>
  </r>
  <r>
    <x v="2"/>
    <x v="6"/>
    <d v="2018-04-26T00:00:00"/>
    <x v="0"/>
    <s v="B-212"/>
    <n v="4008"/>
    <s v="BRENSTOFF SAS"/>
    <x v="28"/>
    <n v="13.9"/>
    <s v="*0742"/>
    <s v="RECIBE: CO /TS. JUYAR FERNANDO CC. 80013264"/>
    <s v="CACOM-4"/>
  </r>
  <r>
    <x v="2"/>
    <x v="6"/>
    <d v="2018-04-26T00:00:00"/>
    <x v="0"/>
    <s v="B-212"/>
    <n v="4008"/>
    <s v="BRENSTOFF SAS"/>
    <x v="28"/>
    <n v="189.8"/>
    <s v="*0743"/>
    <s v="RECIBE: CO /TS. JUYAR FERNANDO CC. 80013264"/>
    <s v="CACOM-4"/>
  </r>
  <r>
    <x v="2"/>
    <x v="6"/>
    <d v="2018-04-27T00:00:00"/>
    <x v="0"/>
    <s v="B-212"/>
    <n v="4008"/>
    <s v="BRENSTOFF SAS"/>
    <x v="28"/>
    <n v="120.7"/>
    <s v="*0744"/>
    <s v="RECIBE: CO /TS. JUYAR FERNANDO CC. 80013264"/>
    <s v="CACOM-4"/>
  </r>
  <r>
    <x v="2"/>
    <x v="6"/>
    <d v="2018-04-13T00:00:00"/>
    <x v="0"/>
    <s v="HUEY II"/>
    <n v="4522"/>
    <s v="FASTER FUEL"/>
    <x v="35"/>
    <n v="136"/>
    <s v="02-16142"/>
    <s v="RECIBE: CO /T4. MEJIA LUIS CC.1114825867"/>
    <s v="CACOM-4"/>
  </r>
  <r>
    <x v="2"/>
    <x v="6"/>
    <d v="2018-04-19T00:00:00"/>
    <x v="0"/>
    <s v="B-206"/>
    <n v="4476"/>
    <s v="FASTER FUEL"/>
    <x v="35"/>
    <n v="30"/>
    <s v="02-16143"/>
    <s v="RECIBE: CO /T3. VANEGAS CARLOS CC.1098639896"/>
    <s v="CACOM-4"/>
  </r>
  <r>
    <x v="2"/>
    <x v="6"/>
    <d v="2018-04-20T00:00:00"/>
    <x v="0"/>
    <s v="B-212"/>
    <n v="4018"/>
    <s v="FASTER FUEL"/>
    <x v="35"/>
    <n v="114"/>
    <s v="02-16144"/>
    <s v="RECIBE: CO /T2. HERNANDEZ JENER CC.1073155655"/>
    <s v="CACOM-4"/>
  </r>
  <r>
    <x v="2"/>
    <x v="6"/>
    <d v="2018-04-20T00:00:00"/>
    <x v="0"/>
    <s v="B-212"/>
    <n v="4018"/>
    <s v="FASTER FUEL"/>
    <x v="35"/>
    <n v="92"/>
    <s v="02-16145"/>
    <s v="RECIBE: CO /T2. HERNANDEZ JENER CC.1073155655"/>
    <s v="CACOM-4"/>
  </r>
  <r>
    <x v="2"/>
    <x v="6"/>
    <d v="2018-04-21T00:00:00"/>
    <x v="0"/>
    <s v="B-206"/>
    <n v="4476"/>
    <s v="FASTER FUEL"/>
    <x v="35"/>
    <n v="33"/>
    <s v="02-16146"/>
    <s v="RECIBE: CO /T3. ACHURY MARIO CC.1075244706"/>
    <s v="CACOM-4"/>
  </r>
  <r>
    <x v="2"/>
    <x v="6"/>
    <d v="2018-04-24T00:00:00"/>
    <x v="0"/>
    <s v="B-206"/>
    <n v="4477"/>
    <s v="FASTER FUEL"/>
    <x v="35"/>
    <n v="26"/>
    <s v="02-16147"/>
    <s v="RECIBE: CO /T3. CASTRO CRISTIAN CC.1069736307"/>
    <s v="CACOM-4"/>
  </r>
  <r>
    <x v="2"/>
    <x v="6"/>
    <d v="2018-04-25T00:00:00"/>
    <x v="0"/>
    <s v="B-206"/>
    <n v="4475"/>
    <s v="FASTER FUEL"/>
    <x v="35"/>
    <n v="39"/>
    <s v="02-16148"/>
    <s v="RECIBE: CO /TS. SEPULVEDA NORBERTO  CC.79846713"/>
    <s v="CACOM-4"/>
  </r>
  <r>
    <x v="2"/>
    <x v="6"/>
    <d v="2018-04-09T00:00:00"/>
    <x v="0"/>
    <s v="B-206"/>
    <n v="4477"/>
    <s v="TERPEL "/>
    <x v="18"/>
    <n v="33"/>
    <s v="02-411750"/>
    <s v="RECIBE: CO /T1. BLANCO JAIME  CC. 74183486"/>
    <s v="CACOM-4"/>
  </r>
  <r>
    <x v="2"/>
    <x v="6"/>
    <d v="2018-04-13T00:00:00"/>
    <x v="0"/>
    <s v="HUEY II"/>
    <n v="4523"/>
    <s v="TERPEL "/>
    <x v="18"/>
    <n v="76"/>
    <s v="02-411786"/>
    <m/>
    <s v="CACOM-1"/>
  </r>
  <r>
    <x v="2"/>
    <x v="6"/>
    <d v="2018-04-14T00:00:00"/>
    <x v="0"/>
    <s v="SK-350"/>
    <n v="5733"/>
    <s v="TERPEL "/>
    <x v="18"/>
    <n v="101"/>
    <s v="02-411789"/>
    <s v="T2 PULIDO M C.C. 1032375062"/>
    <s v="CATAM"/>
  </r>
  <r>
    <x v="2"/>
    <x v="6"/>
    <d v="2018-04-15T00:00:00"/>
    <x v="0"/>
    <s v="B-212"/>
    <n v="4008"/>
    <s v="TERPEL "/>
    <x v="18"/>
    <n v="106"/>
    <s v="02-411790"/>
    <s v="RECIBE: CO /T2. VILLABONA  DIEGO CC.91529725"/>
    <s v="CACOM-4"/>
  </r>
  <r>
    <x v="2"/>
    <x v="6"/>
    <d v="2018-04-15T00:00:00"/>
    <x v="0"/>
    <s v="HUEY II"/>
    <n v="4418"/>
    <s v="TERPEL "/>
    <x v="18"/>
    <n v="107"/>
    <s v="02-411791"/>
    <s v="RECIBE: CO /T4. MEJIA LUIS CC.1114825867"/>
    <s v="CACOM-4"/>
  </r>
  <r>
    <x v="2"/>
    <x v="6"/>
    <d v="2018-04-16T00:00:00"/>
    <x v="0"/>
    <s v="HUEY II"/>
    <n v="4403"/>
    <s v="TERPEL "/>
    <x v="18"/>
    <n v="122"/>
    <s v="02-411797"/>
    <s v="T2. RODRIGUEZ MARWIN C.C. 83258547"/>
    <s v="CACOM-1"/>
  </r>
  <r>
    <x v="2"/>
    <x v="6"/>
    <d v="2018-04-19T00:00:00"/>
    <x v="0"/>
    <s v="AC-47T"/>
    <n v="1667"/>
    <s v="TERPEL "/>
    <x v="18"/>
    <n v="538"/>
    <s v="02-411884"/>
    <s v="JESUS DANIEL DEVIA / 1145573"/>
    <s v="CACOM-1"/>
  </r>
  <r>
    <x v="2"/>
    <x v="6"/>
    <d v="2018-04-19T00:00:00"/>
    <x v="0"/>
    <s v="HUEY II"/>
    <n v="4425"/>
    <s v="TERPEL "/>
    <x v="18"/>
    <n v="120"/>
    <s v="02-411886"/>
    <s v="CT JULIO ANDRES PELAEZ / 1110463871"/>
    <s v="CACOM-1"/>
  </r>
  <r>
    <x v="2"/>
    <x v="6"/>
    <d v="2018-04-20T00:00:00"/>
    <x v="0"/>
    <s v="HUEY II"/>
    <n v="4403"/>
    <s v="TERPEL "/>
    <x v="18"/>
    <n v="134"/>
    <s v="02-411887"/>
    <s v="TP. RESTREPO JOSE/ 18617451"/>
    <s v="CACOM-1"/>
  </r>
  <r>
    <x v="2"/>
    <x v="6"/>
    <d v="2018-04-20T00:00:00"/>
    <x v="0"/>
    <s v="B-412"/>
    <s v="0004"/>
    <s v="TERPEL "/>
    <x v="18"/>
    <n v="136"/>
    <s v="02-411889"/>
    <s v="TP NEIRA H. C.C. 91183507"/>
    <s v="CATAM"/>
  </r>
  <r>
    <x v="2"/>
    <x v="6"/>
    <d v="2018-04-21T00:00:00"/>
    <x v="0"/>
    <s v="HUEY II"/>
    <n v="4403"/>
    <s v="TERPEL "/>
    <x v="18"/>
    <n v="84"/>
    <s v="02-411891"/>
    <s v="TP. RESTREPO JOSE/ 18617451"/>
    <s v="CACOM-1"/>
  </r>
  <r>
    <x v="2"/>
    <x v="6"/>
    <d v="2018-04-21T00:00:00"/>
    <x v="0"/>
    <s v="B-412"/>
    <s v="0004"/>
    <s v="TERPEL "/>
    <x v="18"/>
    <n v="153"/>
    <s v="02-411892"/>
    <s v="TP NEIRA H. C.C. 91183507"/>
    <s v="CATAM"/>
  </r>
  <r>
    <x v="2"/>
    <x v="6"/>
    <d v="2018-04-22T00:00:00"/>
    <x v="0"/>
    <s v="B-206"/>
    <n v="4476"/>
    <s v="TERPEL "/>
    <x v="18"/>
    <n v="20"/>
    <s v="02-411895"/>
    <s v="RECIBE: CO /TS. SEPULVEDA NORBERTO  CC.79846713"/>
    <s v="CACOM-4"/>
  </r>
  <r>
    <x v="2"/>
    <x v="6"/>
    <d v="2018-04-22T00:00:00"/>
    <x v="0"/>
    <s v="B-206"/>
    <n v="4475"/>
    <s v="TERPEL "/>
    <x v="18"/>
    <n v="22"/>
    <s v="02-411896"/>
    <s v="RECIBE: CO /T3. ACHURY MARIO CC.1075244706"/>
    <s v="CACOM-4"/>
  </r>
  <r>
    <x v="2"/>
    <x v="6"/>
    <d v="2018-04-06T00:00:00"/>
    <x v="0"/>
    <s v="HUEY II"/>
    <n v="4422"/>
    <s v="BRENSTOFF SAS"/>
    <x v="28"/>
    <n v="126.3"/>
    <s v="BRN-0705"/>
    <s v="RECIBE: CO /T4. ANGULO ELKIN CC. 1054678447"/>
    <s v="CACOM-4"/>
  </r>
  <r>
    <x v="2"/>
    <x v="6"/>
    <d v="2018-04-06T00:00:00"/>
    <x v="0"/>
    <s v="HUEY II"/>
    <n v="4422"/>
    <s v="BRENSTOFF SAS"/>
    <x v="28"/>
    <n v="70.8"/>
    <s v="BRN-0707"/>
    <s v="RECIBE: CO /T4. ANGULO ELKIN CC. 1054678447"/>
    <s v="CACOM-4"/>
  </r>
  <r>
    <x v="2"/>
    <x v="6"/>
    <d v="2018-04-09T00:00:00"/>
    <x v="0"/>
    <s v="B-206"/>
    <n v="4477"/>
    <s v="BRENSTOFF SAS"/>
    <x v="28"/>
    <n v="31.1"/>
    <s v="BRN-0711"/>
    <s v="RECIBE: CO /T1. BLANCO JAIME  CC. 74183486"/>
    <s v="CACOM-4"/>
  </r>
  <r>
    <x v="2"/>
    <x v="6"/>
    <d v="2018-04-10T00:00:00"/>
    <x v="0"/>
    <s v="HUEY II"/>
    <n v="4420"/>
    <s v="ICARO 17"/>
    <x v="25"/>
    <n v="100"/>
    <s v="IC003-008603"/>
    <s v="RECIBE: CO /T4. RAMIREZ JAMES CC.1024476021"/>
    <s v="CACOM-4"/>
  </r>
  <r>
    <x v="2"/>
    <x v="6"/>
    <d v="2018-04-11T00:00:00"/>
    <x v="0"/>
    <s v="HUEY II"/>
    <n v="4420"/>
    <s v="ICARO 17"/>
    <x v="25"/>
    <n v="93"/>
    <s v="IC003-008608"/>
    <s v="RECIBE: CO /T4. RAMIREZ JAMES CC.1024476021"/>
    <s v="CACOM-4"/>
  </r>
  <r>
    <x v="2"/>
    <x v="6"/>
    <d v="2018-04-02T00:00:00"/>
    <x v="0"/>
    <s v="HUEY II"/>
    <n v="4525"/>
    <s v="ICARO 17"/>
    <x v="49"/>
    <n v="43"/>
    <s v="IC004-019828"/>
    <s v="RECIBE: CO /T4. CARO JHONATTAN CC.1070920891"/>
    <s v="CACOM-4"/>
  </r>
  <r>
    <x v="2"/>
    <x v="6"/>
    <d v="2018-04-03T00:00:00"/>
    <x v="0"/>
    <s v="HUEY II"/>
    <n v="4525"/>
    <s v="ICARO 17"/>
    <x v="49"/>
    <n v="59"/>
    <s v="IC004-019839"/>
    <s v="RECIBE: CO /T4. CARO JHONATTAN CC.1070920891"/>
    <s v="CACOM-4"/>
  </r>
  <r>
    <x v="2"/>
    <x v="6"/>
    <d v="2018-04-05T00:00:00"/>
    <x v="0"/>
    <s v="HUEY II"/>
    <n v="4525"/>
    <s v="ICARO 17"/>
    <x v="49"/>
    <n v="50"/>
    <s v="IC004-019848"/>
    <s v="RECIBE: CO /T4. CARO JHONATTAN CC.1070920891"/>
    <s v="CACOM-4"/>
  </r>
  <r>
    <x v="2"/>
    <x v="6"/>
    <d v="2018-04-05T00:00:00"/>
    <x v="0"/>
    <s v="HUEY II"/>
    <n v="4525"/>
    <s v="ICARO 17"/>
    <x v="0"/>
    <n v="120.4"/>
    <s v="IC009-006695"/>
    <s v="RECIBE: CO /T4. PEREZ WILSON CC.1089719239"/>
    <s v="CACOM-4"/>
  </r>
  <r>
    <x v="2"/>
    <x v="6"/>
    <d v="2018-04-06T00:00:00"/>
    <x v="0"/>
    <s v="HUEY II"/>
    <n v="4525"/>
    <s v="ICARO 17"/>
    <x v="0"/>
    <n v="124"/>
    <s v="IC009-006701"/>
    <s v="RECIBE: CO /T4. CARO JHONATTAN CC.1070920891"/>
    <s v="CACOM-4"/>
  </r>
  <r>
    <x v="2"/>
    <x v="6"/>
    <d v="2018-04-07T00:00:00"/>
    <x v="0"/>
    <s v="C-208"/>
    <n v="5069"/>
    <s v="ICARO 17"/>
    <x v="0"/>
    <n v="32.700000000000003"/>
    <s v="IC009-006706"/>
    <s v="RECIBE: CO /T2. CRISTANCHO HENRY CC. 79954135"/>
    <s v="CACOM-4"/>
  </r>
  <r>
    <x v="2"/>
    <x v="6"/>
    <d v="2018-04-07T00:00:00"/>
    <x v="0"/>
    <s v="HUEY II"/>
    <n v="4525"/>
    <s v="ICARO 17"/>
    <x v="0"/>
    <n v="184.2"/>
    <s v="IC009-006709"/>
    <s v="RECIBE: CO /T4. VELOSA WILMER CC.1073164392"/>
    <s v="CACOM-4"/>
  </r>
  <r>
    <x v="2"/>
    <x v="6"/>
    <d v="2018-04-11T00:00:00"/>
    <x v="0"/>
    <s v="HUEY II"/>
    <n v="4525"/>
    <s v="ICARO 17"/>
    <x v="0"/>
    <n v="164.6"/>
    <s v="IC009-006729"/>
    <s v="RECIBE: CO /T4. VELOSA WILMER CC.1073164392"/>
    <s v="CACOM-4"/>
  </r>
  <r>
    <x v="2"/>
    <x v="6"/>
    <d v="2018-04-13T00:00:00"/>
    <x v="0"/>
    <s v="HUEY II"/>
    <n v="4525"/>
    <s v="ICARO 17"/>
    <x v="0"/>
    <n v="142.5"/>
    <s v="IC009-006742"/>
    <s v="RECIBE: CO /T4. VELOSA WILMER CC.1073164392"/>
    <s v="CACOM-4"/>
  </r>
  <r>
    <x v="2"/>
    <x v="6"/>
    <d v="2018-04-13T00:00:00"/>
    <x v="0"/>
    <s v="HUEY II"/>
    <n v="4525"/>
    <s v="ICARO 17"/>
    <x v="0"/>
    <n v="132.69999999999999"/>
    <s v="IC009-006745"/>
    <s v="RECIBE: CO /T4. VELOSA WILMER CC.1073164392"/>
    <s v="CACOM-4"/>
  </r>
  <r>
    <x v="2"/>
    <x v="6"/>
    <d v="2018-04-13T00:00:00"/>
    <x v="0"/>
    <s v="HUEY II"/>
    <n v="4525"/>
    <s v="ICARO 17"/>
    <x v="0"/>
    <n v="79.099999999999994"/>
    <s v="IC009-006746"/>
    <s v="RECIBE: CO /T4. VELOSA WILMER CC.1073164392"/>
    <s v="CACOM-4"/>
  </r>
  <r>
    <x v="2"/>
    <x v="6"/>
    <d v="2018-04-14T00:00:00"/>
    <x v="0"/>
    <s v="HUEY II"/>
    <n v="4525"/>
    <s v="ICARO 17"/>
    <x v="0"/>
    <n v="89.6"/>
    <s v="IC009-006751"/>
    <s v="RECIBE: CO /T4. VELOSA WILMER CC.1073164392"/>
    <s v="CACOM-4"/>
  </r>
  <r>
    <x v="2"/>
    <x v="6"/>
    <d v="2018-04-18T00:00:00"/>
    <x v="0"/>
    <s v="HUEY II"/>
    <n v="4525"/>
    <s v="ICARO 17"/>
    <x v="0"/>
    <n v="196.9"/>
    <s v="IC009-006767"/>
    <s v="RECIBE: CO /T4. VELOSA WILMER CC.1073164392"/>
    <s v="CACOM-4"/>
  </r>
  <r>
    <x v="2"/>
    <x v="6"/>
    <d v="2018-04-18T00:00:00"/>
    <x v="0"/>
    <s v="HUEY II"/>
    <n v="4525"/>
    <s v="ICARO 17"/>
    <x v="0"/>
    <n v="135.19999999999999"/>
    <s v="IC009-006774"/>
    <s v="RECIBE: CO /T4. LOPERA CRISTIAN CC 1110486045"/>
    <s v="CACOM-4"/>
  </r>
  <r>
    <x v="2"/>
    <x v="6"/>
    <d v="2018-04-24T00:00:00"/>
    <x v="0"/>
    <s v="HUEY II"/>
    <n v="4525"/>
    <s v="ICARO 17"/>
    <x v="0"/>
    <n v="97.1"/>
    <s v="IC009-006812"/>
    <s v="RECIBE: CO /T4. LOPERA CRISTIAN CC 1110486045"/>
    <s v="CACOM-4"/>
  </r>
  <r>
    <x v="2"/>
    <x v="6"/>
    <d v="2018-04-25T00:00:00"/>
    <x v="0"/>
    <s v="HUEY II"/>
    <n v="4525"/>
    <s v="ICARO 17"/>
    <x v="0"/>
    <n v="47.6"/>
    <s v="IC009-006821"/>
    <s v="RECIBE: CO /T4. LOPERA CRISTIAN CC 1110486045"/>
    <s v="CACOM-4"/>
  </r>
  <r>
    <x v="2"/>
    <x v="6"/>
    <d v="2018-04-29T00:00:00"/>
    <x v="0"/>
    <s v="HUEY II"/>
    <n v="4525"/>
    <s v="ICARO 17"/>
    <x v="0"/>
    <n v="104.3"/>
    <s v="IC009-006851"/>
    <s v="RECIBE: CO /T4. LOPERA CRISTIAN CC 1110486045"/>
    <s v="CACOM-4"/>
  </r>
  <r>
    <x v="2"/>
    <x v="6"/>
    <d v="2018-04-30T00:00:00"/>
    <x v="0"/>
    <s v="HUEY II"/>
    <n v="4525"/>
    <s v="ICARO 17"/>
    <x v="0"/>
    <n v="171.5"/>
    <s v="IC009-006853"/>
    <s v="RECIBE: CO /T4. LOPERA CRISTIAN CC 1110486045"/>
    <s v="CACOM-4"/>
  </r>
  <r>
    <x v="2"/>
    <x v="6"/>
    <d v="2018-04-16T00:00:00"/>
    <x v="0"/>
    <s v="HUEY II"/>
    <n v="4420"/>
    <s v="ICARO 17"/>
    <x v="26"/>
    <n v="106"/>
    <s v="IC100-004940"/>
    <s v="RECIBE: CO /T4. GARAVITO HANER CC.1030598907"/>
    <s v="CACOM-4"/>
  </r>
  <r>
    <x v="2"/>
    <x v="6"/>
    <d v="2018-04-25T00:00:00"/>
    <x v="0"/>
    <s v="HUEY II"/>
    <n v="4420"/>
    <s v="ICARO 17"/>
    <x v="2"/>
    <n v="64"/>
    <s v="IC100-004950"/>
    <s v="RECIBE: CO /T4. GARAVITO HANER CC.1030598907"/>
    <s v="CACOM-4"/>
  </r>
  <r>
    <x v="2"/>
    <x v="6"/>
    <d v="2018-04-07T00:00:00"/>
    <x v="0"/>
    <s v="UH-60"/>
    <n v="4133"/>
    <s v="CTH"/>
    <x v="31"/>
    <n v="285"/>
    <n v="1275"/>
    <s v="CT. CAMARGO CRISTIAN C.C. 1128266429"/>
    <s v="CACOM-5"/>
  </r>
  <r>
    <x v="2"/>
    <x v="6"/>
    <d v="2018-04-10T00:00:00"/>
    <x v="0"/>
    <s v="UH-60"/>
    <n v="4133"/>
    <s v="CTH"/>
    <x v="31"/>
    <n v="222"/>
    <n v="1278"/>
    <s v="CT. CAMARGO CRISTIAN C.C. 1128266429"/>
    <s v="CACOM-5"/>
  </r>
  <r>
    <x v="2"/>
    <x v="6"/>
    <d v="2018-04-11T00:00:00"/>
    <x v="0"/>
    <s v="UH-60"/>
    <n v="4106"/>
    <s v="CTH"/>
    <x v="31"/>
    <n v="167"/>
    <n v="1280"/>
    <s v="AT. CRUZ BREIMER C.C. 1124823574"/>
    <s v="CACOM-5"/>
  </r>
  <r>
    <x v="2"/>
    <x v="6"/>
    <d v="2018-04-11T00:00:00"/>
    <x v="0"/>
    <s v="UH-60"/>
    <n v="4106"/>
    <s v="CTH"/>
    <x v="31"/>
    <n v="138"/>
    <n v="1283"/>
    <s v="AT. CRUZ BREIMER C.C. 1124823574"/>
    <s v="CACOM-5"/>
  </r>
  <r>
    <x v="2"/>
    <x v="6"/>
    <d v="2018-04-15T00:00:00"/>
    <x v="0"/>
    <s v="UH-60"/>
    <n v="4133"/>
    <s v="CTH"/>
    <x v="31"/>
    <n v="216"/>
    <n v="1287"/>
    <s v="CT, LOPEZ SALGUERO VICTOR ALFONSO C.C. 94542963"/>
    <s v="CACOM-5"/>
  </r>
  <r>
    <x v="2"/>
    <x v="6"/>
    <d v="2018-04-19T00:00:00"/>
    <x v="0"/>
    <s v="UH-60"/>
    <n v="4106"/>
    <s v="CTH"/>
    <x v="40"/>
    <n v="123"/>
    <n v="1300"/>
    <s v="MY. AGUDELO JUAN C.C. 71377214"/>
    <s v="CACOM-5"/>
  </r>
  <r>
    <x v="2"/>
    <x v="6"/>
    <d v="2018-04-26T00:00:00"/>
    <x v="0"/>
    <s v="UH-60"/>
    <n v="4133"/>
    <s v="CTH"/>
    <x v="40"/>
    <n v="113"/>
    <n v="1312"/>
    <s v="CT, LOPEZ SALGUERO VICTOR ALFONSO C.C. 94542963"/>
    <s v="CACOM-5"/>
  </r>
  <r>
    <x v="2"/>
    <x v="6"/>
    <d v="2018-04-27T00:00:00"/>
    <x v="0"/>
    <s v="UH-60"/>
    <n v="4133"/>
    <s v="CTH"/>
    <x v="31"/>
    <n v="90"/>
    <n v="1313"/>
    <s v="CT. JAIME SARMIENTO FABIAN HERNANDO C.C. 1091655007"/>
    <s v="CACOM-5"/>
  </r>
  <r>
    <x v="2"/>
    <x v="6"/>
    <d v="2018-04-11T00:00:00"/>
    <x v="0"/>
    <s v="UH-60"/>
    <n v="4125"/>
    <s v="CTH"/>
    <x v="20"/>
    <n v="158.80000000000001"/>
    <s v="1901"/>
    <s v="T4 CASTRO 1052338619"/>
    <s v="CACOM-2"/>
  </r>
  <r>
    <x v="2"/>
    <x v="6"/>
    <d v="2018-04-15T00:00:00"/>
    <x v="0"/>
    <s v="UH-60"/>
    <n v="4137"/>
    <s v="CTH"/>
    <x v="20"/>
    <n v="162.30000000000001"/>
    <s v="1904"/>
    <s v="CT. PEDRAZA JORGE C.C. 91533144"/>
    <s v="CACOM-5"/>
  </r>
  <r>
    <x v="2"/>
    <x v="6"/>
    <d v="2018-04-16T00:00:00"/>
    <x v="0"/>
    <s v="UH-60"/>
    <n v="4137"/>
    <s v="CTH"/>
    <x v="20"/>
    <n v="268.7"/>
    <s v="1905"/>
    <s v="CT. PEDRAZA JORGE C.C. 91533144"/>
    <s v="CACOM-5"/>
  </r>
  <r>
    <x v="2"/>
    <x v="6"/>
    <d v="2018-04-18T00:00:00"/>
    <x v="0"/>
    <s v="UH-60"/>
    <n v="4137"/>
    <s v="CTH"/>
    <x v="20"/>
    <n v="111"/>
    <s v="1907"/>
    <s v="ST. HENAO LUIS C.C. 1017205288"/>
    <s v="CACOM-5"/>
  </r>
  <r>
    <x v="2"/>
    <x v="6"/>
    <d v="2018-04-23T00:00:00"/>
    <x v="0"/>
    <s v="UH-60"/>
    <n v="4125"/>
    <s v="CTH"/>
    <x v="20"/>
    <n v="220.2"/>
    <s v="1912"/>
    <s v="T4 CAMARGO 1016074769"/>
    <s v="CACOM-2"/>
  </r>
  <r>
    <x v="2"/>
    <x v="6"/>
    <d v="2018-04-25T00:00:00"/>
    <x v="0"/>
    <s v="UH-60"/>
    <n v="4137"/>
    <s v="CTH"/>
    <x v="20"/>
    <n v="81.900000000000006"/>
    <s v="1915"/>
    <s v="CT. CHARRY MARIA C.C. 1130635809"/>
    <s v="CACOM-5"/>
  </r>
  <r>
    <x v="2"/>
    <x v="6"/>
    <d v="2018-04-13T00:00:00"/>
    <x v="0"/>
    <s v="UH-60"/>
    <n v="4120"/>
    <s v="CTH"/>
    <x v="42"/>
    <n v="409"/>
    <n v="3348"/>
    <s v="AT. RAMOS KEVIN C.C. 1030634700"/>
    <s v="CACOM-5"/>
  </r>
  <r>
    <x v="2"/>
    <x v="6"/>
    <d v="2018-04-15T00:00:00"/>
    <x v="0"/>
    <s v="UH-60"/>
    <n v="4120"/>
    <s v="CTH"/>
    <x v="42"/>
    <n v="351"/>
    <n v="3357"/>
    <s v="CT. BARRIOS HADER C.C. 87304263"/>
    <s v="CACOM-5"/>
  </r>
  <r>
    <x v="2"/>
    <x v="6"/>
    <d v="2018-04-16T00:00:00"/>
    <x v="0"/>
    <s v="UH-60"/>
    <n v="4120"/>
    <s v="CTH"/>
    <x v="42"/>
    <n v="241"/>
    <n v="3366"/>
    <s v="AT. RAMOS KEVIN C.C. 1030634700"/>
    <s v="CACOM-5"/>
  </r>
  <r>
    <x v="2"/>
    <x v="6"/>
    <d v="2018-04-28T00:00:00"/>
    <x v="0"/>
    <s v="UH-60"/>
    <n v="4106"/>
    <s v="CTH"/>
    <x v="29"/>
    <n v="244"/>
    <n v="3488"/>
    <s v="MY. LESMES RICARDO C.C. 80058552"/>
    <s v="CACOM-5"/>
  </r>
  <r>
    <x v="2"/>
    <x v="6"/>
    <d v="2018-04-02T00:00:00"/>
    <x v="0"/>
    <s v="C-208"/>
    <n v="5080"/>
    <s v="SERVIAVIACION"/>
    <x v="2"/>
    <n v="97"/>
    <s v="1943"/>
    <s v="TS TORRES 80391653"/>
    <s v="CACOM-2"/>
  </r>
  <r>
    <x v="2"/>
    <x v="6"/>
    <d v="2018-04-01T00:00:00"/>
    <x v="0"/>
    <s v="HUEY II"/>
    <n v="4524"/>
    <s v="CTH"/>
    <x v="29"/>
    <n v="126"/>
    <s v="3433"/>
    <s v="T2 LOPEZ GERMAN CC 74382084"/>
    <s v="GACAS"/>
  </r>
  <r>
    <x v="2"/>
    <x v="6"/>
    <d v="2018-04-29T00:00:00"/>
    <x v="0"/>
    <s v="UH-60"/>
    <n v="4106"/>
    <s v="CTH"/>
    <x v="29"/>
    <n v="229"/>
    <n v="3497"/>
    <s v="MY. LESMES RICARDO C.C. 80058552"/>
    <s v="CACOM-5"/>
  </r>
  <r>
    <x v="2"/>
    <x v="6"/>
    <d v="2018-04-07T00:00:00"/>
    <x v="0"/>
    <s v="C-208"/>
    <n v="5055"/>
    <s v="CTH"/>
    <x v="20"/>
    <n v="58"/>
    <n v="3852"/>
    <s v="T1. OSPINA   FABIAN C.C. 86072777"/>
    <s v="CACOM-5"/>
  </r>
  <r>
    <x v="2"/>
    <x v="6"/>
    <d v="2018-04-06T00:00:00"/>
    <x v="0"/>
    <s v="UH-60"/>
    <n v="4120"/>
    <s v="CTH"/>
    <x v="7"/>
    <n v="167"/>
    <n v="9489"/>
    <s v="CT QUINTERO MUÑOZ CRISTIAN C.C. 1061699142"/>
    <s v="CACOM-5"/>
  </r>
  <r>
    <x v="2"/>
    <x v="6"/>
    <d v="2018-04-07T00:00:00"/>
    <x v="0"/>
    <s v="UH-60"/>
    <n v="4120"/>
    <s v="CTH"/>
    <x v="7"/>
    <n v="109"/>
    <n v="9491"/>
    <s v="CT QUINTERO MUÑOZ CRISTIAN C.C. 1061699142"/>
    <s v="CACOM-5"/>
  </r>
  <r>
    <x v="2"/>
    <x v="6"/>
    <d v="2018-04-07T00:00:00"/>
    <x v="0"/>
    <s v="UH-60"/>
    <n v="4120"/>
    <s v="CTH"/>
    <x v="7"/>
    <n v="196"/>
    <n v="9494"/>
    <s v="CT QUINTERO MUÑOZ CRISTIAN C.C. 1061699142"/>
    <s v="CACOM-5"/>
  </r>
  <r>
    <x v="2"/>
    <x v="6"/>
    <d v="2018-04-07T00:00:00"/>
    <x v="0"/>
    <s v="UH-60"/>
    <n v="4120"/>
    <s v="CTH"/>
    <x v="7"/>
    <n v="94"/>
    <n v="9495"/>
    <s v="CT QUINTERO MUÑOZ CRISTIAN C.C. 1061699142"/>
    <s v="CACOM-5"/>
  </r>
  <r>
    <x v="2"/>
    <x v="6"/>
    <d v="2018-04-08T00:00:00"/>
    <x v="0"/>
    <s v="UH-60"/>
    <n v="4120"/>
    <s v="CTH"/>
    <x v="7"/>
    <n v="164"/>
    <n v="9502"/>
    <s v="CT QUINTERO MUÑOZ CRISTIAN C.C. 1061699142"/>
    <s v="CACOM-5"/>
  </r>
  <r>
    <x v="2"/>
    <x v="6"/>
    <d v="2018-04-08T00:00:00"/>
    <x v="0"/>
    <s v="UH-60"/>
    <n v="4120"/>
    <s v="CTH"/>
    <x v="7"/>
    <n v="169"/>
    <n v="9506"/>
    <s v="CT QUINTERO MUÑOZ CRISTIAN C.C. 1061699142"/>
    <s v="CACOM-5"/>
  </r>
  <r>
    <x v="2"/>
    <x v="6"/>
    <d v="2018-04-08T00:00:00"/>
    <x v="0"/>
    <s v="UH-60"/>
    <n v="4120"/>
    <s v="CTH"/>
    <x v="7"/>
    <n v="163"/>
    <n v="9510"/>
    <s v="CT QUINTERO MUÑOZ CRISTIAN C.C. 1061699142"/>
    <s v="CACOM-5"/>
  </r>
  <r>
    <x v="2"/>
    <x v="6"/>
    <d v="2018-04-12T00:00:00"/>
    <x v="0"/>
    <s v="UH-60"/>
    <n v="4120"/>
    <s v="CTH"/>
    <x v="7"/>
    <n v="265"/>
    <n v="9522"/>
    <s v="CT. BARRIOS HADER C.C. 87304263"/>
    <s v="CACOM-5"/>
  </r>
  <r>
    <x v="2"/>
    <x v="6"/>
    <d v="2018-04-08T00:00:00"/>
    <x v="0"/>
    <s v="C-208"/>
    <n v="5055"/>
    <s v="CTH"/>
    <x v="2"/>
    <n v="120"/>
    <n v="14718"/>
    <s v="T1. OSPINA   FABIAN C.C. 86072777"/>
    <s v="CACOM-5"/>
  </r>
  <r>
    <x v="2"/>
    <x v="6"/>
    <d v="2018-04-09T00:00:00"/>
    <x v="0"/>
    <s v="C-208"/>
    <n v="5055"/>
    <s v="CTH"/>
    <x v="2"/>
    <n v="90"/>
    <n v="14720"/>
    <s v="T2. GUERRERO EDDIE C.C. 3133518"/>
    <s v="CACOM-5"/>
  </r>
  <r>
    <x v="2"/>
    <x v="6"/>
    <d v="2018-04-02T00:00:00"/>
    <x v="0"/>
    <s v="UH-60"/>
    <n v="4128"/>
    <s v="CCL"/>
    <x v="68"/>
    <n v="299.8"/>
    <n v="24926"/>
    <s v="AT. NAVARRO EDWIN C.C. 1069743037"/>
    <s v="CACOM-5"/>
  </r>
  <r>
    <x v="2"/>
    <x v="6"/>
    <d v="2018-04-04T00:00:00"/>
    <x v="0"/>
    <s v="UH-60"/>
    <n v="4128"/>
    <s v="CCL"/>
    <x v="68"/>
    <n v="86.9"/>
    <n v="24928"/>
    <s v="AT. NAVARRO EDWIN C.C. 1069743037"/>
    <s v="CACOM-5"/>
  </r>
  <r>
    <x v="2"/>
    <x v="6"/>
    <d v="2018-04-14T00:00:00"/>
    <x v="0"/>
    <s v="UH-60"/>
    <n v="4128"/>
    <s v="CCL"/>
    <x v="68"/>
    <n v="181.4"/>
    <n v="24938"/>
    <s v="AT. SILVA DILAN C.C. 1073168258"/>
    <s v="CACOM-5"/>
  </r>
  <r>
    <x v="2"/>
    <x v="6"/>
    <d v="2018-04-15T00:00:00"/>
    <x v="0"/>
    <s v="UH-60"/>
    <n v="4128"/>
    <s v="CCL"/>
    <x v="68"/>
    <n v="173.8"/>
    <n v="24943"/>
    <s v="AT. SILVA DILAN C.C. 1073168258"/>
    <s v="CACOM-5"/>
  </r>
  <r>
    <x v="2"/>
    <x v="6"/>
    <d v="2018-04-14T00:00:00"/>
    <x v="0"/>
    <s v="UH-60"/>
    <n v="4128"/>
    <s v="CCL"/>
    <x v="68"/>
    <n v="74.5"/>
    <n v="24954"/>
    <s v="AT. SILVA DILAN C.C. 1073168258"/>
    <s v="CACOM-5"/>
  </r>
  <r>
    <x v="2"/>
    <x v="6"/>
    <d v="2018-04-19T00:00:00"/>
    <x v="0"/>
    <s v="UH-60"/>
    <n v="4128"/>
    <s v="CCL"/>
    <x v="68"/>
    <n v="195.6"/>
    <n v="24961"/>
    <s v="MY. RUIZ JOHN C.C. 80051834"/>
    <s v="CACOM-5"/>
  </r>
  <r>
    <x v="2"/>
    <x v="6"/>
    <d v="2018-04-20T00:00:00"/>
    <x v="0"/>
    <s v="UH-60"/>
    <n v="4128"/>
    <s v="CCL"/>
    <x v="68"/>
    <n v="292.60000000000002"/>
    <n v="24966"/>
    <s v="MY. RUIZ JOHN C.C. 80051834"/>
    <s v="CACOM-5"/>
  </r>
  <r>
    <x v="2"/>
    <x v="6"/>
    <d v="2018-04-21T00:00:00"/>
    <x v="0"/>
    <s v="UH-60"/>
    <n v="4128"/>
    <s v="CCL"/>
    <x v="68"/>
    <n v="62.6"/>
    <n v="24971"/>
    <s v="MY. RUIZ JOHN C.C. 80051834"/>
    <s v="CACOM-5"/>
  </r>
  <r>
    <x v="2"/>
    <x v="6"/>
    <d v="2018-04-21T00:00:00"/>
    <x v="0"/>
    <s v="UH-60"/>
    <n v="4128"/>
    <s v="CCL"/>
    <x v="68"/>
    <n v="144"/>
    <n v="24973"/>
    <s v="MY. RUIZ JOHN C.C. 80051834"/>
    <s v="CACOM-5"/>
  </r>
  <r>
    <x v="2"/>
    <x v="6"/>
    <d v="2018-04-22T00:00:00"/>
    <x v="0"/>
    <s v="UH-60"/>
    <n v="4128"/>
    <s v="CCL"/>
    <x v="68"/>
    <n v="213.2"/>
    <n v="24980"/>
    <s v="MY. RUIZ JOHN C.C. 80051834"/>
    <s v="CACOM-5"/>
  </r>
  <r>
    <x v="2"/>
    <x v="6"/>
    <d v="2018-04-26T00:00:00"/>
    <x v="0"/>
    <s v="UH-60"/>
    <n v="4128"/>
    <s v="CCL"/>
    <x v="68"/>
    <n v="245"/>
    <n v="24989"/>
    <s v="T2. DAZA MIGUEL C.C. 80766636"/>
    <s v="CACOM-5"/>
  </r>
  <r>
    <x v="2"/>
    <x v="6"/>
    <d v="2018-04-29T00:00:00"/>
    <x v="0"/>
    <s v="UH-60"/>
    <n v="4128"/>
    <s v="CCL"/>
    <x v="68"/>
    <n v="135.69999999999999"/>
    <n v="24992"/>
    <s v="T2. DAZA MIGUEL C.C. 80766636"/>
    <s v="CACOM-5"/>
  </r>
  <r>
    <x v="2"/>
    <x v="6"/>
    <d v="2018-04-30T00:00:00"/>
    <x v="0"/>
    <s v="UH-60"/>
    <n v="4128"/>
    <s v="CCL"/>
    <x v="53"/>
    <n v="101.1"/>
    <n v="24997"/>
    <s v="T2. DAZA MIGUEL C.C. 80766636"/>
    <s v="CACOM-5"/>
  </r>
  <r>
    <x v="2"/>
    <x v="6"/>
    <d v="2018-04-01T00:00:00"/>
    <x v="0"/>
    <s v="UH-60"/>
    <n v="4128"/>
    <s v="CCL"/>
    <x v="36"/>
    <n v="163"/>
    <n v="25299"/>
    <s v="AT. NAVARRO EDWIN C.C. 1069743037"/>
    <s v="CACOM-5"/>
  </r>
  <r>
    <x v="2"/>
    <x v="6"/>
    <d v="2018-04-01T00:00:00"/>
    <x v="0"/>
    <s v="UH-60"/>
    <n v="4128"/>
    <s v="CCL"/>
    <x v="36"/>
    <n v="86.4"/>
    <n v="25302"/>
    <s v="AT. NAVARRO EDWIN C.C. 1069743037"/>
    <s v="CACOM-5"/>
  </r>
  <r>
    <x v="2"/>
    <x v="6"/>
    <d v="2018-04-01T00:00:00"/>
    <x v="0"/>
    <s v="UH-60"/>
    <n v="4128"/>
    <s v="CCL"/>
    <x v="36"/>
    <n v="159.6"/>
    <n v="25306"/>
    <s v="AT. NAVARRO EDWIN C.C. 1069743037"/>
    <s v="CACOM-5"/>
  </r>
  <r>
    <x v="2"/>
    <x v="6"/>
    <d v="2018-04-07T00:00:00"/>
    <x v="0"/>
    <s v="UH-60"/>
    <n v="4121"/>
    <s v="CCL"/>
    <x v="53"/>
    <n v="222.7"/>
    <n v="25360"/>
    <s v="CT. SANABRIA ELEJALDE EDWIN ALEXANDER C.C. 1107050528"/>
    <s v="CACOM-5"/>
  </r>
  <r>
    <x v="2"/>
    <x v="6"/>
    <d v="2018-04-07T00:00:00"/>
    <x v="0"/>
    <s v="UH-60"/>
    <n v="4134"/>
    <s v="CCL"/>
    <x v="53"/>
    <n v="179.2"/>
    <n v="25363"/>
    <s v="CT. PALACIOS HERNANDO C.C. 1130587132"/>
    <s v="CACOM-5"/>
  </r>
  <r>
    <x v="2"/>
    <x v="6"/>
    <d v="2018-04-08T00:00:00"/>
    <x v="0"/>
    <s v="UH-60"/>
    <n v="4121"/>
    <s v="CCL"/>
    <x v="53"/>
    <n v="118.5"/>
    <n v="25364"/>
    <s v="CT. SANABRIA ELEJALDE EDWIN ALEXANDER C.C. 1107050528"/>
    <s v="CACOM-5"/>
  </r>
  <r>
    <x v="2"/>
    <x v="6"/>
    <d v="2018-04-09T00:00:00"/>
    <x v="0"/>
    <s v="UH-60"/>
    <n v="4134"/>
    <s v="CCL"/>
    <x v="53"/>
    <n v="101.6"/>
    <n v="25371"/>
    <s v="CT. PALACIOS HERNANDO C.C. 1130587132"/>
    <s v="CACOM-5"/>
  </r>
  <r>
    <x v="2"/>
    <x v="6"/>
    <d v="2018-04-11T00:00:00"/>
    <x v="0"/>
    <s v="UH-60"/>
    <n v="4134"/>
    <s v="CCL"/>
    <x v="53"/>
    <n v="222.3"/>
    <n v="25375"/>
    <s v="CT. PALACIOS HERNANDO C.C. 1130587132"/>
    <s v="CACOM-5"/>
  </r>
  <r>
    <x v="2"/>
    <x v="6"/>
    <d v="2018-04-12T00:00:00"/>
    <x v="0"/>
    <s v="UH-60"/>
    <n v="4134"/>
    <s v="CCL"/>
    <x v="53"/>
    <n v="83.2"/>
    <n v="25377"/>
    <s v="CT. PALACIOS HERNANDO C.C. 1130587132"/>
    <s v="CACOM-5"/>
  </r>
  <r>
    <x v="2"/>
    <x v="6"/>
    <d v="2018-04-13T00:00:00"/>
    <x v="0"/>
    <s v="UH-60"/>
    <n v="4134"/>
    <s v="CCL"/>
    <x v="53"/>
    <n v="180.1"/>
    <n v="25378"/>
    <s v="ST. CARDOZO LUIS C.C. 1051475935"/>
    <s v="CACOM-5"/>
  </r>
  <r>
    <x v="2"/>
    <x v="6"/>
    <d v="2018-04-14T00:00:00"/>
    <x v="0"/>
    <s v="UH-60"/>
    <n v="4129"/>
    <s v="CCL"/>
    <x v="53"/>
    <n v="294.60000000000002"/>
    <n v="25379"/>
    <s v="VERGEL GUTIERREZ FREDDY JAHIR C.C. 91538472"/>
    <s v="CACOM-5"/>
  </r>
  <r>
    <x v="2"/>
    <x v="6"/>
    <d v="2018-04-14T00:00:00"/>
    <x v="0"/>
    <s v="UH-60"/>
    <n v="4134"/>
    <s v="CCL"/>
    <x v="53"/>
    <n v="158.19999999999999"/>
    <n v="25382"/>
    <s v="MY. ARISTIZABAL MARIO C.C. 79981324"/>
    <s v="CACOM-5"/>
  </r>
  <r>
    <x v="2"/>
    <x v="6"/>
    <d v="2018-04-16T00:00:00"/>
    <x v="0"/>
    <s v="UH-60"/>
    <n v="4134"/>
    <s v="CCL"/>
    <x v="53"/>
    <n v="53.3"/>
    <n v="25387"/>
    <s v="AT. QUINTANA HECTOR C.C. 1051316554"/>
    <s v="CACOM-5"/>
  </r>
  <r>
    <x v="2"/>
    <x v="6"/>
    <d v="2018-04-22T00:00:00"/>
    <x v="0"/>
    <s v="UH-60"/>
    <n v="4134"/>
    <s v="CCL"/>
    <x v="53"/>
    <n v="228.8"/>
    <n v="25407"/>
    <s v="CT. ANGARITA POBLADOR JULIAN ANDRES C.C. 1015409168"/>
    <s v="CACOM-5"/>
  </r>
  <r>
    <x v="2"/>
    <x v="6"/>
    <d v="2018-04-25T00:00:00"/>
    <x v="0"/>
    <s v="UH-60"/>
    <n v="4131"/>
    <s v="CCL"/>
    <x v="53"/>
    <n v="179.2"/>
    <n v="25415"/>
    <s v="AT. QUINTANA HECTOR C.C. 1051316554"/>
    <s v="CACOM-5"/>
  </r>
  <r>
    <x v="2"/>
    <x v="6"/>
    <d v="2018-04-18T00:00:00"/>
    <x v="0"/>
    <s v="C-208"/>
    <n v="5055"/>
    <s v="CCL"/>
    <x v="36"/>
    <n v="53.4"/>
    <n v="25684"/>
    <s v="T3. CHICA MILTON  C.C. 1037578903"/>
    <s v="CACOM-5"/>
  </r>
  <r>
    <x v="2"/>
    <x v="6"/>
    <d v="2018-04-29T00:00:00"/>
    <x v="0"/>
    <s v="UH-60"/>
    <n v="4128"/>
    <s v="CCL"/>
    <x v="36"/>
    <n v="119.1"/>
    <n v="25764"/>
    <s v="T2. DAZA MIGUEL C.C. 80766636"/>
    <s v="CACOM-5"/>
  </r>
  <r>
    <x v="2"/>
    <x v="6"/>
    <d v="2018-04-30T00:00:00"/>
    <x v="0"/>
    <s v="UH-60"/>
    <n v="4128"/>
    <s v="CCL"/>
    <x v="36"/>
    <n v="103.6"/>
    <n v="25774"/>
    <s v="T2. DAZA MIGUEL C.C. 80766636"/>
    <s v="CACOM-5"/>
  </r>
  <r>
    <x v="2"/>
    <x v="6"/>
    <d v="2018-04-30T00:00:00"/>
    <x v="0"/>
    <s v="UH-60"/>
    <n v="4128"/>
    <s v="CCL"/>
    <x v="36"/>
    <n v="255.4"/>
    <n v="25775"/>
    <s v="T2. DAZA MIGUEL C.C. 80766636"/>
    <s v="CACOM-5"/>
  </r>
  <r>
    <x v="2"/>
    <x v="6"/>
    <d v="2018-04-15T00:00:00"/>
    <x v="0"/>
    <s v="UH-60"/>
    <n v="4121"/>
    <s v="ENERGIZAR"/>
    <x v="1"/>
    <n v="143"/>
    <n v="72189"/>
    <s v="T2. CARDONA DIDIER C.C. 1094879522"/>
    <s v="CACOM-5"/>
  </r>
  <r>
    <x v="2"/>
    <x v="6"/>
    <d v="2018-04-18T00:00:00"/>
    <x v="0"/>
    <s v="UH-60"/>
    <n v="4121"/>
    <s v="ENERGIZAR"/>
    <x v="1"/>
    <n v="229"/>
    <n v="72191"/>
    <s v="T2. CARDONA DIDIER C.C. 1094879522"/>
    <s v="CACOM-5"/>
  </r>
  <r>
    <x v="2"/>
    <x v="6"/>
    <d v="2018-04-17T00:00:00"/>
    <x v="0"/>
    <s v="UH-60"/>
    <n v="4121"/>
    <s v="ENERGIZAR"/>
    <x v="1"/>
    <n v="200"/>
    <n v="72193"/>
    <s v="T2. CARDONA DIDIER C.C. 1094879522"/>
    <s v="CACOM-5"/>
  </r>
  <r>
    <x v="2"/>
    <x v="6"/>
    <d v="2018-04-20T00:00:00"/>
    <x v="0"/>
    <s v="UH-60"/>
    <n v="4135"/>
    <s v="ENERGIZAR"/>
    <x v="1"/>
    <n v="197"/>
    <n v="72205"/>
    <s v="CT. PEDRAZA JORGE C.C. 91533144"/>
    <s v="CACOM-5"/>
  </r>
  <r>
    <x v="2"/>
    <x v="6"/>
    <d v="2018-04-23T00:00:00"/>
    <x v="0"/>
    <s v="UH-60"/>
    <n v="4134"/>
    <s v="ENERGIZAR"/>
    <x v="1"/>
    <n v="221"/>
    <n v="72215"/>
    <s v="AT. QUINTANA HECTOR C.C. 1051316554"/>
    <s v="CACOM-5"/>
  </r>
  <r>
    <x v="2"/>
    <x v="6"/>
    <d v="2018-04-24T00:00:00"/>
    <x v="0"/>
    <s v="UH-60"/>
    <n v="4134"/>
    <s v="ENERGIZAR"/>
    <x v="1"/>
    <n v="233"/>
    <n v="72224"/>
    <s v="AT. QUINTANA HECTOR C.C. 1051316554"/>
    <s v="CACOM-5"/>
  </r>
  <r>
    <x v="2"/>
    <x v="6"/>
    <d v="2018-04-27T00:00:00"/>
    <x v="0"/>
    <s v="UH-60"/>
    <n v="4134"/>
    <s v="ENERGIZAR"/>
    <x v="1"/>
    <n v="84"/>
    <n v="72269"/>
    <s v="AT. QUINTANA HECTOR C.C. 1051316554"/>
    <s v="CACOM-5"/>
  </r>
  <r>
    <x v="2"/>
    <x v="6"/>
    <d v="2018-04-21T00:00:00"/>
    <x v="0"/>
    <s v="C-208"/>
    <n v="5055"/>
    <s v="TERPEL "/>
    <x v="11"/>
    <n v="95"/>
    <n v="1811114103"/>
    <s v="CORTES TAMAYO JOAN SEBASTIAN C.C. 1030577363"/>
    <s v="CACOM-5"/>
  </r>
  <r>
    <x v="2"/>
    <x v="6"/>
    <d v="2018-04-25T00:00:00"/>
    <x v="0"/>
    <s v="C-208"/>
    <n v="5055"/>
    <s v="TERPEL "/>
    <x v="41"/>
    <n v="43"/>
    <n v="1811511407"/>
    <s v="T1. OSPINA   FABIAN C.C. 86072777"/>
    <s v="CACOM-5"/>
  </r>
  <r>
    <x v="2"/>
    <x v="6"/>
    <d v="2018-04-04T00:00:00"/>
    <x v="0"/>
    <s v="C-208"/>
    <n v="5055"/>
    <s v="TERPEL "/>
    <x v="21"/>
    <n v="66"/>
    <s v="02-404720"/>
    <s v="T1. OSPINA   FABIAN C.C. 86072777"/>
    <s v="CACOM-5"/>
  </r>
  <r>
    <x v="2"/>
    <x v="6"/>
    <d v="2018-04-14T00:00:00"/>
    <x v="0"/>
    <s v="C-208"/>
    <n v="5055"/>
    <s v="TERPEL "/>
    <x v="21"/>
    <n v="14"/>
    <s v="02-409816"/>
    <s v="TS. ROJAS DIEGO C.C. 86049178"/>
    <s v="CACOM-5"/>
  </r>
  <r>
    <x v="2"/>
    <x v="6"/>
    <d v="2018-04-22T00:00:00"/>
    <x v="0"/>
    <s v="B-206"/>
    <n v="4476"/>
    <s v="TERPEL "/>
    <x v="18"/>
    <n v="47"/>
    <s v="02-411897"/>
    <s v="RECIBE: CO /TS. SEPULVEDA NORBERTO  CC.79846713"/>
    <s v="CACOM-4"/>
  </r>
  <r>
    <x v="2"/>
    <x v="6"/>
    <d v="2018-04-22T00:00:00"/>
    <x v="0"/>
    <s v="B-206"/>
    <n v="4475"/>
    <s v="TERPEL "/>
    <x v="18"/>
    <n v="46"/>
    <s v="02-411898"/>
    <s v="RECIBE: CO /T3. ACHURY MARIO CC.1075244706"/>
    <s v="CACOM-4"/>
  </r>
  <r>
    <x v="2"/>
    <x v="6"/>
    <d v="2018-04-19T00:00:00"/>
    <x v="0"/>
    <s v="UH-60"/>
    <n v="4121"/>
    <s v="TERPEL "/>
    <x v="38"/>
    <n v="112"/>
    <s v="03-0228842"/>
    <s v="T2. CARDONA DIDIER C.C. 1094879522"/>
    <s v="CACOM-5"/>
  </r>
  <r>
    <x v="2"/>
    <x v="6"/>
    <d v="2018-04-20T00:00:00"/>
    <x v="0"/>
    <s v="UH-60"/>
    <n v="4121"/>
    <s v="TERPEL "/>
    <x v="38"/>
    <n v="269"/>
    <s v="03-0228862"/>
    <s v="T2. CARDONA DIDIER C.C. 1094879522"/>
    <s v="CACOM-5"/>
  </r>
  <r>
    <x v="2"/>
    <x v="6"/>
    <d v="2018-04-22T00:00:00"/>
    <x v="0"/>
    <s v="UH-60"/>
    <n v="4128"/>
    <s v="BRENSTOFF SAS"/>
    <x v="28"/>
    <n v="208.2"/>
    <s v="BRN-0733"/>
    <s v="MY. RUIZ JOHN C.C. 80051834"/>
    <s v="CACOM-5"/>
  </r>
  <r>
    <x v="2"/>
    <x v="6"/>
    <d v="2018-04-04T00:00:00"/>
    <x v="0"/>
    <s v="UH-60"/>
    <n v="4121"/>
    <s v="ICARO 17"/>
    <x v="23"/>
    <n v="214"/>
    <s v="IC007-004613"/>
    <s v="TC. NARVAEZ VASQUEZ JORGE C.C. 79943456"/>
    <s v="CACOM-5"/>
  </r>
  <r>
    <x v="2"/>
    <x v="6"/>
    <d v="2018-04-03T00:00:00"/>
    <x v="0"/>
    <s v="C-208"/>
    <n v="5064"/>
    <s v="ICARO 17"/>
    <x v="23"/>
    <n v="122"/>
    <s v="IC007-004614"/>
    <s v="T3. LOZANO JORGE C.C. 1073157860"/>
    <s v="CACOM-5"/>
  </r>
  <r>
    <x v="2"/>
    <x v="6"/>
    <d v="2018-04-13T00:00:00"/>
    <x v="0"/>
    <s v="UH-60"/>
    <n v="4134"/>
    <s v="ICARO 17"/>
    <x v="23"/>
    <n v="185"/>
    <s v="IC007-004670"/>
    <s v="CT. PALACIOS HERNANDO C.C. 1130587132"/>
    <s v="CACOM-5"/>
  </r>
  <r>
    <x v="2"/>
    <x v="6"/>
    <d v="2018-04-13T00:00:00"/>
    <x v="0"/>
    <s v="UH-60"/>
    <n v="4134"/>
    <s v="ICARO 17"/>
    <x v="23"/>
    <n v="282"/>
    <s v="IC007-004680"/>
    <s v="CT. PALACIOS HERNANDO C.C. 1130587132"/>
    <s v="CACOM-5"/>
  </r>
  <r>
    <x v="2"/>
    <x v="6"/>
    <d v="2018-04-17T00:00:00"/>
    <x v="0"/>
    <s v="C-208"/>
    <n v="5064"/>
    <s v="ICARO 17"/>
    <x v="23"/>
    <n v="66"/>
    <s v="IC007-004695"/>
    <s v="TS. GUEVARA ARY C.C. 79777655"/>
    <s v="CACOM-5"/>
  </r>
  <r>
    <x v="2"/>
    <x v="6"/>
    <d v="2018-04-17T00:00:00"/>
    <x v="0"/>
    <s v="C-208"/>
    <n v="5064"/>
    <s v="ICARO 17"/>
    <x v="23"/>
    <n v="16"/>
    <s v="IC007-004696"/>
    <s v="TS. GUEVARA ARY C.C. 79777655"/>
    <s v="CACOM-5"/>
  </r>
  <r>
    <x v="2"/>
    <x v="6"/>
    <d v="2018-04-20T00:00:00"/>
    <x v="0"/>
    <s v="UH-60"/>
    <n v="4134"/>
    <s v="ICARO 17"/>
    <x v="23"/>
    <n v="256"/>
    <s v="IC007-004702"/>
    <s v="AT. QUINTANA HECTOR C.C. 1051316554"/>
    <s v="CACOM-5"/>
  </r>
  <r>
    <x v="2"/>
    <x v="6"/>
    <d v="2018-04-20T00:00:00"/>
    <x v="0"/>
    <s v="UH-60"/>
    <n v="4134"/>
    <s v="ICARO 17"/>
    <x v="23"/>
    <n v="221"/>
    <s v="IC007-004703"/>
    <s v="AT. QUINTANA HECTOR C.C. 1051316554"/>
    <s v="CACOM-5"/>
  </r>
  <r>
    <x v="2"/>
    <x v="6"/>
    <d v="2018-04-06T00:00:00"/>
    <x v="0"/>
    <s v="UH-60"/>
    <n v="4135"/>
    <s v="ICARO 17"/>
    <x v="0"/>
    <n v="152.1"/>
    <s v="IC009-006702"/>
    <s v="CAICEDO RODRIGUEZ JUAN PABLO C.C. 80735124"/>
    <s v="CACOM-5"/>
  </r>
  <r>
    <x v="2"/>
    <x v="6"/>
    <d v="2018-04-07T00:00:00"/>
    <x v="0"/>
    <s v="UH-60"/>
    <n v="4138"/>
    <s v="ICARO 17"/>
    <x v="0"/>
    <n v="223"/>
    <s v="IC009-006711"/>
    <s v="MY. PEREZ JUAN C.C. 80154593"/>
    <s v="CACOM-5"/>
  </r>
  <r>
    <x v="2"/>
    <x v="6"/>
    <d v="2018-04-11T00:00:00"/>
    <x v="0"/>
    <s v="UH-60"/>
    <n v="4138"/>
    <s v="ICARO 17"/>
    <x v="0"/>
    <n v="232.3"/>
    <s v="IC009-006731"/>
    <s v="MY. LESMES RICARDO C.C. 80058552"/>
    <s v="CACOM-5"/>
  </r>
  <r>
    <x v="2"/>
    <x v="6"/>
    <d v="2018-04-11T00:00:00"/>
    <x v="0"/>
    <s v="UH-60"/>
    <n v="4138"/>
    <s v="ICARO 17"/>
    <x v="0"/>
    <n v="182.2"/>
    <s v="IC009-006733"/>
    <s v="MY. LESMES RICARDO C.C. 80058552"/>
    <s v="CACOM-5"/>
  </r>
  <r>
    <x v="2"/>
    <x v="6"/>
    <d v="2018-04-13T00:00:00"/>
    <x v="0"/>
    <s v="UH-60"/>
    <n v="4138"/>
    <s v="ICARO 17"/>
    <x v="0"/>
    <n v="195.8"/>
    <s v="IC009-006744"/>
    <s v="MY. LESMES RICARDO C.C. 80058552"/>
    <s v="CACOM-5"/>
  </r>
  <r>
    <x v="2"/>
    <x v="6"/>
    <d v="2018-04-13T00:00:00"/>
    <x v="0"/>
    <s v="UH-60"/>
    <n v="4138"/>
    <s v="ICARO 17"/>
    <x v="0"/>
    <n v="142.6"/>
    <s v="IC009-006747"/>
    <s v="MY. LESMES RICARDO C.C. 80058552"/>
    <s v="CACOM-5"/>
  </r>
  <r>
    <x v="2"/>
    <x v="6"/>
    <d v="2018-04-14T00:00:00"/>
    <x v="0"/>
    <s v="UH-60"/>
    <n v="4138"/>
    <s v="ICARO 17"/>
    <x v="0"/>
    <n v="175.1"/>
    <s v="IC009-006752"/>
    <s v="MY. LESMES RICARDO C.C. 80058552"/>
    <s v="CACOM-5"/>
  </r>
  <r>
    <x v="2"/>
    <x v="6"/>
    <d v="2018-04-18T00:00:00"/>
    <x v="0"/>
    <s v="UH-60"/>
    <n v="4138"/>
    <s v="ICARO 17"/>
    <x v="0"/>
    <n v="187.1"/>
    <s v="IC009-006775"/>
    <s v="CT. SANABRIA ELEJALDE EDWIN ALEXANDER C.C. 1107050528"/>
    <s v="CACOM-5"/>
  </r>
  <r>
    <x v="2"/>
    <x v="6"/>
    <d v="2018-04-19T00:00:00"/>
    <x v="0"/>
    <s v="UH-60"/>
    <n v="4138"/>
    <s v="ICARO 17"/>
    <x v="0"/>
    <n v="104"/>
    <s v="IC009-006784"/>
    <s v="CT. SANABRIA ELEJALDE EDWIN ALEXANDER C.C. 1107050528"/>
    <s v="CACOM-5"/>
  </r>
  <r>
    <x v="2"/>
    <x v="6"/>
    <d v="2018-04-22T00:00:00"/>
    <x v="0"/>
    <s v="UH-60"/>
    <n v="4138"/>
    <s v="ICARO 17"/>
    <x v="0"/>
    <n v="164.7"/>
    <s v="IC009-006795"/>
    <s v="CT. SANABRIA ELEJALDE EDWIN ALEXANDER C.C. 1107050528"/>
    <s v="CACOM-5"/>
  </r>
  <r>
    <x v="2"/>
    <x v="6"/>
    <d v="2018-04-24T00:00:00"/>
    <x v="0"/>
    <s v="UH-60"/>
    <n v="4138"/>
    <s v="ICARO 17"/>
    <x v="0"/>
    <n v="167.6"/>
    <s v="IC009-006813"/>
    <s v="CT. SANABRIA ELEJALDE EDWIN ALEXANDER C.C. 1107050528"/>
    <s v="CACOM-5"/>
  </r>
  <r>
    <x v="2"/>
    <x v="6"/>
    <d v="2018-04-27T00:00:00"/>
    <x v="0"/>
    <s v="UH-60"/>
    <n v="4138"/>
    <s v="ICARO 17"/>
    <x v="0"/>
    <n v="91.7"/>
    <s v="IC009-006834"/>
    <s v="CT. SANABRIA ELEJALDE EDWIN ALEXANDER C.C. 1107050528"/>
    <s v="CACOM-5"/>
  </r>
  <r>
    <x v="2"/>
    <x v="6"/>
    <d v="2018-04-27T00:00:00"/>
    <x v="0"/>
    <s v="UH-60"/>
    <n v="4138"/>
    <s v="ICARO 17"/>
    <x v="0"/>
    <n v="215.6"/>
    <s v="IC009-006840"/>
    <s v="CT. SANABRIA ELEJALDE EDWIN ALEXANDER C.C. 1107050528"/>
    <s v="CACOM-5"/>
  </r>
  <r>
    <x v="2"/>
    <x v="6"/>
    <d v="2018-04-28T00:00:00"/>
    <x v="0"/>
    <s v="UH-60"/>
    <n v="4138"/>
    <s v="ICARO 17"/>
    <x v="0"/>
    <n v="69.599999999999994"/>
    <s v="IC009-006844"/>
    <s v="AT. GARCIA LOPEZ C.C. 1013437179"/>
    <s v="CACOM-5"/>
  </r>
  <r>
    <x v="2"/>
    <x v="6"/>
    <d v="2018-04-04T00:00:00"/>
    <x v="0"/>
    <s v="HUEY II"/>
    <n v="4405"/>
    <s v="CTH"/>
    <x v="33"/>
    <n v="116"/>
    <n v="642"/>
    <s v="T4. MILLAN FERNEY CC. 1016053366"/>
    <s v="CACOM-6"/>
  </r>
  <r>
    <x v="2"/>
    <x v="6"/>
    <d v="2018-04-15T00:00:00"/>
    <x v="0"/>
    <s v="HUEY II"/>
    <n v="4405"/>
    <s v="CTH"/>
    <x v="33"/>
    <n v="138"/>
    <n v="643"/>
    <s v="T2. SANTACOLOMA PABLO CC. 86081655"/>
    <s v="CACOM-6"/>
  </r>
  <r>
    <x v="2"/>
    <x v="6"/>
    <d v="2018-04-20T00:00:00"/>
    <x v="0"/>
    <s v="HUEY II"/>
    <n v="4405"/>
    <s v="CTH"/>
    <x v="33"/>
    <n v="54"/>
    <n v="645"/>
    <s v="T2. SANTACOLOMA PABLO CC. 86081655"/>
    <s v="CACOM-6"/>
  </r>
  <r>
    <x v="2"/>
    <x v="6"/>
    <d v="2018-04-23T00:00:00"/>
    <x v="0"/>
    <s v="HUEY II"/>
    <n v="4521"/>
    <s v="CTH"/>
    <x v="20"/>
    <n v="118.1"/>
    <n v="1911"/>
    <s v="T1. ROMERO ALVARO CC. 11365779"/>
    <s v="CACOM-6"/>
  </r>
  <r>
    <x v="2"/>
    <x v="6"/>
    <d v="2018-04-25T00:00:00"/>
    <x v="0"/>
    <s v="HUEY II"/>
    <n v="4521"/>
    <s v="CTH"/>
    <x v="20"/>
    <n v="37.200000000000003"/>
    <n v="1914"/>
    <s v="T3. ORTIZ OSCAR CC. 1075659929"/>
    <s v="CACOM-6"/>
  </r>
  <r>
    <x v="2"/>
    <x v="6"/>
    <d v="2018-04-26T00:00:00"/>
    <x v="0"/>
    <s v="HUEY II"/>
    <n v="4420"/>
    <s v="CTH"/>
    <x v="20"/>
    <n v="81.400000000000006"/>
    <n v="1916"/>
    <s v="RECIBE: CO /T4. GARAVITO HANER CC.1030598907"/>
    <s v="CACOM-4"/>
  </r>
  <r>
    <x v="2"/>
    <x v="6"/>
    <d v="2018-04-30T00:00:00"/>
    <x v="0"/>
    <s v="HUEY II"/>
    <n v="4521"/>
    <s v="CTH"/>
    <x v="20"/>
    <n v="101.5"/>
    <n v="1917"/>
    <s v="T3. ORTIZ OSCAR CC. 1075659929"/>
    <s v="CACOM-6"/>
  </r>
  <r>
    <x v="2"/>
    <x v="6"/>
    <d v="2018-04-30T00:00:00"/>
    <x v="0"/>
    <s v="HUEY II"/>
    <n v="4420"/>
    <s v="CTH"/>
    <x v="20"/>
    <n v="135.9"/>
    <n v="1918"/>
    <s v="RECIBE: CO /T3. BERNAL MARIO CC.1110486786"/>
    <s v="CACOM-4"/>
  </r>
  <r>
    <x v="2"/>
    <x v="6"/>
    <d v="2018-04-16T00:00:00"/>
    <x v="0"/>
    <s v="HUEY II"/>
    <n v="4420"/>
    <s v="CTH"/>
    <x v="20"/>
    <n v="116.4"/>
    <n v="3859"/>
    <s v="RECIBE: CO /T4. GARAVITO HANER CC.1030598907"/>
    <s v="CACOM-4"/>
  </r>
  <r>
    <x v="2"/>
    <x v="6"/>
    <d v="2018-04-26T00:00:00"/>
    <x v="0"/>
    <s v="C-208"/>
    <n v="5079"/>
    <s v="ICARO 17"/>
    <x v="0"/>
    <n v="49.5"/>
    <n v="6830"/>
    <s v="T1. FONSECA JUAN CC. 79997872"/>
    <s v="CACOM-6"/>
  </r>
  <r>
    <x v="2"/>
    <x v="6"/>
    <d v="2018-04-08T00:00:00"/>
    <x v="0"/>
    <s v="C-208"/>
    <n v="5079"/>
    <s v="ICARO 17"/>
    <x v="25"/>
    <n v="94"/>
    <n v="8598"/>
    <s v="T2. ALVAREZ OSCAR CC. 80820934"/>
    <s v="CACOM-6"/>
  </r>
  <r>
    <x v="2"/>
    <x v="6"/>
    <d v="2018-04-21T00:00:00"/>
    <x v="0"/>
    <s v="HUEY II"/>
    <n v="4405"/>
    <s v="ICARO 17"/>
    <x v="25"/>
    <n v="59"/>
    <n v="8637"/>
    <s v="T2. SANTACOLOMA PABLO CC. 86081655"/>
    <s v="CACOM-6"/>
  </r>
  <r>
    <x v="2"/>
    <x v="6"/>
    <d v="2018-04-21T00:00:00"/>
    <x v="0"/>
    <s v="HUEY II"/>
    <n v="4405"/>
    <s v="ICARO 17"/>
    <x v="25"/>
    <n v="116"/>
    <n v="8638"/>
    <s v="T2. SANTACOLOMA PABLO CC. 86081655"/>
    <s v="CACOM-6"/>
  </r>
  <r>
    <x v="2"/>
    <x v="6"/>
    <d v="2018-04-25T00:00:00"/>
    <x v="0"/>
    <s v="HUEY II"/>
    <n v="4405"/>
    <s v="ICARO 17"/>
    <x v="25"/>
    <n v="98"/>
    <n v="8653"/>
    <s v="T1. ROMERO ALVARO CC. 11365779"/>
    <s v="CACOM-6"/>
  </r>
  <r>
    <x v="2"/>
    <x v="6"/>
    <d v="2018-04-14T00:00:00"/>
    <x v="0"/>
    <s v="HUEY II"/>
    <n v="4526"/>
    <s v="CTH"/>
    <x v="32"/>
    <n v="101"/>
    <n v="10176"/>
    <s v="T2. AVILA WILSON CC. 80158136"/>
    <s v="CACOM-6"/>
  </r>
  <r>
    <x v="2"/>
    <x v="6"/>
    <d v="2018-04-15T00:00:00"/>
    <x v="0"/>
    <s v="HUEY II"/>
    <n v="4526"/>
    <s v="CTH"/>
    <x v="32"/>
    <n v="141"/>
    <n v="10178"/>
    <s v="T2. AVILA WILSON CC. 80158136"/>
    <s v="CACOM-6"/>
  </r>
  <r>
    <x v="2"/>
    <x v="6"/>
    <d v="2018-04-16T00:00:00"/>
    <x v="0"/>
    <s v="HUEY II"/>
    <n v="4526"/>
    <s v="CTH"/>
    <x v="32"/>
    <n v="140"/>
    <n v="10184"/>
    <s v="T2. AVILA WILSON CC. 80158136"/>
    <s v="CACOM-6"/>
  </r>
  <r>
    <x v="2"/>
    <x v="6"/>
    <d v="2018-04-17T00:00:00"/>
    <x v="0"/>
    <s v="HUEY II"/>
    <n v="4526"/>
    <s v="CTH"/>
    <x v="32"/>
    <n v="53"/>
    <n v="10189"/>
    <s v="T2. AVILA WILSON CC. 80158136"/>
    <s v="CACOM-6"/>
  </r>
  <r>
    <x v="2"/>
    <x v="6"/>
    <d v="2018-04-18T00:00:00"/>
    <x v="0"/>
    <s v="HUEY II"/>
    <n v="4405"/>
    <s v="CTH"/>
    <x v="32"/>
    <n v="130"/>
    <n v="10197"/>
    <s v="T3. ORTIZ OSCAR CC. 1075659929"/>
    <s v="CACOM-6"/>
  </r>
  <r>
    <x v="2"/>
    <x v="6"/>
    <d v="2018-04-20T00:00:00"/>
    <x v="0"/>
    <s v="HUEY II"/>
    <n v="4526"/>
    <s v="CTH"/>
    <x v="32"/>
    <n v="103"/>
    <n v="10201"/>
    <s v="T2. AVILA WILSON CC. 80158136"/>
    <s v="CACOM-6"/>
  </r>
  <r>
    <x v="2"/>
    <x v="6"/>
    <d v="2018-04-23T00:00:00"/>
    <x v="0"/>
    <s v="HUEY II"/>
    <n v="4526"/>
    <s v="CTH"/>
    <x v="32"/>
    <n v="113"/>
    <n v="10212"/>
    <s v="T3. HENAO JORGE CC. 1115419345"/>
    <s v="CACOM-6"/>
  </r>
  <r>
    <x v="2"/>
    <x v="6"/>
    <d v="2018-04-23T00:00:00"/>
    <x v="0"/>
    <s v="HUEY II"/>
    <n v="4526"/>
    <s v="CTH"/>
    <x v="32"/>
    <n v="153"/>
    <n v="10217"/>
    <s v="T3. HENAO JORGE CC. 1115419345"/>
    <s v="CACOM-6"/>
  </r>
  <r>
    <x v="2"/>
    <x v="6"/>
    <d v="2018-04-25T00:00:00"/>
    <x v="0"/>
    <s v="HUEY II"/>
    <n v="4526"/>
    <s v="CTH"/>
    <x v="32"/>
    <n v="116"/>
    <n v="10220"/>
    <s v="T3. HENAO JORGE CC. 1115419345"/>
    <s v="CACOM-6"/>
  </r>
  <r>
    <x v="2"/>
    <x v="6"/>
    <d v="2018-04-27T00:00:00"/>
    <x v="0"/>
    <s v="HUEY II"/>
    <n v="4526"/>
    <s v="CTH"/>
    <x v="32"/>
    <n v="77"/>
    <n v="10227"/>
    <s v="T3. HENAO JORGE CC. 1115419345"/>
    <s v="CACOM-6"/>
  </r>
  <r>
    <x v="2"/>
    <x v="6"/>
    <d v="2018-04-30T00:00:00"/>
    <x v="0"/>
    <s v="HUEY II"/>
    <n v="4526"/>
    <s v="CTH"/>
    <x v="32"/>
    <n v="131"/>
    <n v="10242"/>
    <s v="T3. HENAO JORGE CC. 1115419345"/>
    <s v="CACOM-6"/>
  </r>
  <r>
    <x v="2"/>
    <x v="6"/>
    <d v="2018-04-28T00:00:00"/>
    <x v="1"/>
    <s v="SA2-37"/>
    <n v="5753"/>
    <s v="ENERGIZAR"/>
    <x v="2"/>
    <n v="39"/>
    <n v="15343"/>
    <s v="CAMILO RODRIGUEZ CC. 1014235485"/>
    <s v="CACOM-6"/>
  </r>
  <r>
    <x v="2"/>
    <x v="6"/>
    <d v="2018-04-05T00:00:00"/>
    <x v="0"/>
    <s v="HUEY II"/>
    <n v="4405"/>
    <s v="ICARO 17"/>
    <x v="34"/>
    <n v="100"/>
    <n v="20150"/>
    <s v="T4. MILLAN FERNEY CC. 1016053366"/>
    <s v="CACOM-6"/>
  </r>
  <r>
    <x v="2"/>
    <x v="6"/>
    <d v="2018-04-10T00:00:00"/>
    <x v="0"/>
    <s v="C-40"/>
    <n v="1208"/>
    <s v="CTH"/>
    <x v="40"/>
    <n v="1393"/>
    <n v="1277"/>
    <s v="TP LEMOS G C.C. 94154232"/>
    <s v="CATAM"/>
  </r>
  <r>
    <x v="2"/>
    <x v="6"/>
    <d v="2018-04-03T00:00:00"/>
    <x v="0"/>
    <s v="C-295"/>
    <n v="1283"/>
    <s v="CTH"/>
    <x v="3"/>
    <n v="45"/>
    <n v="1413"/>
    <s v="T2 HERNANDEZ J. C.C. 11228164"/>
    <s v="CATAM"/>
  </r>
  <r>
    <x v="2"/>
    <x v="6"/>
    <d v="2018-04-03T00:00:00"/>
    <x v="0"/>
    <s v="C-295"/>
    <n v="1283"/>
    <s v="CTH"/>
    <x v="3"/>
    <n v="300"/>
    <n v="1414"/>
    <s v="T2 HERNANDEZ J. C.C. 11228164"/>
    <s v="CATAM"/>
  </r>
  <r>
    <x v="2"/>
    <x v="6"/>
    <d v="2018-04-03T00:00:00"/>
    <x v="0"/>
    <s v="C-295"/>
    <n v="1283"/>
    <s v="CTH"/>
    <x v="3"/>
    <n v="220"/>
    <n v="1415"/>
    <s v="T2 HERNANDEZ J. C.C. 11228164"/>
    <s v="CATAM"/>
  </r>
  <r>
    <x v="2"/>
    <x v="6"/>
    <d v="2018-04-03T00:00:00"/>
    <x v="0"/>
    <s v="C-295"/>
    <n v="1283"/>
    <s v="CTH"/>
    <x v="3"/>
    <n v="310"/>
    <n v="1416"/>
    <s v="T2 HERNANDEZ J. C.C. 11228164"/>
    <s v="CATAM"/>
  </r>
  <r>
    <x v="2"/>
    <x v="6"/>
    <d v="2018-04-04T00:00:00"/>
    <x v="0"/>
    <s v="F-28"/>
    <n v="1041"/>
    <s v="CTH"/>
    <x v="42"/>
    <n v="811"/>
    <n v="3313"/>
    <s v="T2 BENAVIDEZ W. C.C. 80036796"/>
    <s v="CATAM"/>
  </r>
  <r>
    <x v="2"/>
    <x v="6"/>
    <d v="2018-04-07T00:00:00"/>
    <x v="0"/>
    <s v="C-40"/>
    <n v="1208"/>
    <s v="CTH"/>
    <x v="42"/>
    <n v="1339"/>
    <n v="3334"/>
    <s v="TS CARREÑO S. C.C. 5630634"/>
    <s v="CATAM"/>
  </r>
  <r>
    <x v="2"/>
    <x v="6"/>
    <d v="2018-04-11T00:00:00"/>
    <x v="0"/>
    <s v="C-295"/>
    <n v="1281"/>
    <s v="CTH"/>
    <x v="42"/>
    <n v="573"/>
    <n v="3343"/>
    <s v="T2 HERNANDEZ J. C.C. 11228164"/>
    <s v="CATAM"/>
  </r>
  <r>
    <x v="2"/>
    <x v="6"/>
    <d v="2018-04-17T00:00:00"/>
    <x v="0"/>
    <s v="C-295"/>
    <n v="1285"/>
    <s v="CTH"/>
    <x v="42"/>
    <n v="251"/>
    <n v="3367"/>
    <s v="T2 ROZO V. C.C. 1032358866"/>
    <s v="CATAM"/>
  </r>
  <r>
    <x v="2"/>
    <x v="6"/>
    <d v="2018-04-17T00:00:00"/>
    <x v="0"/>
    <s v="C-295"/>
    <n v="1285"/>
    <s v="CTH"/>
    <x v="42"/>
    <n v="471"/>
    <n v="3370"/>
    <s v="T2 ROZO V. C.C. 1032358866"/>
    <s v="CATAM"/>
  </r>
  <r>
    <x v="2"/>
    <x v="6"/>
    <d v="2018-04-20T00:00:00"/>
    <x v="0"/>
    <s v="C-130"/>
    <n v="1015"/>
    <s v="CTH"/>
    <x v="42"/>
    <n v="1942"/>
    <n v="3377"/>
    <s v="TP MONJE C. C.C. 4924032"/>
    <s v="CATAM"/>
  </r>
  <r>
    <x v="2"/>
    <x v="6"/>
    <d v="2018-04-24T00:00:00"/>
    <x v="0"/>
    <s v="C-295"/>
    <n v="1285"/>
    <s v="CTH"/>
    <x v="42"/>
    <n v="311"/>
    <n v="3389"/>
    <s v="T2 COLMENARES J. CC. 80107815"/>
    <s v="CATAM"/>
  </r>
  <r>
    <x v="2"/>
    <x v="6"/>
    <d v="2018-04-25T00:00:00"/>
    <x v="0"/>
    <s v="C-295"/>
    <n v="1285"/>
    <s v="CTH"/>
    <x v="42"/>
    <n v="381"/>
    <n v="3392"/>
    <s v="T2 COLMENARES J. CC. 80107815"/>
    <s v="CATAM"/>
  </r>
  <r>
    <x v="2"/>
    <x v="6"/>
    <d v="2018-04-25T00:00:00"/>
    <x v="0"/>
    <s v="C-295"/>
    <n v="1285"/>
    <s v="CTH"/>
    <x v="42"/>
    <n v="300"/>
    <n v="3394"/>
    <s v="T2 COLMENARES J. CC. 80107815"/>
    <s v="CATAM"/>
  </r>
  <r>
    <x v="2"/>
    <x v="6"/>
    <d v="2018-04-28T00:00:00"/>
    <x v="0"/>
    <s v="C-295"/>
    <n v="1284"/>
    <s v="CTH"/>
    <x v="42"/>
    <n v="317"/>
    <n v="3401"/>
    <s v="TJ SANCHEZ L. CC. 40636284"/>
    <s v="CATAM"/>
  </r>
  <r>
    <x v="2"/>
    <x v="6"/>
    <d v="2018-04-29T00:00:00"/>
    <x v="0"/>
    <s v="C-295"/>
    <n v="1284"/>
    <s v="CTH"/>
    <x v="42"/>
    <n v="345"/>
    <n v="3402"/>
    <s v="TJ SANCHEZ L. CC. 40636284"/>
    <s v="CATAM"/>
  </r>
  <r>
    <x v="2"/>
    <x v="6"/>
    <d v="2018-04-29T00:00:00"/>
    <x v="0"/>
    <s v="C-295"/>
    <n v="1284"/>
    <s v="CTH"/>
    <x v="42"/>
    <n v="416"/>
    <n v="3403"/>
    <s v="TJ SANCHEZ L. CC. 40636284"/>
    <s v="CATAM"/>
  </r>
  <r>
    <x v="2"/>
    <x v="6"/>
    <d v="2018-04-29T00:00:00"/>
    <x v="0"/>
    <s v="C-295"/>
    <n v="1284"/>
    <s v="CTH"/>
    <x v="42"/>
    <n v="251"/>
    <n v="3406"/>
    <s v="TJ SANCHEZ L. CC. 40636284"/>
    <s v="CATAM"/>
  </r>
  <r>
    <x v="2"/>
    <x v="6"/>
    <d v="2018-04-29T00:00:00"/>
    <x v="0"/>
    <s v="C-295"/>
    <n v="1284"/>
    <s v="CTH"/>
    <x v="29"/>
    <n v="107"/>
    <n v="3496"/>
    <s v="TJ SANCHEZ L. CC. 40636284"/>
    <s v="CATAM"/>
  </r>
  <r>
    <x v="2"/>
    <x v="6"/>
    <d v="2018-04-10T00:00:00"/>
    <x v="0"/>
    <s v="C-90"/>
    <n v="5765"/>
    <s v="CTH"/>
    <x v="20"/>
    <n v="60"/>
    <n v="3853"/>
    <s v="T3 GONZALEZ D. C.C. 1026254116"/>
    <s v="CATAM"/>
  </r>
  <r>
    <x v="2"/>
    <x v="6"/>
    <d v="2018-04-21T00:00:00"/>
    <x v="0"/>
    <s v="C-130"/>
    <n v="1001"/>
    <s v="AEROFULL"/>
    <x v="45"/>
    <n v="645"/>
    <n v="7235"/>
    <s v="TP TRUJILLO O C.C 7704999"/>
    <s v="CATAM"/>
  </r>
  <r>
    <x v="2"/>
    <x v="6"/>
    <d v="2018-04-05T00:00:00"/>
    <x v="0"/>
    <s v="C-295"/>
    <n v="1281"/>
    <s v="ENERGIZAR"/>
    <x v="17"/>
    <n v="151"/>
    <n v="8052"/>
    <s v="T3 MATEUS C.C. 1144126647"/>
    <s v="CATAM"/>
  </r>
  <r>
    <x v="2"/>
    <x v="6"/>
    <d v="2018-04-13T00:00:00"/>
    <x v="0"/>
    <s v="C-40"/>
    <n v="1208"/>
    <s v="ENERGIZAR"/>
    <x v="17"/>
    <n v="344"/>
    <n v="8059"/>
    <s v="TP LEMOS G C.C. 94154232"/>
    <s v="CATAM"/>
  </r>
  <r>
    <x v="2"/>
    <x v="6"/>
    <d v="2018-04-08T00:00:00"/>
    <x v="0"/>
    <s v="C-295"/>
    <n v="1281"/>
    <s v="CTH"/>
    <x v="7"/>
    <n v="250"/>
    <n v="9512"/>
    <s v="T2 CUELLAR J. CC. 10324075"/>
    <s v="CATAM"/>
  </r>
  <r>
    <x v="2"/>
    <x v="6"/>
    <d v="2018-04-02T00:00:00"/>
    <x v="0"/>
    <s v="C-295"/>
    <n v="1283"/>
    <s v="CTH"/>
    <x v="32"/>
    <n v="120"/>
    <n v="10147"/>
    <s v="T2 ROZO J. C.C. 746684"/>
    <s v="CATAM"/>
  </r>
  <r>
    <x v="2"/>
    <x v="6"/>
    <d v="2018-04-12T00:00:00"/>
    <x v="0"/>
    <s v="C-295"/>
    <n v="1281"/>
    <s v="CTH"/>
    <x v="32"/>
    <n v="536"/>
    <n v="10168"/>
    <s v="T2 ROZO V. C.C. 1032358866"/>
    <s v="CATAM"/>
  </r>
  <r>
    <x v="2"/>
    <x v="6"/>
    <d v="2018-04-05T00:00:00"/>
    <x v="0"/>
    <s v="C-90"/>
    <n v="5765"/>
    <s v="CTH"/>
    <x v="2"/>
    <n v="75"/>
    <n v="14705"/>
    <s v="TP HINCAPIE  A C.C. 79561950"/>
    <s v="CATAM"/>
  </r>
  <r>
    <x v="2"/>
    <x v="6"/>
    <d v="2018-04-04T00:00:00"/>
    <x v="0"/>
    <s v="C-295"/>
    <n v="1281"/>
    <s v="CTH"/>
    <x v="6"/>
    <n v="331"/>
    <n v="14841"/>
    <s v="T2 COLMENARES J. CC. 80107815"/>
    <s v="CATAM"/>
  </r>
  <r>
    <x v="2"/>
    <x v="6"/>
    <d v="2018-04-15T00:00:00"/>
    <x v="0"/>
    <s v="SK-350"/>
    <n v="5077"/>
    <s v="CTH"/>
    <x v="6"/>
    <n v="140"/>
    <n v="15002"/>
    <s v="T3 GUITRAGO P. C.C. 1014239948"/>
    <s v="CATAM"/>
  </r>
  <r>
    <x v="2"/>
    <x v="6"/>
    <d v="2018-04-07T00:00:00"/>
    <x v="0"/>
    <s v="F-28"/>
    <n v="1041"/>
    <s v="ENERGIZAR"/>
    <x v="9"/>
    <n v="763"/>
    <n v="20620"/>
    <s v="TJ PEDRAZA J. C.C. 80429590"/>
    <s v="CATAM"/>
  </r>
  <r>
    <x v="2"/>
    <x v="6"/>
    <d v="2018-04-12T00:00:00"/>
    <x v="0"/>
    <s v="C-40"/>
    <n v="1208"/>
    <s v="ENERGIZAR"/>
    <x v="9"/>
    <n v="329"/>
    <n v="20631"/>
    <s v="TS REYES M. C.C. 43136919"/>
    <s v="CATAM"/>
  </r>
  <r>
    <x v="2"/>
    <x v="6"/>
    <d v="2018-04-05T00:00:00"/>
    <x v="0"/>
    <s v="SK-350"/>
    <n v="5732"/>
    <s v="ENERGIZAR"/>
    <x v="43"/>
    <n v="132"/>
    <n v="42179"/>
    <s v="T2 GALVEZ J. C.C 1104675324"/>
    <s v="CATAM"/>
  </r>
  <r>
    <x v="2"/>
    <x v="6"/>
    <d v="2018-04-18T00:00:00"/>
    <x v="0"/>
    <s v="F-28"/>
    <s v="0002"/>
    <s v="ENERGIZAR"/>
    <x v="43"/>
    <n v="445"/>
    <n v="42246"/>
    <s v="T2 GARCIA A C.C 1024468839"/>
    <s v="CATAM"/>
  </r>
  <r>
    <x v="2"/>
    <x v="6"/>
    <d v="2018-04-08T00:00:00"/>
    <x v="0"/>
    <s v="C-40"/>
    <n v="1208"/>
    <s v="ENERGIZAR"/>
    <x v="8"/>
    <n v="1045"/>
    <n v="42880"/>
    <s v="TP LEMOS G. C.C. 74154253"/>
    <s v="CATAM"/>
  </r>
  <r>
    <x v="2"/>
    <x v="6"/>
    <d v="2018-04-12T00:00:00"/>
    <x v="0"/>
    <s v="C-40"/>
    <n v="1208"/>
    <s v="ENERGIZAR"/>
    <x v="8"/>
    <n v="2348"/>
    <n v="42886"/>
    <s v="TS REYYES M. C.C. 43136919"/>
    <s v="CATAM"/>
  </r>
  <r>
    <x v="2"/>
    <x v="6"/>
    <d v="2018-04-15T00:00:00"/>
    <x v="0"/>
    <s v="C-295"/>
    <n v="1285"/>
    <s v="ENERGIZAR"/>
    <x v="8"/>
    <n v="246"/>
    <n v="42903"/>
    <s v="TS FRANCO D. C.C. 80234016"/>
    <s v="CATAM"/>
  </r>
  <r>
    <x v="2"/>
    <x v="6"/>
    <d v="2018-04-15T00:00:00"/>
    <x v="0"/>
    <s v="C-295"/>
    <n v="1285"/>
    <s v="ENERGIZAR"/>
    <x v="8"/>
    <n v="310"/>
    <n v="42907"/>
    <s v="TS FRANCO D. C.C. 80234016"/>
    <s v="CATAM"/>
  </r>
  <r>
    <x v="2"/>
    <x v="6"/>
    <d v="2018-04-15T00:00:00"/>
    <x v="0"/>
    <s v="C-130"/>
    <n v="1015"/>
    <s v="ENERGIZAR"/>
    <x v="8"/>
    <n v="1132"/>
    <n v="42910"/>
    <s v="TS PARRA E. C.C. 80064259"/>
    <s v="CATAM"/>
  </r>
  <r>
    <x v="2"/>
    <x v="6"/>
    <d v="2018-04-21T00:00:00"/>
    <x v="0"/>
    <s v="C-295"/>
    <n v="1284"/>
    <s v="ENERGIZAR"/>
    <x v="8"/>
    <n v="235"/>
    <n v="43000"/>
    <s v="T2 ROZO J. C.C. 1032358166"/>
    <s v="CATAM"/>
  </r>
  <r>
    <x v="2"/>
    <x v="6"/>
    <d v="2018-04-21T00:00:00"/>
    <x v="0"/>
    <s v="C-295"/>
    <n v="1284"/>
    <s v="ENERGIZAR"/>
    <x v="8"/>
    <n v="125"/>
    <n v="43002"/>
    <s v="T2 ROZO J. C.C. 1032358166"/>
    <s v="CATAM"/>
  </r>
  <r>
    <x v="2"/>
    <x v="6"/>
    <d v="2018-04-22T00:00:00"/>
    <x v="0"/>
    <s v="C-295"/>
    <n v="1284"/>
    <s v="ENERGIZAR"/>
    <x v="8"/>
    <n v="240"/>
    <n v="43011"/>
    <s v="T2 ROZO J. C.C. 1032358166"/>
    <s v="CATAM"/>
  </r>
  <r>
    <x v="2"/>
    <x v="6"/>
    <d v="2018-04-22T00:00:00"/>
    <x v="0"/>
    <s v="C-295"/>
    <n v="1284"/>
    <s v="ENERGIZAR"/>
    <x v="8"/>
    <n v="260"/>
    <n v="43015"/>
    <s v="T2 ROZO J. C.C. 1032358166"/>
    <s v="CATAM"/>
  </r>
  <r>
    <x v="2"/>
    <x v="6"/>
    <d v="2018-04-25T00:00:00"/>
    <x v="0"/>
    <s v="F-28"/>
    <n v="1041"/>
    <s v="ENERGIZAR"/>
    <x v="8"/>
    <n v="105"/>
    <n v="43051"/>
    <s v="TJ PEDRAZA J. C.C. 80421510"/>
    <s v="CATAM"/>
  </r>
  <r>
    <x v="2"/>
    <x v="6"/>
    <d v="2018-04-26T00:00:00"/>
    <x v="0"/>
    <s v="C-295"/>
    <n v="1281"/>
    <s v="ENERGIZAR"/>
    <x v="8"/>
    <n v="350"/>
    <n v="43071"/>
    <s v="T2 HERNANDEZ J. C.C. 11228164"/>
    <s v="CATAM"/>
  </r>
  <r>
    <x v="2"/>
    <x v="6"/>
    <d v="2018-04-26T00:00:00"/>
    <x v="0"/>
    <s v="C-295"/>
    <n v="1281"/>
    <s v="ENERGIZAR"/>
    <x v="8"/>
    <n v="180"/>
    <n v="43077"/>
    <s v="T2 HERNANDEZ J. C.C. 11228164"/>
    <s v="CATAM"/>
  </r>
  <r>
    <x v="2"/>
    <x v="6"/>
    <d v="2018-04-28T00:00:00"/>
    <x v="0"/>
    <s v="C-130"/>
    <n v="1015"/>
    <s v="ENERGIZAR"/>
    <x v="8"/>
    <n v="1285"/>
    <n v="43103"/>
    <s v="T2 LEGUIZAMO C. C,C. 802115431"/>
    <s v="CATAM"/>
  </r>
  <r>
    <x v="2"/>
    <x v="6"/>
    <d v="2018-04-28T00:00:00"/>
    <x v="0"/>
    <s v="C-40"/>
    <n v="1208"/>
    <s v="TERPEL "/>
    <x v="8"/>
    <n v="931"/>
    <n v="43112"/>
    <s v="TS CARREÑO S. C.C. 5630654"/>
    <s v="CATAM"/>
  </r>
  <r>
    <x v="2"/>
    <x v="6"/>
    <d v="2018-04-30T00:00:00"/>
    <x v="0"/>
    <s v="C-40"/>
    <n v="1208"/>
    <s v="ENERGIZAR"/>
    <x v="8"/>
    <n v="599"/>
    <n v="43118"/>
    <s v="TS REYES M. C.C. 93436949"/>
    <s v="CATAM"/>
  </r>
  <r>
    <x v="2"/>
    <x v="6"/>
    <d v="2018-04-18T00:00:00"/>
    <x v="0"/>
    <s v="C-295"/>
    <n v="1285"/>
    <s v="ENERGIZAR"/>
    <x v="8"/>
    <n v="272"/>
    <n v="43124"/>
    <s v="T2 MARTINEZ C C.C 93298699"/>
    <s v="CATAM"/>
  </r>
  <r>
    <x v="2"/>
    <x v="6"/>
    <d v="2018-04-18T00:00:00"/>
    <x v="0"/>
    <s v="C-295"/>
    <n v="1284"/>
    <s v="ENERGIZAR"/>
    <x v="8"/>
    <n v="270"/>
    <n v="43125"/>
    <s v="T2 MARTINEZ C C.C 93298699"/>
    <s v="CATAM"/>
  </r>
  <r>
    <x v="2"/>
    <x v="6"/>
    <d v="2018-04-30T00:00:00"/>
    <x v="0"/>
    <s v="C-130"/>
    <n v="1015"/>
    <s v="ENERGIZAR"/>
    <x v="8"/>
    <n v="2635"/>
    <n v="43128"/>
    <s v="T2 LEGUIZAMO C. C,C. 802115431"/>
    <s v="CATAM"/>
  </r>
  <r>
    <x v="2"/>
    <x v="6"/>
    <d v="2018-04-16T00:00:00"/>
    <x v="0"/>
    <s v="C-90"/>
    <n v="5765"/>
    <s v="ENERGIZAR"/>
    <x v="48"/>
    <n v="125"/>
    <n v="45915"/>
    <s v="T2 ALIPIO A. C.C. 80094150"/>
    <s v="CATAM"/>
  </r>
  <r>
    <x v="2"/>
    <x v="6"/>
    <d v="2018-04-13T00:00:00"/>
    <x v="0"/>
    <s v="F-28"/>
    <n v="1041"/>
    <s v="ENERGIZAR"/>
    <x v="1"/>
    <n v="372"/>
    <n v="72188"/>
    <s v="T3 GARCIA A. C.C. 1024468839"/>
    <s v="CATAM"/>
  </r>
  <r>
    <x v="2"/>
    <x v="6"/>
    <d v="2018-04-22T00:00:00"/>
    <x v="0"/>
    <s v="SK-350"/>
    <n v="5077"/>
    <s v="ENERGIZAR"/>
    <x v="1"/>
    <n v="107"/>
    <n v="72212"/>
    <s v="TP DONATO J. C.C. 14325377"/>
    <s v="CATAM"/>
  </r>
  <r>
    <x v="2"/>
    <x v="6"/>
    <d v="2018-04-08T00:00:00"/>
    <x v="0"/>
    <s v="SK-350"/>
    <n v="5733"/>
    <s v="CHEVRON "/>
    <x v="19"/>
    <n v="191"/>
    <n v="936558"/>
    <s v="T2 GALVEZ J. C.C 1104675324"/>
    <s v="CATAM"/>
  </r>
  <r>
    <x v="2"/>
    <x v="6"/>
    <d v="2018-04-05T00:00:00"/>
    <x v="0"/>
    <s v="C-550"/>
    <n v="1211"/>
    <s v="CHEVRON "/>
    <x v="19"/>
    <n v="200"/>
    <n v="936756"/>
    <s v="TS CARDENAS J. C.C. 79967507"/>
    <s v="CATAM"/>
  </r>
  <r>
    <x v="2"/>
    <x v="6"/>
    <d v="2018-04-04T00:00:00"/>
    <x v="0"/>
    <s v="C-40"/>
    <n v="1208"/>
    <s v="TERPEL "/>
    <x v="38"/>
    <n v="1513"/>
    <n v="1809412911"/>
    <s v="T2 MEDINA A. C.C. 80144137"/>
    <s v="CATAM"/>
  </r>
  <r>
    <x v="2"/>
    <x v="6"/>
    <d v="2018-04-05T00:00:00"/>
    <x v="0"/>
    <s v="C-295"/>
    <n v="1281"/>
    <s v="TERPEL "/>
    <x v="38"/>
    <n v="460"/>
    <n v="1809512912"/>
    <s v="T3 MATEUS C.C. 1144126647"/>
    <s v="CATAM"/>
  </r>
  <r>
    <x v="2"/>
    <x v="6"/>
    <d v="2018-04-14T00:00:00"/>
    <x v="0"/>
    <s v="C-130"/>
    <n v="1015"/>
    <s v="TERPEL "/>
    <x v="11"/>
    <n v="874"/>
    <n v="1810414315"/>
    <s v="TP MONJE C. C.C. 4924032"/>
    <s v="CATAM"/>
  </r>
  <r>
    <x v="2"/>
    <x v="6"/>
    <d v="2018-04-16T00:00:00"/>
    <x v="0"/>
    <s v="B-767"/>
    <s v="1202"/>
    <s v="TERPEL "/>
    <x v="11"/>
    <n v="1203"/>
    <n v="1810612601"/>
    <s v="-"/>
    <s v="CATAM"/>
  </r>
  <r>
    <x v="2"/>
    <x v="6"/>
    <d v="2018-04-17T00:00:00"/>
    <x v="0"/>
    <s v="F-28"/>
    <s v="0002"/>
    <s v="TERPEL "/>
    <x v="38"/>
    <n v="340"/>
    <n v="1810712608"/>
    <s v="T3 GARCIA A. C.C. 1024468839"/>
    <s v="CATAM"/>
  </r>
  <r>
    <x v="2"/>
    <x v="6"/>
    <d v="2018-04-19T00:00:00"/>
    <x v="0"/>
    <s v="LR-60"/>
    <n v="1216"/>
    <s v="TERPEL "/>
    <x v="11"/>
    <n v="221"/>
    <n v="1810914108"/>
    <s v="TJ RUEDA J C.C. 94313329"/>
    <s v="CATAM"/>
  </r>
  <r>
    <x v="2"/>
    <x v="6"/>
    <d v="2018-04-20T00:00:00"/>
    <x v="0"/>
    <s v="B-412"/>
    <s v="0006"/>
    <s v="TERPEL "/>
    <x v="11"/>
    <n v="76"/>
    <n v="1811014215"/>
    <s v="TS IZQUIERDO C.C. 93411681"/>
    <s v="CATAM"/>
  </r>
  <r>
    <x v="2"/>
    <x v="6"/>
    <d v="2018-04-20T00:00:00"/>
    <x v="0"/>
    <s v="F-28"/>
    <n v="1041"/>
    <s v="TERPEL "/>
    <x v="11"/>
    <n v="623"/>
    <n v="1811014322"/>
    <s v="T3 GARCIA A. C.C. 1024468839"/>
    <s v="CATAM"/>
  </r>
  <r>
    <x v="2"/>
    <x v="6"/>
    <d v="2018-04-21T00:00:00"/>
    <x v="0"/>
    <s v="B-737"/>
    <s v="0001"/>
    <s v="TERPEL "/>
    <x v="11"/>
    <n v="1692"/>
    <n v="1811113813"/>
    <s v="TS CAMERO L. C.C. 79747855"/>
    <s v="CATAM"/>
  </r>
  <r>
    <x v="2"/>
    <x v="6"/>
    <d v="2018-04-21T00:00:00"/>
    <x v="0"/>
    <s v="UH-60"/>
    <s v="0007"/>
    <s v="TERPEL "/>
    <x v="11"/>
    <n v="199"/>
    <n v="1811114210"/>
    <s v="MY RODRIGUEZ C.C. 80019786"/>
    <s v="CATAM"/>
  </r>
  <r>
    <x v="2"/>
    <x v="6"/>
    <d v="2018-04-21T00:00:00"/>
    <x v="0"/>
    <s v="B-412"/>
    <s v="0006"/>
    <s v="TERPEL "/>
    <x v="11"/>
    <n v="167"/>
    <n v="1811114214"/>
    <s v="TS IZQUIERDO C.C. 93411681"/>
    <s v="CATAM"/>
  </r>
  <r>
    <x v="2"/>
    <x v="6"/>
    <d v="2018-04-22T00:00:00"/>
    <x v="0"/>
    <s v="SK-350"/>
    <n v="5733"/>
    <s v="TERPEL "/>
    <x v="11"/>
    <n v="153"/>
    <n v="1811214101"/>
    <s v="T2 MUÑOZ A. C.C. 1014196800"/>
    <s v="CATAM"/>
  </r>
  <r>
    <x v="2"/>
    <x v="6"/>
    <d v="2018-04-22T00:00:00"/>
    <x v="0"/>
    <s v="F-28"/>
    <n v="1041"/>
    <s v="TERPEL "/>
    <x v="11"/>
    <n v="882"/>
    <n v="1811214319"/>
    <s v="T2 SOTO O. C.C. 80764395"/>
    <s v="CATAM"/>
  </r>
  <r>
    <x v="2"/>
    <x v="6"/>
    <d v="2018-04-26T00:00:00"/>
    <x v="0"/>
    <s v="C-40"/>
    <n v="1208"/>
    <s v="TERPEL "/>
    <x v="11"/>
    <n v="784"/>
    <n v="1811614215"/>
    <s v="TP LEMOS G. C.C. 9415428"/>
    <s v="CATAM"/>
  </r>
  <r>
    <x v="2"/>
    <x v="6"/>
    <d v="2018-04-06T00:00:00"/>
    <x v="0"/>
    <s v="SK-350"/>
    <n v="5078"/>
    <s v="TERPEL "/>
    <x v="41"/>
    <n v="157"/>
    <s v="01-0882870|"/>
    <s v="T3 ALVAREZ A. C.C. 1122648675"/>
    <s v="CATAM"/>
  </r>
  <r>
    <x v="2"/>
    <x v="6"/>
    <d v="2018-04-11T00:00:00"/>
    <x v="0"/>
    <s v="UH-60"/>
    <s v="0007"/>
    <s v="TERPEL "/>
    <x v="41"/>
    <n v="119"/>
    <s v="01-0883303"/>
    <s v="TP GONZALEZ J. C.C. 80057288"/>
    <s v="CATAM"/>
  </r>
  <r>
    <x v="2"/>
    <x v="6"/>
    <d v="2018-04-11T00:00:00"/>
    <x v="0"/>
    <s v="UH-60"/>
    <s v="0007"/>
    <s v="TERPEL "/>
    <x v="41"/>
    <n v="205"/>
    <s v="01-0883557"/>
    <s v="TP GONZALEZ J. C.C. 80057288"/>
    <s v="CATAM"/>
  </r>
  <r>
    <x v="2"/>
    <x v="6"/>
    <d v="2018-04-12T00:00:00"/>
    <x v="0"/>
    <s v="C-130"/>
    <n v="1001"/>
    <s v="TERPEL "/>
    <x v="30"/>
    <n v="1200"/>
    <s v="01-1014833"/>
    <s v="TS PARRA E. C.C. 80064259"/>
    <s v="CATAM"/>
  </r>
  <r>
    <x v="2"/>
    <x v="6"/>
    <d v="2018-04-12T00:00:00"/>
    <x v="0"/>
    <s v="C-295"/>
    <n v="1281"/>
    <s v="TERPEL "/>
    <x v="30"/>
    <n v="290"/>
    <s v="01-1014835"/>
    <s v="T2 ROZO V. C.C. 1032358866"/>
    <s v="CATAM"/>
  </r>
  <r>
    <x v="2"/>
    <x v="6"/>
    <d v="2018-04-12T00:00:00"/>
    <x v="0"/>
    <s v="C-90"/>
    <n v="5765"/>
    <s v="TERPEL "/>
    <x v="30"/>
    <n v="74"/>
    <s v="01-1014836"/>
    <s v="TS REINA E. C.C. 7983973"/>
    <s v="CATAM"/>
  </r>
  <r>
    <x v="2"/>
    <x v="6"/>
    <d v="2018-04-13T00:00:00"/>
    <x v="0"/>
    <s v="C-130"/>
    <n v="1001"/>
    <s v="TERPEL "/>
    <x v="30"/>
    <n v="347"/>
    <s v="01-1014838"/>
    <s v="TS PARRA E. C.C. 80064259"/>
    <s v="CATAM"/>
  </r>
  <r>
    <x v="2"/>
    <x v="6"/>
    <d v="2018-04-28T00:00:00"/>
    <x v="0"/>
    <s v="C-40"/>
    <n v="1208"/>
    <s v="TERPEL "/>
    <x v="30"/>
    <n v="615"/>
    <s v="01-1014935"/>
    <s v="TS CARREÑO S. C.C. 5630654"/>
    <s v="CATAM"/>
  </r>
  <r>
    <x v="2"/>
    <x v="6"/>
    <d v="2018-04-05T00:00:00"/>
    <x v="0"/>
    <s v="C-550"/>
    <n v="1211"/>
    <s v="TERPEL "/>
    <x v="30"/>
    <n v="240"/>
    <s v="01-1028389"/>
    <s v="TS CARDENAS J. C.C. 79967507"/>
    <s v="CATAM"/>
  </r>
  <r>
    <x v="2"/>
    <x v="6"/>
    <d v="2018-04-20T00:00:00"/>
    <x v="0"/>
    <s v="C-90"/>
    <n v="5765"/>
    <s v="TERPEL "/>
    <x v="2"/>
    <n v="60"/>
    <s v="02-392769"/>
    <s v="T2 BARRETO L. C.C. 1010164206"/>
    <s v="CATAM"/>
  </r>
  <r>
    <x v="2"/>
    <x v="6"/>
    <d v="2018-04-21T00:00:00"/>
    <x v="0"/>
    <s v="C-90"/>
    <n v="5765"/>
    <s v="TERPEL "/>
    <x v="2"/>
    <n v="136"/>
    <s v="02-392773"/>
    <s v="TS REINA CC. 79839731"/>
    <s v="CATAM"/>
  </r>
  <r>
    <x v="2"/>
    <x v="6"/>
    <d v="2018-04-27T00:00:00"/>
    <x v="0"/>
    <s v="C-295"/>
    <n v="1281"/>
    <s v="TERPEL "/>
    <x v="2"/>
    <n v="210"/>
    <s v="02-392786"/>
    <s v="TJ SANCHEZ L. CC. 40636284"/>
    <s v="CATAM"/>
  </r>
  <r>
    <x v="2"/>
    <x v="6"/>
    <d v="2018-04-05T00:00:00"/>
    <x v="0"/>
    <s v="F-28"/>
    <n v="1041"/>
    <s v="TERPEL "/>
    <x v="14"/>
    <n v="481"/>
    <s v="02-408676"/>
    <s v="TJ REYES L. CC. 93436599"/>
    <s v="CATAM"/>
  </r>
  <r>
    <x v="2"/>
    <x v="6"/>
    <d v="2018-04-16T00:00:00"/>
    <x v="0"/>
    <s v="SK-350"/>
    <n v="5077"/>
    <s v="TERPEL "/>
    <x v="14"/>
    <n v="156"/>
    <s v="02-409427"/>
    <s v="T2 PULIDO M C.C. 1032375062"/>
    <s v="CATAM"/>
  </r>
  <r>
    <x v="2"/>
    <x v="6"/>
    <d v="2018-04-17T00:00:00"/>
    <x v="0"/>
    <s v="C-90"/>
    <n v="5765"/>
    <s v="TERPEL "/>
    <x v="14"/>
    <n v="50"/>
    <s v="02-409445"/>
    <s v="T2 ALIPIO A. C.C. 80094150"/>
    <s v="CATAM"/>
  </r>
  <r>
    <x v="2"/>
    <x v="6"/>
    <d v="2018-04-23T00:00:00"/>
    <x v="0"/>
    <s v="SK-350"/>
    <n v="5077"/>
    <s v="TERPEL "/>
    <x v="14"/>
    <n v="142"/>
    <s v="02-409544"/>
    <s v="T2 PULIDO M C.C. 1032375062"/>
    <s v="CATAM"/>
  </r>
  <r>
    <x v="2"/>
    <x v="6"/>
    <d v="2018-04-16T00:00:00"/>
    <x v="0"/>
    <s v="C-130"/>
    <n v="1001"/>
    <s v="TERPEL "/>
    <x v="21"/>
    <n v="319"/>
    <s v="02-409839"/>
    <s v="TP TRUJILLO O C.C 7704999"/>
    <s v="CATAM"/>
  </r>
  <r>
    <x v="2"/>
    <x v="6"/>
    <d v="2018-04-16T00:00:00"/>
    <x v="0"/>
    <s v="C-130"/>
    <n v="1015"/>
    <s v="TERPEL "/>
    <x v="21"/>
    <n v="632"/>
    <s v="02-409854"/>
    <s v="TP MONJE C. C.C. 4924038"/>
    <s v="CATAM"/>
  </r>
  <r>
    <x v="2"/>
    <x v="6"/>
    <d v="2018-04-19T00:00:00"/>
    <x v="0"/>
    <s v="SK-350"/>
    <n v="5732"/>
    <s v="TERPEL "/>
    <x v="21"/>
    <n v="168"/>
    <s v="02-409875"/>
    <s v="TP REYES F. C,C. 80219691"/>
    <s v="CATAM"/>
  </r>
  <r>
    <x v="2"/>
    <x v="6"/>
    <d v="2018-04-22T00:00:00"/>
    <x v="0"/>
    <s v="C-295"/>
    <n v="1284"/>
    <s v="TERPEL "/>
    <x v="21"/>
    <n v="285"/>
    <s v="02-409916"/>
    <s v="T2 ROZO J. C.C. 1032358166"/>
    <s v="CATAM"/>
  </r>
  <r>
    <x v="2"/>
    <x v="6"/>
    <d v="2018-04-23T00:00:00"/>
    <x v="0"/>
    <s v="C-130"/>
    <n v="1015"/>
    <s v="TERPEL "/>
    <x v="21"/>
    <n v="1033"/>
    <s v="02-409924"/>
    <s v="T2 ROJAS P C.C. 80163142"/>
    <s v="CATAM"/>
  </r>
  <r>
    <x v="2"/>
    <x v="6"/>
    <d v="2018-04-23T00:00:00"/>
    <x v="0"/>
    <s v="C-130"/>
    <n v="1015"/>
    <s v="TERPEL "/>
    <x v="21"/>
    <n v="767"/>
    <s v="02-409950"/>
    <s v="T2 ROJAS P C.C. 80163142"/>
    <s v="CATAM"/>
  </r>
  <r>
    <x v="2"/>
    <x v="6"/>
    <d v="2018-04-27T00:00:00"/>
    <x v="0"/>
    <s v="F-28"/>
    <n v="1041"/>
    <s v="TERPEL "/>
    <x v="21"/>
    <n v="858"/>
    <s v="02-409994"/>
    <s v="TJ PEDRAZA J. C.C. 80421510"/>
    <s v="CATAM"/>
  </r>
  <r>
    <x v="2"/>
    <x v="6"/>
    <d v="2018-04-23T00:00:00"/>
    <x v="0"/>
    <s v="UH-60"/>
    <n v="4128"/>
    <s v="TERPEL "/>
    <x v="18"/>
    <n v="226"/>
    <s v="02-411928"/>
    <s v="MY. RUIZ JOHN C.C. 80051834"/>
    <s v="CACOM-5"/>
  </r>
  <r>
    <x v="2"/>
    <x v="6"/>
    <d v="2018-04-25T00:00:00"/>
    <x v="0"/>
    <s v="HUEY II"/>
    <n v="4523"/>
    <s v="TERPEL "/>
    <x v="18"/>
    <n v="77"/>
    <s v="02-411932"/>
    <s v="T2. RAMIREZ ANDRES / 14696688"/>
    <s v="CACOM-1"/>
  </r>
  <r>
    <x v="2"/>
    <x v="6"/>
    <d v="2018-04-26T00:00:00"/>
    <x v="0"/>
    <s v="UH-60"/>
    <n v="4128"/>
    <s v="TERPEL "/>
    <x v="18"/>
    <n v="233"/>
    <s v="02-411935"/>
    <s v="T2. DAZA MIGUEL C.C. 80766636"/>
    <s v="CACOM-5"/>
  </r>
  <r>
    <x v="2"/>
    <x v="6"/>
    <d v="2018-04-28T00:00:00"/>
    <x v="0"/>
    <s v="C-208"/>
    <n v="5067"/>
    <s v="TERPEL "/>
    <x v="18"/>
    <n v="47"/>
    <s v="02-411939"/>
    <s v="T3. PULIDO RAMIREZ VICTOR  / 1073737118"/>
    <s v="CACOM-1"/>
  </r>
  <r>
    <x v="2"/>
    <x v="6"/>
    <d v="2018-04-14T00:00:00"/>
    <x v="0"/>
    <s v="C-295"/>
    <n v="1285"/>
    <s v="TERPEL "/>
    <x v="44"/>
    <n v="460"/>
    <s v="03-0228727"/>
    <s v="T2 CUELLAR G. C.C. 1015402028"/>
    <s v="CATAM"/>
  </r>
  <r>
    <x v="2"/>
    <x v="6"/>
    <d v="2018-04-18T00:00:00"/>
    <x v="0"/>
    <s v="UH-60"/>
    <s v="0007"/>
    <s v="TERPEL "/>
    <x v="44"/>
    <n v="234"/>
    <s v="03-0228819"/>
    <s v="TP ACOSTA P. C.C. 80240068"/>
    <s v="CATAM"/>
  </r>
  <r>
    <x v="2"/>
    <x v="6"/>
    <d v="2018-04-18T00:00:00"/>
    <x v="0"/>
    <s v="B-412"/>
    <s v="0006"/>
    <s v="TERPEL "/>
    <x v="44"/>
    <n v="170"/>
    <s v="03-0228820"/>
    <s v="TS IZQUIERDO C.C. 93411681"/>
    <s v="CATAM"/>
  </r>
  <r>
    <x v="2"/>
    <x v="6"/>
    <d v="2018-04-20T00:00:00"/>
    <x v="0"/>
    <s v="UH-60"/>
    <s v="0007"/>
    <s v="TERPEL "/>
    <x v="44"/>
    <n v="180"/>
    <s v="03-0228851"/>
    <s v="TS RAMIREZ A. C.C. 79938024"/>
    <s v="CATAM"/>
  </r>
  <r>
    <x v="2"/>
    <x v="6"/>
    <d v="2018-04-20T00:00:00"/>
    <x v="0"/>
    <s v="B-412"/>
    <s v="0006"/>
    <s v="TERPEL "/>
    <x v="44"/>
    <n v="170"/>
    <s v="03-0228852"/>
    <s v="TS IZQUIERDO C.C. 93411681"/>
    <s v="CATAM"/>
  </r>
  <r>
    <x v="2"/>
    <x v="6"/>
    <d v="2018-04-20T00:00:00"/>
    <x v="0"/>
    <s v="B-412"/>
    <s v="0006"/>
    <s v="TERPEL "/>
    <x v="44"/>
    <n v="173"/>
    <s v="03-0228861"/>
    <s v="TS IZQUIERDO C.C. 93411681"/>
    <s v="CATAM"/>
  </r>
  <r>
    <x v="2"/>
    <x v="6"/>
    <d v="2018-04-27T00:00:00"/>
    <x v="0"/>
    <s v="SK-350"/>
    <n v="5732"/>
    <s v="TERPEL "/>
    <x v="44"/>
    <n v="96"/>
    <s v="03-0229020"/>
    <s v="T3 ALBARRACIN D. C.C. 1032421154"/>
    <s v="CATAM"/>
  </r>
  <r>
    <x v="2"/>
    <x v="6"/>
    <d v="2018-04-27T00:00:00"/>
    <x v="0"/>
    <s v="SK-350"/>
    <n v="5732"/>
    <s v="TERPEL "/>
    <x v="44"/>
    <n v="70"/>
    <s v="03-0229021"/>
    <s v="T3 ALBARRACIN D. C.C. 1032421154"/>
    <s v="CATAM"/>
  </r>
  <r>
    <x v="2"/>
    <x v="6"/>
    <d v="2018-04-03T00:00:00"/>
    <x v="0"/>
    <s v="C-90"/>
    <n v="5759"/>
    <s v="TERPEL "/>
    <x v="41"/>
    <n v="136"/>
    <s v="03-0231243"/>
    <s v="TS MORENO E. C.C. 79846040"/>
    <s v="CATAM"/>
  </r>
  <r>
    <x v="2"/>
    <x v="6"/>
    <d v="2018-04-04T00:00:00"/>
    <x v="0"/>
    <s v="F-28"/>
    <s v="0002"/>
    <s v="TERPEL "/>
    <x v="41"/>
    <n v="173"/>
    <s v="03-0231720"/>
    <s v="T2 SOTO O. C.C. 80764395"/>
    <s v="CATAM"/>
  </r>
  <r>
    <x v="2"/>
    <x v="6"/>
    <d v="2018-04-20T00:00:00"/>
    <x v="0"/>
    <s v="UH-60"/>
    <s v="0007"/>
    <s v="TERPEL "/>
    <x v="44"/>
    <n v="124"/>
    <s v="03-028859"/>
    <s v="TP ACOSTA P. C.C. 80240068"/>
    <s v="CATAM"/>
  </r>
  <r>
    <x v="2"/>
    <x v="6"/>
    <d v="2018-04-05T00:00:00"/>
    <x v="0"/>
    <s v="F-28"/>
    <s v="0002"/>
    <s v="TERPEL "/>
    <x v="11"/>
    <n v="826"/>
    <s v="04-0529379"/>
    <s v="T2 SOTO O. C.C. 80764395"/>
    <s v="CATAM"/>
  </r>
  <r>
    <x v="2"/>
    <x v="6"/>
    <d v="2018-04-10T00:00:00"/>
    <x v="0"/>
    <s v="C-40"/>
    <n v="1208"/>
    <s v="TERPEL "/>
    <x v="10"/>
    <n v="301"/>
    <s v="04-0531768"/>
    <s v="TP LEMOS G C.C. 94154232"/>
    <s v="CATAM"/>
  </r>
  <r>
    <x v="2"/>
    <x v="6"/>
    <d v="2018-04-07T00:00:00"/>
    <x v="0"/>
    <s v="C-295"/>
    <n v="1281"/>
    <s v="TERPEL "/>
    <x v="21"/>
    <n v="335"/>
    <s v="04-404762"/>
    <s v="T2 HERNANDEZ J. C.C. 11228164"/>
    <s v="CATAM"/>
  </r>
  <r>
    <x v="2"/>
    <x v="6"/>
    <d v="2018-04-11T00:00:00"/>
    <x v="0"/>
    <s v="F-28"/>
    <s v="0002"/>
    <s v="TERPEL "/>
    <x v="12"/>
    <n v="684"/>
    <s v="04-55755"/>
    <s v="T3 GARCIA A. C.C. 1024468839"/>
    <s v="CATAM"/>
  </r>
  <r>
    <x v="2"/>
    <x v="6"/>
    <d v="2018-04-18T00:00:00"/>
    <x v="0"/>
    <s v="SK-350"/>
    <n v="5077"/>
    <s v="TERPEL "/>
    <x v="12"/>
    <n v="299"/>
    <s v="04-557624"/>
    <s v="T2 ORTIZ M. C.C. 80844721"/>
    <s v="CATAM"/>
  </r>
  <r>
    <x v="2"/>
    <x v="6"/>
    <d v="2018-04-26T00:00:00"/>
    <x v="0"/>
    <s v="C-40"/>
    <n v="1208"/>
    <s v="TERPEL "/>
    <x v="12"/>
    <n v="1208"/>
    <s v="04-557677"/>
    <s v="TS REYES M. C.C. 93436949"/>
    <s v="CATAM"/>
  </r>
  <r>
    <x v="2"/>
    <x v="6"/>
    <d v="2018-04-26T00:00:00"/>
    <x v="0"/>
    <s v="C-40"/>
    <n v="1208"/>
    <s v="TERPEL "/>
    <x v="12"/>
    <n v="1175"/>
    <s v="04-557681"/>
    <s v="TS REYES M. C.C. 93436949"/>
    <s v="CATAM"/>
  </r>
  <r>
    <x v="2"/>
    <x v="6"/>
    <d v="2018-04-26T00:00:00"/>
    <x v="0"/>
    <s v="C-40"/>
    <n v="1208"/>
    <s v="TERPEL "/>
    <x v="12"/>
    <n v="1219"/>
    <s v="04-557688"/>
    <s v="TP LEMOS G. C.C. 9415428"/>
    <s v="CATAM"/>
  </r>
  <r>
    <x v="2"/>
    <x v="6"/>
    <d v="2018-04-01T00:00:00"/>
    <x v="0"/>
    <s v="UH-60"/>
    <s v="0007"/>
    <s v="ICARO 17"/>
    <x v="22"/>
    <n v="184"/>
    <s v="IC002-051003"/>
    <s v="TP GONZALEZ J. C.C. 80059228"/>
    <s v="CATAM"/>
  </r>
  <r>
    <x v="2"/>
    <x v="6"/>
    <d v="2018-04-01T00:00:00"/>
    <x v="0"/>
    <s v="C-130"/>
    <n v="1015"/>
    <s v="ICARO 17"/>
    <x v="22"/>
    <n v="1426"/>
    <s v="IC002-051005"/>
    <s v="TP TRUJILLO CC. 77044999"/>
    <s v="CATAM"/>
  </r>
  <r>
    <x v="2"/>
    <x v="6"/>
    <d v="2018-04-03T00:00:00"/>
    <x v="0"/>
    <s v="UH-60"/>
    <s v="0007"/>
    <s v="ICARO 17"/>
    <x v="22"/>
    <n v="223"/>
    <s v="IC002-051027"/>
    <s v="TP GONZALEZ J. C.C. 80059228"/>
    <s v="CATAM"/>
  </r>
  <r>
    <x v="2"/>
    <x v="6"/>
    <d v="2018-04-13T00:00:00"/>
    <x v="0"/>
    <s v="C-130"/>
    <n v="1015"/>
    <s v="ICARO 17"/>
    <x v="22"/>
    <n v="1352"/>
    <s v="IC002-051103"/>
    <s v="TP MONJE C. C.C. 4924038"/>
    <s v="CATAM"/>
  </r>
  <r>
    <x v="2"/>
    <x v="6"/>
    <d v="2018-04-24T00:00:00"/>
    <x v="0"/>
    <s v="E-135"/>
    <s v="1215"/>
    <s v="ICARO 17"/>
    <x v="22"/>
    <n v="135"/>
    <s v="IC002-051218"/>
    <s v="TS BURGOS C. C.C. 80029898"/>
    <s v="CATAM"/>
  </r>
  <r>
    <x v="2"/>
    <x v="6"/>
    <d v="2018-04-06T00:00:00"/>
    <x v="0"/>
    <s v="C-295"/>
    <n v="1281"/>
    <s v="ICARO 17"/>
    <x v="25"/>
    <n v="361"/>
    <s v="IC003-008594"/>
    <s v="TS HERRERA J C.C. 7973072"/>
    <s v="CATAM"/>
  </r>
  <r>
    <x v="2"/>
    <x v="6"/>
    <d v="2018-04-06T00:00:00"/>
    <x v="0"/>
    <s v="C-295"/>
    <n v="1281"/>
    <s v="ICARO 17"/>
    <x v="25"/>
    <n v="250"/>
    <s v="IC003-008595"/>
    <s v="TS HERRERA J C.C. 7973072"/>
    <s v="CATAM"/>
  </r>
  <r>
    <x v="2"/>
    <x v="6"/>
    <d v="2018-04-11T00:00:00"/>
    <x v="0"/>
    <s v="C-130"/>
    <n v="1015"/>
    <s v="ICARO 17"/>
    <x v="25"/>
    <n v="1409"/>
    <s v="IC003-008609"/>
    <s v="TS PARRA E. CC. 80064259"/>
    <s v="CATAM"/>
  </r>
  <r>
    <x v="2"/>
    <x v="6"/>
    <d v="2018-04-12T00:00:00"/>
    <x v="0"/>
    <s v="C-130"/>
    <n v="1001"/>
    <s v="ICARO 17"/>
    <x v="25"/>
    <n v="1436"/>
    <s v="IC003-008612"/>
    <s v="TS PARRA E. C.C. 80064259"/>
    <s v="CATAM"/>
  </r>
  <r>
    <x v="2"/>
    <x v="6"/>
    <d v="2018-04-13T00:00:00"/>
    <x v="0"/>
    <s v="C-130"/>
    <n v="1001"/>
    <s v="ICARO 17"/>
    <x v="25"/>
    <n v="1099"/>
    <s v="IC003-008616"/>
    <s v="TS PARRA E. C.C. 80064259"/>
    <s v="CATAM"/>
  </r>
  <r>
    <x v="2"/>
    <x v="6"/>
    <d v="2018-04-16T00:00:00"/>
    <x v="0"/>
    <s v="C-130"/>
    <n v="1015"/>
    <s v="ICARO 17"/>
    <x v="25"/>
    <n v="1127"/>
    <s v="IC003-008623"/>
    <s v="TP MONJE C. C.C. 4924038"/>
    <s v="CATAM"/>
  </r>
  <r>
    <x v="2"/>
    <x v="6"/>
    <d v="2018-04-19T00:00:00"/>
    <x v="0"/>
    <s v="C-130"/>
    <n v="1001"/>
    <s v="ICARO 17"/>
    <x v="25"/>
    <n v="817"/>
    <s v="IC003-008632"/>
    <s v="TP TRUJILLO O. C.C. 7704999"/>
    <s v="CATAM"/>
  </r>
  <r>
    <x v="2"/>
    <x v="6"/>
    <d v="2018-04-22T00:00:00"/>
    <x v="0"/>
    <s v="C-295"/>
    <n v="1285"/>
    <s v="ICARO 17"/>
    <x v="25"/>
    <n v="571"/>
    <s v="IC003-008641"/>
    <s v="T2 CUELLAR J. C.C. 1015402028"/>
    <s v="CATAM"/>
  </r>
  <r>
    <x v="2"/>
    <x v="6"/>
    <d v="2018-04-01T00:00:00"/>
    <x v="0"/>
    <s v="C-40"/>
    <n v="1208"/>
    <s v="ICARO 17"/>
    <x v="49"/>
    <n v="286"/>
    <s v="IC004-019822"/>
    <s v="T2 MEDINA A. C.C. 80144137"/>
    <s v="CATAM"/>
  </r>
  <r>
    <x v="2"/>
    <x v="6"/>
    <d v="2018-04-01T00:00:00"/>
    <x v="0"/>
    <s v="C-295"/>
    <n v="1282"/>
    <s v="ICARO 17"/>
    <x v="49"/>
    <n v="240"/>
    <s v="IC004-019823"/>
    <s v="T3 MATEUS C.C. 1144126647"/>
    <s v="CATAM"/>
  </r>
  <r>
    <x v="2"/>
    <x v="6"/>
    <d v="2018-04-25T00:00:00"/>
    <x v="0"/>
    <s v="UH-60"/>
    <s v="0007"/>
    <s v="ICARO 17"/>
    <x v="49"/>
    <n v="169"/>
    <s v="IC004-019964"/>
    <s v="TP VEGA J. C,C. 80093235"/>
    <s v="CATAM"/>
  </r>
  <r>
    <x v="2"/>
    <x v="6"/>
    <d v="2018-04-27T00:00:00"/>
    <x v="0"/>
    <s v="C-295"/>
    <n v="1285"/>
    <s v="ICARO 17"/>
    <x v="49"/>
    <n v="306"/>
    <s v="IC004-019983"/>
    <s v="T2 HERNANDEZ J. C.C. 11228164"/>
    <s v="CATAM"/>
  </r>
  <r>
    <x v="2"/>
    <x v="6"/>
    <d v="2018-04-01T00:00:00"/>
    <x v="0"/>
    <s v="UH-60"/>
    <s v="0007"/>
    <s v="ICARO 17"/>
    <x v="34"/>
    <n v="272"/>
    <s v="IC006-020132"/>
    <s v="TP GONZALEZ J. C.C. 80059228"/>
    <s v="CATAM"/>
  </r>
  <r>
    <x v="2"/>
    <x v="6"/>
    <d v="2018-04-20T00:00:00"/>
    <x v="0"/>
    <s v="UH-60"/>
    <s v="0007"/>
    <s v="ICARO 17"/>
    <x v="23"/>
    <n v="226"/>
    <s v="IC007-004704"/>
    <s v="TP ACOSTA P. C.C. 80240068"/>
    <s v="CATAM"/>
  </r>
  <r>
    <x v="2"/>
    <x v="6"/>
    <d v="2018-04-20T00:00:00"/>
    <x v="0"/>
    <s v="B-412"/>
    <s v="0006"/>
    <s v="ICARO 17"/>
    <x v="23"/>
    <n v="121"/>
    <s v="IC007-004705"/>
    <s v="TS IZQUIERDO C.C. 93411681"/>
    <s v="CATAM"/>
  </r>
  <r>
    <x v="2"/>
    <x v="6"/>
    <d v="2018-04-21T00:00:00"/>
    <x v="0"/>
    <s v="UH-60"/>
    <s v="0007"/>
    <s v="ICARO 17"/>
    <x v="23"/>
    <n v="189"/>
    <s v="IC007-004707"/>
    <s v="TP ACOSTA P. C.C. 80240068"/>
    <s v="CATAM"/>
  </r>
  <r>
    <x v="2"/>
    <x v="6"/>
    <d v="2018-04-21T00:00:00"/>
    <x v="0"/>
    <s v="B-412"/>
    <s v="0006"/>
    <s v="ICARO 17"/>
    <x v="23"/>
    <n v="167"/>
    <s v="IC007-004708"/>
    <s v="TS IZQUIERDO C.C. 93411681"/>
    <s v="CATAM"/>
  </r>
  <r>
    <x v="2"/>
    <x v="6"/>
    <d v="2018-04-02T00:00:00"/>
    <x v="0"/>
    <s v="C-90"/>
    <n v="5765"/>
    <s v="ICARO 17"/>
    <x v="0"/>
    <n v="180.7"/>
    <s v="IC009-006683"/>
    <s v="T2 ALIPIO A. C.C. 80074150"/>
    <s v="CATAM"/>
  </r>
  <r>
    <x v="2"/>
    <x v="6"/>
    <d v="2018-04-05T00:00:00"/>
    <x v="0"/>
    <s v="C-550"/>
    <n v="1211"/>
    <s v="ICARO 17"/>
    <x v="0"/>
    <n v="190.1"/>
    <s v="IC009-006696"/>
    <s v="TS CARDENAS J. C.C. 79967507"/>
    <s v="CATAM"/>
  </r>
  <r>
    <x v="2"/>
    <x v="6"/>
    <d v="2018-04-08T00:00:00"/>
    <x v="0"/>
    <s v="C-40"/>
    <n v="1208"/>
    <s v="ICARO 17"/>
    <x v="0"/>
    <n v="631.70000000000005"/>
    <s v="IC009-006713"/>
    <s v="TP LEMOS G. C.C. 74154253"/>
    <s v="CATAM"/>
  </r>
  <r>
    <x v="2"/>
    <x v="6"/>
    <d v="2018-04-08T00:00:00"/>
    <x v="0"/>
    <s v="C-40"/>
    <n v="1208"/>
    <s v="ICARO 17"/>
    <x v="0"/>
    <n v="1010"/>
    <s v="IC009-006716"/>
    <s v="TP LEMOS G. C.C. 74154253"/>
    <s v="CATAM"/>
  </r>
  <r>
    <x v="2"/>
    <x v="6"/>
    <d v="2018-04-10T00:00:00"/>
    <x v="0"/>
    <s v="SK-350"/>
    <n v="5733"/>
    <s v="ICARO 17"/>
    <x v="0"/>
    <n v="96.5"/>
    <s v="IC009-006725"/>
    <s v="T2 ORTIZ M. CC. 80844721"/>
    <s v="CATAM"/>
  </r>
  <r>
    <x v="2"/>
    <x v="6"/>
    <d v="2018-04-11T00:00:00"/>
    <x v="0"/>
    <s v="C-130"/>
    <n v="1015"/>
    <s v="ICARO 17"/>
    <x v="0"/>
    <n v="740.4"/>
    <s v="IC009-006730"/>
    <s v="TS PARRA E. CC. 80064259"/>
    <s v="CATAM"/>
  </r>
  <r>
    <x v="2"/>
    <x v="6"/>
    <d v="2018-04-12T00:00:00"/>
    <x v="0"/>
    <s v="SK-350"/>
    <n v="5077"/>
    <s v="ICARO 17"/>
    <x v="0"/>
    <n v="97.4"/>
    <s v="IC009-006736"/>
    <s v="TJ SANTAFE E. C.C. 79626864"/>
    <s v="CATAM"/>
  </r>
  <r>
    <x v="2"/>
    <x v="6"/>
    <d v="2018-04-12T00:00:00"/>
    <x v="0"/>
    <s v="C-295"/>
    <n v="1281"/>
    <s v="ICARO 17"/>
    <x v="0"/>
    <n v="235.5"/>
    <s v="IC009-006737"/>
    <s v="T2 ROZO V. C.C. 1032358866"/>
    <s v="CATAM"/>
  </r>
  <r>
    <x v="2"/>
    <x v="6"/>
    <d v="2018-04-14T00:00:00"/>
    <x v="0"/>
    <s v="F-28"/>
    <s v="0002"/>
    <s v="ICARO 17"/>
    <x v="0"/>
    <n v="777.1"/>
    <s v="IC009-006749"/>
    <s v="T3 GARCIA A. C.C. 1024468839"/>
    <s v="CATAM"/>
  </r>
  <r>
    <x v="2"/>
    <x v="6"/>
    <d v="2018-04-17T00:00:00"/>
    <x v="0"/>
    <s v="C-295"/>
    <n v="1285"/>
    <s v="ICARO 17"/>
    <x v="0"/>
    <n v="269.10000000000002"/>
    <s v="IC009-006765"/>
    <s v="T2 MARTINEZ C C.C 93298699"/>
    <s v="CATAM"/>
  </r>
  <r>
    <x v="2"/>
    <x v="6"/>
    <d v="2018-04-18T00:00:00"/>
    <x v="0"/>
    <s v="F-28"/>
    <s v="0002"/>
    <s v="ICARO 17"/>
    <x v="0"/>
    <n v="711.6"/>
    <s v="IC009-006769"/>
    <s v="T2 GARCIA A C.C 1024468839"/>
    <s v="CATAM"/>
  </r>
  <r>
    <x v="2"/>
    <x v="6"/>
    <d v="2018-04-19T00:00:00"/>
    <x v="0"/>
    <s v="C-130"/>
    <n v="1001"/>
    <s v="ICARO 17"/>
    <x v="0"/>
    <n v="1016.7"/>
    <s v="IC009-006780"/>
    <s v="TP TRUJILLO O. C.C. 7704999"/>
    <s v="CATAM"/>
  </r>
  <r>
    <x v="2"/>
    <x v="6"/>
    <d v="2018-04-21T00:00:00"/>
    <x v="0"/>
    <s v="SK-350"/>
    <n v="5732"/>
    <s v="ICARO 17"/>
    <x v="0"/>
    <n v="106.3"/>
    <s v="IC009-006792"/>
    <s v="T2 MUÑOZ A. C.C. 1014196800"/>
    <s v="CATAM"/>
  </r>
  <r>
    <x v="2"/>
    <x v="6"/>
    <d v="2018-04-24T00:00:00"/>
    <x v="0"/>
    <s v="SK-350"/>
    <n v="5077"/>
    <s v="ICARO 17"/>
    <x v="0"/>
    <n v="131.69999999999999"/>
    <s v="IC009-006807"/>
    <s v="TS MENDOZA H C.C. 79876868"/>
    <s v="CATAM"/>
  </r>
  <r>
    <x v="2"/>
    <x v="6"/>
    <d v="2018-04-30T00:00:00"/>
    <x v="0"/>
    <s v="SK-350"/>
    <n v="5732"/>
    <s v="ICARO 17"/>
    <x v="0"/>
    <n v="180.1"/>
    <s v="IC009-006856"/>
    <s v="T2 DUQUE N. C.C. 11229137"/>
    <s v="CATAM"/>
  </r>
  <r>
    <x v="2"/>
    <x v="6"/>
    <d v="2018-04-02T00:00:00"/>
    <x v="0"/>
    <s v="UH-60"/>
    <s v="0007"/>
    <s v="ICARO 17"/>
    <x v="54"/>
    <n v="174"/>
    <s v="IC010-000386"/>
    <s v="TP GONZALEZ J. C.C. 80059228"/>
    <s v="CATAM"/>
  </r>
  <r>
    <x v="2"/>
    <x v="6"/>
    <d v="2018-04-03T00:00:00"/>
    <x v="0"/>
    <s v="UH-60"/>
    <s v="0007"/>
    <s v="ICARO 17"/>
    <x v="54"/>
    <n v="71"/>
    <s v="IC010-000389"/>
    <s v="TP GONZALEZ J. C.C. 80059228"/>
    <s v="CATAM"/>
  </r>
  <r>
    <x v="2"/>
    <x v="6"/>
    <d v="2018-04-03T00:00:00"/>
    <x v="0"/>
    <s v="F-28"/>
    <n v="1041"/>
    <s v="ICARO 17"/>
    <x v="54"/>
    <n v="592"/>
    <s v="IC010-000390"/>
    <s v="T2 BENAVIDEZ W. C.C. 80036796"/>
    <s v="CATAM"/>
  </r>
  <r>
    <x v="2"/>
    <x v="6"/>
    <d v="2018-04-03T00:00:00"/>
    <x v="0"/>
    <s v="UH-60"/>
    <s v="0007"/>
    <s v="ICARO 17"/>
    <x v="54"/>
    <n v="206"/>
    <s v="IC010-000391"/>
    <s v="TP GONZALEZ J. C.C. 80059228"/>
    <s v="CATAM"/>
  </r>
  <r>
    <x v="2"/>
    <x v="6"/>
    <d v="2018-04-30T00:00:00"/>
    <x v="0"/>
    <s v="C-40"/>
    <n v="1208"/>
    <s v="ICARO 17"/>
    <x v="45"/>
    <n v="265"/>
    <s v="IC014-004358"/>
    <s v="TS REYES M. C.C. 93436949"/>
    <s v="CATAM"/>
  </r>
  <r>
    <x v="2"/>
    <x v="6"/>
    <d v="2018-04-07T00:00:00"/>
    <x v="0"/>
    <s v="B-412"/>
    <s v="0004"/>
    <s v="ICARO 17"/>
    <x v="27"/>
    <n v="38"/>
    <s v="IC103-002471"/>
    <s v="TS DELGADO N C.C 75083407"/>
    <s v="CATAM"/>
  </r>
  <r>
    <x v="2"/>
    <x v="6"/>
    <d v="2018-04-18T00:00:00"/>
    <x v="0"/>
    <s v="UH-60"/>
    <n v="4109"/>
    <s v="FASTER FUEL"/>
    <x v="5"/>
    <n v="251.7"/>
    <s v="03-2990"/>
    <s v="T4 GOMEZ MEDINA CC. 1102362532"/>
    <s v="EMAVI"/>
  </r>
  <r>
    <x v="2"/>
    <x v="6"/>
    <d v="2018-04-18T00:00:00"/>
    <x v="0"/>
    <s v="UH-60"/>
    <n v="4109"/>
    <s v="CTH"/>
    <x v="32"/>
    <n v="171"/>
    <s v="10194"/>
    <s v="T3 GUIOT JAIME CC. 1019043494"/>
    <s v="EMAVI"/>
  </r>
  <r>
    <x v="2"/>
    <x v="6"/>
    <d v="2018-04-18T00:00:00"/>
    <x v="0"/>
    <s v="UH-60"/>
    <n v="4109"/>
    <s v="CTH"/>
    <x v="32"/>
    <n v="139"/>
    <s v="10195"/>
    <s v="T4 GOMEZ MEDINA CC. 1102362532"/>
    <s v="EMAVI"/>
  </r>
  <r>
    <x v="2"/>
    <x v="6"/>
    <d v="2018-04-27T00:00:00"/>
    <x v="0"/>
    <s v="UH-60"/>
    <n v="4109"/>
    <s v="CTH"/>
    <x v="32"/>
    <n v="238"/>
    <s v="10231"/>
    <s v="CT FABRIZIO VIVEROS CC. 1130589101"/>
    <s v="EMAVI"/>
  </r>
  <r>
    <x v="2"/>
    <x v="6"/>
    <d v="2018-04-30T00:00:00"/>
    <x v="0"/>
    <s v="UH-60"/>
    <n v="4109"/>
    <s v="CTH"/>
    <x v="32"/>
    <n v="268"/>
    <s v="10236"/>
    <s v="CT FABRIZIO VIVEROS CC. 1130589101"/>
    <s v="EMAVI"/>
  </r>
  <r>
    <x v="2"/>
    <x v="6"/>
    <d v="2018-04-30T00:00:00"/>
    <x v="0"/>
    <s v="UH-60"/>
    <n v="4109"/>
    <s v="CTH"/>
    <x v="32"/>
    <n v="180"/>
    <s v="10239"/>
    <s v="CT FABRIZIO VIVEROS CC. 1130589101"/>
    <s v="EMAVI"/>
  </r>
  <r>
    <x v="2"/>
    <x v="6"/>
    <d v="2018-04-30T00:00:00"/>
    <x v="0"/>
    <s v="UH-60"/>
    <n v="4109"/>
    <s v="CTH"/>
    <x v="32"/>
    <n v="186"/>
    <s v="10240"/>
    <s v="CT FABRIZIO VIVEROS CC. 1130589101"/>
    <s v="EMAVI"/>
  </r>
  <r>
    <x v="2"/>
    <x v="6"/>
    <d v="2018-04-30T00:00:00"/>
    <x v="0"/>
    <s v="UH-60"/>
    <n v="4109"/>
    <s v="CTH"/>
    <x v="32"/>
    <n v="261"/>
    <s v="10243"/>
    <s v="CT FABRIZIO VIVEROS CC. 1130589101"/>
    <s v="EMAVI"/>
  </r>
  <r>
    <x v="2"/>
    <x v="6"/>
    <d v="2018-04-06T00:00:00"/>
    <x v="0"/>
    <s v="C-212"/>
    <n v="1257"/>
    <s v="CTH"/>
    <x v="2"/>
    <n v="38"/>
    <s v="14706"/>
    <s v="T3 VARGAS VILLAMIL CC. 1022933488"/>
    <s v="EMAVI"/>
  </r>
  <r>
    <x v="2"/>
    <x v="6"/>
    <d v="2018-04-07T00:00:00"/>
    <x v="0"/>
    <s v="C-212"/>
    <n v="1257"/>
    <s v="CTH"/>
    <x v="2"/>
    <n v="220"/>
    <s v="14709"/>
    <s v="T3 VARGAS VILLAMIL CC. 1022933488"/>
    <s v="EMAVI"/>
  </r>
  <r>
    <x v="2"/>
    <x v="6"/>
    <d v="2018-04-07T00:00:00"/>
    <x v="0"/>
    <s v="C-212"/>
    <n v="1257"/>
    <s v="CTH"/>
    <x v="2"/>
    <n v="40"/>
    <s v="14711"/>
    <s v="T2 QUINTERO ANDERSON CC. 1060646218"/>
    <s v="EMAVI"/>
  </r>
  <r>
    <x v="2"/>
    <x v="6"/>
    <d v="2018-04-02T00:00:00"/>
    <x v="0"/>
    <s v="C-212"/>
    <n v="1257"/>
    <s v="CTH"/>
    <x v="20"/>
    <n v="190"/>
    <s v="3849"/>
    <s v="T3 VARGAS VILLAMIL CC. 1022933488"/>
    <s v="EMAVI"/>
  </r>
  <r>
    <x v="2"/>
    <x v="6"/>
    <d v="2018-04-07T00:00:00"/>
    <x v="0"/>
    <s v="C-212"/>
    <n v="1257"/>
    <s v="CTH"/>
    <x v="20"/>
    <n v="40"/>
    <s v="3851"/>
    <s v="T2 QUINTERO ANDERSON CC. 1060646218"/>
    <s v="EMAVI"/>
  </r>
  <r>
    <x v="2"/>
    <x v="6"/>
    <d v="2018-04-12T00:00:00"/>
    <x v="0"/>
    <s v="C-212"/>
    <n v="1257"/>
    <s v="CTH"/>
    <x v="20"/>
    <n v="110"/>
    <s v="3855"/>
    <s v="T2 QUINTERO ANDERSON CC. 1060646218"/>
    <s v="EMAVI"/>
  </r>
  <r>
    <x v="2"/>
    <x v="6"/>
    <d v="2018-04-27T00:00:00"/>
    <x v="0"/>
    <s v="UH-60"/>
    <n v="4109"/>
    <s v="ICARO 17"/>
    <x v="22"/>
    <n v="175"/>
    <s v="IC002-051255"/>
    <s v="CT FABRIZIO VIVEROS CC. 1130589101"/>
    <s v="EMAVI"/>
  </r>
  <r>
    <x v="2"/>
    <x v="6"/>
    <d v="2018-04-01T00:00:00"/>
    <x v="0"/>
    <s v="UH-60"/>
    <n v="4124"/>
    <s v="ICARO 17"/>
    <x v="0"/>
    <n v="96.7"/>
    <s v="IC009-006675"/>
    <s v="AT GOMEZ MEDINA CC. 1102362532"/>
    <s v="EMAVI"/>
  </r>
  <r>
    <x v="2"/>
    <x v="6"/>
    <d v="2018-04-01T00:00:00"/>
    <x v="0"/>
    <s v="UH-60"/>
    <n v="4135"/>
    <s v="ICARO 17"/>
    <x v="0"/>
    <n v="170.6"/>
    <s v="IC009-006678"/>
    <s v="T3 CAICEDO JUAN CC. 80135124"/>
    <s v="EMAVI"/>
  </r>
  <r>
    <x v="2"/>
    <x v="6"/>
    <d v="2018-04-03T00:00:00"/>
    <x v="0"/>
    <s v="UH-60"/>
    <n v="4124"/>
    <s v="ICARO 17"/>
    <x v="0"/>
    <n v="246.5"/>
    <s v="IC009-006684"/>
    <s v="AT GOMEZ MEDINA CC. 1102362532"/>
    <s v="EMAVI"/>
  </r>
  <r>
    <x v="2"/>
    <x v="6"/>
    <d v="2018-04-03T00:00:00"/>
    <x v="0"/>
    <s v="UH-60"/>
    <n v="4135"/>
    <s v="ICARO 17"/>
    <x v="0"/>
    <n v="227.2"/>
    <s v="IC009-006685"/>
    <s v="T3 CAICEDO JUAN CC. 80135124"/>
    <s v="EMAVI"/>
  </r>
  <r>
    <x v="2"/>
    <x v="6"/>
    <d v="2018-04-03T00:00:00"/>
    <x v="0"/>
    <s v="C-208"/>
    <n v="5068"/>
    <s v="ICARO 17"/>
    <x v="0"/>
    <n v="37"/>
    <s v="IC009-006686"/>
    <s v="T3 OROZCO JULIAN CC. 1053299926"/>
    <s v="EMAVI"/>
  </r>
  <r>
    <x v="2"/>
    <x v="6"/>
    <d v="2018-04-05T00:00:00"/>
    <x v="0"/>
    <s v="UH-60"/>
    <n v="4135"/>
    <s v="ICARO 17"/>
    <x v="0"/>
    <n v="105.1"/>
    <s v="IC009-006697"/>
    <s v="T3 CAICEDO JUAN CC. 80135124"/>
    <s v="EMAVI"/>
  </r>
  <r>
    <x v="2"/>
    <x v="6"/>
    <d v="2018-04-05T00:00:00"/>
    <x v="0"/>
    <s v="UH-60"/>
    <n v="4124"/>
    <s v="ICARO 17"/>
    <x v="0"/>
    <n v="109.4"/>
    <s v="IC009-006699"/>
    <s v="T4 VEGA ANDRES CC.1121814443"/>
    <s v="EMAVI"/>
  </r>
  <r>
    <x v="2"/>
    <x v="6"/>
    <d v="2018-04-07T00:00:00"/>
    <x v="0"/>
    <s v="UH-60"/>
    <n v="4124"/>
    <s v="ICARO 17"/>
    <x v="0"/>
    <n v="65"/>
    <s v="IC009-006703"/>
    <s v="T4 VEGA ANDRES CC.1121814443"/>
    <s v="EMAVI"/>
  </r>
  <r>
    <x v="2"/>
    <x v="6"/>
    <d v="2018-04-07T00:00:00"/>
    <x v="0"/>
    <s v="UH-60"/>
    <n v="4124"/>
    <s v="ICARO 17"/>
    <x v="0"/>
    <n v="279.5"/>
    <s v="IC009-006704"/>
    <s v="T4 VEGA ANDRES CC.1121814443"/>
    <s v="EMAVI"/>
  </r>
  <r>
    <x v="2"/>
    <x v="6"/>
    <d v="2018-04-07T00:00:00"/>
    <x v="0"/>
    <s v="UH-60"/>
    <n v="4124"/>
    <s v="ICARO 17"/>
    <x v="0"/>
    <n v="263.10000000000002"/>
    <s v="IC009-006708"/>
    <s v="T4 VEGA ANDRES CC.1121814443"/>
    <s v="EMAVI"/>
  </r>
  <r>
    <x v="2"/>
    <x v="6"/>
    <d v="2018-04-08T00:00:00"/>
    <x v="0"/>
    <s v="UH-60"/>
    <n v="4124"/>
    <s v="ICARO 17"/>
    <x v="0"/>
    <n v="105.3"/>
    <s v="IC009-006714"/>
    <s v="T4 VEGA ANDRES CC.1121814443"/>
    <s v="EMAVI"/>
  </r>
  <r>
    <x v="2"/>
    <x v="6"/>
    <d v="2018-04-13T00:00:00"/>
    <x v="0"/>
    <s v="UH-60"/>
    <n v="4124"/>
    <s v="ICARO 17"/>
    <x v="0"/>
    <n v="182.9"/>
    <s v="IC009-006741"/>
    <s v="T4 VEGA ANDRES CC.1121814443"/>
    <s v="EMAVI"/>
  </r>
  <r>
    <x v="2"/>
    <x v="6"/>
    <d v="2018-04-17T00:00:00"/>
    <x v="0"/>
    <s v="UH-60"/>
    <n v="4124"/>
    <s v="ICARO 17"/>
    <x v="0"/>
    <n v="66.400000000000006"/>
    <s v="IC009-006759"/>
    <s v="T4 VEGA ANDRES CC.1121814443"/>
    <s v="EMAVI"/>
  </r>
  <r>
    <x v="2"/>
    <x v="6"/>
    <d v="2018-04-18T00:00:00"/>
    <x v="0"/>
    <s v="UH-60"/>
    <n v="4124"/>
    <s v="ICARO 17"/>
    <x v="0"/>
    <n v="300.60000000000002"/>
    <s v="IC009-006773"/>
    <s v="T4 OSPINA MALDONADO CC. 1061724614"/>
    <s v="EMAVI"/>
  </r>
  <r>
    <x v="2"/>
    <x v="6"/>
    <d v="2018-04-18T00:00:00"/>
    <x v="0"/>
    <s v="AC-47T"/>
    <n v="1686"/>
    <s v="ICARO 17"/>
    <x v="0"/>
    <n v="120.2"/>
    <s v="IC009-006777"/>
    <s v="T1 RIOS OSCAR CC. 9734428"/>
    <s v="EMAVI"/>
  </r>
  <r>
    <x v="2"/>
    <x v="6"/>
    <d v="2018-04-19T00:00:00"/>
    <x v="0"/>
    <s v="UH-60"/>
    <n v="4124"/>
    <s v="ICARO 17"/>
    <x v="0"/>
    <n v="264.60000000000002"/>
    <s v="IC009-006782"/>
    <s v="T4 OSPINA MALDONADO CC. 1061724614"/>
    <s v="EMAVI"/>
  </r>
  <r>
    <x v="2"/>
    <x v="6"/>
    <d v="2018-04-21T00:00:00"/>
    <x v="0"/>
    <s v="C-208"/>
    <n v="5068"/>
    <s v="ICARO 17"/>
    <x v="0"/>
    <n v="78"/>
    <s v="IC009-006791"/>
    <s v="T2 VILLANUEVA GEUDY CC. 94539946"/>
    <s v="EMAVI"/>
  </r>
  <r>
    <x v="2"/>
    <x v="6"/>
    <d v="2018-04-24T00:00:00"/>
    <x v="0"/>
    <s v="UH-60"/>
    <n v="4124"/>
    <s v="ICARO 17"/>
    <x v="0"/>
    <n v="69"/>
    <s v="IC009-006803"/>
    <s v="T4 OSPINA MALDONADO CC. 1061724614"/>
    <s v="EMAVI"/>
  </r>
  <r>
    <x v="2"/>
    <x v="6"/>
    <d v="2018-04-25T00:00:00"/>
    <x v="0"/>
    <s v="UH-60"/>
    <n v="4124"/>
    <s v="ICARO 17"/>
    <x v="0"/>
    <n v="240.2"/>
    <s v="IC009-006819"/>
    <s v="T4 OSPINA MALDONADO CC. 1061724614"/>
    <s v="EMAVI"/>
  </r>
  <r>
    <x v="2"/>
    <x v="6"/>
    <d v="2018-04-27T00:00:00"/>
    <x v="0"/>
    <s v="C-212"/>
    <n v="1257"/>
    <s v="ICARO 17"/>
    <x v="0"/>
    <n v="187.9"/>
    <s v="IC009-006835"/>
    <s v="T2 MONTOYA ADOLFO CC.9873682"/>
    <s v="EMAVI"/>
  </r>
  <r>
    <x v="2"/>
    <x v="6"/>
    <d v="2018-04-27T00:00:00"/>
    <x v="0"/>
    <s v="UH-60"/>
    <n v="4124"/>
    <s v="ICARO 17"/>
    <x v="0"/>
    <n v="271.3"/>
    <s v="IC009-006837"/>
    <s v="T4 OSPINA MALDONADO CC. 1061724614"/>
    <s v="EMAVI"/>
  </r>
  <r>
    <x v="2"/>
    <x v="6"/>
    <d v="2018-04-15T00:00:00"/>
    <x v="0"/>
    <s v="UH-60"/>
    <n v="4109"/>
    <s v="ENERGIZAR"/>
    <x v="43"/>
    <n v="128"/>
    <s v="PO Nº 42242"/>
    <s v="T2 VASQUEZ JOHN CC. 94541725"/>
    <s v="EMAVI"/>
  </r>
  <r>
    <x v="2"/>
    <x v="6"/>
    <d v="2018-04-17T00:00:00"/>
    <x v="0"/>
    <s v="UH-60"/>
    <n v="4109"/>
    <s v="ENERGIZAR"/>
    <x v="43"/>
    <n v="105"/>
    <s v="PO Nº 42249"/>
    <s v="T2 VASQUEZ JOHN CC. 94541725"/>
    <s v="EMAVI"/>
  </r>
  <r>
    <x v="2"/>
    <x v="6"/>
    <d v="2018-04-27T00:00:00"/>
    <x v="0"/>
    <s v="UH-60"/>
    <n v="4109"/>
    <s v="ENERGIZAR"/>
    <x v="43"/>
    <n v="194"/>
    <s v="PO Nº 42294"/>
    <s v="CT FABRIZIO VIVEROS CC. 1130589101"/>
    <s v="EMAVI"/>
  </r>
  <r>
    <x v="2"/>
    <x v="6"/>
    <d v="2018-04-02T00:00:00"/>
    <x v="0"/>
    <s v="C-212"/>
    <n v="1257"/>
    <s v="ENERGIZAR"/>
    <x v="8"/>
    <n v="40"/>
    <s v="TOL Nº 42878"/>
    <s v="T3 VARGAS VILLAMIL CC. 1022933488"/>
    <s v="EMAVI"/>
  </r>
  <r>
    <x v="2"/>
    <x v="6"/>
    <d v="2018-04-07T00:00:00"/>
    <x v="0"/>
    <s v="C-212"/>
    <n v="1257"/>
    <s v="ENERGIZAR"/>
    <x v="8"/>
    <n v="270"/>
    <s v="TOL Nº 42879"/>
    <s v="T2 QUINTERO ANDERSON CC. 1060646218"/>
    <s v="EMAVI"/>
  </r>
  <r>
    <x v="2"/>
    <x v="6"/>
    <d v="2018-04-08T00:00:00"/>
    <x v="0"/>
    <s v="C-212"/>
    <n v="1257"/>
    <s v="ENERGIZAR"/>
    <x v="8"/>
    <n v="230"/>
    <s v="TOL Nº 42882"/>
    <s v="T2 QUINTERO ANDERSON CC. 1060646218"/>
    <s v="EMAVI"/>
  </r>
  <r>
    <x v="2"/>
    <x v="6"/>
    <d v="2018-04-02T00:00:00"/>
    <x v="0"/>
    <s v="C-90"/>
    <n v="5730"/>
    <s v="ICARO 17"/>
    <x v="19"/>
    <n v="128"/>
    <n v="936641"/>
    <s v="T2.LOAIZA"/>
    <s v="GACAR"/>
  </r>
  <r>
    <x v="2"/>
    <x v="6"/>
    <d v="2018-04-05T00:00:00"/>
    <x v="0"/>
    <s v="C-208"/>
    <n v="5072"/>
    <s v="TERPEL "/>
    <x v="10"/>
    <n v="180"/>
    <s v="04-0531780"/>
    <s v="T3 MUÑOZ CESAR CC. 1090371755"/>
    <s v="GACAS"/>
  </r>
  <r>
    <x v="2"/>
    <x v="6"/>
    <d v="2018-04-12T00:00:00"/>
    <x v="0"/>
    <s v="HUEY II"/>
    <n v="4524"/>
    <s v="CTH"/>
    <x v="31"/>
    <n v="138"/>
    <s v="1285"/>
    <s v="T3 CATOLICO OSCAR CC. 107316412"/>
    <s v="GACAS"/>
  </r>
  <r>
    <x v="2"/>
    <x v="6"/>
    <d v="2018-04-07T00:00:00"/>
    <x v="0"/>
    <s v="C-208"/>
    <n v="5072"/>
    <s v="CTH"/>
    <x v="2"/>
    <n v="65"/>
    <s v="14714"/>
    <s v="T3 MUÑOZ CESAR CC. 1090371755"/>
    <s v="GACAS"/>
  </r>
  <r>
    <x v="2"/>
    <x v="6"/>
    <d v="2018-04-09T00:00:00"/>
    <x v="0"/>
    <s v="C-208"/>
    <n v="5072"/>
    <s v="CTH"/>
    <x v="2"/>
    <n v="45"/>
    <s v="14721"/>
    <s v="T3 MUÑOZ CESAR CC. 1090371755"/>
    <s v="GACAS"/>
  </r>
  <r>
    <x v="2"/>
    <x v="6"/>
    <d v="2018-04-08T00:00:00"/>
    <x v="0"/>
    <s v="C-208"/>
    <n v="5072"/>
    <s v="CTH"/>
    <x v="6"/>
    <n v="50"/>
    <s v="14907"/>
    <s v="T3 MUÑOZ CESAR CC. 1090371755"/>
    <s v="GACAS"/>
  </r>
  <r>
    <x v="2"/>
    <x v="6"/>
    <d v="2018-04-01T00:00:00"/>
    <x v="0"/>
    <s v="C-208"/>
    <n v="5072"/>
    <s v="CTH"/>
    <x v="29"/>
    <n v="31"/>
    <s v="3432"/>
    <s v="T3 ALVARADO PUELLO CC. 1047218418"/>
    <s v="GACAS"/>
  </r>
  <r>
    <x v="2"/>
    <x v="7"/>
    <d v="2018-05-11T00:00:00"/>
    <x v="0"/>
    <s v="C-208"/>
    <n v="5065"/>
    <s v="CTH"/>
    <x v="42"/>
    <n v="156"/>
    <s v="3433"/>
    <s v="RECIBE T4 DAZA  C.C. 1111194971"/>
    <s v="GAORI"/>
  </r>
  <r>
    <x v="2"/>
    <x v="6"/>
    <d v="2018-04-12T00:00:00"/>
    <x v="0"/>
    <s v="HUEY II"/>
    <n v="4524"/>
    <s v="CTH"/>
    <x v="29"/>
    <n v="121"/>
    <s v="3458"/>
    <s v="T3 CATOLICO OSCAR CC. 107316412"/>
    <s v="GACAS"/>
  </r>
  <r>
    <x v="2"/>
    <x v="6"/>
    <d v="2018-04-19T00:00:00"/>
    <x v="0"/>
    <s v="HUEY II"/>
    <n v="4524"/>
    <s v="CTH"/>
    <x v="29"/>
    <n v="119"/>
    <s v="3469"/>
    <s v="AT ORTIZ FABIAN CC. 1024578682"/>
    <s v="GACAS"/>
  </r>
  <r>
    <x v="2"/>
    <x v="6"/>
    <d v="2018-04-23T00:00:00"/>
    <x v="0"/>
    <s v="HUEY II"/>
    <n v="4524"/>
    <s v="CTH"/>
    <x v="29"/>
    <n v="114"/>
    <s v="3478"/>
    <s v="T4 MOLANO DREISS CC.1070968656"/>
    <s v="GACAS"/>
  </r>
  <r>
    <x v="2"/>
    <x v="7"/>
    <d v="2018-05-27T00:00:00"/>
    <x v="0"/>
    <s v="AC-47T"/>
    <n v="1658"/>
    <s v="CTH"/>
    <x v="42"/>
    <n v="213"/>
    <s v="3479"/>
    <s v="RECIBE T2 SIERRA C.C. 1073151724"/>
    <s v="GAORI"/>
  </r>
  <r>
    <x v="2"/>
    <x v="6"/>
    <d v="2018-04-28T00:00:00"/>
    <x v="0"/>
    <s v="HUEY II"/>
    <n v="4524"/>
    <s v="CTH"/>
    <x v="29"/>
    <n v="123"/>
    <s v="3490"/>
    <s v="T4 MOLANO DREISS CC.1070968656"/>
    <s v="GACAS"/>
  </r>
  <r>
    <x v="2"/>
    <x v="6"/>
    <d v="2018-04-28T00:00:00"/>
    <x v="0"/>
    <s v="C-208"/>
    <n v="5072"/>
    <s v="CTH"/>
    <x v="29"/>
    <n v="31"/>
    <s v="3491"/>
    <s v="T4 NEIRA LUIS CC. 1036941863"/>
    <s v="GACAS"/>
  </r>
  <r>
    <x v="2"/>
    <x v="6"/>
    <d v="2018-04-29T00:00:00"/>
    <x v="0"/>
    <s v="HUEY II"/>
    <n v="4524"/>
    <s v="CTH"/>
    <x v="29"/>
    <n v="119"/>
    <s v="3498"/>
    <s v="T4 MOLANO DREISS CC.1070968656"/>
    <s v="GACAS"/>
  </r>
  <r>
    <x v="2"/>
    <x v="6"/>
    <d v="2018-04-01T00:00:00"/>
    <x v="0"/>
    <s v="C-208"/>
    <n v="5072"/>
    <s v="CTH"/>
    <x v="40"/>
    <n v="46"/>
    <s v="3658"/>
    <s v="T3 ALVARADO PUELLO CC. 1047218418"/>
    <s v="GACAS"/>
  </r>
  <r>
    <x v="2"/>
    <x v="6"/>
    <d v="2018-04-28T00:00:00"/>
    <x v="0"/>
    <s v="HUEY II"/>
    <n v="4524"/>
    <s v="CTH"/>
    <x v="40"/>
    <n v="105"/>
    <s v="3734"/>
    <s v="T4 MOLANO DREISS CC.1070968656"/>
    <s v="GACAS"/>
  </r>
  <r>
    <x v="2"/>
    <x v="6"/>
    <d v="2018-04-02T00:00:00"/>
    <x v="0"/>
    <s v="C-208"/>
    <n v="5072"/>
    <s v="CTH"/>
    <x v="20"/>
    <n v="30"/>
    <s v="3850"/>
    <s v="T3 MUÑOZ CESAR CC. 1090371755"/>
    <s v="GACAS"/>
  </r>
  <r>
    <x v="2"/>
    <x v="6"/>
    <d v="2018-04-09T00:00:00"/>
    <x v="0"/>
    <s v="C-208"/>
    <n v="5072"/>
    <s v="ENERGIZAR"/>
    <x v="8"/>
    <n v="90"/>
    <s v="42884"/>
    <s v="T3 MUÑOZ CESAR CC. 1090371755"/>
    <s v="GACAS"/>
  </r>
  <r>
    <x v="2"/>
    <x v="6"/>
    <d v="2018-04-04T00:00:00"/>
    <x v="0"/>
    <s v="HUEY II"/>
    <n v="4529"/>
    <s v="CTH"/>
    <x v="42"/>
    <n v="180"/>
    <n v="3310"/>
    <s v="RECIBE T2 REYES C.C. 14254371"/>
    <s v="GAORI"/>
  </r>
  <r>
    <x v="2"/>
    <x v="6"/>
    <d v="2018-04-04T00:00:00"/>
    <x v="1"/>
    <s v="C-182R"/>
    <n v="5723"/>
    <s v="CTH"/>
    <x v="42"/>
    <n v="19"/>
    <n v="3311"/>
    <s v="RECIBE TS URREGO C.C. 79614395"/>
    <s v="GAORI"/>
  </r>
  <r>
    <x v="2"/>
    <x v="6"/>
    <d v="2018-04-04T00:00:00"/>
    <x v="0"/>
    <s v="HUEY II"/>
    <n v="4529"/>
    <s v="CTH"/>
    <x v="42"/>
    <n v="66"/>
    <n v="3314"/>
    <s v="RECIBE T2 REYES C.C. 14254371"/>
    <s v="GAORI"/>
  </r>
  <r>
    <x v="2"/>
    <x v="6"/>
    <d v="2018-04-04T00:00:00"/>
    <x v="0"/>
    <s v="HUEY II"/>
    <n v="4529"/>
    <s v="CTH"/>
    <x v="42"/>
    <n v="19"/>
    <n v="3319"/>
    <s v="RECIBE T2 REYES C.C. 14254371"/>
    <s v="GAORI"/>
  </r>
  <r>
    <x v="2"/>
    <x v="6"/>
    <d v="2018-04-13T00:00:00"/>
    <x v="1"/>
    <s v="C-182R"/>
    <n v="5723"/>
    <s v="CTH"/>
    <x v="42"/>
    <n v="24"/>
    <n v="3350"/>
    <s v="RECIBE T4 GUAJE C.C. 10996277735"/>
    <s v="GAORI"/>
  </r>
  <r>
    <x v="2"/>
    <x v="6"/>
    <d v="2018-04-16T00:00:00"/>
    <x v="0"/>
    <s v="AC-47T"/>
    <n v="1658"/>
    <s v="CTH"/>
    <x v="42"/>
    <n v="104"/>
    <n v="3360"/>
    <s v="RECIBE TS JIMENEZ C.C. 79898118"/>
    <s v="GAORI"/>
  </r>
  <r>
    <x v="2"/>
    <x v="6"/>
    <d v="2018-04-16T00:00:00"/>
    <x v="0"/>
    <s v="AC-47T"/>
    <n v="1658"/>
    <s v="CTH"/>
    <x v="42"/>
    <n v="278"/>
    <n v="3361"/>
    <s v="RECIBE TS JIMENEZ C.C. 79898118"/>
    <s v="GAORI"/>
  </r>
  <r>
    <x v="2"/>
    <x v="6"/>
    <d v="2018-04-16T00:00:00"/>
    <x v="0"/>
    <s v="AC-47T"/>
    <n v="1658"/>
    <s v="CTH"/>
    <x v="42"/>
    <n v="200"/>
    <n v="3363"/>
    <s v="RECIBE TS JIMENEZ C.C. 79898118"/>
    <s v="GAORI"/>
  </r>
  <r>
    <x v="2"/>
    <x v="6"/>
    <d v="2018-04-16T00:00:00"/>
    <x v="0"/>
    <s v="AC-47T"/>
    <n v="1658"/>
    <s v="CTH"/>
    <x v="42"/>
    <n v="357"/>
    <n v="3364"/>
    <s v="RECIBE TS JIMENEZ C.C. 79898118"/>
    <s v="GAORI"/>
  </r>
  <r>
    <x v="2"/>
    <x v="6"/>
    <d v="2018-04-27T00:00:00"/>
    <x v="0"/>
    <s v="C-208"/>
    <n v="5070"/>
    <s v="ICARO 17"/>
    <x v="45"/>
    <n v="50"/>
    <n v="4352"/>
    <s v="RECIBE T1 BALLESTEROS C.C. 80033813"/>
    <s v="GAORI"/>
  </r>
  <r>
    <x v="2"/>
    <x v="6"/>
    <d v="2018-04-27T00:00:00"/>
    <x v="0"/>
    <s v="C-208"/>
    <n v="5070"/>
    <s v="ICARO 17"/>
    <x v="45"/>
    <n v="30"/>
    <n v="4353"/>
    <s v="RECIBE T1 BALLESTEROS C.C. 80033813"/>
    <s v="GAORI"/>
  </r>
  <r>
    <x v="2"/>
    <x v="6"/>
    <d v="2018-04-01T00:00:00"/>
    <x v="0"/>
    <s v="C-208"/>
    <n v="5070"/>
    <s v="AEROFULL"/>
    <x v="45"/>
    <n v="65"/>
    <n v="7222"/>
    <s v="RECIBE T1 BALLESTEROS C.C. 80033813"/>
    <s v="GAORI"/>
  </r>
  <r>
    <x v="2"/>
    <x v="6"/>
    <d v="2018-04-04T00:00:00"/>
    <x v="0"/>
    <s v="HUEY II"/>
    <n v="4408"/>
    <s v="AEROFULL"/>
    <x v="45"/>
    <n v="100"/>
    <n v="7225"/>
    <s v="RECIBE T2 BEJARANO C.C. 80223917"/>
    <s v="GAORI"/>
  </r>
  <r>
    <x v="2"/>
    <x v="6"/>
    <d v="2018-04-05T00:00:00"/>
    <x v="0"/>
    <s v="C-208"/>
    <n v="5070"/>
    <s v="AEROFULL"/>
    <x v="45"/>
    <n v="44"/>
    <n v="7227"/>
    <s v="RECIBE T4 DAZA  C.C. 1111194971"/>
    <s v="GAORI"/>
  </r>
  <r>
    <x v="2"/>
    <x v="6"/>
    <d v="2018-04-08T00:00:00"/>
    <x v="0"/>
    <s v="C-208"/>
    <n v="5070"/>
    <s v="AEROFULL"/>
    <x v="45"/>
    <n v="26"/>
    <n v="7231"/>
    <s v="RECIBE T3 ARIZA C.C. 1020767621"/>
    <s v="GAORI"/>
  </r>
  <r>
    <x v="2"/>
    <x v="6"/>
    <d v="2018-04-14T00:00:00"/>
    <x v="1"/>
    <s v="C-182R"/>
    <n v="5723"/>
    <s v="AEROFULL"/>
    <x v="45"/>
    <n v="35"/>
    <n v="7232"/>
    <s v="RECIBE T4 GUAJE C.C. 10996277735"/>
    <s v="GAORI"/>
  </r>
  <r>
    <x v="2"/>
    <x v="6"/>
    <d v="2018-04-15T00:00:00"/>
    <x v="0"/>
    <s v="HUEY II"/>
    <n v="4408"/>
    <s v="AEROFULL"/>
    <x v="45"/>
    <n v="172"/>
    <n v="7233"/>
    <s v="RECIBE T4 BARRERA C.C. 1112475256"/>
    <s v="GAORI"/>
  </r>
  <r>
    <x v="2"/>
    <x v="6"/>
    <d v="2018-04-19T00:00:00"/>
    <x v="0"/>
    <s v="HUEY II"/>
    <n v="4423"/>
    <s v="AEROFULL"/>
    <x v="45"/>
    <n v="102"/>
    <n v="7234"/>
    <s v="RECIBE T2 REYES C.C. 14254371"/>
    <s v="GAORI"/>
  </r>
  <r>
    <x v="2"/>
    <x v="6"/>
    <d v="2018-04-26T00:00:00"/>
    <x v="0"/>
    <s v="C-208"/>
    <n v="5070"/>
    <s v="AEROFULL"/>
    <x v="45"/>
    <n v="34"/>
    <n v="7236"/>
    <s v="RECIBE T2 GARNICA C.C. 80927698"/>
    <s v="GAORI"/>
  </r>
  <r>
    <x v="2"/>
    <x v="6"/>
    <d v="2018-04-01T00:00:00"/>
    <x v="0"/>
    <s v="HUEY II"/>
    <n v="4423"/>
    <s v="CTH"/>
    <x v="7"/>
    <n v="158"/>
    <n v="9474"/>
    <s v="RECIBE T4 BARRERA C.C. 1112475256"/>
    <s v="GAORI"/>
  </r>
  <r>
    <x v="2"/>
    <x v="6"/>
    <d v="2018-04-01T00:00:00"/>
    <x v="0"/>
    <s v="HUEY II"/>
    <n v="4423"/>
    <s v="CTH"/>
    <x v="7"/>
    <n v="155"/>
    <n v="9475"/>
    <s v="RECIBE T4 BARRERA C.C. 1112475256"/>
    <s v="GAORI"/>
  </r>
  <r>
    <x v="2"/>
    <x v="6"/>
    <d v="2018-04-01T00:00:00"/>
    <x v="0"/>
    <s v="HUEY II"/>
    <n v="4423"/>
    <s v="CTH"/>
    <x v="7"/>
    <n v="142"/>
    <n v="9476"/>
    <s v="RECIBE T4 BARRERA C.C. 1112475256"/>
    <s v="GAORI"/>
  </r>
  <r>
    <x v="2"/>
    <x v="6"/>
    <d v="2018-04-04T00:00:00"/>
    <x v="0"/>
    <s v="C-208"/>
    <n v="5070"/>
    <s v="CTH"/>
    <x v="7"/>
    <n v="41"/>
    <n v="9482"/>
    <s v="RECIBE T4 DAZA  C.C. 1111194971"/>
    <s v="GAORI"/>
  </r>
  <r>
    <x v="2"/>
    <x v="6"/>
    <d v="2018-04-05T00:00:00"/>
    <x v="0"/>
    <s v="C-208"/>
    <n v="5070"/>
    <s v="CTH"/>
    <x v="7"/>
    <n v="52"/>
    <n v="9483"/>
    <s v="RECIBE T4 DAZA  C.C. 1111194971"/>
    <s v="GAORI"/>
  </r>
  <r>
    <x v="2"/>
    <x v="6"/>
    <d v="2018-04-05T00:00:00"/>
    <x v="1"/>
    <s v="C-182R"/>
    <n v="5723"/>
    <s v="CTH"/>
    <x v="7"/>
    <n v="40"/>
    <n v="9484"/>
    <s v="RECIBE TS URREGO C.C. 79614395"/>
    <s v="GAORI"/>
  </r>
  <r>
    <x v="2"/>
    <x v="6"/>
    <d v="2018-04-05T00:00:00"/>
    <x v="0"/>
    <s v="C-208"/>
    <n v="5070"/>
    <s v="CTH"/>
    <x v="7"/>
    <n v="108"/>
    <n v="9486"/>
    <s v="RECIBE T4 DAZA  C.C. 1111194971"/>
    <s v="GAORI"/>
  </r>
  <r>
    <x v="2"/>
    <x v="6"/>
    <d v="2018-04-04T00:00:00"/>
    <x v="0"/>
    <s v="HUEY II"/>
    <n v="4423"/>
    <s v="CTH"/>
    <x v="7"/>
    <n v="90"/>
    <n v="9490"/>
    <s v="RECIBE T2 MEDINA C.C. 1077082699"/>
    <s v="GAORI"/>
  </r>
  <r>
    <x v="2"/>
    <x v="6"/>
    <d v="2018-04-07T00:00:00"/>
    <x v="0"/>
    <s v="HUEY II"/>
    <n v="4423"/>
    <s v="CTH"/>
    <x v="7"/>
    <n v="126"/>
    <n v="9492"/>
    <s v="RECIBE T2 MEDINA C.C. 1077082699"/>
    <s v="GAORI"/>
  </r>
  <r>
    <x v="2"/>
    <x v="6"/>
    <d v="2018-04-07T00:00:00"/>
    <x v="0"/>
    <s v="HUEY II"/>
    <n v="4423"/>
    <s v="CTH"/>
    <x v="7"/>
    <n v="147"/>
    <n v="9496"/>
    <s v="RECIBE T2 MEDINA C.C. 1077082699"/>
    <s v="GAORI"/>
  </r>
  <r>
    <x v="2"/>
    <x v="6"/>
    <d v="2018-04-08T00:00:00"/>
    <x v="0"/>
    <s v="HUEY II"/>
    <n v="4423"/>
    <s v="CTH"/>
    <x v="7"/>
    <n v="45"/>
    <n v="9499"/>
    <s v="RECIBE T2 MEDINA C.C. 1077082699"/>
    <s v="GAORI"/>
  </r>
  <r>
    <x v="2"/>
    <x v="6"/>
    <d v="2018-04-08T00:00:00"/>
    <x v="0"/>
    <s v="HUEY II"/>
    <n v="4423"/>
    <s v="CTH"/>
    <x v="7"/>
    <n v="142"/>
    <n v="9503"/>
    <s v="RECIBE T2 MEDINA C.C. 1077082699"/>
    <s v="GAORI"/>
  </r>
  <r>
    <x v="2"/>
    <x v="6"/>
    <d v="2018-04-08T00:00:00"/>
    <x v="0"/>
    <s v="HUEY II"/>
    <n v="4423"/>
    <s v="CTH"/>
    <x v="7"/>
    <n v="128"/>
    <n v="9507"/>
    <s v="RECIBE T2 MEDINA C.C. 1077082699"/>
    <s v="GAORI"/>
  </r>
  <r>
    <x v="2"/>
    <x v="6"/>
    <d v="2018-04-08T00:00:00"/>
    <x v="0"/>
    <s v="HUEY II"/>
    <n v="4423"/>
    <s v="CTH"/>
    <x v="7"/>
    <n v="121"/>
    <n v="9511"/>
    <s v="RECIBE T2 MEDINA C.C. 1077082699"/>
    <s v="GAORI"/>
  </r>
  <r>
    <x v="2"/>
    <x v="6"/>
    <d v="2018-04-08T00:00:00"/>
    <x v="0"/>
    <s v="C-208"/>
    <n v="5070"/>
    <s v="CTH"/>
    <x v="7"/>
    <n v="24"/>
    <n v="9513"/>
    <s v="RECIBE T3 ARIZA C.C. 1020767621"/>
    <s v="GAORI"/>
  </r>
  <r>
    <x v="2"/>
    <x v="6"/>
    <d v="2018-04-09T00:00:00"/>
    <x v="1"/>
    <s v="C-182R"/>
    <n v="5723"/>
    <s v="CTH"/>
    <x v="7"/>
    <n v="35"/>
    <n v="9519"/>
    <s v="RECIBE TS URREGO C.C. 79614395"/>
    <s v="GAORI"/>
  </r>
  <r>
    <x v="2"/>
    <x v="6"/>
    <d v="2018-04-10T00:00:00"/>
    <x v="0"/>
    <s v="HUEY II"/>
    <n v="4423"/>
    <s v="CTH"/>
    <x v="7"/>
    <n v="113"/>
    <n v="9520"/>
    <s v="RECIBE T2 MEDINA C.C. 1077082699"/>
    <s v="GAORI"/>
  </r>
  <r>
    <x v="2"/>
    <x v="6"/>
    <d v="2018-04-12T00:00:00"/>
    <x v="0"/>
    <s v="C-208"/>
    <n v="5070"/>
    <s v="CTH"/>
    <x v="7"/>
    <n v="44"/>
    <n v="9521"/>
    <s v="RECIBE T4 DAZA  C.C. 1111194971"/>
    <s v="GAORI"/>
  </r>
  <r>
    <x v="2"/>
    <x v="6"/>
    <d v="2018-04-12T00:00:00"/>
    <x v="0"/>
    <s v="HUEY II"/>
    <n v="4423"/>
    <s v="CTH"/>
    <x v="7"/>
    <n v="36"/>
    <n v="9523"/>
    <s v="RECIBE T2 MEDINA C.C. 1077082699"/>
    <s v="GAORI"/>
  </r>
  <r>
    <x v="2"/>
    <x v="6"/>
    <d v="2018-04-12T00:00:00"/>
    <x v="0"/>
    <s v="HUEY II"/>
    <n v="4423"/>
    <s v="CTH"/>
    <x v="7"/>
    <n v="122"/>
    <n v="9525"/>
    <s v="RECIBE T2 MEDINA C.C. 1077082699"/>
    <s v="GAORI"/>
  </r>
  <r>
    <x v="2"/>
    <x v="6"/>
    <d v="2018-04-12T00:00:00"/>
    <x v="0"/>
    <s v="HUEY II"/>
    <n v="4408"/>
    <s v="CTH"/>
    <x v="7"/>
    <n v="154"/>
    <n v="9527"/>
    <s v="RECIBE T4 BARRERA C.C. 1112475256"/>
    <s v="GAORI"/>
  </r>
  <r>
    <x v="2"/>
    <x v="6"/>
    <d v="2018-04-13T00:00:00"/>
    <x v="0"/>
    <s v="HUEY II"/>
    <n v="4408"/>
    <s v="CTH"/>
    <x v="7"/>
    <n v="147"/>
    <n v="9529"/>
    <s v="RECIBE T4 BARRERA C.C. 1112475256"/>
    <s v="GAORI"/>
  </r>
  <r>
    <x v="2"/>
    <x v="6"/>
    <d v="2018-04-14T00:00:00"/>
    <x v="0"/>
    <s v="HUEY II"/>
    <n v="4408"/>
    <s v="CTH"/>
    <x v="7"/>
    <n v="155"/>
    <n v="9532"/>
    <s v="RECIBE T4 BARRERA C.C. 1112475256"/>
    <s v="GAORI"/>
  </r>
  <r>
    <x v="2"/>
    <x v="6"/>
    <d v="2018-04-20T00:00:00"/>
    <x v="0"/>
    <s v="HUEY II"/>
    <n v="4408"/>
    <s v="CTH"/>
    <x v="7"/>
    <n v="124"/>
    <n v="9545"/>
    <s v="RECIBE T3 CORTES C.C. 1014219429"/>
    <s v="GAORI"/>
  </r>
  <r>
    <x v="2"/>
    <x v="6"/>
    <d v="2018-04-20T00:00:00"/>
    <x v="0"/>
    <s v="HUEY II"/>
    <n v="4423"/>
    <s v="CTH"/>
    <x v="7"/>
    <n v="131"/>
    <n v="9546"/>
    <s v="RECIBE T2 REYES C.C. 14254371"/>
    <s v="GAORI"/>
  </r>
  <r>
    <x v="2"/>
    <x v="6"/>
    <d v="2018-04-20T00:00:00"/>
    <x v="0"/>
    <s v="HUEY II"/>
    <n v="4423"/>
    <s v="CTH"/>
    <x v="7"/>
    <n v="101"/>
    <n v="9548"/>
    <s v="RECIBE T2 REYES C.C. 14254371"/>
    <s v="GAORI"/>
  </r>
  <r>
    <x v="2"/>
    <x v="6"/>
    <d v="2018-04-20T00:00:00"/>
    <x v="0"/>
    <s v="HUEY II"/>
    <n v="4423"/>
    <s v="CTH"/>
    <x v="7"/>
    <n v="143"/>
    <n v="9549"/>
    <s v="RECIBE T2 REYES C.C. 14254371"/>
    <s v="GAORI"/>
  </r>
  <r>
    <x v="2"/>
    <x v="6"/>
    <d v="2018-04-20T00:00:00"/>
    <x v="0"/>
    <s v="HUEY II"/>
    <n v="4423"/>
    <s v="CTH"/>
    <x v="7"/>
    <n v="129"/>
    <n v="9550"/>
    <s v="RECIBE T2 REYES C.C. 14254371"/>
    <s v="GAORI"/>
  </r>
  <r>
    <x v="2"/>
    <x v="6"/>
    <d v="2018-04-06T00:00:00"/>
    <x v="0"/>
    <s v="C-208"/>
    <n v="5070"/>
    <s v="AEROFULL"/>
    <x v="45"/>
    <n v="60"/>
    <s v="7228"/>
    <s v="RECIBE T3 ARIZA C.C. 1020767621"/>
    <s v="GAORI"/>
  </r>
  <r>
    <x v="2"/>
    <x v="6"/>
    <d v="2018-04-24T00:00:00"/>
    <x v="0"/>
    <s v="HUEY II"/>
    <n v="4521"/>
    <s v="CTH"/>
    <x v="20"/>
    <n v="11.2"/>
    <n v="1913"/>
    <s v="T3. ORTIZ ROCHA"/>
    <s v="CACOM-6"/>
  </r>
  <r>
    <x v="2"/>
    <x v="7"/>
    <d v="2018-05-17T00:00:00"/>
    <x v="0"/>
    <s v="C-208"/>
    <n v="5067"/>
    <s v="CCL"/>
    <x v="36"/>
    <n v="30.1"/>
    <n v="26364"/>
    <s v="TP. VALDES ALCIDES C.C. 10167535"/>
    <s v="CACOM-1"/>
  </r>
  <r>
    <x v="2"/>
    <x v="7"/>
    <d v="2018-05-18T00:00:00"/>
    <x v="0"/>
    <s v="C-208"/>
    <n v="5067"/>
    <s v="CCL"/>
    <x v="36"/>
    <n v="36.200000000000003"/>
    <n v="26369"/>
    <s v="TP. VALDES ALCIDES C.C. 10167535"/>
    <s v="CACOM-1"/>
  </r>
  <r>
    <x v="2"/>
    <x v="7"/>
    <d v="2018-05-22T00:00:00"/>
    <x v="0"/>
    <s v="C-208"/>
    <n v="5067"/>
    <s v="CCL"/>
    <x v="36"/>
    <n v="90.2"/>
    <n v="26402"/>
    <s v="T2. BARRAGAN NELSON C.C. 88002805"/>
    <s v="CACOM-1"/>
  </r>
  <r>
    <x v="2"/>
    <x v="7"/>
    <d v="2018-05-27T00:00:00"/>
    <x v="0"/>
    <s v="C-208"/>
    <n v="5067"/>
    <s v="TERPEL "/>
    <x v="18"/>
    <n v="117"/>
    <s v="02-412526"/>
    <s v="TS. MARIÑO LEONARDO C.C. 93437178"/>
    <s v="CACOM-1"/>
  </r>
  <r>
    <x v="2"/>
    <x v="7"/>
    <d v="2018-05-29T00:00:00"/>
    <x v="0"/>
    <s v="C-208"/>
    <n v="5067"/>
    <s v="TERPEL "/>
    <x v="21"/>
    <n v="104"/>
    <s v="02-410342"/>
    <s v="TS. MARIÑO LEONARDO C.C. 93437178"/>
    <s v="CACOM-1"/>
  </r>
  <r>
    <x v="2"/>
    <x v="7"/>
    <d v="2018-05-28T00:00:00"/>
    <x v="0"/>
    <s v="C-208"/>
    <n v="5067"/>
    <s v="TERPEL "/>
    <x v="21"/>
    <n v="33"/>
    <s v="02-410339"/>
    <s v="TS. MARIÑO LEONARDO C.C. 93437178"/>
    <s v="CACOM-1"/>
  </r>
  <r>
    <x v="2"/>
    <x v="7"/>
    <d v="2018-05-27T00:00:00"/>
    <x v="0"/>
    <s v="C-208"/>
    <n v="5067"/>
    <s v="TERPEL "/>
    <x v="21"/>
    <n v="34"/>
    <s v="02-410335"/>
    <s v="TS. MARIÑO LEONARDO C.C. 93437178"/>
    <s v="CACOM-1"/>
  </r>
  <r>
    <x v="2"/>
    <x v="7"/>
    <d v="2018-05-11T00:00:00"/>
    <x v="0"/>
    <s v="C-208"/>
    <n v="5067"/>
    <s v="TERPEL "/>
    <x v="21"/>
    <n v="97"/>
    <s v="02-410169"/>
    <s v="T2. BARRAGAN NELSON C.C. 88002805"/>
    <s v="CACOM-1"/>
  </r>
  <r>
    <x v="2"/>
    <x v="7"/>
    <d v="2018-05-10T00:00:00"/>
    <x v="0"/>
    <s v="C-208"/>
    <n v="5067"/>
    <s v="TERPEL "/>
    <x v="21"/>
    <n v="74"/>
    <s v="02-410160"/>
    <s v="T2. BARRAGAN NELSON C.C. 88002805"/>
    <s v="CACOM-1"/>
  </r>
  <r>
    <x v="2"/>
    <x v="7"/>
    <d v="2018-05-09T00:00:00"/>
    <x v="0"/>
    <s v="C-208"/>
    <n v="5067"/>
    <s v="TERPEL "/>
    <x v="21"/>
    <n v="60"/>
    <s v="02-410158"/>
    <s v="T2. BARRAGAN NELSON C.C. 88002805"/>
    <s v="CACOM-1"/>
  </r>
  <r>
    <x v="2"/>
    <x v="7"/>
    <d v="2018-05-09T00:00:00"/>
    <x v="0"/>
    <s v="C-208"/>
    <n v="5067"/>
    <s v="TERPEL "/>
    <x v="21"/>
    <n v="82"/>
    <s v="02-410156"/>
    <s v="T2. BARRAGAN NELSON C.C. 88002805"/>
    <s v="CACOM-1"/>
  </r>
  <r>
    <x v="2"/>
    <x v="7"/>
    <d v="2018-05-04T00:00:00"/>
    <x v="0"/>
    <s v="C-208"/>
    <n v="5067"/>
    <s v="TERPEL "/>
    <x v="21"/>
    <n v="115"/>
    <s v="02-404641"/>
    <s v="T3. PULIDO VICTOR C.C. 1073323118"/>
    <s v="CACOM-1"/>
  </r>
  <r>
    <x v="2"/>
    <x v="7"/>
    <d v="2018-05-24T00:00:00"/>
    <x v="0"/>
    <s v="C-208"/>
    <n v="5067"/>
    <s v="TERPEL "/>
    <x v="21"/>
    <n v="116"/>
    <s v="02-410355"/>
    <s v="T2. BARRAGAN NELSON C.C. 88002805"/>
    <s v="CACOM-1"/>
  </r>
  <r>
    <x v="2"/>
    <x v="7"/>
    <d v="2018-05-24T00:00:00"/>
    <x v="0"/>
    <s v="C-208"/>
    <n v="5067"/>
    <s v="TERPEL "/>
    <x v="21"/>
    <n v="78"/>
    <s v="02-410354"/>
    <s v="T2. BARRAGAN NELSON C.C. 88002805"/>
    <s v="CACOM-1"/>
  </r>
  <r>
    <x v="2"/>
    <x v="7"/>
    <d v="2018-05-22T00:00:00"/>
    <x v="0"/>
    <s v="C-208"/>
    <n v="5067"/>
    <s v="TERPEL "/>
    <x v="21"/>
    <n v="46"/>
    <s v="02-410272"/>
    <s v="T2. BARRAGAN NELSON C.C. 88002805"/>
    <s v="CACOM-1"/>
  </r>
  <r>
    <x v="2"/>
    <x v="7"/>
    <d v="2018-05-02T00:00:00"/>
    <x v="0"/>
    <s v="C-208"/>
    <n v="5067"/>
    <s v="TERPEL "/>
    <x v="21"/>
    <n v="115"/>
    <s v="02-404635"/>
    <s v="T3. PULIDO VICTOR C.C. 1073323118"/>
    <s v="CACOM-1"/>
  </r>
  <r>
    <x v="2"/>
    <x v="7"/>
    <d v="2018-05-02T00:00:00"/>
    <x v="0"/>
    <s v="C-208"/>
    <n v="5067"/>
    <s v="TERPEL "/>
    <x v="21"/>
    <n v="70"/>
    <s v="02-404629"/>
    <s v="T3. PULIDO VICTOR C.C. 1073323118"/>
    <s v="CACOM-1"/>
  </r>
  <r>
    <x v="2"/>
    <x v="7"/>
    <d v="2018-05-18T00:00:00"/>
    <x v="0"/>
    <s v="C-208"/>
    <n v="5067"/>
    <s v="TERPEL "/>
    <x v="18"/>
    <n v="46"/>
    <s v="02-412409"/>
    <s v="TP. VALDES ALCIDES C.C. 10167535"/>
    <s v="CACOM-1"/>
  </r>
  <r>
    <x v="2"/>
    <x v="7"/>
    <d v="2018-05-18T00:00:00"/>
    <x v="0"/>
    <s v="C-208"/>
    <n v="5067"/>
    <s v="TERPEL "/>
    <x v="21"/>
    <n v="58"/>
    <s v="02-410264"/>
    <s v="TP. VALDES ALCIDES C.C. 10167535"/>
    <s v="CACOM-1"/>
  </r>
  <r>
    <x v="2"/>
    <x v="7"/>
    <d v="2018-05-17T00:00:00"/>
    <x v="0"/>
    <s v="C-208"/>
    <n v="5067"/>
    <s v="TERPEL "/>
    <x v="18"/>
    <n v="50"/>
    <s v="02-412402"/>
    <s v="TP. VALDES ALCIDES C.C. 10167535"/>
    <s v="CACOM-1"/>
  </r>
  <r>
    <x v="2"/>
    <x v="7"/>
    <d v="2018-05-12T00:00:00"/>
    <x v="0"/>
    <s v="C-208"/>
    <n v="5067"/>
    <s v="TERPEL "/>
    <x v="18"/>
    <n v="60"/>
    <s v="02-412339"/>
    <s v="T2. BARRAGAN NELSON C.C. 88002805"/>
    <s v="CACOM-1"/>
  </r>
  <r>
    <x v="2"/>
    <x v="7"/>
    <d v="2018-05-10T00:00:00"/>
    <x v="0"/>
    <s v="C-208"/>
    <n v="5067"/>
    <s v="TERPEL "/>
    <x v="18"/>
    <n v="100"/>
    <s v="02-412327"/>
    <s v="T2. BARRAGAN NELSON C.C. 88002805"/>
    <s v="CACOM-1"/>
  </r>
  <r>
    <x v="2"/>
    <x v="7"/>
    <d v="2018-05-09T00:00:00"/>
    <x v="0"/>
    <s v="C-208"/>
    <n v="5067"/>
    <s v="TERPEL "/>
    <x v="18"/>
    <n v="64"/>
    <s v="02-412044"/>
    <s v="T2. BARRAGAN NELSON C.C. 88002805"/>
    <s v="CACOM-1"/>
  </r>
  <r>
    <x v="2"/>
    <x v="7"/>
    <d v="2018-05-26T00:00:00"/>
    <x v="0"/>
    <s v="AC-47T"/>
    <n v="1683"/>
    <s v="TERPEL "/>
    <x v="21"/>
    <n v="439"/>
    <s v="02-410369"/>
    <s v="TP. DEVIA DANIEL C.C. 11445573"/>
    <s v="CACOM-1"/>
  </r>
  <r>
    <x v="2"/>
    <x v="7"/>
    <d v="2018-05-27T00:00:00"/>
    <x v="0"/>
    <s v="AC-47T"/>
    <n v="1683"/>
    <s v="TERPEL "/>
    <x v="21"/>
    <n v="356"/>
    <s v="02-410334"/>
    <s v="TP. DEVIA DANIEL C.C. 11445573"/>
    <s v="CACOM-1"/>
  </r>
  <r>
    <x v="2"/>
    <x v="7"/>
    <d v="2018-05-27T00:00:00"/>
    <x v="0"/>
    <s v="T-37"/>
    <n v="2132"/>
    <s v="TERPEL "/>
    <x v="14"/>
    <n v="183"/>
    <s v="02-414368"/>
    <s v="T3. ROMERO SANTIAGO C.C. 1073158423"/>
    <s v="CACOM-1"/>
  </r>
  <r>
    <x v="2"/>
    <x v="7"/>
    <d v="2018-05-21T00:00:00"/>
    <x v="0"/>
    <s v="T-37"/>
    <n v="2136"/>
    <s v="TERPEL "/>
    <x v="14"/>
    <n v="153"/>
    <s v="02-414175"/>
    <s v="LUZ ALEJANDRA PEÑA  C.C. 1130683332"/>
    <s v="CACOM-1"/>
  </r>
  <r>
    <x v="2"/>
    <x v="7"/>
    <d v="2018-05-30T00:00:00"/>
    <x v="0"/>
    <s v="T-37"/>
    <n v="2134"/>
    <s v="TERPEL "/>
    <x v="14"/>
    <n v="141"/>
    <s v="02-414544"/>
    <s v="TE. JESUS CASTELLANOS C.C. 1014283459"/>
    <s v="CACOM-1"/>
  </r>
  <r>
    <x v="2"/>
    <x v="7"/>
    <d v="2018-05-29T00:00:00"/>
    <x v="0"/>
    <s v="T-37"/>
    <n v="2134"/>
    <s v="TERPEL "/>
    <x v="14"/>
    <n v="152"/>
    <s v="02-414466"/>
    <s v="TE. JESUS CASTELLANOS C.C. 1014283459"/>
    <s v="CACOM-1"/>
  </r>
  <r>
    <x v="2"/>
    <x v="7"/>
    <d v="2018-05-24T00:00:00"/>
    <x v="0"/>
    <s v="T-37"/>
    <n v="2132"/>
    <s v="TERPEL "/>
    <x v="14"/>
    <n v="152"/>
    <s v="02-414190"/>
    <s v="ST. BRIÑEZ CESAR C.C. 1116440805"/>
    <s v="CACOM-1"/>
  </r>
  <r>
    <x v="2"/>
    <x v="7"/>
    <d v="2018-05-21T00:00:00"/>
    <x v="0"/>
    <s v="T-37"/>
    <n v="2135"/>
    <s v="TERPEL "/>
    <x v="14"/>
    <n v="161"/>
    <s v="02-413873"/>
    <s v="CT. VEGA C.C. 1013591210"/>
    <s v="CACOM-1"/>
  </r>
  <r>
    <x v="2"/>
    <x v="7"/>
    <d v="2018-05-17T00:00:00"/>
    <x v="0"/>
    <s v="T-37"/>
    <n v="2134"/>
    <s v="TERPEL "/>
    <x v="14"/>
    <n v="155"/>
    <s v="02-413860"/>
    <s v="TE. BAENA C.C. 1014146742"/>
    <s v="CACOM-1"/>
  </r>
  <r>
    <x v="2"/>
    <x v="7"/>
    <d v="2018-05-17T00:00:00"/>
    <x v="0"/>
    <s v="T-37"/>
    <n v="2132"/>
    <s v="TERPEL "/>
    <x v="14"/>
    <n v="140"/>
    <s v="02-413856"/>
    <s v="TE. JESUS CASTELLANOS C.C. 1014283459"/>
    <s v="CACOM-1"/>
  </r>
  <r>
    <x v="2"/>
    <x v="7"/>
    <d v="2018-05-29T00:00:00"/>
    <x v="0"/>
    <s v="T-37"/>
    <n v="2135"/>
    <s v="TERPEL "/>
    <x v="14"/>
    <n v="160"/>
    <s v="02-414450"/>
    <s v="LUZ PEÑA C.C. 1130683332"/>
    <s v="CACOM-1"/>
  </r>
  <r>
    <x v="2"/>
    <x v="7"/>
    <d v="2018-05-29T00:00:00"/>
    <x v="0"/>
    <s v="T-37"/>
    <n v="2135"/>
    <s v="TERPEL "/>
    <x v="14"/>
    <n v="213"/>
    <s v="02-414469"/>
    <s v="LUZ PEÑA C.C. 1130683332"/>
    <s v="CACOM-1"/>
  </r>
  <r>
    <x v="2"/>
    <x v="7"/>
    <d v="2018-05-29T00:00:00"/>
    <x v="0"/>
    <s v="T-37"/>
    <n v="2132"/>
    <s v="TERPEL "/>
    <x v="14"/>
    <n v="156"/>
    <s v="02-414449"/>
    <s v="CT. FUENTES GERARDO C.C. 1057544875"/>
    <s v="CACOM-1"/>
  </r>
  <r>
    <x v="2"/>
    <x v="7"/>
    <d v="2018-05-29T00:00:00"/>
    <x v="0"/>
    <s v="T-37"/>
    <n v="2132"/>
    <s v="TERPEL "/>
    <x v="14"/>
    <n v="194"/>
    <s v="02-414468"/>
    <s v="CT. FUENTES GERARDO C.C. 1057544875"/>
    <s v="CACOM-1"/>
  </r>
  <r>
    <x v="2"/>
    <x v="7"/>
    <d v="2018-05-16T00:00:00"/>
    <x v="0"/>
    <s v="HUEY II"/>
    <n v="4403"/>
    <s v="ICARO 17"/>
    <x v="37"/>
    <n v="150.9"/>
    <s v="IC104-002475"/>
    <s v="T2. MAYORGA C.C. 93239453"/>
    <s v="CACOM-1"/>
  </r>
  <r>
    <x v="2"/>
    <x v="7"/>
    <d v="2018-05-16T00:00:00"/>
    <x v="0"/>
    <s v="HUEY II"/>
    <n v="4403"/>
    <s v="ICARO 17"/>
    <x v="37"/>
    <n v="111"/>
    <s v="IC104-002476"/>
    <s v="T2. MAYORGA C.C. 93239453"/>
    <s v="CACOM-1"/>
  </r>
  <r>
    <x v="2"/>
    <x v="7"/>
    <d v="2018-05-27T00:00:00"/>
    <x v="0"/>
    <s v="HUEY II"/>
    <n v="4403"/>
    <s v="ICARO 17"/>
    <x v="37"/>
    <n v="154.30000000000001"/>
    <s v="IC104-002499"/>
    <s v="TS. PACHECO YEINER C.C. 882837011"/>
    <s v="CACOM-1"/>
  </r>
  <r>
    <x v="2"/>
    <x v="7"/>
    <d v="2018-05-01T00:00:00"/>
    <x v="0"/>
    <s v="HUEY II"/>
    <n v="4523"/>
    <s v="BRENSTOFF SAS"/>
    <x v="28"/>
    <n v="89.1"/>
    <s v="BRN-0747"/>
    <s v="TJ. MARIO HURTADO C.C. 10131132"/>
    <s v="CACOM-1"/>
  </r>
  <r>
    <x v="2"/>
    <x v="7"/>
    <d v="2018-05-02T00:00:00"/>
    <x v="0"/>
    <s v="HUEY II"/>
    <n v="4523"/>
    <s v="BRENSTOFF SAS"/>
    <x v="28"/>
    <n v="168.3"/>
    <s v="BRN-0749"/>
    <s v="TJ. MARIO HURTADO C.C. 10131132"/>
    <s v="CACOM-1"/>
  </r>
  <r>
    <x v="2"/>
    <x v="7"/>
    <d v="2018-05-03T00:00:00"/>
    <x v="0"/>
    <s v="HUEY II"/>
    <n v="4523"/>
    <s v="BRENSTOFF SAS"/>
    <x v="28"/>
    <n v="113.6"/>
    <s v="BRN-0750"/>
    <s v="TJ. MARIO HURTADO C.C. 10131132"/>
    <s v="CACOM-1"/>
  </r>
  <r>
    <x v="2"/>
    <x v="7"/>
    <d v="2018-05-03T00:00:00"/>
    <x v="0"/>
    <s v="HUEY II"/>
    <n v="4523"/>
    <s v="BRENSTOFF SAS"/>
    <x v="28"/>
    <n v="106.9"/>
    <s v="BRN-0752"/>
    <s v="TJ. MARIO HURTADO C.C. 10131132"/>
    <s v="CACOM-1"/>
  </r>
  <r>
    <x v="2"/>
    <x v="7"/>
    <d v="2018-05-03T00:00:00"/>
    <x v="0"/>
    <s v="HUEY II"/>
    <n v="4523"/>
    <s v="BRENSTOFF SAS"/>
    <x v="28"/>
    <n v="63.9"/>
    <s v="BRN-0754"/>
    <s v="TJ. MARIO HURTADO C.C. 10131132"/>
    <s v="CACOM-1"/>
  </r>
  <r>
    <x v="2"/>
    <x v="7"/>
    <d v="2018-05-04T00:00:00"/>
    <x v="0"/>
    <s v="HUEY II"/>
    <n v="4523"/>
    <s v="BRENSTOFF SAS"/>
    <x v="28"/>
    <n v="69.599999999999994"/>
    <s v="BRN-0755"/>
    <s v="TJ. MARIO HURTADO C.C. 10131132"/>
    <s v="CACOM-1"/>
  </r>
  <r>
    <x v="2"/>
    <x v="7"/>
    <d v="2018-05-04T00:00:00"/>
    <x v="0"/>
    <s v="HUEY II"/>
    <n v="4523"/>
    <s v="BRENSTOFF SAS"/>
    <x v="28"/>
    <n v="75"/>
    <s v="BRN-0756"/>
    <s v="TJ. MARIO HURTADO C.C. 10131132"/>
    <s v="CACOM-1"/>
  </r>
  <r>
    <x v="2"/>
    <x v="7"/>
    <d v="2018-05-04T00:00:00"/>
    <x v="0"/>
    <s v="HUEY II"/>
    <n v="4403"/>
    <s v="BRENSTOFF SAS"/>
    <x v="28"/>
    <n v="52.8"/>
    <s v="BRN-0757"/>
    <s v="TS. SALDARRIAGA C.C. 80656105"/>
    <s v="CACOM-1"/>
  </r>
  <r>
    <x v="2"/>
    <x v="7"/>
    <d v="2018-05-05T00:00:00"/>
    <x v="0"/>
    <s v="HUEY II"/>
    <n v="4403"/>
    <s v="BRENSTOFF SAS"/>
    <x v="28"/>
    <n v="126.8"/>
    <s v="BRN-0758"/>
    <s v="TS. SALDARRIAGA C.C. 80656105"/>
    <s v="CACOM-1"/>
  </r>
  <r>
    <x v="2"/>
    <x v="7"/>
    <d v="2018-05-06T00:00:00"/>
    <x v="0"/>
    <s v="HUEY II"/>
    <n v="4403"/>
    <s v="BRENSTOFF SAS"/>
    <x v="28"/>
    <n v="97.9"/>
    <s v="BRN-0761"/>
    <s v="T3. HERNANDEZ LOAIZA C.C. 1015396307"/>
    <s v="CACOM-1"/>
  </r>
  <r>
    <x v="2"/>
    <x v="7"/>
    <d v="2018-05-07T00:00:00"/>
    <x v="0"/>
    <s v="HUEY II"/>
    <n v="4523"/>
    <s v="BRENSTOFF SAS"/>
    <x v="28"/>
    <n v="34.4"/>
    <s v="BRN-0765"/>
    <s v="TJ. MARIO HURTADO C.C. 10131132"/>
    <s v="CACOM-1"/>
  </r>
  <r>
    <x v="2"/>
    <x v="7"/>
    <d v="2018-05-07T00:00:00"/>
    <x v="0"/>
    <s v="HUEY II"/>
    <n v="4523"/>
    <s v="BRENSTOFF SAS"/>
    <x v="28"/>
    <n v="98.6"/>
    <s v="BRN-0767"/>
    <s v="TJ. MARIO HURTADO C.C. 10131132"/>
    <s v="CACOM-1"/>
  </r>
  <r>
    <x v="2"/>
    <x v="7"/>
    <d v="2018-05-07T00:00:00"/>
    <x v="0"/>
    <s v="HUEY II"/>
    <n v="4403"/>
    <s v="BRENSTOFF SAS"/>
    <x v="28"/>
    <n v="91.8"/>
    <s v="BRN-0766"/>
    <s v="TS. PACHECO YEINER C.C. 882837011"/>
    <s v="CACOM-1"/>
  </r>
  <r>
    <x v="2"/>
    <x v="7"/>
    <d v="2018-05-10T00:00:00"/>
    <x v="0"/>
    <s v="HUEY II"/>
    <n v="4523"/>
    <s v="BRENSTOFF SAS"/>
    <x v="28"/>
    <n v="87.5"/>
    <s v="BRN-0768"/>
    <s v="TS. PACHECO YEINER C.C. 882837011"/>
    <s v="CACOM-1"/>
  </r>
  <r>
    <x v="2"/>
    <x v="7"/>
    <d v="2018-05-11T00:00:00"/>
    <x v="0"/>
    <s v="HUEY II"/>
    <n v="4523"/>
    <s v="BRENSTOFF SAS"/>
    <x v="28"/>
    <n v="67.5"/>
    <s v="BRN-0770"/>
    <s v="TS. PACHECO YEINER C.C. 882837011"/>
    <s v="CACOM-1"/>
  </r>
  <r>
    <x v="2"/>
    <x v="7"/>
    <d v="2018-05-12T00:00:00"/>
    <x v="0"/>
    <s v="HUEY II"/>
    <n v="4523"/>
    <s v="BRENSTOFF SAS"/>
    <x v="28"/>
    <n v="142.80000000000001"/>
    <s v="BRN-0771"/>
    <s v="TS. PACHECO YEINER C.C. 882837011"/>
    <s v="CACOM-1"/>
  </r>
  <r>
    <x v="2"/>
    <x v="7"/>
    <d v="2018-05-12T00:00:00"/>
    <x v="0"/>
    <s v="HUEY II"/>
    <n v="4523"/>
    <s v="BRENSTOFF SAS"/>
    <x v="28"/>
    <n v="74.099999999999994"/>
    <s v="BRN-0773"/>
    <s v="TS. PACHECO YEINER C.C. 882837011"/>
    <s v="CACOM-1"/>
  </r>
  <r>
    <x v="2"/>
    <x v="7"/>
    <d v="2018-05-13T00:00:00"/>
    <x v="0"/>
    <s v="HUEY II"/>
    <n v="4523"/>
    <s v="BRENSTOFF SAS"/>
    <x v="28"/>
    <n v="126.7"/>
    <s v="BRN-0774"/>
    <s v="AT. VANEGAS C.C. 1040741984"/>
    <s v="CACOM-1"/>
  </r>
  <r>
    <x v="2"/>
    <x v="7"/>
    <d v="2018-05-13T00:00:00"/>
    <x v="0"/>
    <s v="HUEY II"/>
    <n v="4523"/>
    <s v="BRENSTOFF SAS"/>
    <x v="28"/>
    <n v="105.4"/>
    <s v="BRN-0775"/>
    <s v="TS. PACHECO YEINER C.C. 882837011"/>
    <s v="CACOM-1"/>
  </r>
  <r>
    <x v="2"/>
    <x v="7"/>
    <d v="2018-05-14T00:00:00"/>
    <x v="0"/>
    <s v="HUEY II"/>
    <n v="4523"/>
    <s v="BRENSTOFF SAS"/>
    <x v="28"/>
    <n v="104.6"/>
    <s v="BRN-0779"/>
    <s v="TS. PACHECO YEINER C.C. 882837011"/>
    <s v="CACOM-1"/>
  </r>
  <r>
    <x v="2"/>
    <x v="7"/>
    <d v="2018-05-17T00:00:00"/>
    <x v="0"/>
    <s v="HUEY II"/>
    <n v="4523"/>
    <s v="BRENSTOFF SAS"/>
    <x v="28"/>
    <n v="141.6"/>
    <s v="BRN-0785"/>
    <s v="TS. PACHECO YEINER C.C. 882837011"/>
    <s v="CACOM-1"/>
  </r>
  <r>
    <x v="2"/>
    <x v="7"/>
    <d v="2018-05-17T00:00:00"/>
    <x v="0"/>
    <s v="HUEY II"/>
    <n v="4523"/>
    <s v="BRENSTOFF SAS"/>
    <x v="28"/>
    <n v="45.1"/>
    <s v="BRN-0786"/>
    <s v="TS. PACHECO YEINER C.C. 882837011"/>
    <s v="CACOM-1"/>
  </r>
  <r>
    <x v="2"/>
    <x v="7"/>
    <d v="2018-05-17T00:00:00"/>
    <x v="0"/>
    <s v="HUEY II"/>
    <n v="4523"/>
    <s v="BRENSTOFF SAS"/>
    <x v="28"/>
    <n v="94.3"/>
    <s v="BRN-0787"/>
    <s v="TS. PACHECO YEINER C.C. 882837011"/>
    <s v="CACOM-1"/>
  </r>
  <r>
    <x v="2"/>
    <x v="7"/>
    <d v="2018-05-19T00:00:00"/>
    <x v="0"/>
    <s v="HUEY II"/>
    <n v="4523"/>
    <s v="BRENSTOFF SAS"/>
    <x v="28"/>
    <n v="106.6"/>
    <s v="BRN-0792"/>
    <s v="TS. PACHECO YEINER C.C. 882837011"/>
    <s v="CACOM-1"/>
  </r>
  <r>
    <x v="2"/>
    <x v="7"/>
    <d v="2018-05-23T00:00:00"/>
    <x v="0"/>
    <s v="HUEY II"/>
    <n v="4403"/>
    <s v="BRENSTOFF SAS"/>
    <x v="28"/>
    <n v="157.30000000000001"/>
    <s v="BRN-1103"/>
    <s v="TS. PACHECO YEINER C.C. 882837011"/>
    <s v="CACOM-1"/>
  </r>
  <r>
    <x v="2"/>
    <x v="7"/>
    <d v="2018-05-24T00:00:00"/>
    <x v="0"/>
    <s v="HUEY II"/>
    <n v="4403"/>
    <s v="BRENSTOFF SAS"/>
    <x v="28"/>
    <n v="88.6"/>
    <s v="BRN-1104"/>
    <s v="TJ. GARCIA JUAN C.C. 93386429"/>
    <s v="CACOM-1"/>
  </r>
  <r>
    <x v="2"/>
    <x v="7"/>
    <d v="2018-05-04T00:00:00"/>
    <x v="0"/>
    <s v="HUEY II"/>
    <n v="4403"/>
    <s v="CCL"/>
    <x v="21"/>
    <n v="131.19999999999999"/>
    <n v="25014"/>
    <s v="TS. SALDARRIAGA C.C. 80656105"/>
    <s v="CACOM-1"/>
  </r>
  <r>
    <x v="2"/>
    <x v="7"/>
    <d v="2018-05-06T00:00:00"/>
    <x v="0"/>
    <s v="HUEY II"/>
    <n v="4403"/>
    <s v="CCL"/>
    <x v="21"/>
    <n v="77.400000000000006"/>
    <n v="25017"/>
    <s v="T3. HERNANDEZ LOAIZA C.C. 1015396307"/>
    <s v="CACOM-1"/>
  </r>
  <r>
    <x v="2"/>
    <x v="7"/>
    <d v="2018-05-03T00:00:00"/>
    <x v="0"/>
    <s v="HUEY II"/>
    <n v="4403"/>
    <s v="CCL"/>
    <x v="62"/>
    <n v="160"/>
    <n v="22749"/>
    <s v="T3. HERNANDEZ LOAIZA C.C. 1015396307"/>
    <s v="CACOM-1"/>
  </r>
  <r>
    <x v="2"/>
    <x v="7"/>
    <d v="2018-05-04T00:00:00"/>
    <x v="0"/>
    <s v="HUEY II"/>
    <n v="4403"/>
    <s v="CCL"/>
    <x v="36"/>
    <n v="81.400000000000006"/>
    <n v="25796"/>
    <s v="TS. SALDARRIAGA C.C. 80656105"/>
    <s v="CACOM-1"/>
  </r>
  <r>
    <x v="2"/>
    <x v="7"/>
    <d v="2018-05-05T00:00:00"/>
    <x v="0"/>
    <s v="HUEY II"/>
    <n v="4403"/>
    <s v="CCL"/>
    <x v="36"/>
    <n v="85.3"/>
    <n v="25799"/>
    <s v="T3. HERNANDEZ LOAIZA C.C. 1015396307"/>
    <s v="CACOM-1"/>
  </r>
  <r>
    <x v="2"/>
    <x v="7"/>
    <d v="2018-05-07T00:00:00"/>
    <x v="0"/>
    <s v="HUEY II"/>
    <n v="4523"/>
    <s v="CCL"/>
    <x v="36"/>
    <n v="117.9"/>
    <n v="25809"/>
    <s v="TJ. MARIO HURTADO C.C. 10131132"/>
    <s v="CACOM-1"/>
  </r>
  <r>
    <x v="2"/>
    <x v="7"/>
    <d v="2018-05-17T00:00:00"/>
    <x v="0"/>
    <s v="HUEY II"/>
    <n v="4523"/>
    <s v="CCL"/>
    <x v="36"/>
    <n v="67.099999999999994"/>
    <n v="26365"/>
    <s v="TS. PACHECO YEINER C.C. 882837011"/>
    <s v="CACOM-1"/>
  </r>
  <r>
    <x v="2"/>
    <x v="7"/>
    <d v="2018-05-18T00:00:00"/>
    <x v="0"/>
    <s v="HUEY II"/>
    <n v="4523"/>
    <s v="CCL"/>
    <x v="36"/>
    <n v="134.69999999999999"/>
    <n v="26371"/>
    <s v="TS. PACHECO YEINER C.C. 882837011"/>
    <s v="CACOM-1"/>
  </r>
  <r>
    <x v="2"/>
    <x v="7"/>
    <d v="2018-05-18T00:00:00"/>
    <x v="0"/>
    <s v="HUEY II"/>
    <n v="4523"/>
    <s v="CCL"/>
    <x v="36"/>
    <n v="106.3"/>
    <n v="26374"/>
    <s v="AT. VANEGAS C.C. 1040741984"/>
    <s v="CACOM-1"/>
  </r>
  <r>
    <x v="2"/>
    <x v="7"/>
    <d v="2018-05-21T00:00:00"/>
    <x v="0"/>
    <s v="HUEY II"/>
    <n v="4523"/>
    <s v="CCL"/>
    <x v="36"/>
    <n v="91.8"/>
    <n v="26381"/>
    <s v="TS. PACHECO YEINER C.C. 882837011"/>
    <s v="CACOM-1"/>
  </r>
  <r>
    <x v="2"/>
    <x v="7"/>
    <d v="2018-05-21T00:00:00"/>
    <x v="0"/>
    <s v="HUEY II"/>
    <n v="4523"/>
    <s v="CCL"/>
    <x v="36"/>
    <n v="106.3"/>
    <n v="26384"/>
    <s v="TS. PACHECO YEINER C.C. 882837011"/>
    <s v="CACOM-1"/>
  </r>
  <r>
    <x v="2"/>
    <x v="7"/>
    <d v="2018-05-22T00:00:00"/>
    <x v="0"/>
    <s v="HUEY II"/>
    <n v="4523"/>
    <s v="CCL"/>
    <x v="36"/>
    <n v="134.9"/>
    <n v="26397"/>
    <s v="TS. PACHECO YEINER C.C. 882837011"/>
    <s v="CACOM-1"/>
  </r>
  <r>
    <x v="2"/>
    <x v="7"/>
    <d v="2018-05-22T00:00:00"/>
    <x v="0"/>
    <s v="HUEY II"/>
    <n v="4523"/>
    <s v="CCL"/>
    <x v="36"/>
    <n v="133.9"/>
    <n v="26407"/>
    <s v="TS. PACHECO YEINER C.C. 882837011"/>
    <s v="CACOM-1"/>
  </r>
  <r>
    <x v="2"/>
    <x v="7"/>
    <d v="2018-05-04T00:00:00"/>
    <x v="0"/>
    <s v="HUEY II"/>
    <n v="4403"/>
    <s v="TERPEL "/>
    <x v="14"/>
    <n v="55"/>
    <s v="02-413579"/>
    <s v="TS. SALDARRIAGA C.C. 80656105"/>
    <s v="CACOM-1"/>
  </r>
  <r>
    <x v="2"/>
    <x v="7"/>
    <d v="2018-05-03T00:00:00"/>
    <x v="0"/>
    <s v="HUEY II"/>
    <n v="4403"/>
    <s v="TERPEL "/>
    <x v="18"/>
    <n v="53"/>
    <s v="02-412027"/>
    <s v="TS. SALDARRIAGA C.C. 80656105"/>
    <s v="CACOM-1"/>
  </r>
  <r>
    <x v="2"/>
    <x v="7"/>
    <d v="2018-05-07T00:00:00"/>
    <x v="0"/>
    <s v="HUEY II"/>
    <n v="4403"/>
    <s v="TERPEL "/>
    <x v="18"/>
    <n v="130"/>
    <s v="02-412041"/>
    <s v="TS. SALDARRIAGA C.C. 80656105"/>
    <s v="CACOM-1"/>
  </r>
  <r>
    <x v="2"/>
    <x v="7"/>
    <d v="2018-05-09T00:00:00"/>
    <x v="0"/>
    <s v="HUEY II"/>
    <n v="4403"/>
    <s v="TERPEL "/>
    <x v="14"/>
    <n v="131"/>
    <s v="02-413780"/>
    <s v="TS. PACHECO YEINER C.C. 882837011"/>
    <s v="CACOM-1"/>
  </r>
  <r>
    <x v="2"/>
    <x v="7"/>
    <d v="2018-05-10T00:00:00"/>
    <x v="0"/>
    <s v="HUEY II"/>
    <n v="4523"/>
    <s v="TERPEL "/>
    <x v="18"/>
    <n v="82"/>
    <s v="02-412328"/>
    <s v="TJ. MARIO HURTADO C.C. 10131132"/>
    <s v="CACOM-1"/>
  </r>
  <r>
    <x v="2"/>
    <x v="7"/>
    <d v="2018-05-10T00:00:00"/>
    <x v="0"/>
    <s v="HUEY II"/>
    <n v="4403"/>
    <s v="TERPEL "/>
    <x v="18"/>
    <n v="119"/>
    <s v="02-412329"/>
    <s v="TJ. MARIO HURTADO C.C. 10131132"/>
    <s v="CACOM-1"/>
  </r>
  <r>
    <x v="2"/>
    <x v="7"/>
    <d v="2018-05-11T00:00:00"/>
    <x v="0"/>
    <s v="HUEY II"/>
    <n v="4403"/>
    <s v="TERPEL "/>
    <x v="18"/>
    <n v="84"/>
    <s v="02-412333"/>
    <s v="TJ. MARIO HURTADO C.C. 10131132"/>
    <s v="CACOM-1"/>
  </r>
  <r>
    <x v="2"/>
    <x v="7"/>
    <d v="2018-05-24T00:00:00"/>
    <x v="0"/>
    <s v="HUEY II"/>
    <n v="4403"/>
    <s v="TERPEL "/>
    <x v="18"/>
    <n v="80"/>
    <s v="02-412460"/>
    <s v="TS. PACHECO YEINER C.C. 882837011"/>
    <s v="CACOM-1"/>
  </r>
  <r>
    <x v="2"/>
    <x v="7"/>
    <d v="2018-05-25T00:00:00"/>
    <x v="0"/>
    <s v="HUEY II"/>
    <n v="4403"/>
    <s v="TERPEL "/>
    <x v="18"/>
    <n v="135"/>
    <s v="02-412466"/>
    <s v="TS. PACHECO YEINER C.C. 882837011"/>
    <s v="CACOM-1"/>
  </r>
  <r>
    <x v="2"/>
    <x v="7"/>
    <d v="2018-05-24T00:00:00"/>
    <x v="0"/>
    <s v="HUEY II"/>
    <n v="4403"/>
    <s v="TERPEL "/>
    <x v="18"/>
    <n v="129"/>
    <s v="02-412457"/>
    <s v="TS. PACHECO YEINER C.C. 882837011"/>
    <s v="CACOM-1"/>
  </r>
  <r>
    <x v="2"/>
    <x v="7"/>
    <d v="2018-05-20T00:00:00"/>
    <x v="0"/>
    <s v="HUEY II"/>
    <n v="4523"/>
    <s v="TERPEL "/>
    <x v="21"/>
    <n v="76"/>
    <s v="02-410267"/>
    <s v="AT. VANEGAS C.C. 1040741984"/>
    <s v="CACOM-1"/>
  </r>
  <r>
    <x v="2"/>
    <x v="7"/>
    <d v="2018-05-24T00:00:00"/>
    <x v="0"/>
    <s v="HUEY II"/>
    <n v="4523"/>
    <s v="BRENSTOFF SAS"/>
    <x v="28"/>
    <n v="122.5"/>
    <s v="BRN-1105"/>
    <s v="TJ. GARCIA JUAN C.C. 93386429"/>
    <s v="CACOM-1"/>
  </r>
  <r>
    <x v="2"/>
    <x v="7"/>
    <d v="2018-05-26T00:00:00"/>
    <x v="0"/>
    <s v="HUEY II"/>
    <n v="4523"/>
    <s v="BRENSTOFF SAS"/>
    <x v="28"/>
    <n v="158.80000000000001"/>
    <s v="BRN-1107"/>
    <s v="TJ. GARCIA JUAN C.C. 93386429"/>
    <s v="CACOM-1"/>
  </r>
  <r>
    <x v="2"/>
    <x v="7"/>
    <d v="2018-05-27T00:00:00"/>
    <x v="0"/>
    <s v="HUEY II"/>
    <n v="4523"/>
    <s v="BRENSTOFF SAS"/>
    <x v="28"/>
    <n v="148.80000000000001"/>
    <s v="BRN-1108"/>
    <s v="TJ. GARCIA JUAN C.C. 93386429"/>
    <s v="CACOM-1"/>
  </r>
  <r>
    <x v="2"/>
    <x v="7"/>
    <d v="2018-05-29T00:00:00"/>
    <x v="0"/>
    <s v="HUEY II"/>
    <n v="4523"/>
    <s v="BRENSTOFF SAS"/>
    <x v="28"/>
    <n v="150.6"/>
    <s v="BRN-1112"/>
    <s v="TS. VELANDIA IESEN C.C. 9399477"/>
    <s v="CACOM-1"/>
  </r>
  <r>
    <x v="2"/>
    <x v="7"/>
    <d v="2018-05-30T00:00:00"/>
    <x v="0"/>
    <s v="HUEY II"/>
    <n v="4523"/>
    <s v="BRENSTOFF SAS"/>
    <x v="28"/>
    <n v="115.4"/>
    <s v="BRN-1117"/>
    <s v="TJ. GARCIA JUAN C.C. 93386429"/>
    <s v="CACOM-1"/>
  </r>
  <r>
    <x v="2"/>
    <x v="7"/>
    <d v="2018-05-30T00:00:00"/>
    <x v="0"/>
    <s v="HUEY II"/>
    <n v="4523"/>
    <s v="CCL"/>
    <x v="36"/>
    <n v="170.2"/>
    <n v="26442"/>
    <s v="TS. VELANDIA IESEN C.C. 9399477"/>
    <s v="CACOM-1"/>
  </r>
  <r>
    <x v="2"/>
    <x v="7"/>
    <d v="2018-05-31T00:00:00"/>
    <x v="0"/>
    <s v="HUEY II"/>
    <n v="4523"/>
    <s v="BRENSTOFF SAS"/>
    <x v="28"/>
    <n v="145.30000000000001"/>
    <s v="BRN-1120"/>
    <s v="TJ. GARCIA JUAN C.C. 93386429"/>
    <s v="CACOM-1"/>
  </r>
  <r>
    <x v="2"/>
    <x v="7"/>
    <d v="2018-05-31T00:00:00"/>
    <x v="0"/>
    <s v="HUEY II"/>
    <n v="4523"/>
    <s v="BRENSTOFF SAS"/>
    <x v="28"/>
    <n v="102.8"/>
    <s v="BRN-1118"/>
    <s v="TJ. GARCIA JUAN C.C. 93386429"/>
    <s v="CACOM-1"/>
  </r>
  <r>
    <x v="2"/>
    <x v="7"/>
    <d v="2018-05-29T00:00:00"/>
    <x v="0"/>
    <s v="HUEY II"/>
    <n v="4523"/>
    <s v="BRENSTOFF SAS"/>
    <x v="28"/>
    <n v="145.30000000000001"/>
    <s v="BRN-1113"/>
    <s v="TJ. GARCIA JUAN C.C. 93386429"/>
    <s v="CACOM-1"/>
  </r>
  <r>
    <x v="2"/>
    <x v="7"/>
    <d v="2018-05-19T00:00:00"/>
    <x v="0"/>
    <s v="UH-60"/>
    <n v="4126"/>
    <s v="ICARO 17"/>
    <x v="26"/>
    <n v="212"/>
    <s v="4971"/>
    <s v="T4 CUERVO 1024547243"/>
    <s v="CACOM-2"/>
  </r>
  <r>
    <x v="2"/>
    <x v="7"/>
    <d v="2018-05-19T00:00:00"/>
    <x v="0"/>
    <s v="UH-60"/>
    <n v="4126"/>
    <s v="ICARO 17"/>
    <x v="26"/>
    <n v="146"/>
    <s v="4974"/>
    <s v="T4 CUERVO 1024547243"/>
    <s v="CACOM-2"/>
  </r>
  <r>
    <x v="2"/>
    <x v="7"/>
    <d v="2018-05-06T00:00:00"/>
    <x v="0"/>
    <s v="UH-60"/>
    <n v="4137"/>
    <s v="CTH"/>
    <x v="20"/>
    <n v="133.4"/>
    <s v="1923"/>
    <s v="CT. MORENO DIEGO C.C. 75105268"/>
    <s v="CACOM-5"/>
  </r>
  <r>
    <x v="2"/>
    <x v="7"/>
    <d v="2018-05-25T00:00:00"/>
    <x v="0"/>
    <s v="UH-60"/>
    <n v="4103"/>
    <s v="CTH"/>
    <x v="4"/>
    <n v="215"/>
    <s v="12429"/>
    <s v="T4 CAMARGO 1016074769"/>
    <s v="CACOM-2"/>
  </r>
  <r>
    <x v="2"/>
    <x v="7"/>
    <d v="2018-05-26T00:00:00"/>
    <x v="0"/>
    <s v="UH-60"/>
    <n v="4103"/>
    <s v="CTH"/>
    <x v="3"/>
    <n v="254"/>
    <s v="1438"/>
    <s v="T4 CELIS 109070510"/>
    <s v="CACOM-2"/>
  </r>
  <r>
    <x v="2"/>
    <x v="7"/>
    <d v="2018-05-26T00:00:00"/>
    <x v="0"/>
    <s v="UH-60"/>
    <n v="4103"/>
    <s v="CTH"/>
    <x v="4"/>
    <n v="231"/>
    <s v="12430"/>
    <s v="T4 CELIS 109070510"/>
    <s v="CACOM-2"/>
  </r>
  <r>
    <x v="2"/>
    <x v="7"/>
    <d v="2018-05-26T00:00:00"/>
    <x v="0"/>
    <s v="UH-60"/>
    <n v="4103"/>
    <s v="CTH"/>
    <x v="4"/>
    <n v="207"/>
    <s v="12432"/>
    <s v="T4 CELIS 109070510"/>
    <s v="CACOM-2"/>
  </r>
  <r>
    <x v="2"/>
    <x v="7"/>
    <d v="2018-05-28T00:00:00"/>
    <x v="0"/>
    <s v="UH-60"/>
    <n v="4103"/>
    <s v="CTH"/>
    <x v="7"/>
    <n v="174"/>
    <s v="12435"/>
    <s v="T4 CAMARGO 1016074769"/>
    <s v="CACOM-2"/>
  </r>
  <r>
    <x v="2"/>
    <x v="7"/>
    <d v="2018-05-28T00:00:00"/>
    <x v="0"/>
    <s v="UH-60"/>
    <n v="4103"/>
    <s v="CTH"/>
    <x v="3"/>
    <n v="129"/>
    <s v="1441"/>
    <s v="T4 CELIS 109070510"/>
    <s v="CACOM-2"/>
  </r>
  <r>
    <x v="2"/>
    <x v="7"/>
    <d v="2018-05-29T00:00:00"/>
    <x v="0"/>
    <s v="UH-60"/>
    <n v="4103"/>
    <s v="CTH"/>
    <x v="4"/>
    <n v="234"/>
    <s v="12436"/>
    <s v="T4 CAMARGO 1016074769"/>
    <s v="CACOM-2"/>
  </r>
  <r>
    <x v="2"/>
    <x v="7"/>
    <d v="2018-05-26T00:00:00"/>
    <x v="0"/>
    <s v="A-29"/>
    <n v="3117"/>
    <s v="TERPEL "/>
    <x v="21"/>
    <n v="143"/>
    <n v="410367"/>
    <s v="T2 VANEGAS 80897351"/>
    <s v="CACOM-2"/>
  </r>
  <r>
    <x v="2"/>
    <x v="7"/>
    <d v="2018-05-26T00:00:00"/>
    <x v="0"/>
    <s v="A-29"/>
    <n v="3107"/>
    <s v="TERPEL "/>
    <x v="21"/>
    <n v="141"/>
    <n v="410368"/>
    <s v="T2 VANEGAS 80897351"/>
    <s v="CACOM-2"/>
  </r>
  <r>
    <x v="2"/>
    <x v="7"/>
    <d v="2018-05-16T00:00:00"/>
    <x v="0"/>
    <s v="C-208"/>
    <n v="5074"/>
    <s v="ICARO 17"/>
    <x v="45"/>
    <n v="113"/>
    <n v="4404"/>
    <s v="TS MORALES 86059542"/>
    <s v="CACOM-2"/>
  </r>
  <r>
    <x v="2"/>
    <x v="7"/>
    <d v="2018-05-02T00:00:00"/>
    <x v="0"/>
    <s v="C-208"/>
    <n v="5074"/>
    <s v="ICARO 17"/>
    <x v="45"/>
    <n v="63"/>
    <n v="4361"/>
    <s v="TS TORRES 80391653"/>
    <s v="CACOM-2"/>
  </r>
  <r>
    <x v="2"/>
    <x v="7"/>
    <d v="2018-05-20T00:00:00"/>
    <x v="0"/>
    <s v="C-208"/>
    <n v="5074"/>
    <s v="TERPEL "/>
    <x v="2"/>
    <n v="56"/>
    <s v="02-392856"/>
    <s v="T3 VARON 1032430906"/>
    <s v="CACOM-2"/>
  </r>
  <r>
    <x v="2"/>
    <x v="7"/>
    <d v="2018-05-24T00:00:00"/>
    <x v="0"/>
    <s v="C-208"/>
    <n v="5080"/>
    <s v="TERPEL "/>
    <x v="2"/>
    <n v="50"/>
    <s v="02-3392866"/>
    <s v="T1 ROMERO 80157586"/>
    <s v="CACOM-2"/>
  </r>
  <r>
    <x v="2"/>
    <x v="7"/>
    <d v="2018-05-25T00:00:00"/>
    <x v="0"/>
    <s v="C-208"/>
    <n v="5080"/>
    <s v="CTH"/>
    <x v="20"/>
    <n v="65"/>
    <n v="3910"/>
    <s v="T2 BUITRTAGO 86077765"/>
    <s v="CACOM-2"/>
  </r>
  <r>
    <x v="2"/>
    <x v="7"/>
    <d v="2018-05-26T00:00:00"/>
    <x v="0"/>
    <s v="C-208"/>
    <n v="5080"/>
    <s v="CTH"/>
    <x v="4"/>
    <n v="31"/>
    <n v="12434"/>
    <s v="T2 BUITRTAGO 86077765"/>
    <s v="CACOM-2"/>
  </r>
  <r>
    <x v="2"/>
    <x v="7"/>
    <d v="2018-05-26T00:00:00"/>
    <x v="0"/>
    <s v="C-208"/>
    <n v="5074"/>
    <s v="CTH"/>
    <x v="6"/>
    <n v="52"/>
    <n v="15459"/>
    <s v="T3 VARON 1032430906"/>
    <s v="CACOM-2"/>
  </r>
  <r>
    <x v="2"/>
    <x v="7"/>
    <d v="2018-05-27T00:00:00"/>
    <x v="0"/>
    <s v="C-208"/>
    <n v="5074"/>
    <s v="ICARO 17"/>
    <x v="45"/>
    <n v="126"/>
    <n v="4427"/>
    <s v="TP ROMERO 80157586"/>
    <s v="CACOM-2"/>
  </r>
  <r>
    <x v="2"/>
    <x v="7"/>
    <d v="2018-05-29T00:00:00"/>
    <x v="0"/>
    <s v="C-208"/>
    <n v="5074"/>
    <s v="CTH"/>
    <x v="6"/>
    <n v="56"/>
    <n v="15520"/>
    <s v="TP ROMERO 80157586"/>
    <s v="CACOM-2"/>
  </r>
  <r>
    <x v="2"/>
    <x v="7"/>
    <d v="2018-05-03T00:00:00"/>
    <x v="0"/>
    <s v="C-208"/>
    <n v="5080"/>
    <s v="ICARO 17"/>
    <x v="34"/>
    <n v="52"/>
    <n v="20267"/>
    <s v="T2 CASTILLO 80191742"/>
    <s v="CACOM-2"/>
  </r>
  <r>
    <x v="2"/>
    <x v="7"/>
    <d v="2018-05-03T00:00:00"/>
    <x v="0"/>
    <s v="C-208"/>
    <n v="5080"/>
    <s v="ICARO 17"/>
    <x v="34"/>
    <n v="45"/>
    <n v="20268"/>
    <s v="T2 CASTILLO 80191742"/>
    <s v="CACOM-2"/>
  </r>
  <r>
    <x v="2"/>
    <x v="7"/>
    <d v="2018-05-31T00:00:00"/>
    <x v="0"/>
    <s v="C-208"/>
    <n v="5074"/>
    <s v="CTH"/>
    <x v="42"/>
    <n v="110"/>
    <n v="3508"/>
    <s v="T2 BUITRAGO 86077765"/>
    <s v="CACOM-2"/>
  </r>
  <r>
    <x v="2"/>
    <x v="7"/>
    <d v="2018-05-10T00:00:00"/>
    <x v="1"/>
    <s v="SA2-37"/>
    <n v="5756"/>
    <s v="ICARO 17"/>
    <x v="22"/>
    <n v="60"/>
    <n v="51391"/>
    <s v="TE.PARRA CC. 1107064488"/>
    <s v="CACOM-2"/>
  </r>
  <r>
    <x v="2"/>
    <x v="7"/>
    <d v="2018-05-10T00:00:00"/>
    <x v="1"/>
    <s v="SA2-37"/>
    <n v="5756"/>
    <s v="TERPEL "/>
    <x v="10"/>
    <n v="22.5"/>
    <n v="532325"/>
    <s v="TE.PARRA CC. 1107064988"/>
    <s v="CACOM-2"/>
  </r>
  <r>
    <x v="2"/>
    <x v="7"/>
    <d v="2018-05-10T00:00:00"/>
    <x v="0"/>
    <s v="UH-60"/>
    <n v="4103"/>
    <s v="CTH"/>
    <x v="4"/>
    <n v="197"/>
    <s v="12417"/>
    <s v="T4 CAMARGO 1016074769"/>
    <s v="CACOM-2"/>
  </r>
  <r>
    <x v="2"/>
    <x v="7"/>
    <d v="2018-05-07T00:00:00"/>
    <x v="0"/>
    <s v="UH-60"/>
    <n v="4137"/>
    <s v="CTH"/>
    <x v="20"/>
    <n v="86.3"/>
    <s v="1924"/>
    <s v="CT. MORENO DIEGO C.C. 75105268"/>
    <s v="CACOM-5"/>
  </r>
  <r>
    <x v="2"/>
    <x v="7"/>
    <d v="2018-05-09T00:00:00"/>
    <x v="0"/>
    <s v="UH-60"/>
    <n v="4137"/>
    <s v="CTH"/>
    <x v="20"/>
    <n v="95.7"/>
    <s v="1927"/>
    <s v="CT. MORENO DIEGO C.C. 75105268"/>
    <s v="CACOM-5"/>
  </r>
  <r>
    <x v="2"/>
    <x v="7"/>
    <d v="2018-05-13T00:00:00"/>
    <x v="0"/>
    <s v="UH-60"/>
    <n v="4137"/>
    <s v="CTH"/>
    <x v="20"/>
    <n v="156.19999999999999"/>
    <s v="1936"/>
    <s v="CT. MONTOYA JAIME C.C. 15373538"/>
    <s v="CACOM-5"/>
  </r>
  <r>
    <x v="2"/>
    <x v="7"/>
    <d v="2018-05-15T00:00:00"/>
    <x v="0"/>
    <s v="UH-60"/>
    <n v="4137"/>
    <s v="CTH"/>
    <x v="20"/>
    <n v="247"/>
    <s v="1939"/>
    <s v="CT. MONTOYA JAIME C.C. 15373538"/>
    <s v="CACOM-5"/>
  </r>
  <r>
    <x v="2"/>
    <x v="7"/>
    <d v="2018-05-23T00:00:00"/>
    <x v="0"/>
    <s v="UH-60"/>
    <n v="4126"/>
    <s v="CTH"/>
    <x v="20"/>
    <n v="241.4"/>
    <s v="1942"/>
    <s v="T4 CUERVO 1024547243"/>
    <s v="CACOM-2"/>
  </r>
  <r>
    <x v="2"/>
    <x v="7"/>
    <d v="2018-05-23T00:00:00"/>
    <x v="0"/>
    <s v="UH-60"/>
    <n v="4137"/>
    <s v="CTH"/>
    <x v="20"/>
    <n v="226.5"/>
    <s v="1943"/>
    <s v="CT. MONTOYA JAIME C.C. 15373538"/>
    <s v="CACOM-5"/>
  </r>
  <r>
    <x v="2"/>
    <x v="7"/>
    <d v="2018-05-04T00:00:00"/>
    <x v="0"/>
    <s v="UH-60"/>
    <n v="4103"/>
    <s v="CTH"/>
    <x v="4"/>
    <n v="248"/>
    <s v="12413"/>
    <s v="T4 CASTRO 1052338619"/>
    <s v="CACOM-2"/>
  </r>
  <r>
    <x v="2"/>
    <x v="7"/>
    <d v="2018-05-12T00:00:00"/>
    <x v="0"/>
    <s v="UH-60"/>
    <n v="4103"/>
    <s v="CTH"/>
    <x v="7"/>
    <n v="272"/>
    <s v="9600"/>
    <s v="T4 CAMARGO 1016074769"/>
    <s v="CACOM-2"/>
  </r>
  <r>
    <x v="2"/>
    <x v="7"/>
    <d v="2018-05-14T00:00:00"/>
    <x v="0"/>
    <s v="UH-60"/>
    <n v="4103"/>
    <s v="CTH"/>
    <x v="4"/>
    <n v="219"/>
    <s v="12419"/>
    <s v="T4 CAMARGO 1016074769"/>
    <s v="CACOM-2"/>
  </r>
  <r>
    <x v="2"/>
    <x v="7"/>
    <d v="2018-05-15T00:00:00"/>
    <x v="0"/>
    <s v="C-208"/>
    <n v="5080"/>
    <s v="ENERGIZAR"/>
    <x v="25"/>
    <n v="40"/>
    <n v="28755"/>
    <s v="T2 CASTILLO 80191742"/>
    <s v="CACOM-2"/>
  </r>
  <r>
    <x v="2"/>
    <x v="7"/>
    <d v="2018-05-19T00:00:00"/>
    <x v="0"/>
    <s v="C-208"/>
    <n v="5080"/>
    <s v="TERPEL "/>
    <x v="2"/>
    <n v="41"/>
    <s v="02-392850"/>
    <s v="TS MORALES 86059542"/>
    <s v="CACOM-2"/>
  </r>
  <r>
    <x v="2"/>
    <x v="7"/>
    <d v="2018-05-19T00:00:00"/>
    <x v="0"/>
    <s v="C-208"/>
    <n v="5080"/>
    <s v="TERPEL "/>
    <x v="2"/>
    <n v="104"/>
    <s v="02-392853"/>
    <s v="TS MORALES 86059542"/>
    <s v="CACOM-2"/>
  </r>
  <r>
    <x v="2"/>
    <x v="7"/>
    <d v="2018-05-02T00:00:00"/>
    <x v="0"/>
    <s v="C-208"/>
    <n v="5080"/>
    <s v="TERPEL "/>
    <x v="2"/>
    <n v="106"/>
    <s v="02-392804"/>
    <s v="T2 CASTILLO 80191742"/>
    <s v="CACOM-2"/>
  </r>
  <r>
    <x v="2"/>
    <x v="7"/>
    <d v="2018-05-17T00:00:00"/>
    <x v="0"/>
    <s v="C-208"/>
    <n v="5080"/>
    <s v="CTH"/>
    <x v="20"/>
    <n v="65"/>
    <s v="3892"/>
    <s v="T3 VARON 1032430906"/>
    <s v="CACOM-2"/>
  </r>
  <r>
    <x v="2"/>
    <x v="7"/>
    <d v="2018-05-17T00:00:00"/>
    <x v="0"/>
    <s v="C-208"/>
    <n v="5080"/>
    <s v="CTH"/>
    <x v="26"/>
    <n v="105"/>
    <n v="10343"/>
    <s v="T3 VARON 1032430906"/>
    <s v="CACOM-2"/>
  </r>
  <r>
    <x v="2"/>
    <x v="7"/>
    <d v="2018-05-28T00:00:00"/>
    <x v="0"/>
    <s v="C-208"/>
    <n v="5080"/>
    <s v="TERPEL "/>
    <x v="2"/>
    <n v="108"/>
    <s v="02-392872"/>
    <s v="TS TORRES 80391653"/>
    <s v="CACOM-2"/>
  </r>
  <r>
    <x v="2"/>
    <x v="7"/>
    <d v="2018-05-02T00:00:00"/>
    <x v="0"/>
    <s v="B-212"/>
    <n v="4006"/>
    <s v="HELICENTRO"/>
    <x v="65"/>
    <n v="118"/>
    <n v="1781"/>
    <s v="T2 VASCO JOHN / 71374818"/>
    <s v="CACOM-3"/>
  </r>
  <r>
    <x v="2"/>
    <x v="7"/>
    <d v="2018-05-02T00:00:00"/>
    <x v="0"/>
    <s v="B-212"/>
    <n v="4001"/>
    <s v="ENERGIZAR"/>
    <x v="17"/>
    <n v="159"/>
    <n v="8070"/>
    <s v="T2 LUGO JUAN / 72433221"/>
    <s v="CACOM-3"/>
  </r>
  <r>
    <x v="2"/>
    <x v="7"/>
    <d v="2018-05-12T00:00:00"/>
    <x v="0"/>
    <s v="B-212"/>
    <n v="4006"/>
    <s v="TERPEL "/>
    <x v="11"/>
    <n v="120"/>
    <n v="183214219"/>
    <s v="AT PEDRAZA / 1051955082"/>
    <s v="CACOM-3"/>
  </r>
  <r>
    <x v="2"/>
    <x v="7"/>
    <d v="2018-05-05T00:00:00"/>
    <x v="0"/>
    <s v="B-212"/>
    <n v="4006"/>
    <s v="ICARO 17"/>
    <x v="23"/>
    <n v="155"/>
    <s v="IC007-0004718"/>
    <s v="T2 VASCO JOHN / 71374818"/>
    <s v="CACOM-3"/>
  </r>
  <r>
    <x v="2"/>
    <x v="7"/>
    <d v="2018-05-05T00:00:00"/>
    <x v="0"/>
    <s v="B-212"/>
    <n v="4001"/>
    <s v="TERPEL "/>
    <x v="11"/>
    <n v="105"/>
    <n v="1812513609"/>
    <s v="T2 PEÑA G ANDRES / 1022961954"/>
    <s v="CACOM-3"/>
  </r>
  <r>
    <x v="2"/>
    <x v="7"/>
    <d v="2018-05-05T00:00:00"/>
    <x v="0"/>
    <s v="B-212"/>
    <n v="4001"/>
    <s v="TERPEL "/>
    <x v="11"/>
    <n v="97"/>
    <n v="182514219"/>
    <s v="T2 PEÑA G ANDRES / 1022961954"/>
    <s v="CACOM-3"/>
  </r>
  <r>
    <x v="2"/>
    <x v="7"/>
    <d v="2018-05-05T00:00:00"/>
    <x v="0"/>
    <s v="B-212"/>
    <n v="4006"/>
    <s v="ENERGIZAR"/>
    <x v="46"/>
    <n v="93"/>
    <n v="21727"/>
    <s v="T2 VASCO JOHN / 71374818"/>
    <s v="CACOM-3"/>
  </r>
  <r>
    <x v="2"/>
    <x v="7"/>
    <d v="2018-05-07T00:00:00"/>
    <x v="0"/>
    <s v="B-212"/>
    <n v="4001"/>
    <s v="TERPEL "/>
    <x v="11"/>
    <n v="83"/>
    <n v="1812713605"/>
    <s v="T2 PEÑA G ANDRES / 1022961954"/>
    <s v="CACOM-3"/>
  </r>
  <r>
    <x v="2"/>
    <x v="7"/>
    <d v="2018-05-07T00:00:00"/>
    <x v="0"/>
    <s v="B-212"/>
    <n v="4001"/>
    <s v="TERPEL "/>
    <x v="11"/>
    <n v="108"/>
    <n v="1812714206"/>
    <s v="T2 PEÑA G ANDRES / 1022961954"/>
    <s v="CACOM-3"/>
  </r>
  <r>
    <x v="2"/>
    <x v="7"/>
    <d v="2018-05-08T00:00:00"/>
    <x v="0"/>
    <s v="B-212"/>
    <n v="4001"/>
    <s v="ENERGIZAR"/>
    <x v="9"/>
    <n v="120"/>
    <n v="20644"/>
    <s v="T2 PEÑA G ANDRES / 1022961954"/>
    <s v="CACOM-3"/>
  </r>
  <r>
    <x v="2"/>
    <x v="7"/>
    <d v="2018-05-08T00:00:00"/>
    <x v="0"/>
    <s v="B-212"/>
    <n v="4001"/>
    <s v="ENERGIZAR"/>
    <x v="9"/>
    <n v="118"/>
    <n v="20646"/>
    <s v="T2 AFANADOR 1098616671"/>
    <s v="CACOM-3"/>
  </r>
  <r>
    <x v="2"/>
    <x v="7"/>
    <d v="2018-05-09T00:00:00"/>
    <x v="0"/>
    <s v="B-212"/>
    <n v="4001"/>
    <s v="ENERGIZAR"/>
    <x v="9"/>
    <n v="78"/>
    <n v="20651"/>
    <s v="T2 MOSCOTE / 72275287"/>
    <s v="CACOM-3"/>
  </r>
  <r>
    <x v="2"/>
    <x v="7"/>
    <d v="2018-05-17T00:00:00"/>
    <x v="0"/>
    <s v="B-212"/>
    <n v="4006"/>
    <s v="TERPEL "/>
    <x v="11"/>
    <n v="170"/>
    <n v="1813714210"/>
    <s v="TS LEAL / 11221424"/>
    <s v="CACOM-3"/>
  </r>
  <r>
    <x v="2"/>
    <x v="7"/>
    <d v="2018-05-17T00:00:00"/>
    <x v="0"/>
    <s v="B-212"/>
    <n v="4006"/>
    <s v="TERPEL "/>
    <x v="11"/>
    <n v="120"/>
    <n v="1813713606"/>
    <s v="T4 VILLAMIZAR JOSE / 1140837894"/>
    <s v="CACOM-3"/>
  </r>
  <r>
    <x v="2"/>
    <x v="7"/>
    <d v="2018-05-18T00:00:00"/>
    <x v="0"/>
    <s v="B-212"/>
    <n v="4006"/>
    <s v="ENERGIZAR"/>
    <x v="46"/>
    <n v="173"/>
    <n v="21761"/>
    <s v="TS RIAÑO / 11348975"/>
    <s v="CACOM-3"/>
  </r>
  <r>
    <x v="2"/>
    <x v="7"/>
    <d v="2018-05-18T00:00:00"/>
    <x v="0"/>
    <s v="B-212"/>
    <n v="4006"/>
    <s v="ENERGIZAR"/>
    <x v="46"/>
    <n v="175"/>
    <n v="21765"/>
    <s v="TS RIAÑO / 11348975"/>
    <s v="CACOM-3"/>
  </r>
  <r>
    <x v="2"/>
    <x v="7"/>
    <d v="2018-05-20T00:00:00"/>
    <x v="0"/>
    <s v="B-212"/>
    <n v="4006"/>
    <s v="TERPEL "/>
    <x v="11"/>
    <n v="147"/>
    <n v="1814013613"/>
    <s v="AT PEDRAZA / 1051955082"/>
    <s v="CACOM-3"/>
  </r>
  <r>
    <x v="2"/>
    <x v="7"/>
    <d v="2018-05-21T00:00:00"/>
    <x v="0"/>
    <s v="B-212"/>
    <n v="4006"/>
    <s v="TERPEL "/>
    <x v="11"/>
    <n v="143"/>
    <n v="1814113608"/>
    <s v="T2 AFANADOR 1098616671"/>
    <s v="CACOM-3"/>
  </r>
  <r>
    <x v="2"/>
    <x v="7"/>
    <d v="2018-05-22T00:00:00"/>
    <x v="0"/>
    <s v="B-212"/>
    <n v="4006"/>
    <s v="TERPEL "/>
    <x v="11"/>
    <n v="177"/>
    <n v="1814213607"/>
    <s v="T2 AFANADOR 1098616671"/>
    <s v="CACOM-3"/>
  </r>
  <r>
    <x v="2"/>
    <x v="7"/>
    <d v="2018-05-21T00:00:00"/>
    <x v="0"/>
    <s v="B-212"/>
    <n v="4001"/>
    <s v="ENERGIZAR"/>
    <x v="17"/>
    <n v="150"/>
    <n v="8084"/>
    <s v="T2 MOLINARES 7 72288957"/>
    <s v="CACOM-3"/>
  </r>
  <r>
    <x v="2"/>
    <x v="7"/>
    <d v="2018-05-22T00:00:00"/>
    <x v="0"/>
    <s v="B-212"/>
    <n v="4001"/>
    <s v="ENERGIZAR"/>
    <x v="9"/>
    <n v="103"/>
    <n v="20654"/>
    <s v="T2 MOLINARES 7 72288957"/>
    <s v="CACOM-3"/>
  </r>
  <r>
    <x v="2"/>
    <x v="7"/>
    <d v="2018-05-22T00:00:00"/>
    <x v="0"/>
    <s v="B-212"/>
    <n v="4001"/>
    <s v="ENERGIZAR"/>
    <x v="9"/>
    <n v="155"/>
    <n v="20655"/>
    <s v="T2 LUGO JUAN / 72433221"/>
    <s v="CACOM-3"/>
  </r>
  <r>
    <x v="2"/>
    <x v="7"/>
    <d v="2018-05-26T00:00:00"/>
    <x v="0"/>
    <s v="B-212"/>
    <n v="4001"/>
    <s v="ENERGIZAR"/>
    <x v="46"/>
    <n v="160"/>
    <n v="21785"/>
    <s v="T2 LUGO JUAN / 72433221"/>
    <s v="CACOM-3"/>
  </r>
  <r>
    <x v="2"/>
    <x v="7"/>
    <d v="2018-05-26T00:00:00"/>
    <x v="0"/>
    <s v="B-212"/>
    <n v="4006"/>
    <s v="ICARO 17"/>
    <x v="23"/>
    <n v="118"/>
    <s v="IC007-0004765"/>
    <s v="T2 LUGO JUAN / 72433221"/>
    <s v="CACOM-3"/>
  </r>
  <r>
    <x v="2"/>
    <x v="7"/>
    <d v="2018-05-26T00:00:00"/>
    <x v="0"/>
    <s v="B-212"/>
    <n v="4006"/>
    <s v="ICARO 17"/>
    <x v="23"/>
    <n v="176"/>
    <s v="IC007-0004767"/>
    <s v="T2 LUGO JUAN / 72433221"/>
    <s v="CACOM-3"/>
  </r>
  <r>
    <x v="2"/>
    <x v="7"/>
    <d v="2018-05-27T00:00:00"/>
    <x v="0"/>
    <s v="B-212"/>
    <n v="4006"/>
    <s v="ICARO 17"/>
    <x v="23"/>
    <n v="46"/>
    <s v="IC007-0004768"/>
    <s v="T2 MOSCOTE / 72275287"/>
    <s v="CACOM-3"/>
  </r>
  <r>
    <x v="2"/>
    <x v="7"/>
    <d v="2018-05-27T00:00:00"/>
    <x v="0"/>
    <s v="B-212"/>
    <n v="4006"/>
    <s v="ICARO 17"/>
    <x v="23"/>
    <n v="190"/>
    <s v="IC007-0004769"/>
    <s v="T2 MOSCOTE / 72275287"/>
    <s v="CACOM-3"/>
  </r>
  <r>
    <x v="2"/>
    <x v="7"/>
    <d v="2018-05-27T00:00:00"/>
    <x v="0"/>
    <s v="B-212"/>
    <n v="4006"/>
    <s v="ICARO 17"/>
    <x v="23"/>
    <n v="168"/>
    <s v="IC007-0004770"/>
    <s v="T2 MOSCOTE / 72275287"/>
    <s v="CACOM-3"/>
  </r>
  <r>
    <x v="2"/>
    <x v="7"/>
    <d v="2018-05-28T00:00:00"/>
    <x v="0"/>
    <s v="B-212"/>
    <n v="4006"/>
    <s v="ICARO 17"/>
    <x v="23"/>
    <n v="48"/>
    <s v="IC007-0004775"/>
    <s v="T2 LUGO JUAN / 72433221"/>
    <s v="CACOM-3"/>
  </r>
  <r>
    <x v="2"/>
    <x v="7"/>
    <d v="2018-05-28T00:00:00"/>
    <x v="0"/>
    <s v="B-212"/>
    <n v="4006"/>
    <s v="ICARO 17"/>
    <x v="23"/>
    <n v="160"/>
    <s v="IC007-0004771"/>
    <s v="T2 LUGO JUAN / 72433221"/>
    <s v="CACOM-3"/>
  </r>
  <r>
    <x v="2"/>
    <x v="7"/>
    <d v="2018-05-29T00:00:00"/>
    <x v="0"/>
    <s v="B-212"/>
    <n v="4006"/>
    <s v="ENERGIZAR"/>
    <x v="46"/>
    <n v="170"/>
    <n v="21790"/>
    <s v="T2 MOSCOTE / 72275287"/>
    <s v="CACOM-3"/>
  </r>
  <r>
    <x v="2"/>
    <x v="7"/>
    <d v="2018-05-29T00:00:00"/>
    <x v="0"/>
    <s v="B-212"/>
    <n v="4006"/>
    <s v="ICARO 17"/>
    <x v="23"/>
    <n v="193"/>
    <s v="IC007-0004776"/>
    <s v="T2 LUGO JUAN / 72433221"/>
    <s v="CACOM-3"/>
  </r>
  <r>
    <x v="2"/>
    <x v="7"/>
    <d v="2018-05-02T00:00:00"/>
    <x v="0"/>
    <s v="C-208"/>
    <n v="5066"/>
    <s v="ENERGIZAR"/>
    <x v="9"/>
    <n v="39"/>
    <s v="20643"/>
    <s v="T3 PERDOMO / 1023357794"/>
    <s v="CACOM-3"/>
  </r>
  <r>
    <x v="2"/>
    <x v="7"/>
    <d v="2018-05-02T00:00:00"/>
    <x v="0"/>
    <s v="C-208"/>
    <n v="5066"/>
    <s v="ENERGIZAR"/>
    <x v="9"/>
    <n v="40"/>
    <s v="20642"/>
    <s v="T3 PERDOMO / 1023357794"/>
    <s v="CACOM-3"/>
  </r>
  <r>
    <x v="2"/>
    <x v="7"/>
    <d v="2018-05-09T00:00:00"/>
    <x v="0"/>
    <s v="C-208"/>
    <n v="5066"/>
    <s v="TERPEL "/>
    <x v="11"/>
    <n v="90"/>
    <s v="1812914206"/>
    <s v="T2 GOMEZ FABIO / 1065584093"/>
    <s v="CACOM-3"/>
  </r>
  <r>
    <x v="2"/>
    <x v="7"/>
    <d v="2018-05-09T00:00:00"/>
    <x v="0"/>
    <s v="C-208"/>
    <n v="5066"/>
    <s v="ENERGIZAR"/>
    <x v="9"/>
    <n v="29"/>
    <s v="20649"/>
    <s v="T2 GOMEZ FABIO / 1065584093"/>
    <s v="CACOM-3"/>
  </r>
  <r>
    <x v="2"/>
    <x v="7"/>
    <d v="2018-05-08T00:00:00"/>
    <x v="0"/>
    <s v="C-208"/>
    <n v="5066"/>
    <s v="TERPEL "/>
    <x v="11"/>
    <n v="78"/>
    <s v="01-1014983"/>
    <s v="T2 GOMEZ FABIO / 1065584093"/>
    <s v="CACOM-3"/>
  </r>
  <r>
    <x v="2"/>
    <x v="7"/>
    <d v="2018-05-22T00:00:00"/>
    <x v="0"/>
    <s v="C-95"/>
    <n v="1270"/>
    <s v="TERPEL "/>
    <x v="12"/>
    <n v="120"/>
    <s v="04-0532753"/>
    <s v="T2 RODRIGUEZ A / 80143837"/>
    <s v="CACOM-3"/>
  </r>
  <r>
    <x v="2"/>
    <x v="7"/>
    <d v="2018-05-25T00:00:00"/>
    <x v="0"/>
    <s v="C-95"/>
    <n v="1270"/>
    <s v="ENERGIZAR"/>
    <x v="9"/>
    <n v="97"/>
    <s v="20657"/>
    <s v="T2 RODRIGUEZ M / 9772136"/>
    <s v="CACOM-3"/>
  </r>
  <r>
    <x v="2"/>
    <x v="7"/>
    <d v="2018-05-07T00:00:00"/>
    <x v="0"/>
    <s v="SR-560"/>
    <n v="5763"/>
    <s v="CHEVRON "/>
    <x v="19"/>
    <n v="420"/>
    <n v="937516"/>
    <s v="T2 PINZON O / 2970260"/>
    <s v="CACOM-3"/>
  </r>
  <r>
    <x v="2"/>
    <x v="7"/>
    <d v="2018-05-07T00:00:00"/>
    <x v="0"/>
    <s v="SR-560"/>
    <n v="5763"/>
    <s v="CHEVRON "/>
    <x v="19"/>
    <n v="400"/>
    <n v="937551"/>
    <s v="T2 PINZON O / 2970260"/>
    <s v="CACOM-3"/>
  </r>
  <r>
    <x v="2"/>
    <x v="7"/>
    <d v="2018-05-09T00:00:00"/>
    <x v="0"/>
    <s v="SR-560"/>
    <n v="5763"/>
    <s v="CHEVRON "/>
    <x v="19"/>
    <n v="362"/>
    <n v="937526"/>
    <s v="T2 PINZON O / 2970260"/>
    <s v="CACOM-3"/>
  </r>
  <r>
    <x v="2"/>
    <x v="7"/>
    <d v="2018-05-08T00:00:00"/>
    <x v="0"/>
    <s v="SR-560"/>
    <n v="5763"/>
    <s v="CHEVRON "/>
    <x v="19"/>
    <n v="394"/>
    <n v="937235"/>
    <s v="T2 PINZON O / 2970260"/>
    <s v="CACOM-3"/>
  </r>
  <r>
    <x v="2"/>
    <x v="7"/>
    <d v="2018-05-09T00:00:00"/>
    <x v="0"/>
    <s v="SR-560"/>
    <n v="5763"/>
    <s v="CHEVRON "/>
    <x v="19"/>
    <n v="380"/>
    <n v="937611"/>
    <s v="T2 PINZON O / 2970260"/>
    <s v="CACOM-3"/>
  </r>
  <r>
    <x v="2"/>
    <x v="7"/>
    <d v="2018-05-09T00:00:00"/>
    <x v="0"/>
    <s v="SR-560"/>
    <n v="5763"/>
    <s v="CHEVRON "/>
    <x v="19"/>
    <n v="72"/>
    <n v="937563"/>
    <s v="T2 PINZON O / 2970260"/>
    <s v="CACOM-3"/>
  </r>
  <r>
    <x v="2"/>
    <x v="7"/>
    <d v="2018-05-10T00:00:00"/>
    <x v="0"/>
    <s v="SR-560"/>
    <n v="5763"/>
    <s v="CHEVRON "/>
    <x v="19"/>
    <n v="345"/>
    <n v="937436"/>
    <s v="T2 PINZON O / 2970260"/>
    <s v="CACOM-3"/>
  </r>
  <r>
    <x v="2"/>
    <x v="7"/>
    <d v="2018-05-10T00:00:00"/>
    <x v="0"/>
    <s v="SR-560"/>
    <n v="5763"/>
    <s v="CHEVRON "/>
    <x v="19"/>
    <n v="60"/>
    <n v="937571"/>
    <s v="T2 PINZON O / 2970260"/>
    <s v="CACOM-3"/>
  </r>
  <r>
    <x v="2"/>
    <x v="7"/>
    <d v="2018-05-19T00:00:00"/>
    <x v="0"/>
    <s v="SR-560"/>
    <n v="5763"/>
    <s v="TERPEL "/>
    <x v="10"/>
    <n v="530"/>
    <s v="04-0532417"/>
    <s v="T3 LANCHEROS / 1070949710"/>
    <s v="CACOM-3"/>
  </r>
  <r>
    <x v="2"/>
    <x v="7"/>
    <d v="2018-05-25T00:00:00"/>
    <x v="0"/>
    <s v="SR-560"/>
    <n v="5762"/>
    <s v="CHEVRON "/>
    <x v="19"/>
    <n v="320"/>
    <n v="938022"/>
    <s v="TS BECERRA / 86076305"/>
    <s v="CACOM-3"/>
  </r>
  <r>
    <x v="2"/>
    <x v="7"/>
    <d v="2018-05-28T00:00:00"/>
    <x v="0"/>
    <s v="SR-560"/>
    <n v="5761"/>
    <s v="CHEVRON "/>
    <x v="19"/>
    <n v="371"/>
    <n v="938018"/>
    <s v="T2 OSORIO / 8007409"/>
    <s v="CACOM-3"/>
  </r>
  <r>
    <x v="2"/>
    <x v="7"/>
    <d v="2018-05-06T00:00:00"/>
    <x v="0"/>
    <s v="B-206"/>
    <n v="4473"/>
    <s v="BRENSTOFF SAS"/>
    <x v="28"/>
    <n v="35.200000000000003"/>
    <s v="*0764"/>
    <s v="RECIBE: CO /T3. ACEVEDO JAIME CC.1051474344"/>
    <s v="CACOM-4"/>
  </r>
  <r>
    <x v="2"/>
    <x v="7"/>
    <d v="2018-05-03T00:00:00"/>
    <x v="0"/>
    <s v="B-206"/>
    <n v="4473"/>
    <s v="FASTER FUEL"/>
    <x v="22"/>
    <n v="16"/>
    <s v="02-16156"/>
    <s v="RECIBE: CO /T3. POVEDA VICTOR CC.1052390141"/>
    <s v="CACOM-4"/>
  </r>
  <r>
    <x v="2"/>
    <x v="7"/>
    <d v="2018-05-03T00:00:00"/>
    <x v="0"/>
    <s v="B-206"/>
    <n v="4473"/>
    <s v="FASTER FUEL"/>
    <x v="22"/>
    <n v="34"/>
    <s v="02-16155"/>
    <s v="RECIBE: CO /T3. POVEDA VICTOR CC.1052390141"/>
    <s v="CACOM-4"/>
  </r>
  <r>
    <x v="2"/>
    <x v="7"/>
    <d v="2018-05-06T00:00:00"/>
    <x v="0"/>
    <s v="B-206"/>
    <n v="4473"/>
    <s v="TERPEL "/>
    <x v="18"/>
    <n v="27"/>
    <s v="02-412037"/>
    <s v="RECIBE: CO /T3. ACEVEDO JAIME CC.1051474344"/>
    <s v="CACOM-4"/>
  </r>
  <r>
    <x v="2"/>
    <x v="7"/>
    <d v="2018-05-03T00:00:00"/>
    <x v="0"/>
    <s v="B-206"/>
    <n v="4473"/>
    <s v="CTH"/>
    <x v="32"/>
    <n v="61"/>
    <n v="10257"/>
    <s v="RECIBE: CO /T3. POVEDA VICTOR CC.1052390141"/>
    <s v="CACOM-4"/>
  </r>
  <r>
    <x v="2"/>
    <x v="7"/>
    <d v="2018-05-16T00:00:00"/>
    <x v="0"/>
    <s v="B-206"/>
    <n v="4480"/>
    <s v="BRENSTOFF SAS"/>
    <x v="28"/>
    <n v="48.8"/>
    <s v="*0784"/>
    <s v="RECIBE: CO /T3. PEREZ JEFFERSON CC.1019054974"/>
    <s v="CACOM-4"/>
  </r>
  <r>
    <x v="2"/>
    <x v="7"/>
    <d v="2018-05-16T00:00:00"/>
    <x v="0"/>
    <s v="B-206"/>
    <n v="4472"/>
    <s v="FASTER FUEL"/>
    <x v="22"/>
    <n v="50"/>
    <s v="02-16163"/>
    <s v="RECIBE: CO /T3. RAMIREZ JUAN CC. 1110521157"/>
    <s v="CACOM-4"/>
  </r>
  <r>
    <x v="2"/>
    <x v="7"/>
    <d v="2018-05-17T00:00:00"/>
    <x v="0"/>
    <s v="B-206"/>
    <n v="4479"/>
    <s v="ICARO 17"/>
    <x v="26"/>
    <n v="40"/>
    <s v="IC100-004970"/>
    <s v="RECIBE: CO /T3. CASTRO CRISTIAN CC.1069736307"/>
    <s v="CACOM-4"/>
  </r>
  <r>
    <x v="2"/>
    <x v="7"/>
    <d v="2018-05-09T00:00:00"/>
    <x v="0"/>
    <s v="B-206"/>
    <n v="4472"/>
    <s v="ICARO 17"/>
    <x v="26"/>
    <n v="35"/>
    <s v="IC100-004963"/>
    <s v="RECIBE: CO /T3. ACEVEDO JAIME CC.1051474344"/>
    <s v="CACOM-4"/>
  </r>
  <r>
    <x v="2"/>
    <x v="7"/>
    <d v="2018-05-11T00:00:00"/>
    <x v="0"/>
    <s v="B-206"/>
    <n v="4479"/>
    <s v="CTH"/>
    <x v="3"/>
    <n v="16"/>
    <n v="1434"/>
    <s v="RECIBE: CO /T3. CASTRO CRISTIAN CC.1069736307"/>
    <s v="CACOM-4"/>
  </r>
  <r>
    <x v="2"/>
    <x v="7"/>
    <d v="2018-05-09T00:00:00"/>
    <x v="0"/>
    <s v="B-206"/>
    <n v="4472"/>
    <s v="CTH"/>
    <x v="20"/>
    <n v="38.1"/>
    <n v="1928"/>
    <s v="RECIBE: CO /T3. ACEVEDO JAIME CC.1051474344"/>
    <s v="CACOM-4"/>
  </r>
  <r>
    <x v="2"/>
    <x v="7"/>
    <d v="2018-05-11T00:00:00"/>
    <x v="0"/>
    <s v="B-206"/>
    <n v="4479"/>
    <s v="CTH"/>
    <x v="20"/>
    <n v="44.9"/>
    <n v="1931"/>
    <s v="RECIBE: CO /T3. CASTRO CRISTIAN CC.1069736307"/>
    <s v="CACOM-4"/>
  </r>
  <r>
    <x v="2"/>
    <x v="6"/>
    <d v="2018-04-23T00:00:00"/>
    <x v="0"/>
    <s v="HUEY II"/>
    <n v="4524"/>
    <s v="CTH"/>
    <x v="29"/>
    <n v="77"/>
    <s v="3479"/>
    <s v="T4 MOLANO DREISS CC.1070968656"/>
    <s v="GACAS"/>
  </r>
  <r>
    <x v="2"/>
    <x v="7"/>
    <d v="2018-05-19T00:00:00"/>
    <x v="0"/>
    <s v="B-206"/>
    <n v="4479"/>
    <s v="BRENSTOFF SAS"/>
    <x v="28"/>
    <n v="20.2"/>
    <s v="*0793"/>
    <s v="RECIBE: CO /T3. CARDENAS NELSON CC.1026256524"/>
    <s v="CACOM-4"/>
  </r>
  <r>
    <x v="2"/>
    <x v="7"/>
    <d v="2018-05-22T00:00:00"/>
    <x v="0"/>
    <s v="B-206"/>
    <n v="4472"/>
    <s v="BRENSTOFF SAS"/>
    <x v="28"/>
    <n v="34.5"/>
    <s v="*0797"/>
    <s v="RECIBE: CO /T1. LOZANO JOHN CC. 80109559"/>
    <s v="CACOM-4"/>
  </r>
  <r>
    <x v="2"/>
    <x v="7"/>
    <d v="2018-05-19T00:00:00"/>
    <x v="0"/>
    <s v="B-206"/>
    <n v="4479"/>
    <s v="TERPEL "/>
    <x v="18"/>
    <n v="35"/>
    <s v="02-412411"/>
    <s v="RECIBE: CO /T3. CARDENAS NELSON CC.1026256524"/>
    <s v="CACOM-4"/>
  </r>
  <r>
    <x v="2"/>
    <x v="7"/>
    <d v="2018-05-19T00:00:00"/>
    <x v="0"/>
    <s v="B-206"/>
    <n v="4479"/>
    <s v="TERPEL "/>
    <x v="18"/>
    <n v="36"/>
    <s v="02-412413"/>
    <s v="RECIBE: CO /T3. CARDENAS NELSON CC.1026256524"/>
    <s v="CACOM-4"/>
  </r>
  <r>
    <x v="2"/>
    <x v="7"/>
    <d v="2018-05-22T00:00:00"/>
    <x v="0"/>
    <s v="B-206"/>
    <n v="4472"/>
    <s v="TERPEL "/>
    <x v="18"/>
    <n v="35"/>
    <s v="02-412425"/>
    <s v="RECIBE: CO /T1. LOZANO JOHN CC. 80109559"/>
    <s v="CACOM-4"/>
  </r>
  <r>
    <x v="2"/>
    <x v="7"/>
    <d v="2018-05-24T00:00:00"/>
    <x v="0"/>
    <s v="B-206"/>
    <n v="4479"/>
    <s v="ICARO 17"/>
    <x v="26"/>
    <n v="37"/>
    <s v="IC100-004980"/>
    <s v="RECIBE: CO /TS. SEPULVEDA NORBERTO  CC.79846713"/>
    <s v="CACOM-4"/>
  </r>
  <r>
    <x v="2"/>
    <x v="7"/>
    <d v="2018-05-26T00:00:00"/>
    <x v="0"/>
    <s v="B-206"/>
    <n v="4479"/>
    <s v="ICARO 17"/>
    <x v="26"/>
    <n v="21"/>
    <s v="IC100-004981"/>
    <s v="RECIBE: CO /TS. SEPULVEDA NORBERTO  CC.79846713"/>
    <s v="CACOM-4"/>
  </r>
  <r>
    <x v="2"/>
    <x v="7"/>
    <d v="2018-05-20T00:00:00"/>
    <x v="0"/>
    <s v="B-206"/>
    <n v="4480"/>
    <s v="CCL"/>
    <x v="36"/>
    <n v="25.6"/>
    <n v="26424"/>
    <s v="RECIBE: CO /T3. AYALA EDISSON CC 1053608827"/>
    <s v="CACOM-4"/>
  </r>
  <r>
    <x v="2"/>
    <x v="7"/>
    <d v="2018-05-29T00:00:00"/>
    <x v="0"/>
    <s v="B-206"/>
    <n v="4476"/>
    <s v="CCL"/>
    <x v="36"/>
    <n v="39.700000000000003"/>
    <n v="26440"/>
    <s v="RECIBE: CO /T3. PEREZ JEFFERSON CC.1019054974"/>
    <s v="CACOM-4"/>
  </r>
  <r>
    <x v="2"/>
    <x v="7"/>
    <d v="2018-05-25T00:00:00"/>
    <x v="0"/>
    <s v="B-206"/>
    <n v="4481"/>
    <s v="FASTER FUEL"/>
    <x v="22"/>
    <n v="30"/>
    <s v="02-16171"/>
    <s v="RECIBE: CO /T3. BARONA VICTOR CC.1113632193"/>
    <s v="CACOM-4"/>
  </r>
  <r>
    <x v="2"/>
    <x v="7"/>
    <d v="2018-05-26T00:00:00"/>
    <x v="0"/>
    <s v="B-206"/>
    <n v="4481"/>
    <s v="FASTER FUEL"/>
    <x v="22"/>
    <n v="36"/>
    <s v="02-16172"/>
    <s v="RECIBE: CO /T3. BARONA VICTOR CC.1113632193"/>
    <s v="CACOM-4"/>
  </r>
  <r>
    <x v="2"/>
    <x v="7"/>
    <d v="2018-05-27T00:00:00"/>
    <x v="0"/>
    <s v="B-206"/>
    <n v="4481"/>
    <s v="FASTER FUEL"/>
    <x v="22"/>
    <n v="38"/>
    <s v="02-16174"/>
    <s v="RECIBE: CO /T3. BARONA VICTOR CC.1113632193"/>
    <s v="CACOM-4"/>
  </r>
  <r>
    <x v="2"/>
    <x v="7"/>
    <d v="2018-05-27T00:00:00"/>
    <x v="0"/>
    <s v="B-206"/>
    <n v="4471"/>
    <s v="FASTER FUEL"/>
    <x v="22"/>
    <n v="23"/>
    <s v="02-16175"/>
    <s v="RECIBE: CO /T2. CASTRO DIEGO CC.1069717102"/>
    <s v="CACOM-4"/>
  </r>
  <r>
    <x v="2"/>
    <x v="7"/>
    <d v="2018-05-28T00:00:00"/>
    <x v="0"/>
    <s v="B-206"/>
    <n v="4471"/>
    <s v="FASTER FUEL"/>
    <x v="22"/>
    <n v="46"/>
    <s v="02-16176"/>
    <s v="RECIBE: CO /T4. YEPES DAVID CC.1036937683"/>
    <s v="CACOM-4"/>
  </r>
  <r>
    <x v="2"/>
    <x v="7"/>
    <d v="2018-05-29T00:00:00"/>
    <x v="0"/>
    <s v="B-206"/>
    <n v="4481"/>
    <s v="FASTER FUEL"/>
    <x v="22"/>
    <n v="52"/>
    <s v="02-16177"/>
    <s v="RECIBE: CO /TS. MEDINA ALEJANDRO CC.80008870"/>
    <s v="CACOM-4"/>
  </r>
  <r>
    <x v="2"/>
    <x v="7"/>
    <d v="2018-05-29T00:00:00"/>
    <x v="0"/>
    <s v="B-206"/>
    <n v="4479"/>
    <s v="CTH"/>
    <x v="33"/>
    <n v="36"/>
    <s v="*0656"/>
    <s v="RECIBE: CO /TS. SEPULVEDA NORBERTO  CC.79846713"/>
    <s v="CACOM-4"/>
  </r>
  <r>
    <x v="2"/>
    <x v="7"/>
    <d v="2018-05-26T00:00:00"/>
    <x v="0"/>
    <s v="B-206"/>
    <n v="4480"/>
    <s v="TERPEL "/>
    <x v="18"/>
    <n v="50"/>
    <s v="02-412470"/>
    <s v="RECIBE: CO /T3. AYALA EDISSON CC 1053608827"/>
    <s v="CACOM-4"/>
  </r>
  <r>
    <x v="2"/>
    <x v="7"/>
    <d v="2018-05-26T00:00:00"/>
    <x v="0"/>
    <s v="B-206"/>
    <n v="4480"/>
    <s v="TERPEL "/>
    <x v="18"/>
    <n v="26"/>
    <s v="02-412473"/>
    <s v="RECIBE: CO /T3. AYALA EDISSON CC 1053608827"/>
    <s v="CACOM-4"/>
  </r>
  <r>
    <x v="2"/>
    <x v="7"/>
    <d v="2018-05-29T00:00:00"/>
    <x v="0"/>
    <s v="B-206"/>
    <n v="4476"/>
    <s v="TERPEL "/>
    <x v="18"/>
    <n v="40"/>
    <s v="02-412534"/>
    <s v="RECIBE: CO /T3. PEREZ JEFFERSON CC.1019054974"/>
    <s v="CACOM-4"/>
  </r>
  <r>
    <x v="2"/>
    <x v="7"/>
    <d v="2018-05-29T00:00:00"/>
    <x v="0"/>
    <s v="B-206"/>
    <n v="4476"/>
    <s v="TERPEL "/>
    <x v="18"/>
    <n v="42"/>
    <s v="02-412538"/>
    <s v="RECIBE: CO /T3. PEREZ JEFFERSON CC.1019054974"/>
    <s v="CACOM-4"/>
  </r>
  <r>
    <x v="2"/>
    <x v="7"/>
    <d v="2018-05-31T00:00:00"/>
    <x v="0"/>
    <s v="B-206"/>
    <n v="4476"/>
    <s v="FASTER FUEL"/>
    <x v="22"/>
    <n v="31"/>
    <s v="02-16178"/>
    <s v="RECIBE: CO /T4. YEPES DAVID CC.1036937683"/>
    <s v="CACOM-4"/>
  </r>
  <r>
    <x v="2"/>
    <x v="7"/>
    <d v="2018-05-22T00:00:00"/>
    <x v="0"/>
    <s v="B-206"/>
    <n v="4475"/>
    <s v="TERPEL "/>
    <x v="41"/>
    <n v="40"/>
    <n v="1814211418"/>
    <s v="RECIBE: CO /T3. RODRIGUEZ CARO CC.1032430935"/>
    <s v="CACOM-4"/>
  </r>
  <r>
    <x v="2"/>
    <x v="7"/>
    <d v="2018-05-22T00:00:00"/>
    <x v="0"/>
    <s v="B-206"/>
    <n v="4475"/>
    <s v="ICARO 17"/>
    <x v="23"/>
    <n v="59"/>
    <s v="IC007-004753"/>
    <s v="RECIBE: CO /T3. RODRIGUEZ CARO CC.1032430935"/>
    <s v="CACOM-4"/>
  </r>
  <r>
    <x v="2"/>
    <x v="7"/>
    <d v="2018-05-26T00:00:00"/>
    <x v="0"/>
    <s v="B-206"/>
    <n v="4475"/>
    <s v="ICARO 17"/>
    <x v="23"/>
    <n v="25"/>
    <s v="IC007-004764"/>
    <s v="RECIBE: CO /T3. RODRIGUEZ CARO CC.1032430935"/>
    <s v="CACOM-4"/>
  </r>
  <r>
    <x v="2"/>
    <x v="7"/>
    <d v="2018-05-26T00:00:00"/>
    <x v="0"/>
    <s v="B-206"/>
    <n v="4475"/>
    <s v="ICARO 17"/>
    <x v="23"/>
    <n v="58"/>
    <s v="IC007-004763"/>
    <s v="RECIBE: CO /T3. RODRIGUEZ CARO CC.1032430935"/>
    <s v="CACOM-4"/>
  </r>
  <r>
    <x v="2"/>
    <x v="7"/>
    <d v="2018-05-28T00:00:00"/>
    <x v="0"/>
    <s v="B-206"/>
    <n v="4475"/>
    <s v="ICARO 17"/>
    <x v="23"/>
    <n v="49"/>
    <s v="IC007-004773"/>
    <s v="RECIBE: CO /T3. RODRIGUEZ CARO CC.1032430935"/>
    <s v="CACOM-4"/>
  </r>
  <r>
    <x v="2"/>
    <x v="7"/>
    <d v="2018-05-03T00:00:00"/>
    <x v="0"/>
    <s v="B-212"/>
    <n v="4008"/>
    <s v="BRENSTOFF SAS"/>
    <x v="28"/>
    <n v="112"/>
    <s v="*0751"/>
    <s v="RECIBE: CO /T2. MARTINEZ JORGE CC.74380469"/>
    <s v="CACOM-4"/>
  </r>
  <r>
    <x v="2"/>
    <x v="7"/>
    <d v="2018-05-04T00:00:00"/>
    <x v="0"/>
    <s v="B-212"/>
    <n v="4008"/>
    <s v="TERPEL "/>
    <x v="18"/>
    <n v="99"/>
    <s v="02-412032"/>
    <s v="RECIBE: CO /T2. MARTINEZ JORGE CC.74380469"/>
    <s v="CACOM-4"/>
  </r>
  <r>
    <x v="2"/>
    <x v="7"/>
    <d v="2018-05-13T00:00:00"/>
    <x v="0"/>
    <s v="B-212"/>
    <n v="4002"/>
    <s v="ENERGIZAR"/>
    <x v="8"/>
    <n v="35"/>
    <n v="43327"/>
    <s v="RECIBE: CO /T2. MARTINEZ JORGE CC.74380469"/>
    <s v="CACOM-4"/>
  </r>
  <r>
    <x v="2"/>
    <x v="7"/>
    <d v="2018-05-17T00:00:00"/>
    <x v="0"/>
    <s v="B-212"/>
    <n v="4002"/>
    <s v="ENERGIZAR"/>
    <x v="24"/>
    <n v="65"/>
    <n v="60284"/>
    <s v="RECIBE: CO /T2. VILLABONA  DIEGO CC.91529725"/>
    <s v="CACOM-4"/>
  </r>
  <r>
    <x v="2"/>
    <x v="7"/>
    <d v="2018-05-03T00:00:00"/>
    <x v="0"/>
    <s v="B-212"/>
    <n v="4004"/>
    <s v="BRENSTOFF SAS"/>
    <x v="28"/>
    <n v="135.80000000000001"/>
    <s v="BRN-0753"/>
    <s v="RECIBE: CO /T2. VILLABONA  DIEGO CC.91529725"/>
    <s v="CACOM-4"/>
  </r>
  <r>
    <x v="2"/>
    <x v="7"/>
    <d v="2018-05-05T00:00:00"/>
    <x v="0"/>
    <s v="B-212"/>
    <n v="4004"/>
    <s v="BRENSTOFF SAS"/>
    <x v="28"/>
    <n v="132.5"/>
    <s v="BRN-0760"/>
    <s v="RECIBE: CO /T2. VILLABONA  DIEGO CC.91529725"/>
    <s v="CACOM-4"/>
  </r>
  <r>
    <x v="2"/>
    <x v="7"/>
    <d v="2018-05-06T00:00:00"/>
    <x v="0"/>
    <s v="B-212"/>
    <n v="4004"/>
    <s v="BRENSTOFF SAS"/>
    <x v="28"/>
    <n v="134"/>
    <s v="BRN-0763"/>
    <s v="RECIBE: CO /T2. VILLABONA  DIEGO CC.91529725"/>
    <s v="CACOM-4"/>
  </r>
  <r>
    <x v="2"/>
    <x v="7"/>
    <d v="2018-05-11T00:00:00"/>
    <x v="0"/>
    <s v="B-212"/>
    <n v="4004"/>
    <s v="BRENSTOFF SAS"/>
    <x v="28"/>
    <n v="43.4"/>
    <s v="BRN-0769"/>
    <s v="RECIBE: CO /T2. VILLABONA  DIEGO CC.91529725"/>
    <s v="CACOM-4"/>
  </r>
  <r>
    <x v="2"/>
    <x v="7"/>
    <d v="2018-05-14T00:00:00"/>
    <x v="0"/>
    <s v="B-212"/>
    <n v="4004"/>
    <s v="BRENSTOFF SAS"/>
    <x v="28"/>
    <n v="96"/>
    <s v="BRN-0777"/>
    <s v="RECIBE: CO /T2. VILLABONA  DIEGO CC.91529725"/>
    <s v="CACOM-4"/>
  </r>
  <r>
    <x v="2"/>
    <x v="7"/>
    <d v="2018-05-14T00:00:00"/>
    <x v="0"/>
    <s v="B-212"/>
    <n v="4004"/>
    <s v="BRENSTOFF SAS"/>
    <x v="28"/>
    <n v="138.1"/>
    <s v="BRN-0778"/>
    <s v="RECIBE: CO /T2. VILLABONA  DIEGO CC.91529725"/>
    <s v="CACOM-4"/>
  </r>
  <r>
    <x v="2"/>
    <x v="7"/>
    <d v="2018-05-15T00:00:00"/>
    <x v="0"/>
    <s v="B-212"/>
    <n v="4004"/>
    <s v="BRENSTOFF SAS"/>
    <x v="28"/>
    <n v="89.1"/>
    <s v="BRN-0780"/>
    <s v="RECIBE: CO /T2. VILLABONA  DIEGO CC.91529725"/>
    <s v="CACOM-4"/>
  </r>
  <r>
    <x v="2"/>
    <x v="7"/>
    <d v="2018-05-15T00:00:00"/>
    <x v="0"/>
    <s v="B-212"/>
    <n v="4004"/>
    <s v="BRENSTOFF SAS"/>
    <x v="28"/>
    <n v="110"/>
    <s v="BRN-0781"/>
    <s v="RECIBE: CO /T2. VILLABONA  DIEGO CC.91529725"/>
    <s v="CACOM-4"/>
  </r>
  <r>
    <x v="2"/>
    <x v="7"/>
    <d v="2018-05-15T00:00:00"/>
    <x v="0"/>
    <s v="B-212"/>
    <n v="4004"/>
    <s v="BRENSTOFF SAS"/>
    <x v="28"/>
    <n v="135"/>
    <s v="BRN-0783"/>
    <s v="RECIBE: CO /T2. TORRES ELKIN CC.74130454"/>
    <s v="CACOM-4"/>
  </r>
  <r>
    <x v="2"/>
    <x v="7"/>
    <d v="2018-05-17T00:00:00"/>
    <x v="0"/>
    <s v="B-212"/>
    <n v="4004"/>
    <s v="BRENSTOFF SAS"/>
    <x v="28"/>
    <n v="114.5"/>
    <s v="BRN-0788"/>
    <s v="RECIBE: CO /T2. TORRES ELKIN CC.74130454"/>
    <s v="CACOM-4"/>
  </r>
  <r>
    <x v="2"/>
    <x v="7"/>
    <d v="2018-05-18T00:00:00"/>
    <x v="0"/>
    <s v="B-212"/>
    <n v="4004"/>
    <s v="BRENSTOFF SAS"/>
    <x v="28"/>
    <n v="144.80000000000001"/>
    <s v="BRN-0790"/>
    <s v="RECIBE: CO /T2. TORRES ELKIN CC.74130454"/>
    <s v="CACOM-4"/>
  </r>
  <r>
    <x v="2"/>
    <x v="7"/>
    <d v="2018-05-20T00:00:00"/>
    <x v="0"/>
    <s v="B-212"/>
    <n v="4004"/>
    <s v="BRENSTOFF SAS"/>
    <x v="28"/>
    <n v="154"/>
    <s v="BRN-0796"/>
    <s v="RECIBE: CO /T2. HERNANDEZ JENER CC.1073155655"/>
    <s v="CACOM-4"/>
  </r>
  <r>
    <x v="2"/>
    <x v="7"/>
    <d v="2018-05-23T00:00:00"/>
    <x v="0"/>
    <s v="B-212"/>
    <n v="4004"/>
    <s v="BRENSTOFF SAS"/>
    <x v="28"/>
    <n v="10.199999999999999"/>
    <s v="BRN-1101"/>
    <s v="RECIBE: CO /T2. HERNANDEZ JENER CC.1073155655"/>
    <s v="CACOM-4"/>
  </r>
  <r>
    <x v="2"/>
    <x v="7"/>
    <d v="2018-05-23T00:00:00"/>
    <x v="0"/>
    <s v="B-212"/>
    <n v="4004"/>
    <s v="BRENSTOFF SAS"/>
    <x v="28"/>
    <n v="173.4"/>
    <s v="BRN-1102"/>
    <s v="RECIBE: CO /TS. JUYAR FERNANDO CC. 80013264"/>
    <s v="CACOM-4"/>
  </r>
  <r>
    <x v="2"/>
    <x v="7"/>
    <d v="2018-05-12T00:00:00"/>
    <x v="0"/>
    <s v="B-212"/>
    <n v="4004"/>
    <s v="CCL"/>
    <x v="36"/>
    <n v="83.5"/>
    <n v="25838"/>
    <s v="RECIBE: CO /TS. JUYAR FERNANDO CC. 80013264"/>
    <s v="CACOM-4"/>
  </r>
  <r>
    <x v="2"/>
    <x v="7"/>
    <d v="2018-05-12T00:00:00"/>
    <x v="0"/>
    <s v="B-212"/>
    <n v="4004"/>
    <s v="CCL"/>
    <x v="36"/>
    <n v="85.2"/>
    <n v="25840"/>
    <s v="RECIBE: CO /TS. JUYAR FERNANDO CC. 80013264"/>
    <s v="CACOM-4"/>
  </r>
  <r>
    <x v="2"/>
    <x v="7"/>
    <d v="2018-05-12T00:00:00"/>
    <x v="0"/>
    <s v="B-212"/>
    <n v="4004"/>
    <s v="CCL"/>
    <x v="36"/>
    <n v="120.8"/>
    <n v="25848"/>
    <s v="RECIBE: CO /T2. PINZON LUIS CC.1019024240"/>
    <s v="CACOM-4"/>
  </r>
  <r>
    <x v="2"/>
    <x v="7"/>
    <d v="2018-05-13T00:00:00"/>
    <x v="0"/>
    <s v="B-212"/>
    <n v="4004"/>
    <s v="CCL"/>
    <x v="36"/>
    <n v="132.4"/>
    <n v="26352"/>
    <s v="RECIBE: CO /T2. PINZON LUIS CC.1019024240"/>
    <s v="CACOM-4"/>
  </r>
  <r>
    <x v="2"/>
    <x v="7"/>
    <d v="2018-05-25T00:00:00"/>
    <x v="0"/>
    <s v="B-212"/>
    <n v="4004"/>
    <s v="CCL"/>
    <x v="36"/>
    <n v="61.9"/>
    <n v="26419"/>
    <s v="RECIBE: CO /T2. PINZON LUIS CC.1019024240"/>
    <s v="CACOM-4"/>
  </r>
  <r>
    <x v="2"/>
    <x v="7"/>
    <d v="2018-05-03T00:00:00"/>
    <x v="0"/>
    <s v="B-212"/>
    <n v="4004"/>
    <s v="TERPEL "/>
    <x v="18"/>
    <n v="86"/>
    <s v="02-412028"/>
    <s v="RECIBE: CO /T2. HERNANDEZ JENER CC.1073155655"/>
    <s v="CACOM-4"/>
  </r>
  <r>
    <x v="2"/>
    <x v="7"/>
    <d v="2018-05-26T00:00:00"/>
    <x v="0"/>
    <s v="B-212"/>
    <n v="4004"/>
    <s v="CCL"/>
    <x v="36"/>
    <n v="86.1"/>
    <n v="26430"/>
    <s v="RECIBE: CO /T2. GOMEZ JHON CC.80850209"/>
    <s v="CACOM-4"/>
  </r>
  <r>
    <x v="2"/>
    <x v="7"/>
    <d v="2018-05-27T00:00:00"/>
    <x v="0"/>
    <s v="B-212"/>
    <n v="4004"/>
    <s v="CCL"/>
    <x v="36"/>
    <n v="88.5"/>
    <n v="26433"/>
    <s v="RECIBE: CO /T2. GOMEZ JHON CC.80850209"/>
    <s v="CACOM-4"/>
  </r>
  <r>
    <x v="2"/>
    <x v="7"/>
    <d v="2018-05-27T00:00:00"/>
    <x v="0"/>
    <s v="B-212"/>
    <n v="4004"/>
    <s v="CCL"/>
    <x v="36"/>
    <n v="65.2"/>
    <n v="26436"/>
    <s v="RECIBE: CO /T2. GOMEZ JHON CC.80850209"/>
    <s v="CACOM-4"/>
  </r>
  <r>
    <x v="2"/>
    <x v="7"/>
    <d v="2018-05-31T00:00:00"/>
    <x v="0"/>
    <s v="B-212"/>
    <n v="4004"/>
    <s v="CCL"/>
    <x v="36"/>
    <n v="121.3"/>
    <n v="26444"/>
    <s v="RECIBE: CO /TS. JUYAR FERNANDO CC. 80013264"/>
    <s v="CACOM-4"/>
  </r>
  <r>
    <x v="2"/>
    <x v="7"/>
    <d v="2018-05-04T00:00:00"/>
    <x v="0"/>
    <s v="C-208"/>
    <n v="5069"/>
    <s v="ICARO 17"/>
    <x v="0"/>
    <n v="100.1"/>
    <s v="IC009-006882"/>
    <s v="RECIBE: CO /T3. VALBUENA WINER CC.1055710301"/>
    <s v="CACOM-4"/>
  </r>
  <r>
    <x v="2"/>
    <x v="7"/>
    <d v="2018-05-16T00:00:00"/>
    <x v="0"/>
    <s v="C-208"/>
    <n v="5069"/>
    <s v="CCL"/>
    <x v="36"/>
    <n v="46"/>
    <n v="26363"/>
    <s v="RECIBE: CO /T2. ESLAVA DIEGO CC.80803993"/>
    <s v="CACOM-4"/>
  </r>
  <r>
    <x v="2"/>
    <x v="7"/>
    <d v="2018-05-23T00:00:00"/>
    <x v="0"/>
    <s v="C-208"/>
    <n v="5069"/>
    <s v="ICARO 17"/>
    <x v="34"/>
    <n v="41"/>
    <s v="IC006-020342"/>
    <s v="RECIBE: CO /T4. NARANJO DANIEL CC.1059812145"/>
    <s v="CACOM-4"/>
  </r>
  <r>
    <x v="2"/>
    <x v="7"/>
    <d v="2018-05-30T00:00:00"/>
    <x v="0"/>
    <s v="C-208"/>
    <n v="5069"/>
    <s v="CCL"/>
    <x v="36"/>
    <n v="60.4"/>
    <n v="26441"/>
    <s v="RECIBE: CO /T2. BARRAGAN NELSON CC. 88002805"/>
    <s v="CACOM-4"/>
  </r>
  <r>
    <x v="2"/>
    <x v="7"/>
    <d v="2018-05-22T00:00:00"/>
    <x v="0"/>
    <s v="C-208"/>
    <n v="5069"/>
    <s v="CTH"/>
    <x v="20"/>
    <n v="40"/>
    <n v="3895"/>
    <s v="RECIBE: CO /T2. BURBANO JHON CC.1032358036"/>
    <s v="CACOM-4"/>
  </r>
  <r>
    <x v="2"/>
    <x v="7"/>
    <d v="2018-05-22T00:00:00"/>
    <x v="0"/>
    <s v="C-208"/>
    <n v="5069"/>
    <s v="TERPEL "/>
    <x v="2"/>
    <n v="80"/>
    <s v="02-392859"/>
    <s v="RECIBE: CO /T2. BURBANO JHON CC.1032358036"/>
    <s v="CACOM-4"/>
  </r>
  <r>
    <x v="2"/>
    <x v="7"/>
    <d v="2018-05-30T00:00:00"/>
    <x v="0"/>
    <s v="C-208"/>
    <n v="5069"/>
    <s v="TERPEL "/>
    <x v="18"/>
    <n v="44"/>
    <s v="02-412540"/>
    <s v="RECIBE: CO /T2. BARRAGAN NELSON CC. 88002805"/>
    <s v="CACOM-4"/>
  </r>
  <r>
    <x v="2"/>
    <x v="7"/>
    <d v="2018-05-30T00:00:00"/>
    <x v="0"/>
    <s v="C-208"/>
    <n v="5069"/>
    <s v="TERPEL "/>
    <x v="18"/>
    <n v="60"/>
    <s v="02-412542"/>
    <s v="RECIBE: CO /T2. BARRAGAN NELSON CC. 88002805"/>
    <s v="CACOM-4"/>
  </r>
  <r>
    <x v="2"/>
    <x v="7"/>
    <d v="2018-05-20T00:00:00"/>
    <x v="0"/>
    <s v="H-500"/>
    <n v="4252"/>
    <s v="ENERGIZAR"/>
    <x v="24"/>
    <n v="32"/>
    <n v="60293"/>
    <s v="RECIBE: CO /T3. ACHURY MARIO CC.1075244706"/>
    <s v="CACOM-4"/>
  </r>
  <r>
    <x v="2"/>
    <x v="7"/>
    <d v="2018-05-30T00:00:00"/>
    <x v="0"/>
    <s v="H-500"/>
    <n v="4252"/>
    <s v="ENERGIZAR"/>
    <x v="24"/>
    <n v="34"/>
    <n v="60353"/>
    <s v="RECIBE: CO /T4. YEPES DAVID CC.1036937683"/>
    <s v="CACOM-4"/>
  </r>
  <r>
    <x v="2"/>
    <x v="7"/>
    <d v="2018-05-01T00:00:00"/>
    <x v="0"/>
    <s v="HUEY II"/>
    <n v="4525"/>
    <s v="ICARO 17"/>
    <x v="0"/>
    <n v="122.8"/>
    <s v="IC009-006860"/>
    <s v="RECIBE: CO /T4. LOPERA CRISTIAN CC 1110486045"/>
    <s v="CACOM-4"/>
  </r>
  <r>
    <x v="2"/>
    <x v="7"/>
    <d v="2018-05-02T00:00:00"/>
    <x v="0"/>
    <s v="HUEY II"/>
    <n v="4525"/>
    <s v="ICARO 17"/>
    <x v="0"/>
    <n v="145.80000000000001"/>
    <s v="IC009-006870"/>
    <s v="RECIBE: CO /T4. LOPERA CRISTIAN CC 1110486045"/>
    <s v="CACOM-4"/>
  </r>
  <r>
    <x v="2"/>
    <x v="7"/>
    <d v="2018-05-02T00:00:00"/>
    <x v="0"/>
    <s v="HUEY II"/>
    <n v="4420"/>
    <s v="ICARO 17"/>
    <x v="26"/>
    <n v="77"/>
    <s v="IC100-004951"/>
    <s v="RECIBE: CO /T3. BERNAL MARIO CC.1110486786"/>
    <s v="CACOM-4"/>
  </r>
  <r>
    <x v="2"/>
    <x v="7"/>
    <d v="2018-05-02T00:00:00"/>
    <x v="0"/>
    <s v="HUEY II"/>
    <n v="4420"/>
    <s v="CTH"/>
    <x v="20"/>
    <n v="84.8"/>
    <n v="1920"/>
    <s v="RECIBE: CO /T3. BERNAL MARIO CC.1110486786"/>
    <s v="CACOM-4"/>
  </r>
  <r>
    <x v="2"/>
    <x v="7"/>
    <d v="2018-05-03T00:00:00"/>
    <x v="0"/>
    <s v="HUEY II"/>
    <n v="4420"/>
    <s v="CTH"/>
    <x v="20"/>
    <n v="114.7"/>
    <n v="1921"/>
    <s v="RECIBE: CO /T3. BERNAL MARIO CC.1110486786"/>
    <s v="CACOM-4"/>
  </r>
  <r>
    <x v="2"/>
    <x v="7"/>
    <d v="2018-05-09T00:00:00"/>
    <x v="0"/>
    <s v="HUEY II"/>
    <n v="4420"/>
    <s v="CTH"/>
    <x v="3"/>
    <n v="102"/>
    <n v="1433"/>
    <s v="RECIBE: CO /T2. QUIMBAYO DIEGO CC. 80792208"/>
    <s v="CACOM-4"/>
  </r>
  <r>
    <x v="2"/>
    <x v="7"/>
    <d v="2018-05-11T00:00:00"/>
    <x v="0"/>
    <s v="HUEY II"/>
    <n v="4531"/>
    <s v="FASTER FUEL"/>
    <x v="22"/>
    <n v="118"/>
    <s v="02-16161"/>
    <s v="RECIBE: CO /T3. DELGADO OSCAR CC.1110476472"/>
    <s v="CACOM-4"/>
  </r>
  <r>
    <x v="2"/>
    <x v="7"/>
    <d v="2018-05-19T00:00:00"/>
    <x v="0"/>
    <s v="HUEY II"/>
    <n v="4531"/>
    <s v="FASTER FUEL"/>
    <x v="22"/>
    <n v="138"/>
    <s v="02-16164"/>
    <s v="RECIBE: CO /T2. TRUJILLO ANDRES CC.1073154373"/>
    <s v="CACOM-4"/>
  </r>
  <r>
    <x v="2"/>
    <x v="7"/>
    <d v="2018-05-04T00:00:00"/>
    <x v="0"/>
    <s v="HUEY II"/>
    <n v="4525"/>
    <s v="ICARO 17"/>
    <x v="0"/>
    <n v="51"/>
    <s v="IC009-006883"/>
    <s v="RECIBE: CO /T4. MEJIA LUIS CC.1114825867"/>
    <s v="CACOM-4"/>
  </r>
  <r>
    <x v="2"/>
    <x v="7"/>
    <d v="2018-05-04T00:00:00"/>
    <x v="0"/>
    <s v="HUEY II"/>
    <n v="4525"/>
    <s v="ICARO 17"/>
    <x v="0"/>
    <n v="180.5"/>
    <s v="IC009-006885"/>
    <s v="RECIBE: CO /T4. MEJIA LUIS CC.1114825867"/>
    <s v="CACOM-4"/>
  </r>
  <r>
    <x v="2"/>
    <x v="7"/>
    <d v="2018-05-05T00:00:00"/>
    <x v="0"/>
    <s v="HUEY II"/>
    <n v="4525"/>
    <s v="ICARO 17"/>
    <x v="0"/>
    <n v="146.1"/>
    <s v="IC009-006889"/>
    <s v="RECIBE: CO /T4. MEJIA LUIS CC.1114825867"/>
    <s v="CACOM-4"/>
  </r>
  <r>
    <x v="2"/>
    <x v="7"/>
    <d v="2018-05-07T00:00:00"/>
    <x v="0"/>
    <s v="HUEY II"/>
    <n v="4525"/>
    <s v="ICARO 17"/>
    <x v="0"/>
    <n v="92"/>
    <s v="IC009-006906"/>
    <s v="RECIBE: CO /T4. JIMENEZ LEANDRO CC 1082971704"/>
    <s v="CACOM-4"/>
  </r>
  <r>
    <x v="2"/>
    <x v="7"/>
    <d v="2018-05-09T00:00:00"/>
    <x v="0"/>
    <s v="HUEY II"/>
    <n v="4525"/>
    <s v="ICARO 17"/>
    <x v="0"/>
    <n v="141.69999999999999"/>
    <s v="IC009-006915"/>
    <s v="RECIBE: CO /T4. MEJIA LUIS CC.1114825867"/>
    <s v="CACOM-4"/>
  </r>
  <r>
    <x v="2"/>
    <x v="7"/>
    <d v="2018-05-10T00:00:00"/>
    <x v="0"/>
    <s v="HUEY II"/>
    <n v="4525"/>
    <s v="ICARO 17"/>
    <x v="0"/>
    <n v="124.6"/>
    <s v="IC009-006931"/>
    <s v="RECIBE: CO /T4. MEJIA LUIS CC.1114825867"/>
    <s v="CACOM-4"/>
  </r>
  <r>
    <x v="2"/>
    <x v="7"/>
    <d v="2018-05-11T00:00:00"/>
    <x v="0"/>
    <s v="HUEY II"/>
    <n v="4525"/>
    <s v="ICARO 17"/>
    <x v="0"/>
    <n v="133.6"/>
    <s v="IC009-006942"/>
    <s v="RECIBE: CO /T4. MEJIA LUIS CC.1114825867"/>
    <s v="CACOM-4"/>
  </r>
  <r>
    <x v="2"/>
    <x v="7"/>
    <d v="2018-05-13T00:00:00"/>
    <x v="0"/>
    <s v="HUEY II"/>
    <n v="4525"/>
    <s v="ICARO 17"/>
    <x v="0"/>
    <n v="122"/>
    <s v="IC009-006953"/>
    <s v="RECIBE: CO /T4. MEJIA LUIS CC.1114825867"/>
    <s v="CACOM-4"/>
  </r>
  <r>
    <x v="2"/>
    <x v="7"/>
    <d v="2018-05-14T00:00:00"/>
    <x v="0"/>
    <s v="HUEY II"/>
    <n v="4525"/>
    <s v="ICARO 17"/>
    <x v="0"/>
    <n v="107.8"/>
    <s v="IC009-006962"/>
    <s v="RECIBE: CO /T4. MEJIA LUIS CC.1114825867"/>
    <s v="CACOM-4"/>
  </r>
  <r>
    <x v="2"/>
    <x v="7"/>
    <d v="2018-05-15T00:00:00"/>
    <x v="0"/>
    <s v="HUEY II"/>
    <n v="4525"/>
    <s v="ICARO 17"/>
    <x v="0"/>
    <n v="119.4"/>
    <s v="IC009-006967"/>
    <s v="RECIBE: CO /T4. MEJIA LUIS CC.1114825867"/>
    <s v="CACOM-4"/>
  </r>
  <r>
    <x v="2"/>
    <x v="7"/>
    <d v="2018-05-15T00:00:00"/>
    <x v="0"/>
    <s v="HUEY II"/>
    <n v="4525"/>
    <s v="ICARO 17"/>
    <x v="0"/>
    <n v="90.6"/>
    <s v="IC009-006970"/>
    <s v="RECIBE: CO /T3. GONZALEZ RIOS CC.1024519635"/>
    <s v="CACOM-4"/>
  </r>
  <r>
    <x v="2"/>
    <x v="7"/>
    <d v="2018-05-18T00:00:00"/>
    <x v="0"/>
    <s v="HUEY II"/>
    <n v="4525"/>
    <s v="ICARO 17"/>
    <x v="0"/>
    <n v="126"/>
    <s v="IC009-006992"/>
    <s v="RECIBE: CO /T3. GONZALEZ RIOS CC.1024519635"/>
    <s v="CACOM-4"/>
  </r>
  <r>
    <x v="2"/>
    <x v="7"/>
    <d v="2018-05-19T00:00:00"/>
    <x v="0"/>
    <s v="HUEY II"/>
    <n v="4525"/>
    <s v="ICARO 17"/>
    <x v="0"/>
    <n v="94"/>
    <s v="IC009-006996"/>
    <s v="RECIBE: CO /T3. GONZALEZ RIOS CC.1024519635"/>
    <s v="CACOM-4"/>
  </r>
  <r>
    <x v="2"/>
    <x v="7"/>
    <d v="2018-05-22T00:00:00"/>
    <x v="0"/>
    <s v="HUEY II"/>
    <n v="4525"/>
    <s v="ICARO 17"/>
    <x v="0"/>
    <n v="124"/>
    <s v="IC009-007015"/>
    <s v="RECIBE: CO /T3. GONZALEZ RIOS CC.1024519635"/>
    <s v="CACOM-4"/>
  </r>
  <r>
    <x v="2"/>
    <x v="7"/>
    <d v="2018-05-25T00:00:00"/>
    <x v="0"/>
    <s v="HUEY II"/>
    <n v="4525"/>
    <s v="ICARO 17"/>
    <x v="0"/>
    <n v="130"/>
    <s v="IC009-007026"/>
    <s v="RECIBE: CO /T3. GONZALEZ RIOS CC.1024519635"/>
    <s v="CACOM-4"/>
  </r>
  <r>
    <x v="2"/>
    <x v="7"/>
    <d v="2018-05-26T00:00:00"/>
    <x v="0"/>
    <s v="HUEY II"/>
    <n v="4531"/>
    <s v="ICARO 17"/>
    <x v="0"/>
    <n v="89"/>
    <s v="IC009-007029"/>
    <s v="RECIBE: CO /T3. GONZALEZ RIOS CC.1024519635"/>
    <s v="CACOM-4"/>
  </r>
  <r>
    <x v="2"/>
    <x v="7"/>
    <d v="2018-05-27T00:00:00"/>
    <x v="0"/>
    <s v="HUEY II"/>
    <n v="4531"/>
    <s v="ICARO 17"/>
    <x v="0"/>
    <n v="46"/>
    <s v="IC009-007038"/>
    <s v="RECIBE: CO /T3. GONZALEZ RIOS CC.1024519635"/>
    <s v="CACOM-4"/>
  </r>
  <r>
    <x v="2"/>
    <x v="7"/>
    <d v="2018-05-30T00:00:00"/>
    <x v="0"/>
    <s v="HUEY II"/>
    <n v="4531"/>
    <s v="ICARO 17"/>
    <x v="0"/>
    <n v="87"/>
    <s v="IC009-007050"/>
    <s v="RECIBE: CO /T3. GONZALEZ RIOS CC.1024519635"/>
    <s v="CACOM-4"/>
  </r>
  <r>
    <x v="2"/>
    <x v="7"/>
    <d v="2018-05-28T00:00:00"/>
    <x v="0"/>
    <s v="HUEY II"/>
    <n v="4531"/>
    <s v="ICARO 17"/>
    <x v="49"/>
    <n v="201"/>
    <s v="IC004-020172"/>
    <s v="RECIBE: CO /T3. GONZALEZ RIOS CC.1024519635"/>
    <s v="CACOM-4"/>
  </r>
  <r>
    <x v="2"/>
    <x v="7"/>
    <d v="2018-05-26T00:00:00"/>
    <x v="0"/>
    <s v="HUEY II"/>
    <n v="4521"/>
    <s v="CTH"/>
    <x v="3"/>
    <n v="64"/>
    <n v="1437"/>
    <s v="RECIBE: CO /T4. ESTEVEZ ERWIN CC.1095926749"/>
    <s v="CACOM-4"/>
  </r>
  <r>
    <x v="2"/>
    <x v="7"/>
    <d v="2018-05-24T00:00:00"/>
    <x v="0"/>
    <s v="HUEY II"/>
    <n v="4418"/>
    <s v="CTH"/>
    <x v="26"/>
    <n v="50"/>
    <n v="10347"/>
    <s v="RECIBE: CO /T4. ESTEVEZ ERWIN CC.1095926749"/>
    <s v="CACOM-4"/>
  </r>
  <r>
    <x v="2"/>
    <x v="7"/>
    <d v="2018-05-24T00:00:00"/>
    <x v="0"/>
    <s v="HUEY II"/>
    <n v="4418"/>
    <s v="CTH"/>
    <x v="26"/>
    <n v="90"/>
    <n v="10348"/>
    <s v="RECIBE: CO /T4. ESTEVEZ ERWIN CC.1095926749"/>
    <s v="CACOM-4"/>
  </r>
  <r>
    <x v="2"/>
    <x v="7"/>
    <d v="2018-05-08T00:00:00"/>
    <x v="0"/>
    <s v="HUEY II"/>
    <n v="4418"/>
    <s v="CTH"/>
    <x v="3"/>
    <n v="109"/>
    <n v="1429"/>
    <s v="RECIBE: CO /T4. ESTEVEZ ERWIN CC.1095926749"/>
    <s v="CACOM-4"/>
  </r>
  <r>
    <x v="2"/>
    <x v="7"/>
    <d v="2018-05-09T00:00:00"/>
    <x v="0"/>
    <s v="HUEY II"/>
    <n v="4418"/>
    <s v="CTH"/>
    <x v="3"/>
    <n v="62"/>
    <n v="1430"/>
    <s v="RECIBE: CO /T4. ESTEVEZ ERWIN CC.1095926749"/>
    <s v="CACOM-4"/>
  </r>
  <r>
    <x v="2"/>
    <x v="7"/>
    <d v="2018-05-07T00:00:00"/>
    <x v="0"/>
    <s v="HUEY II"/>
    <n v="4405"/>
    <s v="CTH"/>
    <x v="20"/>
    <n v="101"/>
    <n v="1926"/>
    <s v="T2. AVILA WILSON CC. 80158136"/>
    <s v="CACOM-6"/>
  </r>
  <r>
    <x v="2"/>
    <x v="7"/>
    <d v="2018-05-09T00:00:00"/>
    <x v="0"/>
    <s v="HUEY II"/>
    <n v="4418"/>
    <s v="CTH"/>
    <x v="20"/>
    <n v="121.1"/>
    <n v="1929"/>
    <s v="RECIBE: CO /T4. ESTEVEZ ERWIN CC.1095926749"/>
    <s v="CACOM-4"/>
  </r>
  <r>
    <x v="2"/>
    <x v="7"/>
    <d v="2018-05-10T00:00:00"/>
    <x v="0"/>
    <s v="HUEY II"/>
    <n v="4418"/>
    <s v="CTH"/>
    <x v="20"/>
    <n v="52.8"/>
    <n v="1930"/>
    <s v="RECIBE: CO /T4. ESTEVEZ ERWIN CC.1095926749"/>
    <s v="CACOM-4"/>
  </r>
  <r>
    <x v="2"/>
    <x v="7"/>
    <d v="2018-05-11T00:00:00"/>
    <x v="0"/>
    <s v="HUEY II"/>
    <n v="4521"/>
    <s v="CTH"/>
    <x v="20"/>
    <n v="20.399999999999999"/>
    <n v="1932"/>
    <s v="T2. AVILA WILSON CC. 80158136"/>
    <s v="CACOM-6"/>
  </r>
  <r>
    <x v="2"/>
    <x v="7"/>
    <d v="2018-05-12T00:00:00"/>
    <x v="0"/>
    <s v="HUEY II"/>
    <n v="4418"/>
    <s v="CTH"/>
    <x v="20"/>
    <n v="83.9"/>
    <n v="1933"/>
    <s v="RECIBE: CO /T4. ESTEVEZ ERWIN CC.1095926749"/>
    <s v="CACOM-4"/>
  </r>
  <r>
    <x v="2"/>
    <x v="7"/>
    <d v="2018-05-12T00:00:00"/>
    <x v="0"/>
    <s v="HUEY II"/>
    <n v="4521"/>
    <s v="CTH"/>
    <x v="20"/>
    <n v="73.900000000000006"/>
    <n v="1934"/>
    <s v="T2. AVILA WILSON CC. 80158136"/>
    <s v="CACOM-6"/>
  </r>
  <r>
    <x v="2"/>
    <x v="7"/>
    <d v="2018-05-12T00:00:00"/>
    <x v="0"/>
    <s v="HUEY II"/>
    <n v="4418"/>
    <s v="CTH"/>
    <x v="20"/>
    <n v="56"/>
    <n v="1935"/>
    <s v="RECIBE: CO /T4. ESTEVEZ ERWIN CC.1095926749"/>
    <s v="CACOM-4"/>
  </r>
  <r>
    <x v="2"/>
    <x v="7"/>
    <d v="2018-05-14T00:00:00"/>
    <x v="0"/>
    <s v="HUEY II"/>
    <n v="4418"/>
    <s v="CTH"/>
    <x v="20"/>
    <n v="73.7"/>
    <n v="1937"/>
    <s v="RECIBE: CO /T4. ESTEVEZ ERWIN CC.1095926749"/>
    <s v="CACOM-4"/>
  </r>
  <r>
    <x v="2"/>
    <x v="7"/>
    <d v="2018-05-23T00:00:00"/>
    <x v="0"/>
    <s v="HUEY II"/>
    <n v="4522"/>
    <s v="CTH"/>
    <x v="3"/>
    <n v="132"/>
    <n v="1435"/>
    <s v="RECIBE: CO /T4. VELOSA WILMER CC.1073164392"/>
    <s v="CACOM-4"/>
  </r>
  <r>
    <x v="2"/>
    <x v="7"/>
    <d v="2018-05-23T00:00:00"/>
    <x v="0"/>
    <s v="HUEY II"/>
    <n v="4522"/>
    <s v="CTH"/>
    <x v="3"/>
    <n v="102"/>
    <n v="1436"/>
    <s v="RECIBE: CO /T4. VELOSA WILMER CC.1073164392"/>
    <s v="CACOM-4"/>
  </r>
  <r>
    <x v="2"/>
    <x v="7"/>
    <d v="2018-05-24T00:00:00"/>
    <x v="0"/>
    <s v="HUEY II"/>
    <n v="4522"/>
    <s v="CTH"/>
    <x v="26"/>
    <n v="82"/>
    <n v="10349"/>
    <s v="RECIBE: CO /T4. VELOSA WILMER CC.1073164392"/>
    <s v="CACOM-4"/>
  </r>
  <r>
    <x v="2"/>
    <x v="7"/>
    <d v="2018-05-24T00:00:00"/>
    <x v="0"/>
    <s v="HUEY II"/>
    <n v="4418"/>
    <s v="CTH"/>
    <x v="26"/>
    <n v="90"/>
    <n v="10350"/>
    <s v="RECIBE: CO /T4. VELOSA WILMER CC.1073164392"/>
    <s v="CACOM-4"/>
  </r>
  <r>
    <x v="2"/>
    <x v="7"/>
    <d v="2018-05-14T00:00:00"/>
    <x v="0"/>
    <s v="HUEY II"/>
    <n v="4418"/>
    <s v="CTH"/>
    <x v="20"/>
    <n v="79.400000000000006"/>
    <n v="1938"/>
    <s v="RECIBE: CO /T4. ESTEVEZ ERWIN CC.1095926749"/>
    <s v="CACOM-4"/>
  </r>
  <r>
    <x v="2"/>
    <x v="7"/>
    <d v="2018-05-22T00:00:00"/>
    <x v="0"/>
    <s v="HUEY II"/>
    <n v="4418"/>
    <s v="CTH"/>
    <x v="20"/>
    <n v="86.8"/>
    <n v="1941"/>
    <s v="RECIBE: CO /T4. ESTEVEZ ERWIN CC.1095926749"/>
    <s v="CACOM-4"/>
  </r>
  <r>
    <x v="2"/>
    <x v="7"/>
    <d v="2018-05-25T00:00:00"/>
    <x v="0"/>
    <s v="HUEY II"/>
    <n v="4522"/>
    <s v="CTH"/>
    <x v="20"/>
    <n v="59.7"/>
    <n v="1955"/>
    <s v="RECIBE: CO /T4. ESTEVEZ ERWIN CC.1095926749"/>
    <s v="CACOM-4"/>
  </r>
  <r>
    <x v="2"/>
    <x v="7"/>
    <d v="2018-05-26T00:00:00"/>
    <x v="0"/>
    <s v="HUEY II"/>
    <n v="4418"/>
    <s v="CTH"/>
    <x v="26"/>
    <n v="97"/>
    <n v="10351"/>
    <s v="RECIBE: CO /T4. VELOSA WILMER CC.1073164392"/>
    <s v="CACOM-4"/>
  </r>
  <r>
    <x v="2"/>
    <x v="7"/>
    <d v="2018-05-27T00:00:00"/>
    <x v="0"/>
    <s v="HUEY II"/>
    <n v="4418"/>
    <s v="CTH"/>
    <x v="26"/>
    <n v="133"/>
    <n v="10352"/>
    <s v="RECIBE: CO /T4. VELOSA WILMER CC.1073164392"/>
    <s v="CACOM-4"/>
  </r>
  <r>
    <x v="2"/>
    <x v="7"/>
    <d v="2018-05-25T00:00:00"/>
    <x v="0"/>
    <s v="HUEY II"/>
    <n v="4418"/>
    <s v="CTH"/>
    <x v="20"/>
    <n v="87.6"/>
    <n v="1956"/>
    <s v="RECIBE: CO /T4. VELOSA WILMER CC.1073164392"/>
    <s v="CACOM-4"/>
  </r>
  <r>
    <x v="2"/>
    <x v="7"/>
    <d v="2018-05-29T00:00:00"/>
    <x v="0"/>
    <s v="HUEY II"/>
    <n v="4418"/>
    <s v="CTH"/>
    <x v="26"/>
    <n v="130"/>
    <n v="10353"/>
    <s v="RECIBE: CO /T4. VELOSA WILMER CC.1073164392"/>
    <s v="CACOM-4"/>
  </r>
  <r>
    <x v="2"/>
    <x v="7"/>
    <d v="2018-05-28T00:00:00"/>
    <x v="0"/>
    <s v="HUEY II"/>
    <n v="4418"/>
    <s v="CTH"/>
    <x v="20"/>
    <n v="142.69999999999999"/>
    <n v="1962"/>
    <s v="RECIBE: CO /T4. VELOSA WILMER CC.1073164392"/>
    <s v="CACOM-4"/>
  </r>
  <r>
    <x v="2"/>
    <x v="7"/>
    <d v="2018-05-30T00:00:00"/>
    <x v="0"/>
    <s v="HUEY II"/>
    <n v="4418"/>
    <s v="ICARO 17"/>
    <x v="25"/>
    <n v="102"/>
    <s v="*008746"/>
    <s v="RECIBE: CO /T4. VELOSA WILMER CC.1073164392"/>
    <s v="CACOM-4"/>
  </r>
  <r>
    <x v="2"/>
    <x v="7"/>
    <d v="2018-05-29T00:00:00"/>
    <x v="0"/>
    <s v="HUEY II"/>
    <n v="4418"/>
    <s v="CTH"/>
    <x v="20"/>
    <n v="67.2"/>
    <n v="1965"/>
    <s v="RECIBE: CO /T4. VELOSA WILMER CC.1073164392"/>
    <s v="CACOM-4"/>
  </r>
  <r>
    <x v="2"/>
    <x v="7"/>
    <d v="2018-05-31T00:00:00"/>
    <x v="0"/>
    <s v="HUEY II"/>
    <n v="4531"/>
    <s v="ICARO 17"/>
    <x v="0"/>
    <n v="78"/>
    <s v="IC009-007053"/>
    <s v="RECIBE: CO /T4. MURILLO PAWELL CC.1110510830"/>
    <s v="CACOM-4"/>
  </r>
  <r>
    <x v="2"/>
    <x v="7"/>
    <d v="2018-05-31T00:00:00"/>
    <x v="0"/>
    <s v="HUEY II"/>
    <n v="4531"/>
    <s v="ICARO 17"/>
    <x v="0"/>
    <n v="121"/>
    <s v="IC009-007055"/>
    <s v="RECIBE: CO /T4. MURILLO PAWELL CC.1110510830"/>
    <s v="CACOM-4"/>
  </r>
  <r>
    <x v="2"/>
    <x v="7"/>
    <d v="2018-05-22T00:00:00"/>
    <x v="0"/>
    <s v="HUEY II"/>
    <n v="4531"/>
    <s v="FASTER FUEL"/>
    <x v="5"/>
    <n v="103.6"/>
    <s v="*03-3019"/>
    <s v="RECIBE: CO /T1. OYOLA CARLOS CC. 14254542"/>
    <s v="CACOM-4"/>
  </r>
  <r>
    <x v="2"/>
    <x v="7"/>
    <d v="2018-05-24T00:00:00"/>
    <x v="0"/>
    <s v="HUEY II"/>
    <n v="4525"/>
    <s v="FASTER FUEL"/>
    <x v="5"/>
    <n v="116.5"/>
    <s v="*03-3020"/>
    <s v="RECIBE: CO /T1. OYOLA CARLOS CC. 14254542"/>
    <s v="CACOM-4"/>
  </r>
  <r>
    <x v="2"/>
    <x v="7"/>
    <d v="2018-05-22T00:00:00"/>
    <x v="0"/>
    <s v="HUEY II"/>
    <n v="4531"/>
    <s v="ICARO 17"/>
    <x v="0"/>
    <n v="128"/>
    <s v="IC009-007013"/>
    <s v="RECIBE: CO /T1. OYOLA CARLOS CC. 14254542"/>
    <s v="CACOM-4"/>
  </r>
  <r>
    <x v="2"/>
    <x v="7"/>
    <d v="2018-05-21T00:00:00"/>
    <x v="0"/>
    <s v="TH-67"/>
    <n v="4573"/>
    <s v="FASTER FUEL"/>
    <x v="22"/>
    <n v="32"/>
    <s v="02-16165"/>
    <s v="RECIBE: CO /CC MOLINA OFEAR CC 16537699"/>
    <s v="CACOM-4"/>
  </r>
  <r>
    <x v="2"/>
    <x v="7"/>
    <d v="2018-05-21T00:00:00"/>
    <x v="0"/>
    <s v="TH-67"/>
    <n v="4605"/>
    <s v="FASTER FUEL"/>
    <x v="22"/>
    <n v="32"/>
    <s v="02-16166"/>
    <s v="RECIBE: CO /MY. AREVALO JUAN CC. 13068079"/>
    <s v="CACOM-4"/>
  </r>
  <r>
    <x v="2"/>
    <x v="7"/>
    <d v="2018-05-21T00:00:00"/>
    <x v="0"/>
    <s v="TH-67"/>
    <n v="4568"/>
    <s v="FASTER FUEL"/>
    <x v="22"/>
    <n v="30"/>
    <s v="02-16167"/>
    <s v="RECIBE: CO /MY. POLANIA BRAYAN CC 80036309"/>
    <s v="CACOM-4"/>
  </r>
  <r>
    <x v="2"/>
    <x v="7"/>
    <d v="2018-05-21T00:00:00"/>
    <x v="0"/>
    <s v="TH-67"/>
    <n v="4613"/>
    <s v="FASTER FUEL"/>
    <x v="22"/>
    <n v="31"/>
    <s v="02-16168"/>
    <s v="RECIBE: CO /MY. ROSAS BREINER CC 72285774"/>
    <s v="CACOM-4"/>
  </r>
  <r>
    <x v="2"/>
    <x v="7"/>
    <d v="2018-05-21T00:00:00"/>
    <x v="0"/>
    <s v="TH-67"/>
    <n v="4600"/>
    <s v="FASTER FUEL"/>
    <x v="22"/>
    <n v="32"/>
    <s v="02-16169"/>
    <s v="RECIBE: CO /MY. OSPINA DIEGO CC. 18417947 "/>
    <s v="CACOM-4"/>
  </r>
  <r>
    <x v="2"/>
    <x v="7"/>
    <d v="2018-05-21T00:00:00"/>
    <x v="0"/>
    <s v="TH-67"/>
    <n v="4572"/>
    <s v="FASTER FUEL"/>
    <x v="22"/>
    <n v="46"/>
    <s v="02-16170"/>
    <s v="RECIBE: CO /CT. VELEZ ELKIN CC. 13068571"/>
    <s v="CACOM-4"/>
  </r>
  <r>
    <x v="2"/>
    <x v="7"/>
    <d v="2018-05-02T00:00:00"/>
    <x v="0"/>
    <s v="C-208"/>
    <n v="5055"/>
    <s v="TERPEL "/>
    <x v="21"/>
    <n v="108"/>
    <s v="02-404632"/>
    <s v="T1. OSPINA   FABIAN C.C. 86072777"/>
    <s v="CACOM-5"/>
  </r>
  <r>
    <x v="2"/>
    <x v="7"/>
    <d v="2018-05-04T00:00:00"/>
    <x v="0"/>
    <s v="C-208"/>
    <n v="5064"/>
    <s v="ENERGIZAR"/>
    <x v="1"/>
    <n v="173"/>
    <n v="72325"/>
    <s v="T1. OSPINA   FABIAN C.C. 86072777"/>
    <s v="CACOM-5"/>
  </r>
  <r>
    <x v="2"/>
    <x v="7"/>
    <d v="2018-05-11T00:00:00"/>
    <x v="0"/>
    <s v="C-208"/>
    <n v="5064"/>
    <s v="ENERGIZAR"/>
    <x v="1"/>
    <n v="65"/>
    <n v="72452"/>
    <s v="T3. CHICA MILTON  C.C. 1037578903"/>
    <s v="CACOM-5"/>
  </r>
  <r>
    <x v="2"/>
    <x v="7"/>
    <d v="2018-05-12T00:00:00"/>
    <x v="0"/>
    <s v="C-208"/>
    <n v="5055"/>
    <s v="TERPEL "/>
    <x v="21"/>
    <n v="103"/>
    <s v="02-410173"/>
    <s v="TS. ROJAS DIEGO C.C. 86049178"/>
    <s v="CACOM-5"/>
  </r>
  <r>
    <x v="2"/>
    <x v="7"/>
    <d v="2018-05-13T00:00:00"/>
    <x v="0"/>
    <s v="C-208"/>
    <n v="5064"/>
    <s v="ENERGIZAR"/>
    <x v="1"/>
    <n v="71"/>
    <n v="72469"/>
    <s v="T1. OSPINA   FABIAN C.C. 86072777"/>
    <s v="CACOM-5"/>
  </r>
  <r>
    <x v="2"/>
    <x v="7"/>
    <d v="2018-05-14T00:00:00"/>
    <x v="0"/>
    <s v="C-208"/>
    <n v="5055"/>
    <s v="ENERGIZAR"/>
    <x v="17"/>
    <n v="29"/>
    <n v="8082"/>
    <s v="TS. ROJAS DIEGO C.C. 86049178"/>
    <s v="CACOM-5"/>
  </r>
  <r>
    <x v="2"/>
    <x v="7"/>
    <d v="2018-05-18T00:00:00"/>
    <x v="0"/>
    <s v="C-208"/>
    <n v="5075"/>
    <s v="ENERGIZAR"/>
    <x v="39"/>
    <n v="55.5"/>
    <n v="8038"/>
    <s v="TS. ROJAS DIEGO C.C. 86049178"/>
    <s v="CACOM-5"/>
  </r>
  <r>
    <x v="2"/>
    <x v="7"/>
    <d v="2018-05-18T00:00:00"/>
    <x v="0"/>
    <s v="C-208"/>
    <n v="5075"/>
    <s v="TERPEL "/>
    <x v="30"/>
    <n v="16"/>
    <s v="01-1015048"/>
    <s v="TS. ROJAS DIEGO C.C. 86049178"/>
    <s v="CACOM-5"/>
  </r>
  <r>
    <x v="2"/>
    <x v="7"/>
    <d v="2018-05-24T00:00:00"/>
    <x v="0"/>
    <s v="C-208"/>
    <n v="5075"/>
    <s v="TERPEL "/>
    <x v="41"/>
    <n v="60"/>
    <n v="1814411411"/>
    <s v="T3. CHICA MILTON  C.C. 1037578903"/>
    <s v="CACOM-5"/>
  </r>
  <r>
    <x v="2"/>
    <x v="7"/>
    <d v="2018-05-24T00:00:00"/>
    <x v="0"/>
    <s v="C-208"/>
    <n v="5055"/>
    <s v="ICARO 17"/>
    <x v="0"/>
    <n v="32"/>
    <s v="IC009-007023"/>
    <s v="T2. GUERRERO EDDIE C.C. 3133518"/>
    <s v="CACOM-5"/>
  </r>
  <r>
    <x v="2"/>
    <x v="7"/>
    <d v="2018-05-26T00:00:00"/>
    <x v="0"/>
    <s v="C-208"/>
    <n v="5055"/>
    <s v="TERPEL "/>
    <x v="30"/>
    <n v="21"/>
    <s v="01-1016641"/>
    <s v="CEBALLOS URIBE RICARDO LEON C.C. 1036925166"/>
    <s v="CACOM-5"/>
  </r>
  <r>
    <x v="2"/>
    <x v="7"/>
    <d v="2018-05-30T00:00:00"/>
    <x v="0"/>
    <s v="C-208"/>
    <n v="5055"/>
    <s v="TERPEL "/>
    <x v="18"/>
    <n v="92"/>
    <s v="02-412541"/>
    <s v="T3. CHICA MILTON  C.C. 1037578903"/>
    <s v="CACOM-5"/>
  </r>
  <r>
    <x v="2"/>
    <x v="7"/>
    <d v="2018-05-02T00:00:00"/>
    <x v="0"/>
    <s v="UH-60"/>
    <n v="4134"/>
    <s v="ENERGIZAR"/>
    <x v="1"/>
    <n v="116"/>
    <n v="72319"/>
    <s v="AT. ROA RICARDO C.C. 1074188263"/>
    <s v="CACOM-5"/>
  </r>
  <r>
    <x v="2"/>
    <x v="7"/>
    <d v="2018-05-04T00:00:00"/>
    <x v="0"/>
    <s v="UH-60"/>
    <n v="4128"/>
    <s v="CCL"/>
    <x v="21"/>
    <n v="236.4"/>
    <n v="25016"/>
    <s v="T2. DAZA MIGUEL C.C. 80766636"/>
    <s v="CACOM-5"/>
  </r>
  <r>
    <x v="2"/>
    <x v="7"/>
    <d v="2018-05-04T00:00:00"/>
    <x v="0"/>
    <s v="UH-60"/>
    <n v="4128"/>
    <s v="CCL"/>
    <x v="21"/>
    <n v="202.1"/>
    <n v="25012"/>
    <s v="T2. DAZA MIGUEL C.C. 80766636"/>
    <s v="CACOM-5"/>
  </r>
  <r>
    <x v="2"/>
    <x v="7"/>
    <d v="2018-04-23T00:00:00"/>
    <x v="0"/>
    <s v="UH-60"/>
    <n v="4126"/>
    <s v="CTH"/>
    <x v="20"/>
    <n v="120.2"/>
    <s v="1946"/>
    <s v="T4 CUERVO 1024547243"/>
    <s v="CACOM-2"/>
  </r>
  <r>
    <x v="2"/>
    <x v="7"/>
    <d v="2018-05-07T00:00:00"/>
    <x v="0"/>
    <s v="UH-60"/>
    <n v="4138"/>
    <s v="ICARO 17"/>
    <x v="0"/>
    <n v="167.6"/>
    <s v="IC009-006896"/>
    <s v="AT. GARCIA LOPEZ C.C. 1013437179"/>
    <s v="CACOM-5"/>
  </r>
  <r>
    <x v="2"/>
    <x v="7"/>
    <d v="2018-05-07T00:00:00"/>
    <x v="0"/>
    <s v="UH-60"/>
    <n v="4137"/>
    <s v="ICARO 17"/>
    <x v="26"/>
    <n v="155"/>
    <s v="IC100-004952"/>
    <s v="CT. MORENO DIEGO C.C. 75105268"/>
    <s v="CACOM-5"/>
  </r>
  <r>
    <x v="2"/>
    <x v="7"/>
    <d v="2018-05-24T00:00:00"/>
    <x v="0"/>
    <s v="UH-60"/>
    <n v="4126"/>
    <s v="CTH"/>
    <x v="20"/>
    <n v="264.7"/>
    <s v="1948"/>
    <s v="T4 CUERVO 1024547243"/>
    <s v="CACOM-2"/>
  </r>
  <r>
    <x v="2"/>
    <x v="7"/>
    <d v="2018-05-07T00:00:00"/>
    <x v="0"/>
    <s v="UH-60"/>
    <n v="4134"/>
    <s v="ENERGIZAR"/>
    <x v="1"/>
    <n v="232"/>
    <n v="72361"/>
    <s v="AT. ROA RICARDO C.C. 1074188263"/>
    <s v="CACOM-5"/>
  </r>
  <r>
    <x v="2"/>
    <x v="7"/>
    <d v="2018-05-07T00:00:00"/>
    <x v="0"/>
    <s v="UH-60"/>
    <n v="4128"/>
    <s v="CCL"/>
    <x v="36"/>
    <n v="31.2"/>
    <n v="25812"/>
    <s v="T2. DAZA MIGUEL C.C. 80766636"/>
    <s v="CACOM-5"/>
  </r>
  <r>
    <x v="2"/>
    <x v="7"/>
    <d v="2018-05-07T00:00:00"/>
    <x v="0"/>
    <s v="UH-60"/>
    <n v="4128"/>
    <s v="CCL"/>
    <x v="36"/>
    <n v="124.6"/>
    <n v="25811"/>
    <s v="T2. DAZA MIGUEL C.C. 80766636"/>
    <s v="CACOM-5"/>
  </r>
  <r>
    <x v="2"/>
    <x v="7"/>
    <d v="2018-05-07T00:00:00"/>
    <x v="0"/>
    <s v="UH-60"/>
    <n v="4128"/>
    <s v="CCL"/>
    <x v="36"/>
    <n v="117"/>
    <n v="25807"/>
    <s v="T2. DAZA MIGUEL C.C. 80766636"/>
    <s v="CACOM-5"/>
  </r>
  <r>
    <x v="2"/>
    <x v="7"/>
    <d v="2018-05-08T00:00:00"/>
    <x v="0"/>
    <s v="UH-60"/>
    <n v="4134"/>
    <s v="ENERGIZAR"/>
    <x v="1"/>
    <n v="64"/>
    <n v="72368"/>
    <s v="AT. ROA RICARDO C.C. 1074188263"/>
    <s v="CACOM-5"/>
  </r>
  <r>
    <x v="2"/>
    <x v="7"/>
    <d v="2018-05-09T00:00:00"/>
    <x v="0"/>
    <s v="UH-60"/>
    <n v="4138"/>
    <s v="ICARO 17"/>
    <x v="0"/>
    <n v="227.3"/>
    <s v="IC009-006914"/>
    <s v="AT. GARCIA LOPEZ WILLMAR SMITH C.C. 1015437179"/>
    <s v="CACOM-5"/>
  </r>
  <r>
    <x v="2"/>
    <x v="7"/>
    <d v="2018-05-09T00:00:00"/>
    <x v="0"/>
    <s v="UH-60"/>
    <n v="4128"/>
    <s v="CCL"/>
    <x v="36"/>
    <n v="57.5"/>
    <n v="25822"/>
    <s v="AT. QUINTANA HECTOR C.C. 1051316554"/>
    <s v="CACOM-5"/>
  </r>
  <r>
    <x v="2"/>
    <x v="7"/>
    <d v="2018-05-09T00:00:00"/>
    <x v="0"/>
    <s v="UH-60"/>
    <n v="4137"/>
    <s v="ICARO 17"/>
    <x v="56"/>
    <n v="191.5"/>
    <s v="IC102-003792"/>
    <s v="CT. MORENO DIEGO C.C. 75105268"/>
    <s v="CACOM-5"/>
  </r>
  <r>
    <x v="2"/>
    <x v="7"/>
    <d v="2018-05-24T00:00:00"/>
    <x v="0"/>
    <s v="UH-60"/>
    <n v="4125"/>
    <s v="CTH"/>
    <x v="20"/>
    <n v="210"/>
    <s v="1950"/>
    <s v="T4 GARCIA 1035227823"/>
    <s v="CACOM-2"/>
  </r>
  <r>
    <x v="2"/>
    <x v="7"/>
    <d v="2018-05-09T00:00:00"/>
    <x v="0"/>
    <s v="UH-60"/>
    <n v="4134"/>
    <s v="ENERGIZAR"/>
    <x v="1"/>
    <n v="284"/>
    <n v="72370"/>
    <s v="AT. ROA RICARDO C.C. 1074188263"/>
    <s v="CACOM-5"/>
  </r>
  <r>
    <x v="2"/>
    <x v="7"/>
    <d v="2018-05-10T00:00:00"/>
    <x v="0"/>
    <s v="UH-60"/>
    <n v="4134"/>
    <s v="ENERGIZAR"/>
    <x v="1"/>
    <n v="134"/>
    <n v="72404"/>
    <s v="AT. ROA RICARDO C.C. 1074188263"/>
    <s v="CACOM-5"/>
  </r>
  <r>
    <x v="2"/>
    <x v="7"/>
    <d v="2018-05-10T00:00:00"/>
    <x v="0"/>
    <s v="UH-60"/>
    <n v="4134"/>
    <s v="ENERGIZAR"/>
    <x v="1"/>
    <n v="156"/>
    <n v="72414"/>
    <s v="AT. ROA RICARDO C.C. 1074188263"/>
    <s v="CACOM-5"/>
  </r>
  <r>
    <x v="2"/>
    <x v="7"/>
    <d v="2018-05-10T00:00:00"/>
    <x v="0"/>
    <s v="UH-60"/>
    <n v="4134"/>
    <s v="ENERGIZAR"/>
    <x v="1"/>
    <n v="207"/>
    <n v="72416"/>
    <s v="AT. ROA RICARDO C.C. 1074188263"/>
    <s v="CACOM-5"/>
  </r>
  <r>
    <x v="2"/>
    <x v="7"/>
    <d v="2018-05-11T00:00:00"/>
    <x v="0"/>
    <s v="UH-60"/>
    <n v="4128"/>
    <s v="CCL"/>
    <x v="21"/>
    <n v="159.9"/>
    <n v="25027"/>
    <s v="AT. QUINTANA HECTOR C.C. 1051316554"/>
    <s v="CACOM-5"/>
  </r>
  <r>
    <x v="2"/>
    <x v="7"/>
    <d v="2018-05-11T00:00:00"/>
    <x v="0"/>
    <s v="UH-60"/>
    <n v="4134"/>
    <s v="ENERGIZAR"/>
    <x v="1"/>
    <n v="137"/>
    <n v="72456"/>
    <s v="CT. ANGARITA POBLADOR JULIAN ANDRES C.C. 1015409168"/>
    <s v="CACOM-5"/>
  </r>
  <r>
    <x v="2"/>
    <x v="7"/>
    <d v="2018-05-11T00:00:00"/>
    <x v="0"/>
    <s v="UH-60"/>
    <n v="4121"/>
    <s v="ICARO 17"/>
    <x v="37"/>
    <n v="87.1"/>
    <s v="IC104-002469"/>
    <s v="CT. BARRIOS HADER C.C. 87304263"/>
    <s v="CACOM-5"/>
  </r>
  <r>
    <x v="2"/>
    <x v="7"/>
    <d v="2018-05-11T00:00:00"/>
    <x v="0"/>
    <s v="UH-60"/>
    <n v="4121"/>
    <s v="ICARO 17"/>
    <x v="37"/>
    <n v="184.7"/>
    <s v="IC104-002470"/>
    <s v="CT. BARRIOS HADER C.C. 87304263"/>
    <s v="CACOM-5"/>
  </r>
  <r>
    <x v="2"/>
    <x v="7"/>
    <d v="2018-05-12T00:00:00"/>
    <x v="0"/>
    <s v="UH-60"/>
    <n v="4128"/>
    <s v="CCL"/>
    <x v="21"/>
    <n v="160"/>
    <n v="25030"/>
    <s v="AT. QUINTANA HECTOR C.C. 1051316554"/>
    <s v="CACOM-5"/>
  </r>
  <r>
    <x v="2"/>
    <x v="7"/>
    <d v="2018-05-24T00:00:00"/>
    <x v="0"/>
    <s v="UH-60"/>
    <n v="4126"/>
    <s v="CTH"/>
    <x v="20"/>
    <n v="213.6"/>
    <s v="1952"/>
    <s v="T4 CUERVO 1024547243"/>
    <s v="CACOM-2"/>
  </r>
  <r>
    <x v="2"/>
    <x v="7"/>
    <d v="2018-05-14T00:00:00"/>
    <x v="0"/>
    <s v="UH-60"/>
    <n v="4134"/>
    <s v="CCL"/>
    <x v="53"/>
    <n v="220.9"/>
    <n v="25445"/>
    <s v="CT. ANGARITA POBLADOR JULIAN ANDRES C.C. 1015409168"/>
    <s v="CACOM-5"/>
  </r>
  <r>
    <x v="2"/>
    <x v="7"/>
    <d v="2018-05-14T00:00:00"/>
    <x v="0"/>
    <s v="UH-60"/>
    <n v="4138"/>
    <s v="ICARO 17"/>
    <x v="49"/>
    <n v="224"/>
    <s v="IC004-020084"/>
    <s v="AT. GARCIA LOPEZ WILLMAR SMITH C.C. 1015437179"/>
    <s v="CACOM-5"/>
  </r>
  <r>
    <x v="2"/>
    <x v="7"/>
    <d v="2018-05-14T00:00:00"/>
    <x v="0"/>
    <s v="UH-60"/>
    <n v="4138"/>
    <s v="ICARO 17"/>
    <x v="0"/>
    <n v="127.8"/>
    <s v="IC009-006963"/>
    <s v="AT. GARCIA LOPEZ WILLMAR SMITH C.C. 1015437179"/>
    <s v="CACOM-5"/>
  </r>
  <r>
    <x v="2"/>
    <x v="7"/>
    <d v="2018-05-15T00:00:00"/>
    <x v="0"/>
    <s v="UH-60"/>
    <n v="4134"/>
    <s v="ICARO 17"/>
    <x v="23"/>
    <n v="203"/>
    <s v="IC007-004736"/>
    <s v="CT. ANGARITA POBLADOR JULIAN ANDRES C.C. 1015409168"/>
    <s v="CACOM-5"/>
  </r>
  <r>
    <x v="2"/>
    <x v="7"/>
    <d v="2018-05-15T00:00:00"/>
    <x v="0"/>
    <s v="UH-60"/>
    <n v="4128"/>
    <s v="CCL"/>
    <x v="36"/>
    <n v="253.2"/>
    <n v="26355"/>
    <s v="AT. QUINTANA HECTOR C.C. 1051316554"/>
    <s v="CACOM-5"/>
  </r>
  <r>
    <x v="2"/>
    <x v="7"/>
    <d v="2018-05-25T00:00:00"/>
    <x v="0"/>
    <s v="UH-60"/>
    <n v="4137"/>
    <s v="CTH"/>
    <x v="20"/>
    <n v="115.3"/>
    <s v="1958"/>
    <s v="AT. ROA RICARDO C.C. 1074188263"/>
    <s v="CACOM-5"/>
  </r>
  <r>
    <x v="2"/>
    <x v="7"/>
    <d v="2018-05-15T00:00:00"/>
    <x v="0"/>
    <s v="UH-60"/>
    <n v="4128"/>
    <s v="CCL"/>
    <x v="36"/>
    <n v="30.1"/>
    <n v="26361"/>
    <s v="AT. QUINTANA HECTOR C.C. 1051316554"/>
    <s v="CACOM-5"/>
  </r>
  <r>
    <x v="2"/>
    <x v="7"/>
    <d v="2018-05-15T00:00:00"/>
    <x v="0"/>
    <s v="UH-60"/>
    <n v="4128"/>
    <s v="CCL"/>
    <x v="36"/>
    <n v="80.099999999999994"/>
    <n v="26360"/>
    <s v="AT. QUINTANA HECTOR C.C. 1051316554"/>
    <s v="CACOM-5"/>
  </r>
  <r>
    <x v="2"/>
    <x v="7"/>
    <d v="2018-05-15T00:00:00"/>
    <x v="0"/>
    <s v="UH-60"/>
    <n v="4134"/>
    <s v="ICARO 17"/>
    <x v="23"/>
    <n v="275"/>
    <s v="IC007-004735"/>
    <s v="CT. ANGARITA POBLADOR JULIAN ANDRES C.C. 1015409168"/>
    <s v="CACOM-5"/>
  </r>
  <r>
    <x v="2"/>
    <x v="7"/>
    <d v="2018-05-16T00:00:00"/>
    <x v="0"/>
    <s v="UH-60"/>
    <n v="4128"/>
    <s v="CCL"/>
    <x v="21"/>
    <n v="228"/>
    <n v="25034"/>
    <s v="AT. QUINTANA HECTOR C.C. 1051316554"/>
    <s v="CACOM-5"/>
  </r>
  <r>
    <x v="2"/>
    <x v="7"/>
    <d v="2018-05-18T00:00:00"/>
    <x v="0"/>
    <s v="UH-60"/>
    <n v="4138"/>
    <s v="ICARO 17"/>
    <x v="0"/>
    <n v="158"/>
    <s v="IC009-006991"/>
    <s v="CT. TRIVIÑO CESAR C.C. 80192940"/>
    <s v="CACOM-5"/>
  </r>
  <r>
    <x v="2"/>
    <x v="7"/>
    <d v="2018-05-20T00:00:00"/>
    <x v="0"/>
    <s v="UH-60"/>
    <n v="4134"/>
    <s v="ICARO 17"/>
    <x v="23"/>
    <n v="111"/>
    <s v="IC007-004748"/>
    <s v="CT. ANGARITA POBLADOR JULIAN ANDRES C.C. 1015409168"/>
    <s v="CACOM-5"/>
  </r>
  <r>
    <x v="2"/>
    <x v="7"/>
    <d v="2018-05-20T00:00:00"/>
    <x v="0"/>
    <s v="UH-60"/>
    <n v="4134"/>
    <s v="ICARO 17"/>
    <x v="23"/>
    <n v="237"/>
    <s v="IC007-004747"/>
    <s v="CT. ANGARITA POBLADOR JULIAN ANDRES C.C. 1015409168"/>
    <s v="CACOM-5"/>
  </r>
  <r>
    <x v="2"/>
    <x v="7"/>
    <d v="2018-05-20T00:00:00"/>
    <x v="0"/>
    <s v="UH-60"/>
    <n v="4128"/>
    <s v="CCL"/>
    <x v="21"/>
    <n v="279.39999999999998"/>
    <n v="25049"/>
    <s v="AT. QUINTANA HECTOR C.C. 1051316554"/>
    <s v="CACOM-5"/>
  </r>
  <r>
    <x v="2"/>
    <x v="7"/>
    <d v="2018-05-22T00:00:00"/>
    <x v="0"/>
    <s v="UH-60"/>
    <n v="4136"/>
    <s v="CCL"/>
    <x v="53"/>
    <n v="226.1"/>
    <n v="25453"/>
    <s v="CT. CHARRY MARIA C.C. 1130635809"/>
    <s v="CACOM-5"/>
  </r>
  <r>
    <x v="2"/>
    <x v="7"/>
    <d v="2018-05-22T00:00:00"/>
    <x v="0"/>
    <s v="UH-60"/>
    <n v="4138"/>
    <s v="ICARO 17"/>
    <x v="0"/>
    <n v="92"/>
    <s v="IC009-007011"/>
    <s v="CT. BARRIOS HADER C.C. 87304263"/>
    <s v="CACOM-5"/>
  </r>
  <r>
    <x v="2"/>
    <x v="7"/>
    <d v="2018-05-22T00:00:00"/>
    <x v="0"/>
    <s v="UH-60"/>
    <n v="4138"/>
    <s v="ICARO 17"/>
    <x v="0"/>
    <n v="131"/>
    <s v="IC009-007014"/>
    <s v="CT. BARRIOS HADER C.C. 87304263"/>
    <s v="CACOM-5"/>
  </r>
  <r>
    <x v="2"/>
    <x v="7"/>
    <d v="2018-05-23T00:00:00"/>
    <x v="0"/>
    <s v="UH-60"/>
    <n v="4128"/>
    <s v="CCL"/>
    <x v="21"/>
    <n v="136.80000000000001"/>
    <n v="25058"/>
    <s v="CT. JAIME SARMIENTO FABIAN HERNANDO C.C. 1091655007"/>
    <s v="CACOM-5"/>
  </r>
  <r>
    <x v="2"/>
    <x v="7"/>
    <d v="2018-05-16T00:00:00"/>
    <x v="0"/>
    <s v="B-206"/>
    <n v="4479"/>
    <s v="CTH"/>
    <x v="33"/>
    <n v="35"/>
    <s v="0649"/>
    <s v="RECIBE: CO /T3. CASTRO CRISTIAN CC.1069736307"/>
    <s v="CACOM-4"/>
  </r>
  <r>
    <x v="2"/>
    <x v="7"/>
    <d v="2018-05-24T00:00:00"/>
    <x v="0"/>
    <s v="UH-60"/>
    <n v="4138"/>
    <s v="ICARO 17"/>
    <x v="0"/>
    <n v="160"/>
    <s v="IC009-007022"/>
    <s v="MY. OLIVEROS JOSE C.C. 74375018"/>
    <s v="CACOM-5"/>
  </r>
  <r>
    <x v="2"/>
    <x v="7"/>
    <d v="2018-05-26T00:00:00"/>
    <x v="0"/>
    <s v="UH-60"/>
    <n v="4128"/>
    <s v="CCL"/>
    <x v="36"/>
    <n v="194.2"/>
    <n v="26431"/>
    <s v="T4. MORENO EMANUEL C.C. 1113651671"/>
    <s v="CACOM-5"/>
  </r>
  <r>
    <x v="2"/>
    <x v="7"/>
    <d v="2018-05-26T00:00:00"/>
    <x v="0"/>
    <s v="UH-60"/>
    <n v="4128"/>
    <s v="CCL"/>
    <x v="21"/>
    <n v="146.5"/>
    <n v="25065"/>
    <s v="T4. MORENO EMANUEL C.C. 1113651671"/>
    <s v="CACOM-5"/>
  </r>
  <r>
    <x v="2"/>
    <x v="7"/>
    <d v="2018-05-26T00:00:00"/>
    <x v="0"/>
    <s v="UH-60"/>
    <n v="4133"/>
    <s v="ICARO 17"/>
    <x v="23"/>
    <n v="227"/>
    <s v="IC007-004762"/>
    <s v="AT. ROJAS OSCAR C.C. 1012417195"/>
    <s v="CACOM-5"/>
  </r>
  <r>
    <x v="2"/>
    <x v="7"/>
    <d v="2018-05-26T00:00:00"/>
    <x v="0"/>
    <s v="UH-60"/>
    <n v="4135"/>
    <s v="ICARO 17"/>
    <x v="23"/>
    <n v="281"/>
    <s v="IC007-004766"/>
    <s v="CT. SANCHEZ SEBASTIAN C.C. 1036606491"/>
    <s v="CACOM-5"/>
  </r>
  <r>
    <x v="2"/>
    <x v="7"/>
    <d v="2018-05-27T00:00:00"/>
    <x v="0"/>
    <s v="UH-60"/>
    <n v="4128"/>
    <s v="CCL"/>
    <x v="21"/>
    <n v="197.3"/>
    <n v="25074"/>
    <s v="T4. MORENO EMANUEL C.C. 1113651671"/>
    <s v="CACOM-5"/>
  </r>
  <r>
    <x v="2"/>
    <x v="7"/>
    <d v="2018-05-27T00:00:00"/>
    <x v="0"/>
    <s v="UH-60"/>
    <n v="4128"/>
    <s v="CCL"/>
    <x v="21"/>
    <n v="222.4"/>
    <n v="25071"/>
    <s v="T4. MORENO EMANUEL C.C. 1113651671"/>
    <s v="CACOM-5"/>
  </r>
  <r>
    <x v="2"/>
    <x v="7"/>
    <d v="2018-05-27T00:00:00"/>
    <x v="0"/>
    <s v="UH-60"/>
    <n v="4138"/>
    <s v="ICARO 17"/>
    <x v="0"/>
    <n v="188"/>
    <s v="IC009-007037"/>
    <s v="CT. BARRIOS HADER C.C. 87304263"/>
    <s v="CACOM-5"/>
  </r>
  <r>
    <x v="2"/>
    <x v="7"/>
    <d v="2018-05-27T00:00:00"/>
    <x v="0"/>
    <s v="UH-60"/>
    <n v="4138"/>
    <s v="ICARO 17"/>
    <x v="49"/>
    <n v="210"/>
    <s v="IC004-020160"/>
    <s v="AT. SILVA DILAN C.C. 1073168258"/>
    <s v="CACOM-5"/>
  </r>
  <r>
    <x v="2"/>
    <x v="7"/>
    <d v="2018-05-29T00:00:00"/>
    <x v="0"/>
    <s v="UH-60"/>
    <n v="4134"/>
    <s v="CCL"/>
    <x v="53"/>
    <n v="219"/>
    <n v="25462"/>
    <s v="AT. ROJAS OSCAR C.C. 1012417195"/>
    <s v="CACOM-5"/>
  </r>
  <r>
    <x v="2"/>
    <x v="7"/>
    <d v="2018-05-31T00:00:00"/>
    <x v="0"/>
    <s v="UH-60"/>
    <n v="4128"/>
    <s v="CCL"/>
    <x v="21"/>
    <n v="233.2"/>
    <n v="25078"/>
    <s v="T4. MORENO EMANUEL C.C. 1113651671"/>
    <s v="CACOM-5"/>
  </r>
  <r>
    <x v="2"/>
    <x v="7"/>
    <d v="2018-05-30T00:00:00"/>
    <x v="0"/>
    <s v="UH-60"/>
    <n v="4134"/>
    <s v="ENERGIZAR"/>
    <x v="1"/>
    <n v="37"/>
    <n v="72674"/>
    <s v="AT. ROJAS OSCAR C.C. 1012417195"/>
    <s v="CACOM-5"/>
  </r>
  <r>
    <x v="2"/>
    <x v="7"/>
    <d v="2018-05-30T00:00:00"/>
    <x v="0"/>
    <s v="UH-60"/>
    <n v="4134"/>
    <s v="CCL"/>
    <x v="53"/>
    <n v="95.1"/>
    <n v="25465"/>
    <s v="AT. ROJAS OSCAR C.C. 1012417195"/>
    <s v="CACOM-5"/>
  </r>
  <r>
    <x v="2"/>
    <x v="7"/>
    <d v="2018-05-30T00:00:00"/>
    <x v="0"/>
    <s v="UH-60"/>
    <n v="4134"/>
    <s v="ENERGIZAR"/>
    <x v="1"/>
    <n v="201"/>
    <n v="72670"/>
    <s v="AT. ROJAS OSCAR C.C. 1012417195"/>
    <s v="CACOM-5"/>
  </r>
  <r>
    <x v="2"/>
    <x v="7"/>
    <d v="2018-05-27T00:00:00"/>
    <x v="0"/>
    <s v="UH-60"/>
    <n v="4126"/>
    <s v="CTH"/>
    <x v="20"/>
    <n v="249.9"/>
    <s v="1961"/>
    <s v="T4 CUERVO 1024547243"/>
    <s v="CACOM-2"/>
  </r>
  <r>
    <x v="2"/>
    <x v="7"/>
    <d v="2018-05-28T00:00:00"/>
    <x v="0"/>
    <s v="UH-60"/>
    <n v="4137"/>
    <s v="CTH"/>
    <x v="20"/>
    <n v="121.4"/>
    <s v="1963"/>
    <s v="AT. ROA RICARDO C.C. 1074188263"/>
    <s v="CACOM-5"/>
  </r>
  <r>
    <x v="2"/>
    <x v="7"/>
    <d v="2018-05-25T00:00:00"/>
    <x v="0"/>
    <s v="UH-60"/>
    <n v="4135"/>
    <s v="ICARO 17"/>
    <x v="23"/>
    <n v="201"/>
    <s v="IC007-004759"/>
    <s v="T2. PEREZ TIBERIO C.C. 88242223"/>
    <s v="CACOM-5"/>
  </r>
  <r>
    <x v="2"/>
    <x v="7"/>
    <d v="2018-05-31T00:00:00"/>
    <x v="0"/>
    <s v="UH-60"/>
    <n v="4137"/>
    <s v="CTH"/>
    <x v="26"/>
    <n v="234"/>
    <n v="10362"/>
    <s v="AT. ROA RICARDO C.C. 1074188263"/>
    <s v="CACOM-5"/>
  </r>
  <r>
    <x v="2"/>
    <x v="7"/>
    <d v="2018-05-03T00:00:00"/>
    <x v="0"/>
    <s v="C-208"/>
    <n v="5079"/>
    <s v="TERPEL "/>
    <x v="38"/>
    <n v="110"/>
    <n v="1812312806"/>
    <s v="T1. FONSECA JUAN CC. 79997872"/>
    <s v="CACOM-6"/>
  </r>
  <r>
    <x v="2"/>
    <x v="7"/>
    <d v="2018-05-06T00:00:00"/>
    <x v="0"/>
    <s v="C-208"/>
    <n v="5079"/>
    <s v="ICARO 17"/>
    <x v="25"/>
    <n v="52"/>
    <n v="8681"/>
    <s v="T1. FONSECA JUAN CC. 79997872"/>
    <s v="CACOM-6"/>
  </r>
  <r>
    <x v="2"/>
    <x v="7"/>
    <d v="2018-05-02T00:00:00"/>
    <x v="0"/>
    <s v="HUEY II"/>
    <n v="4526"/>
    <s v="CTH"/>
    <x v="32"/>
    <n v="97"/>
    <n v="10250"/>
    <s v="T3. HENAO JORGE CC. 1115419345"/>
    <s v="CACOM-6"/>
  </r>
  <r>
    <x v="2"/>
    <x v="7"/>
    <d v="2018-05-03T00:00:00"/>
    <x v="0"/>
    <s v="HUEY II"/>
    <n v="4405"/>
    <s v="CTH"/>
    <x v="32"/>
    <n v="123"/>
    <n v="10259"/>
    <s v="T2. AVILA WILSON CC. 80158136"/>
    <s v="CACOM-6"/>
  </r>
  <r>
    <x v="2"/>
    <x v="7"/>
    <d v="2018-05-03T00:00:00"/>
    <x v="0"/>
    <s v="HUEY II"/>
    <n v="4405"/>
    <s v="CTH"/>
    <x v="32"/>
    <n v="126"/>
    <n v="10263"/>
    <s v="T2. AVILA WILSON CC. 80158136"/>
    <s v="CACOM-6"/>
  </r>
  <r>
    <x v="2"/>
    <x v="7"/>
    <d v="2018-01-03T00:00:00"/>
    <x v="0"/>
    <s v="HUEY II"/>
    <n v="4405"/>
    <s v="CTH"/>
    <x v="33"/>
    <n v="61"/>
    <n v="646"/>
    <s v="TS. CARDENAS WILDER CC. 79907031"/>
    <s v="CACOM-6"/>
  </r>
  <r>
    <x v="2"/>
    <x v="7"/>
    <d v="2018-05-04T00:00:00"/>
    <x v="0"/>
    <s v="HUEY II"/>
    <n v="4526"/>
    <s v="CTH"/>
    <x v="32"/>
    <n v="160"/>
    <n v="10266"/>
    <s v="T2. SANTACOLOMA PABLO CC. 86081655"/>
    <s v="CACOM-6"/>
  </r>
  <r>
    <x v="2"/>
    <x v="7"/>
    <d v="2018-05-04T00:00:00"/>
    <x v="0"/>
    <s v="HUEY II"/>
    <n v="4405"/>
    <s v="CTH"/>
    <x v="32"/>
    <n v="109"/>
    <n v="10269"/>
    <s v="T2. AVILA WILSON CC. 80158136"/>
    <s v="CACOM-6"/>
  </r>
  <r>
    <x v="2"/>
    <x v="7"/>
    <d v="2018-05-05T00:00:00"/>
    <x v="0"/>
    <s v="HUEY II"/>
    <n v="4405"/>
    <s v="CTH"/>
    <x v="32"/>
    <n v="159"/>
    <n v="10271"/>
    <s v="T2. AVILA WILSON CC. 80158136"/>
    <s v="CACOM-6"/>
  </r>
  <r>
    <x v="2"/>
    <x v="7"/>
    <d v="2018-05-07T00:00:00"/>
    <x v="0"/>
    <s v="HUEY II"/>
    <n v="4405"/>
    <s v="ICARO 17"/>
    <x v="26"/>
    <n v="120"/>
    <n v="4953"/>
    <s v="T2. AVILA WILSON CC. 80158136"/>
    <s v="CACOM-6"/>
  </r>
  <r>
    <x v="2"/>
    <x v="7"/>
    <d v="2018-05-07T00:00:00"/>
    <x v="0"/>
    <s v="HUEY II"/>
    <n v="4405"/>
    <s v="ENERGIZAR"/>
    <x v="25"/>
    <n v="113"/>
    <n v="28720"/>
    <s v="T2. AVILA WILSON CC. 80158136"/>
    <s v="CACOM-6"/>
  </r>
  <r>
    <x v="2"/>
    <x v="7"/>
    <d v="2018-05-31T00:00:00"/>
    <x v="0"/>
    <s v="HUEY II"/>
    <n v="4418"/>
    <s v="CTH"/>
    <x v="20"/>
    <n v="111.2"/>
    <n v="1967"/>
    <s v="RECIBE: CO /T4. VELOSA WILMER CC.1073164392"/>
    <s v="CACOM-4"/>
  </r>
  <r>
    <x v="2"/>
    <x v="7"/>
    <d v="2018-05-09T00:00:00"/>
    <x v="0"/>
    <s v="HUEY II"/>
    <n v="4405"/>
    <s v="ENERGIZAR"/>
    <x v="25"/>
    <n v="160"/>
    <n v="28724"/>
    <s v="TS. CARDENAS WILDER CC. 79907031"/>
    <s v="CACOM-6"/>
  </r>
  <r>
    <x v="2"/>
    <x v="7"/>
    <d v="2018-05-26T00:00:00"/>
    <x v="0"/>
    <s v="HUEY II"/>
    <n v="4418"/>
    <s v="CTH"/>
    <x v="20"/>
    <n v="74.599999999999994"/>
    <n v="3911"/>
    <s v="RECIBE: CO /T4. VELOSA WILMER CC.1073164392"/>
    <s v="CACOM-4"/>
  </r>
  <r>
    <x v="2"/>
    <x v="7"/>
    <d v="2018-05-26T00:00:00"/>
    <x v="0"/>
    <s v="HUEY II"/>
    <n v="4418"/>
    <s v="CTH"/>
    <x v="20"/>
    <n v="142.69999999999999"/>
    <n v="3912"/>
    <s v="RECIBE: CO /T4. VELOSA WILMER CC.1073164392"/>
    <s v="CACOM-4"/>
  </r>
  <r>
    <x v="2"/>
    <x v="7"/>
    <d v="2018-05-27T00:00:00"/>
    <x v="0"/>
    <s v="HUEY II"/>
    <n v="4405"/>
    <s v="CTH"/>
    <x v="32"/>
    <n v="120"/>
    <n v="10338"/>
    <s v="T2. AVILA WILSON CC. 80158136"/>
    <s v="CACOM-6"/>
  </r>
  <r>
    <x v="2"/>
    <x v="7"/>
    <d v="2018-05-31T00:00:00"/>
    <x v="0"/>
    <s v="HUEY II"/>
    <n v="4405"/>
    <s v="ICARO 17"/>
    <x v="25"/>
    <n v="73"/>
    <n v="8748"/>
    <s v="T3. MAHECHA WILMER CC. 1013601602"/>
    <s v="CACOM-6"/>
  </r>
  <r>
    <x v="2"/>
    <x v="7"/>
    <d v="2018-05-29T00:00:00"/>
    <x v="0"/>
    <s v="HUEY II"/>
    <n v="4405"/>
    <s v="ICARO 17"/>
    <x v="25"/>
    <n v="111"/>
    <n v="8742"/>
    <s v="T2. SANTACOLOMA PABLO CC. 86081655"/>
    <s v="CACOM-6"/>
  </r>
  <r>
    <x v="2"/>
    <x v="7"/>
    <d v="2018-05-22T00:00:00"/>
    <x v="0"/>
    <s v="HUEY II"/>
    <n v="4405"/>
    <s v="ENERGIZAR"/>
    <x v="25"/>
    <n v="39"/>
    <n v="28781"/>
    <s v="T2. VALENCIA MAICOL CC. 94074282"/>
    <s v="CACOM-6"/>
  </r>
  <r>
    <x v="2"/>
    <x v="7"/>
    <d v="2018-05-14T00:00:00"/>
    <x v="0"/>
    <s v="C-208"/>
    <n v="5068"/>
    <s v="ICARO 17"/>
    <x v="0"/>
    <n v="55.5"/>
    <s v="IC009-006964"/>
    <s v="T2 VILLANUEVA GEUDY CC. 94539946"/>
    <s v="EMAVI"/>
  </r>
  <r>
    <x v="2"/>
    <x v="7"/>
    <d v="2018-05-15T00:00:00"/>
    <x v="0"/>
    <s v="C-208"/>
    <n v="5068"/>
    <s v="ICARO 17"/>
    <x v="0"/>
    <n v="83.9"/>
    <s v="IC009-006969"/>
    <s v="T2 VILLANUEVA GEUDY CC. 94539946"/>
    <s v="EMAVI"/>
  </r>
  <r>
    <x v="2"/>
    <x v="7"/>
    <d v="2018-05-05T00:00:00"/>
    <x v="0"/>
    <s v="UH-60"/>
    <n v="4124"/>
    <s v="ICARO 17"/>
    <x v="0"/>
    <n v="174.7"/>
    <s v="IC009-006888"/>
    <s v="T4 ROJAS PEÑA CC. 1083900150"/>
    <s v="EMAVI"/>
  </r>
  <r>
    <x v="2"/>
    <x v="7"/>
    <d v="2018-05-10T00:00:00"/>
    <x v="0"/>
    <s v="UH-60"/>
    <n v="4124"/>
    <s v="ICARO 17"/>
    <x v="0"/>
    <n v="291.7"/>
    <s v="IC009-006921"/>
    <s v="T4 ROJAS PEÑA CC. 1083900150"/>
    <s v="EMAVI"/>
  </r>
  <r>
    <x v="2"/>
    <x v="7"/>
    <d v="2018-05-10T00:00:00"/>
    <x v="0"/>
    <s v="UH-60"/>
    <n v="4124"/>
    <s v="ICARO 17"/>
    <x v="0"/>
    <n v="219.8"/>
    <s v="IC009-006922"/>
    <s v="T4 ROJAS PEÑA CC. 1083900150"/>
    <s v="EMAVI"/>
  </r>
  <r>
    <x v="2"/>
    <x v="7"/>
    <d v="2018-05-10T00:00:00"/>
    <x v="0"/>
    <s v="UH-60"/>
    <n v="4124"/>
    <s v="ICARO 17"/>
    <x v="0"/>
    <n v="160.9"/>
    <s v="IC009-006925"/>
    <s v="T4 ROJAS PEÑA CC. 1083900150"/>
    <s v="EMAVI"/>
  </r>
  <r>
    <x v="2"/>
    <x v="7"/>
    <d v="2018-05-10T00:00:00"/>
    <x v="0"/>
    <s v="UH-60"/>
    <n v="4124"/>
    <s v="ICARO 17"/>
    <x v="0"/>
    <n v="193.8"/>
    <s v="IC009-006928"/>
    <s v="T4 ROJAS PEÑA CC. 1083900150"/>
    <s v="EMAVI"/>
  </r>
  <r>
    <x v="2"/>
    <x v="7"/>
    <d v="2018-05-13T00:00:00"/>
    <x v="0"/>
    <s v="UH-60"/>
    <n v="4124"/>
    <s v="ICARO 17"/>
    <x v="0"/>
    <n v="242.4"/>
    <s v="IC009-006954"/>
    <s v="T4 ROJAS PEÑA CC. 1083900150"/>
    <s v="EMAVI"/>
  </r>
  <r>
    <x v="2"/>
    <x v="7"/>
    <d v="2018-05-13T00:00:00"/>
    <x v="0"/>
    <s v="UH-60"/>
    <n v="4124"/>
    <s v="ICARO 17"/>
    <x v="0"/>
    <n v="232.7"/>
    <s v="IC009-006957"/>
    <s v="T4 ROJAS PEÑA CC. 1083900150"/>
    <s v="EMAVI"/>
  </r>
  <r>
    <x v="2"/>
    <x v="7"/>
    <d v="2018-05-15T00:00:00"/>
    <x v="0"/>
    <s v="UH-60"/>
    <n v="4124"/>
    <s v="ICARO 17"/>
    <x v="0"/>
    <n v="67.8"/>
    <s v="IC009-006968"/>
    <s v="T4 ROJAS PEÑA CC. 1083900150"/>
    <s v="EMAVI"/>
  </r>
  <r>
    <x v="2"/>
    <x v="7"/>
    <d v="2018-05-16T00:00:00"/>
    <x v="0"/>
    <s v="UH-60"/>
    <n v="4124"/>
    <s v="ICARO 17"/>
    <x v="0"/>
    <n v="142.30000000000001"/>
    <s v="IC009-006976"/>
    <s v="T4 VEGA SIERRA CC. 1151945644"/>
    <s v="EMAVI"/>
  </r>
  <r>
    <x v="2"/>
    <x v="7"/>
    <d v="2018-05-16T00:00:00"/>
    <x v="0"/>
    <s v="UH-60"/>
    <n v="4109"/>
    <s v="ICARO 17"/>
    <x v="0"/>
    <n v="239.2"/>
    <s v="IC009-006978"/>
    <s v="T4 CARVAJAL LEONARDO CC. 1110548271"/>
    <s v="EMAVI"/>
  </r>
  <r>
    <x v="2"/>
    <x v="7"/>
    <d v="2018-05-20T00:00:00"/>
    <x v="0"/>
    <s v="UH-60"/>
    <n v="4109"/>
    <s v="ICARO 17"/>
    <x v="0"/>
    <n v="63"/>
    <s v="IC009-007002"/>
    <s v="T4 CARVAJAL LEONARDO CC. 1110548271"/>
    <s v="EMAVI"/>
  </r>
  <r>
    <x v="2"/>
    <x v="7"/>
    <d v="2018-05-02T00:00:00"/>
    <x v="0"/>
    <s v="UH-60"/>
    <n v="4109"/>
    <s v="CTH"/>
    <x v="32"/>
    <n v="235"/>
    <s v="10251"/>
    <s v="CT FABRIZIO VIVEROS CC. 1130589101"/>
    <s v="EMAVI"/>
  </r>
  <r>
    <x v="2"/>
    <x v="7"/>
    <d v="2018-05-03T00:00:00"/>
    <x v="0"/>
    <s v="UH-60"/>
    <n v="4109"/>
    <s v="CTH"/>
    <x v="32"/>
    <n v="213"/>
    <s v="10255"/>
    <s v="CT FABRIZIO VIVEROS CC. 1130589101"/>
    <s v="EMAVI"/>
  </r>
  <r>
    <x v="2"/>
    <x v="7"/>
    <d v="2018-05-18T00:00:00"/>
    <x v="0"/>
    <s v="UH-60"/>
    <n v="4109"/>
    <s v="ENERGIZAR"/>
    <x v="43"/>
    <n v="105"/>
    <s v="PO Nº 42326"/>
    <s v="CT FABRIZIO VIVEROS CC. 1130589101"/>
    <s v="EMAVI"/>
  </r>
  <r>
    <x v="2"/>
    <x v="7"/>
    <d v="2018-05-21T00:00:00"/>
    <x v="0"/>
    <s v="UH-60"/>
    <n v="4109"/>
    <s v="ENERGIZAR"/>
    <x v="39"/>
    <n v="242.3"/>
    <s v="BU Nº 8040"/>
    <s v="T4 CARVAJAL LEONARDO CC. 1110548271"/>
    <s v="EMAVI"/>
  </r>
  <r>
    <x v="2"/>
    <x v="7"/>
    <d v="2018-05-22T00:00:00"/>
    <x v="0"/>
    <s v="UH-60"/>
    <n v="4109"/>
    <s v="ENERGIZAR"/>
    <x v="39"/>
    <n v="100.1"/>
    <s v="BU Nº 8041"/>
    <s v="T4 CARVAJAL LEONARDO CC. 1110548271"/>
    <s v="EMAVI"/>
  </r>
  <r>
    <x v="2"/>
    <x v="7"/>
    <d v="2018-05-30T00:00:00"/>
    <x v="0"/>
    <s v="UH-60"/>
    <n v="4124"/>
    <s v="ICARO 17"/>
    <x v="0"/>
    <n v="182"/>
    <s v="IC009-007051"/>
    <s v="T4 GOMEZ MEDINA CC. 1102362532"/>
    <s v="EMAVI"/>
  </r>
  <r>
    <x v="2"/>
    <x v="7"/>
    <d v="2018-05-31T00:00:00"/>
    <x v="0"/>
    <s v="UH-60"/>
    <n v="4124"/>
    <s v="ICARO 17"/>
    <x v="0"/>
    <n v="167"/>
    <s v="IC009-007054"/>
    <s v="T4 GOMEZ MEDINA CC. 1102362532"/>
    <s v="EMAVI"/>
  </r>
  <r>
    <x v="2"/>
    <x v="7"/>
    <d v="2018-05-24T00:00:00"/>
    <x v="0"/>
    <s v="UH-60"/>
    <n v="4109"/>
    <s v="TERPEL "/>
    <x v="18"/>
    <n v="137"/>
    <s v="02-412458"/>
    <s v="T1 ACOSTA PETER CC. 80240068"/>
    <s v="EMAVI"/>
  </r>
  <r>
    <x v="2"/>
    <x v="7"/>
    <d v="2018-05-24T00:00:00"/>
    <x v="0"/>
    <s v="UH-60"/>
    <n v="4109"/>
    <s v="TERPEL "/>
    <x v="14"/>
    <n v="235"/>
    <s v="02-414276"/>
    <s v="T1 ACOSTA PETER CC. 80240068"/>
    <s v="EMAVI"/>
  </r>
  <r>
    <x v="2"/>
    <x v="7"/>
    <d v="2018-05-01T00:00:00"/>
    <x v="0"/>
    <s v="C-212"/>
    <n v="1257"/>
    <s v="ENERGIZAR"/>
    <x v="8"/>
    <n v="134"/>
    <s v="TOL Nº 43140"/>
    <s v="T2 MONTOYA ADOLFO CC.9873682"/>
    <s v="EMAVI"/>
  </r>
  <r>
    <x v="2"/>
    <x v="7"/>
    <d v="2018-05-05T00:00:00"/>
    <x v="0"/>
    <s v="C-212"/>
    <n v="1257"/>
    <s v="CTH"/>
    <x v="3"/>
    <n v="67"/>
    <s v="1428"/>
    <s v="T2 GUZMAN ENCISO CC. 11367177"/>
    <s v="EMAVI"/>
  </r>
  <r>
    <x v="2"/>
    <x v="7"/>
    <d v="2018-05-05T00:00:00"/>
    <x v="0"/>
    <s v="C-212"/>
    <n v="1257"/>
    <s v="CTH"/>
    <x v="20"/>
    <n v="140"/>
    <s v="3878"/>
    <s v="T2 GUZMAN ENCISO CC. 11367177"/>
    <s v="EMAVI"/>
  </r>
  <r>
    <x v="2"/>
    <x v="7"/>
    <d v="2018-05-07T00:00:00"/>
    <x v="0"/>
    <s v="C-212"/>
    <n v="1257"/>
    <s v="CTH"/>
    <x v="20"/>
    <n v="134"/>
    <s v="3879"/>
    <s v="T2 GUZMAN ENCISO CC. 11367177"/>
    <s v="EMAVI"/>
  </r>
  <r>
    <x v="2"/>
    <x v="7"/>
    <d v="2018-05-07T00:00:00"/>
    <x v="0"/>
    <s v="C-212"/>
    <n v="1257"/>
    <s v="CTH"/>
    <x v="20"/>
    <n v="148"/>
    <s v="3880"/>
    <s v="T2 GUZMAN ENCISO CC. 11367177"/>
    <s v="EMAVI"/>
  </r>
  <r>
    <x v="2"/>
    <x v="7"/>
    <d v="2018-05-11T00:00:00"/>
    <x v="0"/>
    <s v="C-212"/>
    <n v="1257"/>
    <s v="CTH"/>
    <x v="20"/>
    <n v="93"/>
    <s v="3885"/>
    <s v="T3 GALLO FREDY CC. 11235876"/>
    <s v="EMAVI"/>
  </r>
  <r>
    <x v="2"/>
    <x v="7"/>
    <d v="2018-05-07T00:00:00"/>
    <x v="0"/>
    <s v="C-212"/>
    <n v="1257"/>
    <s v="TERPEL "/>
    <x v="2"/>
    <n v="78"/>
    <s v="02-392825"/>
    <s v="T2 GUZMAN ENCISO CC. 11367177"/>
    <s v="EMAVI"/>
  </r>
  <r>
    <x v="2"/>
    <x v="7"/>
    <d v="2018-05-13T00:00:00"/>
    <x v="0"/>
    <s v="C-212"/>
    <n v="1257"/>
    <s v="TERPEL "/>
    <x v="2"/>
    <n v="140"/>
    <s v="02-392839"/>
    <s v="T3 GALLO FREDY CC. 11235876"/>
    <s v="EMAVI"/>
  </r>
  <r>
    <x v="2"/>
    <x v="7"/>
    <d v="2018-05-04T00:00:00"/>
    <x v="0"/>
    <s v="C-212"/>
    <n v="1257"/>
    <s v="ICARO 17"/>
    <x v="0"/>
    <n v="42"/>
    <s v="IC009-006880"/>
    <s v="T2 MONTOYA ADOLFO CC.9873682"/>
    <s v="EMAVI"/>
  </r>
  <r>
    <x v="2"/>
    <x v="7"/>
    <d v="2018-05-02T00:00:00"/>
    <x v="0"/>
    <s v="C-212"/>
    <n v="1257"/>
    <s v="ICARO 17"/>
    <x v="0"/>
    <n v="48.3"/>
    <s v="IC009-006864"/>
    <s v="T2 MONTOYA ADOLFO CC.9873682"/>
    <s v="EMAVI"/>
  </r>
  <r>
    <x v="2"/>
    <x v="7"/>
    <d v="2018-05-07T00:00:00"/>
    <x v="0"/>
    <s v="C-212"/>
    <n v="1257"/>
    <s v="ICARO 17"/>
    <x v="0"/>
    <n v="136"/>
    <s v="IC003-008684"/>
    <s v="T2 GUZMAN ENCISO CC. 11367177"/>
    <s v="EMAVI"/>
  </r>
  <r>
    <x v="2"/>
    <x v="7"/>
    <d v="2018-01-08T00:00:00"/>
    <x v="0"/>
    <s v="B-412"/>
    <s v="0004"/>
    <s v="ENERGIZAR"/>
    <x v="8"/>
    <n v="115"/>
    <n v="43248"/>
    <s v="TP NEIRA H C.C 91135304"/>
    <s v="CATAM"/>
  </r>
  <r>
    <x v="2"/>
    <x v="7"/>
    <d v="2018-01-03T00:00:00"/>
    <x v="0"/>
    <s v="B-412"/>
    <s v="0006"/>
    <s v="TERPEL "/>
    <x v="11"/>
    <n v="40"/>
    <n v="1812713613"/>
    <s v="TJ TORRES E C.C 7165294"/>
    <s v="CATAM"/>
  </r>
  <r>
    <x v="2"/>
    <x v="7"/>
    <d v="2018-01-03T00:00:00"/>
    <x v="0"/>
    <s v="B-412"/>
    <s v="0006"/>
    <s v="ICARO 17"/>
    <x v="23"/>
    <n v="191"/>
    <s v="IC007-004715"/>
    <s v="TJ TORRES E C.C 7165294"/>
    <s v="CATAM"/>
  </r>
  <r>
    <x v="2"/>
    <x v="7"/>
    <d v="2018-01-05T00:00:00"/>
    <x v="0"/>
    <s v="B-412"/>
    <s v="0006"/>
    <s v="TERPEL "/>
    <x v="11"/>
    <n v="30"/>
    <n v="1812713608"/>
    <s v="TJ TORRES E C.C 7165294"/>
    <s v="CATAM"/>
  </r>
  <r>
    <x v="2"/>
    <x v="7"/>
    <d v="2018-01-08T00:00:00"/>
    <x v="0"/>
    <s v="B-412"/>
    <s v="0006"/>
    <s v="ICARO 17"/>
    <x v="23"/>
    <n v="52"/>
    <s v="IC007-004723"/>
    <s v="TS IZQUIERDO C.C 93411651"/>
    <s v="CATAM"/>
  </r>
  <r>
    <x v="2"/>
    <x v="7"/>
    <d v="2018-01-08T00:00:00"/>
    <x v="0"/>
    <s v="B-412"/>
    <s v="0006"/>
    <s v="TERPEL "/>
    <x v="11"/>
    <n v="178"/>
    <n v="181283605"/>
    <s v="TS IZQUIERDO C.C 93411651"/>
    <s v="CATAM"/>
  </r>
  <r>
    <x v="2"/>
    <x v="7"/>
    <d v="2018-01-20T00:00:00"/>
    <x v="0"/>
    <s v="B-412"/>
    <s v="0006"/>
    <s v="TERPEL "/>
    <x v="11"/>
    <n v="170"/>
    <n v="1814014214"/>
    <s v="TS BAUTISTA N C.C 79965652"/>
    <s v="CATAM"/>
  </r>
  <r>
    <x v="2"/>
    <x v="7"/>
    <d v="2018-01-20T00:00:00"/>
    <x v="0"/>
    <s v="B-412"/>
    <s v="0006"/>
    <s v="TERPEL "/>
    <x v="18"/>
    <n v="201"/>
    <s v="02-412417"/>
    <s v="TP NEIRA H C.C 91135304"/>
    <s v="CATAM"/>
  </r>
  <r>
    <x v="2"/>
    <x v="7"/>
    <d v="2018-01-21T00:00:00"/>
    <x v="0"/>
    <s v="B-412"/>
    <s v="0006"/>
    <s v="TERPEL "/>
    <x v="11"/>
    <n v="106"/>
    <n v="1814113613"/>
    <s v="TP NEIRA H C.C 91135304"/>
    <s v="CATAM"/>
  </r>
  <r>
    <x v="2"/>
    <x v="7"/>
    <d v="2018-01-22T00:00:00"/>
    <x v="0"/>
    <s v="B-412"/>
    <s v="0006"/>
    <s v="TERPEL "/>
    <x v="11"/>
    <n v="236"/>
    <n v="1814213608"/>
    <s v="TP NEIRA H C.C 91135304"/>
    <s v="CATAM"/>
  </r>
  <r>
    <x v="2"/>
    <x v="7"/>
    <d v="2018-01-22T00:00:00"/>
    <x v="0"/>
    <s v="B-412"/>
    <s v="0006"/>
    <s v="ICARO 17"/>
    <x v="23"/>
    <n v="152"/>
    <s v="IC007-004755"/>
    <s v="TS BAUTISTA N C.C 79965652"/>
    <s v="CATAM"/>
  </r>
  <r>
    <x v="2"/>
    <x v="7"/>
    <d v="2018-01-28T00:00:00"/>
    <x v="0"/>
    <s v="B-412"/>
    <s v="0006"/>
    <s v="ENERGIZAR"/>
    <x v="8"/>
    <n v="139"/>
    <n v="43522"/>
    <s v="TS IZQUIERDO C.C. 41341681"/>
    <s v="CATAM"/>
  </r>
  <r>
    <x v="2"/>
    <x v="7"/>
    <d v="2018-05-07T00:00:00"/>
    <x v="0"/>
    <s v="B-412"/>
    <s v="0006"/>
    <s v="TERPEL "/>
    <x v="11"/>
    <n v="91"/>
    <n v="1812713614"/>
    <s v="TS IZQUIERDO C.C 93411651"/>
    <s v="CATAM"/>
  </r>
  <r>
    <x v="2"/>
    <x v="7"/>
    <d v="2018-05-07T00:00:00"/>
    <x v="0"/>
    <s v="B-412"/>
    <s v="0006"/>
    <s v="TERPEL "/>
    <x v="11"/>
    <n v="95"/>
    <n v="1812713601"/>
    <s v="TJ TORRES E C.C 7165294"/>
    <s v="CATAM"/>
  </r>
  <r>
    <x v="2"/>
    <x v="7"/>
    <d v="2018-05-08T00:00:00"/>
    <x v="0"/>
    <s v="B-412"/>
    <s v="0006"/>
    <s v="ICARO 17"/>
    <x v="23"/>
    <n v="118"/>
    <s v="IC007-004722"/>
    <s v="TS IZQUIERDO C.C 93411651"/>
    <s v="CATAM"/>
  </r>
  <r>
    <x v="2"/>
    <x v="7"/>
    <d v="2018-05-08T00:00:00"/>
    <x v="0"/>
    <s v="B-737"/>
    <s v="0001"/>
    <s v="ENERGIZAR"/>
    <x v="8"/>
    <n v="1726"/>
    <n v="43247"/>
    <s v="TS GUEVARA E C.C. 107167824"/>
    <s v="CATAM"/>
  </r>
  <r>
    <x v="2"/>
    <x v="7"/>
    <d v="2018-05-08T00:00:00"/>
    <x v="0"/>
    <s v="B-737"/>
    <s v="0001"/>
    <s v="ENERGIZAR"/>
    <x v="8"/>
    <n v="4414"/>
    <n v="43246"/>
    <s v="TS GUEVARA E C.C. 107167824"/>
    <s v="CATAM"/>
  </r>
  <r>
    <x v="2"/>
    <x v="7"/>
    <d v="2018-01-21T00:00:00"/>
    <x v="0"/>
    <s v="B-737"/>
    <s v="0001"/>
    <s v="TERPEL "/>
    <x v="11"/>
    <n v="1950"/>
    <n v="1814114320"/>
    <s v="TJ SANCHEZ M C.C 74626870"/>
    <s v="CATAM"/>
  </r>
  <r>
    <x v="2"/>
    <x v="7"/>
    <d v="2018-01-28T00:00:00"/>
    <x v="0"/>
    <s v="B-737"/>
    <s v="0001"/>
    <s v="ENERGIZAR"/>
    <x v="8"/>
    <n v="4601"/>
    <n v="43518"/>
    <s v="TJ SANCHEZ M C.C 74626870"/>
    <s v="CATAM"/>
  </r>
  <r>
    <x v="2"/>
    <x v="7"/>
    <d v="2018-01-28T00:00:00"/>
    <x v="0"/>
    <s v="B-737"/>
    <s v="0001"/>
    <s v="ENERGIZAR"/>
    <x v="8"/>
    <n v="1927"/>
    <n v="43520"/>
    <s v="TJ SANCHEZ M C.C 74626870"/>
    <s v="CATAM"/>
  </r>
  <r>
    <x v="2"/>
    <x v="7"/>
    <d v="2018-01-17T00:00:00"/>
    <x v="0"/>
    <s v="C-130"/>
    <s v="1005"/>
    <s v="ENERGIZAR"/>
    <x v="25"/>
    <n v="1805"/>
    <n v="28761"/>
    <s v="T2 LEGUIZAMON C C.C 80215431"/>
    <s v="CATAM"/>
  </r>
  <r>
    <x v="2"/>
    <x v="7"/>
    <d v="2018-01-22T00:00:00"/>
    <x v="0"/>
    <s v="C-130"/>
    <s v="1005"/>
    <s v="TERPEL "/>
    <x v="10"/>
    <n v="1187"/>
    <s v="04-585026"/>
    <s v="TS PARRA E C.C 80064259"/>
    <s v="CATAM"/>
  </r>
  <r>
    <x v="2"/>
    <x v="7"/>
    <d v="2018-01-24T00:00:00"/>
    <x v="0"/>
    <s v="C-130"/>
    <n v="1005"/>
    <s v="ENERGIZAR"/>
    <x v="8"/>
    <n v="1475"/>
    <n v="43462"/>
    <s v="TP MONJE C. C.C. 4924033"/>
    <s v="CATAM"/>
  </r>
  <r>
    <x v="2"/>
    <x v="7"/>
    <d v="2018-01-30T00:00:00"/>
    <x v="0"/>
    <s v="C-130"/>
    <s v="1005"/>
    <s v="ICARO 17"/>
    <x v="22"/>
    <n v="935"/>
    <s v="IC002-051568"/>
    <s v="TP TRUJILLO O. C.C. 7704999"/>
    <s v="CATAM"/>
  </r>
  <r>
    <x v="2"/>
    <x v="7"/>
    <d v="2018-01-04T00:00:00"/>
    <x v="0"/>
    <s v="C-130"/>
    <s v="1015"/>
    <s v="ENERGIZAR"/>
    <x v="8"/>
    <n v="373"/>
    <n v="43176"/>
    <s v="TS PARRA E C.C 80064259"/>
    <s v="CATAM"/>
  </r>
  <r>
    <x v="2"/>
    <x v="7"/>
    <d v="2018-01-08T00:00:00"/>
    <x v="0"/>
    <s v="C-130"/>
    <s v="1015"/>
    <s v="ICARO 17"/>
    <x v="22"/>
    <n v="746"/>
    <s v="IC002-0511368"/>
    <s v="TS PARRA E C.C 80064259"/>
    <s v="CATAM"/>
  </r>
  <r>
    <x v="2"/>
    <x v="7"/>
    <d v="2018-01-14T00:00:00"/>
    <x v="0"/>
    <s v="C-130"/>
    <s v="1015"/>
    <s v="ENERGIZAR"/>
    <x v="25"/>
    <n v="990"/>
    <n v="28752"/>
    <s v="T2 ROJAS P C.C. 80163142"/>
    <s v="CATAM"/>
  </r>
  <r>
    <x v="2"/>
    <x v="7"/>
    <d v="2018-01-15T00:00:00"/>
    <x v="0"/>
    <s v="C-130"/>
    <s v="1015"/>
    <s v="ICARO 17"/>
    <x v="22"/>
    <n v="1457"/>
    <s v="IC002-0511442"/>
    <s v="TS PARRA E C.C 80064259"/>
    <s v="CATAM"/>
  </r>
  <r>
    <x v="2"/>
    <x v="7"/>
    <d v="2018-01-16T00:00:00"/>
    <x v="0"/>
    <s v="C-130"/>
    <s v="1015"/>
    <s v="TERPEL "/>
    <x v="2"/>
    <n v="749"/>
    <s v="02-392846"/>
    <s v="TP TRUJILLO O C.C 7704999"/>
    <s v="CATAM"/>
  </r>
  <r>
    <x v="2"/>
    <x v="7"/>
    <d v="2018-01-16T00:00:00"/>
    <x v="0"/>
    <s v="C-130"/>
    <s v="1015"/>
    <s v="TERPEL "/>
    <x v="2"/>
    <n v="1431"/>
    <s v="02-392845"/>
    <s v="TP TRUJILLO O C.C 7704999"/>
    <s v="CATAM"/>
  </r>
  <r>
    <x v="2"/>
    <x v="7"/>
    <d v="2018-01-17T00:00:00"/>
    <x v="0"/>
    <s v="C-130"/>
    <s v="1015"/>
    <s v="ICARO 17"/>
    <x v="22"/>
    <n v="465"/>
    <s v="IC002-051460"/>
    <s v="T2 ROJAS P C.C. 80163142"/>
    <s v="CATAM"/>
  </r>
  <r>
    <x v="2"/>
    <x v="7"/>
    <d v="2018-01-17T00:00:00"/>
    <x v="0"/>
    <s v="C-130"/>
    <s v="1015"/>
    <s v="ENERGIZAR"/>
    <x v="25"/>
    <n v="2128"/>
    <n v="28762"/>
    <s v="T2 ROJAS P C.C. 80163142"/>
    <s v="CATAM"/>
  </r>
  <r>
    <x v="2"/>
    <x v="7"/>
    <d v="2018-01-18T00:00:00"/>
    <x v="0"/>
    <s v="C-130"/>
    <s v="1015"/>
    <s v="ENERGIZAR"/>
    <x v="25"/>
    <n v="563"/>
    <n v="28723"/>
    <s v="TS PARRA E C.C 80064259"/>
    <s v="CATAM"/>
  </r>
  <r>
    <x v="2"/>
    <x v="7"/>
    <d v="2018-01-20T00:00:00"/>
    <x v="0"/>
    <s v="C-130"/>
    <s v="1015"/>
    <s v="TERPEL "/>
    <x v="10"/>
    <n v="821"/>
    <s v="04-0532536"/>
    <s v="T2 LEGUIZAMON C C.C 80215431"/>
    <s v="CATAM"/>
  </r>
  <r>
    <x v="2"/>
    <x v="7"/>
    <d v="2018-01-21T00:00:00"/>
    <x v="0"/>
    <s v="C-130"/>
    <s v="1015"/>
    <s v="TERPEL "/>
    <x v="10"/>
    <n v="1286"/>
    <s v="04-585015"/>
    <s v="TS PARRA E C.C 80064259"/>
    <s v="CATAM"/>
  </r>
  <r>
    <x v="2"/>
    <x v="7"/>
    <d v="2018-01-24T00:00:00"/>
    <x v="0"/>
    <s v="C-130"/>
    <n v="1015"/>
    <s v="TERPEL "/>
    <x v="2"/>
    <n v="1967"/>
    <s v="02-392868"/>
    <s v="TS PARRA E. C.C. 80064259"/>
    <s v="CATAM"/>
  </r>
  <r>
    <x v="2"/>
    <x v="7"/>
    <d v="2018-01-25T00:00:00"/>
    <x v="0"/>
    <s v="C-130"/>
    <n v="1015"/>
    <s v="ICARO 17"/>
    <x v="25"/>
    <n v="1590"/>
    <s v="IC003-008733"/>
    <s v="TP MONJE C. C.C. 4924033"/>
    <s v="CATAM"/>
  </r>
  <r>
    <x v="2"/>
    <x v="7"/>
    <d v="2018-01-25T00:00:00"/>
    <x v="0"/>
    <s v="C-130"/>
    <n v="1015"/>
    <s v="TERPEL "/>
    <x v="21"/>
    <n v="1131"/>
    <s v="02-410360"/>
    <s v="TP MONJE C. C.C. 4924033"/>
    <s v="CATAM"/>
  </r>
  <r>
    <x v="2"/>
    <x v="7"/>
    <d v="2018-01-29T00:00:00"/>
    <x v="0"/>
    <s v="C-130"/>
    <n v="1015"/>
    <s v="ICARO 17"/>
    <x v="49"/>
    <n v="585"/>
    <s v="IC004-020177"/>
    <s v="TP TRUJILLO O. C.C. 77049999"/>
    <s v="CATAM"/>
  </r>
  <r>
    <x v="2"/>
    <x v="7"/>
    <d v="2018-01-30T00:00:00"/>
    <x v="0"/>
    <s v="C-130"/>
    <s v="1015"/>
    <s v="ICARO 17"/>
    <x v="25"/>
    <n v="311"/>
    <s v="IC003-008745"/>
    <s v="T2 LEGUIZAMOP O C.C. 80215431"/>
    <s v="CATAM"/>
  </r>
  <r>
    <x v="2"/>
    <x v="7"/>
    <d v="2018-01-05T00:00:00"/>
    <x v="0"/>
    <s v="C-295"/>
    <n v="1281"/>
    <s v="ENERGIZAR"/>
    <x v="8"/>
    <n v="335"/>
    <n v="43204"/>
    <s v="T2 CUELLAR J C.C 1015402028"/>
    <s v="CATAM"/>
  </r>
  <r>
    <x v="2"/>
    <x v="7"/>
    <d v="2018-01-05T00:00:00"/>
    <x v="0"/>
    <s v="C-295"/>
    <n v="1281"/>
    <s v="ENERGIZAR"/>
    <x v="8"/>
    <n v="470"/>
    <n v="43198"/>
    <s v="T2 CUELLAR J C.C 1015402028"/>
    <s v="CATAM"/>
  </r>
  <r>
    <x v="2"/>
    <x v="7"/>
    <d v="2018-01-06T00:00:00"/>
    <x v="0"/>
    <s v="C-295"/>
    <n v="1281"/>
    <s v="ENERGIZAR"/>
    <x v="8"/>
    <n v="505"/>
    <n v="43216"/>
    <s v="T2 ROZO C C.C 80743137"/>
    <s v="CATAM"/>
  </r>
  <r>
    <x v="2"/>
    <x v="7"/>
    <d v="2018-01-11T00:00:00"/>
    <x v="0"/>
    <s v="C-295"/>
    <s v="1281"/>
    <s v="TERPEL "/>
    <x v="44"/>
    <n v="110"/>
    <s v="03-0229295"/>
    <s v="T2 HERNANDEZ J C.C 11228164"/>
    <s v="CATAM"/>
  </r>
  <r>
    <x v="2"/>
    <x v="7"/>
    <d v="2018-01-12T00:00:00"/>
    <x v="0"/>
    <s v="C-295"/>
    <s v="1281"/>
    <s v="TERPEL "/>
    <x v="11"/>
    <n v="212"/>
    <n v="1813213622"/>
    <s v="T2 ROZO J C.C 1032358"/>
    <s v="CATAM"/>
  </r>
  <r>
    <x v="2"/>
    <x v="7"/>
    <d v="2018-01-12T00:00:00"/>
    <x v="0"/>
    <s v="C-295"/>
    <s v="1281"/>
    <s v="ENERGIZAR"/>
    <x v="8"/>
    <n v="290"/>
    <n v="43321"/>
    <s v="T2 ROZO J C.C 1032358"/>
    <s v="CATAM"/>
  </r>
  <r>
    <x v="2"/>
    <x v="7"/>
    <d v="2018-01-13T00:00:00"/>
    <x v="0"/>
    <s v="C-295"/>
    <s v="1281"/>
    <s v="CTH"/>
    <x v="20"/>
    <n v="300"/>
    <n v="3886"/>
    <s v="TS HERRERA J C.C 79730172"/>
    <s v="CATAM"/>
  </r>
  <r>
    <x v="2"/>
    <x v="7"/>
    <d v="2018-01-13T00:00:00"/>
    <x v="0"/>
    <s v="C-295"/>
    <s v="1281"/>
    <s v="ENERGIZAR"/>
    <x v="8"/>
    <n v="230"/>
    <n v="43329"/>
    <s v="TS HERRERA J C.C 79730172"/>
    <s v="CATAM"/>
  </r>
  <r>
    <x v="2"/>
    <x v="7"/>
    <d v="2018-01-15T00:00:00"/>
    <x v="0"/>
    <s v="C-295"/>
    <s v="1281"/>
    <s v="FALCCON"/>
    <x v="61"/>
    <n v="100"/>
    <s v="01-4479"/>
    <s v="TS HERRERA J C.C 79730172"/>
    <s v="CATAM"/>
  </r>
  <r>
    <x v="2"/>
    <x v="7"/>
    <d v="2018-01-18T00:00:00"/>
    <x v="0"/>
    <s v="C-295"/>
    <s v="1281"/>
    <s v="ICARO 17"/>
    <x v="0"/>
    <n v="169.8"/>
    <s v="IC009-006987"/>
    <s v="T2 CUELLAR J C.C 1015402028"/>
    <s v="CATAM"/>
  </r>
  <r>
    <x v="2"/>
    <x v="7"/>
    <d v="2018-01-18T00:00:00"/>
    <x v="0"/>
    <s v="C-295"/>
    <s v="1281"/>
    <s v="ENERGIZAR"/>
    <x v="25"/>
    <n v="311"/>
    <n v="28753"/>
    <s v="TS HERRERA J C.C 79730172"/>
    <s v="CATAM"/>
  </r>
  <r>
    <x v="2"/>
    <x v="7"/>
    <d v="2018-01-19T00:00:00"/>
    <x v="0"/>
    <s v="C-295"/>
    <s v="1281"/>
    <s v="CTH"/>
    <x v="69"/>
    <n v="625"/>
    <n v="3456"/>
    <s v="T3 MOLINA S. C.C. 1023887028"/>
    <s v="CATAM"/>
  </r>
  <r>
    <x v="2"/>
    <x v="7"/>
    <d v="2018-01-22T00:00:00"/>
    <x v="0"/>
    <s v="C-295"/>
    <s v="1281"/>
    <s v="TERPEL "/>
    <x v="12"/>
    <n v="519"/>
    <s v="04-0532755"/>
    <s v="TS HERRERA J C.C 79730172"/>
    <s v="CATAM"/>
  </r>
  <r>
    <x v="2"/>
    <x v="7"/>
    <d v="2018-01-22T00:00:00"/>
    <x v="0"/>
    <s v="C-295"/>
    <s v="1281"/>
    <s v="ICARO 17"/>
    <x v="23"/>
    <n v="180"/>
    <s v="IC007-004751"/>
    <s v="TS HERRERA J C.C 79730172"/>
    <s v="CATAM"/>
  </r>
  <r>
    <x v="2"/>
    <x v="7"/>
    <d v="2018-01-23T00:00:00"/>
    <x v="0"/>
    <s v="C-295"/>
    <s v="1281"/>
    <s v="ENERGIZAR"/>
    <x v="8"/>
    <n v="740"/>
    <n v="43439"/>
    <s v="TS HERRERA J C.C 79730172"/>
    <s v="CATAM"/>
  </r>
  <r>
    <x v="2"/>
    <x v="7"/>
    <d v="2018-01-24T00:00:00"/>
    <x v="0"/>
    <s v="C-295"/>
    <s v="1281"/>
    <s v="ENERGIZAR"/>
    <x v="8"/>
    <n v="360"/>
    <n v="43453"/>
    <s v="TS CASALLAS E. C.C. 80540264"/>
    <s v="CATAM"/>
  </r>
  <r>
    <x v="2"/>
    <x v="7"/>
    <d v="2018-01-24T00:00:00"/>
    <x v="0"/>
    <s v="C-295"/>
    <s v="1281"/>
    <s v="ENERGIZAR"/>
    <x v="8"/>
    <n v="515"/>
    <n v="43461"/>
    <s v="TS CASALLAS E. C.C. 80540264"/>
    <s v="CATAM"/>
  </r>
  <r>
    <x v="2"/>
    <x v="7"/>
    <d v="2018-01-25T00:00:00"/>
    <x v="0"/>
    <s v="C-295"/>
    <s v="1281"/>
    <s v="TERPEL "/>
    <x v="11"/>
    <n v="404"/>
    <n v="1814514104"/>
    <s v="TS MORALES D. CC.. 82390754"/>
    <s v="CATAM"/>
  </r>
  <r>
    <x v="2"/>
    <x v="7"/>
    <d v="2018-01-03T00:00:00"/>
    <x v="0"/>
    <s v="C-295"/>
    <s v="1283"/>
    <s v="ENERGIZAR"/>
    <x v="8"/>
    <n v="245"/>
    <n v="43169"/>
    <s v="T2 COLMENARES J C.C 80207515"/>
    <s v="CATAM"/>
  </r>
  <r>
    <x v="2"/>
    <x v="7"/>
    <d v="2018-01-04T00:00:00"/>
    <x v="0"/>
    <s v="C-295"/>
    <s v="1283"/>
    <s v="ICARO 17"/>
    <x v="34"/>
    <n v="560"/>
    <s v="IC006-020270"/>
    <s v="TS FRANCO D C.C 80234016"/>
    <s v="CATAM"/>
  </r>
  <r>
    <x v="2"/>
    <x v="7"/>
    <d v="2018-01-04T00:00:00"/>
    <x v="0"/>
    <s v="C-295"/>
    <s v="1283"/>
    <s v="FALCCON"/>
    <x v="61"/>
    <n v="97"/>
    <s v="01-4476"/>
    <s v="TS FRANCO D C.C 80234016"/>
    <s v="CATAM"/>
  </r>
  <r>
    <x v="2"/>
    <x v="7"/>
    <d v="2018-01-13T00:00:00"/>
    <x v="0"/>
    <s v="C-295"/>
    <s v="1283"/>
    <s v="ICARO 17"/>
    <x v="0"/>
    <n v="465.1"/>
    <s v="IC009-006956"/>
    <s v="T2 ROZO J C.C 1032358"/>
    <s v="CATAM"/>
  </r>
  <r>
    <x v="2"/>
    <x v="7"/>
    <d v="2018-01-13T00:00:00"/>
    <x v="0"/>
    <s v="C-295"/>
    <s v="1283"/>
    <s v="ENERGIZAR"/>
    <x v="1"/>
    <n v="122"/>
    <n v="72471"/>
    <s v="T3 MORENO C.C.C 11218419364"/>
    <s v="CATAM"/>
  </r>
  <r>
    <x v="2"/>
    <x v="7"/>
    <d v="2018-01-16T00:00:00"/>
    <x v="0"/>
    <s v="C-295"/>
    <n v="1283"/>
    <s v="ENERGIZAR"/>
    <x v="8"/>
    <n v="131"/>
    <n v="43350"/>
    <s v="NO LEGUIBLE"/>
    <s v="CATAM"/>
  </r>
  <r>
    <x v="2"/>
    <x v="7"/>
    <d v="2018-01-16T00:00:00"/>
    <x v="0"/>
    <s v="C-295"/>
    <n v="1283"/>
    <s v="ENERGIZAR"/>
    <x v="8"/>
    <n v="410"/>
    <n v="43351"/>
    <s v="NO LEGUIBLE"/>
    <s v="CATAM"/>
  </r>
  <r>
    <x v="2"/>
    <x v="7"/>
    <d v="2018-01-21T00:00:00"/>
    <x v="0"/>
    <s v="C-295"/>
    <s v="1283"/>
    <s v="CTH"/>
    <x v="7"/>
    <n v="380"/>
    <n v="9624"/>
    <s v="TS CASALLAS E. C.C. 80540264"/>
    <s v="CATAM"/>
  </r>
  <r>
    <x v="2"/>
    <x v="7"/>
    <d v="2018-01-26T00:00:00"/>
    <x v="0"/>
    <s v="C-295"/>
    <s v="1283"/>
    <s v="TERPEL "/>
    <x v="21"/>
    <n v="366"/>
    <s v="02-410366"/>
    <s v="TS FRANCO D. C.C. 80234016"/>
    <s v="CATAM"/>
  </r>
  <r>
    <x v="2"/>
    <x v="7"/>
    <d v="2018-01-26T00:00:00"/>
    <x v="0"/>
    <s v="C-295"/>
    <s v="1283"/>
    <s v="TERPEL "/>
    <x v="21"/>
    <n v="306"/>
    <s v="02-410364"/>
    <s v="TS FRANCO D. C.C. 80234016"/>
    <s v="CATAM"/>
  </r>
  <r>
    <x v="2"/>
    <x v="7"/>
    <d v="2018-01-02T00:00:00"/>
    <x v="0"/>
    <s v="C-295"/>
    <n v="1284"/>
    <s v="ENERGIZAR"/>
    <x v="8"/>
    <n v="280"/>
    <n v="43150"/>
    <s v="T2 CUELLAR J C.C 1015402028"/>
    <s v="CATAM"/>
  </r>
  <r>
    <x v="2"/>
    <x v="7"/>
    <d v="2018-01-02T00:00:00"/>
    <x v="0"/>
    <s v="C-295"/>
    <n v="1284"/>
    <s v="ENERGIZAR"/>
    <x v="8"/>
    <n v="140"/>
    <n v="43153"/>
    <s v="T2 CUELLAR J C.C 1015402028"/>
    <s v="CATAM"/>
  </r>
  <r>
    <x v="2"/>
    <x v="7"/>
    <d v="2018-01-08T00:00:00"/>
    <x v="0"/>
    <s v="C-295"/>
    <n v="1284"/>
    <s v="ICARO 17"/>
    <x v="22"/>
    <n v="176"/>
    <s v="IC002-051360"/>
    <s v="T2 ROZO J C.C 1032358"/>
    <s v="CATAM"/>
  </r>
  <r>
    <x v="2"/>
    <x v="7"/>
    <d v="2018-01-08T00:00:00"/>
    <x v="0"/>
    <s v="C-295"/>
    <n v="1284"/>
    <s v="ICARO 17"/>
    <x v="22"/>
    <n v="235"/>
    <s v="IC002-051361"/>
    <s v="T2 ROZO J C.C 1032358"/>
    <s v="CATAM"/>
  </r>
  <r>
    <x v="2"/>
    <x v="7"/>
    <d v="2018-01-09T00:00:00"/>
    <x v="0"/>
    <s v="C-295"/>
    <s v="1284"/>
    <s v="ENERGIZAR"/>
    <x v="48"/>
    <n v="85"/>
    <n v="45996"/>
    <s v="TP RUBIO J C.C 80152068"/>
    <s v="CATAM"/>
  </r>
  <r>
    <x v="2"/>
    <x v="7"/>
    <d v="2018-01-10T00:00:00"/>
    <x v="0"/>
    <s v="C-295"/>
    <s v="1284"/>
    <s v="TERPEL "/>
    <x v="21"/>
    <n v="352"/>
    <s v="02-410161"/>
    <s v="T2 HERNANDEZ J C.C 11228164"/>
    <s v="CATAM"/>
  </r>
  <r>
    <x v="2"/>
    <x v="7"/>
    <d v="2018-01-10T00:00:00"/>
    <x v="0"/>
    <s v="C-295"/>
    <s v="1284"/>
    <s v="TERPEL "/>
    <x v="21"/>
    <n v="180"/>
    <s v="02-410163"/>
    <s v="T2 HERNANDEZ J C.C 11228164"/>
    <s v="CATAM"/>
  </r>
  <r>
    <x v="2"/>
    <x v="7"/>
    <d v="2018-01-15T00:00:00"/>
    <x v="0"/>
    <s v="C-295"/>
    <s v="1284"/>
    <s v="ENERGIZAR"/>
    <x v="8"/>
    <n v="255"/>
    <n v="43339"/>
    <s v="T2 MARIN P C.C 80111054"/>
    <s v="CATAM"/>
  </r>
  <r>
    <x v="2"/>
    <x v="7"/>
    <d v="2018-01-15T00:00:00"/>
    <x v="0"/>
    <s v="C-295"/>
    <s v="1284"/>
    <s v="ENERGIZAR"/>
    <x v="8"/>
    <n v="145"/>
    <n v="43335"/>
    <s v="T2 MARIN P C.C 80111054"/>
    <s v="CATAM"/>
  </r>
  <r>
    <x v="2"/>
    <x v="7"/>
    <d v="2018-01-15T00:00:00"/>
    <x v="0"/>
    <s v="C-295"/>
    <s v="1284"/>
    <s v="ENERGIZAR"/>
    <x v="8"/>
    <n v="185"/>
    <n v="43338"/>
    <s v="T2 MARIN P C.C 80111054"/>
    <s v="CATAM"/>
  </r>
  <r>
    <x v="2"/>
    <x v="7"/>
    <d v="2018-01-15T00:00:00"/>
    <x v="0"/>
    <s v="C-295"/>
    <s v="1284"/>
    <s v="ENERGIZAR"/>
    <x v="8"/>
    <n v="360"/>
    <n v="43336"/>
    <s v="T2 MARIN P C.C 80111054"/>
    <s v="CATAM"/>
  </r>
  <r>
    <x v="2"/>
    <x v="7"/>
    <d v="2018-01-15T00:00:00"/>
    <x v="0"/>
    <s v="C-295"/>
    <s v="1284"/>
    <s v="ICARO 17"/>
    <x v="0"/>
    <n v="235.1"/>
    <s v="IC009-006961"/>
    <s v="T2 CUELLAR J C.C 1015402028"/>
    <s v="CATAM"/>
  </r>
  <r>
    <x v="2"/>
    <x v="7"/>
    <d v="2018-01-16T00:00:00"/>
    <x v="0"/>
    <s v="C-295"/>
    <s v="1284"/>
    <s v="TERPEL "/>
    <x v="30"/>
    <n v="140"/>
    <s v="01-1015033"/>
    <s v="TS HERRERA J C.C 79730172"/>
    <s v="CATAM"/>
  </r>
  <r>
    <x v="2"/>
    <x v="7"/>
    <d v="2018-01-16T00:00:00"/>
    <x v="0"/>
    <s v="C-295"/>
    <s v="1284"/>
    <s v="ICARO 17"/>
    <x v="23"/>
    <n v="401"/>
    <s v="IC007-004738"/>
    <s v="TS HERRERA J C.C 79730172"/>
    <s v="CATAM"/>
  </r>
  <r>
    <x v="2"/>
    <x v="7"/>
    <d v="2018-01-16T00:00:00"/>
    <x v="0"/>
    <s v="C-295"/>
    <s v="1284"/>
    <s v="TERPEL "/>
    <x v="21"/>
    <n v="250"/>
    <s v="02-410243"/>
    <s v="TS HERRERA J C.C. 79730172"/>
    <s v="CATAM"/>
  </r>
  <r>
    <x v="2"/>
    <x v="7"/>
    <d v="2018-01-17T00:00:00"/>
    <x v="0"/>
    <s v="C-295"/>
    <s v="1284"/>
    <s v="ICARO 17"/>
    <x v="0"/>
    <n v="95.6"/>
    <s v="IC009-006980"/>
    <s v="T2 COLMENARES J C.C 80207515"/>
    <s v="CATAM"/>
  </r>
  <r>
    <x v="2"/>
    <x v="7"/>
    <d v="2018-01-19T00:00:00"/>
    <x v="0"/>
    <s v="C-295"/>
    <s v="1284"/>
    <s v="TERPEL "/>
    <x v="11"/>
    <n v="304"/>
    <n v="1813913807"/>
    <s v="T2 MARTINEZ C C.C 93298699"/>
    <s v="CATAM"/>
  </r>
  <r>
    <x v="2"/>
    <x v="7"/>
    <d v="2018-01-20T00:00:00"/>
    <x v="0"/>
    <s v="C-295"/>
    <s v="1284"/>
    <s v="ENERGIZAR"/>
    <x v="25"/>
    <n v="438"/>
    <n v="28773"/>
    <s v="TS FRANCO D C.C 80234016"/>
    <s v="CATAM"/>
  </r>
  <r>
    <x v="2"/>
    <x v="7"/>
    <d v="2018-01-20T00:00:00"/>
    <x v="0"/>
    <s v="C-295"/>
    <s v="1284"/>
    <s v="ENERGIZAR"/>
    <x v="39"/>
    <n v="417.3"/>
    <n v="8039"/>
    <s v="TS FRANCO D C.C 80234016"/>
    <s v="CATAM"/>
  </r>
  <r>
    <x v="2"/>
    <x v="7"/>
    <d v="2018-01-21T00:00:00"/>
    <x v="0"/>
    <s v="C-295"/>
    <s v="1284"/>
    <s v="CTH"/>
    <x v="42"/>
    <n v="270"/>
    <n v="3459"/>
    <s v="NO LEGIBLE"/>
    <s v="CATAM"/>
  </r>
  <r>
    <x v="2"/>
    <x v="7"/>
    <d v="2018-01-21T00:00:00"/>
    <x v="0"/>
    <s v="C-295"/>
    <s v="1284"/>
    <s v="CTH"/>
    <x v="42"/>
    <n v="330"/>
    <n v="3460"/>
    <s v="NO LEGIBLE"/>
    <s v="CATAM"/>
  </r>
  <r>
    <x v="2"/>
    <x v="7"/>
    <d v="2018-01-21T00:00:00"/>
    <x v="0"/>
    <s v="C-295"/>
    <s v="1284"/>
    <s v="CTH"/>
    <x v="42"/>
    <n v="300"/>
    <n v="3462"/>
    <s v="NO LEGIBLE"/>
    <s v="CATAM"/>
  </r>
  <r>
    <x v="2"/>
    <x v="7"/>
    <d v="2018-01-22T00:00:00"/>
    <x v="0"/>
    <s v="C-295"/>
    <s v="1284"/>
    <s v="CTH"/>
    <x v="42"/>
    <n v="255"/>
    <n v="3464"/>
    <s v="NO LEGIBLE"/>
    <s v="CATAM"/>
  </r>
  <r>
    <x v="2"/>
    <x v="7"/>
    <d v="2018-01-22T00:00:00"/>
    <x v="0"/>
    <s v="C-295"/>
    <s v="1284"/>
    <s v="CTH"/>
    <x v="42"/>
    <n v="515"/>
    <n v="3466"/>
    <s v="T2 MARIN P C.C 80111054"/>
    <s v="CATAM"/>
  </r>
  <r>
    <x v="2"/>
    <x v="7"/>
    <d v="2018-01-31T00:00:00"/>
    <x v="0"/>
    <s v="C-295"/>
    <s v="1284"/>
    <s v="ENERGIZAR"/>
    <x v="8"/>
    <n v="162"/>
    <n v="43557"/>
    <s v="TS FRANCO D. C.C. 80231016"/>
    <s v="CATAM"/>
  </r>
  <r>
    <x v="2"/>
    <x v="7"/>
    <d v="2018-01-31T00:00:00"/>
    <x v="0"/>
    <s v="C-295"/>
    <s v="1284"/>
    <s v="TERPEL "/>
    <x v="21"/>
    <n v="312"/>
    <s v="02-410432"/>
    <s v="TS FRANCO D. C.C. 80231016"/>
    <s v="CATAM"/>
  </r>
  <r>
    <x v="2"/>
    <x v="7"/>
    <d v="2018-01-02T00:00:00"/>
    <x v="0"/>
    <s v="C-295"/>
    <n v="1285"/>
    <s v="ENERGIZAR"/>
    <x v="8"/>
    <n v="305"/>
    <n v="43151"/>
    <s v="T2 MARTINEZ C C.C 93298699"/>
    <s v="CATAM"/>
  </r>
  <r>
    <x v="2"/>
    <x v="7"/>
    <d v="2018-01-02T00:00:00"/>
    <x v="0"/>
    <s v="C-295"/>
    <n v="1285"/>
    <s v="CTH"/>
    <x v="20"/>
    <n v="250"/>
    <n v="3868"/>
    <s v="T2 MARTINEZ C C.C 93298699"/>
    <s v="CATAM"/>
  </r>
  <r>
    <x v="2"/>
    <x v="7"/>
    <d v="2018-01-03T00:00:00"/>
    <x v="0"/>
    <s v="C-295"/>
    <n v="1285"/>
    <s v="ICARO 17"/>
    <x v="0"/>
    <n v="324.60000000000002"/>
    <s v="IC009-006874"/>
    <s v="T2 MARTINEZ C C.C 93298699"/>
    <s v="CATAM"/>
  </r>
  <r>
    <x v="2"/>
    <x v="7"/>
    <d v="2018-01-03T00:00:00"/>
    <x v="0"/>
    <s v="C-295"/>
    <n v="1285"/>
    <s v="ENERGIZAR"/>
    <x v="8"/>
    <n v="366"/>
    <n v="43168"/>
    <s v="T2 MARTINEZ C C.C 93298699"/>
    <s v="CATAM"/>
  </r>
  <r>
    <x v="2"/>
    <x v="7"/>
    <d v="2018-01-04T00:00:00"/>
    <x v="0"/>
    <s v="C-295"/>
    <n v="1285"/>
    <s v="ICARO 17"/>
    <x v="22"/>
    <n v="650"/>
    <s v="IC002-051326"/>
    <s v="T2 MARTINEZ C C.C 93298699"/>
    <s v="CATAM"/>
  </r>
  <r>
    <x v="2"/>
    <x v="7"/>
    <d v="2018-01-05T00:00:00"/>
    <x v="0"/>
    <s v="C-295"/>
    <s v="1285"/>
    <s v="ENERGIZAR"/>
    <x v="8"/>
    <n v="102"/>
    <n v="43193"/>
    <s v="T3 GARZON C C.C 1022371318"/>
    <s v="CATAM"/>
  </r>
  <r>
    <x v="2"/>
    <x v="7"/>
    <d v="2018-01-05T00:00:00"/>
    <x v="0"/>
    <s v="C-295"/>
    <s v="1285"/>
    <s v="ENERGIZAR"/>
    <x v="8"/>
    <n v="360"/>
    <n v="43195"/>
    <s v="TJ SANCHEZ L C.C 79850150"/>
    <s v="CATAM"/>
  </r>
  <r>
    <x v="2"/>
    <x v="7"/>
    <d v="2018-01-05T00:00:00"/>
    <x v="0"/>
    <s v="C-295"/>
    <s v="1285"/>
    <s v="ENERGIZAR"/>
    <x v="8"/>
    <n v="223"/>
    <n v="43201"/>
    <s v="TJ SANCHEZ L C.C 79850150"/>
    <s v="CATAM"/>
  </r>
  <r>
    <x v="2"/>
    <x v="7"/>
    <d v="2018-01-07T00:00:00"/>
    <x v="0"/>
    <s v="C-295"/>
    <s v="1285"/>
    <s v="TERPEL "/>
    <x v="2"/>
    <n v="220"/>
    <s v="02-392828"/>
    <s v="TJ SANCHEZ L C.C 79850150"/>
    <s v="CATAM"/>
  </r>
  <r>
    <x v="2"/>
    <x v="7"/>
    <d v="2018-01-07T00:00:00"/>
    <x v="0"/>
    <s v="C-295"/>
    <s v="1285"/>
    <s v="ICARO 17"/>
    <x v="25"/>
    <n v="392"/>
    <s v="IC003-008686"/>
    <s v="TJ SANCHEZ L C.C 79850150"/>
    <s v="CATAM"/>
  </r>
  <r>
    <x v="2"/>
    <x v="7"/>
    <d v="2018-01-21T00:00:00"/>
    <x v="0"/>
    <s v="C-295"/>
    <s v="1285"/>
    <s v="TERPEL "/>
    <x v="38"/>
    <n v="268"/>
    <n v="1814113017"/>
    <s v="T2 CUELLAR J. C.C. 101540202"/>
    <s v="CATAM"/>
  </r>
  <r>
    <x v="2"/>
    <x v="7"/>
    <d v="2018-01-24T00:00:00"/>
    <x v="0"/>
    <s v="C-295"/>
    <s v="1285"/>
    <s v="ICARO 17"/>
    <x v="23"/>
    <n v="950"/>
    <s v="IC007-004758"/>
    <s v="T2 MARTIN C.C. 80111039"/>
    <s v="CATAM"/>
  </r>
  <r>
    <x v="2"/>
    <x v="7"/>
    <d v="2018-01-25T00:00:00"/>
    <x v="0"/>
    <s v="C-295"/>
    <s v="1285"/>
    <s v="ENERGIZAR"/>
    <x v="8"/>
    <n v="315"/>
    <n v="43480"/>
    <s v="TS FRANCO D. C.C. 80231016"/>
    <s v="CATAM"/>
  </r>
  <r>
    <x v="2"/>
    <x v="7"/>
    <d v="2018-01-25T00:00:00"/>
    <x v="0"/>
    <s v="C-295"/>
    <s v="1285"/>
    <s v="ENERGIZAR"/>
    <x v="25"/>
    <n v="413"/>
    <n v="28797"/>
    <s v="T2 MARTIN C.C. 80111039"/>
    <s v="CATAM"/>
  </r>
  <r>
    <x v="2"/>
    <x v="7"/>
    <d v="2018-01-26T00:00:00"/>
    <x v="0"/>
    <s v="C-295"/>
    <s v="1285"/>
    <s v="ICARO 17"/>
    <x v="0"/>
    <n v="342"/>
    <s v="IC009-007032"/>
    <s v="T3 MOLINA S. C.C. 1023887028"/>
    <s v="CATAM"/>
  </r>
  <r>
    <x v="2"/>
    <x v="7"/>
    <d v="2018-01-27T00:00:00"/>
    <x v="0"/>
    <s v="C-295"/>
    <s v="1285"/>
    <s v="ENERGIZAR"/>
    <x v="8"/>
    <n v="180"/>
    <n v="43504"/>
    <s v="T3 MOLINA S. C.C. 1023887028"/>
    <s v="CATAM"/>
  </r>
  <r>
    <x v="2"/>
    <x v="7"/>
    <d v="2018-01-27T00:00:00"/>
    <x v="0"/>
    <s v="C-295"/>
    <s v="1285"/>
    <s v="ENERGIZAR"/>
    <x v="8"/>
    <n v="400"/>
    <n v="43510"/>
    <s v="T3 MOLINA S. C.C. 1023887028"/>
    <s v="CATAM"/>
  </r>
  <r>
    <x v="2"/>
    <x v="7"/>
    <d v="2018-01-28T00:00:00"/>
    <x v="0"/>
    <s v="C-295"/>
    <s v="1285"/>
    <s v="CTH"/>
    <x v="42"/>
    <n v="289"/>
    <n v="3485"/>
    <s v="T2 HERNANDEZ J. C.C. 11228164"/>
    <s v="CATAM"/>
  </r>
  <r>
    <x v="2"/>
    <x v="6"/>
    <d v="2018-04-28T00:00:00"/>
    <x v="0"/>
    <s v="UH-60"/>
    <n v="4106"/>
    <s v="CTH"/>
    <x v="29"/>
    <n v="213"/>
    <s v="3489"/>
    <s v="MY. LESMES RICARDO C.C. 80058552"/>
    <s v="CACOM-5"/>
  </r>
  <r>
    <x v="2"/>
    <x v="7"/>
    <d v="2018-01-30T00:00:00"/>
    <x v="0"/>
    <s v="C-295"/>
    <s v="1285"/>
    <s v="TERPEL "/>
    <x v="10"/>
    <n v="390"/>
    <s v="04-585749"/>
    <s v="T3 MATEUS C. C.C. 1144126647"/>
    <s v="CATAM"/>
  </r>
  <r>
    <x v="2"/>
    <x v="7"/>
    <d v="2018-01-30T00:00:00"/>
    <x v="0"/>
    <s v="C-295"/>
    <s v="1285"/>
    <s v="TERPEL "/>
    <x v="10"/>
    <n v="300"/>
    <s v="04-585102"/>
    <s v="T3 MATEUS C. C.C. 1144126647"/>
    <s v="CATAM"/>
  </r>
  <r>
    <x v="2"/>
    <x v="7"/>
    <d v="2018-01-02T00:00:00"/>
    <x v="0"/>
    <s v="C-40"/>
    <s v="1208"/>
    <s v="TERPEL "/>
    <x v="12"/>
    <n v="243"/>
    <s v="04-0533105"/>
    <s v="TS REYES M C.C 93436919"/>
    <s v="CATAM"/>
  </r>
  <r>
    <x v="2"/>
    <x v="7"/>
    <d v="2018-01-06T00:00:00"/>
    <x v="0"/>
    <s v="C-40"/>
    <s v="1208"/>
    <s v="TERPEL "/>
    <x v="21"/>
    <n v="1803"/>
    <s v="02-410397"/>
    <s v="TS REYES M. C.C. 93436915"/>
    <s v="CATAM"/>
  </r>
  <r>
    <x v="2"/>
    <x v="7"/>
    <d v="2018-01-07T00:00:00"/>
    <x v="0"/>
    <s v="C-40"/>
    <s v="1208"/>
    <s v="ICARO 17"/>
    <x v="0"/>
    <n v="464.5"/>
    <s v="IC009-006904"/>
    <s v="TP LEMOS G C.C 94154252"/>
    <s v="CATAM"/>
  </r>
  <r>
    <x v="2"/>
    <x v="7"/>
    <d v="2018-01-07T00:00:00"/>
    <x v="0"/>
    <s v="C-40"/>
    <s v="1208"/>
    <s v="CHEVRON "/>
    <x v="19"/>
    <n v="1102"/>
    <n v="937430"/>
    <s v="TS REYES M C.C 93436919"/>
    <s v="CATAM"/>
  </r>
  <r>
    <x v="2"/>
    <x v="7"/>
    <d v="2018-01-08T00:00:00"/>
    <x v="0"/>
    <s v="C-40"/>
    <s v="1208"/>
    <s v="ICARO 17"/>
    <x v="22"/>
    <n v="2004"/>
    <s v="IC002-051363"/>
    <s v="TP LEMOS G C.C 94154252"/>
    <s v="CATAM"/>
  </r>
  <r>
    <x v="2"/>
    <x v="7"/>
    <d v="2018-01-08T00:00:00"/>
    <x v="0"/>
    <s v="C-40"/>
    <s v="1208"/>
    <s v="ICARO 17"/>
    <x v="22"/>
    <n v="258"/>
    <s v="IC002-051364"/>
    <s v="TP LEMOS G. C.C. 94154252"/>
    <s v="CATAM"/>
  </r>
  <r>
    <x v="2"/>
    <x v="7"/>
    <d v="2018-01-09T00:00:00"/>
    <x v="0"/>
    <s v="C-40"/>
    <s v="1208"/>
    <s v="TERPEL "/>
    <x v="38"/>
    <n v="1120"/>
    <n v="1812913104"/>
    <s v="TS CARREÑO S. C.C. 5630654"/>
    <s v="CATAM"/>
  </r>
  <r>
    <x v="2"/>
    <x v="7"/>
    <d v="2018-01-11T00:00:00"/>
    <x v="0"/>
    <s v="C-40"/>
    <s v="1208"/>
    <s v="ENERGIZAR"/>
    <x v="17"/>
    <n v="413"/>
    <n v="8079"/>
    <s v="TS MEDINA M. C.C. 80144137"/>
    <s v="CATAM"/>
  </r>
  <r>
    <x v="2"/>
    <x v="7"/>
    <d v="2018-01-12T00:00:00"/>
    <x v="0"/>
    <s v="C-40"/>
    <s v="1208"/>
    <s v="TERPEL "/>
    <x v="11"/>
    <n v="707"/>
    <n v="1813214101"/>
    <s v="T2 MEDINA A C.C 80144137"/>
    <s v="CATAM"/>
  </r>
  <r>
    <x v="2"/>
    <x v="7"/>
    <d v="2018-01-13T00:00:00"/>
    <x v="0"/>
    <s v="C-40"/>
    <s v="1208"/>
    <s v="ICARO 17"/>
    <x v="0"/>
    <n v="772.8"/>
    <s v="IC009-006949"/>
    <s v="T2 MEDINA A C.C 80144137"/>
    <s v="CATAM"/>
  </r>
  <r>
    <x v="2"/>
    <x v="7"/>
    <d v="2018-01-16T00:00:00"/>
    <x v="0"/>
    <s v="C-40"/>
    <s v="1208"/>
    <s v="CTH"/>
    <x v="40"/>
    <n v="2456"/>
    <n v="3775"/>
    <s v="TS REYES M C.C 93436919"/>
    <s v="CATAM"/>
  </r>
  <r>
    <x v="2"/>
    <x v="7"/>
    <d v="2018-01-16T00:00:00"/>
    <x v="0"/>
    <s v="C-40"/>
    <s v="1208"/>
    <s v="CTH"/>
    <x v="42"/>
    <n v="252"/>
    <n v="3451"/>
    <s v="TS REYES M C.C 93436919"/>
    <s v="CATAM"/>
  </r>
  <r>
    <x v="2"/>
    <x v="7"/>
    <d v="2018-01-17T00:00:00"/>
    <x v="0"/>
    <s v="C-40"/>
    <s v="1208"/>
    <s v="TERPEL "/>
    <x v="10"/>
    <n v="601"/>
    <s v="04-0532528"/>
    <s v="TS CARREÑO S C.C 5630654"/>
    <s v="CATAM"/>
  </r>
  <r>
    <x v="2"/>
    <x v="7"/>
    <d v="2018-01-17T00:00:00"/>
    <x v="0"/>
    <s v="C-40"/>
    <s v="1208"/>
    <s v="CHEVRON "/>
    <x v="19"/>
    <n v="331"/>
    <n v="937674"/>
    <s v="TS CARREÑO S C.C 5630654"/>
    <s v="CATAM"/>
  </r>
  <r>
    <x v="2"/>
    <x v="7"/>
    <d v="2018-01-18T00:00:00"/>
    <x v="0"/>
    <s v="C-40"/>
    <s v="1208"/>
    <s v="ENERGIZAR"/>
    <x v="9"/>
    <n v="392"/>
    <n v="20653"/>
    <s v="TS REYES M C.C 93436919"/>
    <s v="CATAM"/>
  </r>
  <r>
    <x v="2"/>
    <x v="7"/>
    <d v="2018-01-20T00:00:00"/>
    <x v="0"/>
    <s v="C-40"/>
    <s v="1208"/>
    <s v="TERPEL "/>
    <x v="11"/>
    <n v="1484"/>
    <n v="1814014207"/>
    <s v="TS CARREÑO S C.C 5630654"/>
    <s v="CATAM"/>
  </r>
  <r>
    <x v="2"/>
    <x v="7"/>
    <d v="2018-01-21T00:00:00"/>
    <x v="0"/>
    <s v="C-40"/>
    <s v="1208"/>
    <s v="TERPEL "/>
    <x v="38"/>
    <n v="654"/>
    <n v="1814112914"/>
    <s v="TS REYES M C.C 93436919"/>
    <s v="CATAM"/>
  </r>
  <r>
    <x v="2"/>
    <x v="7"/>
    <d v="2018-01-21T00:00:00"/>
    <x v="0"/>
    <s v="C-40"/>
    <s v="1208"/>
    <s v="TERPEL "/>
    <x v="10"/>
    <n v="1266"/>
    <s v="04-585012"/>
    <s v="TS REYES M C.C 93436919"/>
    <s v="CATAM"/>
  </r>
  <r>
    <x v="2"/>
    <x v="7"/>
    <d v="2018-01-22T00:00:00"/>
    <x v="0"/>
    <s v="C-40"/>
    <s v="1208"/>
    <s v="CTH"/>
    <x v="42"/>
    <n v="976"/>
    <n v="3463"/>
    <s v="TS REYES M. C.C. 93436915"/>
    <s v="CATAM"/>
  </r>
  <r>
    <x v="2"/>
    <x v="7"/>
    <d v="2018-01-22T00:00:00"/>
    <x v="0"/>
    <s v="C-40"/>
    <s v="1208"/>
    <s v="ICARO 17"/>
    <x v="49"/>
    <n v="909"/>
    <s v="IC004-020133"/>
    <s v="TS REYES M. C.C. 93436915"/>
    <s v="CATAM"/>
  </r>
  <r>
    <x v="2"/>
    <x v="7"/>
    <d v="2018-01-22T00:00:00"/>
    <x v="0"/>
    <s v="C-40"/>
    <s v="1208"/>
    <s v="ICARO 17"/>
    <x v="49"/>
    <n v="1028"/>
    <s v="IC004-020135"/>
    <s v="TS MEDINA M. C.C. 80144137"/>
    <s v="CATAM"/>
  </r>
  <r>
    <x v="2"/>
    <x v="7"/>
    <d v="2018-01-25T00:00:00"/>
    <x v="0"/>
    <s v="C-40"/>
    <s v="1208"/>
    <s v="TERPEL "/>
    <x v="21"/>
    <n v="753"/>
    <s v="02-410392"/>
    <s v="TS MEDINA M. C.C. 80144137"/>
    <s v="CATAM"/>
  </r>
  <r>
    <x v="2"/>
    <x v="7"/>
    <d v="2018-01-25T00:00:00"/>
    <x v="0"/>
    <s v="C-40"/>
    <s v="1208"/>
    <s v="TERPEL "/>
    <x v="21"/>
    <n v="627"/>
    <s v="02-410361"/>
    <s v="TS CARREÑO S. C.C. 5630654"/>
    <s v="CATAM"/>
  </r>
  <r>
    <x v="2"/>
    <x v="7"/>
    <d v="2018-01-25T00:00:00"/>
    <x v="0"/>
    <s v="C-40"/>
    <s v="1208"/>
    <s v="TERPEL "/>
    <x v="21"/>
    <n v="705"/>
    <s v="02-410358"/>
    <s v="TS CARREÑO S. C.C. 5630654"/>
    <s v="CATAM"/>
  </r>
  <r>
    <x v="2"/>
    <x v="7"/>
    <d v="2018-01-25T00:00:00"/>
    <x v="0"/>
    <s v="C-40"/>
    <s v="1208"/>
    <s v="ENERGIZAR"/>
    <x v="8"/>
    <n v="1068"/>
    <n v="43478"/>
    <s v="TS CARREÑO S. C.C. 5630654"/>
    <s v="CATAM"/>
  </r>
  <r>
    <x v="2"/>
    <x v="7"/>
    <d v="2018-01-26T00:00:00"/>
    <x v="0"/>
    <s v="C-40"/>
    <s v="1208"/>
    <s v="ICARO 17"/>
    <x v="0"/>
    <n v="1090"/>
    <s v="IC009-007030"/>
    <s v="TS REYES M. C.C. 93436915"/>
    <s v="CATAM"/>
  </r>
  <r>
    <x v="2"/>
    <x v="7"/>
    <d v="2018-01-27T00:00:00"/>
    <x v="0"/>
    <s v="C-40"/>
    <s v="1208"/>
    <s v="ICARO 17"/>
    <x v="0"/>
    <n v="926"/>
    <s v="IC009-007035"/>
    <s v="TS REYES M. C.C. 93436915"/>
    <s v="CATAM"/>
  </r>
  <r>
    <x v="2"/>
    <x v="7"/>
    <d v="2018-01-28T00:00:00"/>
    <x v="0"/>
    <s v="C-40"/>
    <s v="1208"/>
    <s v="CTH"/>
    <x v="42"/>
    <n v="1036"/>
    <s v="3489"/>
    <s v="TS CARREÑO S. C.C. 5630654"/>
    <s v="CATAM"/>
  </r>
  <r>
    <x v="2"/>
    <x v="7"/>
    <d v="2018-01-31T00:00:00"/>
    <x v="0"/>
    <s v="C-40"/>
    <s v="1208"/>
    <s v="ICARO 17"/>
    <x v="49"/>
    <n v="101"/>
    <s v="IC004-020185"/>
    <s v="TS REYES M. C.C. 93436915"/>
    <s v="CATAM"/>
  </r>
  <r>
    <x v="2"/>
    <x v="7"/>
    <d v="2018-01-28T00:00:00"/>
    <x v="0"/>
    <s v="C-90"/>
    <s v="5759"/>
    <s v="CTH"/>
    <x v="6"/>
    <n v="41"/>
    <n v="15496"/>
    <s v="TP ALIPIO A. C.C. 80094141"/>
    <s v="CATAM"/>
  </r>
  <r>
    <x v="2"/>
    <x v="7"/>
    <d v="2018-01-31T00:00:00"/>
    <x v="0"/>
    <s v="C-90"/>
    <s v="5759"/>
    <s v="TERPEL "/>
    <x v="2"/>
    <n v="46"/>
    <s v="02-392880"/>
    <s v="TP HINCAPIE A. C.C. 79561950"/>
    <s v="CATAM"/>
  </r>
  <r>
    <x v="2"/>
    <x v="7"/>
    <d v="2018-01-03T00:00:00"/>
    <x v="0"/>
    <s v="C-90"/>
    <s v="5765"/>
    <s v="ENERGIZAR"/>
    <x v="24"/>
    <n v="60"/>
    <n v="60186"/>
    <s v="TS MORENO E C.C 7784610"/>
    <s v="CATAM"/>
  </r>
  <r>
    <x v="2"/>
    <x v="7"/>
    <d v="2018-01-05T00:00:00"/>
    <x v="0"/>
    <s v="C-90"/>
    <s v="5765"/>
    <s v="TERPEL "/>
    <x v="21"/>
    <n v="145"/>
    <s v="02-404643"/>
    <s v="TP HINCAPIE A C.C 79561950"/>
    <s v="CATAM"/>
  </r>
  <r>
    <x v="2"/>
    <x v="7"/>
    <d v="2018-01-09T00:00:00"/>
    <x v="0"/>
    <s v="C-90"/>
    <s v="5765"/>
    <s v="ICARO 17"/>
    <x v="25"/>
    <n v="99"/>
    <s v="IC003-008691"/>
    <s v="T2 BARRETO L C.C 1010164206"/>
    <s v="CATAM"/>
  </r>
  <r>
    <x v="2"/>
    <x v="7"/>
    <d v="2018-01-11T00:00:00"/>
    <x v="0"/>
    <s v="C-90"/>
    <s v="5765"/>
    <s v="TERPEL "/>
    <x v="21"/>
    <n v="98"/>
    <s v="02-410165"/>
    <s v="TP HINCAPIE A C.C 79561950"/>
    <s v="CATAM"/>
  </r>
  <r>
    <x v="2"/>
    <x v="7"/>
    <d v="2018-01-12T00:00:00"/>
    <x v="0"/>
    <s v="C-90"/>
    <s v="5765"/>
    <s v="TERPEL "/>
    <x v="41"/>
    <n v="124"/>
    <n v="1813211205"/>
    <s v="T3 GONZALES D C.C 10262511126"/>
    <s v="CATAM"/>
  </r>
  <r>
    <x v="2"/>
    <x v="7"/>
    <d v="2018-01-17T00:00:00"/>
    <x v="0"/>
    <s v="C-90"/>
    <s v="5765"/>
    <s v="TERPEL "/>
    <x v="41"/>
    <n v="35"/>
    <n v="1813711410"/>
    <s v="T2 BARRETO L C.C 1010164206"/>
    <s v="CATAM"/>
  </r>
  <r>
    <x v="2"/>
    <x v="7"/>
    <d v="2018-01-20T00:00:00"/>
    <x v="0"/>
    <s v="C-90"/>
    <s v="5765"/>
    <s v="TERPEL "/>
    <x v="41"/>
    <n v="76"/>
    <n v="1814011515"/>
    <s v="T2 ALIPIO A C.C 80094150"/>
    <s v="CATAM"/>
  </r>
  <r>
    <x v="2"/>
    <x v="7"/>
    <d v="2018-01-22T00:00:00"/>
    <x v="0"/>
    <s v="C-90"/>
    <s v="5765"/>
    <s v="ENERGIZAR"/>
    <x v="1"/>
    <n v="80"/>
    <n v="72603"/>
    <s v="T2 ALIPIO A C.C 80094150"/>
    <s v="CATAM"/>
  </r>
  <r>
    <x v="2"/>
    <x v="7"/>
    <d v="2018-01-22T00:00:00"/>
    <x v="0"/>
    <s v="C-90"/>
    <s v="5765"/>
    <s v="TERPEL "/>
    <x v="41"/>
    <n v="47"/>
    <n v="1814211205"/>
    <s v="T2 ALIPIO A C.C 80094150"/>
    <s v="CATAM"/>
  </r>
  <r>
    <x v="2"/>
    <x v="7"/>
    <d v="2018-01-23T00:00:00"/>
    <x v="0"/>
    <s v="C-90"/>
    <s v="5765"/>
    <s v="ENERGIZAR"/>
    <x v="24"/>
    <n v="30"/>
    <n v="60304"/>
    <s v="TP HINCAPIE A C.C 79561950"/>
    <s v="CATAM"/>
  </r>
  <r>
    <x v="2"/>
    <x v="7"/>
    <d v="2018-01-26T00:00:00"/>
    <x v="0"/>
    <s v="C-90"/>
    <s v="5765"/>
    <s v="CTH"/>
    <x v="6"/>
    <n v="111"/>
    <n v="15463"/>
    <s v="TP ALIPIO A. C.C. 80094141"/>
    <s v="CATAM"/>
  </r>
  <r>
    <x v="2"/>
    <x v="7"/>
    <d v="2018-01-19T00:00:00"/>
    <x v="0"/>
    <s v="E-135"/>
    <s v="1215"/>
    <s v="ENERGIZAR"/>
    <x v="8"/>
    <n v="162"/>
    <n v="43386"/>
    <s v="TS BURGOS C C.C 80029898"/>
    <s v="CATAM"/>
  </r>
  <r>
    <x v="2"/>
    <x v="7"/>
    <d v="2018-01-30T00:00:00"/>
    <x v="0"/>
    <s v="E-135"/>
    <s v="1215"/>
    <s v="ENERGIZAR"/>
    <x v="9"/>
    <n v="346"/>
    <n v="20663"/>
    <s v="TS LEIVA A. C.C. 7766566"/>
    <s v="CATAM"/>
  </r>
  <r>
    <x v="2"/>
    <x v="7"/>
    <d v="2018-01-25T00:00:00"/>
    <x v="0"/>
    <s v="E-135"/>
    <n v="1215"/>
    <s v="TERPEL "/>
    <x v="14"/>
    <n v="298"/>
    <s v="02-414200"/>
    <s v="TS LEIVA A. C.C. 7766566"/>
    <s v="CATAM"/>
  </r>
  <r>
    <x v="2"/>
    <x v="7"/>
    <d v="2018-01-01T00:00:00"/>
    <x v="0"/>
    <s v="F-28"/>
    <s v="0002"/>
    <s v="ENERGIZAR"/>
    <x v="43"/>
    <n v="637"/>
    <n v="42309"/>
    <s v="T3 GARCIA A C.C 1024468839"/>
    <s v="CATAM"/>
  </r>
  <r>
    <x v="2"/>
    <x v="7"/>
    <d v="2018-01-03T00:00:00"/>
    <x v="0"/>
    <s v="F-28"/>
    <s v="0002"/>
    <s v="ENERGIZAR"/>
    <x v="17"/>
    <n v="849"/>
    <n v="8072"/>
    <s v="TJ REYES L C.C 93436599"/>
    <s v="CATAM"/>
  </r>
  <r>
    <x v="2"/>
    <x v="7"/>
    <d v="2018-01-19T00:00:00"/>
    <x v="0"/>
    <s v="F-28"/>
    <s v="0002"/>
    <s v="ICARO 17"/>
    <x v="0"/>
    <n v="625"/>
    <s v="IC009-006995"/>
    <s v="T2 SOTO O C.C. 80764395"/>
    <s v="CATAM"/>
  </r>
  <r>
    <x v="2"/>
    <x v="7"/>
    <d v="2018-01-20T00:00:00"/>
    <x v="0"/>
    <s v="F-28"/>
    <s v="0002"/>
    <s v="TERPEL "/>
    <x v="41"/>
    <n v="514"/>
    <s v="01-0885087"/>
    <s v="T2 SOTO O C.C. 80764395"/>
    <s v="CATAM"/>
  </r>
  <r>
    <x v="2"/>
    <x v="7"/>
    <d v="2018-01-03T00:00:00"/>
    <x v="0"/>
    <s v="F-28"/>
    <s v="1041"/>
    <s v="ICARO 17"/>
    <x v="0"/>
    <n v="770.8"/>
    <s v="IC009-006875"/>
    <s v="T3 GARCIA A C.C 1024468839"/>
    <s v="CATAM"/>
  </r>
  <r>
    <x v="2"/>
    <x v="7"/>
    <d v="2018-01-05T00:00:00"/>
    <x v="0"/>
    <s v="F-28"/>
    <s v="1041"/>
    <s v="TERPEL "/>
    <x v="11"/>
    <n v="1208"/>
    <n v="1812513610"/>
    <s v="TS PEÑUELA L C.C 79907948"/>
    <s v="CATAM"/>
  </r>
  <r>
    <x v="2"/>
    <x v="7"/>
    <d v="2018-01-10T00:00:00"/>
    <x v="0"/>
    <s v="F-28"/>
    <s v="1041"/>
    <s v="TERPEL "/>
    <x v="11"/>
    <n v="731"/>
    <n v="1813014303"/>
    <s v="TJ REYES L C.C 93436599"/>
    <s v="CATAM"/>
  </r>
  <r>
    <x v="2"/>
    <x v="7"/>
    <d v="2018-01-11T00:00:00"/>
    <x v="0"/>
    <s v="F-28"/>
    <s v="1041"/>
    <s v="ICARO 17"/>
    <x v="0"/>
    <n v="893"/>
    <s v="IC009-006934"/>
    <s v="TJ REYES L C.C 93436599"/>
    <s v="CATAM"/>
  </r>
  <r>
    <x v="2"/>
    <x v="7"/>
    <d v="2018-01-19T00:00:00"/>
    <x v="0"/>
    <s v="F-28"/>
    <s v="1041"/>
    <s v="ICARO 17"/>
    <x v="0"/>
    <n v="422"/>
    <s v="IC009-006994"/>
    <s v="TJ REYES L C.C 93436599"/>
    <s v="CATAM"/>
  </r>
  <r>
    <x v="2"/>
    <x v="7"/>
    <d v="2018-01-21T00:00:00"/>
    <x v="0"/>
    <s v="F-28"/>
    <s v="1041"/>
    <s v="TERPEL "/>
    <x v="11"/>
    <n v="654"/>
    <n v="1814113803"/>
    <s v="T2 BENAVIDEZ W. C.C. 80036170"/>
    <s v="CATAM"/>
  </r>
  <r>
    <x v="2"/>
    <x v="7"/>
    <d v="2018-01-29T00:00:00"/>
    <x v="0"/>
    <s v="F-28"/>
    <s v="1041"/>
    <s v="ENERGIZAR"/>
    <x v="43"/>
    <n v="355"/>
    <n v="42434"/>
    <s v="T2 BENAVIDEZ W. C.C. 80036170"/>
    <s v="CATAM"/>
  </r>
  <r>
    <x v="2"/>
    <x v="7"/>
    <d v="2018-01-04T00:00:00"/>
    <x v="0"/>
    <s v="LR-60"/>
    <s v="1216"/>
    <s v="TERPEL "/>
    <x v="11"/>
    <n v="226"/>
    <n v="1812414101"/>
    <s v="TP GOMEZ  C.C 80011767"/>
    <s v="CATAM"/>
  </r>
  <r>
    <x v="2"/>
    <x v="7"/>
    <d v="2018-01-22T00:00:00"/>
    <x v="0"/>
    <s v="LR-60"/>
    <s v="1216"/>
    <s v="TERPEL "/>
    <x v="11"/>
    <n v="256"/>
    <n v="1814214103"/>
    <s v="TP GOMEZ  C.C 80011767"/>
    <s v="CATAM"/>
  </r>
  <r>
    <x v="2"/>
    <x v="7"/>
    <d v="2018-01-30T00:00:00"/>
    <x v="0"/>
    <s v="LR-60"/>
    <s v="1216"/>
    <s v="TERPEL "/>
    <x v="11"/>
    <n v="288"/>
    <n v="1815014105"/>
    <s v="TJ RUEDA J C.C. 94313329"/>
    <s v="CATAM"/>
  </r>
  <r>
    <x v="2"/>
    <x v="7"/>
    <d v="2018-01-31T00:00:00"/>
    <x v="0"/>
    <s v="LR-60"/>
    <s v="1216"/>
    <s v="TERPEL "/>
    <x v="11"/>
    <n v="275"/>
    <n v="1815114103"/>
    <s v="TJ RUEDA J C.C. 94313329"/>
    <s v="CATAM"/>
  </r>
  <r>
    <x v="2"/>
    <x v="7"/>
    <d v="2018-01-04T00:00:00"/>
    <x v="0"/>
    <s v="SK-350"/>
    <s v="5077"/>
    <s v="ICARO 17"/>
    <x v="45"/>
    <n v="193"/>
    <s v="IC014-004365"/>
    <s v="T2 DUQUE N C.C 11229137"/>
    <s v="CATAM"/>
  </r>
  <r>
    <x v="2"/>
    <x v="7"/>
    <d v="2018-01-04T00:00:00"/>
    <x v="0"/>
    <s v="SK-350"/>
    <s v="5077"/>
    <s v="TERPEL "/>
    <x v="30"/>
    <n v="124"/>
    <s v="01-1014965"/>
    <s v="T3 ALVAREZ A C.C 1122648675"/>
    <s v="CATAM"/>
  </r>
  <r>
    <x v="2"/>
    <x v="7"/>
    <d v="2018-01-07T00:00:00"/>
    <x v="0"/>
    <s v="SK-350"/>
    <s v="5077"/>
    <s v="ICARO 17"/>
    <x v="0"/>
    <n v="57.4"/>
    <s v="IC009-006905"/>
    <s v="T3 ALBARRACIN D C.C 1032421154"/>
    <s v="CATAM"/>
  </r>
  <r>
    <x v="2"/>
    <x v="7"/>
    <d v="2018-01-08T00:00:00"/>
    <x v="0"/>
    <s v="SK-350"/>
    <s v="5077"/>
    <s v="TERPEL "/>
    <x v="21"/>
    <n v="255"/>
    <s v="02-410151"/>
    <s v="T2  PULIDO H. C.C. 103337502"/>
    <s v="CATAM"/>
  </r>
  <r>
    <x v="2"/>
    <x v="7"/>
    <d v="2018-01-08T00:00:00"/>
    <x v="0"/>
    <s v="SK-350"/>
    <s v="5077"/>
    <s v="CTH"/>
    <x v="29"/>
    <n v="40"/>
    <n v="3512"/>
    <s v="T2  PULIDO H. C.C. 103337502"/>
    <s v="CATAM"/>
  </r>
  <r>
    <x v="2"/>
    <x v="7"/>
    <d v="2018-01-11T00:00:00"/>
    <x v="0"/>
    <s v="SK-350"/>
    <s v="5077"/>
    <s v="ICARO 17"/>
    <x v="45"/>
    <n v="260"/>
    <s v="IC014-004387"/>
    <s v="T2 MUÑOZ A C.C 1014196800"/>
    <s v="CATAM"/>
  </r>
  <r>
    <x v="2"/>
    <x v="7"/>
    <d v="2018-01-13T00:00:00"/>
    <x v="0"/>
    <s v="SK-350"/>
    <s v="5077"/>
    <s v="ENERGIZAR"/>
    <x v="46"/>
    <n v="189"/>
    <n v="21750"/>
    <s v="TP DONATO J C.C 14325377"/>
    <s v="CATAM"/>
  </r>
  <r>
    <x v="2"/>
    <x v="7"/>
    <d v="2018-01-15T00:00:00"/>
    <x v="0"/>
    <s v="SK-350"/>
    <s v="5077"/>
    <s v="ICARO 17"/>
    <x v="45"/>
    <n v="102"/>
    <s v="IC014-004399"/>
    <s v="T2 ORTIZ M C.C 80244721"/>
    <s v="CATAM"/>
  </r>
  <r>
    <x v="2"/>
    <x v="7"/>
    <d v="2018-01-16T00:00:00"/>
    <x v="0"/>
    <s v="SK-350"/>
    <s v="5077"/>
    <s v="ICARO 17"/>
    <x v="0"/>
    <n v="130.5"/>
    <s v="IC009-006975"/>
    <s v="T2  PULIDO H. C.C. 103337502"/>
    <s v="CATAM"/>
  </r>
  <r>
    <x v="2"/>
    <x v="7"/>
    <d v="2018-01-18T00:00:00"/>
    <x v="0"/>
    <s v="SK-350"/>
    <s v="5077"/>
    <s v="ICARO 17"/>
    <x v="45"/>
    <n v="65"/>
    <s v="IC014-004410"/>
    <s v="TP DONATO J C.C 14325377"/>
    <s v="CATAM"/>
  </r>
  <r>
    <x v="2"/>
    <x v="7"/>
    <d v="2018-01-30T00:00:00"/>
    <x v="0"/>
    <s v="SK-350"/>
    <s v="5077"/>
    <s v="CHEVRON "/>
    <x v="19"/>
    <n v="212"/>
    <n v="938043"/>
    <s v="T3 ALVAREZ A. C.C. 112264809"/>
    <s v="CATAM"/>
  </r>
  <r>
    <x v="2"/>
    <x v="7"/>
    <d v="2018-01-05T00:00:00"/>
    <x v="0"/>
    <s v="SK-350"/>
    <s v="5732"/>
    <s v="TERPEL "/>
    <x v="44"/>
    <n v="78"/>
    <s v="03-0229183"/>
    <s v="T2 PULIDO  C.C 1032375062"/>
    <s v="CATAM"/>
  </r>
  <r>
    <x v="2"/>
    <x v="7"/>
    <d v="2018-01-10T00:00:00"/>
    <x v="0"/>
    <s v="SK-350"/>
    <s v="5732"/>
    <s v="ICARO 17"/>
    <x v="0"/>
    <n v="90.6"/>
    <s v="IC009-006926"/>
    <s v="T2 DUQUE N C.C 11229137"/>
    <s v="CATAM"/>
  </r>
  <r>
    <x v="2"/>
    <x v="7"/>
    <d v="2018-01-16T00:00:00"/>
    <x v="0"/>
    <s v="SK-350"/>
    <s v="5732"/>
    <s v="TERPEL "/>
    <x v="21"/>
    <n v="124"/>
    <s v="02-410255"/>
    <s v="T3 BUITRAGO S C.C. 1014214998"/>
    <s v="CATAM"/>
  </r>
  <r>
    <x v="2"/>
    <x v="7"/>
    <d v="2018-01-03T00:00:00"/>
    <x v="0"/>
    <s v="SK-350"/>
    <s v="5733"/>
    <s v="ICARO 17"/>
    <x v="46"/>
    <n v="44"/>
    <n v="21719"/>
    <s v="T3 ALVAREZ A C.C 1122648675"/>
    <s v="CATAM"/>
  </r>
  <r>
    <x v="2"/>
    <x v="7"/>
    <d v="2018-01-04T00:00:00"/>
    <x v="0"/>
    <s v="SK-350"/>
    <s v="5733"/>
    <s v="TERPEL "/>
    <x v="12"/>
    <n v="204"/>
    <s v="04-0533113"/>
    <s v="T3 ALBARRACIN D C.C 1032421154"/>
    <s v="CATAM"/>
  </r>
  <r>
    <x v="2"/>
    <x v="7"/>
    <d v="2018-01-11T00:00:00"/>
    <x v="0"/>
    <s v="SK-350"/>
    <s v="5733"/>
    <s v="ICARO 17"/>
    <x v="0"/>
    <n v="129.30000000000001"/>
    <s v="IC009-006935"/>
    <s v="TP DONATO J C.C 14325377"/>
    <s v="CATAM"/>
  </r>
  <r>
    <x v="2"/>
    <x v="7"/>
    <d v="2018-01-12T00:00:00"/>
    <x v="0"/>
    <s v="SK-350"/>
    <s v="5733"/>
    <s v="TERPEL "/>
    <x v="14"/>
    <n v="214"/>
    <s v="02-413926"/>
    <s v="T2 ORTIZ M C.C 80244721"/>
    <s v="CATAM"/>
  </r>
  <r>
    <x v="2"/>
    <x v="7"/>
    <d v="2018-01-12T00:00:00"/>
    <x v="0"/>
    <s v="SK-350"/>
    <s v="5733"/>
    <s v="ICARO 17"/>
    <x v="0"/>
    <n v="137.9"/>
    <s v="IC009-006944"/>
    <s v="T2 ORTIZ M C.C 80244721"/>
    <s v="CATAM"/>
  </r>
  <r>
    <x v="2"/>
    <x v="7"/>
    <d v="2018-01-14T00:00:00"/>
    <x v="0"/>
    <s v="SK-350"/>
    <s v="5733"/>
    <s v="ICARO 17"/>
    <x v="23"/>
    <n v="21"/>
    <s v="IC007-004731"/>
    <s v="T2 DUQUE N C.C 11229137"/>
    <s v="CATAM"/>
  </r>
  <r>
    <x v="2"/>
    <x v="7"/>
    <d v="2018-01-14T00:00:00"/>
    <x v="0"/>
    <s v="SK-350"/>
    <s v="5733"/>
    <s v="TERPEL "/>
    <x v="44"/>
    <n v="172"/>
    <s v="03-0229357"/>
    <s v="T2 DUQUE N C.C 11229137"/>
    <s v="CATAM"/>
  </r>
  <r>
    <x v="2"/>
    <x v="7"/>
    <d v="2018-01-22T00:00:00"/>
    <x v="0"/>
    <s v="SK-350"/>
    <s v="5733"/>
    <s v="ICARO 17"/>
    <x v="0"/>
    <n v="136"/>
    <s v="IC009-007009"/>
    <s v="T3 TARAZONA  A C.C 98378020"/>
    <s v="CATAM"/>
  </r>
  <r>
    <x v="2"/>
    <x v="7"/>
    <d v="2018-01-24T00:00:00"/>
    <x v="0"/>
    <s v="SK-350"/>
    <s v="5733"/>
    <s v="CTH"/>
    <x v="32"/>
    <n v="327"/>
    <n v="10330"/>
    <s v="T2 MUÑOZ A. C.C. 1014190800"/>
    <s v="CATAM"/>
  </r>
  <r>
    <x v="2"/>
    <x v="7"/>
    <d v="2018-01-30T00:00:00"/>
    <x v="0"/>
    <s v="SK-350"/>
    <s v="5733"/>
    <s v="ICARO 17"/>
    <x v="25"/>
    <n v="130"/>
    <s v="IC003-008743"/>
    <s v="T2  PULIDO H. C.C. 103337502"/>
    <s v="CATAM"/>
  </r>
  <r>
    <x v="2"/>
    <x v="7"/>
    <d v="2018-01-21T00:00:00"/>
    <x v="0"/>
    <s v="SK-350"/>
    <s v="5748"/>
    <s v="TERPEL "/>
    <x v="21"/>
    <n v="226"/>
    <s v="02-410270"/>
    <s v="TJ SANTAFE E C.C 79626841"/>
    <s v="CATAM"/>
  </r>
  <r>
    <x v="2"/>
    <x v="7"/>
    <d v="2018-01-23T00:00:00"/>
    <x v="0"/>
    <s v="SK-350"/>
    <s v="5748"/>
    <s v="TERPEL "/>
    <x v="21"/>
    <n v="262"/>
    <s v="02-410352"/>
    <s v="T3 ALBARRACIN D. C.C. 1032421159"/>
    <s v="CATAM"/>
  </r>
  <r>
    <x v="2"/>
    <x v="7"/>
    <d v="2018-01-02T00:00:00"/>
    <x v="0"/>
    <s v="UH-60"/>
    <s v="0007"/>
    <s v="TERPEL "/>
    <x v="11"/>
    <n v="239"/>
    <n v="1812713812"/>
    <s v="TS RAMIREZ A. C.C. 799380241319"/>
    <s v="CATAM"/>
  </r>
  <r>
    <x v="2"/>
    <x v="7"/>
    <d v="2018-01-06T00:00:00"/>
    <x v="0"/>
    <s v="UH-60"/>
    <s v="0007"/>
    <s v="TERPEL "/>
    <x v="18"/>
    <n v="156"/>
    <s v="02-412036"/>
    <s v="TP GONZALES J C.C 80059228"/>
    <s v="CATAM"/>
  </r>
  <r>
    <x v="2"/>
    <x v="7"/>
    <d v="2018-01-06T00:00:00"/>
    <x v="0"/>
    <s v="UH-60"/>
    <s v="0007"/>
    <s v="TERPEL "/>
    <x v="11"/>
    <n v="246"/>
    <n v="1812613608"/>
    <s v="TP GONZALES J C.C 80059228"/>
    <s v="CATAM"/>
  </r>
  <r>
    <x v="2"/>
    <x v="7"/>
    <d v="2018-01-07T00:00:00"/>
    <x v="0"/>
    <s v="UH-60"/>
    <s v="0007"/>
    <s v="ICARO 17"/>
    <x v="23"/>
    <n v="188"/>
    <s v="IC007-004721"/>
    <s v="TP GONZALES J C.C 80059228"/>
    <s v="CATAM"/>
  </r>
  <r>
    <x v="2"/>
    <x v="7"/>
    <d v="2018-01-20T00:00:00"/>
    <x v="0"/>
    <s v="UH-60"/>
    <s v="0007"/>
    <s v="TERPEL "/>
    <x v="11"/>
    <n v="128"/>
    <n v="1814014418"/>
    <s v="TP GONZALEZ J. C.C. 80059228"/>
    <s v="CATAM"/>
  </r>
  <r>
    <x v="2"/>
    <x v="7"/>
    <d v="2018-01-20T00:00:00"/>
    <x v="0"/>
    <s v="UH-60"/>
    <s v="0007"/>
    <s v="TERPEL "/>
    <x v="10"/>
    <n v="220"/>
    <s v="04-585006"/>
    <s v="TP GONZALEZ J. C.C. 80059228"/>
    <s v="CATAM"/>
  </r>
  <r>
    <x v="2"/>
    <x v="7"/>
    <d v="2018-01-20T00:00:00"/>
    <x v="0"/>
    <s v="UH-60"/>
    <s v="0007"/>
    <s v="TERPEL "/>
    <x v="18"/>
    <n v="161"/>
    <s v="02-412418"/>
    <s v="TP GONZALEZ J. C.C. 80059228"/>
    <s v="CATAM"/>
  </r>
  <r>
    <x v="2"/>
    <x v="7"/>
    <d v="2018-01-21T00:00:00"/>
    <x v="0"/>
    <s v="UH-60"/>
    <s v="0007"/>
    <s v="TERPEL "/>
    <x v="11"/>
    <n v="118"/>
    <n v="1814114315"/>
    <s v="TP ACOSTA P. C.C. 80240063"/>
    <s v="CATAM"/>
  </r>
  <r>
    <x v="2"/>
    <x v="7"/>
    <d v="2018-05-02T00:00:00"/>
    <x v="0"/>
    <s v="C-208"/>
    <n v="5072"/>
    <s v="CTH"/>
    <x v="40"/>
    <n v="48"/>
    <s v="3740"/>
    <s v="T4 NEIRA LUIS CC. 1036941863"/>
    <s v="GACAS"/>
  </r>
  <r>
    <x v="2"/>
    <x v="7"/>
    <d v="2018-05-02T00:00:00"/>
    <x v="0"/>
    <s v="C-208"/>
    <n v="5072"/>
    <s v="CTH"/>
    <x v="29"/>
    <n v="67"/>
    <s v="11683"/>
    <s v="T4 NEIRA LUIS CC. 1036941863"/>
    <s v="GACAS"/>
  </r>
  <r>
    <x v="2"/>
    <x v="7"/>
    <d v="2018-05-17T00:00:00"/>
    <x v="0"/>
    <s v="C-208"/>
    <n v="5072"/>
    <s v="CTH"/>
    <x v="40"/>
    <n v="40"/>
    <s v="3778"/>
    <s v="T3 PATIÑO FELIPE CC. 1024509095"/>
    <s v="GACAS"/>
  </r>
  <r>
    <x v="2"/>
    <x v="7"/>
    <d v="2018-05-17T00:00:00"/>
    <x v="0"/>
    <s v="C-208"/>
    <n v="5072"/>
    <s v="CTH"/>
    <x v="29"/>
    <n v="51"/>
    <s v="3544"/>
    <s v="T3 PATIÑO FELIPE CC. 1024509095"/>
    <s v="GACAS"/>
  </r>
  <r>
    <x v="2"/>
    <x v="7"/>
    <d v="2018-05-24T00:00:00"/>
    <x v="0"/>
    <s v="C-208"/>
    <n v="5072"/>
    <s v="CTH"/>
    <x v="31"/>
    <n v="60"/>
    <s v="1342"/>
    <s v="T2 MEJIA JHON CC. 93438350"/>
    <s v="GACAS"/>
  </r>
  <r>
    <x v="2"/>
    <x v="7"/>
    <d v="2018-05-31T00:00:00"/>
    <x v="0"/>
    <s v="C-208"/>
    <n v="5072"/>
    <s v="CTH"/>
    <x v="40"/>
    <n v="40"/>
    <s v="3830"/>
    <s v="T3 MUÑOZ CESAR CC. 1090371755"/>
    <s v="GACAS"/>
  </r>
  <r>
    <x v="2"/>
    <x v="7"/>
    <d v="2018-05-02T00:00:00"/>
    <x v="0"/>
    <s v="HUEY II"/>
    <n v="4524"/>
    <s v="CTH"/>
    <x v="31"/>
    <n v="144"/>
    <s v="1317"/>
    <s v="T2 LOPEZ GERMAN CC. 74382084"/>
    <s v="GACAS"/>
  </r>
  <r>
    <x v="2"/>
    <x v="7"/>
    <d v="2018-05-02T00:00:00"/>
    <x v="0"/>
    <s v="HUEY II"/>
    <n v="4524"/>
    <s v="CTH"/>
    <x v="31"/>
    <n v="121"/>
    <s v="1318"/>
    <s v="T2 LOPEZ GERMAN CC. 74382084"/>
    <s v="GACAS"/>
  </r>
  <r>
    <x v="2"/>
    <x v="7"/>
    <d v="2018-05-05T00:00:00"/>
    <x v="0"/>
    <s v="HUEY II"/>
    <n v="4524"/>
    <s v="CTH"/>
    <x v="29"/>
    <n v="117"/>
    <s v="3504"/>
    <s v="T4 FERNANDEZ REINA CC. 1014248803"/>
    <s v="GACAS"/>
  </r>
  <r>
    <x v="2"/>
    <x v="7"/>
    <d v="2018-05-05T00:00:00"/>
    <x v="0"/>
    <s v="HUEY II"/>
    <n v="4524"/>
    <s v="CTH"/>
    <x v="31"/>
    <n v="126"/>
    <s v="1322"/>
    <s v="T4 FERNANDEZ REINA CC. 1014248803"/>
    <s v="GACAS"/>
  </r>
  <r>
    <x v="2"/>
    <x v="7"/>
    <d v="2018-05-07T00:00:00"/>
    <x v="0"/>
    <s v="HUEY II"/>
    <n v="4524"/>
    <s v="CTH"/>
    <x v="31"/>
    <n v="64"/>
    <s v="1325"/>
    <s v="T4 FERNANDEZ REINA CC. 1014248803"/>
    <s v="GACAS"/>
  </r>
  <r>
    <x v="2"/>
    <x v="7"/>
    <d v="2018-05-07T00:00:00"/>
    <x v="0"/>
    <s v="HUEY II"/>
    <n v="4524"/>
    <s v="CTH"/>
    <x v="31"/>
    <n v="112"/>
    <s v="1324"/>
    <s v="T4 FERNANDEZ REINA CC. 1014248803"/>
    <s v="GACAS"/>
  </r>
  <r>
    <x v="2"/>
    <x v="7"/>
    <d v="2018-05-09T00:00:00"/>
    <x v="0"/>
    <s v="HUEY II"/>
    <n v="4524"/>
    <s v="CTH"/>
    <x v="29"/>
    <n v="114"/>
    <s v="3520"/>
    <s v="T4 FERNANDEZ REINA CC. 1014248803"/>
    <s v="GACAS"/>
  </r>
  <r>
    <x v="2"/>
    <x v="7"/>
    <d v="2018-05-22T00:00:00"/>
    <x v="0"/>
    <s v="HUEY II"/>
    <n v="4524"/>
    <s v="CTH"/>
    <x v="29"/>
    <n v="129"/>
    <s v="3566"/>
    <s v="TE ARAQUE MATEO CC. 1128281357"/>
    <s v="GACAS"/>
  </r>
  <r>
    <x v="2"/>
    <x v="7"/>
    <d v="2018-05-27T00:00:00"/>
    <x v="0"/>
    <s v="HUEY II"/>
    <n v="4524"/>
    <s v="CTH"/>
    <x v="29"/>
    <n v="142"/>
    <s v="3577"/>
    <s v="T2 LOPEZ GERMAN CC. 74382084"/>
    <s v="GACAS"/>
  </r>
  <r>
    <x v="2"/>
    <x v="7"/>
    <d v="2018-05-02T00:00:00"/>
    <x v="1"/>
    <s v="C-337"/>
    <n v="5201"/>
    <s v="CTH"/>
    <x v="40"/>
    <n v="16"/>
    <s v="3742"/>
    <s v="T3 ALVAREZ FORERO CC. 1032385625"/>
    <s v="GACAS"/>
  </r>
  <r>
    <x v="2"/>
    <x v="7"/>
    <d v="2018-05-03T00:00:00"/>
    <x v="1"/>
    <s v="C-337"/>
    <n v="5201"/>
    <s v="CTH"/>
    <x v="40"/>
    <n v="38"/>
    <s v="3744"/>
    <s v="T3 ALVAREZ FORERO CC. 1032385625"/>
    <s v="GACAS"/>
  </r>
  <r>
    <x v="2"/>
    <x v="7"/>
    <d v="2018-05-17T00:00:00"/>
    <x v="1"/>
    <s v="C-337"/>
    <n v="5201"/>
    <s v="CTH"/>
    <x v="40"/>
    <n v="37"/>
    <s v="3779"/>
    <s v="T3 MALAVER JAIME CC. 1121841615"/>
    <s v="GACAS"/>
  </r>
  <r>
    <x v="2"/>
    <x v="7"/>
    <d v="2018-05-25T00:00:00"/>
    <x v="1"/>
    <s v="C-337"/>
    <n v="5201"/>
    <s v="CTH"/>
    <x v="40"/>
    <n v="18"/>
    <s v="3807"/>
    <s v="TS BERNAL RICARDO CC. 80239747"/>
    <s v="GACAS"/>
  </r>
  <r>
    <x v="2"/>
    <x v="7"/>
    <d v="2018-05-27T00:00:00"/>
    <x v="1"/>
    <s v="C-337"/>
    <n v="5205"/>
    <s v="CTH"/>
    <x v="40"/>
    <n v="54"/>
    <s v="3812"/>
    <s v="T4 DIAZ JAIMES CC. 1073514752"/>
    <s v="GACAS"/>
  </r>
  <r>
    <x v="2"/>
    <x v="7"/>
    <d v="2018-05-07T00:00:00"/>
    <x v="0"/>
    <s v="C-208"/>
    <n v="5070"/>
    <s v="CTH"/>
    <x v="42"/>
    <n v="59"/>
    <s v="3422"/>
    <s v="RECIBE T1 BALLESTEROS C.C. 80033813"/>
    <s v="GAORI"/>
  </r>
  <r>
    <x v="2"/>
    <x v="6"/>
    <d v="2018-04-28T00:00:00"/>
    <x v="0"/>
    <s v="UH-60"/>
    <n v="4106"/>
    <s v="CTH"/>
    <x v="29"/>
    <n v="87"/>
    <s v="3492"/>
    <s v="MY. LESMES RICARDO C.C. 80058552"/>
    <s v="CACOM-5"/>
  </r>
  <r>
    <x v="2"/>
    <x v="7"/>
    <d v="2018-05-11T00:00:00"/>
    <x v="0"/>
    <s v="C-208"/>
    <n v="5065"/>
    <s v="CTH"/>
    <x v="42"/>
    <n v="67"/>
    <s v="3434"/>
    <s v="RECIBE T4 DAZA  C.C. 1111194971"/>
    <s v="GAORI"/>
  </r>
  <r>
    <x v="2"/>
    <x v="7"/>
    <d v="2018-05-13T00:00:00"/>
    <x v="0"/>
    <s v="C-208"/>
    <n v="5070"/>
    <s v="CTH"/>
    <x v="7"/>
    <n v="28"/>
    <s v="9602"/>
    <s v="RECIBE T3 ARIZA C.C. 1020767621"/>
    <s v="GAORI"/>
  </r>
  <r>
    <x v="2"/>
    <x v="7"/>
    <d v="2018-05-16T00:00:00"/>
    <x v="0"/>
    <s v="C-208"/>
    <n v="5065"/>
    <s v="CTH"/>
    <x v="42"/>
    <n v="52"/>
    <s v="3449"/>
    <s v="RECIBE T3 ARIZA C.C. 1020767621"/>
    <s v="GAORI"/>
  </r>
  <r>
    <x v="2"/>
    <x v="7"/>
    <d v="2018-05-16T00:00:00"/>
    <x v="0"/>
    <s v="C-208"/>
    <n v="5070"/>
    <s v="ICARO 17"/>
    <x v="45"/>
    <n v="50"/>
    <s v="004406"/>
    <s v="RECIBE T4 DAZA  C.C. 1111194971"/>
    <s v="GAORI"/>
  </r>
  <r>
    <x v="2"/>
    <x v="7"/>
    <d v="2018-05-19T00:00:00"/>
    <x v="0"/>
    <s v="C-208"/>
    <n v="5070"/>
    <s v="ICARO 17"/>
    <x v="45"/>
    <n v="32"/>
    <s v="004413"/>
    <s v="RECIBE T4 DAZA  C.C. 1111194971"/>
    <s v="GAORI"/>
  </r>
  <r>
    <x v="2"/>
    <x v="7"/>
    <d v="2018-05-22T00:00:00"/>
    <x v="0"/>
    <s v="C-208"/>
    <n v="5070"/>
    <s v="ICARO 17"/>
    <x v="45"/>
    <n v="102"/>
    <s v="004422"/>
    <s v="RECIBE T3 RIASCOS C.C. 1085268340"/>
    <s v="GAORI"/>
  </r>
  <r>
    <x v="2"/>
    <x v="7"/>
    <d v="2018-05-25T00:00:00"/>
    <x v="0"/>
    <s v="C-208"/>
    <n v="5070"/>
    <s v="ICARO 17"/>
    <x v="45"/>
    <n v="45"/>
    <s v="004426"/>
    <s v="RECIBE T1 BALLESTEROS C.C. 80033813"/>
    <s v="GAORI"/>
  </r>
  <r>
    <x v="2"/>
    <x v="7"/>
    <d v="2018-05-03T00:00:00"/>
    <x v="0"/>
    <s v="HUEY II"/>
    <n v="4408"/>
    <s v="ICARO 17"/>
    <x v="45"/>
    <n v="114"/>
    <s v="004364"/>
    <s v="RECIBE T1 VILLAREAL C.C. 73198476"/>
    <s v="GAORI"/>
  </r>
  <r>
    <x v="2"/>
    <x v="7"/>
    <d v="2018-05-07T00:00:00"/>
    <x v="0"/>
    <s v="HUEY II"/>
    <n v="4408"/>
    <s v="ICARO 17"/>
    <x v="45"/>
    <n v="104"/>
    <s v="004376"/>
    <s v="RECIBE T3 RINCON C.C. 1016014102"/>
    <s v="GAORI"/>
  </r>
  <r>
    <x v="2"/>
    <x v="7"/>
    <d v="2018-05-07T00:00:00"/>
    <x v="0"/>
    <s v="HUEY II"/>
    <n v="4408"/>
    <s v="ICARO 17"/>
    <x v="45"/>
    <n v="108"/>
    <s v="004377"/>
    <s v="RECIBE T3 RINCON C.C. 1016014102"/>
    <s v="GAORI"/>
  </r>
  <r>
    <x v="2"/>
    <x v="7"/>
    <d v="2018-05-11T00:00:00"/>
    <x v="0"/>
    <s v="HUEY II"/>
    <n v="4408"/>
    <s v="CTH"/>
    <x v="7"/>
    <n v="162"/>
    <n v="8590"/>
    <s v="RECIBE T2 MEDINA  C.C. 1077082699"/>
    <s v="GAORI"/>
  </r>
  <r>
    <x v="2"/>
    <x v="7"/>
    <d v="2018-05-11T00:00:00"/>
    <x v="0"/>
    <s v="HUEY II"/>
    <n v="4529"/>
    <s v="CTH"/>
    <x v="7"/>
    <n v="177"/>
    <s v="9591"/>
    <s v="RECIBE T1 MORENO C.C. 78082391"/>
    <s v="GAORI"/>
  </r>
  <r>
    <x v="2"/>
    <x v="7"/>
    <d v="2018-05-12T00:00:00"/>
    <x v="0"/>
    <s v="HUEY II"/>
    <n v="4529"/>
    <s v="CTH"/>
    <x v="7"/>
    <n v="116"/>
    <s v="9601"/>
    <s v="RECIBE T1 MORENO C.C. 78082391"/>
    <s v="GAORI"/>
  </r>
  <r>
    <x v="2"/>
    <x v="7"/>
    <d v="2018-05-15T00:00:00"/>
    <x v="0"/>
    <s v="HUEY II"/>
    <n v="4408"/>
    <s v="ICARO 17"/>
    <x v="45"/>
    <n v="105"/>
    <s v="004400"/>
    <s v="RECIBE T2 MEDINA  C.C. 1077082699"/>
    <s v="GAORI"/>
  </r>
  <r>
    <x v="2"/>
    <x v="7"/>
    <d v="2018-05-16T00:00:00"/>
    <x v="0"/>
    <s v="HUEY II"/>
    <n v="4423"/>
    <s v="ICARO 17"/>
    <x v="45"/>
    <n v="97"/>
    <s v="004407"/>
    <s v="RECIBE T2 REYES C.C. 14254371"/>
    <s v="GAORI"/>
  </r>
  <r>
    <x v="2"/>
    <x v="7"/>
    <d v="2018-05-21T00:00:00"/>
    <x v="0"/>
    <s v="HUEY II"/>
    <n v="4408"/>
    <s v="ICARO 17"/>
    <x v="45"/>
    <n v="51"/>
    <s v="004420"/>
    <s v="RECIBE T3 CORTES C.C. 1014219429"/>
    <s v="GAORI"/>
  </r>
  <r>
    <x v="2"/>
    <x v="7"/>
    <d v="2018-05-26T00:00:00"/>
    <x v="0"/>
    <s v="HUEY II"/>
    <n v="4423"/>
    <s v="CTH"/>
    <x v="4"/>
    <n v="126"/>
    <s v="12433"/>
    <s v="RECIBE T3 RINCON C.C. 1016014102"/>
    <s v="GAORI"/>
  </r>
  <r>
    <x v="2"/>
    <x v="7"/>
    <d v="2018-01-28T00:00:00"/>
    <x v="0"/>
    <s v="C-295"/>
    <s v="1285"/>
    <s v="CTH"/>
    <x v="42"/>
    <n v="482"/>
    <s v="3492"/>
    <s v="T2 HERNANDEZ J. C.C. 11228164"/>
    <s v="CATAM"/>
  </r>
  <r>
    <x v="2"/>
    <x v="7"/>
    <d v="2018-05-15T00:00:00"/>
    <x v="1"/>
    <s v="C-182R"/>
    <n v="5723"/>
    <s v="CTH"/>
    <x v="7"/>
    <n v="16"/>
    <s v="9604"/>
    <s v="RECIBE T4 GUAJE C.C. 10996277735"/>
    <s v="GAORI"/>
  </r>
  <r>
    <x v="2"/>
    <x v="7"/>
    <d v="2018-05-15T00:00:00"/>
    <x v="1"/>
    <s v="C-182R"/>
    <n v="5723"/>
    <s v="CTH"/>
    <x v="7"/>
    <n v="31"/>
    <s v="9605"/>
    <s v="RECIBE T4 GUAJE C.C. 10996277735"/>
    <s v="GAORI"/>
  </r>
  <r>
    <x v="2"/>
    <x v="7"/>
    <d v="2018-05-18T00:00:00"/>
    <x v="1"/>
    <s v="C-182R"/>
    <n v="5723"/>
    <s v="CTH"/>
    <x v="7"/>
    <n v="25"/>
    <n v="9612"/>
    <s v="RECIBE T4 GUAJE C.C. 10996277736"/>
    <s v="GAORI"/>
  </r>
  <r>
    <x v="2"/>
    <x v="7"/>
    <d v="2018-05-24T00:00:00"/>
    <x v="1"/>
    <s v="C-182R"/>
    <n v="5723"/>
    <s v="CTH"/>
    <x v="7"/>
    <n v="17"/>
    <s v="9627"/>
    <s v="RECIBE TS URREGO C.C. 79614395"/>
    <s v="GAORI"/>
  </r>
  <r>
    <x v="2"/>
    <x v="7"/>
    <d v="2018-05-25T00:00:00"/>
    <x v="1"/>
    <s v="C-182R"/>
    <n v="5723"/>
    <s v="CTH"/>
    <x v="7"/>
    <n v="24"/>
    <n v="9634"/>
    <s v="RECIBE TS URREGO C.C. 79614395"/>
    <s v="GAORI"/>
  </r>
  <r>
    <x v="2"/>
    <x v="7"/>
    <d v="2018-05-27T00:00:00"/>
    <x v="1"/>
    <s v="C-182R"/>
    <n v="5723"/>
    <s v="CTH"/>
    <x v="7"/>
    <n v="41"/>
    <s v="9636"/>
    <s v="RECIBE TS URREGO C.C. 79614395"/>
    <s v="GAORI"/>
  </r>
  <r>
    <x v="2"/>
    <x v="7"/>
    <d v="2018-05-31T00:00:00"/>
    <x v="1"/>
    <s v="C-182R"/>
    <n v="5723"/>
    <s v="CTH"/>
    <x v="7"/>
    <n v="16"/>
    <s v="9647"/>
    <s v="RECIBE T4 GUAJE C.C. 10996277735"/>
    <s v="GAORI"/>
  </r>
  <r>
    <x v="2"/>
    <x v="7"/>
    <d v="2018-05-31T00:00:00"/>
    <x v="1"/>
    <s v="C-182R"/>
    <n v="5723"/>
    <s v="CTH"/>
    <x v="7"/>
    <n v="29"/>
    <s v="9648"/>
    <s v="RECIBE T4 GUAJE C.C. 10996277735"/>
    <s v="GAORI"/>
  </r>
  <r>
    <x v="2"/>
    <x v="7"/>
    <d v="2018-05-15T00:00:00"/>
    <x v="0"/>
    <s v="C-208"/>
    <n v="5068"/>
    <s v="ICARO 17"/>
    <x v="0"/>
    <n v="116.3"/>
    <s v="IC009-006973"/>
    <s v="T2 VILLANUEVA GEUDY CC. 94539946"/>
    <s v="EMAVI"/>
  </r>
  <r>
    <x v="2"/>
    <x v="7"/>
    <d v="2018-05-29T00:00:00"/>
    <x v="0"/>
    <s v="UH-60"/>
    <n v="4103"/>
    <s v="CTH"/>
    <x v="20"/>
    <n v="140.1"/>
    <n v="1964"/>
    <s v="T3. LEAL GORDILLO 1014223440"/>
    <s v="CACOM-2"/>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a dinámica1" cacheId="1" applyNumberFormats="0" applyBorderFormats="0" applyFontFormats="0" applyPatternFormats="0" applyAlignmentFormats="0" applyWidthHeightFormats="1" dataCaption="Valores" updatedVersion="4" minRefreshableVersion="3" useAutoFormatting="1" itemPrintTitles="1" createdVersion="5" indent="0" outline="1" outlineData="1" multipleFieldFilters="0">
  <location ref="N3:AL19" firstHeaderRow="1" firstDataRow="3" firstDataCol="1" rowPageCount="1" colPageCount="1"/>
  <pivotFields count="12">
    <pivotField axis="axisCol" showAll="0">
      <items count="4">
        <item x="0"/>
        <item x="1"/>
        <item x="2"/>
        <item t="default"/>
      </items>
    </pivotField>
    <pivotField axis="axisCol" showAll="0">
      <items count="13">
        <item x="3"/>
        <item x="4"/>
        <item x="5"/>
        <item x="6"/>
        <item x="7"/>
        <item x="8"/>
        <item x="9"/>
        <item x="10"/>
        <item x="11"/>
        <item x="1"/>
        <item x="2"/>
        <item x="0"/>
        <item t="default"/>
      </items>
    </pivotField>
    <pivotField showAll="0"/>
    <pivotField axis="axisPage" multipleItemSelectionAllowed="1" showAll="0">
      <items count="3">
        <item x="1"/>
        <item h="1" x="0"/>
        <item t="default"/>
      </items>
    </pivotField>
    <pivotField showAll="0"/>
    <pivotField showAll="0"/>
    <pivotField showAll="0"/>
    <pivotField axis="axisRow" showAll="0">
      <items count="85">
        <item m="1" x="76"/>
        <item x="30"/>
        <item x="40"/>
        <item x="48"/>
        <item x="18"/>
        <item x="13"/>
        <item x="65"/>
        <item m="1" x="82"/>
        <item x="14"/>
        <item x="62"/>
        <item x="39"/>
        <item x="38"/>
        <item m="1" x="74"/>
        <item x="4"/>
        <item x="53"/>
        <item x="11"/>
        <item x="60"/>
        <item x="23"/>
        <item m="1" x="83"/>
        <item x="66"/>
        <item x="46"/>
        <item x="16"/>
        <item x="21"/>
        <item m="1" x="78"/>
        <item x="68"/>
        <item x="7"/>
        <item x="58"/>
        <item x="25"/>
        <item x="64"/>
        <item x="56"/>
        <item x="5"/>
        <item x="50"/>
        <item x="24"/>
        <item x="54"/>
        <item x="63"/>
        <item x="20"/>
        <item x="52"/>
        <item x="3"/>
        <item x="67"/>
        <item x="57"/>
        <item m="1" x="80"/>
        <item x="41"/>
        <item x="6"/>
        <item x="10"/>
        <item x="22"/>
        <item x="35"/>
        <item x="28"/>
        <item m="1" x="79"/>
        <item x="33"/>
        <item x="49"/>
        <item x="44"/>
        <item m="1" x="81"/>
        <item m="1" x="75"/>
        <item x="43"/>
        <item x="34"/>
        <item x="37"/>
        <item x="15"/>
        <item x="45"/>
        <item x="42"/>
        <item x="61"/>
        <item x="69"/>
        <item x="1"/>
        <item x="9"/>
        <item x="55"/>
        <item x="19"/>
        <item x="2"/>
        <item x="26"/>
        <item x="17"/>
        <item m="1" x="73"/>
        <item x="29"/>
        <item x="59"/>
        <item x="31"/>
        <item x="36"/>
        <item x="8"/>
        <item m="1" x="72"/>
        <item x="0"/>
        <item x="27"/>
        <item m="1" x="70"/>
        <item x="12"/>
        <item m="1" x="77"/>
        <item x="32"/>
        <item x="47"/>
        <item m="1" x="71"/>
        <item x="51"/>
        <item t="default"/>
      </items>
    </pivotField>
    <pivotField dataField="1" showAll="0"/>
    <pivotField showAll="0"/>
    <pivotField showAll="0"/>
    <pivotField showAll="0"/>
  </pivotFields>
  <rowFields count="1">
    <field x="7"/>
  </rowFields>
  <rowItems count="14">
    <i>
      <x v="2"/>
    </i>
    <i>
      <x v="4"/>
    </i>
    <i>
      <x v="16"/>
    </i>
    <i>
      <x v="25"/>
    </i>
    <i>
      <x v="32"/>
    </i>
    <i>
      <x v="41"/>
    </i>
    <i>
      <x v="43"/>
    </i>
    <i>
      <x v="44"/>
    </i>
    <i>
      <x v="50"/>
    </i>
    <i>
      <x v="57"/>
    </i>
    <i>
      <x v="58"/>
    </i>
    <i>
      <x v="63"/>
    </i>
    <i>
      <x v="65"/>
    </i>
    <i t="grand">
      <x/>
    </i>
  </rowItems>
  <colFields count="2">
    <field x="0"/>
    <field x="1"/>
  </colFields>
  <colItems count="24">
    <i>
      <x/>
      <x v="9"/>
    </i>
    <i r="1">
      <x v="10"/>
    </i>
    <i r="1">
      <x v="11"/>
    </i>
    <i t="default">
      <x/>
    </i>
    <i>
      <x v="1"/>
      <x/>
    </i>
    <i r="1">
      <x v="1"/>
    </i>
    <i r="1">
      <x v="2"/>
    </i>
    <i r="1">
      <x v="3"/>
    </i>
    <i r="1">
      <x v="4"/>
    </i>
    <i r="1">
      <x v="5"/>
    </i>
    <i r="1">
      <x v="6"/>
    </i>
    <i r="1">
      <x v="7"/>
    </i>
    <i r="1">
      <x v="8"/>
    </i>
    <i r="1">
      <x v="9"/>
    </i>
    <i r="1">
      <x v="10"/>
    </i>
    <i r="1">
      <x v="11"/>
    </i>
    <i t="default">
      <x v="1"/>
    </i>
    <i>
      <x v="2"/>
      <x/>
    </i>
    <i r="1">
      <x v="1"/>
    </i>
    <i r="1">
      <x v="2"/>
    </i>
    <i r="1">
      <x v="3"/>
    </i>
    <i r="1">
      <x v="4"/>
    </i>
    <i t="default">
      <x v="2"/>
    </i>
    <i t="grand">
      <x/>
    </i>
  </colItems>
  <pageFields count="1">
    <pageField fld="3" hier="-1"/>
  </pageFields>
  <dataFields count="1">
    <dataField name="Suma de GALONES" fld="8" baseField="7"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oleObject" Target="../embeddings/oleObject1.bin"/><Relationship Id="rId1" Type="http://schemas.openxmlformats.org/officeDocument/2006/relationships/vmlDrawing" Target="../drawings/vmlDrawing1.v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dimension ref="A1:BL13110"/>
  <sheetViews>
    <sheetView workbookViewId="0">
      <selection activeCell="C27" sqref="C27"/>
    </sheetView>
  </sheetViews>
  <sheetFormatPr baseColWidth="10" defaultColWidth="10.7109375" defaultRowHeight="15"/>
  <cols>
    <col min="1" max="1" width="5.5703125" customWidth="1"/>
    <col min="2" max="2" width="11.7109375" customWidth="1"/>
    <col min="3" max="3" width="11.28515625" style="56" customWidth="1"/>
    <col min="4" max="4" width="19" style="56" customWidth="1"/>
    <col min="5" max="5" width="9.42578125" customWidth="1"/>
    <col min="6" max="6" width="18" customWidth="1"/>
    <col min="7" max="7" width="16.7109375" customWidth="1"/>
    <col min="8" max="8" width="24.85546875" customWidth="1"/>
    <col min="9" max="9" width="10.7109375" customWidth="1"/>
    <col min="10" max="10" width="24.140625" customWidth="1"/>
    <col min="11" max="11" width="58.140625" customWidth="1"/>
    <col min="12" max="12" width="9.42578125" customWidth="1"/>
    <col min="13" max="13" width="13" customWidth="1"/>
    <col min="14" max="14" width="19" customWidth="1"/>
    <col min="15" max="15" width="22.42578125" customWidth="1"/>
    <col min="16" max="16" width="11.85546875" customWidth="1"/>
    <col min="17" max="17" width="10.7109375" customWidth="1"/>
    <col min="18" max="18" width="9.85546875" customWidth="1"/>
    <col min="19" max="19" width="7" customWidth="1"/>
    <col min="20" max="20" width="8.85546875" customWidth="1"/>
    <col min="21" max="21" width="7.7109375" customWidth="1"/>
    <col min="22" max="22" width="6" customWidth="1"/>
    <col min="23" max="23" width="6.7109375" customWidth="1"/>
    <col min="24" max="24" width="6.5703125" customWidth="1"/>
    <col min="25" max="25" width="6" customWidth="1"/>
    <col min="26" max="26" width="8.5703125" customWidth="1"/>
    <col min="27" max="27" width="11.85546875" customWidth="1"/>
    <col min="28" max="28" width="9.28515625" customWidth="1"/>
    <col min="29" max="29" width="11.85546875" customWidth="1"/>
    <col min="30" max="30" width="10.7109375" customWidth="1"/>
    <col min="31" max="31" width="9.85546875" customWidth="1"/>
    <col min="32" max="32" width="7" customWidth="1"/>
    <col min="33" max="33" width="8.85546875" customWidth="1"/>
    <col min="34" max="34" width="7.7109375" customWidth="1"/>
    <col min="35" max="35" width="6" customWidth="1"/>
    <col min="36" max="36" width="6.7109375" customWidth="1"/>
    <col min="37" max="37" width="9.85546875" customWidth="1"/>
    <col min="38" max="38" width="12.5703125" customWidth="1"/>
    <col min="39" max="39" width="9" customWidth="1"/>
    <col min="40" max="40" width="19" bestFit="1" customWidth="1"/>
    <col min="41" max="41" width="9.28515625" bestFit="1" customWidth="1"/>
    <col min="42" max="42" width="11.85546875" bestFit="1" customWidth="1"/>
    <col min="43" max="43" width="10.7109375" bestFit="1" customWidth="1"/>
    <col min="44" max="44" width="9.85546875" bestFit="1" customWidth="1"/>
    <col min="45" max="45" width="9" customWidth="1"/>
    <col min="46" max="52" width="9" bestFit="1" customWidth="1"/>
    <col min="53" max="53" width="11.85546875" bestFit="1" customWidth="1"/>
    <col min="54" max="54" width="9.28515625" bestFit="1" customWidth="1"/>
    <col min="55" max="55" width="11.85546875" bestFit="1" customWidth="1"/>
    <col min="57" max="57" width="10.5703125" bestFit="1" customWidth="1"/>
    <col min="58" max="62" width="9" bestFit="1" customWidth="1"/>
    <col min="63" max="63" width="9.85546875" bestFit="1" customWidth="1"/>
    <col min="64" max="64" width="12.5703125" bestFit="1" customWidth="1"/>
  </cols>
  <sheetData>
    <row r="1" spans="1:64">
      <c r="A1" s="51" t="s">
        <v>814</v>
      </c>
      <c r="B1" s="51" t="s">
        <v>815</v>
      </c>
      <c r="C1" s="51" t="s">
        <v>817</v>
      </c>
      <c r="D1" s="51" t="s">
        <v>9927</v>
      </c>
      <c r="E1" s="51" t="s">
        <v>0</v>
      </c>
      <c r="F1" s="51" t="s">
        <v>9928</v>
      </c>
      <c r="G1" s="51" t="s">
        <v>1</v>
      </c>
      <c r="H1" s="51" t="s">
        <v>2</v>
      </c>
      <c r="I1" s="52" t="s">
        <v>3</v>
      </c>
      <c r="J1" s="53" t="s">
        <v>4</v>
      </c>
      <c r="K1" s="51" t="s">
        <v>5</v>
      </c>
      <c r="L1" s="51" t="s">
        <v>813</v>
      </c>
      <c r="N1" s="58" t="s">
        <v>9927</v>
      </c>
      <c r="O1" t="s">
        <v>809</v>
      </c>
    </row>
    <row r="2" spans="1:64">
      <c r="A2" s="36">
        <v>2016</v>
      </c>
      <c r="B2" s="36" t="s">
        <v>816</v>
      </c>
      <c r="C2" s="54">
        <v>42708</v>
      </c>
      <c r="D2" s="14" t="s">
        <v>537</v>
      </c>
      <c r="E2" s="1" t="s">
        <v>6</v>
      </c>
      <c r="F2" s="14">
        <v>4104</v>
      </c>
      <c r="G2" s="1" t="s">
        <v>269</v>
      </c>
      <c r="H2" s="1" t="s">
        <v>270</v>
      </c>
      <c r="I2" s="2">
        <v>177.1</v>
      </c>
      <c r="J2" s="5" t="s">
        <v>7</v>
      </c>
      <c r="K2" s="3" t="s">
        <v>8</v>
      </c>
      <c r="L2" s="4" t="s">
        <v>9</v>
      </c>
    </row>
    <row r="3" spans="1:64">
      <c r="A3" s="36">
        <v>2016</v>
      </c>
      <c r="B3" s="36" t="s">
        <v>816</v>
      </c>
      <c r="C3" s="54">
        <v>42718</v>
      </c>
      <c r="D3" s="14" t="s">
        <v>537</v>
      </c>
      <c r="E3" s="1" t="s">
        <v>6</v>
      </c>
      <c r="F3" s="14">
        <v>4104</v>
      </c>
      <c r="G3" s="1" t="s">
        <v>179</v>
      </c>
      <c r="H3" s="1" t="s">
        <v>281</v>
      </c>
      <c r="I3" s="2">
        <v>176</v>
      </c>
      <c r="J3" s="5" t="s">
        <v>10</v>
      </c>
      <c r="K3" s="3" t="s">
        <v>11</v>
      </c>
      <c r="L3" s="4" t="s">
        <v>9</v>
      </c>
      <c r="N3" s="58" t="s">
        <v>9932</v>
      </c>
      <c r="O3" s="58" t="s">
        <v>9929</v>
      </c>
      <c r="AN3" s="477" t="s">
        <v>9936</v>
      </c>
      <c r="AO3" s="479">
        <v>2016</v>
      </c>
      <c r="AP3" s="479"/>
      <c r="AQ3" s="479"/>
      <c r="AR3" s="479"/>
      <c r="AS3" s="480">
        <v>2017</v>
      </c>
      <c r="AT3" s="480"/>
      <c r="AU3" s="480"/>
      <c r="AV3" s="480"/>
      <c r="AW3" s="480"/>
      <c r="AX3" s="480"/>
      <c r="AY3" s="480"/>
      <c r="AZ3" s="480"/>
      <c r="BA3" s="480"/>
      <c r="BB3" s="480"/>
      <c r="BC3" s="480"/>
      <c r="BD3" s="480"/>
      <c r="BE3" s="480"/>
      <c r="BF3" s="481">
        <v>2018</v>
      </c>
      <c r="BG3" s="481"/>
      <c r="BH3" s="481"/>
      <c r="BI3" s="481"/>
      <c r="BJ3" s="481"/>
      <c r="BK3" s="481"/>
      <c r="BL3" s="476" t="s">
        <v>9930</v>
      </c>
    </row>
    <row r="4" spans="1:64">
      <c r="A4" s="36">
        <v>2016</v>
      </c>
      <c r="B4" s="36" t="s">
        <v>816</v>
      </c>
      <c r="C4" s="54">
        <v>42720</v>
      </c>
      <c r="D4" s="14" t="s">
        <v>537</v>
      </c>
      <c r="E4" s="1" t="s">
        <v>6</v>
      </c>
      <c r="F4" s="14">
        <v>4104</v>
      </c>
      <c r="G4" s="1" t="s">
        <v>179</v>
      </c>
      <c r="H4" s="1" t="s">
        <v>281</v>
      </c>
      <c r="I4" s="2">
        <v>204</v>
      </c>
      <c r="J4" s="5" t="s">
        <v>12</v>
      </c>
      <c r="K4" s="3" t="s">
        <v>11</v>
      </c>
      <c r="L4" s="4" t="s">
        <v>9</v>
      </c>
      <c r="O4">
        <v>2016</v>
      </c>
      <c r="R4" t="s">
        <v>9933</v>
      </c>
      <c r="S4">
        <v>2017</v>
      </c>
      <c r="AE4" t="s">
        <v>9934</v>
      </c>
      <c r="AF4">
        <v>2018</v>
      </c>
      <c r="AK4" t="s">
        <v>9935</v>
      </c>
      <c r="AL4" t="s">
        <v>9930</v>
      </c>
      <c r="AN4" s="478"/>
      <c r="AO4" s="67" t="s">
        <v>1417</v>
      </c>
      <c r="AP4" s="67" t="s">
        <v>1961</v>
      </c>
      <c r="AQ4" s="67" t="s">
        <v>816</v>
      </c>
      <c r="AR4" s="68" t="s">
        <v>9937</v>
      </c>
      <c r="AS4" s="69" t="s">
        <v>1965</v>
      </c>
      <c r="AT4" s="69" t="s">
        <v>2254</v>
      </c>
      <c r="AU4" s="69" t="s">
        <v>2747</v>
      </c>
      <c r="AV4" s="69" t="s">
        <v>3311</v>
      </c>
      <c r="AW4" s="69" t="s">
        <v>3794</v>
      </c>
      <c r="AX4" s="69" t="s">
        <v>4309</v>
      </c>
      <c r="AY4" s="69" t="s">
        <v>4786</v>
      </c>
      <c r="AZ4" s="69" t="s">
        <v>5196</v>
      </c>
      <c r="BA4" s="69" t="s">
        <v>5614</v>
      </c>
      <c r="BB4" s="69" t="s">
        <v>1417</v>
      </c>
      <c r="BC4" s="69" t="s">
        <v>1961</v>
      </c>
      <c r="BD4" s="69" t="s">
        <v>816</v>
      </c>
      <c r="BE4" s="70" t="s">
        <v>9937</v>
      </c>
      <c r="BF4" s="71" t="s">
        <v>1965</v>
      </c>
      <c r="BG4" s="71" t="s">
        <v>2254</v>
      </c>
      <c r="BH4" s="71" t="s">
        <v>2747</v>
      </c>
      <c r="BI4" s="71" t="s">
        <v>3311</v>
      </c>
      <c r="BJ4" s="71" t="s">
        <v>3794</v>
      </c>
      <c r="BK4" s="72" t="s">
        <v>9938</v>
      </c>
      <c r="BL4" s="476"/>
    </row>
    <row r="5" spans="1:64">
      <c r="A5" s="36">
        <v>2016</v>
      </c>
      <c r="B5" s="36" t="s">
        <v>816</v>
      </c>
      <c r="C5" s="54">
        <v>42705</v>
      </c>
      <c r="D5" s="14" t="s">
        <v>537</v>
      </c>
      <c r="E5" s="1" t="s">
        <v>13</v>
      </c>
      <c r="F5" s="14">
        <v>5080</v>
      </c>
      <c r="G5" s="1" t="s">
        <v>269</v>
      </c>
      <c r="H5" s="1" t="s">
        <v>270</v>
      </c>
      <c r="I5" s="2">
        <v>120</v>
      </c>
      <c r="J5" s="5" t="s">
        <v>14</v>
      </c>
      <c r="K5" s="3" t="s">
        <v>15</v>
      </c>
      <c r="L5" s="4" t="s">
        <v>9</v>
      </c>
      <c r="N5" s="58" t="s">
        <v>9931</v>
      </c>
      <c r="O5" t="s">
        <v>1417</v>
      </c>
      <c r="P5" t="s">
        <v>1961</v>
      </c>
      <c r="Q5" t="s">
        <v>816</v>
      </c>
      <c r="S5" t="s">
        <v>1965</v>
      </c>
      <c r="T5" t="s">
        <v>2254</v>
      </c>
      <c r="U5" t="s">
        <v>2747</v>
      </c>
      <c r="V5" t="s">
        <v>3311</v>
      </c>
      <c r="W5" t="s">
        <v>3794</v>
      </c>
      <c r="X5" t="s">
        <v>4309</v>
      </c>
      <c r="Y5" t="s">
        <v>4786</v>
      </c>
      <c r="Z5" t="s">
        <v>5196</v>
      </c>
      <c r="AA5" t="s">
        <v>5614</v>
      </c>
      <c r="AB5" t="s">
        <v>1417</v>
      </c>
      <c r="AC5" t="s">
        <v>1961</v>
      </c>
      <c r="AD5" t="s">
        <v>816</v>
      </c>
      <c r="AF5" t="s">
        <v>1965</v>
      </c>
      <c r="AG5" t="s">
        <v>2254</v>
      </c>
      <c r="AH5" t="s">
        <v>2747</v>
      </c>
      <c r="AI5" t="s">
        <v>3311</v>
      </c>
      <c r="AJ5" t="s">
        <v>3794</v>
      </c>
      <c r="AN5" s="78" t="s">
        <v>1962</v>
      </c>
      <c r="AO5" s="66">
        <v>2230</v>
      </c>
      <c r="AP5" s="66">
        <v>5337</v>
      </c>
      <c r="AQ5" s="66">
        <v>1359</v>
      </c>
      <c r="AR5" s="73">
        <v>8926</v>
      </c>
      <c r="AS5" s="64">
        <v>137</v>
      </c>
      <c r="AT5" s="64">
        <v>1715</v>
      </c>
      <c r="AU5" s="64">
        <v>6450</v>
      </c>
      <c r="AV5" s="64">
        <v>2395.6</v>
      </c>
      <c r="AW5" s="64">
        <v>6886.5</v>
      </c>
      <c r="AX5" s="64">
        <v>5099</v>
      </c>
      <c r="AY5" s="64">
        <v>4070</v>
      </c>
      <c r="AZ5" s="64">
        <v>3001</v>
      </c>
      <c r="BA5" s="64">
        <v>224</v>
      </c>
      <c r="BB5" s="64">
        <v>496</v>
      </c>
      <c r="BC5" s="64">
        <v>5407</v>
      </c>
      <c r="BD5" s="64">
        <v>1633</v>
      </c>
      <c r="BE5" s="74">
        <v>37514.1</v>
      </c>
      <c r="BF5" s="62">
        <v>4316</v>
      </c>
      <c r="BG5" s="62">
        <v>1625</v>
      </c>
      <c r="BH5" s="62">
        <v>1865</v>
      </c>
      <c r="BI5" s="62">
        <v>3126</v>
      </c>
      <c r="BJ5" s="62">
        <v>301</v>
      </c>
      <c r="BK5" s="75">
        <v>11233</v>
      </c>
      <c r="BL5" s="76">
        <v>57673.1</v>
      </c>
    </row>
    <row r="6" spans="1:64">
      <c r="A6" s="36">
        <v>2016</v>
      </c>
      <c r="B6" s="36" t="s">
        <v>816</v>
      </c>
      <c r="C6" s="54">
        <v>42716</v>
      </c>
      <c r="D6" s="14" t="s">
        <v>537</v>
      </c>
      <c r="E6" s="1" t="s">
        <v>13</v>
      </c>
      <c r="F6" s="14">
        <v>5080</v>
      </c>
      <c r="G6" s="1" t="s">
        <v>510</v>
      </c>
      <c r="H6" s="11" t="s">
        <v>2087</v>
      </c>
      <c r="I6" s="2">
        <v>124</v>
      </c>
      <c r="J6" s="5" t="s">
        <v>16</v>
      </c>
      <c r="K6" s="3" t="s">
        <v>17</v>
      </c>
      <c r="L6" s="4" t="s">
        <v>9</v>
      </c>
      <c r="N6" s="59" t="s">
        <v>551</v>
      </c>
      <c r="O6" s="60">
        <v>129</v>
      </c>
      <c r="P6" s="60">
        <v>77</v>
      </c>
      <c r="Q6" s="60"/>
      <c r="R6" s="60">
        <v>206</v>
      </c>
      <c r="S6" s="60"/>
      <c r="T6" s="60">
        <v>98</v>
      </c>
      <c r="U6" s="60">
        <v>28</v>
      </c>
      <c r="V6" s="60">
        <v>185</v>
      </c>
      <c r="W6" s="60">
        <v>14</v>
      </c>
      <c r="X6" s="60">
        <v>72</v>
      </c>
      <c r="Y6" s="60"/>
      <c r="Z6" s="60"/>
      <c r="AA6" s="60"/>
      <c r="AB6" s="60">
        <v>82</v>
      </c>
      <c r="AC6" s="60">
        <v>40</v>
      </c>
      <c r="AD6" s="60">
        <v>28</v>
      </c>
      <c r="AE6" s="60">
        <v>547</v>
      </c>
      <c r="AF6" s="60">
        <v>31</v>
      </c>
      <c r="AG6" s="60">
        <v>108</v>
      </c>
      <c r="AH6" s="60">
        <v>22</v>
      </c>
      <c r="AI6" s="60"/>
      <c r="AJ6" s="60">
        <v>163</v>
      </c>
      <c r="AK6" s="60">
        <v>324</v>
      </c>
      <c r="AL6" s="60">
        <v>1077</v>
      </c>
      <c r="AN6" s="78" t="s">
        <v>551</v>
      </c>
      <c r="AO6" s="66">
        <v>396</v>
      </c>
      <c r="AP6" s="66">
        <v>3314</v>
      </c>
      <c r="AQ6" s="66">
        <v>2941</v>
      </c>
      <c r="AR6" s="73">
        <v>6651</v>
      </c>
      <c r="AS6" s="64">
        <v>1200</v>
      </c>
      <c r="AT6" s="64">
        <v>1082</v>
      </c>
      <c r="AU6" s="64">
        <v>295</v>
      </c>
      <c r="AV6" s="64">
        <v>788</v>
      </c>
      <c r="AW6" s="64">
        <v>3650</v>
      </c>
      <c r="AX6" s="64">
        <v>817</v>
      </c>
      <c r="AY6" s="64">
        <v>1166.3</v>
      </c>
      <c r="AZ6" s="64">
        <v>239</v>
      </c>
      <c r="BA6" s="64">
        <v>204.5</v>
      </c>
      <c r="BB6" s="64">
        <v>840.2</v>
      </c>
      <c r="BC6" s="64">
        <v>1851</v>
      </c>
      <c r="BD6" s="64">
        <v>1147</v>
      </c>
      <c r="BE6" s="74">
        <v>13280</v>
      </c>
      <c r="BF6" s="62">
        <v>722</v>
      </c>
      <c r="BG6" s="62">
        <v>3017</v>
      </c>
      <c r="BH6" s="62">
        <v>213</v>
      </c>
      <c r="BI6" s="62">
        <v>1780</v>
      </c>
      <c r="BJ6" s="62">
        <v>2747</v>
      </c>
      <c r="BK6" s="75">
        <v>8479</v>
      </c>
      <c r="BL6" s="76">
        <v>28410</v>
      </c>
    </row>
    <row r="7" spans="1:64">
      <c r="A7" s="36">
        <v>2016</v>
      </c>
      <c r="B7" s="36" t="s">
        <v>816</v>
      </c>
      <c r="C7" s="54">
        <v>42705</v>
      </c>
      <c r="D7" s="14" t="s">
        <v>537</v>
      </c>
      <c r="E7" s="1" t="s">
        <v>6</v>
      </c>
      <c r="F7" s="14">
        <v>4103</v>
      </c>
      <c r="G7" s="1" t="s">
        <v>137</v>
      </c>
      <c r="H7" s="1" t="s">
        <v>185</v>
      </c>
      <c r="I7" s="2">
        <v>131</v>
      </c>
      <c r="J7" s="5" t="s">
        <v>18</v>
      </c>
      <c r="K7" s="3" t="s">
        <v>19</v>
      </c>
      <c r="L7" s="4" t="s">
        <v>9</v>
      </c>
      <c r="N7" s="59" t="s">
        <v>1482</v>
      </c>
      <c r="O7" s="60"/>
      <c r="P7" s="60">
        <v>43</v>
      </c>
      <c r="Q7" s="60"/>
      <c r="R7" s="60">
        <v>43</v>
      </c>
      <c r="S7" s="60"/>
      <c r="T7" s="60"/>
      <c r="U7" s="60"/>
      <c r="V7" s="60"/>
      <c r="W7" s="60"/>
      <c r="X7" s="60"/>
      <c r="Y7" s="60"/>
      <c r="Z7" s="60"/>
      <c r="AA7" s="60"/>
      <c r="AB7" s="60"/>
      <c r="AC7" s="60"/>
      <c r="AD7" s="60"/>
      <c r="AE7" s="60"/>
      <c r="AF7" s="60"/>
      <c r="AG7" s="60"/>
      <c r="AH7" s="60"/>
      <c r="AI7" s="60"/>
      <c r="AJ7" s="60"/>
      <c r="AK7" s="60"/>
      <c r="AL7" s="60">
        <v>43</v>
      </c>
      <c r="AN7" s="78" t="s">
        <v>750</v>
      </c>
      <c r="AO7" s="66"/>
      <c r="AP7" s="66">
        <v>80</v>
      </c>
      <c r="AQ7" s="66">
        <v>211</v>
      </c>
      <c r="AR7" s="73">
        <v>291</v>
      </c>
      <c r="AS7" s="64">
        <v>90</v>
      </c>
      <c r="AT7" s="64"/>
      <c r="AU7" s="64">
        <v>1004</v>
      </c>
      <c r="AV7" s="64">
        <v>2725</v>
      </c>
      <c r="AW7" s="64"/>
      <c r="AX7" s="64">
        <v>239</v>
      </c>
      <c r="AY7" s="64">
        <v>217</v>
      </c>
      <c r="AZ7" s="64">
        <v>180</v>
      </c>
      <c r="BA7" s="64">
        <v>383</v>
      </c>
      <c r="BB7" s="64">
        <v>694</v>
      </c>
      <c r="BC7" s="64">
        <v>144</v>
      </c>
      <c r="BD7" s="64">
        <v>180</v>
      </c>
      <c r="BE7" s="74">
        <v>5856</v>
      </c>
      <c r="BF7" s="62"/>
      <c r="BG7" s="62">
        <v>458</v>
      </c>
      <c r="BH7" s="62">
        <v>645</v>
      </c>
      <c r="BI7" s="62">
        <v>125</v>
      </c>
      <c r="BJ7" s="62">
        <v>85</v>
      </c>
      <c r="BK7" s="75">
        <v>1313</v>
      </c>
      <c r="BL7" s="76">
        <v>7460</v>
      </c>
    </row>
    <row r="8" spans="1:64">
      <c r="A8" s="36">
        <v>2016</v>
      </c>
      <c r="B8" s="36" t="s">
        <v>816</v>
      </c>
      <c r="C8" s="54">
        <v>43079</v>
      </c>
      <c r="D8" s="14" t="s">
        <v>537</v>
      </c>
      <c r="E8" s="1" t="s">
        <v>6</v>
      </c>
      <c r="F8" s="14">
        <v>4103</v>
      </c>
      <c r="G8" s="1" t="s">
        <v>137</v>
      </c>
      <c r="H8" s="11" t="s">
        <v>2764</v>
      </c>
      <c r="I8" s="2">
        <v>218</v>
      </c>
      <c r="J8" s="5" t="s">
        <v>20</v>
      </c>
      <c r="K8" s="3" t="s">
        <v>21</v>
      </c>
      <c r="L8" s="4" t="s">
        <v>9</v>
      </c>
      <c r="N8" s="59" t="s">
        <v>2470</v>
      </c>
      <c r="O8" s="60"/>
      <c r="P8" s="60"/>
      <c r="Q8" s="60"/>
      <c r="R8" s="60"/>
      <c r="S8" s="60"/>
      <c r="T8" s="60">
        <v>93.7</v>
      </c>
      <c r="U8" s="60"/>
      <c r="V8" s="60"/>
      <c r="W8" s="60"/>
      <c r="X8" s="60"/>
      <c r="Y8" s="60"/>
      <c r="Z8" s="60"/>
      <c r="AA8" s="60"/>
      <c r="AB8" s="60"/>
      <c r="AC8" s="60"/>
      <c r="AD8" s="60"/>
      <c r="AE8" s="60">
        <v>93.7</v>
      </c>
      <c r="AF8" s="60"/>
      <c r="AG8" s="60"/>
      <c r="AH8" s="60"/>
      <c r="AI8" s="60"/>
      <c r="AJ8" s="60"/>
      <c r="AK8" s="60"/>
      <c r="AL8" s="60">
        <v>93.7</v>
      </c>
      <c r="AN8" s="78" t="s">
        <v>1482</v>
      </c>
      <c r="AO8" s="66">
        <v>1849.4</v>
      </c>
      <c r="AP8" s="66">
        <v>6272.1</v>
      </c>
      <c r="AQ8" s="66">
        <v>3078.1000000000004</v>
      </c>
      <c r="AR8" s="73">
        <v>11199.6</v>
      </c>
      <c r="AS8" s="64">
        <v>6405.1</v>
      </c>
      <c r="AT8" s="64">
        <v>2516.3000000000002</v>
      </c>
      <c r="AU8" s="64">
        <v>8489</v>
      </c>
      <c r="AV8" s="64">
        <v>6202</v>
      </c>
      <c r="AW8" s="64">
        <v>3697.3</v>
      </c>
      <c r="AX8" s="64">
        <v>4189.6000000000004</v>
      </c>
      <c r="AY8" s="64">
        <v>7123.4</v>
      </c>
      <c r="AZ8" s="64">
        <v>2048.1999999999998</v>
      </c>
      <c r="BA8" s="64">
        <v>1507</v>
      </c>
      <c r="BB8" s="64">
        <v>1139.9000000000001</v>
      </c>
      <c r="BC8" s="64">
        <v>1667.8</v>
      </c>
      <c r="BD8" s="64">
        <v>2610.9999999999995</v>
      </c>
      <c r="BE8" s="74">
        <v>47596.600000000006</v>
      </c>
      <c r="BF8" s="62">
        <v>3042</v>
      </c>
      <c r="BG8" s="62">
        <v>5505</v>
      </c>
      <c r="BH8" s="62">
        <v>2796</v>
      </c>
      <c r="BI8" s="62">
        <v>3127</v>
      </c>
      <c r="BJ8" s="62">
        <v>2576</v>
      </c>
      <c r="BK8" s="75">
        <v>17046</v>
      </c>
      <c r="BL8" s="76">
        <v>75842.200000000012</v>
      </c>
    </row>
    <row r="9" spans="1:64">
      <c r="A9" s="36">
        <v>2016</v>
      </c>
      <c r="B9" s="36" t="s">
        <v>816</v>
      </c>
      <c r="C9" s="54">
        <v>43075</v>
      </c>
      <c r="D9" s="14" t="s">
        <v>537</v>
      </c>
      <c r="E9" s="1" t="s">
        <v>6</v>
      </c>
      <c r="F9" s="14">
        <v>4104</v>
      </c>
      <c r="G9" s="1" t="s">
        <v>149</v>
      </c>
      <c r="H9" s="1" t="s">
        <v>500</v>
      </c>
      <c r="I9" s="2">
        <v>179.5</v>
      </c>
      <c r="J9" s="5" t="s">
        <v>22</v>
      </c>
      <c r="K9" s="3" t="s">
        <v>8</v>
      </c>
      <c r="L9" s="4" t="s">
        <v>9</v>
      </c>
      <c r="N9" s="59" t="s">
        <v>795</v>
      </c>
      <c r="O9" s="60"/>
      <c r="P9" s="60">
        <v>15.9</v>
      </c>
      <c r="Q9" s="60">
        <v>57</v>
      </c>
      <c r="R9" s="60">
        <v>72.900000000000006</v>
      </c>
      <c r="S9" s="60">
        <v>11.5</v>
      </c>
      <c r="T9" s="60"/>
      <c r="U9" s="60">
        <v>14</v>
      </c>
      <c r="V9" s="60">
        <v>15</v>
      </c>
      <c r="W9" s="60">
        <v>78.5</v>
      </c>
      <c r="X9" s="60">
        <v>79</v>
      </c>
      <c r="Y9" s="60">
        <v>15</v>
      </c>
      <c r="Z9" s="60">
        <v>33</v>
      </c>
      <c r="AA9" s="60"/>
      <c r="AB9" s="60">
        <v>42</v>
      </c>
      <c r="AC9" s="60"/>
      <c r="AD9" s="60">
        <v>31</v>
      </c>
      <c r="AE9" s="60">
        <v>319</v>
      </c>
      <c r="AF9" s="60">
        <v>37</v>
      </c>
      <c r="AG9" s="60">
        <v>108</v>
      </c>
      <c r="AH9" s="60">
        <v>35</v>
      </c>
      <c r="AI9" s="60">
        <v>75</v>
      </c>
      <c r="AJ9" s="60">
        <v>199</v>
      </c>
      <c r="AK9" s="60">
        <v>454</v>
      </c>
      <c r="AL9" s="60">
        <v>845.9</v>
      </c>
      <c r="AN9" s="78" t="s">
        <v>644</v>
      </c>
      <c r="AO9" s="66">
        <v>761</v>
      </c>
      <c r="AP9" s="66">
        <v>683</v>
      </c>
      <c r="AQ9" s="66">
        <v>9939</v>
      </c>
      <c r="AR9" s="73">
        <v>11383</v>
      </c>
      <c r="AS9" s="64"/>
      <c r="AT9" s="64"/>
      <c r="AU9" s="64"/>
      <c r="AV9" s="64"/>
      <c r="AW9" s="64"/>
      <c r="AX9" s="64"/>
      <c r="AY9" s="64"/>
      <c r="AZ9" s="64"/>
      <c r="BA9" s="64">
        <v>1182</v>
      </c>
      <c r="BB9" s="64"/>
      <c r="BC9" s="64"/>
      <c r="BD9" s="64"/>
      <c r="BE9" s="74">
        <v>1182</v>
      </c>
      <c r="BF9" s="62"/>
      <c r="BG9" s="62"/>
      <c r="BH9" s="62"/>
      <c r="BI9" s="62"/>
      <c r="BJ9" s="62"/>
      <c r="BK9" s="75"/>
      <c r="BL9" s="76">
        <v>12565</v>
      </c>
    </row>
    <row r="10" spans="1:64">
      <c r="A10" s="36">
        <v>2016</v>
      </c>
      <c r="B10" s="36" t="s">
        <v>816</v>
      </c>
      <c r="C10" s="54">
        <v>42726</v>
      </c>
      <c r="D10" s="14" t="s">
        <v>537</v>
      </c>
      <c r="E10" s="1" t="s">
        <v>13</v>
      </c>
      <c r="F10" s="14">
        <v>5074</v>
      </c>
      <c r="G10" s="1" t="s">
        <v>137</v>
      </c>
      <c r="H10" s="1" t="s">
        <v>26</v>
      </c>
      <c r="I10" s="2">
        <v>50</v>
      </c>
      <c r="J10" s="5" t="s">
        <v>23</v>
      </c>
      <c r="K10" s="3" t="s">
        <v>17</v>
      </c>
      <c r="L10" s="4" t="s">
        <v>9</v>
      </c>
      <c r="N10" s="59" t="s">
        <v>180</v>
      </c>
      <c r="O10" s="60"/>
      <c r="P10" s="60">
        <v>46</v>
      </c>
      <c r="Q10" s="60"/>
      <c r="R10" s="60">
        <v>46</v>
      </c>
      <c r="S10" s="60"/>
      <c r="T10" s="60"/>
      <c r="U10" s="60"/>
      <c r="V10" s="60"/>
      <c r="W10" s="60"/>
      <c r="X10" s="60"/>
      <c r="Y10" s="60"/>
      <c r="Z10" s="60"/>
      <c r="AA10" s="60"/>
      <c r="AB10" s="60"/>
      <c r="AC10" s="60"/>
      <c r="AD10" s="60"/>
      <c r="AE10" s="60"/>
      <c r="AF10" s="60"/>
      <c r="AG10" s="60"/>
      <c r="AH10" s="60"/>
      <c r="AI10" s="60"/>
      <c r="AJ10" s="60"/>
      <c r="AK10" s="60"/>
      <c r="AL10" s="60">
        <v>46</v>
      </c>
      <c r="AN10" s="78" t="s">
        <v>4037</v>
      </c>
      <c r="AO10" s="66"/>
      <c r="AP10" s="66"/>
      <c r="AQ10" s="66"/>
      <c r="AR10" s="73"/>
      <c r="AS10" s="64"/>
      <c r="AT10" s="64"/>
      <c r="AU10" s="64"/>
      <c r="AV10" s="64"/>
      <c r="AW10" s="64">
        <v>180</v>
      </c>
      <c r="AX10" s="64">
        <v>190</v>
      </c>
      <c r="AY10" s="64"/>
      <c r="AZ10" s="64"/>
      <c r="BA10" s="64"/>
      <c r="BB10" s="64">
        <v>240</v>
      </c>
      <c r="BC10" s="64">
        <v>29982</v>
      </c>
      <c r="BD10" s="64">
        <v>17902</v>
      </c>
      <c r="BE10" s="74">
        <v>48494</v>
      </c>
      <c r="BF10" s="62">
        <v>2277.5</v>
      </c>
      <c r="BG10" s="62"/>
      <c r="BH10" s="62">
        <v>11219</v>
      </c>
      <c r="BI10" s="62">
        <v>300</v>
      </c>
      <c r="BJ10" s="62">
        <v>118</v>
      </c>
      <c r="BK10" s="75">
        <v>13914.5</v>
      </c>
      <c r="BL10" s="76">
        <v>62408.5</v>
      </c>
    </row>
    <row r="11" spans="1:64">
      <c r="A11" s="36">
        <v>2016</v>
      </c>
      <c r="B11" s="36" t="s">
        <v>816</v>
      </c>
      <c r="C11" s="54">
        <v>42724</v>
      </c>
      <c r="D11" s="14" t="s">
        <v>537</v>
      </c>
      <c r="E11" s="1" t="s">
        <v>13</v>
      </c>
      <c r="F11" s="14">
        <v>5074</v>
      </c>
      <c r="G11" s="1" t="s">
        <v>137</v>
      </c>
      <c r="H11" s="1" t="s">
        <v>795</v>
      </c>
      <c r="I11" s="2">
        <v>74</v>
      </c>
      <c r="J11" s="5" t="s">
        <v>24</v>
      </c>
      <c r="K11" s="3" t="s">
        <v>25</v>
      </c>
      <c r="L11" s="4" t="s">
        <v>9</v>
      </c>
      <c r="N11" s="59" t="s">
        <v>715</v>
      </c>
      <c r="O11" s="60"/>
      <c r="P11" s="60">
        <v>62.6</v>
      </c>
      <c r="Q11" s="60"/>
      <c r="R11" s="60">
        <v>62.6</v>
      </c>
      <c r="S11" s="60"/>
      <c r="T11" s="60"/>
      <c r="U11" s="60"/>
      <c r="V11" s="60"/>
      <c r="W11" s="60"/>
      <c r="X11" s="60"/>
      <c r="Y11" s="60"/>
      <c r="Z11" s="60"/>
      <c r="AA11" s="60"/>
      <c r="AB11" s="60"/>
      <c r="AC11" s="60"/>
      <c r="AD11" s="60"/>
      <c r="AE11" s="60"/>
      <c r="AF11" s="60"/>
      <c r="AG11" s="60"/>
      <c r="AH11" s="60">
        <v>43.3</v>
      </c>
      <c r="AI11" s="60"/>
      <c r="AJ11" s="60"/>
      <c r="AK11" s="60">
        <v>43.3</v>
      </c>
      <c r="AL11" s="60">
        <v>105.9</v>
      </c>
      <c r="AN11" s="78" t="s">
        <v>357</v>
      </c>
      <c r="AO11" s="66">
        <v>1300</v>
      </c>
      <c r="AP11" s="66">
        <v>2976</v>
      </c>
      <c r="AQ11" s="66">
        <v>9513</v>
      </c>
      <c r="AR11" s="73">
        <v>13789</v>
      </c>
      <c r="AS11" s="64">
        <v>2736</v>
      </c>
      <c r="AT11" s="64">
        <v>4251</v>
      </c>
      <c r="AU11" s="64">
        <v>3500.6</v>
      </c>
      <c r="AV11" s="64">
        <v>1681</v>
      </c>
      <c r="AW11" s="64">
        <v>7148</v>
      </c>
      <c r="AX11" s="64">
        <v>561</v>
      </c>
      <c r="AY11" s="64"/>
      <c r="AZ11" s="64">
        <v>2139.4</v>
      </c>
      <c r="BA11" s="64">
        <v>2508</v>
      </c>
      <c r="BB11" s="64">
        <v>1220</v>
      </c>
      <c r="BC11" s="64">
        <v>3147</v>
      </c>
      <c r="BD11" s="64">
        <v>572</v>
      </c>
      <c r="BE11" s="74">
        <v>29464</v>
      </c>
      <c r="BF11" s="62">
        <v>767</v>
      </c>
      <c r="BG11" s="62">
        <v>2236</v>
      </c>
      <c r="BH11" s="62">
        <v>1457</v>
      </c>
      <c r="BI11" s="62">
        <v>1418</v>
      </c>
      <c r="BJ11" s="62">
        <v>2893</v>
      </c>
      <c r="BK11" s="75">
        <v>8771</v>
      </c>
      <c r="BL11" s="76">
        <v>52024</v>
      </c>
    </row>
    <row r="12" spans="1:64">
      <c r="A12" s="36">
        <v>2016</v>
      </c>
      <c r="B12" s="36" t="s">
        <v>816</v>
      </c>
      <c r="C12" s="54">
        <v>42720</v>
      </c>
      <c r="D12" s="14" t="s">
        <v>537</v>
      </c>
      <c r="E12" s="1" t="s">
        <v>13</v>
      </c>
      <c r="F12" s="14">
        <v>5074</v>
      </c>
      <c r="G12" s="1" t="s">
        <v>137</v>
      </c>
      <c r="H12" s="1" t="s">
        <v>26</v>
      </c>
      <c r="I12" s="2">
        <v>53</v>
      </c>
      <c r="J12" s="5" t="s">
        <v>27</v>
      </c>
      <c r="K12" s="3" t="s">
        <v>28</v>
      </c>
      <c r="L12" s="4" t="s">
        <v>9</v>
      </c>
      <c r="N12" s="59" t="s">
        <v>274</v>
      </c>
      <c r="O12" s="60"/>
      <c r="P12" s="60"/>
      <c r="Q12" s="60"/>
      <c r="R12" s="60"/>
      <c r="S12" s="60"/>
      <c r="T12" s="60"/>
      <c r="U12" s="60"/>
      <c r="V12" s="60"/>
      <c r="W12" s="60"/>
      <c r="X12" s="60"/>
      <c r="Y12" s="60"/>
      <c r="Z12" s="60"/>
      <c r="AA12" s="60"/>
      <c r="AB12" s="60"/>
      <c r="AC12" s="60"/>
      <c r="AD12" s="60"/>
      <c r="AE12" s="60"/>
      <c r="AF12" s="60">
        <v>61</v>
      </c>
      <c r="AG12" s="60">
        <v>480.90000000000003</v>
      </c>
      <c r="AH12" s="60">
        <v>330.2</v>
      </c>
      <c r="AI12" s="60">
        <v>383.99999999999994</v>
      </c>
      <c r="AJ12" s="60">
        <v>22.5</v>
      </c>
      <c r="AK12" s="60">
        <v>1278.6000000000001</v>
      </c>
      <c r="AL12" s="60">
        <v>1278.6000000000001</v>
      </c>
      <c r="AN12" s="78" t="s">
        <v>7515</v>
      </c>
      <c r="AO12" s="66"/>
      <c r="AP12" s="66"/>
      <c r="AQ12" s="66"/>
      <c r="AR12" s="73"/>
      <c r="AS12" s="64"/>
      <c r="AT12" s="64"/>
      <c r="AU12" s="64">
        <v>462.59999999999997</v>
      </c>
      <c r="AV12" s="64"/>
      <c r="AW12" s="64"/>
      <c r="AX12" s="64">
        <v>205.2</v>
      </c>
      <c r="AY12" s="64"/>
      <c r="AZ12" s="64">
        <v>338.70000000000005</v>
      </c>
      <c r="BA12" s="64"/>
      <c r="BB12" s="64"/>
      <c r="BC12" s="64"/>
      <c r="BD12" s="64"/>
      <c r="BE12" s="74">
        <v>1006.5</v>
      </c>
      <c r="BF12" s="62">
        <v>131.5</v>
      </c>
      <c r="BG12" s="62">
        <v>307.10000000000002</v>
      </c>
      <c r="BH12" s="62"/>
      <c r="BI12" s="62">
        <v>242.59999999999997</v>
      </c>
      <c r="BJ12" s="62">
        <v>160</v>
      </c>
      <c r="BK12" s="75">
        <v>841.2</v>
      </c>
      <c r="BL12" s="76">
        <v>1847.6999999999998</v>
      </c>
    </row>
    <row r="13" spans="1:64">
      <c r="A13" s="36">
        <v>2016</v>
      </c>
      <c r="B13" s="36" t="s">
        <v>816</v>
      </c>
      <c r="C13" s="54">
        <v>42716</v>
      </c>
      <c r="D13" s="14" t="s">
        <v>537</v>
      </c>
      <c r="E13" s="1" t="s">
        <v>29</v>
      </c>
      <c r="F13" s="14">
        <v>2263</v>
      </c>
      <c r="G13" s="1" t="s">
        <v>179</v>
      </c>
      <c r="H13" s="1" t="s">
        <v>30</v>
      </c>
      <c r="I13" s="2">
        <v>64</v>
      </c>
      <c r="J13" s="5">
        <v>35106</v>
      </c>
      <c r="K13" s="3" t="s">
        <v>31</v>
      </c>
      <c r="L13" s="4" t="s">
        <v>9</v>
      </c>
      <c r="N13" s="59" t="s">
        <v>150</v>
      </c>
      <c r="O13" s="60"/>
      <c r="P13" s="60"/>
      <c r="Q13" s="60"/>
      <c r="R13" s="60"/>
      <c r="S13" s="60"/>
      <c r="T13" s="60"/>
      <c r="U13" s="60"/>
      <c r="V13" s="60"/>
      <c r="W13" s="60"/>
      <c r="X13" s="60"/>
      <c r="Y13" s="60"/>
      <c r="Z13" s="60"/>
      <c r="AA13" s="60"/>
      <c r="AB13" s="60"/>
      <c r="AC13" s="60"/>
      <c r="AD13" s="60"/>
      <c r="AE13" s="60"/>
      <c r="AF13" s="60">
        <v>26</v>
      </c>
      <c r="AG13" s="60"/>
      <c r="AH13" s="60">
        <v>129</v>
      </c>
      <c r="AI13" s="60"/>
      <c r="AJ13" s="60">
        <v>60</v>
      </c>
      <c r="AK13" s="60">
        <v>215</v>
      </c>
      <c r="AL13" s="60">
        <v>215</v>
      </c>
      <c r="AN13" s="78" t="s">
        <v>1096</v>
      </c>
      <c r="AO13" s="66">
        <v>392.4</v>
      </c>
      <c r="AP13" s="66">
        <v>240</v>
      </c>
      <c r="AQ13" s="66">
        <v>1071.4000000000001</v>
      </c>
      <c r="AR13" s="73">
        <v>1703.8000000000002</v>
      </c>
      <c r="AS13" s="64">
        <v>118.7</v>
      </c>
      <c r="AT13" s="64">
        <v>780.7</v>
      </c>
      <c r="AU13" s="64">
        <v>3353.1000000000004</v>
      </c>
      <c r="AV13" s="64">
        <v>185.7</v>
      </c>
      <c r="AW13" s="64">
        <v>2814.7</v>
      </c>
      <c r="AX13" s="64">
        <v>201.2</v>
      </c>
      <c r="AY13" s="64">
        <v>196.2</v>
      </c>
      <c r="AZ13" s="64">
        <v>547.1</v>
      </c>
      <c r="BA13" s="64">
        <v>803.6</v>
      </c>
      <c r="BB13" s="64">
        <v>1160.5000000000002</v>
      </c>
      <c r="BC13" s="64">
        <v>300</v>
      </c>
      <c r="BD13" s="64">
        <v>530.6</v>
      </c>
      <c r="BE13" s="74">
        <v>10992.1</v>
      </c>
      <c r="BF13" s="62">
        <v>222.4</v>
      </c>
      <c r="BG13" s="62">
        <v>317.3</v>
      </c>
      <c r="BH13" s="62">
        <v>87.2</v>
      </c>
      <c r="BI13" s="62"/>
      <c r="BJ13" s="62">
        <v>815.2</v>
      </c>
      <c r="BK13" s="75">
        <v>1442.1000000000001</v>
      </c>
      <c r="BL13" s="76">
        <v>14138.000000000004</v>
      </c>
    </row>
    <row r="14" spans="1:64">
      <c r="A14" s="36">
        <v>2016</v>
      </c>
      <c r="B14" s="36" t="s">
        <v>816</v>
      </c>
      <c r="C14" s="54">
        <v>42716</v>
      </c>
      <c r="D14" s="14" t="s">
        <v>537</v>
      </c>
      <c r="E14" s="1" t="s">
        <v>29</v>
      </c>
      <c r="F14" s="14">
        <v>2256</v>
      </c>
      <c r="G14" s="1" t="s">
        <v>179</v>
      </c>
      <c r="H14" s="1" t="s">
        <v>30</v>
      </c>
      <c r="I14" s="2">
        <v>67</v>
      </c>
      <c r="J14" s="5">
        <v>35107</v>
      </c>
      <c r="K14" s="3" t="s">
        <v>32</v>
      </c>
      <c r="L14" s="4" t="s">
        <v>9</v>
      </c>
      <c r="N14" s="59" t="s">
        <v>738</v>
      </c>
      <c r="O14" s="60"/>
      <c r="P14" s="60">
        <v>65.900000000000006</v>
      </c>
      <c r="Q14" s="60"/>
      <c r="R14" s="60">
        <v>65.900000000000006</v>
      </c>
      <c r="S14" s="60"/>
      <c r="T14" s="60"/>
      <c r="U14" s="60"/>
      <c r="V14" s="60"/>
      <c r="W14" s="60"/>
      <c r="X14" s="60"/>
      <c r="Y14" s="60"/>
      <c r="Z14" s="60"/>
      <c r="AA14" s="60"/>
      <c r="AB14" s="60"/>
      <c r="AC14" s="60"/>
      <c r="AD14" s="60"/>
      <c r="AE14" s="60"/>
      <c r="AF14" s="60"/>
      <c r="AG14" s="60"/>
      <c r="AH14" s="60">
        <v>67</v>
      </c>
      <c r="AI14" s="60"/>
      <c r="AJ14" s="60"/>
      <c r="AK14" s="60">
        <v>67</v>
      </c>
      <c r="AL14" s="60">
        <v>132.9</v>
      </c>
      <c r="AN14" s="78" t="s">
        <v>453</v>
      </c>
      <c r="AO14" s="66">
        <v>4753</v>
      </c>
      <c r="AP14" s="66">
        <v>3498</v>
      </c>
      <c r="AQ14" s="66">
        <v>6602</v>
      </c>
      <c r="AR14" s="73">
        <v>14853</v>
      </c>
      <c r="AS14" s="64">
        <v>7244</v>
      </c>
      <c r="AT14" s="64">
        <v>4248</v>
      </c>
      <c r="AU14" s="64">
        <v>3276.3</v>
      </c>
      <c r="AV14" s="64">
        <v>3668</v>
      </c>
      <c r="AW14" s="64">
        <v>13187</v>
      </c>
      <c r="AX14" s="64">
        <v>6629</v>
      </c>
      <c r="AY14" s="64">
        <v>5561</v>
      </c>
      <c r="AZ14" s="64">
        <v>5824</v>
      </c>
      <c r="BA14" s="64">
        <v>24727</v>
      </c>
      <c r="BB14" s="64">
        <v>4233</v>
      </c>
      <c r="BC14" s="64">
        <v>12636</v>
      </c>
      <c r="BD14" s="64">
        <v>2683</v>
      </c>
      <c r="BE14" s="74">
        <v>93916.3</v>
      </c>
      <c r="BF14" s="62">
        <v>13399</v>
      </c>
      <c r="BG14" s="62">
        <v>3763</v>
      </c>
      <c r="BH14" s="62">
        <v>23949</v>
      </c>
      <c r="BI14" s="62">
        <v>2694</v>
      </c>
      <c r="BJ14" s="62">
        <v>2152</v>
      </c>
      <c r="BK14" s="75">
        <v>45957</v>
      </c>
      <c r="BL14" s="76">
        <v>154726.29999999999</v>
      </c>
    </row>
    <row r="15" spans="1:64">
      <c r="A15" s="36">
        <v>2016</v>
      </c>
      <c r="B15" s="36" t="s">
        <v>816</v>
      </c>
      <c r="C15" s="54">
        <v>42724</v>
      </c>
      <c r="D15" s="14" t="s">
        <v>537</v>
      </c>
      <c r="E15" s="1" t="s">
        <v>33</v>
      </c>
      <c r="F15" s="14">
        <v>3112</v>
      </c>
      <c r="G15" s="1" t="s">
        <v>179</v>
      </c>
      <c r="H15" s="1" t="s">
        <v>2014</v>
      </c>
      <c r="I15" s="2">
        <v>203</v>
      </c>
      <c r="J15" s="5">
        <v>19900</v>
      </c>
      <c r="K15" s="3" t="s">
        <v>34</v>
      </c>
      <c r="L15" s="4" t="s">
        <v>35</v>
      </c>
      <c r="N15" s="59" t="s">
        <v>698</v>
      </c>
      <c r="O15" s="60">
        <v>22</v>
      </c>
      <c r="P15" s="60"/>
      <c r="Q15" s="60"/>
      <c r="R15" s="60">
        <v>22</v>
      </c>
      <c r="S15" s="60"/>
      <c r="T15" s="60"/>
      <c r="U15" s="60"/>
      <c r="V15" s="60"/>
      <c r="W15" s="60"/>
      <c r="X15" s="60"/>
      <c r="Y15" s="60"/>
      <c r="Z15" s="60"/>
      <c r="AA15" s="60">
        <v>31</v>
      </c>
      <c r="AB15" s="60"/>
      <c r="AC15" s="60"/>
      <c r="AD15" s="60"/>
      <c r="AE15" s="60">
        <v>31</v>
      </c>
      <c r="AF15" s="60"/>
      <c r="AG15" s="60">
        <v>31</v>
      </c>
      <c r="AH15" s="60"/>
      <c r="AI15" s="60">
        <v>35</v>
      </c>
      <c r="AJ15" s="60"/>
      <c r="AK15" s="60">
        <v>66</v>
      </c>
      <c r="AL15" s="60">
        <v>119</v>
      </c>
      <c r="AN15" s="78" t="s">
        <v>2764</v>
      </c>
      <c r="AO15" s="66"/>
      <c r="AP15" s="66"/>
      <c r="AQ15" s="66">
        <v>218</v>
      </c>
      <c r="AR15" s="73">
        <v>218</v>
      </c>
      <c r="AS15" s="64"/>
      <c r="AT15" s="64"/>
      <c r="AU15" s="64">
        <v>4069</v>
      </c>
      <c r="AV15" s="64"/>
      <c r="AW15" s="64"/>
      <c r="AX15" s="64"/>
      <c r="AY15" s="64">
        <v>308</v>
      </c>
      <c r="AZ15" s="64">
        <v>622</v>
      </c>
      <c r="BA15" s="64">
        <v>659</v>
      </c>
      <c r="BB15" s="64">
        <v>585</v>
      </c>
      <c r="BC15" s="64">
        <v>185</v>
      </c>
      <c r="BD15" s="64">
        <v>1183</v>
      </c>
      <c r="BE15" s="74">
        <v>7611</v>
      </c>
      <c r="BF15" s="62">
        <v>293</v>
      </c>
      <c r="BG15" s="62">
        <v>739</v>
      </c>
      <c r="BH15" s="62">
        <v>1003</v>
      </c>
      <c r="BI15" s="62">
        <v>174</v>
      </c>
      <c r="BJ15" s="62">
        <v>1708</v>
      </c>
      <c r="BK15" s="75">
        <v>3917</v>
      </c>
      <c r="BL15" s="76">
        <v>11746</v>
      </c>
    </row>
    <row r="16" spans="1:64">
      <c r="A16" s="36">
        <v>2016</v>
      </c>
      <c r="B16" s="36" t="s">
        <v>816</v>
      </c>
      <c r="C16" s="54">
        <v>42724</v>
      </c>
      <c r="D16" s="14" t="s">
        <v>537</v>
      </c>
      <c r="E16" s="1" t="s">
        <v>33</v>
      </c>
      <c r="F16" s="14">
        <v>3110</v>
      </c>
      <c r="G16" s="1" t="s">
        <v>179</v>
      </c>
      <c r="H16" s="1" t="s">
        <v>2014</v>
      </c>
      <c r="I16" s="2">
        <v>208</v>
      </c>
      <c r="J16" s="5">
        <v>19899</v>
      </c>
      <c r="K16" s="3" t="s">
        <v>34</v>
      </c>
      <c r="L16" s="4" t="s">
        <v>35</v>
      </c>
      <c r="N16" s="59" t="s">
        <v>650</v>
      </c>
      <c r="O16" s="60"/>
      <c r="P16" s="60">
        <v>62</v>
      </c>
      <c r="Q16" s="60"/>
      <c r="R16" s="60">
        <v>62</v>
      </c>
      <c r="S16" s="60">
        <v>100</v>
      </c>
      <c r="T16" s="60"/>
      <c r="U16" s="60"/>
      <c r="V16" s="60"/>
      <c r="W16" s="60"/>
      <c r="X16" s="60"/>
      <c r="Y16" s="60">
        <v>17</v>
      </c>
      <c r="Z16" s="60"/>
      <c r="AA16" s="60"/>
      <c r="AB16" s="60">
        <v>67</v>
      </c>
      <c r="AC16" s="60"/>
      <c r="AD16" s="60"/>
      <c r="AE16" s="60">
        <v>184</v>
      </c>
      <c r="AF16" s="60">
        <v>19</v>
      </c>
      <c r="AG16" s="60">
        <v>64</v>
      </c>
      <c r="AH16" s="60">
        <v>86</v>
      </c>
      <c r="AI16" s="60">
        <v>43</v>
      </c>
      <c r="AJ16" s="60"/>
      <c r="AK16" s="60">
        <v>212</v>
      </c>
      <c r="AL16" s="60">
        <v>458</v>
      </c>
      <c r="AN16" s="78" t="s">
        <v>294</v>
      </c>
      <c r="AO16" s="66">
        <v>969.40000000000009</v>
      </c>
      <c r="AP16" s="66">
        <v>3718.900000000001</v>
      </c>
      <c r="AQ16" s="66"/>
      <c r="AR16" s="73">
        <v>4688.3000000000011</v>
      </c>
      <c r="AS16" s="64">
        <v>1068.29</v>
      </c>
      <c r="AT16" s="64">
        <v>1603.6000000000001</v>
      </c>
      <c r="AU16" s="64">
        <v>2774.4999999999995</v>
      </c>
      <c r="AV16" s="64">
        <v>1761.8999999999999</v>
      </c>
      <c r="AW16" s="64">
        <v>2855.1</v>
      </c>
      <c r="AX16" s="64">
        <v>1801.1000000000001</v>
      </c>
      <c r="AY16" s="64">
        <v>2779.5</v>
      </c>
      <c r="AZ16" s="64">
        <v>3706.9000000000005</v>
      </c>
      <c r="BA16" s="64">
        <v>3568.5</v>
      </c>
      <c r="BB16" s="64">
        <v>1965.3</v>
      </c>
      <c r="BC16" s="64">
        <v>4182.7000000000007</v>
      </c>
      <c r="BD16" s="64">
        <v>2537.9</v>
      </c>
      <c r="BE16" s="74">
        <v>30605.29</v>
      </c>
      <c r="BF16" s="62">
        <v>3498.9</v>
      </c>
      <c r="BG16" s="62">
        <v>3430.6</v>
      </c>
      <c r="BH16" s="62">
        <v>5068.8999999999996</v>
      </c>
      <c r="BI16" s="62">
        <v>2318</v>
      </c>
      <c r="BJ16" s="62">
        <v>761.1</v>
      </c>
      <c r="BK16" s="75">
        <v>15077.5</v>
      </c>
      <c r="BL16" s="76">
        <v>50371.090000000004</v>
      </c>
    </row>
    <row r="17" spans="1:64">
      <c r="A17" s="36">
        <v>2016</v>
      </c>
      <c r="B17" s="36" t="s">
        <v>816</v>
      </c>
      <c r="C17" s="54">
        <v>42726</v>
      </c>
      <c r="D17" s="14" t="s">
        <v>537</v>
      </c>
      <c r="E17" s="1" t="s">
        <v>33</v>
      </c>
      <c r="F17" s="14">
        <v>3112</v>
      </c>
      <c r="G17" s="1" t="s">
        <v>179</v>
      </c>
      <c r="H17" s="1" t="s">
        <v>2014</v>
      </c>
      <c r="I17" s="2">
        <v>220</v>
      </c>
      <c r="J17" s="5">
        <v>19902</v>
      </c>
      <c r="K17" s="3" t="s">
        <v>36</v>
      </c>
      <c r="L17" s="4" t="s">
        <v>35</v>
      </c>
      <c r="N17" s="59" t="s">
        <v>1676</v>
      </c>
      <c r="O17" s="60"/>
      <c r="P17" s="60">
        <v>20</v>
      </c>
      <c r="Q17" s="60"/>
      <c r="R17" s="60">
        <v>20</v>
      </c>
      <c r="S17" s="60"/>
      <c r="T17" s="60"/>
      <c r="U17" s="60"/>
      <c r="V17" s="60"/>
      <c r="W17" s="60"/>
      <c r="X17" s="60"/>
      <c r="Y17" s="60">
        <v>22</v>
      </c>
      <c r="Z17" s="60"/>
      <c r="AA17" s="60"/>
      <c r="AB17" s="60"/>
      <c r="AC17" s="60"/>
      <c r="AD17" s="60"/>
      <c r="AE17" s="60">
        <v>22</v>
      </c>
      <c r="AF17" s="60"/>
      <c r="AG17" s="60"/>
      <c r="AH17" s="60"/>
      <c r="AI17" s="60"/>
      <c r="AJ17" s="60"/>
      <c r="AK17" s="60"/>
      <c r="AL17" s="60">
        <v>42</v>
      </c>
      <c r="AN17" s="78" t="s">
        <v>279</v>
      </c>
      <c r="AO17" s="66">
        <v>19691</v>
      </c>
      <c r="AP17" s="66">
        <v>5390</v>
      </c>
      <c r="AQ17" s="66">
        <v>16675</v>
      </c>
      <c r="AR17" s="73">
        <v>41756</v>
      </c>
      <c r="AS17" s="64">
        <v>2604</v>
      </c>
      <c r="AT17" s="64">
        <v>3311</v>
      </c>
      <c r="AU17" s="64">
        <v>13056</v>
      </c>
      <c r="AV17" s="64">
        <v>14323</v>
      </c>
      <c r="AW17" s="64">
        <v>21933</v>
      </c>
      <c r="AX17" s="64">
        <v>23577</v>
      </c>
      <c r="AY17" s="64">
        <v>21031</v>
      </c>
      <c r="AZ17" s="64">
        <v>9025</v>
      </c>
      <c r="BA17" s="64">
        <v>25885</v>
      </c>
      <c r="BB17" s="64">
        <v>5443</v>
      </c>
      <c r="BC17" s="64">
        <v>20123</v>
      </c>
      <c r="BD17" s="64">
        <v>7890</v>
      </c>
      <c r="BE17" s="74">
        <v>168201</v>
      </c>
      <c r="BF17" s="62">
        <v>8516</v>
      </c>
      <c r="BG17" s="62">
        <v>5439</v>
      </c>
      <c r="BH17" s="62">
        <v>9844</v>
      </c>
      <c r="BI17" s="62">
        <v>7985</v>
      </c>
      <c r="BJ17" s="62">
        <v>11814</v>
      </c>
      <c r="BK17" s="75">
        <v>43598</v>
      </c>
      <c r="BL17" s="76">
        <v>253555</v>
      </c>
    </row>
    <row r="18" spans="1:64">
      <c r="A18" s="36">
        <v>2016</v>
      </c>
      <c r="B18" s="36" t="s">
        <v>816</v>
      </c>
      <c r="C18" s="54">
        <v>42726</v>
      </c>
      <c r="D18" s="14" t="s">
        <v>537</v>
      </c>
      <c r="E18" s="1" t="s">
        <v>33</v>
      </c>
      <c r="F18" s="14">
        <v>3119</v>
      </c>
      <c r="G18" s="1" t="s">
        <v>179</v>
      </c>
      <c r="H18" s="1" t="s">
        <v>2014</v>
      </c>
      <c r="I18" s="2">
        <v>203</v>
      </c>
      <c r="J18" s="5">
        <v>19903</v>
      </c>
      <c r="K18" s="3" t="s">
        <v>36</v>
      </c>
      <c r="L18" s="4" t="s">
        <v>35</v>
      </c>
      <c r="N18" s="59" t="s">
        <v>2087</v>
      </c>
      <c r="O18" s="60">
        <v>165</v>
      </c>
      <c r="P18" s="60"/>
      <c r="Q18" s="60"/>
      <c r="R18" s="60">
        <v>165</v>
      </c>
      <c r="S18" s="60"/>
      <c r="T18" s="60">
        <v>102</v>
      </c>
      <c r="U18" s="60">
        <v>150</v>
      </c>
      <c r="V18" s="60">
        <v>52</v>
      </c>
      <c r="W18" s="60">
        <v>235</v>
      </c>
      <c r="X18" s="60"/>
      <c r="Y18" s="60">
        <v>155</v>
      </c>
      <c r="Z18" s="60">
        <v>88</v>
      </c>
      <c r="AA18" s="60">
        <v>164</v>
      </c>
      <c r="AB18" s="60">
        <v>158</v>
      </c>
      <c r="AC18" s="60">
        <v>51</v>
      </c>
      <c r="AD18" s="60"/>
      <c r="AE18" s="60">
        <v>1155</v>
      </c>
      <c r="AF18" s="60">
        <v>89</v>
      </c>
      <c r="AG18" s="60"/>
      <c r="AH18" s="60"/>
      <c r="AI18" s="60">
        <v>150</v>
      </c>
      <c r="AJ18" s="60"/>
      <c r="AK18" s="60">
        <v>239</v>
      </c>
      <c r="AL18" s="60">
        <v>1559</v>
      </c>
      <c r="AN18" s="78" t="s">
        <v>2470</v>
      </c>
      <c r="AO18" s="66"/>
      <c r="AP18" s="66"/>
      <c r="AQ18" s="66"/>
      <c r="AR18" s="73"/>
      <c r="AS18" s="64"/>
      <c r="AT18" s="64">
        <v>93.7</v>
      </c>
      <c r="AU18" s="64"/>
      <c r="AV18" s="64"/>
      <c r="AW18" s="64"/>
      <c r="AX18" s="64"/>
      <c r="AY18" s="64"/>
      <c r="AZ18" s="64"/>
      <c r="BA18" s="64"/>
      <c r="BB18" s="64"/>
      <c r="BC18" s="64"/>
      <c r="BD18" s="64"/>
      <c r="BE18" s="74">
        <v>93.7</v>
      </c>
      <c r="BF18" s="62"/>
      <c r="BG18" s="62"/>
      <c r="BH18" s="62"/>
      <c r="BI18" s="62"/>
      <c r="BJ18" s="62"/>
      <c r="BK18" s="75"/>
      <c r="BL18" s="76">
        <v>93.7</v>
      </c>
    </row>
    <row r="19" spans="1:64">
      <c r="A19" s="36">
        <v>2016</v>
      </c>
      <c r="B19" s="36" t="s">
        <v>816</v>
      </c>
      <c r="C19" s="54">
        <v>42720</v>
      </c>
      <c r="D19" s="14" t="s">
        <v>537</v>
      </c>
      <c r="E19" s="1" t="s">
        <v>33</v>
      </c>
      <c r="F19" s="14">
        <v>3110</v>
      </c>
      <c r="G19" s="1" t="s">
        <v>37</v>
      </c>
      <c r="H19" s="1" t="s">
        <v>274</v>
      </c>
      <c r="I19" s="2">
        <v>182</v>
      </c>
      <c r="J19" s="5" t="s">
        <v>38</v>
      </c>
      <c r="K19" s="3" t="s">
        <v>39</v>
      </c>
      <c r="L19" s="4" t="s">
        <v>35</v>
      </c>
      <c r="N19" s="59" t="s">
        <v>9930</v>
      </c>
      <c r="O19" s="60">
        <v>316</v>
      </c>
      <c r="P19" s="60">
        <v>392.4</v>
      </c>
      <c r="Q19" s="60">
        <v>57</v>
      </c>
      <c r="R19" s="60">
        <v>765.4</v>
      </c>
      <c r="S19" s="60">
        <v>111.5</v>
      </c>
      <c r="T19" s="60">
        <v>293.7</v>
      </c>
      <c r="U19" s="60">
        <v>192</v>
      </c>
      <c r="V19" s="60">
        <v>252</v>
      </c>
      <c r="W19" s="60">
        <v>327.5</v>
      </c>
      <c r="X19" s="60">
        <v>151</v>
      </c>
      <c r="Y19" s="60">
        <v>209</v>
      </c>
      <c r="Z19" s="60">
        <v>121</v>
      </c>
      <c r="AA19" s="60">
        <v>195</v>
      </c>
      <c r="AB19" s="60">
        <v>349</v>
      </c>
      <c r="AC19" s="60">
        <v>91</v>
      </c>
      <c r="AD19" s="60">
        <v>59</v>
      </c>
      <c r="AE19" s="60">
        <v>2351.6999999999998</v>
      </c>
      <c r="AF19" s="60">
        <v>263</v>
      </c>
      <c r="AG19" s="60">
        <v>791.90000000000009</v>
      </c>
      <c r="AH19" s="60">
        <v>712.5</v>
      </c>
      <c r="AI19" s="60">
        <v>687</v>
      </c>
      <c r="AJ19" s="60">
        <v>444.5</v>
      </c>
      <c r="AK19" s="60">
        <v>2898.9</v>
      </c>
      <c r="AL19" s="60">
        <v>6016</v>
      </c>
      <c r="AN19" s="78" t="s">
        <v>156</v>
      </c>
      <c r="AO19" s="66">
        <v>1038</v>
      </c>
      <c r="AP19" s="66"/>
      <c r="AQ19" s="66">
        <v>1173</v>
      </c>
      <c r="AR19" s="73">
        <v>2211</v>
      </c>
      <c r="AS19" s="64">
        <v>479</v>
      </c>
      <c r="AT19" s="64">
        <v>747</v>
      </c>
      <c r="AU19" s="64">
        <v>500</v>
      </c>
      <c r="AV19" s="64">
        <v>534</v>
      </c>
      <c r="AW19" s="64">
        <v>862</v>
      </c>
      <c r="AX19" s="64">
        <v>1386</v>
      </c>
      <c r="AY19" s="64">
        <v>352</v>
      </c>
      <c r="AZ19" s="64">
        <v>580</v>
      </c>
      <c r="BA19" s="64">
        <v>919</v>
      </c>
      <c r="BB19" s="64">
        <v>1546</v>
      </c>
      <c r="BC19" s="64">
        <v>562</v>
      </c>
      <c r="BD19" s="64">
        <v>1371</v>
      </c>
      <c r="BE19" s="74">
        <v>9838</v>
      </c>
      <c r="BF19" s="62">
        <v>333</v>
      </c>
      <c r="BG19" s="62">
        <v>1326</v>
      </c>
      <c r="BH19" s="62">
        <v>2790</v>
      </c>
      <c r="BI19" s="62">
        <v>2065</v>
      </c>
      <c r="BJ19" s="62">
        <v>5233</v>
      </c>
      <c r="BK19" s="75">
        <v>11747</v>
      </c>
      <c r="BL19" s="76">
        <v>23796</v>
      </c>
    </row>
    <row r="20" spans="1:64">
      <c r="A20" s="36">
        <v>2016</v>
      </c>
      <c r="B20" s="36" t="s">
        <v>816</v>
      </c>
      <c r="C20" s="54">
        <v>42720</v>
      </c>
      <c r="D20" s="14" t="s">
        <v>537</v>
      </c>
      <c r="E20" s="1" t="s">
        <v>33</v>
      </c>
      <c r="F20" s="14">
        <v>3119</v>
      </c>
      <c r="G20" s="1" t="s">
        <v>37</v>
      </c>
      <c r="H20" s="1" t="s">
        <v>274</v>
      </c>
      <c r="I20" s="2">
        <v>177</v>
      </c>
      <c r="J20" s="5" t="s">
        <v>40</v>
      </c>
      <c r="K20" s="3" t="s">
        <v>39</v>
      </c>
      <c r="L20" s="4" t="s">
        <v>35</v>
      </c>
      <c r="AN20" s="78" t="s">
        <v>4455</v>
      </c>
      <c r="AO20" s="66"/>
      <c r="AP20" s="66"/>
      <c r="AQ20" s="66"/>
      <c r="AR20" s="73"/>
      <c r="AS20" s="64"/>
      <c r="AT20" s="64"/>
      <c r="AU20" s="64"/>
      <c r="AV20" s="64"/>
      <c r="AW20" s="64"/>
      <c r="AX20" s="64">
        <v>138</v>
      </c>
      <c r="AY20" s="64"/>
      <c r="AZ20" s="64"/>
      <c r="BA20" s="64"/>
      <c r="BB20" s="64"/>
      <c r="BC20" s="64"/>
      <c r="BD20" s="64"/>
      <c r="BE20" s="74">
        <v>138</v>
      </c>
      <c r="BF20" s="62"/>
      <c r="BG20" s="62"/>
      <c r="BH20" s="62"/>
      <c r="BI20" s="62"/>
      <c r="BJ20" s="62"/>
      <c r="BK20" s="75"/>
      <c r="BL20" s="76">
        <v>138</v>
      </c>
    </row>
    <row r="21" spans="1:64">
      <c r="A21" s="36">
        <v>2016</v>
      </c>
      <c r="B21" s="36" t="s">
        <v>816</v>
      </c>
      <c r="C21" s="54">
        <v>42707</v>
      </c>
      <c r="D21" s="14" t="s">
        <v>537</v>
      </c>
      <c r="E21" s="1" t="s">
        <v>33</v>
      </c>
      <c r="F21" s="14">
        <v>3110</v>
      </c>
      <c r="G21" s="1" t="s">
        <v>37</v>
      </c>
      <c r="H21" s="1" t="s">
        <v>279</v>
      </c>
      <c r="I21" s="2">
        <v>119</v>
      </c>
      <c r="J21" s="5" t="s">
        <v>41</v>
      </c>
      <c r="K21" s="3" t="s">
        <v>39</v>
      </c>
      <c r="L21" s="4" t="s">
        <v>35</v>
      </c>
      <c r="AN21" s="78" t="s">
        <v>1717</v>
      </c>
      <c r="AO21" s="66"/>
      <c r="AP21" s="66">
        <v>656</v>
      </c>
      <c r="AQ21" s="66">
        <v>1351</v>
      </c>
      <c r="AR21" s="73">
        <v>2007</v>
      </c>
      <c r="AS21" s="64">
        <v>110</v>
      </c>
      <c r="AT21" s="64">
        <v>488</v>
      </c>
      <c r="AU21" s="64">
        <v>145</v>
      </c>
      <c r="AV21" s="64">
        <v>168</v>
      </c>
      <c r="AW21" s="64">
        <v>161</v>
      </c>
      <c r="AX21" s="64">
        <v>92</v>
      </c>
      <c r="AY21" s="64">
        <v>647</v>
      </c>
      <c r="AZ21" s="64">
        <v>115</v>
      </c>
      <c r="BA21" s="64">
        <v>1046</v>
      </c>
      <c r="BB21" s="64">
        <v>310</v>
      </c>
      <c r="BC21" s="64">
        <v>203</v>
      </c>
      <c r="BD21" s="64">
        <v>541</v>
      </c>
      <c r="BE21" s="74">
        <v>4026</v>
      </c>
      <c r="BF21" s="62">
        <v>325</v>
      </c>
      <c r="BG21" s="62">
        <v>1766</v>
      </c>
      <c r="BH21" s="62"/>
      <c r="BI21" s="62">
        <v>306</v>
      </c>
      <c r="BJ21" s="62">
        <v>1004</v>
      </c>
      <c r="BK21" s="75">
        <v>3401</v>
      </c>
      <c r="BL21" s="76">
        <v>9434</v>
      </c>
    </row>
    <row r="22" spans="1:64">
      <c r="A22" s="36">
        <v>2016</v>
      </c>
      <c r="B22" s="36" t="s">
        <v>816</v>
      </c>
      <c r="C22" s="54">
        <v>42707</v>
      </c>
      <c r="D22" s="14" t="s">
        <v>537</v>
      </c>
      <c r="E22" s="1" t="s">
        <v>33</v>
      </c>
      <c r="F22" s="14">
        <v>3119</v>
      </c>
      <c r="G22" s="1" t="s">
        <v>37</v>
      </c>
      <c r="H22" s="1" t="s">
        <v>279</v>
      </c>
      <c r="I22" s="2">
        <v>71</v>
      </c>
      <c r="J22" s="5" t="s">
        <v>42</v>
      </c>
      <c r="K22" s="3" t="s">
        <v>39</v>
      </c>
      <c r="L22" s="4" t="s">
        <v>35</v>
      </c>
      <c r="AN22" s="78" t="s">
        <v>95</v>
      </c>
      <c r="AO22" s="66">
        <v>390.7</v>
      </c>
      <c r="AP22" s="66">
        <v>70</v>
      </c>
      <c r="AQ22" s="66">
        <v>449</v>
      </c>
      <c r="AR22" s="73">
        <v>909.7</v>
      </c>
      <c r="AS22" s="64">
        <v>528.70000000000005</v>
      </c>
      <c r="AT22" s="64"/>
      <c r="AU22" s="64">
        <v>125</v>
      </c>
      <c r="AV22" s="64"/>
      <c r="AW22" s="64"/>
      <c r="AX22" s="64"/>
      <c r="AY22" s="64">
        <v>67.900000000000006</v>
      </c>
      <c r="AZ22" s="64">
        <v>674.5</v>
      </c>
      <c r="BA22" s="64"/>
      <c r="BB22" s="64">
        <v>251</v>
      </c>
      <c r="BC22" s="64">
        <v>934.40000000000009</v>
      </c>
      <c r="BD22" s="64">
        <v>438.1</v>
      </c>
      <c r="BE22" s="74">
        <v>3019.6</v>
      </c>
      <c r="BF22" s="62">
        <v>249</v>
      </c>
      <c r="BG22" s="62">
        <v>105.3</v>
      </c>
      <c r="BH22" s="62">
        <v>2582.0000000000005</v>
      </c>
      <c r="BI22" s="62">
        <v>130.4</v>
      </c>
      <c r="BJ22" s="62"/>
      <c r="BK22" s="75">
        <v>3066.7000000000007</v>
      </c>
      <c r="BL22" s="76">
        <v>6996</v>
      </c>
    </row>
    <row r="23" spans="1:64">
      <c r="A23" s="36">
        <v>2016</v>
      </c>
      <c r="B23" s="36" t="s">
        <v>816</v>
      </c>
      <c r="C23" s="54">
        <v>42707</v>
      </c>
      <c r="D23" s="14" t="s">
        <v>537</v>
      </c>
      <c r="E23" s="1" t="s">
        <v>33</v>
      </c>
      <c r="F23" s="14">
        <v>3119</v>
      </c>
      <c r="G23" s="1" t="s">
        <v>37</v>
      </c>
      <c r="H23" s="1" t="s">
        <v>279</v>
      </c>
      <c r="I23" s="2">
        <v>40</v>
      </c>
      <c r="J23" s="5" t="s">
        <v>43</v>
      </c>
      <c r="K23" s="3" t="s">
        <v>39</v>
      </c>
      <c r="L23" s="4" t="s">
        <v>35</v>
      </c>
      <c r="AN23" s="78" t="s">
        <v>143</v>
      </c>
      <c r="AO23" s="66">
        <v>5047.1000000000004</v>
      </c>
      <c r="AP23" s="66">
        <v>4397.2</v>
      </c>
      <c r="AQ23" s="66">
        <v>13670</v>
      </c>
      <c r="AR23" s="73">
        <v>23114.3</v>
      </c>
      <c r="AS23" s="64">
        <v>8294</v>
      </c>
      <c r="AT23" s="64">
        <v>6013.5999999999995</v>
      </c>
      <c r="AU23" s="64">
        <v>14445.2</v>
      </c>
      <c r="AV23" s="64">
        <v>7899</v>
      </c>
      <c r="AW23" s="64">
        <v>5955</v>
      </c>
      <c r="AX23" s="64">
        <v>2187.5700000000002</v>
      </c>
      <c r="AY23" s="64">
        <v>2278.6000000000004</v>
      </c>
      <c r="AZ23" s="64">
        <v>10134.099999999999</v>
      </c>
      <c r="BA23" s="64">
        <v>13566.5</v>
      </c>
      <c r="BB23" s="64">
        <v>4602</v>
      </c>
      <c r="BC23" s="64">
        <v>6587</v>
      </c>
      <c r="BD23" s="64">
        <v>5469</v>
      </c>
      <c r="BE23" s="74">
        <v>87431.57</v>
      </c>
      <c r="BF23" s="62">
        <v>5857</v>
      </c>
      <c r="BG23" s="62">
        <v>3168</v>
      </c>
      <c r="BH23" s="62">
        <v>1165</v>
      </c>
      <c r="BI23" s="62">
        <v>6451</v>
      </c>
      <c r="BJ23" s="62">
        <v>12753.6</v>
      </c>
      <c r="BK23" s="75">
        <v>29394.6</v>
      </c>
      <c r="BL23" s="76">
        <v>139940.47000000003</v>
      </c>
    </row>
    <row r="24" spans="1:64">
      <c r="A24" s="36">
        <v>2016</v>
      </c>
      <c r="B24" s="36" t="s">
        <v>816</v>
      </c>
      <c r="C24" s="54">
        <v>42712</v>
      </c>
      <c r="D24" s="14" t="s">
        <v>537</v>
      </c>
      <c r="E24" s="1" t="s">
        <v>33</v>
      </c>
      <c r="F24" s="14">
        <v>3110</v>
      </c>
      <c r="G24" s="1" t="s">
        <v>37</v>
      </c>
      <c r="H24" s="1" t="s">
        <v>2197</v>
      </c>
      <c r="I24" s="2">
        <v>81</v>
      </c>
      <c r="J24" s="5" t="s">
        <v>44</v>
      </c>
      <c r="K24" s="3" t="s">
        <v>45</v>
      </c>
      <c r="L24" s="4" t="s">
        <v>35</v>
      </c>
      <c r="AN24" s="78" t="s">
        <v>7700</v>
      </c>
      <c r="AO24" s="66"/>
      <c r="AP24" s="66"/>
      <c r="AQ24" s="66"/>
      <c r="AR24" s="73"/>
      <c r="AS24" s="64"/>
      <c r="AT24" s="64"/>
      <c r="AU24" s="64"/>
      <c r="AV24" s="64"/>
      <c r="AW24" s="64"/>
      <c r="AX24" s="64"/>
      <c r="AY24" s="64"/>
      <c r="AZ24" s="64"/>
      <c r="BA24" s="64"/>
      <c r="BB24" s="64"/>
      <c r="BC24" s="64"/>
      <c r="BD24" s="64"/>
      <c r="BE24" s="74"/>
      <c r="BF24" s="62">
        <v>774.09999999999991</v>
      </c>
      <c r="BG24" s="62">
        <v>1006.0000000000002</v>
      </c>
      <c r="BH24" s="62">
        <v>774.09999999999991</v>
      </c>
      <c r="BI24" s="62">
        <v>2357.3999999999996</v>
      </c>
      <c r="BJ24" s="62"/>
      <c r="BK24" s="75">
        <v>4911.5999999999995</v>
      </c>
      <c r="BL24" s="76">
        <v>4911.5999999999995</v>
      </c>
    </row>
    <row r="25" spans="1:64">
      <c r="A25" s="36">
        <v>2016</v>
      </c>
      <c r="B25" s="36" t="s">
        <v>816</v>
      </c>
      <c r="C25" s="54">
        <v>42712</v>
      </c>
      <c r="D25" s="14" t="s">
        <v>537</v>
      </c>
      <c r="E25" s="1" t="s">
        <v>33</v>
      </c>
      <c r="F25" s="14">
        <v>3110</v>
      </c>
      <c r="G25" s="1" t="s">
        <v>37</v>
      </c>
      <c r="H25" s="1" t="s">
        <v>2197</v>
      </c>
      <c r="I25" s="2">
        <v>48</v>
      </c>
      <c r="J25" s="5" t="s">
        <v>46</v>
      </c>
      <c r="K25" s="3" t="s">
        <v>45</v>
      </c>
      <c r="L25" s="4" t="s">
        <v>35</v>
      </c>
      <c r="AN25" s="78" t="s">
        <v>795</v>
      </c>
      <c r="AO25" s="66">
        <v>1099.8999999999996</v>
      </c>
      <c r="AP25" s="66">
        <v>2788.0000000000009</v>
      </c>
      <c r="AQ25" s="66">
        <v>7504</v>
      </c>
      <c r="AR25" s="73">
        <v>11391.900000000001</v>
      </c>
      <c r="AS25" s="64">
        <v>710.9</v>
      </c>
      <c r="AT25" s="64">
        <v>821.5</v>
      </c>
      <c r="AU25" s="64">
        <v>391</v>
      </c>
      <c r="AV25" s="64">
        <v>837</v>
      </c>
      <c r="AW25" s="64">
        <v>544.6</v>
      </c>
      <c r="AX25" s="64">
        <v>1587.6</v>
      </c>
      <c r="AY25" s="64">
        <v>834</v>
      </c>
      <c r="AZ25" s="64">
        <v>343.1</v>
      </c>
      <c r="BA25" s="64">
        <v>185</v>
      </c>
      <c r="BB25" s="64">
        <v>4656.2999999999993</v>
      </c>
      <c r="BC25" s="64">
        <v>3177</v>
      </c>
      <c r="BD25" s="64">
        <v>3078</v>
      </c>
      <c r="BE25" s="74">
        <v>17166</v>
      </c>
      <c r="BF25" s="62">
        <v>729</v>
      </c>
      <c r="BG25" s="62">
        <v>1207</v>
      </c>
      <c r="BH25" s="62">
        <v>2145</v>
      </c>
      <c r="BI25" s="62">
        <v>4838</v>
      </c>
      <c r="BJ25" s="62">
        <v>1508</v>
      </c>
      <c r="BK25" s="75">
        <v>10427</v>
      </c>
      <c r="BL25" s="76">
        <v>38984.899999999994</v>
      </c>
    </row>
    <row r="26" spans="1:64">
      <c r="A26" s="36">
        <v>2016</v>
      </c>
      <c r="B26" s="36" t="s">
        <v>816</v>
      </c>
      <c r="C26" s="54">
        <v>42712</v>
      </c>
      <c r="D26" s="14" t="s">
        <v>537</v>
      </c>
      <c r="E26" s="1" t="s">
        <v>33</v>
      </c>
      <c r="F26" s="14">
        <v>3119</v>
      </c>
      <c r="G26" s="1" t="s">
        <v>37</v>
      </c>
      <c r="H26" s="1" t="s">
        <v>2197</v>
      </c>
      <c r="I26" s="2">
        <v>81</v>
      </c>
      <c r="J26" s="5" t="s">
        <v>47</v>
      </c>
      <c r="K26" s="3" t="s">
        <v>45</v>
      </c>
      <c r="L26" s="4" t="s">
        <v>35</v>
      </c>
      <c r="AN26" s="78" t="s">
        <v>2231</v>
      </c>
      <c r="AO26" s="66"/>
      <c r="AP26" s="66"/>
      <c r="AQ26" s="66"/>
      <c r="AR26" s="73"/>
      <c r="AS26" s="64">
        <v>46</v>
      </c>
      <c r="AT26" s="64"/>
      <c r="AU26" s="64"/>
      <c r="AV26" s="64"/>
      <c r="AW26" s="64"/>
      <c r="AX26" s="64"/>
      <c r="AY26" s="64"/>
      <c r="AZ26" s="64"/>
      <c r="BA26" s="64"/>
      <c r="BB26" s="64">
        <v>150.5</v>
      </c>
      <c r="BC26" s="64"/>
      <c r="BD26" s="64"/>
      <c r="BE26" s="74">
        <v>196.5</v>
      </c>
      <c r="BF26" s="62"/>
      <c r="BG26" s="62"/>
      <c r="BH26" s="62"/>
      <c r="BI26" s="62"/>
      <c r="BJ26" s="62"/>
      <c r="BK26" s="75"/>
      <c r="BL26" s="76">
        <v>196.5</v>
      </c>
    </row>
    <row r="27" spans="1:64">
      <c r="A27" s="36">
        <v>2016</v>
      </c>
      <c r="B27" s="36" t="s">
        <v>816</v>
      </c>
      <c r="C27" s="54">
        <v>42713</v>
      </c>
      <c r="D27" s="14" t="s">
        <v>537</v>
      </c>
      <c r="E27" s="1" t="s">
        <v>33</v>
      </c>
      <c r="F27" s="14">
        <v>3119</v>
      </c>
      <c r="G27" s="1" t="s">
        <v>37</v>
      </c>
      <c r="H27" s="1" t="s">
        <v>2197</v>
      </c>
      <c r="I27" s="2">
        <v>39</v>
      </c>
      <c r="J27" s="5" t="s">
        <v>48</v>
      </c>
      <c r="K27" s="3" t="s">
        <v>45</v>
      </c>
      <c r="L27" s="4" t="s">
        <v>35</v>
      </c>
      <c r="AN27" s="78" t="s">
        <v>183</v>
      </c>
      <c r="AO27" s="66">
        <v>11663</v>
      </c>
      <c r="AP27" s="66">
        <v>9148.7000000000007</v>
      </c>
      <c r="AQ27" s="66">
        <v>3821.3</v>
      </c>
      <c r="AR27" s="73">
        <v>24633</v>
      </c>
      <c r="AS27" s="64">
        <v>11698</v>
      </c>
      <c r="AT27" s="64">
        <v>2273</v>
      </c>
      <c r="AU27" s="64">
        <v>4911</v>
      </c>
      <c r="AV27" s="64">
        <v>7188</v>
      </c>
      <c r="AW27" s="64">
        <v>11675</v>
      </c>
      <c r="AX27" s="64">
        <v>4282</v>
      </c>
      <c r="AY27" s="64">
        <v>3629</v>
      </c>
      <c r="AZ27" s="64">
        <v>4459</v>
      </c>
      <c r="BA27" s="64">
        <v>7790</v>
      </c>
      <c r="BB27" s="64">
        <v>5116</v>
      </c>
      <c r="BC27" s="64">
        <v>6932</v>
      </c>
      <c r="BD27" s="64">
        <v>13739.3</v>
      </c>
      <c r="BE27" s="74">
        <v>83692.3</v>
      </c>
      <c r="BF27" s="62">
        <v>3225</v>
      </c>
      <c r="BG27" s="62">
        <v>7304</v>
      </c>
      <c r="BH27" s="62">
        <v>13922</v>
      </c>
      <c r="BI27" s="62">
        <v>7630</v>
      </c>
      <c r="BJ27" s="62">
        <v>9860</v>
      </c>
      <c r="BK27" s="75">
        <v>41941</v>
      </c>
      <c r="BL27" s="76">
        <v>150266.29999999999</v>
      </c>
    </row>
    <row r="28" spans="1:64">
      <c r="A28" s="36">
        <v>2016</v>
      </c>
      <c r="B28" s="36" t="s">
        <v>816</v>
      </c>
      <c r="C28" s="54">
        <v>42713</v>
      </c>
      <c r="D28" s="14" t="s">
        <v>537</v>
      </c>
      <c r="E28" s="1" t="s">
        <v>33</v>
      </c>
      <c r="F28" s="14">
        <v>3110</v>
      </c>
      <c r="G28" s="1" t="s">
        <v>37</v>
      </c>
      <c r="H28" s="1" t="s">
        <v>644</v>
      </c>
      <c r="I28" s="2">
        <v>59</v>
      </c>
      <c r="J28" s="5" t="s">
        <v>49</v>
      </c>
      <c r="K28" s="3" t="s">
        <v>50</v>
      </c>
      <c r="L28" s="4" t="s">
        <v>35</v>
      </c>
      <c r="AN28" s="78" t="s">
        <v>3489</v>
      </c>
      <c r="AO28" s="66"/>
      <c r="AP28" s="66"/>
      <c r="AQ28" s="66"/>
      <c r="AR28" s="73"/>
      <c r="AS28" s="64"/>
      <c r="AT28" s="64"/>
      <c r="AU28" s="64"/>
      <c r="AV28" s="64">
        <v>208</v>
      </c>
      <c r="AW28" s="64"/>
      <c r="AX28" s="64"/>
      <c r="AY28" s="64"/>
      <c r="AZ28" s="64"/>
      <c r="BA28" s="64"/>
      <c r="BB28" s="64"/>
      <c r="BC28" s="64"/>
      <c r="BD28" s="64"/>
      <c r="BE28" s="74">
        <v>208</v>
      </c>
      <c r="BF28" s="62"/>
      <c r="BG28" s="62"/>
      <c r="BH28" s="62"/>
      <c r="BI28" s="62"/>
      <c r="BJ28" s="62"/>
      <c r="BK28" s="75"/>
      <c r="BL28" s="76">
        <v>208</v>
      </c>
    </row>
    <row r="29" spans="1:64">
      <c r="A29" s="36">
        <v>2016</v>
      </c>
      <c r="B29" s="36" t="s">
        <v>816</v>
      </c>
      <c r="C29" s="54">
        <v>42714</v>
      </c>
      <c r="D29" s="14" t="s">
        <v>537</v>
      </c>
      <c r="E29" s="1" t="s">
        <v>33</v>
      </c>
      <c r="F29" s="14">
        <v>3110</v>
      </c>
      <c r="G29" s="1" t="s">
        <v>37</v>
      </c>
      <c r="H29" s="1" t="s">
        <v>644</v>
      </c>
      <c r="I29" s="2">
        <v>88</v>
      </c>
      <c r="J29" s="5" t="s">
        <v>51</v>
      </c>
      <c r="K29" s="3" t="s">
        <v>52</v>
      </c>
      <c r="L29" s="4" t="s">
        <v>35</v>
      </c>
      <c r="AN29" s="78" t="s">
        <v>1655</v>
      </c>
      <c r="AO29" s="66"/>
      <c r="AP29" s="66">
        <v>238</v>
      </c>
      <c r="AQ29" s="66"/>
      <c r="AR29" s="73">
        <v>238</v>
      </c>
      <c r="AS29" s="64">
        <v>125.1</v>
      </c>
      <c r="AT29" s="64">
        <v>82.1</v>
      </c>
      <c r="AU29" s="64">
        <v>411.2</v>
      </c>
      <c r="AV29" s="64">
        <v>357.2</v>
      </c>
      <c r="AW29" s="64">
        <v>788</v>
      </c>
      <c r="AX29" s="64">
        <v>404.4</v>
      </c>
      <c r="AY29" s="64">
        <v>583.4</v>
      </c>
      <c r="AZ29" s="64">
        <v>277.60000000000002</v>
      </c>
      <c r="BA29" s="64">
        <v>358</v>
      </c>
      <c r="BB29" s="64">
        <v>182</v>
      </c>
      <c r="BC29" s="64">
        <v>204</v>
      </c>
      <c r="BD29" s="64">
        <v>121.4</v>
      </c>
      <c r="BE29" s="74">
        <v>3894.4</v>
      </c>
      <c r="BF29" s="62">
        <v>72.099999999999994</v>
      </c>
      <c r="BG29" s="62"/>
      <c r="BH29" s="62"/>
      <c r="BI29" s="62"/>
      <c r="BJ29" s="62">
        <v>191.5</v>
      </c>
      <c r="BK29" s="75">
        <v>263.60000000000002</v>
      </c>
      <c r="BL29" s="76">
        <v>4396</v>
      </c>
    </row>
    <row r="30" spans="1:64">
      <c r="A30" s="36">
        <v>2016</v>
      </c>
      <c r="B30" s="36" t="s">
        <v>816</v>
      </c>
      <c r="C30" s="54">
        <v>42714</v>
      </c>
      <c r="D30" s="14" t="s">
        <v>537</v>
      </c>
      <c r="E30" s="1" t="s">
        <v>33</v>
      </c>
      <c r="F30" s="14">
        <v>3119</v>
      </c>
      <c r="G30" s="1" t="s">
        <v>37</v>
      </c>
      <c r="H30" s="1" t="s">
        <v>644</v>
      </c>
      <c r="I30" s="2">
        <v>88</v>
      </c>
      <c r="J30" s="5" t="s">
        <v>53</v>
      </c>
      <c r="K30" s="3" t="s">
        <v>54</v>
      </c>
      <c r="L30" s="4" t="s">
        <v>35</v>
      </c>
      <c r="AN30" s="78" t="s">
        <v>500</v>
      </c>
      <c r="AO30" s="66">
        <v>1195</v>
      </c>
      <c r="AP30" s="66">
        <v>2328.3000000000002</v>
      </c>
      <c r="AQ30" s="66">
        <v>944.5</v>
      </c>
      <c r="AR30" s="73">
        <v>4467.8</v>
      </c>
      <c r="AS30" s="64">
        <v>456.4</v>
      </c>
      <c r="AT30" s="64">
        <v>974.8</v>
      </c>
      <c r="AU30" s="64">
        <v>1035.3</v>
      </c>
      <c r="AV30" s="64">
        <v>513.6</v>
      </c>
      <c r="AW30" s="64">
        <v>556.90000000000009</v>
      </c>
      <c r="AX30" s="64">
        <v>636</v>
      </c>
      <c r="AY30" s="64">
        <v>432.6</v>
      </c>
      <c r="AZ30" s="64">
        <v>1330.3999999999999</v>
      </c>
      <c r="BA30" s="64">
        <v>236.89999999999998</v>
      </c>
      <c r="BB30" s="64">
        <v>455.59999999999997</v>
      </c>
      <c r="BC30" s="64">
        <v>1158.9000000000001</v>
      </c>
      <c r="BD30" s="64">
        <v>168.8</v>
      </c>
      <c r="BE30" s="74">
        <v>7956.2</v>
      </c>
      <c r="BF30" s="62">
        <v>187.7</v>
      </c>
      <c r="BG30" s="62">
        <v>165.7</v>
      </c>
      <c r="BH30" s="62">
        <v>206.7</v>
      </c>
      <c r="BI30" s="62">
        <v>251.7</v>
      </c>
      <c r="BJ30" s="62">
        <v>220.1</v>
      </c>
      <c r="BK30" s="75">
        <v>1031.8999999999999</v>
      </c>
      <c r="BL30" s="76">
        <v>13455.900000000003</v>
      </c>
    </row>
    <row r="31" spans="1:64">
      <c r="A31" s="36">
        <v>2016</v>
      </c>
      <c r="B31" s="36" t="s">
        <v>816</v>
      </c>
      <c r="C31" s="54">
        <v>42716</v>
      </c>
      <c r="D31" s="14" t="s">
        <v>537</v>
      </c>
      <c r="E31" s="1" t="s">
        <v>33</v>
      </c>
      <c r="F31" s="14">
        <v>3119</v>
      </c>
      <c r="G31" s="1" t="s">
        <v>37</v>
      </c>
      <c r="H31" s="1" t="s">
        <v>644</v>
      </c>
      <c r="I31" s="2">
        <v>122</v>
      </c>
      <c r="J31" s="5" t="s">
        <v>55</v>
      </c>
      <c r="K31" s="3" t="s">
        <v>56</v>
      </c>
      <c r="L31" s="4" t="s">
        <v>35</v>
      </c>
      <c r="AN31" s="78" t="s">
        <v>778</v>
      </c>
      <c r="AO31" s="66"/>
      <c r="AP31" s="66"/>
      <c r="AQ31" s="66">
        <v>193</v>
      </c>
      <c r="AR31" s="73">
        <v>193</v>
      </c>
      <c r="AS31" s="64"/>
      <c r="AT31" s="64"/>
      <c r="AU31" s="64"/>
      <c r="AV31" s="64"/>
      <c r="AW31" s="64"/>
      <c r="AX31" s="64"/>
      <c r="AY31" s="64"/>
      <c r="AZ31" s="64"/>
      <c r="BA31" s="64"/>
      <c r="BB31" s="64"/>
      <c r="BC31" s="64"/>
      <c r="BD31" s="64"/>
      <c r="BE31" s="74"/>
      <c r="BF31" s="62"/>
      <c r="BG31" s="62"/>
      <c r="BH31" s="62"/>
      <c r="BI31" s="62"/>
      <c r="BJ31" s="62"/>
      <c r="BK31" s="75"/>
      <c r="BL31" s="76">
        <v>193</v>
      </c>
    </row>
    <row r="32" spans="1:64">
      <c r="A32" s="36">
        <v>2016</v>
      </c>
      <c r="B32" s="36" t="s">
        <v>816</v>
      </c>
      <c r="C32" s="54">
        <v>42716</v>
      </c>
      <c r="D32" s="14" t="s">
        <v>537</v>
      </c>
      <c r="E32" s="1" t="s">
        <v>33</v>
      </c>
      <c r="F32" s="14">
        <v>3112</v>
      </c>
      <c r="G32" s="1" t="s">
        <v>37</v>
      </c>
      <c r="H32" s="1" t="s">
        <v>644</v>
      </c>
      <c r="I32" s="2">
        <v>169</v>
      </c>
      <c r="J32" s="5" t="s">
        <v>57</v>
      </c>
      <c r="K32" s="3" t="s">
        <v>58</v>
      </c>
      <c r="L32" s="4" t="s">
        <v>35</v>
      </c>
      <c r="AN32" s="78" t="s">
        <v>180</v>
      </c>
      <c r="AO32" s="66">
        <v>159</v>
      </c>
      <c r="AP32" s="66">
        <v>81</v>
      </c>
      <c r="AQ32" s="66">
        <v>22</v>
      </c>
      <c r="AR32" s="73">
        <v>262</v>
      </c>
      <c r="AS32" s="64">
        <v>172</v>
      </c>
      <c r="AT32" s="64">
        <v>1013</v>
      </c>
      <c r="AU32" s="64">
        <v>453</v>
      </c>
      <c r="AV32" s="64">
        <v>452</v>
      </c>
      <c r="AW32" s="64">
        <v>748</v>
      </c>
      <c r="AX32" s="64">
        <v>939</v>
      </c>
      <c r="AY32" s="64">
        <v>260</v>
      </c>
      <c r="AZ32" s="64">
        <v>501</v>
      </c>
      <c r="BA32" s="64">
        <v>297</v>
      </c>
      <c r="BB32" s="64">
        <v>396</v>
      </c>
      <c r="BC32" s="64">
        <v>92</v>
      </c>
      <c r="BD32" s="64">
        <v>137</v>
      </c>
      <c r="BE32" s="74">
        <v>5460</v>
      </c>
      <c r="BF32" s="62">
        <v>1983</v>
      </c>
      <c r="BG32" s="62">
        <v>205</v>
      </c>
      <c r="BH32" s="62">
        <v>449</v>
      </c>
      <c r="BI32" s="62">
        <v>62</v>
      </c>
      <c r="BJ32" s="62">
        <v>221</v>
      </c>
      <c r="BK32" s="75">
        <v>2920</v>
      </c>
      <c r="BL32" s="76">
        <v>8642</v>
      </c>
    </row>
    <row r="33" spans="1:64">
      <c r="A33" s="36">
        <v>2016</v>
      </c>
      <c r="B33" s="36" t="s">
        <v>816</v>
      </c>
      <c r="C33" s="54">
        <v>42716</v>
      </c>
      <c r="D33" s="14" t="s">
        <v>537</v>
      </c>
      <c r="E33" s="1" t="s">
        <v>33</v>
      </c>
      <c r="F33" s="14">
        <v>3112</v>
      </c>
      <c r="G33" s="1" t="s">
        <v>37</v>
      </c>
      <c r="H33" s="1" t="s">
        <v>644</v>
      </c>
      <c r="I33" s="2">
        <v>30</v>
      </c>
      <c r="J33" s="5" t="s">
        <v>59</v>
      </c>
      <c r="K33" s="3" t="s">
        <v>58</v>
      </c>
      <c r="L33" s="4" t="s">
        <v>35</v>
      </c>
      <c r="AN33" s="78" t="s">
        <v>4693</v>
      </c>
      <c r="AO33" s="66">
        <v>759</v>
      </c>
      <c r="AP33" s="66"/>
      <c r="AQ33" s="66"/>
      <c r="AR33" s="73">
        <v>759</v>
      </c>
      <c r="AS33" s="64"/>
      <c r="AT33" s="64"/>
      <c r="AU33" s="64"/>
      <c r="AV33" s="64"/>
      <c r="AW33" s="64"/>
      <c r="AX33" s="64">
        <v>104</v>
      </c>
      <c r="AY33" s="64"/>
      <c r="AZ33" s="64"/>
      <c r="BA33" s="64"/>
      <c r="BB33" s="64"/>
      <c r="BC33" s="64"/>
      <c r="BD33" s="64">
        <v>46</v>
      </c>
      <c r="BE33" s="74">
        <v>150</v>
      </c>
      <c r="BF33" s="62"/>
      <c r="BG33" s="62"/>
      <c r="BH33" s="62">
        <v>77</v>
      </c>
      <c r="BI33" s="62">
        <v>1043</v>
      </c>
      <c r="BJ33" s="62"/>
      <c r="BK33" s="75">
        <v>1120</v>
      </c>
      <c r="BL33" s="76">
        <v>2029</v>
      </c>
    </row>
    <row r="34" spans="1:64">
      <c r="A34" s="36">
        <v>2016</v>
      </c>
      <c r="B34" s="36" t="s">
        <v>816</v>
      </c>
      <c r="C34" s="54">
        <v>42716</v>
      </c>
      <c r="D34" s="14" t="s">
        <v>537</v>
      </c>
      <c r="E34" s="1" t="s">
        <v>33</v>
      </c>
      <c r="F34" s="14">
        <v>3120</v>
      </c>
      <c r="G34" s="1" t="s">
        <v>37</v>
      </c>
      <c r="H34" s="1" t="s">
        <v>644</v>
      </c>
      <c r="I34" s="2">
        <v>72</v>
      </c>
      <c r="J34" s="5" t="s">
        <v>60</v>
      </c>
      <c r="K34" s="3" t="s">
        <v>58</v>
      </c>
      <c r="L34" s="4" t="s">
        <v>35</v>
      </c>
      <c r="AN34" s="78" t="s">
        <v>3057</v>
      </c>
      <c r="AO34" s="66"/>
      <c r="AP34" s="66"/>
      <c r="AQ34" s="66"/>
      <c r="AR34" s="73"/>
      <c r="AS34" s="64"/>
      <c r="AT34" s="64"/>
      <c r="AU34" s="64">
        <v>979.7</v>
      </c>
      <c r="AV34" s="64"/>
      <c r="AW34" s="64"/>
      <c r="AX34" s="64"/>
      <c r="AY34" s="64"/>
      <c r="AZ34" s="64"/>
      <c r="BA34" s="64"/>
      <c r="BB34" s="64"/>
      <c r="BC34" s="64"/>
      <c r="BD34" s="64"/>
      <c r="BE34" s="74">
        <v>979.7</v>
      </c>
      <c r="BF34" s="62"/>
      <c r="BG34" s="62"/>
      <c r="BH34" s="62"/>
      <c r="BI34" s="62"/>
      <c r="BJ34" s="62"/>
      <c r="BK34" s="75"/>
      <c r="BL34" s="76">
        <v>979.7</v>
      </c>
    </row>
    <row r="35" spans="1:64">
      <c r="A35" s="36">
        <v>2016</v>
      </c>
      <c r="B35" s="36" t="s">
        <v>816</v>
      </c>
      <c r="C35" s="54">
        <v>42717</v>
      </c>
      <c r="D35" s="14" t="s">
        <v>537</v>
      </c>
      <c r="E35" s="1" t="s">
        <v>33</v>
      </c>
      <c r="F35" s="14">
        <v>3119</v>
      </c>
      <c r="G35" s="1" t="s">
        <v>37</v>
      </c>
      <c r="H35" s="1" t="s">
        <v>644</v>
      </c>
      <c r="I35" s="2">
        <v>164</v>
      </c>
      <c r="J35" s="5" t="s">
        <v>61</v>
      </c>
      <c r="K35" s="3" t="s">
        <v>62</v>
      </c>
      <c r="L35" s="4" t="s">
        <v>35</v>
      </c>
      <c r="AN35" s="78" t="s">
        <v>138</v>
      </c>
      <c r="AO35" s="66">
        <v>5285.0000000000018</v>
      </c>
      <c r="AP35" s="66">
        <v>4901.3999999999996</v>
      </c>
      <c r="AQ35" s="66">
        <v>5168.8999999999996</v>
      </c>
      <c r="AR35" s="73">
        <v>15355.300000000001</v>
      </c>
      <c r="AS35" s="64">
        <v>2961.2</v>
      </c>
      <c r="AT35" s="64">
        <v>3380.4</v>
      </c>
      <c r="AU35" s="64">
        <v>5245.9000000000005</v>
      </c>
      <c r="AV35" s="64">
        <v>5674.3</v>
      </c>
      <c r="AW35" s="64">
        <v>6692.9</v>
      </c>
      <c r="AX35" s="64">
        <v>6961.9</v>
      </c>
      <c r="AY35" s="64">
        <v>6850.8</v>
      </c>
      <c r="AZ35" s="64">
        <v>7155.4</v>
      </c>
      <c r="BA35" s="64">
        <v>8772.2999999999975</v>
      </c>
      <c r="BB35" s="64">
        <v>5018.0999999999995</v>
      </c>
      <c r="BC35" s="64">
        <v>5586.5999999999995</v>
      </c>
      <c r="BD35" s="64">
        <v>8252.4999999999982</v>
      </c>
      <c r="BE35" s="74">
        <v>72552.299999999988</v>
      </c>
      <c r="BF35" s="62">
        <v>5841.8000000000011</v>
      </c>
      <c r="BG35" s="62">
        <v>7085.3</v>
      </c>
      <c r="BH35" s="62">
        <v>4704.6999999999989</v>
      </c>
      <c r="BI35" s="62">
        <v>3480.6</v>
      </c>
      <c r="BJ35" s="62">
        <v>5725.5999999999995</v>
      </c>
      <c r="BK35" s="75">
        <v>26838</v>
      </c>
      <c r="BL35" s="76">
        <v>114745.60000000003</v>
      </c>
    </row>
    <row r="36" spans="1:64">
      <c r="A36" s="36">
        <v>2016</v>
      </c>
      <c r="B36" s="36" t="s">
        <v>816</v>
      </c>
      <c r="C36" s="54">
        <v>42717</v>
      </c>
      <c r="D36" s="14" t="s">
        <v>537</v>
      </c>
      <c r="E36" s="1" t="s">
        <v>33</v>
      </c>
      <c r="F36" s="14">
        <v>3110</v>
      </c>
      <c r="G36" s="1" t="s">
        <v>37</v>
      </c>
      <c r="H36" s="1" t="s">
        <v>644</v>
      </c>
      <c r="I36" s="2">
        <v>98</v>
      </c>
      <c r="J36" s="5" t="s">
        <v>63</v>
      </c>
      <c r="K36" s="3" t="s">
        <v>58</v>
      </c>
      <c r="L36" s="4" t="s">
        <v>35</v>
      </c>
      <c r="AN36" s="78" t="s">
        <v>935</v>
      </c>
      <c r="AO36" s="66">
        <v>71</v>
      </c>
      <c r="AP36" s="66"/>
      <c r="AQ36" s="66"/>
      <c r="AR36" s="73">
        <v>71</v>
      </c>
      <c r="AS36" s="64"/>
      <c r="AT36" s="64"/>
      <c r="AU36" s="64"/>
      <c r="AV36" s="64"/>
      <c r="AW36" s="64"/>
      <c r="AX36" s="64"/>
      <c r="AY36" s="64"/>
      <c r="AZ36" s="64"/>
      <c r="BA36" s="64"/>
      <c r="BB36" s="64"/>
      <c r="BC36" s="64"/>
      <c r="BD36" s="64"/>
      <c r="BE36" s="74"/>
      <c r="BF36" s="62"/>
      <c r="BG36" s="62"/>
      <c r="BH36" s="62"/>
      <c r="BI36" s="62"/>
      <c r="BJ36" s="62"/>
      <c r="BK36" s="75"/>
      <c r="BL36" s="76">
        <v>71</v>
      </c>
    </row>
    <row r="37" spans="1:64">
      <c r="A37" s="36">
        <v>2016</v>
      </c>
      <c r="B37" s="36" t="s">
        <v>816</v>
      </c>
      <c r="C37" s="54">
        <v>42717</v>
      </c>
      <c r="D37" s="14" t="s">
        <v>537</v>
      </c>
      <c r="E37" s="1" t="s">
        <v>33</v>
      </c>
      <c r="F37" s="14">
        <v>3110</v>
      </c>
      <c r="G37" s="1" t="s">
        <v>37</v>
      </c>
      <c r="H37" s="1" t="s">
        <v>644</v>
      </c>
      <c r="I37" s="2">
        <v>155</v>
      </c>
      <c r="J37" s="5" t="s">
        <v>64</v>
      </c>
      <c r="K37" s="3" t="s">
        <v>65</v>
      </c>
      <c r="L37" s="4" t="s">
        <v>35</v>
      </c>
      <c r="AN37" s="78" t="s">
        <v>185</v>
      </c>
      <c r="AO37" s="66">
        <v>406</v>
      </c>
      <c r="AP37" s="66">
        <v>1168</v>
      </c>
      <c r="AQ37" s="66">
        <v>1102</v>
      </c>
      <c r="AR37" s="73">
        <v>2676</v>
      </c>
      <c r="AS37" s="64">
        <v>3018</v>
      </c>
      <c r="AT37" s="64">
        <v>1085</v>
      </c>
      <c r="AU37" s="64">
        <v>877</v>
      </c>
      <c r="AV37" s="64">
        <v>249</v>
      </c>
      <c r="AW37" s="64">
        <v>634</v>
      </c>
      <c r="AX37" s="64">
        <v>2146</v>
      </c>
      <c r="AY37" s="64">
        <v>720</v>
      </c>
      <c r="AZ37" s="64">
        <v>457</v>
      </c>
      <c r="BA37" s="64">
        <v>730</v>
      </c>
      <c r="BB37" s="64">
        <v>373</v>
      </c>
      <c r="BC37" s="64">
        <v>931</v>
      </c>
      <c r="BD37" s="64">
        <v>787</v>
      </c>
      <c r="BE37" s="74">
        <v>12007</v>
      </c>
      <c r="BF37" s="62">
        <v>850</v>
      </c>
      <c r="BG37" s="62">
        <v>731</v>
      </c>
      <c r="BH37" s="62">
        <v>1329</v>
      </c>
      <c r="BI37" s="62">
        <v>1066</v>
      </c>
      <c r="BJ37" s="62">
        <v>1037</v>
      </c>
      <c r="BK37" s="75">
        <v>5013</v>
      </c>
      <c r="BL37" s="76">
        <v>19696</v>
      </c>
    </row>
    <row r="38" spans="1:64">
      <c r="A38" s="36">
        <v>2016</v>
      </c>
      <c r="B38" s="36" t="s">
        <v>816</v>
      </c>
      <c r="C38" s="54">
        <v>42717</v>
      </c>
      <c r="D38" s="14" t="s">
        <v>537</v>
      </c>
      <c r="E38" s="1" t="s">
        <v>33</v>
      </c>
      <c r="F38" s="14">
        <v>3112</v>
      </c>
      <c r="G38" s="1" t="s">
        <v>37</v>
      </c>
      <c r="H38" s="1" t="s">
        <v>644</v>
      </c>
      <c r="I38" s="2">
        <v>162</v>
      </c>
      <c r="J38" s="5" t="s">
        <v>66</v>
      </c>
      <c r="K38" s="3" t="s">
        <v>62</v>
      </c>
      <c r="L38" s="4" t="s">
        <v>35</v>
      </c>
      <c r="AN38" s="78" t="s">
        <v>6412</v>
      </c>
      <c r="AO38" s="66"/>
      <c r="AP38" s="66"/>
      <c r="AQ38" s="66"/>
      <c r="AR38" s="73"/>
      <c r="AS38" s="64"/>
      <c r="AT38" s="64"/>
      <c r="AU38" s="64"/>
      <c r="AV38" s="64"/>
      <c r="AW38" s="64"/>
      <c r="AX38" s="64"/>
      <c r="AY38" s="64"/>
      <c r="AZ38" s="64"/>
      <c r="BA38" s="64"/>
      <c r="BB38" s="64">
        <v>1467</v>
      </c>
      <c r="BC38" s="64">
        <v>301</v>
      </c>
      <c r="BD38" s="64"/>
      <c r="BE38" s="74">
        <v>1768</v>
      </c>
      <c r="BF38" s="62"/>
      <c r="BG38" s="62"/>
      <c r="BH38" s="62"/>
      <c r="BI38" s="62"/>
      <c r="BJ38" s="62"/>
      <c r="BK38" s="75"/>
      <c r="BL38" s="76">
        <v>1768</v>
      </c>
    </row>
    <row r="39" spans="1:64">
      <c r="A39" s="36">
        <v>2016</v>
      </c>
      <c r="B39" s="36" t="s">
        <v>816</v>
      </c>
      <c r="C39" s="54">
        <v>42730</v>
      </c>
      <c r="D39" s="14" t="s">
        <v>537</v>
      </c>
      <c r="E39" s="1" t="s">
        <v>33</v>
      </c>
      <c r="F39" s="14">
        <v>3110</v>
      </c>
      <c r="G39" s="1" t="s">
        <v>37</v>
      </c>
      <c r="H39" s="1" t="s">
        <v>357</v>
      </c>
      <c r="I39" s="2">
        <v>115</v>
      </c>
      <c r="J39" s="5" t="s">
        <v>67</v>
      </c>
      <c r="K39" s="3" t="s">
        <v>68</v>
      </c>
      <c r="L39" s="4" t="s">
        <v>35</v>
      </c>
      <c r="AN39" s="78" t="s">
        <v>1724</v>
      </c>
      <c r="AO39" s="66"/>
      <c r="AP39" s="66">
        <v>30</v>
      </c>
      <c r="AQ39" s="66"/>
      <c r="AR39" s="73">
        <v>30</v>
      </c>
      <c r="AS39" s="64">
        <v>150</v>
      </c>
      <c r="AT39" s="64">
        <v>166</v>
      </c>
      <c r="AU39" s="64">
        <v>222</v>
      </c>
      <c r="AV39" s="64">
        <v>645</v>
      </c>
      <c r="AW39" s="64"/>
      <c r="AX39" s="64"/>
      <c r="AY39" s="64">
        <v>200</v>
      </c>
      <c r="AZ39" s="64">
        <v>412</v>
      </c>
      <c r="BA39" s="64"/>
      <c r="BB39" s="64"/>
      <c r="BC39" s="64">
        <v>227</v>
      </c>
      <c r="BD39" s="64">
        <v>418</v>
      </c>
      <c r="BE39" s="74">
        <v>2440</v>
      </c>
      <c r="BF39" s="62"/>
      <c r="BG39" s="62"/>
      <c r="BH39" s="62"/>
      <c r="BI39" s="62"/>
      <c r="BJ39" s="62"/>
      <c r="BK39" s="75"/>
      <c r="BL39" s="76">
        <v>2470</v>
      </c>
    </row>
    <row r="40" spans="1:64">
      <c r="A40" s="36">
        <v>2016</v>
      </c>
      <c r="B40" s="36" t="s">
        <v>816</v>
      </c>
      <c r="C40" s="54">
        <v>42730</v>
      </c>
      <c r="D40" s="14" t="s">
        <v>537</v>
      </c>
      <c r="E40" s="1" t="s">
        <v>33</v>
      </c>
      <c r="F40" s="14">
        <v>3120</v>
      </c>
      <c r="G40" s="1" t="s">
        <v>179</v>
      </c>
      <c r="H40" s="1" t="s">
        <v>2014</v>
      </c>
      <c r="I40" s="2">
        <v>67</v>
      </c>
      <c r="J40" s="5">
        <v>19911</v>
      </c>
      <c r="K40" s="3" t="s">
        <v>69</v>
      </c>
      <c r="L40" s="4" t="s">
        <v>35</v>
      </c>
      <c r="AN40" s="78" t="s">
        <v>715</v>
      </c>
      <c r="AO40" s="66">
        <v>110</v>
      </c>
      <c r="AP40" s="66">
        <v>736.6</v>
      </c>
      <c r="AQ40" s="66">
        <v>2496</v>
      </c>
      <c r="AR40" s="73">
        <v>3342.6</v>
      </c>
      <c r="AS40" s="64">
        <v>124</v>
      </c>
      <c r="AT40" s="64">
        <v>805</v>
      </c>
      <c r="AU40" s="64">
        <v>135</v>
      </c>
      <c r="AV40" s="64"/>
      <c r="AW40" s="64">
        <v>630</v>
      </c>
      <c r="AX40" s="64">
        <v>995</v>
      </c>
      <c r="AY40" s="64">
        <v>386</v>
      </c>
      <c r="AZ40" s="64">
        <v>556</v>
      </c>
      <c r="BA40" s="64">
        <v>1810</v>
      </c>
      <c r="BB40" s="64">
        <v>477</v>
      </c>
      <c r="BC40" s="64">
        <v>211</v>
      </c>
      <c r="BD40" s="64">
        <v>411</v>
      </c>
      <c r="BE40" s="74">
        <v>6540</v>
      </c>
      <c r="BF40" s="62">
        <v>395</v>
      </c>
      <c r="BG40" s="62">
        <v>1372.8999999999999</v>
      </c>
      <c r="BH40" s="62">
        <v>79.3</v>
      </c>
      <c r="BI40" s="62">
        <v>833</v>
      </c>
      <c r="BJ40" s="62">
        <v>896</v>
      </c>
      <c r="BK40" s="75">
        <v>3576.2</v>
      </c>
      <c r="BL40" s="76">
        <v>13458.8</v>
      </c>
    </row>
    <row r="41" spans="1:64">
      <c r="A41" s="36">
        <v>2016</v>
      </c>
      <c r="B41" s="36" t="s">
        <v>816</v>
      </c>
      <c r="C41" s="54">
        <v>42730</v>
      </c>
      <c r="D41" s="14" t="s">
        <v>537</v>
      </c>
      <c r="E41" s="1" t="s">
        <v>33</v>
      </c>
      <c r="F41" s="14">
        <v>3110</v>
      </c>
      <c r="G41" s="1" t="s">
        <v>179</v>
      </c>
      <c r="H41" s="1" t="s">
        <v>2014</v>
      </c>
      <c r="I41" s="2">
        <v>67</v>
      </c>
      <c r="J41" s="5">
        <v>19910</v>
      </c>
      <c r="K41" s="3" t="s">
        <v>69</v>
      </c>
      <c r="L41" s="4" t="s">
        <v>35</v>
      </c>
      <c r="AN41" s="78" t="s">
        <v>26</v>
      </c>
      <c r="AO41" s="66">
        <v>1425</v>
      </c>
      <c r="AP41" s="66">
        <v>1617</v>
      </c>
      <c r="AQ41" s="66">
        <v>1670</v>
      </c>
      <c r="AR41" s="73">
        <v>4712</v>
      </c>
      <c r="AS41" s="64"/>
      <c r="AT41" s="64"/>
      <c r="AU41" s="64"/>
      <c r="AV41" s="64">
        <v>1733</v>
      </c>
      <c r="AW41" s="64">
        <v>4286</v>
      </c>
      <c r="AX41" s="64">
        <v>632</v>
      </c>
      <c r="AY41" s="64">
        <v>917</v>
      </c>
      <c r="AZ41" s="64">
        <v>248</v>
      </c>
      <c r="BA41" s="64">
        <v>360</v>
      </c>
      <c r="BB41" s="64">
        <v>748</v>
      </c>
      <c r="BC41" s="64"/>
      <c r="BD41" s="64">
        <v>184</v>
      </c>
      <c r="BE41" s="74">
        <v>9108</v>
      </c>
      <c r="BF41" s="62">
        <v>1293</v>
      </c>
      <c r="BG41" s="62">
        <v>3493</v>
      </c>
      <c r="BH41" s="62">
        <v>147</v>
      </c>
      <c r="BI41" s="62">
        <v>568</v>
      </c>
      <c r="BJ41" s="62">
        <v>260</v>
      </c>
      <c r="BK41" s="75">
        <v>5761</v>
      </c>
      <c r="BL41" s="76">
        <v>19581</v>
      </c>
    </row>
    <row r="42" spans="1:64">
      <c r="A42" s="36">
        <v>2016</v>
      </c>
      <c r="B42" s="36" t="s">
        <v>816</v>
      </c>
      <c r="C42" s="54">
        <v>42713</v>
      </c>
      <c r="D42" s="14" t="s">
        <v>537</v>
      </c>
      <c r="E42" s="26" t="s">
        <v>4401</v>
      </c>
      <c r="F42" s="14">
        <v>2186</v>
      </c>
      <c r="G42" s="1" t="s">
        <v>37</v>
      </c>
      <c r="H42" s="1" t="s">
        <v>644</v>
      </c>
      <c r="I42" s="2">
        <v>255</v>
      </c>
      <c r="J42" s="5" t="s">
        <v>70</v>
      </c>
      <c r="K42" s="3" t="s">
        <v>71</v>
      </c>
      <c r="L42" s="4" t="s">
        <v>35</v>
      </c>
      <c r="AN42" s="78" t="s">
        <v>274</v>
      </c>
      <c r="AO42" s="66">
        <v>770</v>
      </c>
      <c r="AP42" s="66">
        <v>610</v>
      </c>
      <c r="AQ42" s="66">
        <v>5376</v>
      </c>
      <c r="AR42" s="73">
        <v>6756</v>
      </c>
      <c r="AS42" s="64">
        <v>206</v>
      </c>
      <c r="AT42" s="64">
        <v>5605</v>
      </c>
      <c r="AU42" s="64">
        <v>2062</v>
      </c>
      <c r="AV42" s="64">
        <v>724</v>
      </c>
      <c r="AW42" s="64">
        <v>5238</v>
      </c>
      <c r="AX42" s="64">
        <v>2334</v>
      </c>
      <c r="AY42" s="64">
        <v>4692</v>
      </c>
      <c r="AZ42" s="64">
        <v>7522</v>
      </c>
      <c r="BA42" s="64">
        <v>1735</v>
      </c>
      <c r="BB42" s="64">
        <v>1382</v>
      </c>
      <c r="BC42" s="64">
        <v>2672</v>
      </c>
      <c r="BD42" s="64">
        <v>2328</v>
      </c>
      <c r="BE42" s="74">
        <v>36500</v>
      </c>
      <c r="BF42" s="62">
        <v>2762</v>
      </c>
      <c r="BG42" s="62">
        <v>6525.9</v>
      </c>
      <c r="BH42" s="62">
        <v>2025.1999999999998</v>
      </c>
      <c r="BI42" s="62">
        <v>1389</v>
      </c>
      <c r="BJ42" s="62">
        <v>6623.5</v>
      </c>
      <c r="BK42" s="75">
        <v>19325.599999999999</v>
      </c>
      <c r="BL42" s="76">
        <v>62581.599999999999</v>
      </c>
    </row>
    <row r="43" spans="1:64">
      <c r="A43" s="36">
        <v>2016</v>
      </c>
      <c r="B43" s="36" t="s">
        <v>816</v>
      </c>
      <c r="C43" s="54">
        <v>42714</v>
      </c>
      <c r="D43" s="14" t="s">
        <v>537</v>
      </c>
      <c r="E43" s="26" t="s">
        <v>4401</v>
      </c>
      <c r="F43" s="14">
        <v>2186</v>
      </c>
      <c r="G43" s="1" t="s">
        <v>37</v>
      </c>
      <c r="H43" s="1" t="s">
        <v>644</v>
      </c>
      <c r="I43" s="2">
        <v>400</v>
      </c>
      <c r="J43" s="5" t="s">
        <v>72</v>
      </c>
      <c r="K43" s="3" t="s">
        <v>73</v>
      </c>
      <c r="L43" s="4" t="s">
        <v>35</v>
      </c>
      <c r="AN43" s="78" t="s">
        <v>150</v>
      </c>
      <c r="AO43" s="66">
        <v>8133</v>
      </c>
      <c r="AP43" s="66">
        <v>6357</v>
      </c>
      <c r="AQ43" s="66">
        <v>13189</v>
      </c>
      <c r="AR43" s="73">
        <v>27679</v>
      </c>
      <c r="AS43" s="64">
        <v>3276</v>
      </c>
      <c r="AT43" s="64">
        <v>7406</v>
      </c>
      <c r="AU43" s="64">
        <v>4796</v>
      </c>
      <c r="AV43" s="64">
        <v>4645</v>
      </c>
      <c r="AW43" s="64">
        <v>2577</v>
      </c>
      <c r="AX43" s="64">
        <v>4959</v>
      </c>
      <c r="AY43" s="64">
        <v>2992</v>
      </c>
      <c r="AZ43" s="64">
        <v>8263.6</v>
      </c>
      <c r="BA43" s="64">
        <v>2900</v>
      </c>
      <c r="BB43" s="64">
        <v>3439</v>
      </c>
      <c r="BC43" s="64">
        <v>4414</v>
      </c>
      <c r="BD43" s="64">
        <v>2920</v>
      </c>
      <c r="BE43" s="74">
        <v>52587.6</v>
      </c>
      <c r="BF43" s="62">
        <v>5562</v>
      </c>
      <c r="BG43" s="62">
        <v>3997</v>
      </c>
      <c r="BH43" s="62">
        <v>2030</v>
      </c>
      <c r="BI43" s="62">
        <v>3495</v>
      </c>
      <c r="BJ43" s="62">
        <v>7801</v>
      </c>
      <c r="BK43" s="75">
        <v>22885</v>
      </c>
      <c r="BL43" s="76">
        <v>103151.6</v>
      </c>
    </row>
    <row r="44" spans="1:64">
      <c r="A44" s="36">
        <v>2016</v>
      </c>
      <c r="B44" s="36" t="s">
        <v>816</v>
      </c>
      <c r="C44" s="54">
        <v>42714</v>
      </c>
      <c r="D44" s="14" t="s">
        <v>537</v>
      </c>
      <c r="E44" s="26" t="s">
        <v>4401</v>
      </c>
      <c r="F44" s="14">
        <v>2183</v>
      </c>
      <c r="G44" s="1" t="s">
        <v>37</v>
      </c>
      <c r="H44" s="1" t="s">
        <v>644</v>
      </c>
      <c r="I44" s="2">
        <v>400</v>
      </c>
      <c r="J44" s="5" t="s">
        <v>74</v>
      </c>
      <c r="K44" s="3" t="s">
        <v>54</v>
      </c>
      <c r="L44" s="4" t="s">
        <v>35</v>
      </c>
      <c r="AN44" s="78" t="s">
        <v>7584</v>
      </c>
      <c r="AO44" s="66"/>
      <c r="AP44" s="66"/>
      <c r="AQ44" s="66">
        <v>129</v>
      </c>
      <c r="AR44" s="73">
        <v>129</v>
      </c>
      <c r="AS44" s="64"/>
      <c r="AT44" s="64"/>
      <c r="AU44" s="64"/>
      <c r="AV44" s="64"/>
      <c r="AW44" s="64"/>
      <c r="AX44" s="64"/>
      <c r="AY44" s="64"/>
      <c r="AZ44" s="64"/>
      <c r="BA44" s="64"/>
      <c r="BB44" s="64"/>
      <c r="BC44" s="64"/>
      <c r="BD44" s="64"/>
      <c r="BE44" s="74"/>
      <c r="BF44" s="62">
        <v>660</v>
      </c>
      <c r="BG44" s="62">
        <v>708</v>
      </c>
      <c r="BH44" s="62">
        <v>513</v>
      </c>
      <c r="BI44" s="62">
        <v>721</v>
      </c>
      <c r="BJ44" s="62"/>
      <c r="BK44" s="75">
        <v>2602</v>
      </c>
      <c r="BL44" s="76">
        <v>2731</v>
      </c>
    </row>
    <row r="45" spans="1:64">
      <c r="A45" s="36">
        <v>2016</v>
      </c>
      <c r="B45" s="36" t="s">
        <v>816</v>
      </c>
      <c r="C45" s="54">
        <v>42716</v>
      </c>
      <c r="D45" s="14" t="s">
        <v>537</v>
      </c>
      <c r="E45" s="26" t="s">
        <v>4401</v>
      </c>
      <c r="F45" s="14">
        <v>2183</v>
      </c>
      <c r="G45" s="1" t="s">
        <v>37</v>
      </c>
      <c r="H45" s="1" t="s">
        <v>644</v>
      </c>
      <c r="I45" s="2">
        <v>207</v>
      </c>
      <c r="J45" s="5" t="s">
        <v>75</v>
      </c>
      <c r="K45" s="3" t="s">
        <v>76</v>
      </c>
      <c r="L45" s="4" t="s">
        <v>35</v>
      </c>
      <c r="AN45" s="78" t="s">
        <v>2503</v>
      </c>
      <c r="AO45" s="66">
        <v>2910.2999999999997</v>
      </c>
      <c r="AP45" s="66">
        <v>4142.7</v>
      </c>
      <c r="AQ45" s="66">
        <v>1286</v>
      </c>
      <c r="AR45" s="73">
        <v>8339</v>
      </c>
      <c r="AS45" s="64"/>
      <c r="AT45" s="64">
        <v>4064.900000000001</v>
      </c>
      <c r="AU45" s="64">
        <v>3685.2999999999993</v>
      </c>
      <c r="AV45" s="64">
        <v>3574.7</v>
      </c>
      <c r="AW45" s="64">
        <v>5397</v>
      </c>
      <c r="AX45" s="64">
        <v>3767.5999999999995</v>
      </c>
      <c r="AY45" s="64">
        <v>5034.8000000000011</v>
      </c>
      <c r="AZ45" s="64">
        <v>4311.8999999999996</v>
      </c>
      <c r="BA45" s="64">
        <v>740.3</v>
      </c>
      <c r="BB45" s="64">
        <v>5037.3</v>
      </c>
      <c r="BC45" s="64">
        <v>6165.8</v>
      </c>
      <c r="BD45" s="64">
        <v>3978.9999999999991</v>
      </c>
      <c r="BE45" s="74">
        <v>45758.600000000006</v>
      </c>
      <c r="BF45" s="62">
        <v>6498.0999999999995</v>
      </c>
      <c r="BG45" s="62">
        <v>4395.8</v>
      </c>
      <c r="BH45" s="62">
        <v>2628.0000000000005</v>
      </c>
      <c r="BI45" s="62">
        <v>4872.4000000000005</v>
      </c>
      <c r="BJ45" s="62">
        <v>5481.8000000000011</v>
      </c>
      <c r="BK45" s="75">
        <v>23876.1</v>
      </c>
      <c r="BL45" s="76">
        <v>77973.700000000012</v>
      </c>
    </row>
    <row r="46" spans="1:64">
      <c r="A46" s="36">
        <v>2016</v>
      </c>
      <c r="B46" s="36" t="s">
        <v>816</v>
      </c>
      <c r="C46" s="54">
        <v>42716</v>
      </c>
      <c r="D46" s="14" t="s">
        <v>537</v>
      </c>
      <c r="E46" s="26" t="s">
        <v>4401</v>
      </c>
      <c r="F46" s="14">
        <v>2186</v>
      </c>
      <c r="G46" s="1" t="s">
        <v>37</v>
      </c>
      <c r="H46" s="1" t="s">
        <v>644</v>
      </c>
      <c r="I46" s="2">
        <v>618</v>
      </c>
      <c r="J46" s="5" t="s">
        <v>77</v>
      </c>
      <c r="K46" s="3" t="s">
        <v>78</v>
      </c>
      <c r="L46" s="4" t="s">
        <v>35</v>
      </c>
      <c r="AN46" s="78" t="s">
        <v>312</v>
      </c>
      <c r="AO46" s="66"/>
      <c r="AP46" s="66">
        <v>125</v>
      </c>
      <c r="AQ46" s="66">
        <v>364</v>
      </c>
      <c r="AR46" s="73">
        <v>489</v>
      </c>
      <c r="AS46" s="64">
        <v>244</v>
      </c>
      <c r="AT46" s="64">
        <v>479</v>
      </c>
      <c r="AU46" s="64">
        <v>808</v>
      </c>
      <c r="AV46" s="64">
        <v>417</v>
      </c>
      <c r="AW46" s="64">
        <v>238</v>
      </c>
      <c r="AX46" s="64">
        <v>325</v>
      </c>
      <c r="AY46" s="64">
        <v>494</v>
      </c>
      <c r="AZ46" s="64">
        <v>598</v>
      </c>
      <c r="BA46" s="64">
        <v>471</v>
      </c>
      <c r="BB46" s="64">
        <v>341</v>
      </c>
      <c r="BC46" s="64">
        <v>152</v>
      </c>
      <c r="BD46" s="64">
        <v>841</v>
      </c>
      <c r="BE46" s="74">
        <v>5408</v>
      </c>
      <c r="BF46" s="62">
        <v>429</v>
      </c>
      <c r="BG46" s="62">
        <v>341</v>
      </c>
      <c r="BH46" s="62">
        <v>117</v>
      </c>
      <c r="BI46" s="62">
        <v>308</v>
      </c>
      <c r="BJ46" s="62">
        <v>132</v>
      </c>
      <c r="BK46" s="75">
        <v>1327</v>
      </c>
      <c r="BL46" s="76">
        <v>7224</v>
      </c>
    </row>
    <row r="47" spans="1:64">
      <c r="A47" s="36">
        <v>2016</v>
      </c>
      <c r="B47" s="36" t="s">
        <v>816</v>
      </c>
      <c r="C47" s="54">
        <v>42716</v>
      </c>
      <c r="D47" s="14" t="s">
        <v>537</v>
      </c>
      <c r="E47" s="26" t="s">
        <v>4401</v>
      </c>
      <c r="F47" s="14">
        <v>2183</v>
      </c>
      <c r="G47" s="1" t="s">
        <v>37</v>
      </c>
      <c r="H47" s="1" t="s">
        <v>644</v>
      </c>
      <c r="I47" s="2">
        <v>393</v>
      </c>
      <c r="J47" s="5" t="s">
        <v>79</v>
      </c>
      <c r="K47" s="3" t="s">
        <v>80</v>
      </c>
      <c r="L47" s="4" t="s">
        <v>35</v>
      </c>
      <c r="AN47" s="78" t="s">
        <v>2133</v>
      </c>
      <c r="AO47" s="66">
        <v>1554</v>
      </c>
      <c r="AP47" s="66">
        <v>2464</v>
      </c>
      <c r="AQ47" s="66">
        <v>283</v>
      </c>
      <c r="AR47" s="73">
        <v>4301</v>
      </c>
      <c r="AS47" s="64">
        <v>2532</v>
      </c>
      <c r="AT47" s="64">
        <v>901</v>
      </c>
      <c r="AU47" s="64">
        <v>802</v>
      </c>
      <c r="AV47" s="64">
        <v>1612</v>
      </c>
      <c r="AW47" s="64">
        <v>133</v>
      </c>
      <c r="AX47" s="64">
        <v>818</v>
      </c>
      <c r="AY47" s="64">
        <v>1693</v>
      </c>
      <c r="AZ47" s="64">
        <v>137</v>
      </c>
      <c r="BA47" s="64">
        <v>2560</v>
      </c>
      <c r="BB47" s="64">
        <v>112</v>
      </c>
      <c r="BC47" s="64">
        <v>183</v>
      </c>
      <c r="BD47" s="64">
        <v>2008</v>
      </c>
      <c r="BE47" s="74">
        <v>13491</v>
      </c>
      <c r="BF47" s="62">
        <v>4681</v>
      </c>
      <c r="BG47" s="62">
        <v>2197</v>
      </c>
      <c r="BH47" s="62">
        <v>4277.3</v>
      </c>
      <c r="BI47" s="62">
        <v>1153</v>
      </c>
      <c r="BJ47" s="62">
        <v>3258</v>
      </c>
      <c r="BK47" s="75">
        <v>15566.3</v>
      </c>
      <c r="BL47" s="76">
        <v>33358.300000000003</v>
      </c>
    </row>
    <row r="48" spans="1:64">
      <c r="A48" s="36">
        <v>2016</v>
      </c>
      <c r="B48" s="36" t="s">
        <v>816</v>
      </c>
      <c r="C48" s="54">
        <v>42716</v>
      </c>
      <c r="D48" s="14" t="s">
        <v>537</v>
      </c>
      <c r="E48" s="26" t="s">
        <v>4401</v>
      </c>
      <c r="F48" s="14">
        <v>2183</v>
      </c>
      <c r="G48" s="1" t="s">
        <v>37</v>
      </c>
      <c r="H48" s="1" t="s">
        <v>644</v>
      </c>
      <c r="I48" s="2">
        <v>647</v>
      </c>
      <c r="J48" s="5" t="s">
        <v>81</v>
      </c>
      <c r="K48" s="3" t="s">
        <v>76</v>
      </c>
      <c r="L48" s="4" t="s">
        <v>35</v>
      </c>
      <c r="AN48" s="78" t="s">
        <v>738</v>
      </c>
      <c r="AO48" s="66"/>
      <c r="AP48" s="66">
        <v>356.09999999999997</v>
      </c>
      <c r="AQ48" s="66">
        <v>848.7</v>
      </c>
      <c r="AR48" s="73">
        <v>1204.8</v>
      </c>
      <c r="AS48" s="64">
        <v>6182.9</v>
      </c>
      <c r="AT48" s="64">
        <v>4098.2000000000007</v>
      </c>
      <c r="AU48" s="64">
        <v>1740.3</v>
      </c>
      <c r="AV48" s="64">
        <v>1899.6000000000001</v>
      </c>
      <c r="AW48" s="64">
        <v>230.6</v>
      </c>
      <c r="AX48" s="64">
        <v>50.02</v>
      </c>
      <c r="AY48" s="64">
        <v>593.71</v>
      </c>
      <c r="AZ48" s="64">
        <v>1206</v>
      </c>
      <c r="BA48" s="64">
        <v>772</v>
      </c>
      <c r="BB48" s="64">
        <v>936</v>
      </c>
      <c r="BC48" s="64"/>
      <c r="BD48" s="64">
        <v>984</v>
      </c>
      <c r="BE48" s="74">
        <v>18693.330000000002</v>
      </c>
      <c r="BF48" s="62">
        <v>1846</v>
      </c>
      <c r="BG48" s="62">
        <v>2517</v>
      </c>
      <c r="BH48" s="62">
        <v>1251</v>
      </c>
      <c r="BI48" s="62">
        <v>1677</v>
      </c>
      <c r="BJ48" s="62">
        <v>360</v>
      </c>
      <c r="BK48" s="75">
        <v>7651</v>
      </c>
      <c r="BL48" s="76">
        <v>27549.13</v>
      </c>
    </row>
    <row r="49" spans="1:64">
      <c r="A49" s="36">
        <v>2016</v>
      </c>
      <c r="B49" s="36" t="s">
        <v>816</v>
      </c>
      <c r="C49" s="54">
        <v>42716</v>
      </c>
      <c r="D49" s="14" t="s">
        <v>537</v>
      </c>
      <c r="E49" s="26" t="s">
        <v>4401</v>
      </c>
      <c r="F49" s="14">
        <v>2186</v>
      </c>
      <c r="G49" s="1" t="s">
        <v>37</v>
      </c>
      <c r="H49" s="1" t="s">
        <v>644</v>
      </c>
      <c r="I49" s="2">
        <v>686</v>
      </c>
      <c r="J49" s="5" t="s">
        <v>82</v>
      </c>
      <c r="K49" s="3" t="s">
        <v>78</v>
      </c>
      <c r="L49" s="4" t="s">
        <v>35</v>
      </c>
      <c r="AN49" s="78" t="s">
        <v>666</v>
      </c>
      <c r="AO49" s="66">
        <v>578</v>
      </c>
      <c r="AP49" s="66">
        <v>2431</v>
      </c>
      <c r="AQ49" s="66">
        <v>361</v>
      </c>
      <c r="AR49" s="73">
        <v>3370</v>
      </c>
      <c r="AS49" s="64">
        <v>1408</v>
      </c>
      <c r="AT49" s="64">
        <v>1992</v>
      </c>
      <c r="AU49" s="64">
        <v>416</v>
      </c>
      <c r="AV49" s="64">
        <v>6338</v>
      </c>
      <c r="AW49" s="64">
        <v>1565</v>
      </c>
      <c r="AX49" s="64">
        <v>103</v>
      </c>
      <c r="AY49" s="64">
        <v>844</v>
      </c>
      <c r="AZ49" s="64">
        <v>2469</v>
      </c>
      <c r="BA49" s="64">
        <v>771</v>
      </c>
      <c r="BB49" s="64">
        <v>4269</v>
      </c>
      <c r="BC49" s="64">
        <v>2054</v>
      </c>
      <c r="BD49" s="64">
        <v>698</v>
      </c>
      <c r="BE49" s="74">
        <v>22927</v>
      </c>
      <c r="BF49" s="62">
        <v>217</v>
      </c>
      <c r="BG49" s="62">
        <v>1894</v>
      </c>
      <c r="BH49" s="62">
        <v>1243</v>
      </c>
      <c r="BI49" s="62">
        <v>1004</v>
      </c>
      <c r="BJ49" s="62">
        <v>1097</v>
      </c>
      <c r="BK49" s="75">
        <v>5455</v>
      </c>
      <c r="BL49" s="76">
        <v>31752</v>
      </c>
    </row>
    <row r="50" spans="1:64">
      <c r="A50" s="36">
        <v>2016</v>
      </c>
      <c r="B50" s="36" t="s">
        <v>816</v>
      </c>
      <c r="C50" s="54">
        <v>42717</v>
      </c>
      <c r="D50" s="14" t="s">
        <v>537</v>
      </c>
      <c r="E50" s="26" t="s">
        <v>4401</v>
      </c>
      <c r="F50" s="14">
        <v>2186</v>
      </c>
      <c r="G50" s="1" t="s">
        <v>37</v>
      </c>
      <c r="H50" s="1" t="s">
        <v>644</v>
      </c>
      <c r="I50" s="2">
        <v>562</v>
      </c>
      <c r="J50" s="5" t="s">
        <v>83</v>
      </c>
      <c r="K50" s="3" t="s">
        <v>71</v>
      </c>
      <c r="L50" s="4" t="s">
        <v>35</v>
      </c>
      <c r="AN50" s="78" t="s">
        <v>2354</v>
      </c>
      <c r="AO50" s="66">
        <v>1256</v>
      </c>
      <c r="AP50" s="66"/>
      <c r="AQ50" s="66">
        <v>330</v>
      </c>
      <c r="AR50" s="73">
        <v>1586</v>
      </c>
      <c r="AS50" s="64"/>
      <c r="AT50" s="64">
        <v>2356</v>
      </c>
      <c r="AU50" s="64">
        <v>1320</v>
      </c>
      <c r="AV50" s="64">
        <v>5855</v>
      </c>
      <c r="AW50" s="64">
        <v>1496</v>
      </c>
      <c r="AX50" s="64"/>
      <c r="AY50" s="64">
        <v>205</v>
      </c>
      <c r="AZ50" s="64"/>
      <c r="BA50" s="64">
        <v>399</v>
      </c>
      <c r="BB50" s="64">
        <v>334</v>
      </c>
      <c r="BC50" s="64">
        <v>377</v>
      </c>
      <c r="BD50" s="64"/>
      <c r="BE50" s="74">
        <v>12342</v>
      </c>
      <c r="BF50" s="62"/>
      <c r="BG50" s="62">
        <v>60</v>
      </c>
      <c r="BH50" s="62">
        <v>517</v>
      </c>
      <c r="BI50" s="62">
        <v>372</v>
      </c>
      <c r="BJ50" s="62">
        <v>698</v>
      </c>
      <c r="BK50" s="75">
        <v>1647</v>
      </c>
      <c r="BL50" s="76">
        <v>15575</v>
      </c>
    </row>
    <row r="51" spans="1:64">
      <c r="A51" s="36">
        <v>2016</v>
      </c>
      <c r="B51" s="36" t="s">
        <v>816</v>
      </c>
      <c r="C51" s="54">
        <v>42717</v>
      </c>
      <c r="D51" s="14" t="s">
        <v>537</v>
      </c>
      <c r="E51" s="26" t="s">
        <v>4401</v>
      </c>
      <c r="F51" s="14">
        <v>2186</v>
      </c>
      <c r="G51" s="1" t="s">
        <v>37</v>
      </c>
      <c r="H51" s="1" t="s">
        <v>644</v>
      </c>
      <c r="I51" s="2">
        <v>90</v>
      </c>
      <c r="J51" s="5" t="s">
        <v>84</v>
      </c>
      <c r="K51" s="3" t="s">
        <v>71</v>
      </c>
      <c r="L51" s="4" t="s">
        <v>35</v>
      </c>
      <c r="AN51" s="78" t="s">
        <v>1659</v>
      </c>
      <c r="AO51" s="66">
        <v>98</v>
      </c>
      <c r="AP51" s="66">
        <v>335.4</v>
      </c>
      <c r="AQ51" s="66">
        <v>156.19999999999999</v>
      </c>
      <c r="AR51" s="73">
        <v>589.59999999999991</v>
      </c>
      <c r="AS51" s="64">
        <v>2879.7000000000003</v>
      </c>
      <c r="AT51" s="64">
        <v>848.8</v>
      </c>
      <c r="AU51" s="64">
        <v>902</v>
      </c>
      <c r="AV51" s="64">
        <v>690.7</v>
      </c>
      <c r="AW51" s="64">
        <v>1999.3999999999999</v>
      </c>
      <c r="AX51" s="64">
        <v>672.1</v>
      </c>
      <c r="AY51" s="64">
        <v>294.10000000000002</v>
      </c>
      <c r="AZ51" s="64">
        <v>492.70000000000005</v>
      </c>
      <c r="BA51" s="64">
        <v>379</v>
      </c>
      <c r="BB51" s="64"/>
      <c r="BC51" s="64">
        <v>45.8</v>
      </c>
      <c r="BD51" s="64">
        <v>66.599999999999994</v>
      </c>
      <c r="BE51" s="74">
        <v>9270.9</v>
      </c>
      <c r="BF51" s="62">
        <v>1302.0999999999999</v>
      </c>
      <c r="BG51" s="62">
        <v>528.59999999999991</v>
      </c>
      <c r="BH51" s="62"/>
      <c r="BI51" s="62"/>
      <c r="BJ51" s="62">
        <v>688</v>
      </c>
      <c r="BK51" s="75">
        <v>2518.6999999999998</v>
      </c>
      <c r="BL51" s="76">
        <v>12379.2</v>
      </c>
    </row>
    <row r="52" spans="1:64">
      <c r="A52" s="36">
        <v>2016</v>
      </c>
      <c r="B52" s="36" t="s">
        <v>816</v>
      </c>
      <c r="C52" s="54">
        <v>42717</v>
      </c>
      <c r="D52" s="14" t="s">
        <v>537</v>
      </c>
      <c r="E52" s="26" t="s">
        <v>4401</v>
      </c>
      <c r="F52" s="14">
        <v>2183</v>
      </c>
      <c r="G52" s="1" t="s">
        <v>37</v>
      </c>
      <c r="H52" s="1" t="s">
        <v>644</v>
      </c>
      <c r="I52" s="2">
        <v>60</v>
      </c>
      <c r="J52" s="5" t="s">
        <v>85</v>
      </c>
      <c r="K52" s="3" t="s">
        <v>86</v>
      </c>
      <c r="L52" s="4" t="s">
        <v>35</v>
      </c>
      <c r="AN52" s="78" t="s">
        <v>98</v>
      </c>
      <c r="AO52" s="66">
        <v>90</v>
      </c>
      <c r="AP52" s="66">
        <v>286</v>
      </c>
      <c r="AQ52" s="66">
        <v>250</v>
      </c>
      <c r="AR52" s="73">
        <v>626</v>
      </c>
      <c r="AS52" s="64"/>
      <c r="AT52" s="64">
        <v>200</v>
      </c>
      <c r="AU52" s="64">
        <v>550</v>
      </c>
      <c r="AV52" s="64">
        <v>1428</v>
      </c>
      <c r="AW52" s="64">
        <v>1075</v>
      </c>
      <c r="AX52" s="64"/>
      <c r="AY52" s="64">
        <v>1063</v>
      </c>
      <c r="AZ52" s="64">
        <v>1409</v>
      </c>
      <c r="BA52" s="64"/>
      <c r="BB52" s="64"/>
      <c r="BC52" s="64"/>
      <c r="BD52" s="64"/>
      <c r="BE52" s="74">
        <v>5725</v>
      </c>
      <c r="BF52" s="62"/>
      <c r="BG52" s="62"/>
      <c r="BH52" s="62"/>
      <c r="BI52" s="62"/>
      <c r="BJ52" s="62"/>
      <c r="BK52" s="75"/>
      <c r="BL52" s="76">
        <v>6351</v>
      </c>
    </row>
    <row r="53" spans="1:64">
      <c r="A53" s="36">
        <v>2016</v>
      </c>
      <c r="B53" s="36" t="s">
        <v>816</v>
      </c>
      <c r="C53" s="54">
        <v>42706</v>
      </c>
      <c r="D53" s="14" t="s">
        <v>537</v>
      </c>
      <c r="E53" s="1" t="s">
        <v>181</v>
      </c>
      <c r="F53" s="14">
        <v>4007</v>
      </c>
      <c r="G53" s="1" t="s">
        <v>179</v>
      </c>
      <c r="H53" s="1" t="s">
        <v>2014</v>
      </c>
      <c r="I53" s="2">
        <v>109</v>
      </c>
      <c r="J53" s="5">
        <v>19858</v>
      </c>
      <c r="K53" s="3" t="s">
        <v>87</v>
      </c>
      <c r="L53" s="4" t="s">
        <v>35</v>
      </c>
      <c r="AN53" s="78" t="s">
        <v>698</v>
      </c>
      <c r="AO53" s="66">
        <v>4998</v>
      </c>
      <c r="AP53" s="66">
        <v>1173</v>
      </c>
      <c r="AQ53" s="66">
        <v>801</v>
      </c>
      <c r="AR53" s="73">
        <v>6972</v>
      </c>
      <c r="AS53" s="64">
        <v>5003</v>
      </c>
      <c r="AT53" s="64">
        <v>3560</v>
      </c>
      <c r="AU53" s="64">
        <v>1430</v>
      </c>
      <c r="AV53" s="64">
        <v>2833</v>
      </c>
      <c r="AW53" s="64">
        <v>4683</v>
      </c>
      <c r="AX53" s="64">
        <v>4397</v>
      </c>
      <c r="AY53" s="64">
        <v>4069</v>
      </c>
      <c r="AZ53" s="64">
        <v>3204</v>
      </c>
      <c r="BA53" s="64">
        <v>2601.3000000000002</v>
      </c>
      <c r="BB53" s="64">
        <v>1636</v>
      </c>
      <c r="BC53" s="64">
        <v>3197</v>
      </c>
      <c r="BD53" s="64">
        <v>1854</v>
      </c>
      <c r="BE53" s="74">
        <v>38467.300000000003</v>
      </c>
      <c r="BF53" s="62">
        <v>3833</v>
      </c>
      <c r="BG53" s="62">
        <v>2351</v>
      </c>
      <c r="BH53" s="62">
        <v>3412</v>
      </c>
      <c r="BI53" s="62">
        <v>1809</v>
      </c>
      <c r="BJ53" s="62">
        <v>1730</v>
      </c>
      <c r="BK53" s="75">
        <v>13135</v>
      </c>
      <c r="BL53" s="76">
        <v>58574.3</v>
      </c>
    </row>
    <row r="54" spans="1:64">
      <c r="A54" s="36">
        <v>2016</v>
      </c>
      <c r="B54" s="36" t="s">
        <v>816</v>
      </c>
      <c r="C54" s="54">
        <v>42706</v>
      </c>
      <c r="D54" s="14" t="s">
        <v>537</v>
      </c>
      <c r="E54" s="1" t="s">
        <v>181</v>
      </c>
      <c r="F54" s="14">
        <v>4007</v>
      </c>
      <c r="G54" s="1" t="s">
        <v>179</v>
      </c>
      <c r="H54" s="1" t="s">
        <v>2014</v>
      </c>
      <c r="I54" s="2">
        <v>170</v>
      </c>
      <c r="J54" s="5">
        <v>19860</v>
      </c>
      <c r="K54" s="3" t="s">
        <v>87</v>
      </c>
      <c r="L54" s="4" t="s">
        <v>35</v>
      </c>
      <c r="AN54" s="78" t="s">
        <v>650</v>
      </c>
      <c r="AO54" s="66">
        <v>975</v>
      </c>
      <c r="AP54" s="66">
        <v>3594</v>
      </c>
      <c r="AQ54" s="66">
        <v>4304</v>
      </c>
      <c r="AR54" s="73">
        <v>8873</v>
      </c>
      <c r="AS54" s="64">
        <v>3191</v>
      </c>
      <c r="AT54" s="64">
        <v>5253</v>
      </c>
      <c r="AU54" s="64">
        <v>4808</v>
      </c>
      <c r="AV54" s="64">
        <v>5734</v>
      </c>
      <c r="AW54" s="64">
        <v>4209</v>
      </c>
      <c r="AX54" s="64">
        <v>3204</v>
      </c>
      <c r="AY54" s="64">
        <v>3050</v>
      </c>
      <c r="AZ54" s="64">
        <v>5365</v>
      </c>
      <c r="BA54" s="64">
        <v>3395</v>
      </c>
      <c r="BB54" s="64">
        <v>4395</v>
      </c>
      <c r="BC54" s="64">
        <v>8687</v>
      </c>
      <c r="BD54" s="64">
        <v>6803</v>
      </c>
      <c r="BE54" s="74">
        <v>58094</v>
      </c>
      <c r="BF54" s="62">
        <v>4431</v>
      </c>
      <c r="BG54" s="62">
        <v>5968</v>
      </c>
      <c r="BH54" s="62">
        <v>11738</v>
      </c>
      <c r="BI54" s="62">
        <v>11373</v>
      </c>
      <c r="BJ54" s="62">
        <v>5362</v>
      </c>
      <c r="BK54" s="75">
        <v>38872</v>
      </c>
      <c r="BL54" s="76">
        <v>105839</v>
      </c>
    </row>
    <row r="55" spans="1:64">
      <c r="A55" s="36">
        <v>2016</v>
      </c>
      <c r="B55" s="36" t="s">
        <v>816</v>
      </c>
      <c r="C55" s="54">
        <v>42710</v>
      </c>
      <c r="D55" s="14" t="s">
        <v>537</v>
      </c>
      <c r="E55" s="1" t="s">
        <v>181</v>
      </c>
      <c r="F55" s="14">
        <v>4007</v>
      </c>
      <c r="G55" s="1" t="s">
        <v>179</v>
      </c>
      <c r="H55" s="1" t="s">
        <v>2014</v>
      </c>
      <c r="I55" s="2">
        <v>170</v>
      </c>
      <c r="J55" s="5">
        <v>19866</v>
      </c>
      <c r="K55" s="3" t="s">
        <v>88</v>
      </c>
      <c r="L55" s="4" t="s">
        <v>35</v>
      </c>
      <c r="AN55" s="78" t="s">
        <v>2485</v>
      </c>
      <c r="AO55" s="66"/>
      <c r="AP55" s="66"/>
      <c r="AQ55" s="66"/>
      <c r="AR55" s="73"/>
      <c r="AS55" s="64"/>
      <c r="AT55" s="64">
        <v>177</v>
      </c>
      <c r="AU55" s="64">
        <v>544</v>
      </c>
      <c r="AV55" s="64">
        <v>267</v>
      </c>
      <c r="AW55" s="64"/>
      <c r="AX55" s="64">
        <v>555</v>
      </c>
      <c r="AY55" s="64">
        <v>137</v>
      </c>
      <c r="AZ55" s="64"/>
      <c r="BA55" s="64"/>
      <c r="BB55" s="64"/>
      <c r="BC55" s="64"/>
      <c r="BD55" s="64"/>
      <c r="BE55" s="74">
        <v>1680</v>
      </c>
      <c r="BF55" s="62"/>
      <c r="BG55" s="62"/>
      <c r="BH55" s="62"/>
      <c r="BI55" s="62"/>
      <c r="BJ55" s="62">
        <v>197</v>
      </c>
      <c r="BK55" s="75">
        <v>197</v>
      </c>
      <c r="BL55" s="76">
        <v>1877</v>
      </c>
    </row>
    <row r="56" spans="1:64">
      <c r="A56" s="36">
        <v>2016</v>
      </c>
      <c r="B56" s="36" t="s">
        <v>816</v>
      </c>
      <c r="C56" s="54">
        <v>42715</v>
      </c>
      <c r="D56" s="14" t="s">
        <v>537</v>
      </c>
      <c r="E56" s="1" t="s">
        <v>181</v>
      </c>
      <c r="F56" s="14">
        <v>4007</v>
      </c>
      <c r="G56" s="1" t="s">
        <v>179</v>
      </c>
      <c r="H56" s="1" t="s">
        <v>2014</v>
      </c>
      <c r="I56" s="2">
        <v>175</v>
      </c>
      <c r="J56" s="5">
        <v>19874</v>
      </c>
      <c r="K56" s="3" t="s">
        <v>89</v>
      </c>
      <c r="L56" s="4" t="s">
        <v>35</v>
      </c>
      <c r="AN56" s="78" t="s">
        <v>9758</v>
      </c>
      <c r="AO56" s="66"/>
      <c r="AP56" s="66"/>
      <c r="AQ56" s="66"/>
      <c r="AR56" s="73"/>
      <c r="AS56" s="64"/>
      <c r="AT56" s="64"/>
      <c r="AU56" s="64"/>
      <c r="AV56" s="64"/>
      <c r="AW56" s="64"/>
      <c r="AX56" s="64"/>
      <c r="AY56" s="64"/>
      <c r="AZ56" s="64"/>
      <c r="BA56" s="64"/>
      <c r="BB56" s="64"/>
      <c r="BC56" s="64"/>
      <c r="BD56" s="64"/>
      <c r="BE56" s="74"/>
      <c r="BF56" s="62"/>
      <c r="BG56" s="62"/>
      <c r="BH56" s="62"/>
      <c r="BI56" s="62"/>
      <c r="BJ56" s="62">
        <v>625</v>
      </c>
      <c r="BK56" s="75">
        <v>625</v>
      </c>
      <c r="BL56" s="76">
        <v>625</v>
      </c>
    </row>
    <row r="57" spans="1:64">
      <c r="A57" s="36">
        <v>2016</v>
      </c>
      <c r="B57" s="36" t="s">
        <v>816</v>
      </c>
      <c r="C57" s="54">
        <v>42715</v>
      </c>
      <c r="D57" s="14" t="s">
        <v>537</v>
      </c>
      <c r="E57" s="1" t="s">
        <v>181</v>
      </c>
      <c r="F57" s="14">
        <v>4007</v>
      </c>
      <c r="G57" s="1" t="s">
        <v>179</v>
      </c>
      <c r="H57" s="1" t="s">
        <v>2014</v>
      </c>
      <c r="I57" s="2">
        <v>123</v>
      </c>
      <c r="J57" s="5">
        <v>19875</v>
      </c>
      <c r="K57" s="3" t="s">
        <v>90</v>
      </c>
      <c r="L57" s="4" t="s">
        <v>35</v>
      </c>
      <c r="AN57" s="78" t="s">
        <v>281</v>
      </c>
      <c r="AO57" s="66">
        <v>5842</v>
      </c>
      <c r="AP57" s="66">
        <v>2217</v>
      </c>
      <c r="AQ57" s="66">
        <v>3920</v>
      </c>
      <c r="AR57" s="73">
        <v>11979</v>
      </c>
      <c r="AS57" s="64">
        <v>750</v>
      </c>
      <c r="AT57" s="64">
        <v>153</v>
      </c>
      <c r="AU57" s="64">
        <v>1525</v>
      </c>
      <c r="AV57" s="64">
        <v>757</v>
      </c>
      <c r="AW57" s="64">
        <v>1517</v>
      </c>
      <c r="AX57" s="64">
        <v>4867</v>
      </c>
      <c r="AY57" s="64">
        <v>395</v>
      </c>
      <c r="AZ57" s="64">
        <v>5111</v>
      </c>
      <c r="BA57" s="64">
        <v>871</v>
      </c>
      <c r="BB57" s="64">
        <v>1252</v>
      </c>
      <c r="BC57" s="64">
        <v>3189</v>
      </c>
      <c r="BD57" s="64">
        <v>1942</v>
      </c>
      <c r="BE57" s="74">
        <v>22329</v>
      </c>
      <c r="BF57" s="62">
        <v>4535</v>
      </c>
      <c r="BG57" s="62">
        <v>3996</v>
      </c>
      <c r="BH57" s="62">
        <v>586</v>
      </c>
      <c r="BI57" s="62">
        <v>1786</v>
      </c>
      <c r="BJ57" s="62">
        <v>2079</v>
      </c>
      <c r="BK57" s="75">
        <v>12982</v>
      </c>
      <c r="BL57" s="76">
        <v>47290</v>
      </c>
    </row>
    <row r="58" spans="1:64">
      <c r="A58" s="36">
        <v>2016</v>
      </c>
      <c r="B58" s="36" t="s">
        <v>816</v>
      </c>
      <c r="C58" s="54">
        <v>42716</v>
      </c>
      <c r="D58" s="14" t="s">
        <v>537</v>
      </c>
      <c r="E58" s="1" t="s">
        <v>181</v>
      </c>
      <c r="F58" s="14">
        <v>4007</v>
      </c>
      <c r="G58" s="1" t="s">
        <v>179</v>
      </c>
      <c r="H58" s="1" t="s">
        <v>2014</v>
      </c>
      <c r="I58" s="2">
        <v>147</v>
      </c>
      <c r="J58" s="5">
        <v>19882</v>
      </c>
      <c r="K58" s="3" t="s">
        <v>90</v>
      </c>
      <c r="L58" s="4" t="s">
        <v>35</v>
      </c>
      <c r="AN58" s="78" t="s">
        <v>2014</v>
      </c>
      <c r="AO58" s="66">
        <v>1289</v>
      </c>
      <c r="AP58" s="66">
        <v>3627</v>
      </c>
      <c r="AQ58" s="66">
        <v>4697</v>
      </c>
      <c r="AR58" s="73">
        <v>9613</v>
      </c>
      <c r="AS58" s="64">
        <v>5916</v>
      </c>
      <c r="AT58" s="64">
        <v>4232</v>
      </c>
      <c r="AU58" s="64">
        <v>7175</v>
      </c>
      <c r="AV58" s="64">
        <v>5295</v>
      </c>
      <c r="AW58" s="64">
        <v>5064</v>
      </c>
      <c r="AX58" s="64">
        <v>9378</v>
      </c>
      <c r="AY58" s="64">
        <v>1201</v>
      </c>
      <c r="AZ58" s="64">
        <v>5250</v>
      </c>
      <c r="BA58" s="64">
        <v>4699</v>
      </c>
      <c r="BB58" s="64">
        <v>1972</v>
      </c>
      <c r="BC58" s="64">
        <v>8845</v>
      </c>
      <c r="BD58" s="64">
        <v>3034</v>
      </c>
      <c r="BE58" s="74">
        <v>62061</v>
      </c>
      <c r="BF58" s="62">
        <v>2250</v>
      </c>
      <c r="BG58" s="62">
        <v>3306</v>
      </c>
      <c r="BH58" s="62">
        <v>5411</v>
      </c>
      <c r="BI58" s="62">
        <v>2854</v>
      </c>
      <c r="BJ58" s="62">
        <v>1517</v>
      </c>
      <c r="BK58" s="75">
        <v>15338</v>
      </c>
      <c r="BL58" s="76">
        <v>87012</v>
      </c>
    </row>
    <row r="59" spans="1:64">
      <c r="A59" s="36">
        <v>2016</v>
      </c>
      <c r="B59" s="36" t="s">
        <v>816</v>
      </c>
      <c r="C59" s="54">
        <v>42720</v>
      </c>
      <c r="D59" s="14" t="s">
        <v>537</v>
      </c>
      <c r="E59" s="1" t="s">
        <v>181</v>
      </c>
      <c r="F59" s="14">
        <v>4007</v>
      </c>
      <c r="G59" s="1" t="s">
        <v>91</v>
      </c>
      <c r="H59" s="11" t="s">
        <v>98</v>
      </c>
      <c r="I59" s="2">
        <v>30</v>
      </c>
      <c r="J59" s="5">
        <v>2964</v>
      </c>
      <c r="K59" s="3" t="s">
        <v>90</v>
      </c>
      <c r="L59" s="4" t="s">
        <v>35</v>
      </c>
      <c r="AN59" s="78" t="s">
        <v>1676</v>
      </c>
      <c r="AO59" s="66"/>
      <c r="AP59" s="66">
        <v>1387</v>
      </c>
      <c r="AQ59" s="66"/>
      <c r="AR59" s="73">
        <v>1387</v>
      </c>
      <c r="AS59" s="64"/>
      <c r="AT59" s="64"/>
      <c r="AU59" s="64"/>
      <c r="AV59" s="64"/>
      <c r="AW59" s="64"/>
      <c r="AX59" s="64"/>
      <c r="AY59" s="64">
        <v>22</v>
      </c>
      <c r="AZ59" s="64"/>
      <c r="BA59" s="64">
        <v>4650</v>
      </c>
      <c r="BB59" s="64">
        <v>2121</v>
      </c>
      <c r="BC59" s="64"/>
      <c r="BD59" s="64">
        <v>517</v>
      </c>
      <c r="BE59" s="74">
        <v>7310</v>
      </c>
      <c r="BF59" s="62">
        <v>211</v>
      </c>
      <c r="BG59" s="62"/>
      <c r="BH59" s="62">
        <v>128</v>
      </c>
      <c r="BI59" s="62"/>
      <c r="BJ59" s="62"/>
      <c r="BK59" s="75">
        <v>339</v>
      </c>
      <c r="BL59" s="76">
        <v>9036</v>
      </c>
    </row>
    <row r="60" spans="1:64">
      <c r="A60" s="36">
        <v>2016</v>
      </c>
      <c r="B60" s="36" t="s">
        <v>816</v>
      </c>
      <c r="C60" s="54">
        <v>42720</v>
      </c>
      <c r="D60" s="14" t="s">
        <v>537</v>
      </c>
      <c r="E60" s="1" t="s">
        <v>181</v>
      </c>
      <c r="F60" s="14">
        <v>4007</v>
      </c>
      <c r="G60" s="1" t="s">
        <v>91</v>
      </c>
      <c r="H60" s="11" t="s">
        <v>98</v>
      </c>
      <c r="I60" s="2">
        <v>74</v>
      </c>
      <c r="J60" s="5">
        <v>2963</v>
      </c>
      <c r="K60" s="3" t="s">
        <v>90</v>
      </c>
      <c r="L60" s="4" t="s">
        <v>35</v>
      </c>
      <c r="AN60" s="78" t="s">
        <v>120</v>
      </c>
      <c r="AO60" s="66">
        <v>10699</v>
      </c>
      <c r="AP60" s="66">
        <v>9891</v>
      </c>
      <c r="AQ60" s="66">
        <v>13169</v>
      </c>
      <c r="AR60" s="73">
        <v>33759</v>
      </c>
      <c r="AS60" s="64">
        <v>8654</v>
      </c>
      <c r="AT60" s="64">
        <v>6576</v>
      </c>
      <c r="AU60" s="64">
        <v>9077</v>
      </c>
      <c r="AV60" s="64">
        <v>10981</v>
      </c>
      <c r="AW60" s="64">
        <v>9216</v>
      </c>
      <c r="AX60" s="64">
        <v>5741</v>
      </c>
      <c r="AY60" s="64">
        <v>3206</v>
      </c>
      <c r="AZ60" s="64">
        <v>6929</v>
      </c>
      <c r="BA60" s="64">
        <v>11748</v>
      </c>
      <c r="BB60" s="64">
        <v>5549</v>
      </c>
      <c r="BC60" s="64">
        <v>5824</v>
      </c>
      <c r="BD60" s="64">
        <v>3739</v>
      </c>
      <c r="BE60" s="74">
        <v>87240</v>
      </c>
      <c r="BF60" s="62">
        <v>3122</v>
      </c>
      <c r="BG60" s="62">
        <v>4607</v>
      </c>
      <c r="BH60" s="62">
        <v>4000</v>
      </c>
      <c r="BI60" s="62">
        <v>519</v>
      </c>
      <c r="BJ60" s="62">
        <v>4769</v>
      </c>
      <c r="BK60" s="75">
        <v>17017</v>
      </c>
      <c r="BL60" s="76">
        <v>138016</v>
      </c>
    </row>
    <row r="61" spans="1:64">
      <c r="A61" s="36">
        <v>2016</v>
      </c>
      <c r="B61" s="36" t="s">
        <v>816</v>
      </c>
      <c r="C61" s="54">
        <v>42712</v>
      </c>
      <c r="D61" s="14" t="s">
        <v>537</v>
      </c>
      <c r="E61" s="1" t="s">
        <v>181</v>
      </c>
      <c r="F61" s="14">
        <v>4007</v>
      </c>
      <c r="G61" s="1" t="s">
        <v>37</v>
      </c>
      <c r="H61" s="1" t="s">
        <v>279</v>
      </c>
      <c r="I61" s="2">
        <v>90</v>
      </c>
      <c r="J61" s="5" t="s">
        <v>92</v>
      </c>
      <c r="K61" s="3" t="s">
        <v>93</v>
      </c>
      <c r="L61" s="4" t="s">
        <v>35</v>
      </c>
      <c r="AN61" s="78" t="s">
        <v>2087</v>
      </c>
      <c r="AO61" s="66">
        <v>2562</v>
      </c>
      <c r="AP61" s="66">
        <v>952</v>
      </c>
      <c r="AQ61" s="66">
        <v>3371</v>
      </c>
      <c r="AR61" s="73">
        <v>6885</v>
      </c>
      <c r="AS61" s="64">
        <v>185</v>
      </c>
      <c r="AT61" s="64">
        <v>1140</v>
      </c>
      <c r="AU61" s="64">
        <v>4634</v>
      </c>
      <c r="AV61" s="64">
        <v>3967</v>
      </c>
      <c r="AW61" s="64">
        <v>5469</v>
      </c>
      <c r="AX61" s="64">
        <v>1923</v>
      </c>
      <c r="AY61" s="64">
        <v>2810</v>
      </c>
      <c r="AZ61" s="64">
        <v>1880</v>
      </c>
      <c r="BA61" s="64">
        <v>2451</v>
      </c>
      <c r="BB61" s="64">
        <v>3354</v>
      </c>
      <c r="BC61" s="64">
        <v>5639</v>
      </c>
      <c r="BD61" s="64">
        <v>7671</v>
      </c>
      <c r="BE61" s="74">
        <v>41123</v>
      </c>
      <c r="BF61" s="62">
        <v>7386</v>
      </c>
      <c r="BG61" s="62">
        <v>13439</v>
      </c>
      <c r="BH61" s="62">
        <v>3862</v>
      </c>
      <c r="BI61" s="62">
        <v>1454</v>
      </c>
      <c r="BJ61" s="62">
        <v>5176</v>
      </c>
      <c r="BK61" s="75">
        <v>31317</v>
      </c>
      <c r="BL61" s="76">
        <v>79325</v>
      </c>
    </row>
    <row r="62" spans="1:64">
      <c r="A62" s="36">
        <v>2016</v>
      </c>
      <c r="B62" s="36" t="s">
        <v>816</v>
      </c>
      <c r="C62" s="54">
        <v>42712</v>
      </c>
      <c r="D62" s="14" t="s">
        <v>537</v>
      </c>
      <c r="E62" s="1" t="s">
        <v>181</v>
      </c>
      <c r="F62" s="14">
        <v>4007</v>
      </c>
      <c r="G62" s="1" t="s">
        <v>37</v>
      </c>
      <c r="H62" s="1" t="s">
        <v>279</v>
      </c>
      <c r="I62" s="2">
        <v>170</v>
      </c>
      <c r="J62" s="5" t="s">
        <v>94</v>
      </c>
      <c r="K62" s="3" t="s">
        <v>93</v>
      </c>
      <c r="L62" s="4" t="s">
        <v>35</v>
      </c>
      <c r="AN62" s="78" t="s">
        <v>287</v>
      </c>
      <c r="AO62" s="66">
        <v>2302</v>
      </c>
      <c r="AP62" s="66">
        <v>1021</v>
      </c>
      <c r="AQ62" s="66">
        <v>831</v>
      </c>
      <c r="AR62" s="73">
        <v>4154</v>
      </c>
      <c r="AS62" s="64">
        <v>234</v>
      </c>
      <c r="AT62" s="64">
        <v>1109</v>
      </c>
      <c r="AU62" s="64">
        <v>2054</v>
      </c>
      <c r="AV62" s="64">
        <v>1621</v>
      </c>
      <c r="AW62" s="64">
        <v>2265</v>
      </c>
      <c r="AX62" s="64">
        <v>1510</v>
      </c>
      <c r="AY62" s="64">
        <v>2190</v>
      </c>
      <c r="AZ62" s="64">
        <v>1488</v>
      </c>
      <c r="BA62" s="64">
        <v>2157</v>
      </c>
      <c r="BB62" s="64">
        <v>1726</v>
      </c>
      <c r="BC62" s="64">
        <v>903</v>
      </c>
      <c r="BD62" s="64">
        <v>1160</v>
      </c>
      <c r="BE62" s="74">
        <v>18417</v>
      </c>
      <c r="BF62" s="62">
        <v>673</v>
      </c>
      <c r="BG62" s="62">
        <v>261</v>
      </c>
      <c r="BH62" s="62">
        <v>649</v>
      </c>
      <c r="BI62" s="62">
        <v>106</v>
      </c>
      <c r="BJ62" s="62">
        <v>1854</v>
      </c>
      <c r="BK62" s="75">
        <v>3543</v>
      </c>
      <c r="BL62" s="76">
        <v>26114</v>
      </c>
    </row>
    <row r="63" spans="1:64">
      <c r="A63" s="36">
        <v>2016</v>
      </c>
      <c r="B63" s="36" t="s">
        <v>816</v>
      </c>
      <c r="C63" s="54">
        <v>42716</v>
      </c>
      <c r="D63" s="14" t="s">
        <v>537</v>
      </c>
      <c r="E63" s="1" t="s">
        <v>181</v>
      </c>
      <c r="F63" s="14">
        <v>4007</v>
      </c>
      <c r="G63" s="1" t="s">
        <v>269</v>
      </c>
      <c r="H63" s="1" t="s">
        <v>95</v>
      </c>
      <c r="I63" s="2">
        <v>131</v>
      </c>
      <c r="J63" s="5" t="s">
        <v>96</v>
      </c>
      <c r="K63" s="3" t="s">
        <v>97</v>
      </c>
      <c r="L63" s="4" t="s">
        <v>35</v>
      </c>
      <c r="AN63" s="78" t="s">
        <v>102</v>
      </c>
      <c r="AO63" s="66">
        <v>2492</v>
      </c>
      <c r="AP63" s="66">
        <v>1215</v>
      </c>
      <c r="AQ63" s="66">
        <v>1159</v>
      </c>
      <c r="AR63" s="73">
        <v>4866</v>
      </c>
      <c r="AS63" s="64">
        <v>1130</v>
      </c>
      <c r="AT63" s="64"/>
      <c r="AU63" s="64">
        <v>688</v>
      </c>
      <c r="AV63" s="64">
        <v>1352</v>
      </c>
      <c r="AW63" s="64">
        <v>539</v>
      </c>
      <c r="AX63" s="64">
        <v>656</v>
      </c>
      <c r="AY63" s="64"/>
      <c r="AZ63" s="64"/>
      <c r="BA63" s="64">
        <v>2368</v>
      </c>
      <c r="BB63" s="64">
        <v>898</v>
      </c>
      <c r="BC63" s="64">
        <v>1522</v>
      </c>
      <c r="BD63" s="64">
        <v>918</v>
      </c>
      <c r="BE63" s="74">
        <v>10071</v>
      </c>
      <c r="BF63" s="62">
        <v>517</v>
      </c>
      <c r="BG63" s="62">
        <v>2019</v>
      </c>
      <c r="BH63" s="62">
        <v>1362</v>
      </c>
      <c r="BI63" s="62">
        <v>570</v>
      </c>
      <c r="BJ63" s="62">
        <v>1600</v>
      </c>
      <c r="BK63" s="75">
        <v>6068</v>
      </c>
      <c r="BL63" s="76">
        <v>21005</v>
      </c>
    </row>
    <row r="64" spans="1:64">
      <c r="A64" s="36">
        <v>2016</v>
      </c>
      <c r="B64" s="36" t="s">
        <v>816</v>
      </c>
      <c r="C64" s="54">
        <v>42718</v>
      </c>
      <c r="D64" s="14" t="s">
        <v>537</v>
      </c>
      <c r="E64" s="1" t="s">
        <v>181</v>
      </c>
      <c r="F64" s="14">
        <v>4007</v>
      </c>
      <c r="G64" s="1" t="s">
        <v>179</v>
      </c>
      <c r="H64" s="1" t="s">
        <v>2014</v>
      </c>
      <c r="I64" s="2">
        <v>132</v>
      </c>
      <c r="J64" s="5">
        <v>19884</v>
      </c>
      <c r="K64" s="3" t="s">
        <v>90</v>
      </c>
      <c r="L64" s="4" t="s">
        <v>35</v>
      </c>
      <c r="AN64" s="78" t="s">
        <v>283</v>
      </c>
      <c r="AO64" s="66">
        <v>1787</v>
      </c>
      <c r="AP64" s="66">
        <v>1294</v>
      </c>
      <c r="AQ64" s="66">
        <v>1668</v>
      </c>
      <c r="AR64" s="73">
        <v>4749</v>
      </c>
      <c r="AS64" s="64">
        <v>1437</v>
      </c>
      <c r="AT64" s="64">
        <v>867</v>
      </c>
      <c r="AU64" s="64">
        <v>3680</v>
      </c>
      <c r="AV64" s="64">
        <v>1409</v>
      </c>
      <c r="AW64" s="64">
        <v>741</v>
      </c>
      <c r="AX64" s="64">
        <v>494</v>
      </c>
      <c r="AY64" s="64">
        <v>696.1</v>
      </c>
      <c r="AZ64" s="64">
        <v>606</v>
      </c>
      <c r="BA64" s="64">
        <v>650</v>
      </c>
      <c r="BB64" s="64">
        <v>877</v>
      </c>
      <c r="BC64" s="64">
        <v>534</v>
      </c>
      <c r="BD64" s="64">
        <v>4116</v>
      </c>
      <c r="BE64" s="74">
        <v>16107.1</v>
      </c>
      <c r="BF64" s="62">
        <v>1863</v>
      </c>
      <c r="BG64" s="62">
        <v>1905</v>
      </c>
      <c r="BH64" s="62">
        <v>1354</v>
      </c>
      <c r="BI64" s="62">
        <v>1773</v>
      </c>
      <c r="BJ64" s="62">
        <v>660</v>
      </c>
      <c r="BK64" s="75">
        <v>7555</v>
      </c>
      <c r="BL64" s="76">
        <v>28411.1</v>
      </c>
    </row>
    <row r="65" spans="1:64">
      <c r="A65" s="36">
        <v>2016</v>
      </c>
      <c r="B65" s="36" t="s">
        <v>816</v>
      </c>
      <c r="C65" s="54">
        <v>42732</v>
      </c>
      <c r="D65" s="14" t="s">
        <v>537</v>
      </c>
      <c r="E65" s="1" t="s">
        <v>181</v>
      </c>
      <c r="F65" s="14">
        <v>4007</v>
      </c>
      <c r="G65" s="1" t="s">
        <v>91</v>
      </c>
      <c r="H65" s="11" t="s">
        <v>98</v>
      </c>
      <c r="I65" s="2">
        <v>146</v>
      </c>
      <c r="J65" s="5">
        <v>2984</v>
      </c>
      <c r="K65" s="3" t="s">
        <v>97</v>
      </c>
      <c r="L65" s="4" t="s">
        <v>35</v>
      </c>
      <c r="AN65" s="78" t="s">
        <v>2339</v>
      </c>
      <c r="AO65" s="66"/>
      <c r="AP65" s="66"/>
      <c r="AQ65" s="66"/>
      <c r="AR65" s="73"/>
      <c r="AS65" s="64"/>
      <c r="AT65" s="64">
        <v>1223</v>
      </c>
      <c r="AU65" s="64">
        <v>342</v>
      </c>
      <c r="AV65" s="64">
        <v>140</v>
      </c>
      <c r="AW65" s="64"/>
      <c r="AX65" s="64"/>
      <c r="AY65" s="64"/>
      <c r="AZ65" s="64"/>
      <c r="BA65" s="64"/>
      <c r="BB65" s="64"/>
      <c r="BC65" s="64"/>
      <c r="BD65" s="64"/>
      <c r="BE65" s="74">
        <v>1705</v>
      </c>
      <c r="BF65" s="62"/>
      <c r="BG65" s="62"/>
      <c r="BH65" s="62"/>
      <c r="BI65" s="62"/>
      <c r="BJ65" s="62"/>
      <c r="BK65" s="75"/>
      <c r="BL65" s="76">
        <v>1705</v>
      </c>
    </row>
    <row r="66" spans="1:64">
      <c r="A66" s="36">
        <v>2016</v>
      </c>
      <c r="B66" s="36" t="s">
        <v>816</v>
      </c>
      <c r="C66" s="54">
        <v>42728</v>
      </c>
      <c r="D66" s="14" t="s">
        <v>537</v>
      </c>
      <c r="E66" s="1" t="s">
        <v>181</v>
      </c>
      <c r="F66" s="14">
        <v>4007</v>
      </c>
      <c r="G66" s="1" t="s">
        <v>269</v>
      </c>
      <c r="H66" s="1" t="s">
        <v>95</v>
      </c>
      <c r="I66" s="2">
        <v>160</v>
      </c>
      <c r="J66" s="5" t="s">
        <v>99</v>
      </c>
      <c r="K66" s="3" t="s">
        <v>100</v>
      </c>
      <c r="L66" s="4" t="s">
        <v>35</v>
      </c>
      <c r="AN66" s="78" t="s">
        <v>299</v>
      </c>
      <c r="AO66" s="66">
        <v>1434</v>
      </c>
      <c r="AP66" s="66">
        <v>784</v>
      </c>
      <c r="AQ66" s="66">
        <v>2015</v>
      </c>
      <c r="AR66" s="73">
        <v>4233</v>
      </c>
      <c r="AS66" s="64">
        <v>780</v>
      </c>
      <c r="AT66" s="64">
        <v>1507</v>
      </c>
      <c r="AU66" s="64">
        <v>1999</v>
      </c>
      <c r="AV66" s="64">
        <v>1322</v>
      </c>
      <c r="AW66" s="64">
        <v>1532</v>
      </c>
      <c r="AX66" s="64">
        <v>3104</v>
      </c>
      <c r="AY66" s="64">
        <v>1869</v>
      </c>
      <c r="AZ66" s="64">
        <v>1028</v>
      </c>
      <c r="BA66" s="64">
        <v>1351</v>
      </c>
      <c r="BB66" s="64">
        <v>2155</v>
      </c>
      <c r="BC66" s="64">
        <v>4117</v>
      </c>
      <c r="BD66" s="64">
        <v>3551</v>
      </c>
      <c r="BE66" s="74">
        <v>24315</v>
      </c>
      <c r="BF66" s="62">
        <v>1624</v>
      </c>
      <c r="BG66" s="62">
        <v>1731</v>
      </c>
      <c r="BH66" s="62">
        <v>690</v>
      </c>
      <c r="BI66" s="62">
        <v>1256</v>
      </c>
      <c r="BJ66" s="62">
        <v>627</v>
      </c>
      <c r="BK66" s="75">
        <v>5928</v>
      </c>
      <c r="BL66" s="76">
        <v>34476</v>
      </c>
    </row>
    <row r="67" spans="1:64">
      <c r="A67" s="36">
        <v>2016</v>
      </c>
      <c r="B67" s="36" t="s">
        <v>816</v>
      </c>
      <c r="C67" s="54">
        <v>42732</v>
      </c>
      <c r="D67" s="14" t="s">
        <v>537</v>
      </c>
      <c r="E67" s="1" t="s">
        <v>181</v>
      </c>
      <c r="F67" s="14">
        <v>4007</v>
      </c>
      <c r="G67" s="1" t="s">
        <v>179</v>
      </c>
      <c r="H67" s="1" t="s">
        <v>2014</v>
      </c>
      <c r="I67" s="2">
        <v>133</v>
      </c>
      <c r="J67" s="5">
        <v>19913</v>
      </c>
      <c r="K67" s="3" t="s">
        <v>97</v>
      </c>
      <c r="L67" s="4" t="s">
        <v>35</v>
      </c>
      <c r="AN67" s="78" t="s">
        <v>396</v>
      </c>
      <c r="AO67" s="66">
        <v>1969.5</v>
      </c>
      <c r="AP67" s="66">
        <v>2357.4</v>
      </c>
      <c r="AQ67" s="66">
        <v>2252.4</v>
      </c>
      <c r="AR67" s="73">
        <v>6579.2999999999993</v>
      </c>
      <c r="AS67" s="64">
        <v>1208.2</v>
      </c>
      <c r="AT67" s="64">
        <v>1156.6999999999998</v>
      </c>
      <c r="AU67" s="64">
        <v>1560.1999999999998</v>
      </c>
      <c r="AV67" s="64">
        <v>910.19999999999982</v>
      </c>
      <c r="AW67" s="64">
        <v>1496.6</v>
      </c>
      <c r="AX67" s="64">
        <v>3514.2999999999997</v>
      </c>
      <c r="AY67" s="64">
        <v>2772.4999999999995</v>
      </c>
      <c r="AZ67" s="64">
        <v>887.40000000000009</v>
      </c>
      <c r="BA67" s="64">
        <v>1812.1999999999998</v>
      </c>
      <c r="BB67" s="64">
        <v>2057.5</v>
      </c>
      <c r="BC67" s="64">
        <v>1930.5999999999997</v>
      </c>
      <c r="BD67" s="64">
        <v>2048.4999999999995</v>
      </c>
      <c r="BE67" s="74">
        <v>21354.899999999998</v>
      </c>
      <c r="BF67" s="62">
        <v>1482.7</v>
      </c>
      <c r="BG67" s="62">
        <v>1678.8999999999999</v>
      </c>
      <c r="BH67" s="62">
        <v>2846.7</v>
      </c>
      <c r="BI67" s="62">
        <v>2804.2999999999997</v>
      </c>
      <c r="BJ67" s="62">
        <v>3290.7999999999993</v>
      </c>
      <c r="BK67" s="75">
        <v>12103.399999999998</v>
      </c>
      <c r="BL67" s="76">
        <v>40037.600000000006</v>
      </c>
    </row>
    <row r="68" spans="1:64">
      <c r="A68" s="36">
        <v>2016</v>
      </c>
      <c r="B68" s="36" t="s">
        <v>816</v>
      </c>
      <c r="C68" s="54">
        <v>42732</v>
      </c>
      <c r="D68" s="14" t="s">
        <v>537</v>
      </c>
      <c r="E68" s="1" t="s">
        <v>181</v>
      </c>
      <c r="F68" s="14">
        <v>4007</v>
      </c>
      <c r="G68" s="1" t="s">
        <v>179</v>
      </c>
      <c r="H68" s="1" t="s">
        <v>2014</v>
      </c>
      <c r="I68" s="2">
        <v>169</v>
      </c>
      <c r="J68" s="5">
        <v>19926</v>
      </c>
      <c r="K68" s="3" t="s">
        <v>101</v>
      </c>
      <c r="L68" s="4" t="s">
        <v>35</v>
      </c>
      <c r="AN68" s="78" t="s">
        <v>30</v>
      </c>
      <c r="AO68" s="66">
        <v>21495</v>
      </c>
      <c r="AP68" s="66">
        <v>22093</v>
      </c>
      <c r="AQ68" s="66">
        <v>21221</v>
      </c>
      <c r="AR68" s="73">
        <v>64809</v>
      </c>
      <c r="AS68" s="64">
        <v>21070</v>
      </c>
      <c r="AT68" s="64">
        <v>8119</v>
      </c>
      <c r="AU68" s="64">
        <v>29749</v>
      </c>
      <c r="AV68" s="64">
        <v>24938</v>
      </c>
      <c r="AW68" s="64">
        <v>8606</v>
      </c>
      <c r="AX68" s="64">
        <v>17717</v>
      </c>
      <c r="AY68" s="64">
        <v>13986</v>
      </c>
      <c r="AZ68" s="64">
        <v>13736</v>
      </c>
      <c r="BA68" s="64">
        <v>12998</v>
      </c>
      <c r="BB68" s="64">
        <v>21714</v>
      </c>
      <c r="BC68" s="64">
        <v>44804</v>
      </c>
      <c r="BD68" s="64">
        <v>20967</v>
      </c>
      <c r="BE68" s="74">
        <v>238404</v>
      </c>
      <c r="BF68" s="62">
        <v>17111</v>
      </c>
      <c r="BG68" s="62">
        <v>8169</v>
      </c>
      <c r="BH68" s="62">
        <v>18097</v>
      </c>
      <c r="BI68" s="62">
        <v>13241</v>
      </c>
      <c r="BJ68" s="62">
        <v>24178</v>
      </c>
      <c r="BK68" s="75">
        <v>80796</v>
      </c>
      <c r="BL68" s="76">
        <v>384009</v>
      </c>
    </row>
    <row r="69" spans="1:64">
      <c r="A69" s="36">
        <v>2016</v>
      </c>
      <c r="B69" s="36" t="s">
        <v>816</v>
      </c>
      <c r="C69" s="54">
        <v>42711</v>
      </c>
      <c r="D69" s="14" t="s">
        <v>537</v>
      </c>
      <c r="E69" s="1" t="s">
        <v>13</v>
      </c>
      <c r="F69" s="14">
        <v>5066</v>
      </c>
      <c r="G69" s="1" t="s">
        <v>179</v>
      </c>
      <c r="H69" s="1" t="s">
        <v>102</v>
      </c>
      <c r="I69" s="2">
        <v>114</v>
      </c>
      <c r="J69" s="5">
        <v>6258</v>
      </c>
      <c r="K69" s="3" t="s">
        <v>103</v>
      </c>
      <c r="L69" s="4" t="s">
        <v>35</v>
      </c>
      <c r="AN69" s="78" t="s">
        <v>270</v>
      </c>
      <c r="AO69" s="66">
        <v>4401</v>
      </c>
      <c r="AP69" s="66">
        <v>3905.2</v>
      </c>
      <c r="AQ69" s="66">
        <v>3709.2</v>
      </c>
      <c r="AR69" s="73">
        <v>12015.400000000001</v>
      </c>
      <c r="AS69" s="64">
        <v>5550.2</v>
      </c>
      <c r="AT69" s="64">
        <v>3931.3</v>
      </c>
      <c r="AU69" s="64">
        <v>7002.8</v>
      </c>
      <c r="AV69" s="64">
        <v>3326.4000000000005</v>
      </c>
      <c r="AW69" s="64">
        <v>4885.1000000000004</v>
      </c>
      <c r="AX69" s="64">
        <v>4487.8</v>
      </c>
      <c r="AY69" s="64">
        <v>1471.3000000000002</v>
      </c>
      <c r="AZ69" s="64">
        <v>5350.4</v>
      </c>
      <c r="BA69" s="64">
        <v>1999.1</v>
      </c>
      <c r="BB69" s="64">
        <v>5227.1000000000004</v>
      </c>
      <c r="BC69" s="64">
        <v>4143.5000000000009</v>
      </c>
      <c r="BD69" s="64">
        <v>6867.5</v>
      </c>
      <c r="BE69" s="74">
        <v>54242.5</v>
      </c>
      <c r="BF69" s="62">
        <v>6964.7</v>
      </c>
      <c r="BG69" s="62">
        <v>3681.2000000000003</v>
      </c>
      <c r="BH69" s="62">
        <v>5088.5</v>
      </c>
      <c r="BI69" s="62">
        <v>14036.700000000003</v>
      </c>
      <c r="BJ69" s="62">
        <v>15121.999999999998</v>
      </c>
      <c r="BK69" s="75">
        <v>44893.1</v>
      </c>
      <c r="BL69" s="76">
        <v>111151</v>
      </c>
    </row>
    <row r="70" spans="1:64">
      <c r="A70" s="36">
        <v>2016</v>
      </c>
      <c r="B70" s="36" t="s">
        <v>816</v>
      </c>
      <c r="C70" s="54">
        <v>42713</v>
      </c>
      <c r="D70" s="14" t="s">
        <v>537</v>
      </c>
      <c r="E70" s="1" t="s">
        <v>13</v>
      </c>
      <c r="F70" s="14">
        <v>5066</v>
      </c>
      <c r="G70" s="1" t="s">
        <v>37</v>
      </c>
      <c r="H70" s="1" t="s">
        <v>1482</v>
      </c>
      <c r="I70" s="2">
        <v>62.2</v>
      </c>
      <c r="J70" s="5" t="s">
        <v>104</v>
      </c>
      <c r="K70" s="3" t="s">
        <v>105</v>
      </c>
      <c r="L70" s="4" t="s">
        <v>35</v>
      </c>
      <c r="AN70" s="78" t="s">
        <v>285</v>
      </c>
      <c r="AO70" s="66"/>
      <c r="AP70" s="66">
        <v>125.7</v>
      </c>
      <c r="AQ70" s="66">
        <v>405</v>
      </c>
      <c r="AR70" s="73">
        <v>530.70000000000005</v>
      </c>
      <c r="AS70" s="64">
        <v>88.1</v>
      </c>
      <c r="AT70" s="64"/>
      <c r="AU70" s="64">
        <v>928.50000000000011</v>
      </c>
      <c r="AV70" s="64">
        <v>636.69999999999993</v>
      </c>
      <c r="AW70" s="64"/>
      <c r="AX70" s="64">
        <v>440.4</v>
      </c>
      <c r="AY70" s="64"/>
      <c r="AZ70" s="64">
        <v>257.39999999999998</v>
      </c>
      <c r="BA70" s="64">
        <v>89</v>
      </c>
      <c r="BB70" s="64"/>
      <c r="BC70" s="64">
        <v>242.9</v>
      </c>
      <c r="BD70" s="64">
        <v>134.30000000000001</v>
      </c>
      <c r="BE70" s="74">
        <v>2817.3000000000006</v>
      </c>
      <c r="BF70" s="62">
        <v>342</v>
      </c>
      <c r="BG70" s="62">
        <v>224.60000000000002</v>
      </c>
      <c r="BH70" s="62">
        <v>1102.8</v>
      </c>
      <c r="BI70" s="62">
        <v>38</v>
      </c>
      <c r="BJ70" s="62"/>
      <c r="BK70" s="75">
        <v>1707.4</v>
      </c>
      <c r="BL70" s="76">
        <v>5055.4000000000005</v>
      </c>
    </row>
    <row r="71" spans="1:64">
      <c r="A71" s="36">
        <v>2016</v>
      </c>
      <c r="B71" s="36" t="s">
        <v>816</v>
      </c>
      <c r="C71" s="54">
        <v>42713</v>
      </c>
      <c r="D71" s="14" t="s">
        <v>537</v>
      </c>
      <c r="E71" s="1" t="s">
        <v>13</v>
      </c>
      <c r="F71" s="14">
        <v>5066</v>
      </c>
      <c r="G71" s="1" t="s">
        <v>37</v>
      </c>
      <c r="H71" s="1" t="s">
        <v>644</v>
      </c>
      <c r="I71" s="2">
        <v>143</v>
      </c>
      <c r="J71" s="5" t="s">
        <v>106</v>
      </c>
      <c r="K71" s="3" t="s">
        <v>105</v>
      </c>
      <c r="L71" s="4" t="s">
        <v>35</v>
      </c>
      <c r="AN71" s="78" t="s">
        <v>2197</v>
      </c>
      <c r="AO71" s="66">
        <v>3396</v>
      </c>
      <c r="AP71" s="66">
        <v>165</v>
      </c>
      <c r="AQ71" s="66">
        <v>1097</v>
      </c>
      <c r="AR71" s="73">
        <v>4658</v>
      </c>
      <c r="AS71" s="64">
        <v>190</v>
      </c>
      <c r="AT71" s="64">
        <v>2021</v>
      </c>
      <c r="AU71" s="64">
        <v>685</v>
      </c>
      <c r="AV71" s="64">
        <v>3713</v>
      </c>
      <c r="AW71" s="64">
        <v>4052</v>
      </c>
      <c r="AX71" s="64">
        <v>1296</v>
      </c>
      <c r="AY71" s="64">
        <v>677</v>
      </c>
      <c r="AZ71" s="64">
        <v>6027</v>
      </c>
      <c r="BA71" s="64">
        <v>405</v>
      </c>
      <c r="BB71" s="64">
        <v>800</v>
      </c>
      <c r="BC71" s="64">
        <v>204</v>
      </c>
      <c r="BD71" s="64">
        <v>869</v>
      </c>
      <c r="BE71" s="74">
        <v>20939</v>
      </c>
      <c r="BF71" s="62">
        <v>2960</v>
      </c>
      <c r="BG71" s="62">
        <v>1941</v>
      </c>
      <c r="BH71" s="62">
        <v>1400</v>
      </c>
      <c r="BI71" s="62">
        <v>4665</v>
      </c>
      <c r="BJ71" s="62">
        <v>1086</v>
      </c>
      <c r="BK71" s="75">
        <v>12052</v>
      </c>
      <c r="BL71" s="76">
        <v>37649</v>
      </c>
    </row>
    <row r="72" spans="1:64">
      <c r="A72" s="36">
        <v>2016</v>
      </c>
      <c r="B72" s="36" t="s">
        <v>816</v>
      </c>
      <c r="C72" s="54">
        <v>42731</v>
      </c>
      <c r="D72" s="14" t="s">
        <v>537</v>
      </c>
      <c r="E72" s="1" t="s">
        <v>13</v>
      </c>
      <c r="F72" s="14">
        <v>5066</v>
      </c>
      <c r="G72" s="1" t="s">
        <v>37</v>
      </c>
      <c r="H72" s="1" t="s">
        <v>1482</v>
      </c>
      <c r="I72" s="2">
        <v>134.69999999999999</v>
      </c>
      <c r="J72" s="5" t="s">
        <v>107</v>
      </c>
      <c r="K72" s="3" t="s">
        <v>108</v>
      </c>
      <c r="L72" s="4" t="s">
        <v>35</v>
      </c>
      <c r="AN72" s="78" t="s">
        <v>301</v>
      </c>
      <c r="AO72" s="66">
        <v>104</v>
      </c>
      <c r="AP72" s="66">
        <v>374</v>
      </c>
      <c r="AQ72" s="66">
        <v>1848</v>
      </c>
      <c r="AR72" s="73">
        <v>2326</v>
      </c>
      <c r="AS72" s="64">
        <v>3569</v>
      </c>
      <c r="AT72" s="64">
        <v>1367</v>
      </c>
      <c r="AU72" s="64">
        <v>444</v>
      </c>
      <c r="AV72" s="64">
        <v>16804</v>
      </c>
      <c r="AW72" s="64">
        <v>2647</v>
      </c>
      <c r="AX72" s="64">
        <v>4553</v>
      </c>
      <c r="AY72" s="64">
        <v>850</v>
      </c>
      <c r="AZ72" s="64">
        <v>1963</v>
      </c>
      <c r="BA72" s="64">
        <v>689</v>
      </c>
      <c r="BB72" s="64">
        <v>1512</v>
      </c>
      <c r="BC72" s="64">
        <v>875</v>
      </c>
      <c r="BD72" s="64">
        <v>590</v>
      </c>
      <c r="BE72" s="74">
        <v>35863</v>
      </c>
      <c r="BF72" s="62">
        <v>955</v>
      </c>
      <c r="BG72" s="62">
        <v>379</v>
      </c>
      <c r="BH72" s="62">
        <v>1293</v>
      </c>
      <c r="BI72" s="62">
        <v>3417</v>
      </c>
      <c r="BJ72" s="62">
        <v>1730</v>
      </c>
      <c r="BK72" s="75">
        <v>7774</v>
      </c>
      <c r="BL72" s="76">
        <v>45963</v>
      </c>
    </row>
    <row r="73" spans="1:64">
      <c r="A73" s="36">
        <v>2016</v>
      </c>
      <c r="B73" s="36" t="s">
        <v>816</v>
      </c>
      <c r="C73" s="54">
        <v>42715</v>
      </c>
      <c r="D73" s="14" t="s">
        <v>537</v>
      </c>
      <c r="E73" s="1" t="s">
        <v>13</v>
      </c>
      <c r="F73" s="14">
        <v>5066</v>
      </c>
      <c r="G73" s="1" t="s">
        <v>37</v>
      </c>
      <c r="H73" s="1" t="s">
        <v>644</v>
      </c>
      <c r="I73" s="2">
        <v>159</v>
      </c>
      <c r="J73" s="5" t="s">
        <v>109</v>
      </c>
      <c r="K73" s="3" t="s">
        <v>103</v>
      </c>
      <c r="L73" s="4" t="s">
        <v>35</v>
      </c>
      <c r="AN73" s="78" t="s">
        <v>748</v>
      </c>
      <c r="AO73" s="66"/>
      <c r="AP73" s="66"/>
      <c r="AQ73" s="66">
        <v>97</v>
      </c>
      <c r="AR73" s="73">
        <v>97</v>
      </c>
      <c r="AS73" s="64"/>
      <c r="AT73" s="64">
        <v>308</v>
      </c>
      <c r="AU73" s="64"/>
      <c r="AV73" s="64"/>
      <c r="AW73" s="64">
        <v>407</v>
      </c>
      <c r="AX73" s="64">
        <v>217</v>
      </c>
      <c r="AY73" s="64">
        <v>259</v>
      </c>
      <c r="AZ73" s="64">
        <v>30</v>
      </c>
      <c r="BA73" s="64"/>
      <c r="BB73" s="64">
        <v>45</v>
      </c>
      <c r="BC73" s="64">
        <v>104</v>
      </c>
      <c r="BD73" s="64"/>
      <c r="BE73" s="74">
        <v>1370</v>
      </c>
      <c r="BF73" s="62">
        <v>755</v>
      </c>
      <c r="BG73" s="62"/>
      <c r="BH73" s="62"/>
      <c r="BI73" s="62"/>
      <c r="BJ73" s="62"/>
      <c r="BK73" s="75">
        <v>755</v>
      </c>
      <c r="BL73" s="76">
        <v>2222</v>
      </c>
    </row>
    <row r="74" spans="1:64">
      <c r="A74" s="36">
        <v>2016</v>
      </c>
      <c r="B74" s="36" t="s">
        <v>816</v>
      </c>
      <c r="C74" s="54">
        <v>42706</v>
      </c>
      <c r="D74" s="14" t="s">
        <v>537</v>
      </c>
      <c r="E74" s="1" t="s">
        <v>110</v>
      </c>
      <c r="F74" s="14">
        <v>1271</v>
      </c>
      <c r="G74" s="1" t="s">
        <v>179</v>
      </c>
      <c r="H74" s="1" t="s">
        <v>2014</v>
      </c>
      <c r="I74" s="2">
        <v>60</v>
      </c>
      <c r="J74" s="5">
        <v>19859</v>
      </c>
      <c r="K74" s="3" t="s">
        <v>111</v>
      </c>
      <c r="L74" s="4" t="s">
        <v>35</v>
      </c>
      <c r="AN74" s="78" t="s">
        <v>913</v>
      </c>
      <c r="AO74" s="66">
        <v>21046</v>
      </c>
      <c r="AP74" s="66">
        <v>11455</v>
      </c>
      <c r="AQ74" s="66"/>
      <c r="AR74" s="73">
        <v>32501</v>
      </c>
      <c r="AS74" s="64"/>
      <c r="AT74" s="64"/>
      <c r="AU74" s="64"/>
      <c r="AV74" s="64"/>
      <c r="AW74" s="64"/>
      <c r="AX74" s="64"/>
      <c r="AY74" s="64"/>
      <c r="AZ74" s="64"/>
      <c r="BA74" s="64"/>
      <c r="BB74" s="64"/>
      <c r="BC74" s="64"/>
      <c r="BD74" s="64"/>
      <c r="BE74" s="74"/>
      <c r="BF74" s="62"/>
      <c r="BG74" s="62"/>
      <c r="BH74" s="62"/>
      <c r="BI74" s="62"/>
      <c r="BJ74" s="62"/>
      <c r="BK74" s="75"/>
      <c r="BL74" s="76">
        <v>32501</v>
      </c>
    </row>
    <row r="75" spans="1:64">
      <c r="A75" s="36">
        <v>2016</v>
      </c>
      <c r="B75" s="36" t="s">
        <v>816</v>
      </c>
      <c r="C75" s="54">
        <v>42713</v>
      </c>
      <c r="D75" s="14" t="s">
        <v>537</v>
      </c>
      <c r="E75" s="1" t="s">
        <v>110</v>
      </c>
      <c r="F75" s="14">
        <v>1271</v>
      </c>
      <c r="G75" s="1" t="s">
        <v>37</v>
      </c>
      <c r="H75" s="1" t="s">
        <v>644</v>
      </c>
      <c r="I75" s="2">
        <v>105</v>
      </c>
      <c r="J75" s="5" t="s">
        <v>112</v>
      </c>
      <c r="K75" s="3" t="s">
        <v>113</v>
      </c>
      <c r="L75" s="4" t="s">
        <v>35</v>
      </c>
      <c r="AN75" s="79" t="s">
        <v>9930</v>
      </c>
      <c r="AO75" s="61">
        <v>163171.70000000001</v>
      </c>
      <c r="AP75" s="61">
        <v>144406.70000000001</v>
      </c>
      <c r="AQ75" s="61">
        <v>180309.69999999998</v>
      </c>
      <c r="AR75" s="61">
        <v>487888.1</v>
      </c>
      <c r="AS75" s="65">
        <v>126160.49</v>
      </c>
      <c r="AT75" s="65">
        <v>108101.6</v>
      </c>
      <c r="AU75" s="65">
        <v>172013.5</v>
      </c>
      <c r="AV75" s="65">
        <v>173378.6</v>
      </c>
      <c r="AW75" s="65">
        <v>173162.7</v>
      </c>
      <c r="AX75" s="65">
        <v>147083.79</v>
      </c>
      <c r="AY75" s="65">
        <v>118177.21000000004</v>
      </c>
      <c r="AZ75" s="65">
        <v>140435.79999999999</v>
      </c>
      <c r="BA75" s="65">
        <v>163383.20000000004</v>
      </c>
      <c r="BB75" s="65">
        <v>116906.3</v>
      </c>
      <c r="BC75" s="65">
        <v>217557</v>
      </c>
      <c r="BD75" s="65">
        <v>154637.5</v>
      </c>
      <c r="BE75" s="65">
        <v>1810997.69</v>
      </c>
      <c r="BF75" s="63">
        <v>144272.60000000003</v>
      </c>
      <c r="BG75" s="63">
        <v>134593.20000000001</v>
      </c>
      <c r="BH75" s="63">
        <v>166139.4</v>
      </c>
      <c r="BI75" s="63">
        <v>131065.1</v>
      </c>
      <c r="BJ75" s="63">
        <v>162782.20000000001</v>
      </c>
      <c r="BK75" s="63">
        <v>738852.5</v>
      </c>
      <c r="BL75" s="77">
        <v>3037738.2900000005</v>
      </c>
    </row>
    <row r="76" spans="1:64">
      <c r="A76" s="36">
        <v>2016</v>
      </c>
      <c r="B76" s="36" t="s">
        <v>816</v>
      </c>
      <c r="C76" s="54">
        <v>42714</v>
      </c>
      <c r="D76" s="14" t="s">
        <v>537</v>
      </c>
      <c r="E76" s="1" t="s">
        <v>110</v>
      </c>
      <c r="F76" s="14">
        <v>1271</v>
      </c>
      <c r="G76" s="1" t="s">
        <v>37</v>
      </c>
      <c r="H76" s="1" t="s">
        <v>644</v>
      </c>
      <c r="I76" s="2">
        <v>270</v>
      </c>
      <c r="J76" s="5" t="s">
        <v>114</v>
      </c>
      <c r="K76" s="3" t="s">
        <v>115</v>
      </c>
      <c r="L76" s="4" t="s">
        <v>35</v>
      </c>
    </row>
    <row r="77" spans="1:64">
      <c r="A77" s="36">
        <v>2016</v>
      </c>
      <c r="B77" s="36" t="s">
        <v>816</v>
      </c>
      <c r="C77" s="54">
        <v>42715</v>
      </c>
      <c r="D77" s="14" t="s">
        <v>537</v>
      </c>
      <c r="E77" s="1" t="s">
        <v>110</v>
      </c>
      <c r="F77" s="14">
        <v>1271</v>
      </c>
      <c r="G77" s="1" t="s">
        <v>37</v>
      </c>
      <c r="H77" s="1" t="s">
        <v>644</v>
      </c>
      <c r="I77" s="2">
        <v>216</v>
      </c>
      <c r="J77" s="5" t="s">
        <v>116</v>
      </c>
      <c r="K77" s="3" t="s">
        <v>117</v>
      </c>
      <c r="L77" s="4" t="s">
        <v>35</v>
      </c>
    </row>
    <row r="78" spans="1:64">
      <c r="A78" s="36">
        <v>2016</v>
      </c>
      <c r="B78" s="36" t="s">
        <v>816</v>
      </c>
      <c r="C78" s="54">
        <v>42716</v>
      </c>
      <c r="D78" s="14" t="s">
        <v>537</v>
      </c>
      <c r="E78" s="1" t="s">
        <v>110</v>
      </c>
      <c r="F78" s="14">
        <v>1271</v>
      </c>
      <c r="G78" s="1" t="s">
        <v>37</v>
      </c>
      <c r="H78" s="1" t="s">
        <v>644</v>
      </c>
      <c r="I78" s="2">
        <v>230</v>
      </c>
      <c r="J78" s="5" t="s">
        <v>118</v>
      </c>
      <c r="K78" s="3" t="s">
        <v>117</v>
      </c>
      <c r="L78" s="4" t="s">
        <v>35</v>
      </c>
    </row>
    <row r="79" spans="1:64">
      <c r="A79" s="36">
        <v>2016</v>
      </c>
      <c r="B79" s="36" t="s">
        <v>816</v>
      </c>
      <c r="C79" s="54">
        <v>42721</v>
      </c>
      <c r="D79" s="14" t="s">
        <v>537</v>
      </c>
      <c r="E79" s="1" t="s">
        <v>110</v>
      </c>
      <c r="F79" s="14">
        <v>1271</v>
      </c>
      <c r="G79" s="1" t="s">
        <v>37</v>
      </c>
      <c r="H79" s="1" t="s">
        <v>644</v>
      </c>
      <c r="I79" s="2">
        <v>93</v>
      </c>
      <c r="J79" s="5" t="s">
        <v>119</v>
      </c>
      <c r="K79" s="3" t="s">
        <v>117</v>
      </c>
      <c r="L79" s="4" t="s">
        <v>35</v>
      </c>
    </row>
    <row r="80" spans="1:64">
      <c r="A80" s="36">
        <v>2016</v>
      </c>
      <c r="B80" s="36" t="s">
        <v>816</v>
      </c>
      <c r="C80" s="54">
        <v>42714</v>
      </c>
      <c r="D80" s="14" t="s">
        <v>537</v>
      </c>
      <c r="E80" s="1" t="s">
        <v>110</v>
      </c>
      <c r="F80" s="14">
        <v>1271</v>
      </c>
      <c r="G80" s="1" t="s">
        <v>691</v>
      </c>
      <c r="H80" s="1" t="s">
        <v>120</v>
      </c>
      <c r="I80" s="57">
        <v>190</v>
      </c>
      <c r="J80" s="5">
        <v>921719</v>
      </c>
      <c r="K80" s="3" t="s">
        <v>113</v>
      </c>
      <c r="L80" s="4" t="s">
        <v>35</v>
      </c>
    </row>
    <row r="81" spans="1:12">
      <c r="A81" s="36">
        <v>2016</v>
      </c>
      <c r="B81" s="36" t="s">
        <v>816</v>
      </c>
      <c r="C81" s="54">
        <v>42716</v>
      </c>
      <c r="D81" s="14" t="s">
        <v>537</v>
      </c>
      <c r="E81" s="1" t="s">
        <v>110</v>
      </c>
      <c r="F81" s="14">
        <v>1271</v>
      </c>
      <c r="G81" s="1" t="s">
        <v>691</v>
      </c>
      <c r="H81" s="1" t="s">
        <v>120</v>
      </c>
      <c r="I81" s="2">
        <v>160</v>
      </c>
      <c r="J81" s="5">
        <v>921738</v>
      </c>
      <c r="K81" s="3" t="s">
        <v>117</v>
      </c>
      <c r="L81" s="4" t="s">
        <v>35</v>
      </c>
    </row>
    <row r="82" spans="1:12">
      <c r="A82" s="36">
        <v>2016</v>
      </c>
      <c r="B82" s="36" t="s">
        <v>816</v>
      </c>
      <c r="C82" s="54">
        <v>42728</v>
      </c>
      <c r="D82" s="14" t="s">
        <v>537</v>
      </c>
      <c r="E82" s="1" t="s">
        <v>110</v>
      </c>
      <c r="F82" s="14">
        <v>1271</v>
      </c>
      <c r="G82" s="1" t="s">
        <v>179</v>
      </c>
      <c r="H82" s="1" t="s">
        <v>2014</v>
      </c>
      <c r="I82" s="2">
        <v>83</v>
      </c>
      <c r="J82" s="5">
        <v>19905</v>
      </c>
      <c r="K82" s="3" t="s">
        <v>121</v>
      </c>
      <c r="L82" s="4" t="s">
        <v>35</v>
      </c>
    </row>
    <row r="83" spans="1:12">
      <c r="A83" s="36">
        <v>2016</v>
      </c>
      <c r="B83" s="36" t="s">
        <v>816</v>
      </c>
      <c r="C83" s="54">
        <v>42712</v>
      </c>
      <c r="D83" s="14" t="s">
        <v>537</v>
      </c>
      <c r="E83" s="1" t="s">
        <v>110</v>
      </c>
      <c r="F83" s="14">
        <v>1271</v>
      </c>
      <c r="G83" s="1" t="s">
        <v>691</v>
      </c>
      <c r="H83" s="1" t="s">
        <v>120</v>
      </c>
      <c r="I83" s="2">
        <v>143</v>
      </c>
      <c r="J83" s="5">
        <v>921638</v>
      </c>
      <c r="K83" s="3" t="s">
        <v>122</v>
      </c>
      <c r="L83" s="4" t="s">
        <v>35</v>
      </c>
    </row>
    <row r="84" spans="1:12">
      <c r="A84" s="36">
        <v>2016</v>
      </c>
      <c r="B84" s="36" t="s">
        <v>816</v>
      </c>
      <c r="C84" s="54">
        <v>42709</v>
      </c>
      <c r="D84" s="14" t="s">
        <v>537</v>
      </c>
      <c r="E84" s="1" t="s">
        <v>123</v>
      </c>
      <c r="F84" s="14">
        <v>5760</v>
      </c>
      <c r="G84" s="1" t="s">
        <v>691</v>
      </c>
      <c r="H84" s="1" t="s">
        <v>120</v>
      </c>
      <c r="I84" s="2">
        <v>369</v>
      </c>
      <c r="J84" s="5">
        <v>921576</v>
      </c>
      <c r="K84" s="3" t="s">
        <v>124</v>
      </c>
      <c r="L84" s="4" t="s">
        <v>35</v>
      </c>
    </row>
    <row r="85" spans="1:12">
      <c r="A85" s="36">
        <v>2016</v>
      </c>
      <c r="B85" s="36" t="s">
        <v>816</v>
      </c>
      <c r="C85" s="54">
        <v>42710</v>
      </c>
      <c r="D85" s="14" t="s">
        <v>537</v>
      </c>
      <c r="E85" s="1" t="s">
        <v>123</v>
      </c>
      <c r="F85" s="14">
        <v>5760</v>
      </c>
      <c r="G85" s="1" t="s">
        <v>691</v>
      </c>
      <c r="H85" s="1" t="s">
        <v>120</v>
      </c>
      <c r="I85" s="2">
        <v>417</v>
      </c>
      <c r="J85" s="5">
        <v>921619</v>
      </c>
      <c r="K85" s="3" t="s">
        <v>124</v>
      </c>
      <c r="L85" s="4" t="s">
        <v>35</v>
      </c>
    </row>
    <row r="86" spans="1:12">
      <c r="A86" s="36">
        <v>2016</v>
      </c>
      <c r="B86" s="36" t="s">
        <v>816</v>
      </c>
      <c r="C86" s="54">
        <v>42724</v>
      </c>
      <c r="D86" s="14" t="s">
        <v>537</v>
      </c>
      <c r="E86" s="1" t="s">
        <v>123</v>
      </c>
      <c r="F86" s="14">
        <v>5764</v>
      </c>
      <c r="G86" s="1" t="s">
        <v>179</v>
      </c>
      <c r="H86" s="1" t="s">
        <v>2014</v>
      </c>
      <c r="I86" s="2">
        <v>560</v>
      </c>
      <c r="J86" s="5">
        <v>19898</v>
      </c>
      <c r="K86" s="3" t="s">
        <v>125</v>
      </c>
      <c r="L86" s="4" t="s">
        <v>35</v>
      </c>
    </row>
    <row r="87" spans="1:12">
      <c r="A87" s="36">
        <v>2016</v>
      </c>
      <c r="B87" s="36" t="s">
        <v>816</v>
      </c>
      <c r="C87" s="54">
        <v>42713</v>
      </c>
      <c r="D87" s="14" t="s">
        <v>537</v>
      </c>
      <c r="E87" s="1" t="s">
        <v>123</v>
      </c>
      <c r="F87" s="14">
        <v>5764</v>
      </c>
      <c r="G87" s="1" t="s">
        <v>37</v>
      </c>
      <c r="H87" s="1" t="s">
        <v>274</v>
      </c>
      <c r="I87" s="2">
        <v>530</v>
      </c>
      <c r="J87" s="5" t="s">
        <v>126</v>
      </c>
      <c r="K87" s="3" t="s">
        <v>127</v>
      </c>
      <c r="L87" s="4" t="s">
        <v>35</v>
      </c>
    </row>
    <row r="88" spans="1:12">
      <c r="A88" s="36">
        <v>2016</v>
      </c>
      <c r="B88" s="36" t="s">
        <v>816</v>
      </c>
      <c r="C88" s="54">
        <v>42713</v>
      </c>
      <c r="D88" s="14" t="s">
        <v>537</v>
      </c>
      <c r="E88" s="1" t="s">
        <v>123</v>
      </c>
      <c r="F88" s="14">
        <v>5764</v>
      </c>
      <c r="G88" s="1" t="s">
        <v>37</v>
      </c>
      <c r="H88" s="1" t="s">
        <v>644</v>
      </c>
      <c r="I88" s="2">
        <v>395</v>
      </c>
      <c r="J88" s="5" t="s">
        <v>128</v>
      </c>
      <c r="K88" s="3" t="s">
        <v>127</v>
      </c>
      <c r="L88" s="4" t="s">
        <v>35</v>
      </c>
    </row>
    <row r="89" spans="1:12">
      <c r="A89" s="36">
        <v>2016</v>
      </c>
      <c r="B89" s="36" t="s">
        <v>816</v>
      </c>
      <c r="C89" s="54">
        <v>42714</v>
      </c>
      <c r="D89" s="14" t="s">
        <v>537</v>
      </c>
      <c r="E89" s="1" t="s">
        <v>123</v>
      </c>
      <c r="F89" s="14">
        <v>5764</v>
      </c>
      <c r="G89" s="1" t="s">
        <v>37</v>
      </c>
      <c r="H89" s="1" t="s">
        <v>644</v>
      </c>
      <c r="I89" s="2">
        <v>390</v>
      </c>
      <c r="J89" s="5" t="s">
        <v>129</v>
      </c>
      <c r="K89" s="3" t="s">
        <v>124</v>
      </c>
      <c r="L89" s="4" t="s">
        <v>35</v>
      </c>
    </row>
    <row r="90" spans="1:12">
      <c r="A90" s="36">
        <v>2016</v>
      </c>
      <c r="B90" s="36" t="s">
        <v>816</v>
      </c>
      <c r="C90" s="54">
        <v>42715</v>
      </c>
      <c r="D90" s="14" t="s">
        <v>537</v>
      </c>
      <c r="E90" s="1" t="s">
        <v>123</v>
      </c>
      <c r="F90" s="14">
        <v>5764</v>
      </c>
      <c r="G90" s="1" t="s">
        <v>37</v>
      </c>
      <c r="H90" s="1" t="s">
        <v>644</v>
      </c>
      <c r="I90" s="2">
        <v>545</v>
      </c>
      <c r="J90" s="5" t="s">
        <v>130</v>
      </c>
      <c r="K90" s="3" t="s">
        <v>127</v>
      </c>
      <c r="L90" s="4" t="s">
        <v>35</v>
      </c>
    </row>
    <row r="91" spans="1:12">
      <c r="A91" s="36">
        <v>2016</v>
      </c>
      <c r="B91" s="36" t="s">
        <v>816</v>
      </c>
      <c r="C91" s="54">
        <v>42716</v>
      </c>
      <c r="D91" s="14" t="s">
        <v>537</v>
      </c>
      <c r="E91" s="1" t="s">
        <v>123</v>
      </c>
      <c r="F91" s="14">
        <v>5764</v>
      </c>
      <c r="G91" s="1" t="s">
        <v>37</v>
      </c>
      <c r="H91" s="1" t="s">
        <v>644</v>
      </c>
      <c r="I91" s="2">
        <v>488</v>
      </c>
      <c r="J91" s="5" t="s">
        <v>131</v>
      </c>
      <c r="K91" s="3" t="s">
        <v>127</v>
      </c>
      <c r="L91" s="4" t="s">
        <v>35</v>
      </c>
    </row>
    <row r="92" spans="1:12">
      <c r="A92" s="36">
        <v>2016</v>
      </c>
      <c r="B92" s="36" t="s">
        <v>816</v>
      </c>
      <c r="C92" s="54">
        <v>42716</v>
      </c>
      <c r="D92" s="14" t="s">
        <v>537</v>
      </c>
      <c r="E92" s="1" t="s">
        <v>123</v>
      </c>
      <c r="F92" s="14">
        <v>5764</v>
      </c>
      <c r="G92" s="1" t="s">
        <v>37</v>
      </c>
      <c r="H92" s="1" t="s">
        <v>644</v>
      </c>
      <c r="I92" s="2">
        <v>330</v>
      </c>
      <c r="J92" s="5" t="s">
        <v>132</v>
      </c>
      <c r="K92" s="3" t="s">
        <v>127</v>
      </c>
      <c r="L92" s="4" t="s">
        <v>35</v>
      </c>
    </row>
    <row r="93" spans="1:12">
      <c r="A93" s="36">
        <v>2016</v>
      </c>
      <c r="B93" s="36" t="s">
        <v>816</v>
      </c>
      <c r="C93" s="54">
        <v>42717</v>
      </c>
      <c r="D93" s="14" t="s">
        <v>537</v>
      </c>
      <c r="E93" s="1" t="s">
        <v>123</v>
      </c>
      <c r="F93" s="14">
        <v>5764</v>
      </c>
      <c r="G93" s="1" t="s">
        <v>37</v>
      </c>
      <c r="H93" s="1" t="s">
        <v>644</v>
      </c>
      <c r="I93" s="2">
        <v>521</v>
      </c>
      <c r="J93" s="5" t="s">
        <v>133</v>
      </c>
      <c r="K93" s="3" t="s">
        <v>127</v>
      </c>
      <c r="L93" s="4" t="s">
        <v>35</v>
      </c>
    </row>
    <row r="94" spans="1:12">
      <c r="A94" s="36">
        <v>2016</v>
      </c>
      <c r="B94" s="36" t="s">
        <v>816</v>
      </c>
      <c r="C94" s="54">
        <v>42713</v>
      </c>
      <c r="D94" s="14" t="s">
        <v>537</v>
      </c>
      <c r="E94" s="1" t="s">
        <v>123</v>
      </c>
      <c r="F94" s="14">
        <v>5760</v>
      </c>
      <c r="G94" s="1" t="s">
        <v>691</v>
      </c>
      <c r="H94" s="1" t="s">
        <v>120</v>
      </c>
      <c r="I94" s="2">
        <v>484</v>
      </c>
      <c r="J94" s="5">
        <v>921650</v>
      </c>
      <c r="K94" s="3" t="s">
        <v>124</v>
      </c>
      <c r="L94" s="4" t="s">
        <v>35</v>
      </c>
    </row>
    <row r="95" spans="1:12">
      <c r="A95" s="36">
        <v>2016</v>
      </c>
      <c r="B95" s="36" t="s">
        <v>816</v>
      </c>
      <c r="C95" s="54">
        <v>42713</v>
      </c>
      <c r="D95" s="14" t="s">
        <v>537</v>
      </c>
      <c r="E95" s="1" t="s">
        <v>123</v>
      </c>
      <c r="F95" s="14">
        <v>5760</v>
      </c>
      <c r="G95" s="1" t="s">
        <v>691</v>
      </c>
      <c r="H95" s="1" t="s">
        <v>120</v>
      </c>
      <c r="I95" s="2">
        <v>26</v>
      </c>
      <c r="J95" s="5">
        <v>922151</v>
      </c>
      <c r="K95" s="3" t="s">
        <v>124</v>
      </c>
      <c r="L95" s="4" t="s">
        <v>35</v>
      </c>
    </row>
    <row r="96" spans="1:12">
      <c r="A96" s="36">
        <v>2016</v>
      </c>
      <c r="B96" s="36" t="s">
        <v>816</v>
      </c>
      <c r="C96" s="54">
        <v>42714</v>
      </c>
      <c r="D96" s="14" t="s">
        <v>537</v>
      </c>
      <c r="E96" s="1" t="s">
        <v>123</v>
      </c>
      <c r="F96" s="14">
        <v>5764</v>
      </c>
      <c r="G96" s="1" t="s">
        <v>691</v>
      </c>
      <c r="H96" s="1" t="s">
        <v>120</v>
      </c>
      <c r="I96" s="57">
        <v>340</v>
      </c>
      <c r="J96" s="5">
        <v>921714</v>
      </c>
      <c r="K96" s="3" t="s">
        <v>134</v>
      </c>
      <c r="L96" s="4" t="s">
        <v>35</v>
      </c>
    </row>
    <row r="97" spans="1:12">
      <c r="A97" s="36">
        <v>2016</v>
      </c>
      <c r="B97" s="36" t="s">
        <v>816</v>
      </c>
      <c r="C97" s="54">
        <v>42714</v>
      </c>
      <c r="D97" s="14" t="s">
        <v>537</v>
      </c>
      <c r="E97" s="1" t="s">
        <v>123</v>
      </c>
      <c r="F97" s="14">
        <v>5760</v>
      </c>
      <c r="G97" s="1" t="s">
        <v>691</v>
      </c>
      <c r="H97" s="1" t="s">
        <v>120</v>
      </c>
      <c r="I97" s="2">
        <v>345</v>
      </c>
      <c r="J97" s="5">
        <v>921724</v>
      </c>
      <c r="K97" s="3" t="s">
        <v>134</v>
      </c>
      <c r="L97" s="4" t="s">
        <v>35</v>
      </c>
    </row>
    <row r="98" spans="1:12">
      <c r="A98" s="36">
        <v>2016</v>
      </c>
      <c r="B98" s="36" t="s">
        <v>816</v>
      </c>
      <c r="C98" s="54">
        <v>42714</v>
      </c>
      <c r="D98" s="14" t="s">
        <v>537</v>
      </c>
      <c r="E98" s="1" t="s">
        <v>123</v>
      </c>
      <c r="F98" s="14">
        <v>5760</v>
      </c>
      <c r="G98" s="1" t="s">
        <v>691</v>
      </c>
      <c r="H98" s="1" t="s">
        <v>120</v>
      </c>
      <c r="I98" s="2">
        <v>101</v>
      </c>
      <c r="J98" s="5">
        <v>922019</v>
      </c>
      <c r="K98" s="3" t="s">
        <v>124</v>
      </c>
      <c r="L98" s="4" t="s">
        <v>35</v>
      </c>
    </row>
    <row r="99" spans="1:12">
      <c r="A99" s="36">
        <v>2016</v>
      </c>
      <c r="B99" s="36" t="s">
        <v>816</v>
      </c>
      <c r="C99" s="54">
        <v>42714</v>
      </c>
      <c r="D99" s="14" t="s">
        <v>537</v>
      </c>
      <c r="E99" s="1" t="s">
        <v>123</v>
      </c>
      <c r="F99" s="14">
        <v>5760</v>
      </c>
      <c r="G99" s="1" t="s">
        <v>691</v>
      </c>
      <c r="H99" s="1" t="s">
        <v>120</v>
      </c>
      <c r="I99" s="2">
        <v>335</v>
      </c>
      <c r="J99" s="5">
        <v>922155</v>
      </c>
      <c r="K99" s="3" t="s">
        <v>124</v>
      </c>
      <c r="L99" s="4" t="s">
        <v>35</v>
      </c>
    </row>
    <row r="100" spans="1:12">
      <c r="A100" s="36">
        <v>2016</v>
      </c>
      <c r="B100" s="36" t="s">
        <v>816</v>
      </c>
      <c r="C100" s="54">
        <v>42716</v>
      </c>
      <c r="D100" s="14" t="s">
        <v>537</v>
      </c>
      <c r="E100" s="1" t="s">
        <v>123</v>
      </c>
      <c r="F100" s="14">
        <v>5760</v>
      </c>
      <c r="G100" s="1" t="s">
        <v>691</v>
      </c>
      <c r="H100" s="1" t="s">
        <v>120</v>
      </c>
      <c r="I100" s="2">
        <v>410</v>
      </c>
      <c r="J100" s="5">
        <v>922172</v>
      </c>
      <c r="K100" s="3" t="s">
        <v>134</v>
      </c>
      <c r="L100" s="4" t="s">
        <v>35</v>
      </c>
    </row>
    <row r="101" spans="1:12">
      <c r="A101" s="36">
        <v>2016</v>
      </c>
      <c r="B101" s="36" t="s">
        <v>816</v>
      </c>
      <c r="C101" s="54">
        <v>42717</v>
      </c>
      <c r="D101" s="14" t="s">
        <v>537</v>
      </c>
      <c r="E101" s="1" t="s">
        <v>123</v>
      </c>
      <c r="F101" s="14">
        <v>5760</v>
      </c>
      <c r="G101" s="1" t="s">
        <v>691</v>
      </c>
      <c r="H101" s="1" t="s">
        <v>120</v>
      </c>
      <c r="I101" s="2">
        <v>400</v>
      </c>
      <c r="J101" s="5">
        <v>922177</v>
      </c>
      <c r="K101" s="3" t="s">
        <v>134</v>
      </c>
      <c r="L101" s="4" t="s">
        <v>35</v>
      </c>
    </row>
    <row r="102" spans="1:12">
      <c r="A102" s="36">
        <v>2016</v>
      </c>
      <c r="B102" s="36" t="s">
        <v>816</v>
      </c>
      <c r="C102" s="54">
        <v>42717</v>
      </c>
      <c r="D102" s="14" t="s">
        <v>537</v>
      </c>
      <c r="E102" s="1" t="s">
        <v>123</v>
      </c>
      <c r="F102" s="14">
        <v>5760</v>
      </c>
      <c r="G102" s="1" t="s">
        <v>691</v>
      </c>
      <c r="H102" s="1" t="s">
        <v>120</v>
      </c>
      <c r="I102" s="2">
        <v>280</v>
      </c>
      <c r="J102" s="5">
        <v>922187</v>
      </c>
      <c r="K102" s="3" t="s">
        <v>134</v>
      </c>
      <c r="L102" s="4" t="s">
        <v>35</v>
      </c>
    </row>
    <row r="103" spans="1:12">
      <c r="A103" s="36">
        <v>2016</v>
      </c>
      <c r="B103" s="36" t="s">
        <v>816</v>
      </c>
      <c r="C103" s="54">
        <v>42719</v>
      </c>
      <c r="D103" s="14" t="s">
        <v>537</v>
      </c>
      <c r="E103" s="1" t="s">
        <v>123</v>
      </c>
      <c r="F103" s="14">
        <v>5760</v>
      </c>
      <c r="G103" s="1" t="s">
        <v>691</v>
      </c>
      <c r="H103" s="1" t="s">
        <v>120</v>
      </c>
      <c r="I103" s="2">
        <v>405</v>
      </c>
      <c r="J103" s="5">
        <v>922308</v>
      </c>
      <c r="K103" s="3" t="s">
        <v>134</v>
      </c>
      <c r="L103" s="4" t="s">
        <v>35</v>
      </c>
    </row>
    <row r="104" spans="1:12">
      <c r="A104" s="36">
        <v>2016</v>
      </c>
      <c r="B104" s="36" t="s">
        <v>816</v>
      </c>
      <c r="C104" s="54">
        <v>42719</v>
      </c>
      <c r="D104" s="14" t="s">
        <v>537</v>
      </c>
      <c r="E104" s="1" t="s">
        <v>123</v>
      </c>
      <c r="F104" s="14">
        <v>5760</v>
      </c>
      <c r="G104" s="1" t="s">
        <v>691</v>
      </c>
      <c r="H104" s="1" t="s">
        <v>120</v>
      </c>
      <c r="I104" s="2">
        <v>36</v>
      </c>
      <c r="J104" s="5">
        <v>922145</v>
      </c>
      <c r="K104" s="3" t="s">
        <v>134</v>
      </c>
      <c r="L104" s="4" t="s">
        <v>35</v>
      </c>
    </row>
    <row r="105" spans="1:12">
      <c r="A105" s="36">
        <v>2016</v>
      </c>
      <c r="B105" s="36" t="s">
        <v>816</v>
      </c>
      <c r="C105" s="54">
        <v>42720</v>
      </c>
      <c r="D105" s="14" t="s">
        <v>537</v>
      </c>
      <c r="E105" s="1" t="s">
        <v>123</v>
      </c>
      <c r="F105" s="14">
        <v>5760</v>
      </c>
      <c r="G105" s="1" t="s">
        <v>691</v>
      </c>
      <c r="H105" s="1" t="s">
        <v>120</v>
      </c>
      <c r="I105" s="2">
        <v>400</v>
      </c>
      <c r="J105" s="5">
        <v>922053</v>
      </c>
      <c r="K105" s="3" t="s">
        <v>134</v>
      </c>
      <c r="L105" s="4" t="s">
        <v>35</v>
      </c>
    </row>
    <row r="106" spans="1:12">
      <c r="A106" s="36">
        <v>2016</v>
      </c>
      <c r="B106" s="36" t="s">
        <v>816</v>
      </c>
      <c r="C106" s="54">
        <v>42720</v>
      </c>
      <c r="D106" s="14" t="s">
        <v>537</v>
      </c>
      <c r="E106" s="1" t="s">
        <v>123</v>
      </c>
      <c r="F106" s="14">
        <v>5760</v>
      </c>
      <c r="G106" s="1" t="s">
        <v>691</v>
      </c>
      <c r="H106" s="1" t="s">
        <v>120</v>
      </c>
      <c r="I106" s="2">
        <v>358</v>
      </c>
      <c r="J106" s="5">
        <v>922321</v>
      </c>
      <c r="K106" s="3" t="s">
        <v>134</v>
      </c>
      <c r="L106" s="4" t="s">
        <v>35</v>
      </c>
    </row>
    <row r="107" spans="1:12">
      <c r="A107" s="36">
        <v>2016</v>
      </c>
      <c r="B107" s="36" t="s">
        <v>816</v>
      </c>
      <c r="C107" s="54">
        <v>42721</v>
      </c>
      <c r="D107" s="14" t="s">
        <v>537</v>
      </c>
      <c r="E107" s="1" t="s">
        <v>123</v>
      </c>
      <c r="F107" s="14">
        <v>5760</v>
      </c>
      <c r="G107" s="1" t="s">
        <v>691</v>
      </c>
      <c r="H107" s="1" t="s">
        <v>120</v>
      </c>
      <c r="I107" s="2">
        <v>395</v>
      </c>
      <c r="J107" s="5">
        <v>922059</v>
      </c>
      <c r="K107" s="3" t="s">
        <v>134</v>
      </c>
      <c r="L107" s="4" t="s">
        <v>35</v>
      </c>
    </row>
    <row r="108" spans="1:12">
      <c r="A108" s="36">
        <v>2016</v>
      </c>
      <c r="B108" s="36" t="s">
        <v>816</v>
      </c>
      <c r="C108" s="54">
        <v>42722</v>
      </c>
      <c r="D108" s="14" t="s">
        <v>537</v>
      </c>
      <c r="E108" s="1" t="s">
        <v>123</v>
      </c>
      <c r="F108" s="14">
        <v>5760</v>
      </c>
      <c r="G108" s="1" t="s">
        <v>691</v>
      </c>
      <c r="H108" s="1" t="s">
        <v>120</v>
      </c>
      <c r="I108" s="2">
        <v>401</v>
      </c>
      <c r="J108" s="5">
        <v>922283</v>
      </c>
      <c r="K108" s="3" t="s">
        <v>134</v>
      </c>
      <c r="L108" s="4" t="s">
        <v>35</v>
      </c>
    </row>
    <row r="109" spans="1:12">
      <c r="A109" s="36">
        <v>2016</v>
      </c>
      <c r="B109" s="36" t="s">
        <v>816</v>
      </c>
      <c r="C109" s="54">
        <v>42730</v>
      </c>
      <c r="D109" s="14" t="s">
        <v>537</v>
      </c>
      <c r="E109" s="1" t="s">
        <v>123</v>
      </c>
      <c r="F109" s="14">
        <v>5762</v>
      </c>
      <c r="G109" s="1" t="s">
        <v>37</v>
      </c>
      <c r="H109" s="1" t="s">
        <v>357</v>
      </c>
      <c r="I109" s="2">
        <v>545</v>
      </c>
      <c r="J109" s="5" t="s">
        <v>135</v>
      </c>
      <c r="K109" s="3" t="s">
        <v>125</v>
      </c>
      <c r="L109" s="4" t="s">
        <v>35</v>
      </c>
    </row>
    <row r="110" spans="1:12">
      <c r="A110" s="36">
        <v>2016</v>
      </c>
      <c r="B110" s="36" t="s">
        <v>816</v>
      </c>
      <c r="C110" s="54">
        <v>42726</v>
      </c>
      <c r="D110" s="14" t="s">
        <v>537</v>
      </c>
      <c r="E110" s="1" t="s">
        <v>123</v>
      </c>
      <c r="F110" s="14">
        <v>5764</v>
      </c>
      <c r="G110" s="1" t="s">
        <v>179</v>
      </c>
      <c r="H110" s="1" t="s">
        <v>2014</v>
      </c>
      <c r="I110" s="2">
        <v>495</v>
      </c>
      <c r="J110" s="5">
        <v>19901</v>
      </c>
      <c r="K110" s="3" t="s">
        <v>125</v>
      </c>
      <c r="L110" s="4" t="s">
        <v>35</v>
      </c>
    </row>
    <row r="111" spans="1:12">
      <c r="A111" s="36">
        <v>2016</v>
      </c>
      <c r="B111" s="36" t="s">
        <v>816</v>
      </c>
      <c r="C111" s="54">
        <v>42729</v>
      </c>
      <c r="D111" s="14" t="s">
        <v>537</v>
      </c>
      <c r="E111" s="1" t="s">
        <v>123</v>
      </c>
      <c r="F111" s="14">
        <v>5762</v>
      </c>
      <c r="G111" s="1" t="s">
        <v>179</v>
      </c>
      <c r="H111" s="1" t="s">
        <v>2014</v>
      </c>
      <c r="I111" s="2">
        <v>491</v>
      </c>
      <c r="J111" s="5">
        <v>19906</v>
      </c>
      <c r="K111" s="3" t="s">
        <v>125</v>
      </c>
      <c r="L111" s="4" t="s">
        <v>35</v>
      </c>
    </row>
    <row r="112" spans="1:12">
      <c r="A112" s="36">
        <v>2016</v>
      </c>
      <c r="B112" s="36" t="s">
        <v>816</v>
      </c>
      <c r="C112" s="54">
        <v>42730</v>
      </c>
      <c r="D112" s="14" t="s">
        <v>537</v>
      </c>
      <c r="E112" s="1" t="s">
        <v>123</v>
      </c>
      <c r="F112" s="14">
        <v>5764</v>
      </c>
      <c r="G112" s="1" t="s">
        <v>179</v>
      </c>
      <c r="H112" s="1" t="s">
        <v>2014</v>
      </c>
      <c r="I112" s="2">
        <v>264</v>
      </c>
      <c r="J112" s="5">
        <v>19909</v>
      </c>
      <c r="K112" s="3" t="s">
        <v>125</v>
      </c>
      <c r="L112" s="4" t="s">
        <v>35</v>
      </c>
    </row>
    <row r="113" spans="1:12">
      <c r="A113" s="36">
        <v>2016</v>
      </c>
      <c r="B113" s="36" t="s">
        <v>816</v>
      </c>
      <c r="C113" s="54">
        <v>42724</v>
      </c>
      <c r="D113" s="14" t="s">
        <v>537</v>
      </c>
      <c r="E113" s="1" t="s">
        <v>123</v>
      </c>
      <c r="F113" s="14">
        <v>5760</v>
      </c>
      <c r="G113" s="1" t="s">
        <v>691</v>
      </c>
      <c r="H113" s="1" t="s">
        <v>120</v>
      </c>
      <c r="I113" s="2">
        <v>350</v>
      </c>
      <c r="J113" s="5">
        <v>922293</v>
      </c>
      <c r="K113" s="3" t="s">
        <v>136</v>
      </c>
      <c r="L113" s="4" t="s">
        <v>35</v>
      </c>
    </row>
    <row r="114" spans="1:12">
      <c r="A114" s="36">
        <v>2016</v>
      </c>
      <c r="B114" s="36" t="s">
        <v>816</v>
      </c>
      <c r="C114" s="54">
        <v>42725</v>
      </c>
      <c r="D114" s="14" t="s">
        <v>537</v>
      </c>
      <c r="E114" s="1" t="s">
        <v>123</v>
      </c>
      <c r="F114" s="14">
        <v>5760</v>
      </c>
      <c r="G114" s="1" t="s">
        <v>691</v>
      </c>
      <c r="H114" s="1" t="s">
        <v>120</v>
      </c>
      <c r="I114" s="2">
        <v>401</v>
      </c>
      <c r="J114" s="5">
        <v>922373</v>
      </c>
      <c r="K114" s="3" t="s">
        <v>136</v>
      </c>
      <c r="L114" s="4" t="s">
        <v>35</v>
      </c>
    </row>
    <row r="115" spans="1:12">
      <c r="A115" s="36">
        <v>2016</v>
      </c>
      <c r="B115" s="36" t="s">
        <v>816</v>
      </c>
      <c r="C115" s="54">
        <v>42726</v>
      </c>
      <c r="D115" s="14" t="s">
        <v>537</v>
      </c>
      <c r="E115" s="1" t="s">
        <v>123</v>
      </c>
      <c r="F115" s="14">
        <v>5760</v>
      </c>
      <c r="G115" s="1" t="s">
        <v>691</v>
      </c>
      <c r="H115" s="1" t="s">
        <v>120</v>
      </c>
      <c r="I115" s="2">
        <v>441</v>
      </c>
      <c r="J115" s="5">
        <v>922097</v>
      </c>
      <c r="K115" s="3" t="s">
        <v>136</v>
      </c>
      <c r="L115" s="4" t="s">
        <v>35</v>
      </c>
    </row>
    <row r="116" spans="1:12">
      <c r="A116" s="36">
        <v>2016</v>
      </c>
      <c r="B116" s="36" t="s">
        <v>816</v>
      </c>
      <c r="C116" s="54">
        <v>42726</v>
      </c>
      <c r="D116" s="14" t="s">
        <v>537</v>
      </c>
      <c r="E116" s="1" t="s">
        <v>123</v>
      </c>
      <c r="F116" s="14">
        <v>5760</v>
      </c>
      <c r="G116" s="1" t="s">
        <v>691</v>
      </c>
      <c r="H116" s="1" t="s">
        <v>120</v>
      </c>
      <c r="I116" s="2">
        <v>405</v>
      </c>
      <c r="J116" s="5">
        <v>922507</v>
      </c>
      <c r="K116" s="3" t="s">
        <v>136</v>
      </c>
      <c r="L116" s="4" t="s">
        <v>35</v>
      </c>
    </row>
    <row r="117" spans="1:12">
      <c r="A117" s="36">
        <v>2016</v>
      </c>
      <c r="B117" s="36" t="s">
        <v>816</v>
      </c>
      <c r="C117" s="54">
        <v>42727</v>
      </c>
      <c r="D117" s="14" t="s">
        <v>537</v>
      </c>
      <c r="E117" s="1" t="s">
        <v>123</v>
      </c>
      <c r="F117" s="14">
        <v>5760</v>
      </c>
      <c r="G117" s="1" t="s">
        <v>691</v>
      </c>
      <c r="H117" s="1" t="s">
        <v>120</v>
      </c>
      <c r="I117" s="2">
        <v>350</v>
      </c>
      <c r="J117" s="5">
        <v>922376</v>
      </c>
      <c r="K117" s="3" t="s">
        <v>136</v>
      </c>
      <c r="L117" s="4" t="s">
        <v>35</v>
      </c>
    </row>
    <row r="118" spans="1:12">
      <c r="A118" s="36">
        <v>2016</v>
      </c>
      <c r="B118" s="36" t="s">
        <v>816</v>
      </c>
      <c r="C118" s="54">
        <v>42727</v>
      </c>
      <c r="D118" s="14" t="s">
        <v>537</v>
      </c>
      <c r="E118" s="1" t="s">
        <v>123</v>
      </c>
      <c r="F118" s="14">
        <v>5760</v>
      </c>
      <c r="G118" s="1" t="s">
        <v>691</v>
      </c>
      <c r="H118" s="1" t="s">
        <v>120</v>
      </c>
      <c r="I118" s="2">
        <v>365</v>
      </c>
      <c r="J118" s="5">
        <v>922511</v>
      </c>
      <c r="K118" s="3" t="s">
        <v>136</v>
      </c>
      <c r="L118" s="4" t="s">
        <v>35</v>
      </c>
    </row>
    <row r="119" spans="1:12">
      <c r="A119" s="36">
        <v>2016</v>
      </c>
      <c r="B119" s="36" t="s">
        <v>816</v>
      </c>
      <c r="C119" s="54">
        <v>42727</v>
      </c>
      <c r="D119" s="14" t="s">
        <v>537</v>
      </c>
      <c r="E119" s="1" t="s">
        <v>123</v>
      </c>
      <c r="F119" s="14">
        <v>5760</v>
      </c>
      <c r="G119" s="1" t="s">
        <v>691</v>
      </c>
      <c r="H119" s="1" t="s">
        <v>120</v>
      </c>
      <c r="I119" s="2">
        <v>380</v>
      </c>
      <c r="J119" s="5">
        <v>922516</v>
      </c>
      <c r="K119" s="3" t="s">
        <v>136</v>
      </c>
      <c r="L119" s="4" t="s">
        <v>35</v>
      </c>
    </row>
    <row r="120" spans="1:12">
      <c r="A120" s="36">
        <v>2016</v>
      </c>
      <c r="B120" s="36" t="s">
        <v>816</v>
      </c>
      <c r="C120" s="54">
        <v>42725</v>
      </c>
      <c r="D120" s="14" t="s">
        <v>537</v>
      </c>
      <c r="E120" s="1" t="s">
        <v>123</v>
      </c>
      <c r="F120" s="14">
        <v>5762</v>
      </c>
      <c r="G120" s="1" t="s">
        <v>691</v>
      </c>
      <c r="H120" s="1" t="s">
        <v>120</v>
      </c>
      <c r="I120" s="2">
        <v>302</v>
      </c>
      <c r="J120" s="5">
        <v>922594</v>
      </c>
      <c r="K120" s="3" t="s">
        <v>124</v>
      </c>
      <c r="L120" s="4" t="s">
        <v>35</v>
      </c>
    </row>
    <row r="121" spans="1:12">
      <c r="A121" s="36">
        <v>2016</v>
      </c>
      <c r="B121" s="36" t="s">
        <v>816</v>
      </c>
      <c r="C121" s="54">
        <v>42733</v>
      </c>
      <c r="D121" s="14" t="s">
        <v>537</v>
      </c>
      <c r="E121" s="1" t="s">
        <v>123</v>
      </c>
      <c r="F121" s="14">
        <v>5762</v>
      </c>
      <c r="G121" s="1" t="s">
        <v>691</v>
      </c>
      <c r="H121" s="1" t="s">
        <v>120</v>
      </c>
      <c r="I121" s="2">
        <v>409</v>
      </c>
      <c r="J121" s="5">
        <v>922665</v>
      </c>
      <c r="K121" s="3" t="s">
        <v>124</v>
      </c>
      <c r="L121" s="4" t="s">
        <v>35</v>
      </c>
    </row>
    <row r="122" spans="1:12">
      <c r="A122" s="36">
        <v>2016</v>
      </c>
      <c r="B122" s="36" t="s">
        <v>816</v>
      </c>
      <c r="C122" s="54">
        <v>42734</v>
      </c>
      <c r="D122" s="14" t="s">
        <v>537</v>
      </c>
      <c r="E122" s="1" t="s">
        <v>123</v>
      </c>
      <c r="F122" s="14">
        <v>5762</v>
      </c>
      <c r="G122" s="1" t="s">
        <v>691</v>
      </c>
      <c r="H122" s="1" t="s">
        <v>120</v>
      </c>
      <c r="I122" s="2">
        <v>423</v>
      </c>
      <c r="J122" s="5">
        <v>922635</v>
      </c>
      <c r="K122" s="3" t="s">
        <v>124</v>
      </c>
      <c r="L122" s="4" t="s">
        <v>35</v>
      </c>
    </row>
    <row r="123" spans="1:12">
      <c r="A123" s="36">
        <v>2016</v>
      </c>
      <c r="B123" s="36" t="s">
        <v>816</v>
      </c>
      <c r="C123" s="54">
        <v>42732</v>
      </c>
      <c r="D123" s="14" t="s">
        <v>537</v>
      </c>
      <c r="E123" s="1" t="s">
        <v>13</v>
      </c>
      <c r="F123" s="14">
        <v>5069</v>
      </c>
      <c r="G123" s="1" t="s">
        <v>137</v>
      </c>
      <c r="H123" s="1" t="s">
        <v>138</v>
      </c>
      <c r="I123" s="2">
        <v>55</v>
      </c>
      <c r="J123" s="5" t="s">
        <v>139</v>
      </c>
      <c r="K123" s="3" t="s">
        <v>140</v>
      </c>
      <c r="L123" s="4" t="s">
        <v>141</v>
      </c>
    </row>
    <row r="124" spans="1:12">
      <c r="A124" s="36">
        <v>2016</v>
      </c>
      <c r="B124" s="36" t="s">
        <v>816</v>
      </c>
      <c r="C124" s="54">
        <v>42732</v>
      </c>
      <c r="D124" s="14" t="s">
        <v>537</v>
      </c>
      <c r="E124" s="1" t="s">
        <v>13</v>
      </c>
      <c r="F124" s="14">
        <v>5069</v>
      </c>
      <c r="G124" s="1" t="s">
        <v>137</v>
      </c>
      <c r="H124" s="1" t="s">
        <v>138</v>
      </c>
      <c r="I124" s="2">
        <v>74</v>
      </c>
      <c r="J124" s="5" t="s">
        <v>142</v>
      </c>
      <c r="K124" s="3" t="s">
        <v>140</v>
      </c>
      <c r="L124" s="4" t="s">
        <v>141</v>
      </c>
    </row>
    <row r="125" spans="1:12">
      <c r="A125" s="36">
        <v>2016</v>
      </c>
      <c r="B125" s="36" t="s">
        <v>816</v>
      </c>
      <c r="C125" s="54">
        <v>42723</v>
      </c>
      <c r="D125" s="14" t="s">
        <v>537</v>
      </c>
      <c r="E125" s="1" t="s">
        <v>13</v>
      </c>
      <c r="F125" s="14">
        <v>5069</v>
      </c>
      <c r="G125" s="1" t="s">
        <v>37</v>
      </c>
      <c r="H125" s="1" t="s">
        <v>143</v>
      </c>
      <c r="I125" s="2">
        <v>100</v>
      </c>
      <c r="J125" s="5" t="s">
        <v>144</v>
      </c>
      <c r="K125" s="3" t="s">
        <v>145</v>
      </c>
      <c r="L125" s="4" t="s">
        <v>141</v>
      </c>
    </row>
    <row r="126" spans="1:12">
      <c r="A126" s="36">
        <v>2016</v>
      </c>
      <c r="B126" s="36" t="s">
        <v>816</v>
      </c>
      <c r="C126" s="54">
        <v>42726</v>
      </c>
      <c r="D126" s="14" t="s">
        <v>537</v>
      </c>
      <c r="E126" s="1" t="s">
        <v>13</v>
      </c>
      <c r="F126" s="14">
        <v>5069</v>
      </c>
      <c r="G126" s="1" t="s">
        <v>37</v>
      </c>
      <c r="H126" s="1" t="s">
        <v>1482</v>
      </c>
      <c r="I126" s="2">
        <v>87.2</v>
      </c>
      <c r="J126" s="5" t="s">
        <v>146</v>
      </c>
      <c r="K126" s="3" t="s">
        <v>147</v>
      </c>
      <c r="L126" s="4" t="s">
        <v>141</v>
      </c>
    </row>
    <row r="127" spans="1:12">
      <c r="A127" s="36">
        <v>2016</v>
      </c>
      <c r="B127" s="36" t="s">
        <v>816</v>
      </c>
      <c r="C127" s="54">
        <v>42730</v>
      </c>
      <c r="D127" s="14" t="s">
        <v>537</v>
      </c>
      <c r="E127" s="1" t="s">
        <v>148</v>
      </c>
      <c r="F127" s="14">
        <v>4477</v>
      </c>
      <c r="G127" s="1" t="s">
        <v>149</v>
      </c>
      <c r="H127" s="1" t="s">
        <v>150</v>
      </c>
      <c r="I127" s="2">
        <v>37</v>
      </c>
      <c r="J127" s="5" t="s">
        <v>151</v>
      </c>
      <c r="K127" s="3" t="s">
        <v>152</v>
      </c>
      <c r="L127" s="4" t="s">
        <v>141</v>
      </c>
    </row>
    <row r="128" spans="1:12">
      <c r="A128" s="36">
        <v>2016</v>
      </c>
      <c r="B128" s="36" t="s">
        <v>816</v>
      </c>
      <c r="C128" s="54">
        <v>42730</v>
      </c>
      <c r="D128" s="14" t="s">
        <v>537</v>
      </c>
      <c r="E128" s="1" t="s">
        <v>148</v>
      </c>
      <c r="F128" s="14">
        <v>4477</v>
      </c>
      <c r="G128" s="1" t="s">
        <v>149</v>
      </c>
      <c r="H128" s="1" t="s">
        <v>150</v>
      </c>
      <c r="I128" s="2">
        <v>26</v>
      </c>
      <c r="J128" s="5" t="s">
        <v>153</v>
      </c>
      <c r="K128" s="3" t="s">
        <v>152</v>
      </c>
      <c r="L128" s="4" t="s">
        <v>141</v>
      </c>
    </row>
    <row r="129" spans="1:12">
      <c r="A129" s="36">
        <v>2016</v>
      </c>
      <c r="B129" s="36" t="s">
        <v>816</v>
      </c>
      <c r="C129" s="54">
        <v>42734</v>
      </c>
      <c r="D129" s="14" t="s">
        <v>537</v>
      </c>
      <c r="E129" s="1" t="s">
        <v>148</v>
      </c>
      <c r="F129" s="14">
        <v>4476</v>
      </c>
      <c r="G129" s="1" t="s">
        <v>149</v>
      </c>
      <c r="H129" s="1" t="s">
        <v>150</v>
      </c>
      <c r="I129" s="2">
        <v>32</v>
      </c>
      <c r="J129" s="5" t="s">
        <v>154</v>
      </c>
      <c r="K129" s="3" t="s">
        <v>155</v>
      </c>
      <c r="L129" s="4" t="s">
        <v>141</v>
      </c>
    </row>
    <row r="130" spans="1:12">
      <c r="A130" s="36">
        <v>2016</v>
      </c>
      <c r="B130" s="36" t="s">
        <v>816</v>
      </c>
      <c r="C130" s="54">
        <v>42719</v>
      </c>
      <c r="D130" s="14" t="s">
        <v>537</v>
      </c>
      <c r="E130" s="1" t="s">
        <v>148</v>
      </c>
      <c r="F130" s="14">
        <v>4473</v>
      </c>
      <c r="G130" s="1" t="s">
        <v>269</v>
      </c>
      <c r="H130" s="1" t="s">
        <v>156</v>
      </c>
      <c r="I130" s="2">
        <v>63</v>
      </c>
      <c r="J130" s="5" t="s">
        <v>157</v>
      </c>
      <c r="K130" s="3" t="s">
        <v>158</v>
      </c>
      <c r="L130" s="4" t="s">
        <v>141</v>
      </c>
    </row>
    <row r="131" spans="1:12">
      <c r="A131" s="36">
        <v>2016</v>
      </c>
      <c r="B131" s="36" t="s">
        <v>816</v>
      </c>
      <c r="C131" s="54">
        <v>42720</v>
      </c>
      <c r="D131" s="14" t="s">
        <v>537</v>
      </c>
      <c r="E131" s="1" t="s">
        <v>148</v>
      </c>
      <c r="F131" s="14">
        <v>4473</v>
      </c>
      <c r="G131" s="1" t="s">
        <v>269</v>
      </c>
      <c r="H131" s="1" t="s">
        <v>156</v>
      </c>
      <c r="I131" s="2">
        <v>52</v>
      </c>
      <c r="J131" s="5" t="s">
        <v>159</v>
      </c>
      <c r="K131" s="3" t="s">
        <v>158</v>
      </c>
      <c r="L131" s="4" t="s">
        <v>141</v>
      </c>
    </row>
    <row r="132" spans="1:12">
      <c r="A132" s="36">
        <v>2016</v>
      </c>
      <c r="B132" s="36" t="s">
        <v>816</v>
      </c>
      <c r="C132" s="54">
        <v>42716</v>
      </c>
      <c r="D132" s="14" t="s">
        <v>537</v>
      </c>
      <c r="E132" s="1" t="s">
        <v>148</v>
      </c>
      <c r="F132" s="14">
        <v>4477</v>
      </c>
      <c r="G132" s="1" t="s">
        <v>269</v>
      </c>
      <c r="H132" s="1" t="s">
        <v>156</v>
      </c>
      <c r="I132" s="2">
        <v>65</v>
      </c>
      <c r="J132" s="5" t="s">
        <v>160</v>
      </c>
      <c r="K132" s="3" t="s">
        <v>161</v>
      </c>
      <c r="L132" s="4" t="s">
        <v>141</v>
      </c>
    </row>
    <row r="133" spans="1:12">
      <c r="A133" s="36">
        <v>2016</v>
      </c>
      <c r="B133" s="36" t="s">
        <v>816</v>
      </c>
      <c r="C133" s="54">
        <v>42717</v>
      </c>
      <c r="D133" s="14" t="s">
        <v>537</v>
      </c>
      <c r="E133" s="1" t="s">
        <v>148</v>
      </c>
      <c r="F133" s="14">
        <v>4477</v>
      </c>
      <c r="G133" s="1" t="s">
        <v>269</v>
      </c>
      <c r="H133" s="1" t="s">
        <v>156</v>
      </c>
      <c r="I133" s="2">
        <v>56</v>
      </c>
      <c r="J133" s="5" t="s">
        <v>162</v>
      </c>
      <c r="K133" s="3" t="s">
        <v>161</v>
      </c>
      <c r="L133" s="4" t="s">
        <v>141</v>
      </c>
    </row>
    <row r="134" spans="1:12">
      <c r="A134" s="36">
        <v>2016</v>
      </c>
      <c r="B134" s="36" t="s">
        <v>816</v>
      </c>
      <c r="C134" s="54">
        <v>42716</v>
      </c>
      <c r="D134" s="14" t="s">
        <v>537</v>
      </c>
      <c r="E134" s="1" t="s">
        <v>148</v>
      </c>
      <c r="F134" s="14">
        <v>4481</v>
      </c>
      <c r="G134" s="1" t="s">
        <v>269</v>
      </c>
      <c r="H134" s="1" t="s">
        <v>156</v>
      </c>
      <c r="I134" s="2">
        <v>60</v>
      </c>
      <c r="J134" s="5" t="s">
        <v>163</v>
      </c>
      <c r="K134" s="3" t="s">
        <v>164</v>
      </c>
      <c r="L134" s="4" t="s">
        <v>141</v>
      </c>
    </row>
    <row r="135" spans="1:12">
      <c r="A135" s="36">
        <v>2016</v>
      </c>
      <c r="B135" s="36" t="s">
        <v>816</v>
      </c>
      <c r="C135" s="54">
        <v>42717</v>
      </c>
      <c r="D135" s="14" t="s">
        <v>537</v>
      </c>
      <c r="E135" s="1" t="s">
        <v>148</v>
      </c>
      <c r="F135" s="14">
        <v>4481</v>
      </c>
      <c r="G135" s="1" t="s">
        <v>269</v>
      </c>
      <c r="H135" s="1" t="s">
        <v>156</v>
      </c>
      <c r="I135" s="2">
        <v>60</v>
      </c>
      <c r="J135" s="5" t="s">
        <v>165</v>
      </c>
      <c r="K135" s="3" t="s">
        <v>164</v>
      </c>
      <c r="L135" s="4" t="s">
        <v>141</v>
      </c>
    </row>
    <row r="136" spans="1:12">
      <c r="A136" s="36">
        <v>2016</v>
      </c>
      <c r="B136" s="36" t="s">
        <v>816</v>
      </c>
      <c r="C136" s="54">
        <v>42716</v>
      </c>
      <c r="D136" s="14" t="s">
        <v>537</v>
      </c>
      <c r="E136" s="1" t="s">
        <v>148</v>
      </c>
      <c r="F136" s="14">
        <v>4478</v>
      </c>
      <c r="G136" s="1" t="s">
        <v>269</v>
      </c>
      <c r="H136" s="1" t="s">
        <v>156</v>
      </c>
      <c r="I136" s="2">
        <v>60</v>
      </c>
      <c r="J136" s="5" t="s">
        <v>166</v>
      </c>
      <c r="K136" s="3" t="s">
        <v>167</v>
      </c>
      <c r="L136" s="4" t="s">
        <v>141</v>
      </c>
    </row>
    <row r="137" spans="1:12">
      <c r="A137" s="36">
        <v>2016</v>
      </c>
      <c r="B137" s="36" t="s">
        <v>816</v>
      </c>
      <c r="C137" s="54">
        <v>42717</v>
      </c>
      <c r="D137" s="14" t="s">
        <v>537</v>
      </c>
      <c r="E137" s="1" t="s">
        <v>148</v>
      </c>
      <c r="F137" s="14">
        <v>4478</v>
      </c>
      <c r="G137" s="1" t="s">
        <v>269</v>
      </c>
      <c r="H137" s="1" t="s">
        <v>156</v>
      </c>
      <c r="I137" s="2">
        <v>54</v>
      </c>
      <c r="J137" s="5" t="s">
        <v>168</v>
      </c>
      <c r="K137" s="3" t="s">
        <v>167</v>
      </c>
      <c r="L137" s="4" t="s">
        <v>141</v>
      </c>
    </row>
    <row r="138" spans="1:12">
      <c r="A138" s="36">
        <v>2016</v>
      </c>
      <c r="B138" s="36" t="s">
        <v>816</v>
      </c>
      <c r="C138" s="54">
        <v>42719</v>
      </c>
      <c r="D138" s="14" t="s">
        <v>537</v>
      </c>
      <c r="E138" s="1" t="s">
        <v>148</v>
      </c>
      <c r="F138" s="14">
        <v>4478</v>
      </c>
      <c r="G138" s="1" t="s">
        <v>269</v>
      </c>
      <c r="H138" s="1" t="s">
        <v>156</v>
      </c>
      <c r="I138" s="2">
        <v>65</v>
      </c>
      <c r="J138" s="5" t="s">
        <v>169</v>
      </c>
      <c r="K138" s="3" t="s">
        <v>170</v>
      </c>
      <c r="L138" s="4" t="s">
        <v>141</v>
      </c>
    </row>
    <row r="139" spans="1:12">
      <c r="A139" s="36">
        <v>2016</v>
      </c>
      <c r="B139" s="36" t="s">
        <v>816</v>
      </c>
      <c r="C139" s="54">
        <v>42720</v>
      </c>
      <c r="D139" s="14" t="s">
        <v>537</v>
      </c>
      <c r="E139" s="1" t="s">
        <v>148</v>
      </c>
      <c r="F139" s="14">
        <v>4478</v>
      </c>
      <c r="G139" s="1" t="s">
        <v>269</v>
      </c>
      <c r="H139" s="1" t="s">
        <v>156</v>
      </c>
      <c r="I139" s="2">
        <v>54</v>
      </c>
      <c r="J139" s="5" t="s">
        <v>171</v>
      </c>
      <c r="K139" s="3" t="s">
        <v>170</v>
      </c>
      <c r="L139" s="4" t="s">
        <v>141</v>
      </c>
    </row>
    <row r="140" spans="1:12">
      <c r="A140" s="36">
        <v>2016</v>
      </c>
      <c r="B140" s="36" t="s">
        <v>816</v>
      </c>
      <c r="C140" s="54">
        <v>42712</v>
      </c>
      <c r="D140" s="14" t="s">
        <v>537</v>
      </c>
      <c r="E140" s="1" t="s">
        <v>148</v>
      </c>
      <c r="F140" s="14">
        <v>4470</v>
      </c>
      <c r="G140" s="1" t="s">
        <v>37</v>
      </c>
      <c r="H140" s="1" t="s">
        <v>1482</v>
      </c>
      <c r="I140" s="2">
        <v>10</v>
      </c>
      <c r="J140" s="5" t="s">
        <v>172</v>
      </c>
      <c r="K140" s="3" t="s">
        <v>173</v>
      </c>
      <c r="L140" s="4" t="s">
        <v>141</v>
      </c>
    </row>
    <row r="141" spans="1:12">
      <c r="A141" s="36">
        <v>2016</v>
      </c>
      <c r="B141" s="36" t="s">
        <v>816</v>
      </c>
      <c r="C141" s="54">
        <v>42712</v>
      </c>
      <c r="D141" s="14" t="s">
        <v>537</v>
      </c>
      <c r="E141" s="1" t="s">
        <v>148</v>
      </c>
      <c r="F141" s="14">
        <v>4470</v>
      </c>
      <c r="G141" s="1" t="s">
        <v>37</v>
      </c>
      <c r="H141" s="1" t="s">
        <v>1482</v>
      </c>
      <c r="I141" s="2">
        <v>25.9</v>
      </c>
      <c r="J141" s="5" t="s">
        <v>174</v>
      </c>
      <c r="K141" s="3" t="s">
        <v>173</v>
      </c>
      <c r="L141" s="4" t="s">
        <v>141</v>
      </c>
    </row>
    <row r="142" spans="1:12">
      <c r="A142" s="36">
        <v>2016</v>
      </c>
      <c r="B142" s="36" t="s">
        <v>816</v>
      </c>
      <c r="C142" s="54">
        <v>42712</v>
      </c>
      <c r="D142" s="14" t="s">
        <v>537</v>
      </c>
      <c r="E142" s="1" t="s">
        <v>148</v>
      </c>
      <c r="F142" s="14">
        <v>4475</v>
      </c>
      <c r="G142" s="1" t="s">
        <v>37</v>
      </c>
      <c r="H142" s="1" t="s">
        <v>1482</v>
      </c>
      <c r="I142" s="2">
        <v>31</v>
      </c>
      <c r="J142" s="5" t="s">
        <v>175</v>
      </c>
      <c r="K142" s="3" t="s">
        <v>176</v>
      </c>
      <c r="L142" s="4" t="s">
        <v>141</v>
      </c>
    </row>
    <row r="143" spans="1:12">
      <c r="A143" s="36">
        <v>2016</v>
      </c>
      <c r="B143" s="36" t="s">
        <v>816</v>
      </c>
      <c r="C143" s="54">
        <v>42712</v>
      </c>
      <c r="D143" s="14" t="s">
        <v>537</v>
      </c>
      <c r="E143" s="1" t="s">
        <v>148</v>
      </c>
      <c r="F143" s="14">
        <v>4477</v>
      </c>
      <c r="G143" s="1" t="s">
        <v>37</v>
      </c>
      <c r="H143" s="1" t="s">
        <v>1482</v>
      </c>
      <c r="I143" s="2">
        <v>40.200000000000003</v>
      </c>
      <c r="J143" s="5" t="s">
        <v>177</v>
      </c>
      <c r="K143" s="3" t="s">
        <v>178</v>
      </c>
      <c r="L143" s="4" t="s">
        <v>141</v>
      </c>
    </row>
    <row r="144" spans="1:12">
      <c r="A144" s="36">
        <v>2016</v>
      </c>
      <c r="B144" s="36" t="s">
        <v>816</v>
      </c>
      <c r="C144" s="54">
        <v>42723</v>
      </c>
      <c r="D144" s="14" t="s">
        <v>537</v>
      </c>
      <c r="E144" s="1" t="s">
        <v>148</v>
      </c>
      <c r="F144" s="14">
        <v>4473</v>
      </c>
      <c r="G144" s="1" t="s">
        <v>179</v>
      </c>
      <c r="H144" s="1" t="s">
        <v>180</v>
      </c>
      <c r="I144" s="2">
        <v>22</v>
      </c>
      <c r="J144" s="5">
        <v>56334</v>
      </c>
      <c r="K144" s="3" t="s">
        <v>155</v>
      </c>
      <c r="L144" s="4" t="s">
        <v>141</v>
      </c>
    </row>
    <row r="145" spans="1:12">
      <c r="A145" s="36">
        <v>2016</v>
      </c>
      <c r="B145" s="36" t="s">
        <v>816</v>
      </c>
      <c r="C145" s="54">
        <v>42720</v>
      </c>
      <c r="D145" s="14" t="s">
        <v>537</v>
      </c>
      <c r="E145" s="1" t="s">
        <v>181</v>
      </c>
      <c r="F145" s="14">
        <v>4002</v>
      </c>
      <c r="G145" s="1" t="s">
        <v>179</v>
      </c>
      <c r="H145" s="1" t="s">
        <v>30</v>
      </c>
      <c r="I145" s="2">
        <v>83</v>
      </c>
      <c r="J145" s="5">
        <v>35184</v>
      </c>
      <c r="K145" s="3" t="s">
        <v>182</v>
      </c>
      <c r="L145" s="4" t="s">
        <v>141</v>
      </c>
    </row>
    <row r="146" spans="1:12">
      <c r="A146" s="36">
        <v>2016</v>
      </c>
      <c r="B146" s="36" t="s">
        <v>816</v>
      </c>
      <c r="C146" s="54">
        <v>42731</v>
      </c>
      <c r="D146" s="14" t="s">
        <v>537</v>
      </c>
      <c r="E146" s="1" t="s">
        <v>181</v>
      </c>
      <c r="F146" s="14">
        <v>4003</v>
      </c>
      <c r="G146" s="1" t="s">
        <v>179</v>
      </c>
      <c r="H146" s="1" t="s">
        <v>183</v>
      </c>
      <c r="I146" s="2">
        <v>107</v>
      </c>
      <c r="J146" s="5">
        <v>27371</v>
      </c>
      <c r="K146" s="3" t="s">
        <v>184</v>
      </c>
      <c r="L146" s="4" t="s">
        <v>141</v>
      </c>
    </row>
    <row r="147" spans="1:12">
      <c r="A147" s="36">
        <v>2016</v>
      </c>
      <c r="B147" s="36" t="s">
        <v>816</v>
      </c>
      <c r="C147" s="54">
        <v>42708</v>
      </c>
      <c r="D147" s="14" t="s">
        <v>537</v>
      </c>
      <c r="E147" s="1" t="s">
        <v>181</v>
      </c>
      <c r="F147" s="14">
        <v>4018</v>
      </c>
      <c r="G147" s="1" t="s">
        <v>137</v>
      </c>
      <c r="H147" s="1" t="s">
        <v>185</v>
      </c>
      <c r="I147" s="2">
        <v>63</v>
      </c>
      <c r="J147" s="5" t="s">
        <v>186</v>
      </c>
      <c r="K147" s="3" t="s">
        <v>187</v>
      </c>
      <c r="L147" s="4" t="s">
        <v>141</v>
      </c>
    </row>
    <row r="148" spans="1:12">
      <c r="A148" s="36">
        <v>2016</v>
      </c>
      <c r="B148" s="36" t="s">
        <v>816</v>
      </c>
      <c r="C148" s="54">
        <v>42708</v>
      </c>
      <c r="D148" s="14" t="s">
        <v>537</v>
      </c>
      <c r="E148" s="1" t="s">
        <v>181</v>
      </c>
      <c r="F148" s="14">
        <v>4018</v>
      </c>
      <c r="G148" s="1" t="s">
        <v>137</v>
      </c>
      <c r="H148" s="1" t="s">
        <v>185</v>
      </c>
      <c r="I148" s="2">
        <v>136</v>
      </c>
      <c r="J148" s="5" t="s">
        <v>188</v>
      </c>
      <c r="K148" s="3" t="s">
        <v>187</v>
      </c>
      <c r="L148" s="4" t="s">
        <v>141</v>
      </c>
    </row>
    <row r="149" spans="1:12">
      <c r="A149" s="36">
        <v>2016</v>
      </c>
      <c r="B149" s="36" t="s">
        <v>816</v>
      </c>
      <c r="C149" s="54">
        <v>42708</v>
      </c>
      <c r="D149" s="14" t="s">
        <v>537</v>
      </c>
      <c r="E149" s="1" t="s">
        <v>181</v>
      </c>
      <c r="F149" s="14">
        <v>4018</v>
      </c>
      <c r="G149" s="1" t="s">
        <v>137</v>
      </c>
      <c r="H149" s="1" t="s">
        <v>138</v>
      </c>
      <c r="I149" s="2">
        <v>90.1</v>
      </c>
      <c r="J149" s="5" t="s">
        <v>189</v>
      </c>
      <c r="K149" s="3" t="s">
        <v>187</v>
      </c>
      <c r="L149" s="4" t="s">
        <v>141</v>
      </c>
    </row>
    <row r="150" spans="1:12">
      <c r="A150" s="36">
        <v>2016</v>
      </c>
      <c r="B150" s="36" t="s">
        <v>816</v>
      </c>
      <c r="C150" s="54">
        <v>42709</v>
      </c>
      <c r="D150" s="14" t="s">
        <v>537</v>
      </c>
      <c r="E150" s="1" t="s">
        <v>181</v>
      </c>
      <c r="F150" s="14">
        <v>4010</v>
      </c>
      <c r="G150" s="1" t="s">
        <v>137</v>
      </c>
      <c r="H150" s="1" t="s">
        <v>185</v>
      </c>
      <c r="I150" s="2">
        <v>120</v>
      </c>
      <c r="J150" s="5" t="s">
        <v>190</v>
      </c>
      <c r="K150" s="3" t="s">
        <v>187</v>
      </c>
      <c r="L150" s="4" t="s">
        <v>141</v>
      </c>
    </row>
    <row r="151" spans="1:12">
      <c r="A151" s="36">
        <v>2016</v>
      </c>
      <c r="B151" s="36" t="s">
        <v>816</v>
      </c>
      <c r="C151" s="54">
        <v>42710</v>
      </c>
      <c r="D151" s="14" t="s">
        <v>537</v>
      </c>
      <c r="E151" s="1" t="s">
        <v>181</v>
      </c>
      <c r="F151" s="14">
        <v>4018</v>
      </c>
      <c r="G151" s="1" t="s">
        <v>137</v>
      </c>
      <c r="H151" s="1" t="s">
        <v>185</v>
      </c>
      <c r="I151" s="2">
        <v>54</v>
      </c>
      <c r="J151" s="5" t="s">
        <v>191</v>
      </c>
      <c r="K151" s="3" t="s">
        <v>192</v>
      </c>
      <c r="L151" s="4" t="s">
        <v>141</v>
      </c>
    </row>
    <row r="152" spans="1:12">
      <c r="A152" s="36">
        <v>2016</v>
      </c>
      <c r="B152" s="36" t="s">
        <v>816</v>
      </c>
      <c r="C152" s="54">
        <v>42726</v>
      </c>
      <c r="D152" s="14" t="s">
        <v>537</v>
      </c>
      <c r="E152" s="1" t="s">
        <v>181</v>
      </c>
      <c r="F152" s="14">
        <v>4003</v>
      </c>
      <c r="G152" s="1" t="s">
        <v>137</v>
      </c>
      <c r="H152" s="1" t="s">
        <v>138</v>
      </c>
      <c r="I152" s="2">
        <v>62.5</v>
      </c>
      <c r="J152" s="5" t="s">
        <v>193</v>
      </c>
      <c r="K152" s="3" t="s">
        <v>194</v>
      </c>
      <c r="L152" s="4" t="s">
        <v>141</v>
      </c>
    </row>
    <row r="153" spans="1:12">
      <c r="A153" s="36">
        <v>2016</v>
      </c>
      <c r="B153" s="36" t="s">
        <v>816</v>
      </c>
      <c r="C153" s="54">
        <v>42726</v>
      </c>
      <c r="D153" s="14" t="s">
        <v>537</v>
      </c>
      <c r="E153" s="1" t="s">
        <v>181</v>
      </c>
      <c r="F153" s="14">
        <v>4003</v>
      </c>
      <c r="G153" s="1" t="s">
        <v>137</v>
      </c>
      <c r="H153" s="1" t="s">
        <v>138</v>
      </c>
      <c r="I153" s="2">
        <v>71</v>
      </c>
      <c r="J153" s="5" t="s">
        <v>195</v>
      </c>
      <c r="K153" s="3" t="s">
        <v>194</v>
      </c>
      <c r="L153" s="4" t="s">
        <v>141</v>
      </c>
    </row>
    <row r="154" spans="1:12">
      <c r="A154" s="36">
        <v>2016</v>
      </c>
      <c r="B154" s="36" t="s">
        <v>816</v>
      </c>
      <c r="C154" s="54">
        <v>42727</v>
      </c>
      <c r="D154" s="14" t="s">
        <v>537</v>
      </c>
      <c r="E154" s="1" t="s">
        <v>181</v>
      </c>
      <c r="F154" s="14">
        <v>4003</v>
      </c>
      <c r="G154" s="1" t="s">
        <v>137</v>
      </c>
      <c r="H154" s="1" t="s">
        <v>138</v>
      </c>
      <c r="I154" s="2">
        <v>95</v>
      </c>
      <c r="J154" s="5" t="s">
        <v>196</v>
      </c>
      <c r="K154" s="3" t="s">
        <v>194</v>
      </c>
      <c r="L154" s="4" t="s">
        <v>141</v>
      </c>
    </row>
    <row r="155" spans="1:12">
      <c r="A155" s="36">
        <v>2016</v>
      </c>
      <c r="B155" s="36" t="s">
        <v>816</v>
      </c>
      <c r="C155" s="54">
        <v>42730</v>
      </c>
      <c r="D155" s="14" t="s">
        <v>537</v>
      </c>
      <c r="E155" s="1" t="s">
        <v>181</v>
      </c>
      <c r="F155" s="14">
        <v>4003</v>
      </c>
      <c r="G155" s="1" t="s">
        <v>137</v>
      </c>
      <c r="H155" s="1" t="s">
        <v>138</v>
      </c>
      <c r="I155" s="2">
        <v>73.2</v>
      </c>
      <c r="J155" s="5" t="s">
        <v>197</v>
      </c>
      <c r="K155" s="3" t="s">
        <v>198</v>
      </c>
      <c r="L155" s="4" t="s">
        <v>141</v>
      </c>
    </row>
    <row r="156" spans="1:12">
      <c r="A156" s="36">
        <v>2016</v>
      </c>
      <c r="B156" s="36" t="s">
        <v>816</v>
      </c>
      <c r="C156" s="54">
        <v>42731</v>
      </c>
      <c r="D156" s="14" t="s">
        <v>537</v>
      </c>
      <c r="E156" s="1" t="s">
        <v>181</v>
      </c>
      <c r="F156" s="14">
        <v>4003</v>
      </c>
      <c r="G156" s="1" t="s">
        <v>137</v>
      </c>
      <c r="H156" s="1" t="s">
        <v>138</v>
      </c>
      <c r="I156" s="2">
        <v>107.4</v>
      </c>
      <c r="J156" s="5" t="s">
        <v>199</v>
      </c>
      <c r="K156" s="3" t="s">
        <v>194</v>
      </c>
      <c r="L156" s="4" t="s">
        <v>141</v>
      </c>
    </row>
    <row r="157" spans="1:12">
      <c r="A157" s="36">
        <v>2016</v>
      </c>
      <c r="B157" s="36" t="s">
        <v>816</v>
      </c>
      <c r="C157" s="54">
        <v>42726</v>
      </c>
      <c r="D157" s="14" t="s">
        <v>537</v>
      </c>
      <c r="E157" s="1" t="s">
        <v>181</v>
      </c>
      <c r="F157" s="14">
        <v>4003</v>
      </c>
      <c r="G157" s="1" t="s">
        <v>137</v>
      </c>
      <c r="H157" s="1" t="s">
        <v>185</v>
      </c>
      <c r="I157" s="2">
        <v>107</v>
      </c>
      <c r="J157" s="5" t="s">
        <v>200</v>
      </c>
      <c r="K157" s="3" t="s">
        <v>201</v>
      </c>
      <c r="L157" s="4" t="s">
        <v>141</v>
      </c>
    </row>
    <row r="158" spans="1:12">
      <c r="A158" s="36">
        <v>2016</v>
      </c>
      <c r="B158" s="36" t="s">
        <v>816</v>
      </c>
      <c r="C158" s="54">
        <v>42726</v>
      </c>
      <c r="D158" s="14" t="s">
        <v>537</v>
      </c>
      <c r="E158" s="1" t="s">
        <v>181</v>
      </c>
      <c r="F158" s="14">
        <v>4003</v>
      </c>
      <c r="G158" s="1" t="s">
        <v>269</v>
      </c>
      <c r="H158" s="1" t="s">
        <v>287</v>
      </c>
      <c r="I158" s="2">
        <v>69</v>
      </c>
      <c r="J158" s="5" t="s">
        <v>202</v>
      </c>
      <c r="K158" s="3" t="s">
        <v>194</v>
      </c>
      <c r="L158" s="4" t="s">
        <v>141</v>
      </c>
    </row>
    <row r="159" spans="1:12">
      <c r="A159" s="36">
        <v>2016</v>
      </c>
      <c r="B159" s="36" t="s">
        <v>816</v>
      </c>
      <c r="C159" s="54">
        <v>42730</v>
      </c>
      <c r="D159" s="14" t="s">
        <v>537</v>
      </c>
      <c r="E159" s="1" t="s">
        <v>181</v>
      </c>
      <c r="F159" s="14">
        <v>4003</v>
      </c>
      <c r="G159" s="1" t="s">
        <v>269</v>
      </c>
      <c r="H159" s="1" t="s">
        <v>287</v>
      </c>
      <c r="I159" s="2">
        <v>74</v>
      </c>
      <c r="J159" s="5" t="s">
        <v>203</v>
      </c>
      <c r="K159" s="3" t="s">
        <v>194</v>
      </c>
      <c r="L159" s="4" t="s">
        <v>141</v>
      </c>
    </row>
    <row r="160" spans="1:12">
      <c r="A160" s="36">
        <v>2016</v>
      </c>
      <c r="B160" s="36" t="s">
        <v>816</v>
      </c>
      <c r="C160" s="54">
        <v>42730</v>
      </c>
      <c r="D160" s="14" t="s">
        <v>537</v>
      </c>
      <c r="E160" s="1" t="s">
        <v>181</v>
      </c>
      <c r="F160" s="14">
        <v>4003</v>
      </c>
      <c r="G160" s="1" t="s">
        <v>269</v>
      </c>
      <c r="H160" s="1" t="s">
        <v>287</v>
      </c>
      <c r="I160" s="2">
        <v>85</v>
      </c>
      <c r="J160" s="5" t="s">
        <v>204</v>
      </c>
      <c r="K160" s="3" t="s">
        <v>194</v>
      </c>
      <c r="L160" s="4" t="s">
        <v>141</v>
      </c>
    </row>
    <row r="161" spans="1:12">
      <c r="A161" s="36">
        <v>2016</v>
      </c>
      <c r="B161" s="36" t="s">
        <v>816</v>
      </c>
      <c r="C161" s="54">
        <v>42722</v>
      </c>
      <c r="D161" s="14" t="s">
        <v>537</v>
      </c>
      <c r="E161" s="1" t="s">
        <v>181</v>
      </c>
      <c r="F161" s="14">
        <v>4010</v>
      </c>
      <c r="G161" s="1" t="s">
        <v>37</v>
      </c>
      <c r="H161" s="1" t="s">
        <v>1482</v>
      </c>
      <c r="I161" s="2">
        <v>178.9</v>
      </c>
      <c r="J161" s="5" t="s">
        <v>205</v>
      </c>
      <c r="K161" s="3" t="s">
        <v>206</v>
      </c>
      <c r="L161" s="4" t="s">
        <v>141</v>
      </c>
    </row>
    <row r="162" spans="1:12">
      <c r="A162" s="36">
        <v>2016</v>
      </c>
      <c r="B162" s="36" t="s">
        <v>816</v>
      </c>
      <c r="C162" s="54">
        <v>42723</v>
      </c>
      <c r="D162" s="14" t="s">
        <v>537</v>
      </c>
      <c r="E162" s="1" t="s">
        <v>181</v>
      </c>
      <c r="F162" s="14">
        <v>4010</v>
      </c>
      <c r="G162" s="1" t="s">
        <v>37</v>
      </c>
      <c r="H162" s="1" t="s">
        <v>1482</v>
      </c>
      <c r="I162" s="2">
        <v>139.6</v>
      </c>
      <c r="J162" s="5" t="s">
        <v>207</v>
      </c>
      <c r="K162" s="3" t="s">
        <v>206</v>
      </c>
      <c r="L162" s="4" t="s">
        <v>141</v>
      </c>
    </row>
    <row r="163" spans="1:12">
      <c r="A163" s="36">
        <v>2016</v>
      </c>
      <c r="B163" s="36" t="s">
        <v>816</v>
      </c>
      <c r="C163" s="54">
        <v>43098</v>
      </c>
      <c r="D163" s="14" t="s">
        <v>537</v>
      </c>
      <c r="E163" s="1" t="s">
        <v>181</v>
      </c>
      <c r="F163" s="14">
        <v>4003</v>
      </c>
      <c r="G163" s="1" t="s">
        <v>137</v>
      </c>
      <c r="H163" s="1" t="s">
        <v>138</v>
      </c>
      <c r="I163" s="2">
        <v>86.3</v>
      </c>
      <c r="J163" s="5">
        <v>1010</v>
      </c>
      <c r="K163" s="3" t="s">
        <v>187</v>
      </c>
      <c r="L163" s="4" t="s">
        <v>141</v>
      </c>
    </row>
    <row r="164" spans="1:12">
      <c r="A164" s="36">
        <v>2016</v>
      </c>
      <c r="B164" s="36" t="s">
        <v>816</v>
      </c>
      <c r="C164" s="54">
        <v>43099</v>
      </c>
      <c r="D164" s="14" t="s">
        <v>537</v>
      </c>
      <c r="E164" s="1" t="s">
        <v>181</v>
      </c>
      <c r="F164" s="14">
        <v>4003</v>
      </c>
      <c r="G164" s="1" t="s">
        <v>137</v>
      </c>
      <c r="H164" s="1" t="s">
        <v>138</v>
      </c>
      <c r="I164" s="2">
        <v>82</v>
      </c>
      <c r="J164" s="5">
        <v>1012</v>
      </c>
      <c r="K164" s="3" t="s">
        <v>187</v>
      </c>
      <c r="L164" s="4" t="s">
        <v>141</v>
      </c>
    </row>
    <row r="165" spans="1:12">
      <c r="A165" s="36">
        <v>2016</v>
      </c>
      <c r="B165" s="36" t="s">
        <v>816</v>
      </c>
      <c r="C165" s="54">
        <v>43099</v>
      </c>
      <c r="D165" s="14" t="s">
        <v>537</v>
      </c>
      <c r="E165" s="1" t="s">
        <v>181</v>
      </c>
      <c r="F165" s="14">
        <v>4003</v>
      </c>
      <c r="G165" s="1" t="s">
        <v>269</v>
      </c>
      <c r="H165" s="1" t="s">
        <v>287</v>
      </c>
      <c r="I165" s="2">
        <v>76</v>
      </c>
      <c r="J165" s="5" t="s">
        <v>208</v>
      </c>
      <c r="K165" s="3" t="s">
        <v>209</v>
      </c>
      <c r="L165" s="4" t="s">
        <v>141</v>
      </c>
    </row>
    <row r="166" spans="1:12">
      <c r="A166" s="36">
        <v>2016</v>
      </c>
      <c r="B166" s="36" t="s">
        <v>816</v>
      </c>
      <c r="C166" s="54">
        <v>43074</v>
      </c>
      <c r="D166" s="14" t="s">
        <v>537</v>
      </c>
      <c r="E166" s="1" t="s">
        <v>181</v>
      </c>
      <c r="F166" s="14">
        <v>4002</v>
      </c>
      <c r="G166" s="1" t="s">
        <v>269</v>
      </c>
      <c r="H166" s="11" t="s">
        <v>285</v>
      </c>
      <c r="I166" s="2">
        <v>113.6</v>
      </c>
      <c r="J166" s="5" t="s">
        <v>210</v>
      </c>
      <c r="K166" s="3" t="s">
        <v>211</v>
      </c>
      <c r="L166" s="4" t="s">
        <v>141</v>
      </c>
    </row>
    <row r="167" spans="1:12">
      <c r="A167" s="36">
        <v>2016</v>
      </c>
      <c r="B167" s="36" t="s">
        <v>816</v>
      </c>
      <c r="C167" s="54">
        <v>43074</v>
      </c>
      <c r="D167" s="14" t="s">
        <v>537</v>
      </c>
      <c r="E167" s="1" t="s">
        <v>181</v>
      </c>
      <c r="F167" s="14">
        <v>4002</v>
      </c>
      <c r="G167" s="1" t="s">
        <v>269</v>
      </c>
      <c r="H167" s="11" t="s">
        <v>285</v>
      </c>
      <c r="I167" s="2">
        <v>117.5</v>
      </c>
      <c r="J167" s="5" t="s">
        <v>212</v>
      </c>
      <c r="K167" s="3" t="s">
        <v>211</v>
      </c>
      <c r="L167" s="4" t="s">
        <v>141</v>
      </c>
    </row>
    <row r="168" spans="1:12">
      <c r="A168" s="36">
        <v>2016</v>
      </c>
      <c r="B168" s="36" t="s">
        <v>816</v>
      </c>
      <c r="C168" s="54">
        <v>42714</v>
      </c>
      <c r="D168" s="14" t="s">
        <v>537</v>
      </c>
      <c r="E168" s="1" t="s">
        <v>213</v>
      </c>
      <c r="F168" s="14">
        <v>4252</v>
      </c>
      <c r="G168" s="1" t="s">
        <v>408</v>
      </c>
      <c r="H168" s="1" t="s">
        <v>2503</v>
      </c>
      <c r="I168" s="2">
        <v>18</v>
      </c>
      <c r="J168" s="5" t="s">
        <v>214</v>
      </c>
      <c r="K168" s="3" t="s">
        <v>215</v>
      </c>
      <c r="L168" s="4" t="s">
        <v>141</v>
      </c>
    </row>
    <row r="169" spans="1:12">
      <c r="A169" s="36">
        <v>2016</v>
      </c>
      <c r="B169" s="36" t="s">
        <v>816</v>
      </c>
      <c r="C169" s="54">
        <v>42715</v>
      </c>
      <c r="D169" s="14" t="s">
        <v>537</v>
      </c>
      <c r="E169" s="1" t="s">
        <v>213</v>
      </c>
      <c r="F169" s="14">
        <v>4252</v>
      </c>
      <c r="G169" s="1" t="s">
        <v>269</v>
      </c>
      <c r="H169" s="1" t="s">
        <v>150</v>
      </c>
      <c r="I169" s="2">
        <v>40</v>
      </c>
      <c r="J169" s="5" t="s">
        <v>216</v>
      </c>
      <c r="K169" s="3" t="s">
        <v>152</v>
      </c>
      <c r="L169" s="4" t="s">
        <v>141</v>
      </c>
    </row>
    <row r="170" spans="1:12">
      <c r="A170" s="36">
        <v>2016</v>
      </c>
      <c r="B170" s="36" t="s">
        <v>816</v>
      </c>
      <c r="C170" s="54">
        <v>42719</v>
      </c>
      <c r="D170" s="14" t="s">
        <v>537</v>
      </c>
      <c r="E170" s="1" t="s">
        <v>213</v>
      </c>
      <c r="F170" s="14">
        <v>4252</v>
      </c>
      <c r="G170" s="1" t="s">
        <v>137</v>
      </c>
      <c r="H170" s="1" t="s">
        <v>185</v>
      </c>
      <c r="I170" s="2">
        <v>31</v>
      </c>
      <c r="J170" s="5" t="s">
        <v>217</v>
      </c>
      <c r="K170" s="3" t="s">
        <v>215</v>
      </c>
      <c r="L170" s="4" t="s">
        <v>141</v>
      </c>
    </row>
    <row r="171" spans="1:12">
      <c r="A171" s="36">
        <v>2016</v>
      </c>
      <c r="B171" s="36" t="s">
        <v>816</v>
      </c>
      <c r="C171" s="54">
        <v>42719</v>
      </c>
      <c r="D171" s="14" t="s">
        <v>537</v>
      </c>
      <c r="E171" s="1" t="s">
        <v>213</v>
      </c>
      <c r="F171" s="14">
        <v>4252</v>
      </c>
      <c r="G171" s="1" t="s">
        <v>137</v>
      </c>
      <c r="H171" s="1" t="s">
        <v>185</v>
      </c>
      <c r="I171" s="2">
        <v>16</v>
      </c>
      <c r="J171" s="5" t="s">
        <v>218</v>
      </c>
      <c r="K171" s="3" t="s">
        <v>215</v>
      </c>
      <c r="L171" s="4" t="s">
        <v>141</v>
      </c>
    </row>
    <row r="172" spans="1:12">
      <c r="A172" s="36">
        <v>2016</v>
      </c>
      <c r="B172" s="36" t="s">
        <v>816</v>
      </c>
      <c r="C172" s="54">
        <v>42714</v>
      </c>
      <c r="D172" s="14" t="s">
        <v>537</v>
      </c>
      <c r="E172" s="1" t="s">
        <v>213</v>
      </c>
      <c r="F172" s="14">
        <v>4252</v>
      </c>
      <c r="G172" s="1" t="s">
        <v>37</v>
      </c>
      <c r="H172" s="1" t="s">
        <v>1482</v>
      </c>
      <c r="I172" s="2">
        <v>27.2</v>
      </c>
      <c r="J172" s="5" t="s">
        <v>219</v>
      </c>
      <c r="K172" s="3" t="s">
        <v>215</v>
      </c>
      <c r="L172" s="4" t="s">
        <v>141</v>
      </c>
    </row>
    <row r="173" spans="1:12">
      <c r="A173" s="36">
        <v>2016</v>
      </c>
      <c r="B173" s="36" t="s">
        <v>816</v>
      </c>
      <c r="C173" s="54">
        <v>42715</v>
      </c>
      <c r="D173" s="14" t="s">
        <v>537</v>
      </c>
      <c r="E173" s="1" t="s">
        <v>213</v>
      </c>
      <c r="F173" s="14">
        <v>4252</v>
      </c>
      <c r="G173" s="1" t="s">
        <v>37</v>
      </c>
      <c r="H173" s="1" t="s">
        <v>1482</v>
      </c>
      <c r="I173" s="2">
        <v>31.2</v>
      </c>
      <c r="J173" s="5" t="s">
        <v>220</v>
      </c>
      <c r="K173" s="3" t="s">
        <v>215</v>
      </c>
      <c r="L173" s="4" t="s">
        <v>141</v>
      </c>
    </row>
    <row r="174" spans="1:12">
      <c r="A174" s="36">
        <v>2016</v>
      </c>
      <c r="B174" s="36" t="s">
        <v>816</v>
      </c>
      <c r="C174" s="54">
        <v>43085</v>
      </c>
      <c r="D174" s="14" t="s">
        <v>537</v>
      </c>
      <c r="E174" s="1" t="s">
        <v>221</v>
      </c>
      <c r="F174" s="14">
        <v>4567</v>
      </c>
      <c r="G174" s="1" t="s">
        <v>269</v>
      </c>
      <c r="H174" s="1" t="s">
        <v>150</v>
      </c>
      <c r="I174" s="2">
        <v>61</v>
      </c>
      <c r="J174" s="5" t="s">
        <v>222</v>
      </c>
      <c r="K174" s="3"/>
      <c r="L174" s="4" t="s">
        <v>141</v>
      </c>
    </row>
    <row r="175" spans="1:12">
      <c r="A175" s="36">
        <v>2016</v>
      </c>
      <c r="B175" s="36" t="s">
        <v>816</v>
      </c>
      <c r="C175" s="54">
        <v>43085</v>
      </c>
      <c r="D175" s="14" t="s">
        <v>537</v>
      </c>
      <c r="E175" s="1" t="s">
        <v>221</v>
      </c>
      <c r="F175" s="14">
        <v>4574</v>
      </c>
      <c r="G175" s="1" t="s">
        <v>269</v>
      </c>
      <c r="H175" s="1" t="s">
        <v>150</v>
      </c>
      <c r="I175" s="2">
        <v>38</v>
      </c>
      <c r="J175" s="5" t="s">
        <v>223</v>
      </c>
      <c r="K175" s="3"/>
      <c r="L175" s="4" t="s">
        <v>141</v>
      </c>
    </row>
    <row r="176" spans="1:12">
      <c r="A176" s="36">
        <v>2016</v>
      </c>
      <c r="B176" s="36" t="s">
        <v>816</v>
      </c>
      <c r="C176" s="54">
        <v>43085</v>
      </c>
      <c r="D176" s="14" t="s">
        <v>537</v>
      </c>
      <c r="E176" s="1" t="s">
        <v>221</v>
      </c>
      <c r="F176" s="14">
        <v>4572</v>
      </c>
      <c r="G176" s="1" t="s">
        <v>269</v>
      </c>
      <c r="H176" s="1" t="s">
        <v>150</v>
      </c>
      <c r="I176" s="2">
        <v>30</v>
      </c>
      <c r="J176" s="5" t="s">
        <v>224</v>
      </c>
      <c r="K176" s="3"/>
      <c r="L176" s="4" t="s">
        <v>141</v>
      </c>
    </row>
    <row r="177" spans="1:12">
      <c r="A177" s="36">
        <v>2016</v>
      </c>
      <c r="B177" s="36" t="s">
        <v>816</v>
      </c>
      <c r="C177" s="54">
        <v>43085</v>
      </c>
      <c r="D177" s="14" t="s">
        <v>537</v>
      </c>
      <c r="E177" s="1" t="s">
        <v>221</v>
      </c>
      <c r="F177" s="14">
        <v>4574</v>
      </c>
      <c r="G177" s="1" t="s">
        <v>269</v>
      </c>
      <c r="H177" s="1" t="s">
        <v>150</v>
      </c>
      <c r="I177" s="2">
        <v>31</v>
      </c>
      <c r="J177" s="5" t="s">
        <v>225</v>
      </c>
      <c r="K177" s="3"/>
      <c r="L177" s="4" t="s">
        <v>141</v>
      </c>
    </row>
    <row r="178" spans="1:12">
      <c r="A178" s="36">
        <v>2016</v>
      </c>
      <c r="B178" s="36" t="s">
        <v>816</v>
      </c>
      <c r="C178" s="54">
        <v>43085</v>
      </c>
      <c r="D178" s="14" t="s">
        <v>537</v>
      </c>
      <c r="E178" s="1" t="s">
        <v>221</v>
      </c>
      <c r="F178" s="14">
        <v>4592</v>
      </c>
      <c r="G178" s="1" t="s">
        <v>269</v>
      </c>
      <c r="H178" s="1" t="s">
        <v>150</v>
      </c>
      <c r="I178" s="2">
        <v>31</v>
      </c>
      <c r="J178" s="5" t="s">
        <v>226</v>
      </c>
      <c r="K178" s="3"/>
      <c r="L178" s="4" t="s">
        <v>141</v>
      </c>
    </row>
    <row r="179" spans="1:12">
      <c r="A179" s="36">
        <v>2016</v>
      </c>
      <c r="B179" s="36" t="s">
        <v>816</v>
      </c>
      <c r="C179" s="54">
        <v>42720</v>
      </c>
      <c r="D179" s="14" t="s">
        <v>537</v>
      </c>
      <c r="E179" s="1" t="s">
        <v>221</v>
      </c>
      <c r="F179" s="14">
        <v>4567</v>
      </c>
      <c r="G179" s="1" t="s">
        <v>269</v>
      </c>
      <c r="H179" s="1" t="s">
        <v>150</v>
      </c>
      <c r="I179" s="2">
        <v>40</v>
      </c>
      <c r="J179" s="5" t="s">
        <v>227</v>
      </c>
      <c r="K179" s="3" t="s">
        <v>228</v>
      </c>
      <c r="L179" s="4" t="s">
        <v>141</v>
      </c>
    </row>
    <row r="180" spans="1:12">
      <c r="A180" s="36">
        <v>2016</v>
      </c>
      <c r="B180" s="36" t="s">
        <v>816</v>
      </c>
      <c r="C180" s="54">
        <v>42711</v>
      </c>
      <c r="D180" s="14" t="s">
        <v>537</v>
      </c>
      <c r="E180" s="1" t="s">
        <v>308</v>
      </c>
      <c r="F180" s="14">
        <v>4422</v>
      </c>
      <c r="G180" s="1" t="s">
        <v>269</v>
      </c>
      <c r="H180" s="1" t="s">
        <v>287</v>
      </c>
      <c r="I180" s="2">
        <v>71</v>
      </c>
      <c r="J180" s="5" t="s">
        <v>229</v>
      </c>
      <c r="K180" s="3" t="s">
        <v>230</v>
      </c>
      <c r="L180" s="4" t="s">
        <v>141</v>
      </c>
    </row>
    <row r="181" spans="1:12">
      <c r="A181" s="36">
        <v>2016</v>
      </c>
      <c r="B181" s="36" t="s">
        <v>816</v>
      </c>
      <c r="C181" s="54">
        <v>42720</v>
      </c>
      <c r="D181" s="14" t="s">
        <v>537</v>
      </c>
      <c r="E181" s="1" t="s">
        <v>308</v>
      </c>
      <c r="F181" s="14">
        <v>4422</v>
      </c>
      <c r="G181" s="1" t="s">
        <v>269</v>
      </c>
      <c r="H181" s="1" t="s">
        <v>287</v>
      </c>
      <c r="I181" s="2">
        <v>88</v>
      </c>
      <c r="J181" s="5" t="s">
        <v>231</v>
      </c>
      <c r="K181" s="3" t="s">
        <v>230</v>
      </c>
      <c r="L181" s="4" t="s">
        <v>141</v>
      </c>
    </row>
    <row r="182" spans="1:12">
      <c r="A182" s="36">
        <v>2016</v>
      </c>
      <c r="B182" s="36" t="s">
        <v>816</v>
      </c>
      <c r="C182" s="54">
        <v>42723</v>
      </c>
      <c r="D182" s="14" t="s">
        <v>537</v>
      </c>
      <c r="E182" s="1" t="s">
        <v>308</v>
      </c>
      <c r="F182" s="14">
        <v>4422</v>
      </c>
      <c r="G182" s="1" t="s">
        <v>269</v>
      </c>
      <c r="H182" s="1" t="s">
        <v>287</v>
      </c>
      <c r="I182" s="2">
        <v>56</v>
      </c>
      <c r="J182" s="5" t="s">
        <v>232</v>
      </c>
      <c r="K182" s="3" t="s">
        <v>230</v>
      </c>
      <c r="L182" s="4" t="s">
        <v>141</v>
      </c>
    </row>
    <row r="183" spans="1:12">
      <c r="A183" s="36">
        <v>2016</v>
      </c>
      <c r="B183" s="36" t="s">
        <v>816</v>
      </c>
      <c r="C183" s="54">
        <v>42724</v>
      </c>
      <c r="D183" s="14" t="s">
        <v>537</v>
      </c>
      <c r="E183" s="1" t="s">
        <v>308</v>
      </c>
      <c r="F183" s="14">
        <v>4422</v>
      </c>
      <c r="G183" s="1" t="s">
        <v>269</v>
      </c>
      <c r="H183" s="1" t="s">
        <v>287</v>
      </c>
      <c r="I183" s="2">
        <v>73</v>
      </c>
      <c r="J183" s="5" t="s">
        <v>233</v>
      </c>
      <c r="K183" s="3" t="s">
        <v>230</v>
      </c>
      <c r="L183" s="4" t="s">
        <v>141</v>
      </c>
    </row>
    <row r="184" spans="1:12">
      <c r="A184" s="36">
        <v>2016</v>
      </c>
      <c r="B184" s="36" t="s">
        <v>816</v>
      </c>
      <c r="C184" s="54">
        <v>42719</v>
      </c>
      <c r="D184" s="14" t="s">
        <v>537</v>
      </c>
      <c r="E184" s="1" t="s">
        <v>308</v>
      </c>
      <c r="F184" s="14">
        <v>4529</v>
      </c>
      <c r="G184" s="1" t="s">
        <v>269</v>
      </c>
      <c r="H184" s="1" t="s">
        <v>287</v>
      </c>
      <c r="I184" s="2">
        <v>45</v>
      </c>
      <c r="J184" s="5" t="s">
        <v>234</v>
      </c>
      <c r="K184" s="3" t="s">
        <v>235</v>
      </c>
      <c r="L184" s="4" t="s">
        <v>141</v>
      </c>
    </row>
    <row r="185" spans="1:12">
      <c r="A185" s="36">
        <v>2016</v>
      </c>
      <c r="B185" s="36" t="s">
        <v>816</v>
      </c>
      <c r="C185" s="54">
        <v>42709</v>
      </c>
      <c r="D185" s="14" t="s">
        <v>537</v>
      </c>
      <c r="E185" s="1" t="s">
        <v>308</v>
      </c>
      <c r="F185" s="14">
        <v>4415</v>
      </c>
      <c r="G185" s="1" t="s">
        <v>269</v>
      </c>
      <c r="H185" s="1" t="s">
        <v>183</v>
      </c>
      <c r="I185" s="2">
        <v>82</v>
      </c>
      <c r="J185" s="5" t="s">
        <v>236</v>
      </c>
      <c r="K185" s="3" t="s">
        <v>237</v>
      </c>
      <c r="L185" s="4" t="s">
        <v>141</v>
      </c>
    </row>
    <row r="186" spans="1:12">
      <c r="A186" s="36">
        <v>2016</v>
      </c>
      <c r="B186" s="36" t="s">
        <v>816</v>
      </c>
      <c r="C186" s="54">
        <v>42720</v>
      </c>
      <c r="D186" s="14" t="s">
        <v>537</v>
      </c>
      <c r="E186" s="1" t="s">
        <v>308</v>
      </c>
      <c r="F186" s="14">
        <v>4530</v>
      </c>
      <c r="G186" s="1" t="s">
        <v>269</v>
      </c>
      <c r="H186" s="1" t="s">
        <v>150</v>
      </c>
      <c r="I186" s="2">
        <v>137</v>
      </c>
      <c r="J186" s="5" t="s">
        <v>238</v>
      </c>
      <c r="K186" s="3" t="s">
        <v>239</v>
      </c>
      <c r="L186" s="4" t="s">
        <v>141</v>
      </c>
    </row>
    <row r="187" spans="1:12">
      <c r="A187" s="36">
        <v>2016</v>
      </c>
      <c r="B187" s="36" t="s">
        <v>816</v>
      </c>
      <c r="C187" s="54">
        <v>42720</v>
      </c>
      <c r="D187" s="14" t="s">
        <v>537</v>
      </c>
      <c r="E187" s="1" t="s">
        <v>308</v>
      </c>
      <c r="F187" s="14">
        <v>4530</v>
      </c>
      <c r="G187" s="1" t="s">
        <v>269</v>
      </c>
      <c r="H187" s="1" t="s">
        <v>287</v>
      </c>
      <c r="I187" s="2">
        <v>38</v>
      </c>
      <c r="J187" s="5" t="s">
        <v>240</v>
      </c>
      <c r="K187" s="3" t="s">
        <v>235</v>
      </c>
      <c r="L187" s="4" t="s">
        <v>141</v>
      </c>
    </row>
    <row r="188" spans="1:12">
      <c r="A188" s="36">
        <v>2016</v>
      </c>
      <c r="B188" s="36" t="s">
        <v>816</v>
      </c>
      <c r="C188" s="54">
        <v>42709</v>
      </c>
      <c r="D188" s="14" t="s">
        <v>537</v>
      </c>
      <c r="E188" s="1" t="s">
        <v>308</v>
      </c>
      <c r="F188" s="14">
        <v>4415</v>
      </c>
      <c r="G188" s="1" t="s">
        <v>149</v>
      </c>
      <c r="H188" s="1" t="s">
        <v>150</v>
      </c>
      <c r="I188" s="2">
        <v>108</v>
      </c>
      <c r="J188" s="5" t="s">
        <v>241</v>
      </c>
      <c r="K188" s="3" t="s">
        <v>237</v>
      </c>
      <c r="L188" s="4" t="s">
        <v>141</v>
      </c>
    </row>
    <row r="189" spans="1:12">
      <c r="A189" s="36">
        <v>2016</v>
      </c>
      <c r="B189" s="36" t="s">
        <v>816</v>
      </c>
      <c r="C189" s="54">
        <v>42713</v>
      </c>
      <c r="D189" s="14" t="s">
        <v>537</v>
      </c>
      <c r="E189" s="1" t="s">
        <v>308</v>
      </c>
      <c r="F189" s="14">
        <v>4421</v>
      </c>
      <c r="G189" s="1" t="s">
        <v>149</v>
      </c>
      <c r="H189" s="1" t="s">
        <v>150</v>
      </c>
      <c r="I189" s="2">
        <v>114</v>
      </c>
      <c r="J189" s="5" t="s">
        <v>242</v>
      </c>
      <c r="K189" s="3" t="s">
        <v>243</v>
      </c>
      <c r="L189" s="4" t="s">
        <v>141</v>
      </c>
    </row>
    <row r="190" spans="1:12">
      <c r="A190" s="36">
        <v>2016</v>
      </c>
      <c r="B190" s="36" t="s">
        <v>816</v>
      </c>
      <c r="C190" s="54">
        <v>42713</v>
      </c>
      <c r="D190" s="14" t="s">
        <v>537</v>
      </c>
      <c r="E190" s="1" t="s">
        <v>308</v>
      </c>
      <c r="F190" s="14">
        <v>4421</v>
      </c>
      <c r="G190" s="1" t="s">
        <v>149</v>
      </c>
      <c r="H190" s="1" t="s">
        <v>150</v>
      </c>
      <c r="I190" s="2">
        <v>70</v>
      </c>
      <c r="J190" s="5" t="s">
        <v>244</v>
      </c>
      <c r="K190" s="3" t="s">
        <v>245</v>
      </c>
      <c r="L190" s="4" t="s">
        <v>141</v>
      </c>
    </row>
    <row r="191" spans="1:12">
      <c r="A191" s="36">
        <v>2016</v>
      </c>
      <c r="B191" s="36" t="s">
        <v>816</v>
      </c>
      <c r="C191" s="54">
        <v>42724</v>
      </c>
      <c r="D191" s="14" t="s">
        <v>537</v>
      </c>
      <c r="E191" s="1" t="s">
        <v>308</v>
      </c>
      <c r="F191" s="14">
        <v>4422</v>
      </c>
      <c r="G191" s="1" t="s">
        <v>149</v>
      </c>
      <c r="H191" s="1" t="s">
        <v>150</v>
      </c>
      <c r="I191" s="2">
        <v>82</v>
      </c>
      <c r="J191" s="5" t="s">
        <v>246</v>
      </c>
      <c r="K191" s="3" t="s">
        <v>230</v>
      </c>
      <c r="L191" s="4" t="s">
        <v>141</v>
      </c>
    </row>
    <row r="192" spans="1:12">
      <c r="A192" s="36">
        <v>2016</v>
      </c>
      <c r="B192" s="36" t="s">
        <v>816</v>
      </c>
      <c r="C192" s="54">
        <v>42719</v>
      </c>
      <c r="D192" s="14" t="s">
        <v>537</v>
      </c>
      <c r="E192" s="1" t="s">
        <v>308</v>
      </c>
      <c r="F192" s="14">
        <v>4529</v>
      </c>
      <c r="G192" s="1" t="s">
        <v>137</v>
      </c>
      <c r="H192" s="1" t="s">
        <v>185</v>
      </c>
      <c r="I192" s="2">
        <v>107</v>
      </c>
      <c r="J192" s="5" t="s">
        <v>247</v>
      </c>
      <c r="K192" s="3" t="s">
        <v>235</v>
      </c>
      <c r="L192" s="4" t="s">
        <v>141</v>
      </c>
    </row>
    <row r="193" spans="1:12">
      <c r="A193" s="36">
        <v>2016</v>
      </c>
      <c r="B193" s="36" t="s">
        <v>816</v>
      </c>
      <c r="C193" s="54">
        <v>42714</v>
      </c>
      <c r="D193" s="14" t="s">
        <v>537</v>
      </c>
      <c r="E193" s="1" t="s">
        <v>308</v>
      </c>
      <c r="F193" s="14">
        <v>4521</v>
      </c>
      <c r="G193" s="1" t="s">
        <v>137</v>
      </c>
      <c r="H193" s="1" t="s">
        <v>185</v>
      </c>
      <c r="I193" s="2">
        <v>113</v>
      </c>
      <c r="J193" s="5" t="s">
        <v>248</v>
      </c>
      <c r="K193" s="3" t="s">
        <v>249</v>
      </c>
      <c r="L193" s="4" t="s">
        <v>141</v>
      </c>
    </row>
    <row r="194" spans="1:12">
      <c r="A194" s="36">
        <v>2016</v>
      </c>
      <c r="B194" s="36" t="s">
        <v>816</v>
      </c>
      <c r="C194" s="54">
        <v>42716</v>
      </c>
      <c r="D194" s="14" t="s">
        <v>537</v>
      </c>
      <c r="E194" s="1" t="s">
        <v>308</v>
      </c>
      <c r="F194" s="14">
        <v>4521</v>
      </c>
      <c r="G194" s="1" t="s">
        <v>137</v>
      </c>
      <c r="H194" s="1" t="s">
        <v>185</v>
      </c>
      <c r="I194" s="2">
        <v>84</v>
      </c>
      <c r="J194" s="5" t="s">
        <v>250</v>
      </c>
      <c r="K194" s="3" t="s">
        <v>251</v>
      </c>
      <c r="L194" s="4" t="s">
        <v>141</v>
      </c>
    </row>
    <row r="195" spans="1:12">
      <c r="A195" s="36">
        <v>2016</v>
      </c>
      <c r="B195" s="36" t="s">
        <v>816</v>
      </c>
      <c r="C195" s="54">
        <v>42724</v>
      </c>
      <c r="D195" s="14" t="s">
        <v>537</v>
      </c>
      <c r="E195" s="1" t="s">
        <v>308</v>
      </c>
      <c r="F195" s="14">
        <v>4521</v>
      </c>
      <c r="G195" s="1" t="s">
        <v>137</v>
      </c>
      <c r="H195" s="1" t="s">
        <v>185</v>
      </c>
      <c r="I195" s="2">
        <v>80</v>
      </c>
      <c r="J195" s="5" t="s">
        <v>252</v>
      </c>
      <c r="K195" s="3" t="s">
        <v>194</v>
      </c>
      <c r="L195" s="4" t="s">
        <v>141</v>
      </c>
    </row>
    <row r="196" spans="1:12">
      <c r="A196" s="36">
        <v>2016</v>
      </c>
      <c r="B196" s="36" t="s">
        <v>816</v>
      </c>
      <c r="C196" s="54">
        <v>42730</v>
      </c>
      <c r="D196" s="14" t="s">
        <v>537</v>
      </c>
      <c r="E196" s="1" t="s">
        <v>308</v>
      </c>
      <c r="F196" s="14">
        <v>4521</v>
      </c>
      <c r="G196" s="1" t="s">
        <v>137</v>
      </c>
      <c r="H196" s="1" t="s">
        <v>185</v>
      </c>
      <c r="I196" s="2">
        <v>60</v>
      </c>
      <c r="J196" s="5" t="s">
        <v>253</v>
      </c>
      <c r="K196" s="3" t="s">
        <v>254</v>
      </c>
      <c r="L196" s="4" t="s">
        <v>141</v>
      </c>
    </row>
    <row r="197" spans="1:12">
      <c r="A197" s="36">
        <v>2016</v>
      </c>
      <c r="B197" s="36" t="s">
        <v>816</v>
      </c>
      <c r="C197" s="54">
        <v>42710</v>
      </c>
      <c r="D197" s="14" t="s">
        <v>537</v>
      </c>
      <c r="E197" s="1" t="s">
        <v>308</v>
      </c>
      <c r="F197" s="14">
        <v>4422</v>
      </c>
      <c r="G197" s="1" t="s">
        <v>137</v>
      </c>
      <c r="H197" s="1" t="s">
        <v>138</v>
      </c>
      <c r="I197" s="2">
        <v>76</v>
      </c>
      <c r="J197" s="5">
        <v>2866</v>
      </c>
      <c r="K197" s="3" t="s">
        <v>230</v>
      </c>
      <c r="L197" s="4" t="s">
        <v>141</v>
      </c>
    </row>
    <row r="198" spans="1:12">
      <c r="A198" s="36">
        <v>2016</v>
      </c>
      <c r="B198" s="36" t="s">
        <v>816</v>
      </c>
      <c r="C198" s="54">
        <v>42725</v>
      </c>
      <c r="D198" s="14" t="s">
        <v>537</v>
      </c>
      <c r="E198" s="1" t="s">
        <v>308</v>
      </c>
      <c r="F198" s="14">
        <v>4527</v>
      </c>
      <c r="G198" s="1" t="s">
        <v>137</v>
      </c>
      <c r="H198" s="1" t="s">
        <v>138</v>
      </c>
      <c r="I198" s="2">
        <v>116.8</v>
      </c>
      <c r="J198" s="5">
        <v>1000</v>
      </c>
      <c r="K198" s="3" t="s">
        <v>255</v>
      </c>
      <c r="L198" s="4" t="s">
        <v>141</v>
      </c>
    </row>
    <row r="199" spans="1:12">
      <c r="A199" s="36">
        <v>2016</v>
      </c>
      <c r="B199" s="36" t="s">
        <v>816</v>
      </c>
      <c r="C199" s="54">
        <v>42730</v>
      </c>
      <c r="D199" s="14" t="s">
        <v>537</v>
      </c>
      <c r="E199" s="1" t="s">
        <v>308</v>
      </c>
      <c r="F199" s="14">
        <v>4527</v>
      </c>
      <c r="G199" s="1" t="s">
        <v>137</v>
      </c>
      <c r="H199" s="1" t="s">
        <v>138</v>
      </c>
      <c r="I199" s="2">
        <v>36.4</v>
      </c>
      <c r="J199" s="5">
        <v>1005</v>
      </c>
      <c r="K199" s="3" t="s">
        <v>256</v>
      </c>
      <c r="L199" s="4" t="s">
        <v>141</v>
      </c>
    </row>
    <row r="200" spans="1:12">
      <c r="A200" s="36">
        <v>2016</v>
      </c>
      <c r="B200" s="36" t="s">
        <v>816</v>
      </c>
      <c r="C200" s="54">
        <v>42708</v>
      </c>
      <c r="D200" s="14" t="s">
        <v>537</v>
      </c>
      <c r="E200" s="1" t="s">
        <v>308</v>
      </c>
      <c r="F200" s="14">
        <v>4527</v>
      </c>
      <c r="G200" s="1" t="s">
        <v>137</v>
      </c>
      <c r="H200" s="1" t="s">
        <v>138</v>
      </c>
      <c r="I200" s="2">
        <v>149.6</v>
      </c>
      <c r="J200" s="5" t="s">
        <v>257</v>
      </c>
      <c r="K200" s="3" t="s">
        <v>258</v>
      </c>
      <c r="L200" s="4" t="s">
        <v>141</v>
      </c>
    </row>
    <row r="201" spans="1:12">
      <c r="A201" s="36">
        <v>2016</v>
      </c>
      <c r="B201" s="36" t="s">
        <v>816</v>
      </c>
      <c r="C201" s="54">
        <v>42710</v>
      </c>
      <c r="D201" s="14" t="s">
        <v>537</v>
      </c>
      <c r="E201" s="1" t="s">
        <v>308</v>
      </c>
      <c r="F201" s="14">
        <v>4527</v>
      </c>
      <c r="G201" s="1" t="s">
        <v>137</v>
      </c>
      <c r="H201" s="1" t="s">
        <v>138</v>
      </c>
      <c r="I201" s="2">
        <v>146.5</v>
      </c>
      <c r="J201" s="5" t="s">
        <v>259</v>
      </c>
      <c r="K201" s="3" t="s">
        <v>260</v>
      </c>
      <c r="L201" s="4" t="s">
        <v>141</v>
      </c>
    </row>
    <row r="202" spans="1:12">
      <c r="A202" s="36">
        <v>2016</v>
      </c>
      <c r="B202" s="36" t="s">
        <v>816</v>
      </c>
      <c r="C202" s="54">
        <v>42711</v>
      </c>
      <c r="D202" s="14" t="s">
        <v>537</v>
      </c>
      <c r="E202" s="1" t="s">
        <v>308</v>
      </c>
      <c r="F202" s="14">
        <v>4422</v>
      </c>
      <c r="G202" s="1" t="s">
        <v>137</v>
      </c>
      <c r="H202" s="1" t="s">
        <v>138</v>
      </c>
      <c r="I202" s="2">
        <v>82.7</v>
      </c>
      <c r="J202" s="5" t="s">
        <v>261</v>
      </c>
      <c r="K202" s="3" t="s">
        <v>230</v>
      </c>
      <c r="L202" s="4" t="s">
        <v>141</v>
      </c>
    </row>
    <row r="203" spans="1:12">
      <c r="A203" s="36">
        <v>2016</v>
      </c>
      <c r="B203" s="36" t="s">
        <v>816</v>
      </c>
      <c r="C203" s="54">
        <v>42711</v>
      </c>
      <c r="D203" s="14" t="s">
        <v>537</v>
      </c>
      <c r="E203" s="1" t="s">
        <v>308</v>
      </c>
      <c r="F203" s="14">
        <v>4527</v>
      </c>
      <c r="G203" s="1" t="s">
        <v>137</v>
      </c>
      <c r="H203" s="1" t="s">
        <v>138</v>
      </c>
      <c r="I203" s="2">
        <v>58.7</v>
      </c>
      <c r="J203" s="5" t="s">
        <v>262</v>
      </c>
      <c r="K203" s="3" t="s">
        <v>260</v>
      </c>
      <c r="L203" s="4" t="s">
        <v>141</v>
      </c>
    </row>
    <row r="204" spans="1:12">
      <c r="A204" s="36">
        <v>2016</v>
      </c>
      <c r="B204" s="36" t="s">
        <v>816</v>
      </c>
      <c r="C204" s="54">
        <v>42711</v>
      </c>
      <c r="D204" s="14" t="s">
        <v>537</v>
      </c>
      <c r="E204" s="1" t="s">
        <v>308</v>
      </c>
      <c r="F204" s="14">
        <v>4422</v>
      </c>
      <c r="G204" s="1" t="s">
        <v>137</v>
      </c>
      <c r="H204" s="1" t="s">
        <v>138</v>
      </c>
      <c r="I204" s="2">
        <v>90.5</v>
      </c>
      <c r="J204" s="5" t="s">
        <v>263</v>
      </c>
      <c r="K204" s="3" t="s">
        <v>230</v>
      </c>
      <c r="L204" s="4" t="s">
        <v>141</v>
      </c>
    </row>
    <row r="205" spans="1:12">
      <c r="A205" s="36">
        <v>2016</v>
      </c>
      <c r="B205" s="36" t="s">
        <v>816</v>
      </c>
      <c r="C205" s="54">
        <v>42713</v>
      </c>
      <c r="D205" s="14" t="s">
        <v>537</v>
      </c>
      <c r="E205" s="1" t="s">
        <v>308</v>
      </c>
      <c r="F205" s="14">
        <v>4422</v>
      </c>
      <c r="G205" s="1" t="s">
        <v>137</v>
      </c>
      <c r="H205" s="1" t="s">
        <v>138</v>
      </c>
      <c r="I205" s="2">
        <v>78.7</v>
      </c>
      <c r="J205" s="5" t="s">
        <v>264</v>
      </c>
      <c r="K205" s="3" t="s">
        <v>230</v>
      </c>
      <c r="L205" s="4" t="s">
        <v>141</v>
      </c>
    </row>
    <row r="206" spans="1:12">
      <c r="A206" s="36">
        <v>2016</v>
      </c>
      <c r="B206" s="36" t="s">
        <v>816</v>
      </c>
      <c r="C206" s="54">
        <v>42714</v>
      </c>
      <c r="D206" s="14" t="s">
        <v>537</v>
      </c>
      <c r="E206" s="1" t="s">
        <v>308</v>
      </c>
      <c r="F206" s="14">
        <v>4527</v>
      </c>
      <c r="G206" s="1" t="s">
        <v>137</v>
      </c>
      <c r="H206" s="1" t="s">
        <v>138</v>
      </c>
      <c r="I206" s="2">
        <v>100.1</v>
      </c>
      <c r="J206" s="5" t="s">
        <v>265</v>
      </c>
      <c r="K206" s="3" t="s">
        <v>260</v>
      </c>
      <c r="L206" s="4" t="s">
        <v>141</v>
      </c>
    </row>
    <row r="207" spans="1:12">
      <c r="A207" s="36">
        <v>2016</v>
      </c>
      <c r="B207" s="36" t="s">
        <v>816</v>
      </c>
      <c r="C207" s="54">
        <v>42717</v>
      </c>
      <c r="D207" s="14" t="s">
        <v>537</v>
      </c>
      <c r="E207" s="1" t="s">
        <v>308</v>
      </c>
      <c r="F207" s="14">
        <v>4527</v>
      </c>
      <c r="G207" s="1" t="s">
        <v>137</v>
      </c>
      <c r="H207" s="1" t="s">
        <v>138</v>
      </c>
      <c r="I207" s="2">
        <v>73.7</v>
      </c>
      <c r="J207" s="5" t="s">
        <v>266</v>
      </c>
      <c r="K207" s="3" t="s">
        <v>230</v>
      </c>
      <c r="L207" s="4" t="s">
        <v>141</v>
      </c>
    </row>
    <row r="208" spans="1:12">
      <c r="A208" s="36">
        <v>2016</v>
      </c>
      <c r="B208" s="36" t="s">
        <v>816</v>
      </c>
      <c r="C208" s="54">
        <v>42723</v>
      </c>
      <c r="D208" s="14" t="s">
        <v>537</v>
      </c>
      <c r="E208" s="1" t="s">
        <v>308</v>
      </c>
      <c r="F208" s="14">
        <v>4527</v>
      </c>
      <c r="G208" s="1" t="s">
        <v>137</v>
      </c>
      <c r="H208" s="1" t="s">
        <v>138</v>
      </c>
      <c r="I208" s="2">
        <v>142.1</v>
      </c>
      <c r="J208" s="5" t="s">
        <v>267</v>
      </c>
      <c r="K208" s="3" t="s">
        <v>255</v>
      </c>
      <c r="L208" s="4" t="s">
        <v>141</v>
      </c>
    </row>
    <row r="209" spans="1:12">
      <c r="A209" s="36">
        <v>2016</v>
      </c>
      <c r="B209" s="36" t="s">
        <v>816</v>
      </c>
      <c r="C209" s="54">
        <v>42723</v>
      </c>
      <c r="D209" s="14" t="s">
        <v>537</v>
      </c>
      <c r="E209" s="1" t="s">
        <v>308</v>
      </c>
      <c r="F209" s="14">
        <v>4422</v>
      </c>
      <c r="G209" s="1" t="s">
        <v>137</v>
      </c>
      <c r="H209" s="1" t="s">
        <v>138</v>
      </c>
      <c r="I209" s="2">
        <v>70.599999999999994</v>
      </c>
      <c r="J209" s="5" t="s">
        <v>268</v>
      </c>
      <c r="K209" s="3" t="s">
        <v>230</v>
      </c>
      <c r="L209" s="4" t="s">
        <v>141</v>
      </c>
    </row>
    <row r="210" spans="1:12">
      <c r="A210" s="36">
        <v>2016</v>
      </c>
      <c r="B210" s="36" t="s">
        <v>816</v>
      </c>
      <c r="C210" s="54">
        <v>42376</v>
      </c>
      <c r="D210" s="14" t="s">
        <v>537</v>
      </c>
      <c r="E210" s="1" t="s">
        <v>13</v>
      </c>
      <c r="F210" s="14">
        <v>5055</v>
      </c>
      <c r="G210" s="1" t="s">
        <v>269</v>
      </c>
      <c r="H210" s="1" t="s">
        <v>270</v>
      </c>
      <c r="I210" s="2">
        <v>60.3</v>
      </c>
      <c r="J210" s="5" t="s">
        <v>271</v>
      </c>
      <c r="K210" s="3" t="s">
        <v>272</v>
      </c>
      <c r="L210" s="4" t="s">
        <v>273</v>
      </c>
    </row>
    <row r="211" spans="1:12">
      <c r="A211" s="36">
        <v>2016</v>
      </c>
      <c r="B211" s="36" t="s">
        <v>816</v>
      </c>
      <c r="C211" s="54">
        <v>42708</v>
      </c>
      <c r="D211" s="14" t="s">
        <v>537</v>
      </c>
      <c r="E211" s="1" t="s">
        <v>13</v>
      </c>
      <c r="F211" s="14">
        <v>5064</v>
      </c>
      <c r="G211" s="1" t="s">
        <v>37</v>
      </c>
      <c r="H211" s="1" t="s">
        <v>274</v>
      </c>
      <c r="I211" s="2">
        <v>80</v>
      </c>
      <c r="J211" s="5" t="s">
        <v>275</v>
      </c>
      <c r="K211" s="3" t="s">
        <v>276</v>
      </c>
      <c r="L211" s="4" t="s">
        <v>273</v>
      </c>
    </row>
    <row r="212" spans="1:12">
      <c r="A212" s="36">
        <v>2016</v>
      </c>
      <c r="B212" s="36" t="s">
        <v>816</v>
      </c>
      <c r="C212" s="54">
        <v>42708</v>
      </c>
      <c r="D212" s="14" t="s">
        <v>537</v>
      </c>
      <c r="E212" s="1" t="s">
        <v>13</v>
      </c>
      <c r="F212" s="14">
        <v>5064</v>
      </c>
      <c r="G212" s="1" t="s">
        <v>37</v>
      </c>
      <c r="H212" s="1" t="s">
        <v>274</v>
      </c>
      <c r="I212" s="2">
        <v>45</v>
      </c>
      <c r="J212" s="5" t="s">
        <v>277</v>
      </c>
      <c r="K212" s="3" t="s">
        <v>276</v>
      </c>
      <c r="L212" s="4" t="s">
        <v>273</v>
      </c>
    </row>
    <row r="213" spans="1:12">
      <c r="A213" s="36">
        <v>2016</v>
      </c>
      <c r="B213" s="36" t="s">
        <v>816</v>
      </c>
      <c r="C213" s="54">
        <v>42709</v>
      </c>
      <c r="D213" s="14" t="s">
        <v>537</v>
      </c>
      <c r="E213" s="1" t="s">
        <v>13</v>
      </c>
      <c r="F213" s="14">
        <v>5064</v>
      </c>
      <c r="G213" s="1" t="s">
        <v>37</v>
      </c>
      <c r="H213" s="1" t="s">
        <v>274</v>
      </c>
      <c r="I213" s="2">
        <v>71</v>
      </c>
      <c r="J213" s="5" t="s">
        <v>278</v>
      </c>
      <c r="K213" s="3" t="s">
        <v>276</v>
      </c>
      <c r="L213" s="4" t="s">
        <v>273</v>
      </c>
    </row>
    <row r="214" spans="1:12">
      <c r="A214" s="36">
        <v>2016</v>
      </c>
      <c r="B214" s="36" t="s">
        <v>816</v>
      </c>
      <c r="C214" s="54">
        <v>42707</v>
      </c>
      <c r="D214" s="14" t="s">
        <v>537</v>
      </c>
      <c r="E214" s="1" t="s">
        <v>13</v>
      </c>
      <c r="F214" s="14">
        <v>5075</v>
      </c>
      <c r="G214" s="1" t="s">
        <v>37</v>
      </c>
      <c r="H214" s="1" t="s">
        <v>279</v>
      </c>
      <c r="I214" s="2">
        <v>83</v>
      </c>
      <c r="J214" s="5" t="s">
        <v>280</v>
      </c>
      <c r="K214" s="3" t="s">
        <v>272</v>
      </c>
      <c r="L214" s="4" t="s">
        <v>273</v>
      </c>
    </row>
    <row r="215" spans="1:12">
      <c r="A215" s="36">
        <v>2016</v>
      </c>
      <c r="B215" s="36" t="s">
        <v>816</v>
      </c>
      <c r="C215" s="54">
        <v>42720</v>
      </c>
      <c r="D215" s="14" t="s">
        <v>537</v>
      </c>
      <c r="E215" s="1" t="s">
        <v>13</v>
      </c>
      <c r="F215" s="14">
        <v>5064</v>
      </c>
      <c r="G215" s="1" t="s">
        <v>179</v>
      </c>
      <c r="H215" s="1" t="s">
        <v>281</v>
      </c>
      <c r="I215" s="2">
        <v>90</v>
      </c>
      <c r="J215" s="5">
        <v>66026</v>
      </c>
      <c r="K215" s="3" t="s">
        <v>282</v>
      </c>
      <c r="L215" s="4" t="s">
        <v>273</v>
      </c>
    </row>
    <row r="216" spans="1:12">
      <c r="A216" s="36">
        <v>2016</v>
      </c>
      <c r="B216" s="36" t="s">
        <v>816</v>
      </c>
      <c r="C216" s="54">
        <v>42712</v>
      </c>
      <c r="D216" s="14" t="s">
        <v>537</v>
      </c>
      <c r="E216" s="1" t="s">
        <v>6</v>
      </c>
      <c r="F216" s="14">
        <v>4109</v>
      </c>
      <c r="G216" s="1" t="s">
        <v>137</v>
      </c>
      <c r="H216" s="1" t="s">
        <v>283</v>
      </c>
      <c r="I216" s="2">
        <v>149</v>
      </c>
      <c r="J216" s="5">
        <v>11539</v>
      </c>
      <c r="K216" s="3" t="s">
        <v>284</v>
      </c>
      <c r="L216" s="4" t="s">
        <v>273</v>
      </c>
    </row>
    <row r="217" spans="1:12">
      <c r="A217" s="36">
        <v>2016</v>
      </c>
      <c r="B217" s="36" t="s">
        <v>816</v>
      </c>
      <c r="C217" s="54">
        <v>42707</v>
      </c>
      <c r="D217" s="14" t="s">
        <v>537</v>
      </c>
      <c r="E217" s="1" t="s">
        <v>6</v>
      </c>
      <c r="F217" s="14">
        <v>4109</v>
      </c>
      <c r="G217" s="1" t="s">
        <v>269</v>
      </c>
      <c r="H217" s="11" t="s">
        <v>285</v>
      </c>
      <c r="I217" s="2">
        <v>173.9</v>
      </c>
      <c r="J217" s="5" t="s">
        <v>286</v>
      </c>
      <c r="K217" s="3" t="s">
        <v>284</v>
      </c>
      <c r="L217" s="4" t="s">
        <v>273</v>
      </c>
    </row>
    <row r="218" spans="1:12">
      <c r="A218" s="36">
        <v>2016</v>
      </c>
      <c r="B218" s="36" t="s">
        <v>816</v>
      </c>
      <c r="C218" s="54">
        <v>42721</v>
      </c>
      <c r="D218" s="14" t="s">
        <v>537</v>
      </c>
      <c r="E218" s="1" t="s">
        <v>6</v>
      </c>
      <c r="F218" s="14">
        <v>4137</v>
      </c>
      <c r="G218" s="1" t="s">
        <v>269</v>
      </c>
      <c r="H218" s="1" t="s">
        <v>287</v>
      </c>
      <c r="I218" s="2">
        <v>156</v>
      </c>
      <c r="J218" s="5" t="s">
        <v>288</v>
      </c>
      <c r="K218" s="3" t="s">
        <v>289</v>
      </c>
      <c r="L218" s="4" t="s">
        <v>273</v>
      </c>
    </row>
    <row r="219" spans="1:12">
      <c r="A219" s="36">
        <v>2016</v>
      </c>
      <c r="B219" s="36" t="s">
        <v>816</v>
      </c>
      <c r="C219" s="54">
        <v>43074</v>
      </c>
      <c r="D219" s="14" t="s">
        <v>537</v>
      </c>
      <c r="E219" s="1" t="s">
        <v>6</v>
      </c>
      <c r="F219" s="14">
        <v>4106</v>
      </c>
      <c r="G219" s="1" t="s">
        <v>269</v>
      </c>
      <c r="H219" s="1" t="s">
        <v>270</v>
      </c>
      <c r="I219" s="2">
        <v>142.1</v>
      </c>
      <c r="J219" s="5" t="s">
        <v>290</v>
      </c>
      <c r="K219" s="3" t="s">
        <v>291</v>
      </c>
      <c r="L219" s="4" t="s">
        <v>273</v>
      </c>
    </row>
    <row r="220" spans="1:12">
      <c r="A220" s="36">
        <v>2016</v>
      </c>
      <c r="B220" s="36" t="s">
        <v>816</v>
      </c>
      <c r="C220" s="54">
        <v>42712</v>
      </c>
      <c r="D220" s="14" t="s">
        <v>537</v>
      </c>
      <c r="E220" s="1" t="s">
        <v>6</v>
      </c>
      <c r="F220" s="14">
        <v>4109</v>
      </c>
      <c r="G220" s="1" t="s">
        <v>37</v>
      </c>
      <c r="H220" s="1" t="s">
        <v>143</v>
      </c>
      <c r="I220" s="2">
        <v>146</v>
      </c>
      <c r="J220" s="5" t="s">
        <v>292</v>
      </c>
      <c r="K220" s="3" t="s">
        <v>284</v>
      </c>
      <c r="L220" s="4" t="s">
        <v>273</v>
      </c>
    </row>
    <row r="221" spans="1:12">
      <c r="A221" s="36">
        <v>2016</v>
      </c>
      <c r="B221" s="36" t="s">
        <v>816</v>
      </c>
      <c r="C221" s="54">
        <v>42713</v>
      </c>
      <c r="D221" s="14" t="s">
        <v>537</v>
      </c>
      <c r="E221" s="1" t="s">
        <v>6</v>
      </c>
      <c r="F221" s="14">
        <v>4109</v>
      </c>
      <c r="G221" s="1" t="s">
        <v>37</v>
      </c>
      <c r="H221" s="1" t="s">
        <v>143</v>
      </c>
      <c r="I221" s="2">
        <v>230</v>
      </c>
      <c r="J221" s="5" t="s">
        <v>293</v>
      </c>
      <c r="K221" s="3" t="s">
        <v>284</v>
      </c>
      <c r="L221" s="4" t="s">
        <v>273</v>
      </c>
    </row>
    <row r="222" spans="1:12">
      <c r="A222" s="36">
        <v>2016</v>
      </c>
      <c r="B222" s="36" t="s">
        <v>816</v>
      </c>
      <c r="C222" s="54">
        <v>43097</v>
      </c>
      <c r="D222" s="14" t="s">
        <v>537</v>
      </c>
      <c r="E222" s="1" t="s">
        <v>6</v>
      </c>
      <c r="F222" s="14">
        <v>4110</v>
      </c>
      <c r="G222" s="1" t="s">
        <v>37</v>
      </c>
      <c r="H222" s="1" t="s">
        <v>1962</v>
      </c>
      <c r="I222" s="2">
        <v>279</v>
      </c>
      <c r="J222" s="5" t="s">
        <v>295</v>
      </c>
      <c r="K222" s="3" t="s">
        <v>296</v>
      </c>
      <c r="L222" s="4" t="s">
        <v>273</v>
      </c>
    </row>
    <row r="223" spans="1:12">
      <c r="A223" s="36">
        <v>2016</v>
      </c>
      <c r="B223" s="36" t="s">
        <v>816</v>
      </c>
      <c r="C223" s="54">
        <v>42707</v>
      </c>
      <c r="D223" s="14" t="s">
        <v>537</v>
      </c>
      <c r="E223" s="1" t="s">
        <v>6</v>
      </c>
      <c r="F223" s="14">
        <v>4120</v>
      </c>
      <c r="G223" s="1" t="s">
        <v>137</v>
      </c>
      <c r="H223" s="1" t="s">
        <v>795</v>
      </c>
      <c r="I223" s="2">
        <v>215.8</v>
      </c>
      <c r="J223" s="5">
        <v>8133</v>
      </c>
      <c r="K223" s="3" t="s">
        <v>297</v>
      </c>
      <c r="L223" s="4" t="s">
        <v>273</v>
      </c>
    </row>
    <row r="224" spans="1:12">
      <c r="A224" s="36">
        <v>2016</v>
      </c>
      <c r="B224" s="36" t="s">
        <v>816</v>
      </c>
      <c r="C224" s="54">
        <v>42708</v>
      </c>
      <c r="D224" s="14" t="s">
        <v>537</v>
      </c>
      <c r="E224" s="1" t="s">
        <v>6</v>
      </c>
      <c r="F224" s="14">
        <v>4120</v>
      </c>
      <c r="G224" s="1" t="s">
        <v>137</v>
      </c>
      <c r="H224" s="1" t="s">
        <v>795</v>
      </c>
      <c r="I224" s="2">
        <v>215.8</v>
      </c>
      <c r="J224" s="5">
        <v>8140</v>
      </c>
      <c r="K224" s="3" t="s">
        <v>297</v>
      </c>
      <c r="L224" s="4" t="s">
        <v>273</v>
      </c>
    </row>
    <row r="225" spans="1:12">
      <c r="A225" s="36">
        <v>2016</v>
      </c>
      <c r="B225" s="36" t="s">
        <v>816</v>
      </c>
      <c r="C225" s="54">
        <v>42709</v>
      </c>
      <c r="D225" s="14" t="s">
        <v>537</v>
      </c>
      <c r="E225" s="1" t="s">
        <v>6</v>
      </c>
      <c r="F225" s="14">
        <v>4120</v>
      </c>
      <c r="G225" s="1" t="s">
        <v>137</v>
      </c>
      <c r="H225" s="1" t="s">
        <v>795</v>
      </c>
      <c r="I225" s="2">
        <v>141.69999999999999</v>
      </c>
      <c r="J225" s="5">
        <v>8151</v>
      </c>
      <c r="K225" s="3" t="s">
        <v>297</v>
      </c>
      <c r="L225" s="4" t="s">
        <v>273</v>
      </c>
    </row>
    <row r="226" spans="1:12">
      <c r="A226" s="36">
        <v>2016</v>
      </c>
      <c r="B226" s="36" t="s">
        <v>816</v>
      </c>
      <c r="C226" s="54">
        <v>42710</v>
      </c>
      <c r="D226" s="14" t="s">
        <v>537</v>
      </c>
      <c r="E226" s="1" t="s">
        <v>6</v>
      </c>
      <c r="F226" s="14">
        <v>4120</v>
      </c>
      <c r="G226" s="1" t="s">
        <v>137</v>
      </c>
      <c r="H226" s="1" t="s">
        <v>795</v>
      </c>
      <c r="I226" s="2">
        <v>172.1</v>
      </c>
      <c r="J226" s="5">
        <v>8155</v>
      </c>
      <c r="K226" s="3" t="s">
        <v>297</v>
      </c>
      <c r="L226" s="4" t="s">
        <v>273</v>
      </c>
    </row>
    <row r="227" spans="1:12">
      <c r="A227" s="36">
        <v>2016</v>
      </c>
      <c r="B227" s="36" t="s">
        <v>816</v>
      </c>
      <c r="C227" s="54">
        <v>42710</v>
      </c>
      <c r="D227" s="14" t="s">
        <v>537</v>
      </c>
      <c r="E227" s="1" t="s">
        <v>6</v>
      </c>
      <c r="F227" s="14">
        <v>4120</v>
      </c>
      <c r="G227" s="1" t="s">
        <v>137</v>
      </c>
      <c r="H227" s="1" t="s">
        <v>795</v>
      </c>
      <c r="I227" s="2">
        <v>127.2</v>
      </c>
      <c r="J227" s="5">
        <v>8159</v>
      </c>
      <c r="K227" s="3" t="s">
        <v>297</v>
      </c>
      <c r="L227" s="4" t="s">
        <v>273</v>
      </c>
    </row>
    <row r="228" spans="1:12">
      <c r="A228" s="36">
        <v>2016</v>
      </c>
      <c r="B228" s="36" t="s">
        <v>816</v>
      </c>
      <c r="C228" s="54">
        <v>42711</v>
      </c>
      <c r="D228" s="14" t="s">
        <v>537</v>
      </c>
      <c r="E228" s="1" t="s">
        <v>6</v>
      </c>
      <c r="F228" s="14">
        <v>4120</v>
      </c>
      <c r="G228" s="1" t="s">
        <v>137</v>
      </c>
      <c r="H228" s="1" t="s">
        <v>795</v>
      </c>
      <c r="I228" s="2">
        <v>235.4</v>
      </c>
      <c r="J228" s="5">
        <v>8167</v>
      </c>
      <c r="K228" s="3" t="s">
        <v>297</v>
      </c>
      <c r="L228" s="4" t="s">
        <v>273</v>
      </c>
    </row>
    <row r="229" spans="1:12">
      <c r="A229" s="36">
        <v>2016</v>
      </c>
      <c r="B229" s="36" t="s">
        <v>816</v>
      </c>
      <c r="C229" s="54">
        <v>42712</v>
      </c>
      <c r="D229" s="14" t="s">
        <v>537</v>
      </c>
      <c r="E229" s="1" t="s">
        <v>6</v>
      </c>
      <c r="F229" s="14">
        <v>4120</v>
      </c>
      <c r="G229" s="1" t="s">
        <v>137</v>
      </c>
      <c r="H229" s="1" t="s">
        <v>795</v>
      </c>
      <c r="I229" s="2">
        <v>181.4</v>
      </c>
      <c r="J229" s="5">
        <v>8170</v>
      </c>
      <c r="K229" s="3" t="s">
        <v>297</v>
      </c>
      <c r="L229" s="4" t="s">
        <v>273</v>
      </c>
    </row>
    <row r="230" spans="1:12">
      <c r="A230" s="36">
        <v>2016</v>
      </c>
      <c r="B230" s="36" t="s">
        <v>816</v>
      </c>
      <c r="C230" s="54">
        <v>42712</v>
      </c>
      <c r="D230" s="14" t="s">
        <v>537</v>
      </c>
      <c r="E230" s="1" t="s">
        <v>6</v>
      </c>
      <c r="F230" s="14">
        <v>4120</v>
      </c>
      <c r="G230" s="1" t="s">
        <v>137</v>
      </c>
      <c r="H230" s="1" t="s">
        <v>795</v>
      </c>
      <c r="I230" s="2">
        <v>134.6</v>
      </c>
      <c r="J230" s="5">
        <v>8173</v>
      </c>
      <c r="K230" s="3" t="s">
        <v>297</v>
      </c>
      <c r="L230" s="4" t="s">
        <v>273</v>
      </c>
    </row>
    <row r="231" spans="1:12">
      <c r="A231" s="36">
        <v>2016</v>
      </c>
      <c r="B231" s="36" t="s">
        <v>816</v>
      </c>
      <c r="C231" s="54">
        <v>42712</v>
      </c>
      <c r="D231" s="14" t="s">
        <v>537</v>
      </c>
      <c r="E231" s="1" t="s">
        <v>6</v>
      </c>
      <c r="F231" s="14">
        <v>4120</v>
      </c>
      <c r="G231" s="1" t="s">
        <v>137</v>
      </c>
      <c r="H231" s="1" t="s">
        <v>795</v>
      </c>
      <c r="I231" s="2">
        <v>208.8</v>
      </c>
      <c r="J231" s="5">
        <v>8175</v>
      </c>
      <c r="K231" s="3" t="s">
        <v>297</v>
      </c>
      <c r="L231" s="4" t="s">
        <v>273</v>
      </c>
    </row>
    <row r="232" spans="1:12">
      <c r="A232" s="36">
        <v>2016</v>
      </c>
      <c r="B232" s="36" t="s">
        <v>816</v>
      </c>
      <c r="C232" s="54">
        <v>42712</v>
      </c>
      <c r="D232" s="14" t="s">
        <v>537</v>
      </c>
      <c r="E232" s="1" t="s">
        <v>6</v>
      </c>
      <c r="F232" s="14">
        <v>4120</v>
      </c>
      <c r="G232" s="1" t="s">
        <v>137</v>
      </c>
      <c r="H232" s="1" t="s">
        <v>795</v>
      </c>
      <c r="I232" s="2">
        <v>200.8</v>
      </c>
      <c r="J232" s="5">
        <v>8176</v>
      </c>
      <c r="K232" s="3" t="s">
        <v>297</v>
      </c>
      <c r="L232" s="4" t="s">
        <v>273</v>
      </c>
    </row>
    <row r="233" spans="1:12">
      <c r="A233" s="36">
        <v>2016</v>
      </c>
      <c r="B233" s="36" t="s">
        <v>816</v>
      </c>
      <c r="C233" s="54">
        <v>42712</v>
      </c>
      <c r="D233" s="14" t="s">
        <v>537</v>
      </c>
      <c r="E233" s="1" t="s">
        <v>6</v>
      </c>
      <c r="F233" s="14">
        <v>4120</v>
      </c>
      <c r="G233" s="1" t="s">
        <v>137</v>
      </c>
      <c r="H233" s="1" t="s">
        <v>795</v>
      </c>
      <c r="I233" s="2">
        <v>158</v>
      </c>
      <c r="J233" s="5">
        <v>8178</v>
      </c>
      <c r="K233" s="3" t="s">
        <v>297</v>
      </c>
      <c r="L233" s="4" t="s">
        <v>273</v>
      </c>
    </row>
    <row r="234" spans="1:12">
      <c r="A234" s="36">
        <v>2016</v>
      </c>
      <c r="B234" s="36" t="s">
        <v>816</v>
      </c>
      <c r="C234" s="54">
        <v>42713</v>
      </c>
      <c r="D234" s="14" t="s">
        <v>537</v>
      </c>
      <c r="E234" s="1" t="s">
        <v>6</v>
      </c>
      <c r="F234" s="14">
        <v>4120</v>
      </c>
      <c r="G234" s="1" t="s">
        <v>137</v>
      </c>
      <c r="H234" s="1" t="s">
        <v>795</v>
      </c>
      <c r="I234" s="2">
        <v>251.5</v>
      </c>
      <c r="J234" s="5">
        <v>8184</v>
      </c>
      <c r="K234" s="3" t="s">
        <v>297</v>
      </c>
      <c r="L234" s="4" t="s">
        <v>273</v>
      </c>
    </row>
    <row r="235" spans="1:12">
      <c r="A235" s="36">
        <v>2016</v>
      </c>
      <c r="B235" s="36" t="s">
        <v>816</v>
      </c>
      <c r="C235" s="54">
        <v>42714</v>
      </c>
      <c r="D235" s="14" t="s">
        <v>537</v>
      </c>
      <c r="E235" s="1" t="s">
        <v>6</v>
      </c>
      <c r="F235" s="14">
        <v>4120</v>
      </c>
      <c r="G235" s="1" t="s">
        <v>137</v>
      </c>
      <c r="H235" s="1" t="s">
        <v>795</v>
      </c>
      <c r="I235" s="2">
        <v>227.6</v>
      </c>
      <c r="J235" s="5">
        <v>8186</v>
      </c>
      <c r="K235" s="3" t="s">
        <v>297</v>
      </c>
      <c r="L235" s="4" t="s">
        <v>273</v>
      </c>
    </row>
    <row r="236" spans="1:12">
      <c r="A236" s="36">
        <v>2016</v>
      </c>
      <c r="B236" s="36" t="s">
        <v>816</v>
      </c>
      <c r="C236" s="54">
        <v>42714</v>
      </c>
      <c r="D236" s="14" t="s">
        <v>537</v>
      </c>
      <c r="E236" s="1" t="s">
        <v>6</v>
      </c>
      <c r="F236" s="14">
        <v>4120</v>
      </c>
      <c r="G236" s="1" t="s">
        <v>137</v>
      </c>
      <c r="H236" s="1" t="s">
        <v>795</v>
      </c>
      <c r="I236" s="2">
        <v>157.5</v>
      </c>
      <c r="J236" s="5">
        <v>8189</v>
      </c>
      <c r="K236" s="3" t="s">
        <v>297</v>
      </c>
      <c r="L236" s="4" t="s">
        <v>273</v>
      </c>
    </row>
    <row r="237" spans="1:12">
      <c r="A237" s="36">
        <v>2016</v>
      </c>
      <c r="B237" s="36" t="s">
        <v>816</v>
      </c>
      <c r="C237" s="54">
        <v>42716</v>
      </c>
      <c r="D237" s="14" t="s">
        <v>537</v>
      </c>
      <c r="E237" s="1" t="s">
        <v>6</v>
      </c>
      <c r="F237" s="14">
        <v>4120</v>
      </c>
      <c r="G237" s="1" t="s">
        <v>137</v>
      </c>
      <c r="H237" s="1" t="s">
        <v>795</v>
      </c>
      <c r="I237" s="2">
        <v>213.5</v>
      </c>
      <c r="J237" s="5">
        <v>8204</v>
      </c>
      <c r="K237" s="3" t="s">
        <v>297</v>
      </c>
      <c r="L237" s="4" t="s">
        <v>273</v>
      </c>
    </row>
    <row r="238" spans="1:12">
      <c r="A238" s="36">
        <v>2016</v>
      </c>
      <c r="B238" s="36" t="s">
        <v>816</v>
      </c>
      <c r="C238" s="54">
        <v>42719</v>
      </c>
      <c r="D238" s="14" t="s">
        <v>537</v>
      </c>
      <c r="E238" s="1" t="s">
        <v>6</v>
      </c>
      <c r="F238" s="14">
        <v>4120</v>
      </c>
      <c r="G238" s="1" t="s">
        <v>137</v>
      </c>
      <c r="H238" s="1" t="s">
        <v>795</v>
      </c>
      <c r="I238" s="2">
        <v>116.3</v>
      </c>
      <c r="J238" s="5">
        <v>8213</v>
      </c>
      <c r="K238" s="3" t="s">
        <v>298</v>
      </c>
      <c r="L238" s="4" t="s">
        <v>273</v>
      </c>
    </row>
    <row r="239" spans="1:12">
      <c r="A239" s="36">
        <v>2016</v>
      </c>
      <c r="B239" s="36" t="s">
        <v>816</v>
      </c>
      <c r="C239" s="54">
        <v>42719</v>
      </c>
      <c r="D239" s="14" t="s">
        <v>537</v>
      </c>
      <c r="E239" s="1" t="s">
        <v>6</v>
      </c>
      <c r="F239" s="14">
        <v>4120</v>
      </c>
      <c r="G239" s="1" t="s">
        <v>137</v>
      </c>
      <c r="H239" s="1" t="s">
        <v>795</v>
      </c>
      <c r="I239" s="2">
        <v>229.5</v>
      </c>
      <c r="J239" s="5">
        <v>8215</v>
      </c>
      <c r="K239" s="3" t="s">
        <v>298</v>
      </c>
      <c r="L239" s="4" t="s">
        <v>273</v>
      </c>
    </row>
    <row r="240" spans="1:12">
      <c r="A240" s="36">
        <v>2016</v>
      </c>
      <c r="B240" s="36" t="s">
        <v>816</v>
      </c>
      <c r="C240" s="54">
        <v>42719</v>
      </c>
      <c r="D240" s="14" t="s">
        <v>537</v>
      </c>
      <c r="E240" s="1" t="s">
        <v>6</v>
      </c>
      <c r="F240" s="14">
        <v>4120</v>
      </c>
      <c r="G240" s="1" t="s">
        <v>137</v>
      </c>
      <c r="H240" s="1" t="s">
        <v>795</v>
      </c>
      <c r="I240" s="2">
        <v>235.3</v>
      </c>
      <c r="J240" s="5">
        <v>8217</v>
      </c>
      <c r="K240" s="3" t="s">
        <v>298</v>
      </c>
      <c r="L240" s="4" t="s">
        <v>273</v>
      </c>
    </row>
    <row r="241" spans="1:12">
      <c r="A241" s="36">
        <v>2016</v>
      </c>
      <c r="B241" s="36" t="s">
        <v>816</v>
      </c>
      <c r="C241" s="54">
        <v>43087</v>
      </c>
      <c r="D241" s="14" t="s">
        <v>537</v>
      </c>
      <c r="E241" s="1" t="s">
        <v>6</v>
      </c>
      <c r="F241" s="14">
        <v>4134</v>
      </c>
      <c r="G241" s="1" t="s">
        <v>137</v>
      </c>
      <c r="H241" s="1" t="s">
        <v>299</v>
      </c>
      <c r="I241" s="2">
        <v>120</v>
      </c>
      <c r="J241" s="5">
        <v>800</v>
      </c>
      <c r="K241" s="3" t="s">
        <v>300</v>
      </c>
      <c r="L241" s="4" t="s">
        <v>273</v>
      </c>
    </row>
    <row r="242" spans="1:12">
      <c r="A242" s="36">
        <v>2016</v>
      </c>
      <c r="B242" s="36" t="s">
        <v>816</v>
      </c>
      <c r="C242" s="54">
        <v>42717</v>
      </c>
      <c r="D242" s="14" t="s">
        <v>537</v>
      </c>
      <c r="E242" s="1" t="s">
        <v>6</v>
      </c>
      <c r="F242" s="14">
        <v>4106</v>
      </c>
      <c r="G242" s="1" t="s">
        <v>137</v>
      </c>
      <c r="H242" s="1" t="s">
        <v>301</v>
      </c>
      <c r="I242" s="2">
        <v>175</v>
      </c>
      <c r="J242" s="5">
        <v>8385</v>
      </c>
      <c r="K242" s="3" t="s">
        <v>302</v>
      </c>
      <c r="L242" s="4" t="s">
        <v>273</v>
      </c>
    </row>
    <row r="243" spans="1:12">
      <c r="A243" s="36">
        <v>2016</v>
      </c>
      <c r="B243" s="36" t="s">
        <v>816</v>
      </c>
      <c r="C243" s="54">
        <v>42718</v>
      </c>
      <c r="D243" s="14" t="s">
        <v>537</v>
      </c>
      <c r="E243" s="1" t="s">
        <v>6</v>
      </c>
      <c r="F243" s="14">
        <v>4106</v>
      </c>
      <c r="G243" s="1" t="s">
        <v>137</v>
      </c>
      <c r="H243" s="1" t="s">
        <v>301</v>
      </c>
      <c r="I243" s="2">
        <v>171</v>
      </c>
      <c r="J243" s="5">
        <v>8388</v>
      </c>
      <c r="K243" s="3" t="s">
        <v>302</v>
      </c>
      <c r="L243" s="4" t="s">
        <v>273</v>
      </c>
    </row>
    <row r="244" spans="1:12">
      <c r="A244" s="36">
        <v>2016</v>
      </c>
      <c r="B244" s="36" t="s">
        <v>816</v>
      </c>
      <c r="C244" s="54">
        <v>42718</v>
      </c>
      <c r="D244" s="14" t="s">
        <v>537</v>
      </c>
      <c r="E244" s="1" t="s">
        <v>6</v>
      </c>
      <c r="F244" s="14">
        <v>4106</v>
      </c>
      <c r="G244" s="1" t="s">
        <v>137</v>
      </c>
      <c r="H244" s="1" t="s">
        <v>301</v>
      </c>
      <c r="I244" s="2">
        <v>160</v>
      </c>
      <c r="J244" s="5">
        <v>8394</v>
      </c>
      <c r="K244" s="3" t="s">
        <v>302</v>
      </c>
      <c r="L244" s="4" t="s">
        <v>273</v>
      </c>
    </row>
    <row r="245" spans="1:12">
      <c r="A245" s="36">
        <v>2016</v>
      </c>
      <c r="B245" s="36" t="s">
        <v>816</v>
      </c>
      <c r="C245" s="54">
        <v>42718</v>
      </c>
      <c r="D245" s="14" t="s">
        <v>537</v>
      </c>
      <c r="E245" s="1" t="s">
        <v>6</v>
      </c>
      <c r="F245" s="14">
        <v>4106</v>
      </c>
      <c r="G245" s="1" t="s">
        <v>137</v>
      </c>
      <c r="H245" s="1" t="s">
        <v>301</v>
      </c>
      <c r="I245" s="2">
        <v>99</v>
      </c>
      <c r="J245" s="5">
        <v>8396</v>
      </c>
      <c r="K245" s="3" t="s">
        <v>302</v>
      </c>
      <c r="L245" s="4" t="s">
        <v>273</v>
      </c>
    </row>
    <row r="246" spans="1:12">
      <c r="A246" s="36">
        <v>2016</v>
      </c>
      <c r="B246" s="36" t="s">
        <v>816</v>
      </c>
      <c r="C246" s="54">
        <v>42718</v>
      </c>
      <c r="D246" s="14" t="s">
        <v>537</v>
      </c>
      <c r="E246" s="1" t="s">
        <v>6</v>
      </c>
      <c r="F246" s="14">
        <v>4106</v>
      </c>
      <c r="G246" s="1" t="s">
        <v>137</v>
      </c>
      <c r="H246" s="1" t="s">
        <v>301</v>
      </c>
      <c r="I246" s="2">
        <v>129</v>
      </c>
      <c r="J246" s="5">
        <v>8399</v>
      </c>
      <c r="K246" s="3" t="s">
        <v>302</v>
      </c>
      <c r="L246" s="4" t="s">
        <v>273</v>
      </c>
    </row>
    <row r="247" spans="1:12">
      <c r="A247" s="36">
        <v>2016</v>
      </c>
      <c r="B247" s="36" t="s">
        <v>816</v>
      </c>
      <c r="C247" s="54">
        <v>42719</v>
      </c>
      <c r="D247" s="14" t="s">
        <v>537</v>
      </c>
      <c r="E247" s="1" t="s">
        <v>6</v>
      </c>
      <c r="F247" s="14">
        <v>4106</v>
      </c>
      <c r="G247" s="1" t="s">
        <v>137</v>
      </c>
      <c r="H247" s="1" t="s">
        <v>301</v>
      </c>
      <c r="I247" s="2">
        <v>276</v>
      </c>
      <c r="J247" s="5">
        <v>8406</v>
      </c>
      <c r="K247" s="3" t="s">
        <v>302</v>
      </c>
      <c r="L247" s="4" t="s">
        <v>273</v>
      </c>
    </row>
    <row r="248" spans="1:12">
      <c r="A248" s="36">
        <v>2016</v>
      </c>
      <c r="B248" s="36" t="s">
        <v>816</v>
      </c>
      <c r="C248" s="54">
        <v>42717</v>
      </c>
      <c r="D248" s="14" t="s">
        <v>537</v>
      </c>
      <c r="E248" s="1" t="s">
        <v>6</v>
      </c>
      <c r="F248" s="14">
        <v>4106</v>
      </c>
      <c r="G248" s="1" t="s">
        <v>149</v>
      </c>
      <c r="H248" s="1" t="s">
        <v>150</v>
      </c>
      <c r="I248" s="2">
        <v>260</v>
      </c>
      <c r="J248" s="5" t="s">
        <v>303</v>
      </c>
      <c r="K248" s="3" t="s">
        <v>302</v>
      </c>
      <c r="L248" s="4" t="s">
        <v>273</v>
      </c>
    </row>
    <row r="249" spans="1:12">
      <c r="A249" s="36">
        <v>2016</v>
      </c>
      <c r="B249" s="36" t="s">
        <v>816</v>
      </c>
      <c r="C249" s="54">
        <v>42719</v>
      </c>
      <c r="D249" s="14" t="s">
        <v>537</v>
      </c>
      <c r="E249" s="1" t="s">
        <v>6</v>
      </c>
      <c r="F249" s="14">
        <v>4106</v>
      </c>
      <c r="G249" s="1" t="s">
        <v>149</v>
      </c>
      <c r="H249" s="1" t="s">
        <v>150</v>
      </c>
      <c r="I249" s="2">
        <v>146</v>
      </c>
      <c r="J249" s="5" t="s">
        <v>304</v>
      </c>
      <c r="K249" s="3" t="s">
        <v>302</v>
      </c>
      <c r="L249" s="4" t="s">
        <v>273</v>
      </c>
    </row>
    <row r="250" spans="1:12">
      <c r="A250" s="36">
        <v>2016</v>
      </c>
      <c r="B250" s="36" t="s">
        <v>816</v>
      </c>
      <c r="C250" s="54">
        <v>42719</v>
      </c>
      <c r="D250" s="14" t="s">
        <v>537</v>
      </c>
      <c r="E250" s="1" t="s">
        <v>6</v>
      </c>
      <c r="F250" s="14">
        <v>4106</v>
      </c>
      <c r="G250" s="1" t="s">
        <v>149</v>
      </c>
      <c r="H250" s="1" t="s">
        <v>150</v>
      </c>
      <c r="I250" s="2">
        <v>35</v>
      </c>
      <c r="J250" s="5" t="s">
        <v>305</v>
      </c>
      <c r="K250" s="3" t="s">
        <v>302</v>
      </c>
      <c r="L250" s="4" t="s">
        <v>273</v>
      </c>
    </row>
    <row r="251" spans="1:12">
      <c r="A251" s="36">
        <v>2016</v>
      </c>
      <c r="B251" s="36" t="s">
        <v>816</v>
      </c>
      <c r="C251" s="54">
        <v>42720</v>
      </c>
      <c r="D251" s="14" t="s">
        <v>537</v>
      </c>
      <c r="E251" s="1" t="s">
        <v>6</v>
      </c>
      <c r="F251" s="14">
        <v>4110</v>
      </c>
      <c r="G251" s="1" t="s">
        <v>179</v>
      </c>
      <c r="H251" s="1" t="s">
        <v>281</v>
      </c>
      <c r="I251" s="2">
        <v>152</v>
      </c>
      <c r="J251" s="5">
        <v>66040</v>
      </c>
      <c r="K251" s="3" t="s">
        <v>306</v>
      </c>
      <c r="L251" s="4" t="s">
        <v>273</v>
      </c>
    </row>
    <row r="252" spans="1:12">
      <c r="A252" s="36">
        <v>2016</v>
      </c>
      <c r="B252" s="36" t="s">
        <v>816</v>
      </c>
      <c r="C252" s="54">
        <v>42720</v>
      </c>
      <c r="D252" s="14" t="s">
        <v>537</v>
      </c>
      <c r="E252" s="1" t="s">
        <v>6</v>
      </c>
      <c r="F252" s="14">
        <v>4135</v>
      </c>
      <c r="G252" s="1" t="s">
        <v>179</v>
      </c>
      <c r="H252" s="1" t="s">
        <v>281</v>
      </c>
      <c r="I252" s="2">
        <v>159</v>
      </c>
      <c r="J252" s="5">
        <v>66046</v>
      </c>
      <c r="K252" s="3" t="s">
        <v>307</v>
      </c>
      <c r="L252" s="4" t="s">
        <v>273</v>
      </c>
    </row>
    <row r="253" spans="1:12">
      <c r="A253" s="36">
        <v>2016</v>
      </c>
      <c r="B253" s="36" t="s">
        <v>816</v>
      </c>
      <c r="C253" s="54">
        <v>42720</v>
      </c>
      <c r="D253" s="14" t="s">
        <v>537</v>
      </c>
      <c r="E253" s="1" t="s">
        <v>6</v>
      </c>
      <c r="F253" s="14">
        <v>4110</v>
      </c>
      <c r="G253" s="1" t="s">
        <v>179</v>
      </c>
      <c r="H253" s="1" t="s">
        <v>281</v>
      </c>
      <c r="I253" s="2">
        <v>177</v>
      </c>
      <c r="J253" s="5">
        <v>66049</v>
      </c>
      <c r="K253" s="3" t="s">
        <v>306</v>
      </c>
      <c r="L253" s="4" t="s">
        <v>273</v>
      </c>
    </row>
    <row r="254" spans="1:12">
      <c r="A254" s="36">
        <v>2016</v>
      </c>
      <c r="B254" s="36" t="s">
        <v>816</v>
      </c>
      <c r="C254" s="54">
        <v>42720</v>
      </c>
      <c r="D254" s="14" t="s">
        <v>537</v>
      </c>
      <c r="E254" s="1" t="s">
        <v>6</v>
      </c>
      <c r="F254" s="14">
        <v>4110</v>
      </c>
      <c r="G254" s="1" t="s">
        <v>179</v>
      </c>
      <c r="H254" s="1" t="s">
        <v>281</v>
      </c>
      <c r="I254" s="2">
        <v>53</v>
      </c>
      <c r="J254" s="5">
        <v>66076</v>
      </c>
      <c r="K254" s="3" t="s">
        <v>306</v>
      </c>
      <c r="L254" s="4" t="s">
        <v>273</v>
      </c>
    </row>
    <row r="255" spans="1:12">
      <c r="A255" s="36">
        <v>2016</v>
      </c>
      <c r="B255" s="36" t="s">
        <v>816</v>
      </c>
      <c r="C255" s="54">
        <v>42720</v>
      </c>
      <c r="D255" s="14" t="s">
        <v>537</v>
      </c>
      <c r="E255" s="1" t="s">
        <v>6</v>
      </c>
      <c r="F255" s="14">
        <v>4135</v>
      </c>
      <c r="G255" s="1" t="s">
        <v>179</v>
      </c>
      <c r="H255" s="1" t="s">
        <v>281</v>
      </c>
      <c r="I255" s="2">
        <v>119</v>
      </c>
      <c r="J255" s="5">
        <v>66081</v>
      </c>
      <c r="K255" s="3" t="s">
        <v>307</v>
      </c>
      <c r="L255" s="4" t="s">
        <v>273</v>
      </c>
    </row>
    <row r="256" spans="1:12">
      <c r="A256" s="36">
        <v>2016</v>
      </c>
      <c r="B256" s="36" t="s">
        <v>816</v>
      </c>
      <c r="C256" s="54">
        <v>42720</v>
      </c>
      <c r="D256" s="14" t="s">
        <v>537</v>
      </c>
      <c r="E256" s="1" t="s">
        <v>6</v>
      </c>
      <c r="F256" s="14">
        <v>4110</v>
      </c>
      <c r="G256" s="1" t="s">
        <v>179</v>
      </c>
      <c r="H256" s="1" t="s">
        <v>281</v>
      </c>
      <c r="I256" s="2">
        <v>152</v>
      </c>
      <c r="J256" s="5">
        <v>66083</v>
      </c>
      <c r="K256" s="3" t="s">
        <v>306</v>
      </c>
      <c r="L256" s="4" t="s">
        <v>273</v>
      </c>
    </row>
    <row r="257" spans="1:12">
      <c r="A257" s="36">
        <v>2016</v>
      </c>
      <c r="B257" s="36" t="s">
        <v>816</v>
      </c>
      <c r="C257" s="54">
        <v>42718</v>
      </c>
      <c r="D257" s="14" t="s">
        <v>537</v>
      </c>
      <c r="E257" s="1" t="s">
        <v>308</v>
      </c>
      <c r="F257" s="14">
        <v>4530</v>
      </c>
      <c r="G257" s="1" t="s">
        <v>137</v>
      </c>
      <c r="H257" s="1" t="s">
        <v>301</v>
      </c>
      <c r="I257" s="2">
        <v>119</v>
      </c>
      <c r="J257" s="5">
        <v>8389</v>
      </c>
      <c r="K257" s="3" t="s">
        <v>309</v>
      </c>
      <c r="L257" s="4" t="s">
        <v>310</v>
      </c>
    </row>
    <row r="258" spans="1:12">
      <c r="A258" s="36">
        <v>2016</v>
      </c>
      <c r="B258" s="36" t="s">
        <v>816</v>
      </c>
      <c r="C258" s="54">
        <v>42718</v>
      </c>
      <c r="D258" s="14" t="s">
        <v>537</v>
      </c>
      <c r="E258" s="1" t="s">
        <v>308</v>
      </c>
      <c r="F258" s="14">
        <v>4530</v>
      </c>
      <c r="G258" s="1" t="s">
        <v>137</v>
      </c>
      <c r="H258" s="1" t="s">
        <v>301</v>
      </c>
      <c r="I258" s="2">
        <v>167</v>
      </c>
      <c r="J258" s="5">
        <v>8395</v>
      </c>
      <c r="K258" s="3" t="s">
        <v>309</v>
      </c>
      <c r="L258" s="4" t="s">
        <v>310</v>
      </c>
    </row>
    <row r="259" spans="1:12">
      <c r="A259" s="36">
        <v>2016</v>
      </c>
      <c r="B259" s="36" t="s">
        <v>816</v>
      </c>
      <c r="C259" s="54">
        <v>42718</v>
      </c>
      <c r="D259" s="14" t="s">
        <v>537</v>
      </c>
      <c r="E259" s="1" t="s">
        <v>308</v>
      </c>
      <c r="F259" s="14">
        <v>4530</v>
      </c>
      <c r="G259" s="1" t="s">
        <v>137</v>
      </c>
      <c r="H259" s="1" t="s">
        <v>301</v>
      </c>
      <c r="I259" s="2">
        <v>21</v>
      </c>
      <c r="J259" s="5">
        <v>8400</v>
      </c>
      <c r="K259" s="3" t="s">
        <v>309</v>
      </c>
      <c r="L259" s="4" t="s">
        <v>310</v>
      </c>
    </row>
    <row r="260" spans="1:12">
      <c r="A260" s="36">
        <v>2016</v>
      </c>
      <c r="B260" s="36" t="s">
        <v>816</v>
      </c>
      <c r="C260" s="54">
        <v>42719</v>
      </c>
      <c r="D260" s="14" t="s">
        <v>537</v>
      </c>
      <c r="E260" s="1" t="s">
        <v>308</v>
      </c>
      <c r="F260" s="14">
        <v>4530</v>
      </c>
      <c r="G260" s="1" t="s">
        <v>137</v>
      </c>
      <c r="H260" s="1" t="s">
        <v>301</v>
      </c>
      <c r="I260" s="2">
        <v>168</v>
      </c>
      <c r="J260" s="5">
        <v>8405</v>
      </c>
      <c r="K260" s="3" t="s">
        <v>309</v>
      </c>
      <c r="L260" s="4" t="s">
        <v>310</v>
      </c>
    </row>
    <row r="261" spans="1:12">
      <c r="A261" s="36">
        <v>2016</v>
      </c>
      <c r="B261" s="36" t="s">
        <v>816</v>
      </c>
      <c r="C261" s="54">
        <v>42717</v>
      </c>
      <c r="D261" s="14" t="s">
        <v>537</v>
      </c>
      <c r="E261" s="1" t="s">
        <v>308</v>
      </c>
      <c r="F261" s="14">
        <v>4530</v>
      </c>
      <c r="G261" s="1" t="s">
        <v>137</v>
      </c>
      <c r="H261" s="1" t="s">
        <v>301</v>
      </c>
      <c r="I261" s="2">
        <v>88</v>
      </c>
      <c r="J261" s="5">
        <v>8386</v>
      </c>
      <c r="K261" s="3" t="s">
        <v>309</v>
      </c>
      <c r="L261" s="4" t="s">
        <v>310</v>
      </c>
    </row>
    <row r="262" spans="1:12">
      <c r="A262" s="36">
        <v>2016</v>
      </c>
      <c r="B262" s="36" t="s">
        <v>816</v>
      </c>
      <c r="C262" s="54">
        <v>42734</v>
      </c>
      <c r="D262" s="14" t="s">
        <v>537</v>
      </c>
      <c r="E262" s="1" t="s">
        <v>308</v>
      </c>
      <c r="F262" s="14">
        <v>4415</v>
      </c>
      <c r="G262" s="1" t="s">
        <v>179</v>
      </c>
      <c r="H262" s="1" t="s">
        <v>183</v>
      </c>
      <c r="I262" s="2">
        <v>120</v>
      </c>
      <c r="J262" s="5">
        <v>27379</v>
      </c>
      <c r="K262" s="3" t="s">
        <v>311</v>
      </c>
      <c r="L262" s="4" t="s">
        <v>310</v>
      </c>
    </row>
    <row r="263" spans="1:12">
      <c r="A263" s="36">
        <v>2016</v>
      </c>
      <c r="B263" s="36" t="s">
        <v>816</v>
      </c>
      <c r="C263" s="54">
        <v>42721</v>
      </c>
      <c r="D263" s="14" t="s">
        <v>537</v>
      </c>
      <c r="E263" s="1" t="s">
        <v>308</v>
      </c>
      <c r="F263" s="14">
        <v>4415</v>
      </c>
      <c r="G263" s="1" t="s">
        <v>137</v>
      </c>
      <c r="H263" s="1" t="s">
        <v>312</v>
      </c>
      <c r="I263" s="2">
        <v>135</v>
      </c>
      <c r="J263" s="5">
        <v>261</v>
      </c>
      <c r="K263" s="3" t="s">
        <v>313</v>
      </c>
      <c r="L263" s="4" t="s">
        <v>310</v>
      </c>
    </row>
    <row r="264" spans="1:12">
      <c r="A264" s="36">
        <v>2016</v>
      </c>
      <c r="B264" s="36" t="s">
        <v>816</v>
      </c>
      <c r="C264" s="54">
        <v>42717</v>
      </c>
      <c r="D264" s="14" t="s">
        <v>537</v>
      </c>
      <c r="E264" s="1" t="s">
        <v>308</v>
      </c>
      <c r="F264" s="14">
        <v>4415</v>
      </c>
      <c r="G264" s="1" t="s">
        <v>179</v>
      </c>
      <c r="H264" s="1" t="s">
        <v>183</v>
      </c>
      <c r="I264" s="2">
        <v>43</v>
      </c>
      <c r="J264" s="5">
        <v>27335</v>
      </c>
      <c r="K264" s="3" t="s">
        <v>314</v>
      </c>
      <c r="L264" s="4" t="s">
        <v>310</v>
      </c>
    </row>
    <row r="265" spans="1:12">
      <c r="A265" s="36">
        <v>2016</v>
      </c>
      <c r="B265" s="36" t="s">
        <v>816</v>
      </c>
      <c r="C265" s="54">
        <v>42711</v>
      </c>
      <c r="D265" s="14" t="s">
        <v>537</v>
      </c>
      <c r="E265" s="1" t="s">
        <v>308</v>
      </c>
      <c r="F265" s="14">
        <v>4415</v>
      </c>
      <c r="G265" s="1" t="s">
        <v>269</v>
      </c>
      <c r="H265" s="1" t="s">
        <v>183</v>
      </c>
      <c r="I265" s="2">
        <v>45</v>
      </c>
      <c r="J265" s="5" t="s">
        <v>315</v>
      </c>
      <c r="K265" s="3" t="s">
        <v>316</v>
      </c>
      <c r="L265" s="4" t="s">
        <v>310</v>
      </c>
    </row>
    <row r="266" spans="1:12">
      <c r="A266" s="36">
        <v>2016</v>
      </c>
      <c r="B266" s="36" t="s">
        <v>816</v>
      </c>
      <c r="C266" s="54">
        <v>42711</v>
      </c>
      <c r="D266" s="14" t="s">
        <v>537</v>
      </c>
      <c r="E266" s="1" t="s">
        <v>308</v>
      </c>
      <c r="F266" s="14">
        <v>4415</v>
      </c>
      <c r="G266" s="1" t="s">
        <v>269</v>
      </c>
      <c r="H266" s="1" t="s">
        <v>183</v>
      </c>
      <c r="I266" s="2">
        <v>68</v>
      </c>
      <c r="J266" s="5" t="s">
        <v>317</v>
      </c>
      <c r="K266" s="3" t="s">
        <v>318</v>
      </c>
      <c r="L266" s="4" t="s">
        <v>310</v>
      </c>
    </row>
    <row r="267" spans="1:12">
      <c r="A267" s="36">
        <v>2016</v>
      </c>
      <c r="B267" s="36" t="s">
        <v>816</v>
      </c>
      <c r="C267" s="54">
        <v>42714</v>
      </c>
      <c r="D267" s="14" t="s">
        <v>537</v>
      </c>
      <c r="E267" s="1" t="s">
        <v>308</v>
      </c>
      <c r="F267" s="14">
        <v>4415</v>
      </c>
      <c r="G267" s="1" t="s">
        <v>269</v>
      </c>
      <c r="H267" s="1" t="s">
        <v>183</v>
      </c>
      <c r="I267" s="2">
        <v>81.3</v>
      </c>
      <c r="J267" s="5" t="s">
        <v>319</v>
      </c>
      <c r="K267" s="3" t="s">
        <v>314</v>
      </c>
      <c r="L267" s="4" t="s">
        <v>310</v>
      </c>
    </row>
    <row r="268" spans="1:12">
      <c r="A268" s="36">
        <v>2016</v>
      </c>
      <c r="B268" s="36" t="s">
        <v>816</v>
      </c>
      <c r="C268" s="54">
        <v>42714</v>
      </c>
      <c r="D268" s="14" t="s">
        <v>537</v>
      </c>
      <c r="E268" s="1" t="s">
        <v>308</v>
      </c>
      <c r="F268" s="14">
        <v>4415</v>
      </c>
      <c r="G268" s="1" t="s">
        <v>269</v>
      </c>
      <c r="H268" s="1" t="s">
        <v>183</v>
      </c>
      <c r="I268" s="2">
        <v>71</v>
      </c>
      <c r="J268" s="5" t="s">
        <v>320</v>
      </c>
      <c r="K268" s="3" t="s">
        <v>314</v>
      </c>
      <c r="L268" s="4" t="s">
        <v>310</v>
      </c>
    </row>
    <row r="269" spans="1:12">
      <c r="A269" s="36">
        <v>2016</v>
      </c>
      <c r="B269" s="36" t="s">
        <v>816</v>
      </c>
      <c r="C269" s="54">
        <v>42731</v>
      </c>
      <c r="D269" s="14" t="s">
        <v>537</v>
      </c>
      <c r="E269" s="1" t="s">
        <v>308</v>
      </c>
      <c r="F269" s="14">
        <v>4415</v>
      </c>
      <c r="G269" s="1" t="s">
        <v>179</v>
      </c>
      <c r="H269" s="1" t="s">
        <v>183</v>
      </c>
      <c r="I269" s="2">
        <v>46</v>
      </c>
      <c r="J269" s="5">
        <v>27368</v>
      </c>
      <c r="K269" s="3" t="s">
        <v>309</v>
      </c>
      <c r="L269" s="4" t="s">
        <v>310</v>
      </c>
    </row>
    <row r="270" spans="1:12">
      <c r="A270" s="36">
        <v>2016</v>
      </c>
      <c r="B270" s="36" t="s">
        <v>816</v>
      </c>
      <c r="C270" s="54">
        <v>42716</v>
      </c>
      <c r="D270" s="14" t="s">
        <v>537</v>
      </c>
      <c r="E270" s="1" t="s">
        <v>308</v>
      </c>
      <c r="F270" s="14">
        <v>4415</v>
      </c>
      <c r="G270" s="1" t="s">
        <v>269</v>
      </c>
      <c r="H270" s="1" t="s">
        <v>183</v>
      </c>
      <c r="I270" s="2">
        <v>76</v>
      </c>
      <c r="J270" s="5" t="s">
        <v>321</v>
      </c>
      <c r="K270" s="3" t="s">
        <v>314</v>
      </c>
      <c r="L270" s="4" t="s">
        <v>310</v>
      </c>
    </row>
    <row r="271" spans="1:12">
      <c r="A271" s="36">
        <v>2016</v>
      </c>
      <c r="B271" s="36" t="s">
        <v>816</v>
      </c>
      <c r="C271" s="54">
        <v>42723</v>
      </c>
      <c r="D271" s="14" t="s">
        <v>537</v>
      </c>
      <c r="E271" s="1" t="s">
        <v>308</v>
      </c>
      <c r="F271" s="14">
        <v>4415</v>
      </c>
      <c r="G271" s="1" t="s">
        <v>179</v>
      </c>
      <c r="H271" s="1" t="s">
        <v>183</v>
      </c>
      <c r="I271" s="2">
        <v>100</v>
      </c>
      <c r="J271" s="5">
        <v>27352</v>
      </c>
      <c r="K271" s="3" t="s">
        <v>322</v>
      </c>
      <c r="L271" s="4" t="s">
        <v>310</v>
      </c>
    </row>
    <row r="272" spans="1:12">
      <c r="A272" s="36">
        <v>2016</v>
      </c>
      <c r="B272" s="36" t="s">
        <v>816</v>
      </c>
      <c r="C272" s="54">
        <v>42724</v>
      </c>
      <c r="D272" s="14" t="s">
        <v>537</v>
      </c>
      <c r="E272" s="1" t="s">
        <v>308</v>
      </c>
      <c r="F272" s="14">
        <v>4415</v>
      </c>
      <c r="G272" s="1" t="s">
        <v>179</v>
      </c>
      <c r="H272" s="1" t="s">
        <v>183</v>
      </c>
      <c r="I272" s="2">
        <v>32</v>
      </c>
      <c r="J272" s="5">
        <v>27353</v>
      </c>
      <c r="K272" s="3" t="s">
        <v>322</v>
      </c>
      <c r="L272" s="4" t="s">
        <v>310</v>
      </c>
    </row>
    <row r="273" spans="1:12">
      <c r="A273" s="36">
        <v>2016</v>
      </c>
      <c r="B273" s="36" t="s">
        <v>816</v>
      </c>
      <c r="C273" s="54">
        <v>42724</v>
      </c>
      <c r="D273" s="14" t="s">
        <v>537</v>
      </c>
      <c r="E273" s="1" t="s">
        <v>308</v>
      </c>
      <c r="F273" s="14">
        <v>4415</v>
      </c>
      <c r="G273" s="1" t="s">
        <v>179</v>
      </c>
      <c r="H273" s="1" t="s">
        <v>183</v>
      </c>
      <c r="I273" s="2">
        <v>44</v>
      </c>
      <c r="J273" s="5">
        <v>27356</v>
      </c>
      <c r="K273" s="3" t="s">
        <v>322</v>
      </c>
      <c r="L273" s="4" t="s">
        <v>310</v>
      </c>
    </row>
    <row r="274" spans="1:12">
      <c r="A274" s="36">
        <v>2016</v>
      </c>
      <c r="B274" s="36" t="s">
        <v>816</v>
      </c>
      <c r="C274" s="54">
        <v>42726</v>
      </c>
      <c r="D274" s="14" t="s">
        <v>537</v>
      </c>
      <c r="E274" s="1" t="s">
        <v>308</v>
      </c>
      <c r="F274" s="14">
        <v>4415</v>
      </c>
      <c r="G274" s="1" t="s">
        <v>179</v>
      </c>
      <c r="H274" s="1" t="s">
        <v>183</v>
      </c>
      <c r="I274" s="2">
        <v>83</v>
      </c>
      <c r="J274" s="5">
        <v>27359</v>
      </c>
      <c r="K274" s="3" t="s">
        <v>309</v>
      </c>
      <c r="L274" s="4" t="s">
        <v>310</v>
      </c>
    </row>
    <row r="275" spans="1:12">
      <c r="A275" s="36">
        <v>2016</v>
      </c>
      <c r="B275" s="36" t="s">
        <v>816</v>
      </c>
      <c r="C275" s="54">
        <v>42727</v>
      </c>
      <c r="D275" s="14" t="s">
        <v>537</v>
      </c>
      <c r="E275" s="1" t="s">
        <v>308</v>
      </c>
      <c r="F275" s="14">
        <v>4415</v>
      </c>
      <c r="G275" s="1" t="s">
        <v>179</v>
      </c>
      <c r="H275" s="1" t="s">
        <v>183</v>
      </c>
      <c r="I275" s="2">
        <v>58</v>
      </c>
      <c r="J275" s="5">
        <v>27362</v>
      </c>
      <c r="K275" s="3" t="s">
        <v>322</v>
      </c>
      <c r="L275" s="4" t="s">
        <v>310</v>
      </c>
    </row>
    <row r="276" spans="1:12">
      <c r="A276" s="36">
        <v>2016</v>
      </c>
      <c r="B276" s="36" t="s">
        <v>816</v>
      </c>
      <c r="C276" s="54">
        <v>42709</v>
      </c>
      <c r="D276" s="14" t="s">
        <v>537</v>
      </c>
      <c r="E276" s="1" t="s">
        <v>308</v>
      </c>
      <c r="F276" s="14">
        <v>4417</v>
      </c>
      <c r="G276" s="1" t="s">
        <v>269</v>
      </c>
      <c r="H276" s="1" t="s">
        <v>183</v>
      </c>
      <c r="I276" s="2">
        <v>40</v>
      </c>
      <c r="J276" s="5" t="s">
        <v>323</v>
      </c>
      <c r="K276" s="3" t="s">
        <v>316</v>
      </c>
      <c r="L276" s="4" t="s">
        <v>310</v>
      </c>
    </row>
    <row r="277" spans="1:12">
      <c r="A277" s="36">
        <v>2016</v>
      </c>
      <c r="B277" s="36" t="s">
        <v>816</v>
      </c>
      <c r="C277" s="54">
        <v>42710</v>
      </c>
      <c r="D277" s="14" t="s">
        <v>537</v>
      </c>
      <c r="E277" s="1" t="s">
        <v>308</v>
      </c>
      <c r="F277" s="14">
        <v>4415</v>
      </c>
      <c r="G277" s="1" t="s">
        <v>137</v>
      </c>
      <c r="H277" s="1" t="s">
        <v>312</v>
      </c>
      <c r="I277" s="2">
        <v>123</v>
      </c>
      <c r="J277" s="5">
        <v>254</v>
      </c>
      <c r="K277" s="3" t="s">
        <v>318</v>
      </c>
      <c r="L277" s="4" t="s">
        <v>310</v>
      </c>
    </row>
    <row r="278" spans="1:12">
      <c r="A278" s="36">
        <v>2016</v>
      </c>
      <c r="B278" s="36" t="s">
        <v>816</v>
      </c>
      <c r="C278" s="54">
        <v>42719</v>
      </c>
      <c r="D278" s="14" t="s">
        <v>537</v>
      </c>
      <c r="E278" s="1" t="s">
        <v>308</v>
      </c>
      <c r="F278" s="14">
        <v>4415</v>
      </c>
      <c r="G278" s="1" t="s">
        <v>269</v>
      </c>
      <c r="H278" s="11" t="s">
        <v>2354</v>
      </c>
      <c r="I278" s="2">
        <v>119</v>
      </c>
      <c r="J278" s="5" t="s">
        <v>324</v>
      </c>
      <c r="K278" s="3" t="s">
        <v>325</v>
      </c>
      <c r="L278" s="4" t="s">
        <v>310</v>
      </c>
    </row>
    <row r="279" spans="1:12">
      <c r="A279" s="36">
        <v>2016</v>
      </c>
      <c r="B279" s="36" t="s">
        <v>816</v>
      </c>
      <c r="C279" s="54">
        <v>42719</v>
      </c>
      <c r="D279" s="14" t="s">
        <v>537</v>
      </c>
      <c r="E279" s="1" t="s">
        <v>308</v>
      </c>
      <c r="F279" s="14">
        <v>4415</v>
      </c>
      <c r="G279" s="1" t="s">
        <v>269</v>
      </c>
      <c r="H279" s="11" t="s">
        <v>2354</v>
      </c>
      <c r="I279" s="2">
        <v>66</v>
      </c>
      <c r="J279" s="5" t="s">
        <v>326</v>
      </c>
      <c r="K279" s="3" t="s">
        <v>325</v>
      </c>
      <c r="L279" s="4" t="s">
        <v>310</v>
      </c>
    </row>
    <row r="280" spans="1:12">
      <c r="A280" s="36">
        <v>2016</v>
      </c>
      <c r="B280" s="36" t="s">
        <v>816</v>
      </c>
      <c r="C280" s="54">
        <v>42732</v>
      </c>
      <c r="D280" s="14" t="s">
        <v>537</v>
      </c>
      <c r="E280" s="1" t="s">
        <v>308</v>
      </c>
      <c r="F280" s="14">
        <v>4415</v>
      </c>
      <c r="G280" s="1" t="s">
        <v>137</v>
      </c>
      <c r="H280" s="1" t="s">
        <v>312</v>
      </c>
      <c r="I280" s="2">
        <v>106</v>
      </c>
      <c r="J280" s="5">
        <v>272</v>
      </c>
      <c r="K280" s="3" t="s">
        <v>311</v>
      </c>
      <c r="L280" s="4" t="s">
        <v>310</v>
      </c>
    </row>
    <row r="281" spans="1:12">
      <c r="A281" s="36">
        <v>2016</v>
      </c>
      <c r="B281" s="36" t="s">
        <v>816</v>
      </c>
      <c r="C281" s="54">
        <v>42726</v>
      </c>
      <c r="D281" s="14" t="s">
        <v>537</v>
      </c>
      <c r="E281" s="1" t="s">
        <v>308</v>
      </c>
      <c r="F281" s="14">
        <v>4417</v>
      </c>
      <c r="G281" s="1" t="s">
        <v>269</v>
      </c>
      <c r="H281" s="1" t="s">
        <v>183</v>
      </c>
      <c r="I281" s="2">
        <v>93</v>
      </c>
      <c r="J281" s="5" t="s">
        <v>327</v>
      </c>
      <c r="K281" s="3" t="s">
        <v>328</v>
      </c>
      <c r="L281" s="4" t="s">
        <v>310</v>
      </c>
    </row>
    <row r="282" spans="1:12">
      <c r="A282" s="36">
        <v>2016</v>
      </c>
      <c r="B282" s="36" t="s">
        <v>816</v>
      </c>
      <c r="C282" s="54">
        <v>42726</v>
      </c>
      <c r="D282" s="14" t="s">
        <v>537</v>
      </c>
      <c r="E282" s="1" t="s">
        <v>308</v>
      </c>
      <c r="F282" s="14">
        <v>4417</v>
      </c>
      <c r="G282" s="1" t="s">
        <v>149</v>
      </c>
      <c r="H282" s="11" t="s">
        <v>7584</v>
      </c>
      <c r="I282" s="2">
        <v>129</v>
      </c>
      <c r="J282" s="5" t="s">
        <v>329</v>
      </c>
      <c r="K282" s="3" t="s">
        <v>330</v>
      </c>
      <c r="L282" s="4" t="s">
        <v>310</v>
      </c>
    </row>
    <row r="283" spans="1:12">
      <c r="A283" s="36">
        <v>2016</v>
      </c>
      <c r="B283" s="36" t="s">
        <v>816</v>
      </c>
      <c r="C283" s="54">
        <v>42709</v>
      </c>
      <c r="D283" s="14" t="s">
        <v>537</v>
      </c>
      <c r="E283" s="1" t="s">
        <v>13</v>
      </c>
      <c r="F283" s="14">
        <v>5067</v>
      </c>
      <c r="G283" s="1" t="s">
        <v>37</v>
      </c>
      <c r="H283" s="1" t="s">
        <v>143</v>
      </c>
      <c r="I283" s="2">
        <v>105</v>
      </c>
      <c r="J283" s="5" t="s">
        <v>331</v>
      </c>
      <c r="K283" s="3" t="s">
        <v>332</v>
      </c>
      <c r="L283" s="4" t="s">
        <v>333</v>
      </c>
    </row>
    <row r="284" spans="1:12">
      <c r="A284" s="36">
        <v>2016</v>
      </c>
      <c r="B284" s="36" t="s">
        <v>816</v>
      </c>
      <c r="C284" s="54">
        <v>42722</v>
      </c>
      <c r="D284" s="14" t="s">
        <v>537</v>
      </c>
      <c r="E284" s="1" t="s">
        <v>13</v>
      </c>
      <c r="F284" s="14">
        <v>5067</v>
      </c>
      <c r="G284" s="1" t="s">
        <v>37</v>
      </c>
      <c r="H284" s="1" t="s">
        <v>143</v>
      </c>
      <c r="I284" s="2">
        <v>72</v>
      </c>
      <c r="J284" s="5" t="s">
        <v>334</v>
      </c>
      <c r="K284" s="3" t="s">
        <v>335</v>
      </c>
      <c r="L284" s="4" t="s">
        <v>333</v>
      </c>
    </row>
    <row r="285" spans="1:12">
      <c r="A285" s="36">
        <v>2016</v>
      </c>
      <c r="B285" s="36" t="s">
        <v>816</v>
      </c>
      <c r="C285" s="54">
        <v>42727</v>
      </c>
      <c r="D285" s="14" t="s">
        <v>537</v>
      </c>
      <c r="E285" s="1" t="s">
        <v>13</v>
      </c>
      <c r="F285" s="14">
        <v>5067</v>
      </c>
      <c r="G285" s="1" t="s">
        <v>37</v>
      </c>
      <c r="H285" s="1" t="s">
        <v>143</v>
      </c>
      <c r="I285" s="2">
        <v>134</v>
      </c>
      <c r="J285" s="5" t="s">
        <v>336</v>
      </c>
      <c r="K285" s="3" t="s">
        <v>337</v>
      </c>
      <c r="L285" s="4" t="s">
        <v>333</v>
      </c>
    </row>
    <row r="286" spans="1:12">
      <c r="A286" s="36">
        <v>2016</v>
      </c>
      <c r="B286" s="36" t="s">
        <v>816</v>
      </c>
      <c r="C286" s="54">
        <v>42709</v>
      </c>
      <c r="D286" s="14" t="s">
        <v>537</v>
      </c>
      <c r="E286" s="1" t="s">
        <v>13</v>
      </c>
      <c r="F286" s="14">
        <v>5067</v>
      </c>
      <c r="G286" s="1" t="s">
        <v>37</v>
      </c>
      <c r="H286" s="1" t="s">
        <v>1482</v>
      </c>
      <c r="I286" s="2">
        <v>53.7</v>
      </c>
      <c r="J286" s="5" t="s">
        <v>338</v>
      </c>
      <c r="K286" s="3" t="s">
        <v>332</v>
      </c>
      <c r="L286" s="4" t="s">
        <v>333</v>
      </c>
    </row>
    <row r="287" spans="1:12">
      <c r="A287" s="36">
        <v>2016</v>
      </c>
      <c r="B287" s="36" t="s">
        <v>816</v>
      </c>
      <c r="C287" s="54">
        <v>42726</v>
      </c>
      <c r="D287" s="14" t="s">
        <v>537</v>
      </c>
      <c r="E287" s="1" t="s">
        <v>13</v>
      </c>
      <c r="F287" s="14">
        <v>5067</v>
      </c>
      <c r="G287" s="1" t="s">
        <v>37</v>
      </c>
      <c r="H287" s="1" t="s">
        <v>1482</v>
      </c>
      <c r="I287" s="2">
        <v>110</v>
      </c>
      <c r="J287" s="5" t="s">
        <v>339</v>
      </c>
      <c r="K287" s="3" t="s">
        <v>337</v>
      </c>
      <c r="L287" s="4" t="s">
        <v>333</v>
      </c>
    </row>
    <row r="288" spans="1:12">
      <c r="A288" s="36">
        <v>2016</v>
      </c>
      <c r="B288" s="36" t="s">
        <v>816</v>
      </c>
      <c r="C288" s="54">
        <v>42727</v>
      </c>
      <c r="D288" s="14" t="s">
        <v>537</v>
      </c>
      <c r="E288" s="1" t="s">
        <v>13</v>
      </c>
      <c r="F288" s="14">
        <v>5067</v>
      </c>
      <c r="G288" s="1" t="s">
        <v>37</v>
      </c>
      <c r="H288" s="1" t="s">
        <v>1482</v>
      </c>
      <c r="I288" s="2">
        <v>60.2</v>
      </c>
      <c r="J288" s="5" t="s">
        <v>340</v>
      </c>
      <c r="K288" s="3" t="s">
        <v>337</v>
      </c>
      <c r="L288" s="4" t="s">
        <v>333</v>
      </c>
    </row>
    <row r="289" spans="1:12">
      <c r="A289" s="36">
        <v>2016</v>
      </c>
      <c r="B289" s="36" t="s">
        <v>816</v>
      </c>
      <c r="C289" s="54">
        <v>42733</v>
      </c>
      <c r="D289" s="14" t="s">
        <v>537</v>
      </c>
      <c r="E289" s="1" t="s">
        <v>13</v>
      </c>
      <c r="F289" s="14">
        <v>5071</v>
      </c>
      <c r="G289" s="1" t="s">
        <v>37</v>
      </c>
      <c r="H289" s="1" t="s">
        <v>1482</v>
      </c>
      <c r="I289" s="2">
        <v>118.3</v>
      </c>
      <c r="J289" s="5" t="s">
        <v>341</v>
      </c>
      <c r="K289" s="3" t="s">
        <v>342</v>
      </c>
      <c r="L289" s="4" t="s">
        <v>333</v>
      </c>
    </row>
    <row r="290" spans="1:12">
      <c r="A290" s="36">
        <v>2016</v>
      </c>
      <c r="B290" s="36" t="s">
        <v>816</v>
      </c>
      <c r="C290" s="54">
        <v>42733</v>
      </c>
      <c r="D290" s="14" t="s">
        <v>537</v>
      </c>
      <c r="E290" s="1" t="s">
        <v>13</v>
      </c>
      <c r="F290" s="14">
        <v>5071</v>
      </c>
      <c r="G290" s="1" t="s">
        <v>37</v>
      </c>
      <c r="H290" s="1" t="s">
        <v>1482</v>
      </c>
      <c r="I290" s="2">
        <v>55.2</v>
      </c>
      <c r="J290" s="5" t="s">
        <v>343</v>
      </c>
      <c r="K290" s="3" t="s">
        <v>344</v>
      </c>
      <c r="L290" s="4" t="s">
        <v>333</v>
      </c>
    </row>
    <row r="291" spans="1:12">
      <c r="A291" s="36">
        <v>2016</v>
      </c>
      <c r="B291" s="36" t="s">
        <v>816</v>
      </c>
      <c r="C291" s="54">
        <v>42722</v>
      </c>
      <c r="D291" s="14" t="s">
        <v>537</v>
      </c>
      <c r="E291" s="1" t="s">
        <v>345</v>
      </c>
      <c r="F291" s="14">
        <v>1686</v>
      </c>
      <c r="G291" s="1" t="s">
        <v>37</v>
      </c>
      <c r="H291" s="1" t="s">
        <v>143</v>
      </c>
      <c r="I291" s="2">
        <v>472</v>
      </c>
      <c r="J291" s="5" t="s">
        <v>346</v>
      </c>
      <c r="K291" s="3" t="s">
        <v>347</v>
      </c>
      <c r="L291" s="4" t="s">
        <v>333</v>
      </c>
    </row>
    <row r="292" spans="1:12">
      <c r="A292" s="36">
        <v>2016</v>
      </c>
      <c r="B292" s="36" t="s">
        <v>816</v>
      </c>
      <c r="C292" s="54">
        <v>42735</v>
      </c>
      <c r="D292" s="14" t="s">
        <v>537</v>
      </c>
      <c r="E292" s="1" t="s">
        <v>345</v>
      </c>
      <c r="F292" s="14">
        <v>1686</v>
      </c>
      <c r="G292" s="1" t="s">
        <v>37</v>
      </c>
      <c r="H292" s="1" t="s">
        <v>1482</v>
      </c>
      <c r="I292" s="2">
        <v>550.9</v>
      </c>
      <c r="J292" s="5" t="s">
        <v>348</v>
      </c>
      <c r="K292" s="3" t="s">
        <v>349</v>
      </c>
      <c r="L292" s="4" t="s">
        <v>333</v>
      </c>
    </row>
    <row r="293" spans="1:12">
      <c r="A293" s="36">
        <v>2016</v>
      </c>
      <c r="B293" s="36" t="s">
        <v>816</v>
      </c>
      <c r="C293" s="54">
        <v>42718</v>
      </c>
      <c r="D293" s="14" t="s">
        <v>537</v>
      </c>
      <c r="E293" s="1" t="s">
        <v>350</v>
      </c>
      <c r="F293" s="14">
        <v>2135</v>
      </c>
      <c r="G293" s="1" t="s">
        <v>37</v>
      </c>
      <c r="H293" s="1" t="s">
        <v>143</v>
      </c>
      <c r="I293" s="2">
        <v>213</v>
      </c>
      <c r="J293" s="5" t="s">
        <v>351</v>
      </c>
      <c r="K293" s="3" t="s">
        <v>352</v>
      </c>
      <c r="L293" s="4" t="s">
        <v>333</v>
      </c>
    </row>
    <row r="294" spans="1:12">
      <c r="A294" s="36">
        <v>2016</v>
      </c>
      <c r="B294" s="36" t="s">
        <v>816</v>
      </c>
      <c r="C294" s="54">
        <v>42716</v>
      </c>
      <c r="D294" s="14" t="s">
        <v>537</v>
      </c>
      <c r="E294" s="1" t="s">
        <v>350</v>
      </c>
      <c r="F294" s="14">
        <v>2126</v>
      </c>
      <c r="G294" s="1" t="s">
        <v>37</v>
      </c>
      <c r="H294" s="1" t="s">
        <v>279</v>
      </c>
      <c r="I294" s="2">
        <v>212</v>
      </c>
      <c r="J294" s="5" t="s">
        <v>353</v>
      </c>
      <c r="K294" s="3" t="s">
        <v>354</v>
      </c>
      <c r="L294" s="4" t="s">
        <v>333</v>
      </c>
    </row>
    <row r="295" spans="1:12">
      <c r="A295" s="36">
        <v>2016</v>
      </c>
      <c r="B295" s="36" t="s">
        <v>816</v>
      </c>
      <c r="C295" s="54">
        <v>42716</v>
      </c>
      <c r="D295" s="14" t="s">
        <v>537</v>
      </c>
      <c r="E295" s="1" t="s">
        <v>350</v>
      </c>
      <c r="F295" s="14">
        <v>2132</v>
      </c>
      <c r="G295" s="1" t="s">
        <v>37</v>
      </c>
      <c r="H295" s="1" t="s">
        <v>279</v>
      </c>
      <c r="I295" s="2">
        <v>213</v>
      </c>
      <c r="J295" s="5" t="s">
        <v>355</v>
      </c>
      <c r="K295" s="3" t="s">
        <v>356</v>
      </c>
      <c r="L295" s="4" t="s">
        <v>333</v>
      </c>
    </row>
    <row r="296" spans="1:12">
      <c r="A296" s="36">
        <v>2016</v>
      </c>
      <c r="B296" s="36" t="s">
        <v>816</v>
      </c>
      <c r="C296" s="54">
        <v>42717</v>
      </c>
      <c r="D296" s="14" t="s">
        <v>537</v>
      </c>
      <c r="E296" s="1" t="s">
        <v>350</v>
      </c>
      <c r="F296" s="14">
        <v>2126</v>
      </c>
      <c r="G296" s="1" t="s">
        <v>37</v>
      </c>
      <c r="H296" s="1" t="s">
        <v>357</v>
      </c>
      <c r="I296" s="2">
        <v>174</v>
      </c>
      <c r="J296" s="5" t="s">
        <v>358</v>
      </c>
      <c r="K296" s="3" t="s">
        <v>359</v>
      </c>
      <c r="L296" s="4" t="s">
        <v>333</v>
      </c>
    </row>
    <row r="297" spans="1:12">
      <c r="A297" s="36">
        <v>2016</v>
      </c>
      <c r="B297" s="36" t="s">
        <v>816</v>
      </c>
      <c r="C297" s="54">
        <v>42717</v>
      </c>
      <c r="D297" s="14" t="s">
        <v>537</v>
      </c>
      <c r="E297" s="1" t="s">
        <v>350</v>
      </c>
      <c r="F297" s="14">
        <v>2126</v>
      </c>
      <c r="G297" s="1" t="s">
        <v>37</v>
      </c>
      <c r="H297" s="1" t="s">
        <v>357</v>
      </c>
      <c r="I297" s="2">
        <v>152</v>
      </c>
      <c r="J297" s="5" t="s">
        <v>360</v>
      </c>
      <c r="K297" s="3" t="s">
        <v>356</v>
      </c>
      <c r="L297" s="4" t="s">
        <v>333</v>
      </c>
    </row>
    <row r="298" spans="1:12">
      <c r="A298" s="36">
        <v>2016</v>
      </c>
      <c r="B298" s="36" t="s">
        <v>816</v>
      </c>
      <c r="C298" s="54">
        <v>42717</v>
      </c>
      <c r="D298" s="14" t="s">
        <v>537</v>
      </c>
      <c r="E298" s="1" t="s">
        <v>350</v>
      </c>
      <c r="F298" s="14">
        <v>2132</v>
      </c>
      <c r="G298" s="1" t="s">
        <v>37</v>
      </c>
      <c r="H298" s="1" t="s">
        <v>357</v>
      </c>
      <c r="I298" s="2">
        <v>187</v>
      </c>
      <c r="J298" s="5" t="s">
        <v>361</v>
      </c>
      <c r="K298" s="3" t="s">
        <v>356</v>
      </c>
      <c r="L298" s="4" t="s">
        <v>333</v>
      </c>
    </row>
    <row r="299" spans="1:12">
      <c r="A299" s="36">
        <v>2016</v>
      </c>
      <c r="B299" s="36" t="s">
        <v>816</v>
      </c>
      <c r="C299" s="54">
        <v>42718</v>
      </c>
      <c r="D299" s="14" t="s">
        <v>537</v>
      </c>
      <c r="E299" s="1" t="s">
        <v>350</v>
      </c>
      <c r="F299" s="14">
        <v>2135</v>
      </c>
      <c r="G299" s="1" t="s">
        <v>37</v>
      </c>
      <c r="H299" s="1" t="s">
        <v>357</v>
      </c>
      <c r="I299" s="2">
        <v>129</v>
      </c>
      <c r="J299" s="5" t="s">
        <v>362</v>
      </c>
      <c r="K299" s="3" t="s">
        <v>352</v>
      </c>
      <c r="L299" s="4" t="s">
        <v>333</v>
      </c>
    </row>
    <row r="300" spans="1:12">
      <c r="A300" s="36">
        <v>2016</v>
      </c>
      <c r="B300" s="36" t="s">
        <v>816</v>
      </c>
      <c r="C300" s="54">
        <v>42717</v>
      </c>
      <c r="D300" s="14" t="s">
        <v>537</v>
      </c>
      <c r="E300" s="1" t="s">
        <v>350</v>
      </c>
      <c r="F300" s="14">
        <v>2132</v>
      </c>
      <c r="G300" s="1" t="s">
        <v>37</v>
      </c>
      <c r="H300" s="1" t="s">
        <v>357</v>
      </c>
      <c r="I300" s="2">
        <v>176</v>
      </c>
      <c r="J300" s="5" t="s">
        <v>363</v>
      </c>
      <c r="K300" s="3" t="s">
        <v>356</v>
      </c>
      <c r="L300" s="4" t="s">
        <v>333</v>
      </c>
    </row>
    <row r="301" spans="1:12">
      <c r="A301" s="36">
        <v>2016</v>
      </c>
      <c r="B301" s="36" t="s">
        <v>816</v>
      </c>
      <c r="C301" s="54">
        <v>42724</v>
      </c>
      <c r="D301" s="14" t="s">
        <v>537</v>
      </c>
      <c r="E301" s="1" t="s">
        <v>350</v>
      </c>
      <c r="F301" s="14">
        <v>2132</v>
      </c>
      <c r="G301" s="1" t="s">
        <v>37</v>
      </c>
      <c r="H301" s="1" t="s">
        <v>357</v>
      </c>
      <c r="I301" s="2">
        <v>225</v>
      </c>
      <c r="J301" s="5" t="s">
        <v>364</v>
      </c>
      <c r="K301" s="3" t="s">
        <v>365</v>
      </c>
      <c r="L301" s="4" t="s">
        <v>333</v>
      </c>
    </row>
    <row r="302" spans="1:12">
      <c r="A302" s="36">
        <v>2016</v>
      </c>
      <c r="B302" s="36" t="s">
        <v>816</v>
      </c>
      <c r="C302" s="54">
        <v>42724</v>
      </c>
      <c r="D302" s="14" t="s">
        <v>537</v>
      </c>
      <c r="E302" s="1" t="s">
        <v>350</v>
      </c>
      <c r="F302" s="14">
        <v>2126</v>
      </c>
      <c r="G302" s="1" t="s">
        <v>37</v>
      </c>
      <c r="H302" s="1" t="s">
        <v>357</v>
      </c>
      <c r="I302" s="2">
        <v>209</v>
      </c>
      <c r="J302" s="5" t="s">
        <v>366</v>
      </c>
      <c r="K302" s="3" t="s">
        <v>367</v>
      </c>
      <c r="L302" s="4" t="s">
        <v>333</v>
      </c>
    </row>
    <row r="303" spans="1:12">
      <c r="A303" s="36">
        <v>2016</v>
      </c>
      <c r="B303" s="36" t="s">
        <v>816</v>
      </c>
      <c r="C303" s="54">
        <v>42724</v>
      </c>
      <c r="D303" s="14" t="s">
        <v>537</v>
      </c>
      <c r="E303" s="1" t="s">
        <v>350</v>
      </c>
      <c r="F303" s="14">
        <v>2129</v>
      </c>
      <c r="G303" s="1" t="s">
        <v>37</v>
      </c>
      <c r="H303" s="1" t="s">
        <v>357</v>
      </c>
      <c r="I303" s="2">
        <v>217</v>
      </c>
      <c r="J303" s="5" t="s">
        <v>368</v>
      </c>
      <c r="K303" s="3" t="s">
        <v>369</v>
      </c>
      <c r="L303" s="4" t="s">
        <v>333</v>
      </c>
    </row>
    <row r="304" spans="1:12">
      <c r="A304" s="36">
        <v>2016</v>
      </c>
      <c r="B304" s="36" t="s">
        <v>816</v>
      </c>
      <c r="C304" s="54">
        <v>42724</v>
      </c>
      <c r="D304" s="14" t="s">
        <v>537</v>
      </c>
      <c r="E304" s="1" t="s">
        <v>350</v>
      </c>
      <c r="F304" s="14">
        <v>2129</v>
      </c>
      <c r="G304" s="1" t="s">
        <v>37</v>
      </c>
      <c r="H304" s="1" t="s">
        <v>357</v>
      </c>
      <c r="I304" s="2">
        <v>180</v>
      </c>
      <c r="J304" s="5" t="s">
        <v>370</v>
      </c>
      <c r="K304" s="3" t="s">
        <v>369</v>
      </c>
      <c r="L304" s="4" t="s">
        <v>333</v>
      </c>
    </row>
    <row r="305" spans="1:12">
      <c r="A305" s="36">
        <v>2016</v>
      </c>
      <c r="B305" s="36" t="s">
        <v>816</v>
      </c>
      <c r="C305" s="54">
        <v>42724</v>
      </c>
      <c r="D305" s="14" t="s">
        <v>537</v>
      </c>
      <c r="E305" s="1" t="s">
        <v>350</v>
      </c>
      <c r="F305" s="14">
        <v>2132</v>
      </c>
      <c r="G305" s="1" t="s">
        <v>37</v>
      </c>
      <c r="H305" s="1" t="s">
        <v>357</v>
      </c>
      <c r="I305" s="2">
        <v>155</v>
      </c>
      <c r="J305" s="5" t="s">
        <v>371</v>
      </c>
      <c r="K305" s="3" t="s">
        <v>369</v>
      </c>
      <c r="L305" s="4" t="s">
        <v>333</v>
      </c>
    </row>
    <row r="306" spans="1:12">
      <c r="A306" s="36">
        <v>2016</v>
      </c>
      <c r="B306" s="36" t="s">
        <v>816</v>
      </c>
      <c r="C306" s="54">
        <v>42724</v>
      </c>
      <c r="D306" s="14" t="s">
        <v>537</v>
      </c>
      <c r="E306" s="1" t="s">
        <v>350</v>
      </c>
      <c r="F306" s="14">
        <v>2126</v>
      </c>
      <c r="G306" s="1" t="s">
        <v>37</v>
      </c>
      <c r="H306" s="1" t="s">
        <v>357</v>
      </c>
      <c r="I306" s="2">
        <v>191</v>
      </c>
      <c r="J306" s="5" t="s">
        <v>372</v>
      </c>
      <c r="K306" s="3" t="s">
        <v>369</v>
      </c>
      <c r="L306" s="4" t="s">
        <v>333</v>
      </c>
    </row>
    <row r="307" spans="1:12">
      <c r="A307" s="36">
        <v>2016</v>
      </c>
      <c r="B307" s="36" t="s">
        <v>816</v>
      </c>
      <c r="C307" s="54">
        <v>42731</v>
      </c>
      <c r="D307" s="14" t="s">
        <v>537</v>
      </c>
      <c r="E307" s="1" t="s">
        <v>350</v>
      </c>
      <c r="F307" s="14">
        <v>2127</v>
      </c>
      <c r="G307" s="1" t="s">
        <v>37</v>
      </c>
      <c r="H307" s="1" t="s">
        <v>357</v>
      </c>
      <c r="I307" s="2">
        <v>203</v>
      </c>
      <c r="J307" s="5" t="s">
        <v>373</v>
      </c>
      <c r="K307" s="3" t="s">
        <v>374</v>
      </c>
      <c r="L307" s="4" t="s">
        <v>333</v>
      </c>
    </row>
    <row r="308" spans="1:12">
      <c r="A308" s="36">
        <v>2016</v>
      </c>
      <c r="B308" s="36" t="s">
        <v>816</v>
      </c>
      <c r="C308" s="54">
        <v>42731</v>
      </c>
      <c r="D308" s="14" t="s">
        <v>537</v>
      </c>
      <c r="E308" s="1" t="s">
        <v>350</v>
      </c>
      <c r="F308" s="14">
        <v>2132</v>
      </c>
      <c r="G308" s="1" t="s">
        <v>37</v>
      </c>
      <c r="H308" s="1" t="s">
        <v>357</v>
      </c>
      <c r="I308" s="2">
        <v>205</v>
      </c>
      <c r="J308" s="5" t="s">
        <v>375</v>
      </c>
      <c r="K308" s="3" t="s">
        <v>374</v>
      </c>
      <c r="L308" s="4" t="s">
        <v>333</v>
      </c>
    </row>
    <row r="309" spans="1:12">
      <c r="A309" s="36">
        <v>2016</v>
      </c>
      <c r="B309" s="36" t="s">
        <v>816</v>
      </c>
      <c r="C309" s="54">
        <v>42731</v>
      </c>
      <c r="D309" s="14" t="s">
        <v>537</v>
      </c>
      <c r="E309" s="1" t="s">
        <v>350</v>
      </c>
      <c r="F309" s="14">
        <v>2132</v>
      </c>
      <c r="G309" s="1" t="s">
        <v>37</v>
      </c>
      <c r="H309" s="1" t="s">
        <v>357</v>
      </c>
      <c r="I309" s="2">
        <v>215</v>
      </c>
      <c r="J309" s="5" t="s">
        <v>376</v>
      </c>
      <c r="K309" s="3" t="s">
        <v>369</v>
      </c>
      <c r="L309" s="4" t="s">
        <v>333</v>
      </c>
    </row>
    <row r="310" spans="1:12">
      <c r="A310" s="36">
        <v>2016</v>
      </c>
      <c r="B310" s="36" t="s">
        <v>816</v>
      </c>
      <c r="C310" s="54">
        <v>42727</v>
      </c>
      <c r="D310" s="14" t="s">
        <v>537</v>
      </c>
      <c r="E310" s="1" t="s">
        <v>377</v>
      </c>
      <c r="F310" s="14">
        <v>1952</v>
      </c>
      <c r="G310" s="1" t="s">
        <v>179</v>
      </c>
      <c r="H310" s="11" t="s">
        <v>2087</v>
      </c>
      <c r="I310" s="2">
        <v>96</v>
      </c>
      <c r="J310" s="5">
        <v>14288</v>
      </c>
      <c r="K310" s="3" t="s">
        <v>378</v>
      </c>
      <c r="L310" s="4" t="s">
        <v>333</v>
      </c>
    </row>
    <row r="311" spans="1:12">
      <c r="A311" s="36">
        <v>2016</v>
      </c>
      <c r="B311" s="36" t="s">
        <v>816</v>
      </c>
      <c r="C311" s="54">
        <v>42720</v>
      </c>
      <c r="D311" s="14" t="s">
        <v>537</v>
      </c>
      <c r="E311" s="1" t="s">
        <v>377</v>
      </c>
      <c r="F311" s="14">
        <v>1952</v>
      </c>
      <c r="G311" s="1" t="s">
        <v>179</v>
      </c>
      <c r="H311" s="1" t="s">
        <v>30</v>
      </c>
      <c r="I311" s="2">
        <v>118</v>
      </c>
      <c r="J311" s="5">
        <v>35178</v>
      </c>
      <c r="K311" s="3" t="s">
        <v>379</v>
      </c>
      <c r="L311" s="4" t="s">
        <v>333</v>
      </c>
    </row>
    <row r="312" spans="1:12">
      <c r="A312" s="36">
        <v>2016</v>
      </c>
      <c r="B312" s="36" t="s">
        <v>816</v>
      </c>
      <c r="C312" s="54">
        <v>42724</v>
      </c>
      <c r="D312" s="14" t="s">
        <v>537</v>
      </c>
      <c r="E312" s="1" t="s">
        <v>377</v>
      </c>
      <c r="F312" s="14">
        <v>1952</v>
      </c>
      <c r="G312" s="1" t="s">
        <v>179</v>
      </c>
      <c r="H312" s="1" t="s">
        <v>30</v>
      </c>
      <c r="I312" s="2">
        <v>105</v>
      </c>
      <c r="J312" s="5">
        <v>35241</v>
      </c>
      <c r="K312" s="3" t="s">
        <v>378</v>
      </c>
      <c r="L312" s="4" t="s">
        <v>333</v>
      </c>
    </row>
    <row r="313" spans="1:12">
      <c r="A313" s="36">
        <v>2016</v>
      </c>
      <c r="B313" s="36" t="s">
        <v>816</v>
      </c>
      <c r="C313" s="54">
        <v>42731</v>
      </c>
      <c r="D313" s="14" t="s">
        <v>537</v>
      </c>
      <c r="E313" s="1" t="s">
        <v>377</v>
      </c>
      <c r="F313" s="14">
        <v>1952</v>
      </c>
      <c r="G313" s="1" t="s">
        <v>179</v>
      </c>
      <c r="H313" s="1" t="s">
        <v>30</v>
      </c>
      <c r="I313" s="2">
        <v>195</v>
      </c>
      <c r="J313" s="5">
        <v>35324</v>
      </c>
      <c r="K313" s="3" t="s">
        <v>379</v>
      </c>
      <c r="L313" s="4" t="s">
        <v>333</v>
      </c>
    </row>
    <row r="314" spans="1:12">
      <c r="A314" s="36">
        <v>2016</v>
      </c>
      <c r="B314" s="36" t="s">
        <v>816</v>
      </c>
      <c r="C314" s="54">
        <v>42720</v>
      </c>
      <c r="D314" s="14" t="s">
        <v>537</v>
      </c>
      <c r="E314" s="1" t="s">
        <v>377</v>
      </c>
      <c r="F314" s="14">
        <v>1952</v>
      </c>
      <c r="G314" s="1" t="s">
        <v>137</v>
      </c>
      <c r="H314" s="1" t="s">
        <v>138</v>
      </c>
      <c r="I314" s="2">
        <v>171</v>
      </c>
      <c r="J314" s="5">
        <v>2880</v>
      </c>
      <c r="K314" s="3" t="s">
        <v>380</v>
      </c>
      <c r="L314" s="4" t="s">
        <v>333</v>
      </c>
    </row>
    <row r="315" spans="1:12">
      <c r="A315" s="36">
        <v>2016</v>
      </c>
      <c r="B315" s="36" t="s">
        <v>816</v>
      </c>
      <c r="C315" s="54">
        <v>42726</v>
      </c>
      <c r="D315" s="14" t="s">
        <v>537</v>
      </c>
      <c r="E315" s="1" t="s">
        <v>377</v>
      </c>
      <c r="F315" s="14">
        <v>1952</v>
      </c>
      <c r="G315" s="1" t="s">
        <v>137</v>
      </c>
      <c r="H315" s="1" t="s">
        <v>138</v>
      </c>
      <c r="I315" s="2">
        <v>107</v>
      </c>
      <c r="J315" s="5">
        <v>2892</v>
      </c>
      <c r="K315" s="3" t="s">
        <v>378</v>
      </c>
      <c r="L315" s="4" t="s">
        <v>333</v>
      </c>
    </row>
    <row r="316" spans="1:12">
      <c r="A316" s="36">
        <v>2016</v>
      </c>
      <c r="B316" s="36" t="s">
        <v>816</v>
      </c>
      <c r="C316" s="54">
        <v>42727</v>
      </c>
      <c r="D316" s="14" t="s">
        <v>537</v>
      </c>
      <c r="E316" s="1" t="s">
        <v>377</v>
      </c>
      <c r="F316" s="14">
        <v>1952</v>
      </c>
      <c r="G316" s="1" t="s">
        <v>137</v>
      </c>
      <c r="H316" s="1" t="s">
        <v>138</v>
      </c>
      <c r="I316" s="2">
        <v>58</v>
      </c>
      <c r="J316" s="5">
        <v>2894</v>
      </c>
      <c r="K316" s="3" t="s">
        <v>379</v>
      </c>
      <c r="L316" s="4" t="s">
        <v>333</v>
      </c>
    </row>
    <row r="317" spans="1:12">
      <c r="A317" s="36">
        <v>2016</v>
      </c>
      <c r="B317" s="36" t="s">
        <v>816</v>
      </c>
      <c r="C317" s="54">
        <v>42730</v>
      </c>
      <c r="D317" s="14" t="s">
        <v>537</v>
      </c>
      <c r="E317" s="1" t="s">
        <v>377</v>
      </c>
      <c r="F317" s="14">
        <v>1952</v>
      </c>
      <c r="G317" s="1" t="s">
        <v>137</v>
      </c>
      <c r="H317" s="1" t="s">
        <v>138</v>
      </c>
      <c r="I317" s="2">
        <v>155</v>
      </c>
      <c r="J317" s="5">
        <v>2895</v>
      </c>
      <c r="K317" s="3" t="s">
        <v>378</v>
      </c>
      <c r="L317" s="4" t="s">
        <v>333</v>
      </c>
    </row>
    <row r="318" spans="1:12">
      <c r="A318" s="36">
        <v>2016</v>
      </c>
      <c r="B318" s="36" t="s">
        <v>816</v>
      </c>
      <c r="C318" s="54">
        <v>42731</v>
      </c>
      <c r="D318" s="14" t="s">
        <v>537</v>
      </c>
      <c r="E318" s="1" t="s">
        <v>377</v>
      </c>
      <c r="F318" s="14">
        <v>1952</v>
      </c>
      <c r="G318" s="1" t="s">
        <v>137</v>
      </c>
      <c r="H318" s="1" t="s">
        <v>138</v>
      </c>
      <c r="I318" s="2">
        <v>132</v>
      </c>
      <c r="J318" s="5">
        <v>2896</v>
      </c>
      <c r="K318" s="3" t="s">
        <v>379</v>
      </c>
      <c r="L318" s="4" t="s">
        <v>333</v>
      </c>
    </row>
    <row r="319" spans="1:12">
      <c r="A319" s="36">
        <v>2016</v>
      </c>
      <c r="B319" s="36" t="s">
        <v>816</v>
      </c>
      <c r="C319" s="54">
        <v>42719</v>
      </c>
      <c r="D319" s="14" t="s">
        <v>537</v>
      </c>
      <c r="E319" s="1" t="s">
        <v>377</v>
      </c>
      <c r="F319" s="14">
        <v>1952</v>
      </c>
      <c r="G319" s="1" t="s">
        <v>37</v>
      </c>
      <c r="H319" s="1" t="s">
        <v>1482</v>
      </c>
      <c r="I319" s="2">
        <v>248.8</v>
      </c>
      <c r="J319" s="5" t="s">
        <v>381</v>
      </c>
      <c r="K319" s="3" t="s">
        <v>379</v>
      </c>
      <c r="L319" s="4" t="s">
        <v>333</v>
      </c>
    </row>
    <row r="320" spans="1:12">
      <c r="A320" s="36">
        <v>2016</v>
      </c>
      <c r="B320" s="36" t="s">
        <v>816</v>
      </c>
      <c r="C320" s="54">
        <v>42705</v>
      </c>
      <c r="D320" s="14" t="s">
        <v>537</v>
      </c>
      <c r="E320" s="1" t="s">
        <v>377</v>
      </c>
      <c r="F320" s="14">
        <v>1952</v>
      </c>
      <c r="G320" s="1" t="s">
        <v>37</v>
      </c>
      <c r="H320" s="1" t="s">
        <v>143</v>
      </c>
      <c r="I320" s="2">
        <v>201</v>
      </c>
      <c r="J320" s="5" t="s">
        <v>382</v>
      </c>
      <c r="K320" s="3" t="s">
        <v>378</v>
      </c>
      <c r="L320" s="4" t="s">
        <v>333</v>
      </c>
    </row>
    <row r="321" spans="1:12">
      <c r="A321" s="36">
        <v>2016</v>
      </c>
      <c r="B321" s="36" t="s">
        <v>816</v>
      </c>
      <c r="C321" s="54">
        <v>42706</v>
      </c>
      <c r="D321" s="14" t="s">
        <v>537</v>
      </c>
      <c r="E321" s="1" t="s">
        <v>377</v>
      </c>
      <c r="F321" s="14">
        <v>1952</v>
      </c>
      <c r="G321" s="1" t="s">
        <v>37</v>
      </c>
      <c r="H321" s="1" t="s">
        <v>143</v>
      </c>
      <c r="I321" s="2">
        <v>110</v>
      </c>
      <c r="J321" s="5" t="s">
        <v>383</v>
      </c>
      <c r="K321" s="3" t="s">
        <v>384</v>
      </c>
      <c r="L321" s="4" t="s">
        <v>333</v>
      </c>
    </row>
    <row r="322" spans="1:12">
      <c r="A322" s="36">
        <v>2016</v>
      </c>
      <c r="B322" s="36" t="s">
        <v>816</v>
      </c>
      <c r="C322" s="54">
        <v>42710</v>
      </c>
      <c r="D322" s="14" t="s">
        <v>537</v>
      </c>
      <c r="E322" s="1" t="s">
        <v>377</v>
      </c>
      <c r="F322" s="14">
        <v>1952</v>
      </c>
      <c r="G322" s="1" t="s">
        <v>37</v>
      </c>
      <c r="H322" s="1" t="s">
        <v>143</v>
      </c>
      <c r="I322" s="2">
        <v>122</v>
      </c>
      <c r="J322" s="5" t="s">
        <v>385</v>
      </c>
      <c r="K322" s="3" t="s">
        <v>386</v>
      </c>
      <c r="L322" s="4" t="s">
        <v>333</v>
      </c>
    </row>
    <row r="323" spans="1:12">
      <c r="A323" s="36">
        <v>2016</v>
      </c>
      <c r="B323" s="36" t="s">
        <v>816</v>
      </c>
      <c r="C323" s="54">
        <v>42711</v>
      </c>
      <c r="D323" s="14" t="s">
        <v>537</v>
      </c>
      <c r="E323" s="1" t="s">
        <v>377</v>
      </c>
      <c r="F323" s="14">
        <v>1952</v>
      </c>
      <c r="G323" s="1" t="s">
        <v>37</v>
      </c>
      <c r="H323" s="1" t="s">
        <v>143</v>
      </c>
      <c r="I323" s="2">
        <v>136</v>
      </c>
      <c r="J323" s="5" t="s">
        <v>387</v>
      </c>
      <c r="K323" s="3" t="s">
        <v>386</v>
      </c>
      <c r="L323" s="4" t="s">
        <v>333</v>
      </c>
    </row>
    <row r="324" spans="1:12">
      <c r="A324" s="36">
        <v>2016</v>
      </c>
      <c r="B324" s="36" t="s">
        <v>816</v>
      </c>
      <c r="C324" s="54">
        <v>42713</v>
      </c>
      <c r="D324" s="14" t="s">
        <v>537</v>
      </c>
      <c r="E324" s="1" t="s">
        <v>377</v>
      </c>
      <c r="F324" s="14">
        <v>1952</v>
      </c>
      <c r="G324" s="1" t="s">
        <v>37</v>
      </c>
      <c r="H324" s="1" t="s">
        <v>143</v>
      </c>
      <c r="I324" s="2">
        <v>173</v>
      </c>
      <c r="J324" s="5" t="s">
        <v>388</v>
      </c>
      <c r="K324" s="3" t="s">
        <v>386</v>
      </c>
      <c r="L324" s="4" t="s">
        <v>333</v>
      </c>
    </row>
    <row r="325" spans="1:12">
      <c r="A325" s="36">
        <v>2016</v>
      </c>
      <c r="B325" s="36" t="s">
        <v>816</v>
      </c>
      <c r="C325" s="54">
        <v>42719</v>
      </c>
      <c r="D325" s="14" t="s">
        <v>537</v>
      </c>
      <c r="E325" s="1" t="s">
        <v>377</v>
      </c>
      <c r="F325" s="14">
        <v>1952</v>
      </c>
      <c r="G325" s="1" t="s">
        <v>37</v>
      </c>
      <c r="H325" s="1" t="s">
        <v>143</v>
      </c>
      <c r="I325" s="2">
        <v>156</v>
      </c>
      <c r="J325" s="5" t="s">
        <v>389</v>
      </c>
      <c r="K325" s="3" t="s">
        <v>380</v>
      </c>
      <c r="L325" s="4" t="s">
        <v>333</v>
      </c>
    </row>
    <row r="326" spans="1:12">
      <c r="A326" s="36">
        <v>2016</v>
      </c>
      <c r="B326" s="36" t="s">
        <v>816</v>
      </c>
      <c r="C326" s="54">
        <v>42714</v>
      </c>
      <c r="D326" s="14" t="s">
        <v>537</v>
      </c>
      <c r="E326" s="1" t="s">
        <v>308</v>
      </c>
      <c r="F326" s="14">
        <v>4520</v>
      </c>
      <c r="G326" s="1" t="s">
        <v>1050</v>
      </c>
      <c r="H326" s="1" t="s">
        <v>143</v>
      </c>
      <c r="I326" s="2">
        <v>73.8</v>
      </c>
      <c r="J326" s="5" t="s">
        <v>390</v>
      </c>
      <c r="K326" s="3" t="s">
        <v>391</v>
      </c>
      <c r="L326" s="4" t="s">
        <v>333</v>
      </c>
    </row>
    <row r="327" spans="1:12">
      <c r="A327" s="36">
        <v>2016</v>
      </c>
      <c r="B327" s="36" t="s">
        <v>816</v>
      </c>
      <c r="C327" s="54">
        <v>42714</v>
      </c>
      <c r="D327" s="14" t="s">
        <v>537</v>
      </c>
      <c r="E327" s="1" t="s">
        <v>308</v>
      </c>
      <c r="F327" s="14">
        <v>4520</v>
      </c>
      <c r="G327" s="1" t="s">
        <v>1050</v>
      </c>
      <c r="H327" s="1" t="s">
        <v>143</v>
      </c>
      <c r="I327" s="2">
        <v>102</v>
      </c>
      <c r="J327" s="5" t="s">
        <v>392</v>
      </c>
      <c r="K327" s="3" t="s">
        <v>391</v>
      </c>
      <c r="L327" s="4" t="s">
        <v>333</v>
      </c>
    </row>
    <row r="328" spans="1:12">
      <c r="A328" s="36">
        <v>2016</v>
      </c>
      <c r="B328" s="36" t="s">
        <v>816</v>
      </c>
      <c r="C328" s="54">
        <v>42715</v>
      </c>
      <c r="D328" s="14" t="s">
        <v>537</v>
      </c>
      <c r="E328" s="1" t="s">
        <v>308</v>
      </c>
      <c r="F328" s="14">
        <v>4520</v>
      </c>
      <c r="G328" s="1" t="s">
        <v>1050</v>
      </c>
      <c r="H328" s="1" t="s">
        <v>143</v>
      </c>
      <c r="I328" s="2">
        <v>139.69999999999999</v>
      </c>
      <c r="J328" s="5" t="s">
        <v>393</v>
      </c>
      <c r="K328" s="3" t="s">
        <v>391</v>
      </c>
      <c r="L328" s="4" t="s">
        <v>333</v>
      </c>
    </row>
    <row r="329" spans="1:12">
      <c r="A329" s="36">
        <v>2016</v>
      </c>
      <c r="B329" s="36" t="s">
        <v>816</v>
      </c>
      <c r="C329" s="54">
        <v>42716</v>
      </c>
      <c r="D329" s="14" t="s">
        <v>537</v>
      </c>
      <c r="E329" s="1" t="s">
        <v>308</v>
      </c>
      <c r="F329" s="14">
        <v>4520</v>
      </c>
      <c r="G329" s="1" t="s">
        <v>1050</v>
      </c>
      <c r="H329" s="1" t="s">
        <v>143</v>
      </c>
      <c r="I329" s="2">
        <v>162.4</v>
      </c>
      <c r="J329" s="5" t="s">
        <v>394</v>
      </c>
      <c r="K329" s="3" t="s">
        <v>391</v>
      </c>
      <c r="L329" s="4" t="s">
        <v>333</v>
      </c>
    </row>
    <row r="330" spans="1:12">
      <c r="A330" s="36">
        <v>2016</v>
      </c>
      <c r="B330" s="36" t="s">
        <v>816</v>
      </c>
      <c r="C330" s="54">
        <v>42718</v>
      </c>
      <c r="D330" s="14" t="s">
        <v>537</v>
      </c>
      <c r="E330" s="1" t="s">
        <v>308</v>
      </c>
      <c r="F330" s="14">
        <v>4520</v>
      </c>
      <c r="G330" s="1" t="s">
        <v>1050</v>
      </c>
      <c r="H330" s="1" t="s">
        <v>143</v>
      </c>
      <c r="I330" s="2">
        <v>69.400000000000006</v>
      </c>
      <c r="J330" s="5" t="s">
        <v>395</v>
      </c>
      <c r="K330" s="3" t="s">
        <v>391</v>
      </c>
      <c r="L330" s="4" t="s">
        <v>333</v>
      </c>
    </row>
    <row r="331" spans="1:12">
      <c r="A331" s="36">
        <v>2016</v>
      </c>
      <c r="B331" s="36" t="s">
        <v>816</v>
      </c>
      <c r="C331" s="54">
        <v>42706</v>
      </c>
      <c r="D331" s="14" t="s">
        <v>537</v>
      </c>
      <c r="E331" s="1" t="s">
        <v>308</v>
      </c>
      <c r="F331" s="14">
        <v>4520</v>
      </c>
      <c r="G331" s="1" t="s">
        <v>1050</v>
      </c>
      <c r="H331" s="1" t="s">
        <v>396</v>
      </c>
      <c r="I331" s="2">
        <v>86.1</v>
      </c>
      <c r="J331" s="5" t="s">
        <v>397</v>
      </c>
      <c r="K331" s="3" t="s">
        <v>391</v>
      </c>
      <c r="L331" s="4" t="s">
        <v>333</v>
      </c>
    </row>
    <row r="332" spans="1:12">
      <c r="A332" s="36">
        <v>2016</v>
      </c>
      <c r="B332" s="36" t="s">
        <v>816</v>
      </c>
      <c r="C332" s="54">
        <v>42706</v>
      </c>
      <c r="D332" s="14" t="s">
        <v>537</v>
      </c>
      <c r="E332" s="1" t="s">
        <v>308</v>
      </c>
      <c r="F332" s="14">
        <v>4520</v>
      </c>
      <c r="G332" s="1" t="s">
        <v>1050</v>
      </c>
      <c r="H332" s="1" t="s">
        <v>396</v>
      </c>
      <c r="I332" s="2">
        <v>140</v>
      </c>
      <c r="J332" s="5" t="s">
        <v>398</v>
      </c>
      <c r="K332" s="3" t="s">
        <v>391</v>
      </c>
      <c r="L332" s="4" t="s">
        <v>333</v>
      </c>
    </row>
    <row r="333" spans="1:12">
      <c r="A333" s="36">
        <v>2016</v>
      </c>
      <c r="B333" s="36" t="s">
        <v>816</v>
      </c>
      <c r="C333" s="54">
        <v>42707</v>
      </c>
      <c r="D333" s="14" t="s">
        <v>537</v>
      </c>
      <c r="E333" s="1" t="s">
        <v>308</v>
      </c>
      <c r="F333" s="14">
        <v>4520</v>
      </c>
      <c r="G333" s="1" t="s">
        <v>1050</v>
      </c>
      <c r="H333" s="1" t="s">
        <v>396</v>
      </c>
      <c r="I333" s="2">
        <v>72.400000000000006</v>
      </c>
      <c r="J333" s="5" t="s">
        <v>399</v>
      </c>
      <c r="K333" s="3" t="s">
        <v>391</v>
      </c>
      <c r="L333" s="4" t="s">
        <v>333</v>
      </c>
    </row>
    <row r="334" spans="1:12">
      <c r="A334" s="36">
        <v>2016</v>
      </c>
      <c r="B334" s="36" t="s">
        <v>816</v>
      </c>
      <c r="C334" s="54">
        <v>42707</v>
      </c>
      <c r="D334" s="14" t="s">
        <v>537</v>
      </c>
      <c r="E334" s="1" t="s">
        <v>308</v>
      </c>
      <c r="F334" s="14">
        <v>4520</v>
      </c>
      <c r="G334" s="1" t="s">
        <v>1050</v>
      </c>
      <c r="H334" s="1" t="s">
        <v>396</v>
      </c>
      <c r="I334" s="2">
        <v>81.599999999999994</v>
      </c>
      <c r="J334" s="5" t="s">
        <v>400</v>
      </c>
      <c r="K334" s="3" t="s">
        <v>391</v>
      </c>
      <c r="L334" s="4" t="s">
        <v>333</v>
      </c>
    </row>
    <row r="335" spans="1:12">
      <c r="A335" s="36">
        <v>2016</v>
      </c>
      <c r="B335" s="36" t="s">
        <v>816</v>
      </c>
      <c r="C335" s="54">
        <v>42707</v>
      </c>
      <c r="D335" s="14" t="s">
        <v>537</v>
      </c>
      <c r="E335" s="1" t="s">
        <v>308</v>
      </c>
      <c r="F335" s="14">
        <v>4520</v>
      </c>
      <c r="G335" s="1" t="s">
        <v>1050</v>
      </c>
      <c r="H335" s="1" t="s">
        <v>396</v>
      </c>
      <c r="I335" s="2">
        <v>77.099999999999994</v>
      </c>
      <c r="J335" s="5" t="s">
        <v>401</v>
      </c>
      <c r="K335" s="3" t="s">
        <v>391</v>
      </c>
      <c r="L335" s="4" t="s">
        <v>333</v>
      </c>
    </row>
    <row r="336" spans="1:12">
      <c r="A336" s="36">
        <v>2016</v>
      </c>
      <c r="B336" s="36" t="s">
        <v>816</v>
      </c>
      <c r="C336" s="54">
        <v>42707</v>
      </c>
      <c r="D336" s="14" t="s">
        <v>537</v>
      </c>
      <c r="E336" s="1" t="s">
        <v>308</v>
      </c>
      <c r="F336" s="14">
        <v>4520</v>
      </c>
      <c r="G336" s="1" t="s">
        <v>1050</v>
      </c>
      <c r="H336" s="1" t="s">
        <v>396</v>
      </c>
      <c r="I336" s="2">
        <v>84.4</v>
      </c>
      <c r="J336" s="5" t="s">
        <v>402</v>
      </c>
      <c r="K336" s="3" t="s">
        <v>391</v>
      </c>
      <c r="L336" s="4" t="s">
        <v>333</v>
      </c>
    </row>
    <row r="337" spans="1:12">
      <c r="A337" s="36">
        <v>2016</v>
      </c>
      <c r="B337" s="36" t="s">
        <v>816</v>
      </c>
      <c r="C337" s="54">
        <v>42710</v>
      </c>
      <c r="D337" s="14" t="s">
        <v>537</v>
      </c>
      <c r="E337" s="1" t="s">
        <v>308</v>
      </c>
      <c r="F337" s="14">
        <v>4520</v>
      </c>
      <c r="G337" s="1" t="s">
        <v>1050</v>
      </c>
      <c r="H337" s="1" t="s">
        <v>396</v>
      </c>
      <c r="I337" s="2">
        <v>120.6</v>
      </c>
      <c r="J337" s="5" t="s">
        <v>403</v>
      </c>
      <c r="K337" s="3" t="s">
        <v>391</v>
      </c>
      <c r="L337" s="4" t="s">
        <v>333</v>
      </c>
    </row>
    <row r="338" spans="1:12">
      <c r="A338" s="36">
        <v>2016</v>
      </c>
      <c r="B338" s="36" t="s">
        <v>816</v>
      </c>
      <c r="C338" s="54">
        <v>42714</v>
      </c>
      <c r="D338" s="14" t="s">
        <v>537</v>
      </c>
      <c r="E338" s="1" t="s">
        <v>308</v>
      </c>
      <c r="F338" s="14">
        <v>4520</v>
      </c>
      <c r="G338" s="1" t="s">
        <v>1050</v>
      </c>
      <c r="H338" s="1" t="s">
        <v>396</v>
      </c>
      <c r="I338" s="2">
        <v>156.30000000000001</v>
      </c>
      <c r="J338" s="5" t="s">
        <v>404</v>
      </c>
      <c r="K338" s="3" t="s">
        <v>391</v>
      </c>
      <c r="L338" s="4" t="s">
        <v>333</v>
      </c>
    </row>
    <row r="339" spans="1:12">
      <c r="A339" s="36">
        <v>2016</v>
      </c>
      <c r="B339" s="36" t="s">
        <v>816</v>
      </c>
      <c r="C339" s="54">
        <v>42714</v>
      </c>
      <c r="D339" s="14" t="s">
        <v>537</v>
      </c>
      <c r="E339" s="1" t="s">
        <v>308</v>
      </c>
      <c r="F339" s="14">
        <v>4520</v>
      </c>
      <c r="G339" s="1" t="s">
        <v>1050</v>
      </c>
      <c r="H339" s="1" t="s">
        <v>396</v>
      </c>
      <c r="I339" s="2">
        <v>159.19999999999999</v>
      </c>
      <c r="J339" s="5" t="s">
        <v>405</v>
      </c>
      <c r="K339" s="3" t="s">
        <v>391</v>
      </c>
      <c r="L339" s="4" t="s">
        <v>333</v>
      </c>
    </row>
    <row r="340" spans="1:12">
      <c r="A340" s="36">
        <v>2016</v>
      </c>
      <c r="B340" s="36" t="s">
        <v>816</v>
      </c>
      <c r="C340" s="54">
        <v>42714</v>
      </c>
      <c r="D340" s="14" t="s">
        <v>537</v>
      </c>
      <c r="E340" s="1" t="s">
        <v>308</v>
      </c>
      <c r="F340" s="14">
        <v>4520</v>
      </c>
      <c r="G340" s="1" t="s">
        <v>1050</v>
      </c>
      <c r="H340" s="1" t="s">
        <v>396</v>
      </c>
      <c r="I340" s="2">
        <v>139</v>
      </c>
      <c r="J340" s="5" t="s">
        <v>406</v>
      </c>
      <c r="K340" s="3" t="s">
        <v>391</v>
      </c>
      <c r="L340" s="4" t="s">
        <v>333</v>
      </c>
    </row>
    <row r="341" spans="1:12">
      <c r="A341" s="36">
        <v>2016</v>
      </c>
      <c r="B341" s="36" t="s">
        <v>816</v>
      </c>
      <c r="C341" s="54">
        <v>42715</v>
      </c>
      <c r="D341" s="14" t="s">
        <v>537</v>
      </c>
      <c r="E341" s="1" t="s">
        <v>308</v>
      </c>
      <c r="F341" s="14">
        <v>4520</v>
      </c>
      <c r="G341" s="1" t="s">
        <v>1050</v>
      </c>
      <c r="H341" s="1" t="s">
        <v>396</v>
      </c>
      <c r="I341" s="2">
        <v>128</v>
      </c>
      <c r="J341" s="5" t="s">
        <v>407</v>
      </c>
      <c r="K341" s="3" t="s">
        <v>391</v>
      </c>
      <c r="L341" s="4" t="s">
        <v>333</v>
      </c>
    </row>
    <row r="342" spans="1:12">
      <c r="A342" s="36">
        <v>2016</v>
      </c>
      <c r="B342" s="36" t="s">
        <v>816</v>
      </c>
      <c r="C342" s="54">
        <v>42718</v>
      </c>
      <c r="D342" s="14" t="s">
        <v>537</v>
      </c>
      <c r="E342" s="1" t="s">
        <v>308</v>
      </c>
      <c r="F342" s="14">
        <v>4520</v>
      </c>
      <c r="G342" s="1" t="s">
        <v>408</v>
      </c>
      <c r="H342" s="1" t="s">
        <v>396</v>
      </c>
      <c r="I342" s="2">
        <v>74.7</v>
      </c>
      <c r="J342" s="5" t="s">
        <v>409</v>
      </c>
      <c r="K342" s="3" t="s">
        <v>391</v>
      </c>
      <c r="L342" s="4" t="s">
        <v>333</v>
      </c>
    </row>
    <row r="343" spans="1:12">
      <c r="A343" s="36">
        <v>2016</v>
      </c>
      <c r="B343" s="36" t="s">
        <v>816</v>
      </c>
      <c r="C343" s="54">
        <v>42718</v>
      </c>
      <c r="D343" s="14" t="s">
        <v>537</v>
      </c>
      <c r="E343" s="1" t="s">
        <v>308</v>
      </c>
      <c r="F343" s="14">
        <v>4520</v>
      </c>
      <c r="G343" s="1" t="s">
        <v>408</v>
      </c>
      <c r="H343" s="1" t="s">
        <v>396</v>
      </c>
      <c r="I343" s="2">
        <v>122</v>
      </c>
      <c r="J343" s="5" t="s">
        <v>410</v>
      </c>
      <c r="K343" s="3" t="s">
        <v>391</v>
      </c>
      <c r="L343" s="4" t="s">
        <v>333</v>
      </c>
    </row>
    <row r="344" spans="1:12">
      <c r="A344" s="36">
        <v>2016</v>
      </c>
      <c r="B344" s="36" t="s">
        <v>816</v>
      </c>
      <c r="C344" s="54">
        <v>42719</v>
      </c>
      <c r="D344" s="14" t="s">
        <v>537</v>
      </c>
      <c r="E344" s="1" t="s">
        <v>308</v>
      </c>
      <c r="F344" s="14">
        <v>4520</v>
      </c>
      <c r="G344" s="1" t="s">
        <v>408</v>
      </c>
      <c r="H344" s="1" t="s">
        <v>396</v>
      </c>
      <c r="I344" s="2">
        <v>88</v>
      </c>
      <c r="J344" s="5" t="s">
        <v>411</v>
      </c>
      <c r="K344" s="3" t="s">
        <v>391</v>
      </c>
      <c r="L344" s="4" t="s">
        <v>333</v>
      </c>
    </row>
    <row r="345" spans="1:12">
      <c r="A345" s="36">
        <v>2016</v>
      </c>
      <c r="B345" s="36" t="s">
        <v>816</v>
      </c>
      <c r="C345" s="54">
        <v>42719</v>
      </c>
      <c r="D345" s="14" t="s">
        <v>537</v>
      </c>
      <c r="E345" s="1" t="s">
        <v>308</v>
      </c>
      <c r="F345" s="14">
        <v>4520</v>
      </c>
      <c r="G345" s="1" t="s">
        <v>408</v>
      </c>
      <c r="H345" s="1" t="s">
        <v>396</v>
      </c>
      <c r="I345" s="2">
        <v>145.6</v>
      </c>
      <c r="J345" s="5" t="s">
        <v>412</v>
      </c>
      <c r="K345" s="3" t="s">
        <v>413</v>
      </c>
      <c r="L345" s="4" t="s">
        <v>333</v>
      </c>
    </row>
    <row r="346" spans="1:12">
      <c r="A346" s="36">
        <v>2016</v>
      </c>
      <c r="B346" s="36" t="s">
        <v>816</v>
      </c>
      <c r="C346" s="54">
        <v>42705</v>
      </c>
      <c r="D346" s="14" t="s">
        <v>537</v>
      </c>
      <c r="E346" s="1" t="s">
        <v>308</v>
      </c>
      <c r="F346" s="14">
        <v>4520</v>
      </c>
      <c r="G346" s="1" t="s">
        <v>37</v>
      </c>
      <c r="H346" s="1" t="s">
        <v>143</v>
      </c>
      <c r="I346" s="2">
        <v>48</v>
      </c>
      <c r="J346" s="5" t="s">
        <v>414</v>
      </c>
      <c r="K346" s="3" t="s">
        <v>415</v>
      </c>
      <c r="L346" s="4" t="s">
        <v>333</v>
      </c>
    </row>
    <row r="347" spans="1:12">
      <c r="A347" s="36">
        <v>2016</v>
      </c>
      <c r="B347" s="36" t="s">
        <v>816</v>
      </c>
      <c r="C347" s="54">
        <v>42706</v>
      </c>
      <c r="D347" s="14" t="s">
        <v>537</v>
      </c>
      <c r="E347" s="1" t="s">
        <v>308</v>
      </c>
      <c r="F347" s="14">
        <v>4520</v>
      </c>
      <c r="G347" s="1" t="s">
        <v>37</v>
      </c>
      <c r="H347" s="1" t="s">
        <v>143</v>
      </c>
      <c r="I347" s="2">
        <v>109</v>
      </c>
      <c r="J347" s="5" t="s">
        <v>416</v>
      </c>
      <c r="K347" s="3" t="s">
        <v>391</v>
      </c>
      <c r="L347" s="4" t="s">
        <v>333</v>
      </c>
    </row>
    <row r="348" spans="1:12">
      <c r="A348" s="36">
        <v>2016</v>
      </c>
      <c r="B348" s="36" t="s">
        <v>816</v>
      </c>
      <c r="C348" s="54">
        <v>42713</v>
      </c>
      <c r="D348" s="14" t="s">
        <v>537</v>
      </c>
      <c r="E348" s="1" t="s">
        <v>308</v>
      </c>
      <c r="F348" s="14">
        <v>4520</v>
      </c>
      <c r="G348" s="1" t="s">
        <v>37</v>
      </c>
      <c r="H348" s="1" t="s">
        <v>143</v>
      </c>
      <c r="I348" s="2">
        <v>130</v>
      </c>
      <c r="J348" s="5" t="s">
        <v>417</v>
      </c>
      <c r="K348" s="3" t="s">
        <v>391</v>
      </c>
      <c r="L348" s="4" t="s">
        <v>333</v>
      </c>
    </row>
    <row r="349" spans="1:12">
      <c r="A349" s="36">
        <v>2016</v>
      </c>
      <c r="B349" s="36" t="s">
        <v>816</v>
      </c>
      <c r="C349" s="54">
        <v>42732</v>
      </c>
      <c r="D349" s="14" t="s">
        <v>537</v>
      </c>
      <c r="E349" s="1" t="s">
        <v>308</v>
      </c>
      <c r="F349" s="14">
        <v>4520</v>
      </c>
      <c r="G349" s="1" t="s">
        <v>37</v>
      </c>
      <c r="H349" s="1" t="s">
        <v>143</v>
      </c>
      <c r="I349" s="2">
        <v>103</v>
      </c>
      <c r="J349" s="5" t="s">
        <v>418</v>
      </c>
      <c r="K349" s="3" t="s">
        <v>413</v>
      </c>
      <c r="L349" s="4" t="s">
        <v>333</v>
      </c>
    </row>
    <row r="350" spans="1:12">
      <c r="A350" s="36">
        <v>2016</v>
      </c>
      <c r="B350" s="36" t="s">
        <v>816</v>
      </c>
      <c r="C350" s="54">
        <v>42720</v>
      </c>
      <c r="D350" s="14" t="s">
        <v>537</v>
      </c>
      <c r="E350" s="1" t="s">
        <v>308</v>
      </c>
      <c r="F350" s="14">
        <v>4525</v>
      </c>
      <c r="G350" s="1" t="s">
        <v>1050</v>
      </c>
      <c r="H350" s="1" t="s">
        <v>143</v>
      </c>
      <c r="I350" s="2">
        <v>84</v>
      </c>
      <c r="J350" s="5" t="s">
        <v>419</v>
      </c>
      <c r="K350" s="3" t="s">
        <v>420</v>
      </c>
      <c r="L350" s="4" t="s">
        <v>333</v>
      </c>
    </row>
    <row r="351" spans="1:12">
      <c r="A351" s="36">
        <v>2016</v>
      </c>
      <c r="B351" s="36" t="s">
        <v>816</v>
      </c>
      <c r="C351" s="54">
        <v>42721</v>
      </c>
      <c r="D351" s="14" t="s">
        <v>537</v>
      </c>
      <c r="E351" s="1" t="s">
        <v>308</v>
      </c>
      <c r="F351" s="14">
        <v>4525</v>
      </c>
      <c r="G351" s="1" t="s">
        <v>1050</v>
      </c>
      <c r="H351" s="1" t="s">
        <v>143</v>
      </c>
      <c r="I351" s="2">
        <v>93</v>
      </c>
      <c r="J351" s="5" t="s">
        <v>421</v>
      </c>
      <c r="K351" s="3" t="s">
        <v>420</v>
      </c>
      <c r="L351" s="4" t="s">
        <v>333</v>
      </c>
    </row>
    <row r="352" spans="1:12">
      <c r="A352" s="36">
        <v>2016</v>
      </c>
      <c r="B352" s="36" t="s">
        <v>816</v>
      </c>
      <c r="C352" s="54">
        <v>42722</v>
      </c>
      <c r="D352" s="14" t="s">
        <v>537</v>
      </c>
      <c r="E352" s="1" t="s">
        <v>308</v>
      </c>
      <c r="F352" s="14">
        <v>4525</v>
      </c>
      <c r="G352" s="1" t="s">
        <v>1050</v>
      </c>
      <c r="H352" s="1" t="s">
        <v>143</v>
      </c>
      <c r="I352" s="2">
        <v>107.3</v>
      </c>
      <c r="J352" s="5" t="s">
        <v>422</v>
      </c>
      <c r="K352" s="3" t="s">
        <v>420</v>
      </c>
      <c r="L352" s="4" t="s">
        <v>333</v>
      </c>
    </row>
    <row r="353" spans="1:12">
      <c r="A353" s="36">
        <v>2016</v>
      </c>
      <c r="B353" s="36" t="s">
        <v>816</v>
      </c>
      <c r="C353" s="54">
        <v>42724</v>
      </c>
      <c r="D353" s="14" t="s">
        <v>537</v>
      </c>
      <c r="E353" s="1" t="s">
        <v>308</v>
      </c>
      <c r="F353" s="14">
        <v>4525</v>
      </c>
      <c r="G353" s="1" t="s">
        <v>1050</v>
      </c>
      <c r="H353" s="1" t="s">
        <v>143</v>
      </c>
      <c r="I353" s="2">
        <v>120</v>
      </c>
      <c r="J353" s="5" t="s">
        <v>423</v>
      </c>
      <c r="K353" s="3" t="s">
        <v>420</v>
      </c>
      <c r="L353" s="4" t="s">
        <v>333</v>
      </c>
    </row>
    <row r="354" spans="1:12">
      <c r="A354" s="36">
        <v>2016</v>
      </c>
      <c r="B354" s="36" t="s">
        <v>816</v>
      </c>
      <c r="C354" s="54">
        <v>42724</v>
      </c>
      <c r="D354" s="14" t="s">
        <v>537</v>
      </c>
      <c r="E354" s="1" t="s">
        <v>308</v>
      </c>
      <c r="F354" s="14">
        <v>4525</v>
      </c>
      <c r="G354" s="1" t="s">
        <v>1050</v>
      </c>
      <c r="H354" s="1" t="s">
        <v>143</v>
      </c>
      <c r="I354" s="2">
        <v>76.400000000000006</v>
      </c>
      <c r="J354" s="5" t="s">
        <v>424</v>
      </c>
      <c r="K354" s="3" t="s">
        <v>420</v>
      </c>
      <c r="L354" s="4" t="s">
        <v>333</v>
      </c>
    </row>
    <row r="355" spans="1:12">
      <c r="A355" s="36">
        <v>2016</v>
      </c>
      <c r="B355" s="36" t="s">
        <v>816</v>
      </c>
      <c r="C355" s="54">
        <v>42705</v>
      </c>
      <c r="D355" s="14" t="s">
        <v>537</v>
      </c>
      <c r="E355" s="1" t="s">
        <v>308</v>
      </c>
      <c r="F355" s="14">
        <v>4525</v>
      </c>
      <c r="G355" s="1" t="s">
        <v>1050</v>
      </c>
      <c r="H355" s="1" t="s">
        <v>396</v>
      </c>
      <c r="I355" s="2">
        <v>111.7</v>
      </c>
      <c r="J355" s="5" t="s">
        <v>425</v>
      </c>
      <c r="K355" s="3" t="s">
        <v>426</v>
      </c>
      <c r="L355" s="4" t="s">
        <v>333</v>
      </c>
    </row>
    <row r="356" spans="1:12">
      <c r="A356" s="36">
        <v>2016</v>
      </c>
      <c r="B356" s="36" t="s">
        <v>816</v>
      </c>
      <c r="C356" s="54">
        <v>42707</v>
      </c>
      <c r="D356" s="14" t="s">
        <v>537</v>
      </c>
      <c r="E356" s="1" t="s">
        <v>308</v>
      </c>
      <c r="F356" s="14">
        <v>4525</v>
      </c>
      <c r="G356" s="1" t="s">
        <v>1050</v>
      </c>
      <c r="H356" s="1" t="s">
        <v>396</v>
      </c>
      <c r="I356" s="2">
        <v>134</v>
      </c>
      <c r="J356" s="5" t="s">
        <v>427</v>
      </c>
      <c r="K356" s="3" t="s">
        <v>426</v>
      </c>
      <c r="L356" s="4" t="s">
        <v>333</v>
      </c>
    </row>
    <row r="357" spans="1:12">
      <c r="A357" s="36">
        <v>2016</v>
      </c>
      <c r="B357" s="36" t="s">
        <v>816</v>
      </c>
      <c r="C357" s="54">
        <v>42708</v>
      </c>
      <c r="D357" s="14" t="s">
        <v>537</v>
      </c>
      <c r="E357" s="1" t="s">
        <v>308</v>
      </c>
      <c r="F357" s="14">
        <v>4525</v>
      </c>
      <c r="G357" s="1" t="s">
        <v>1050</v>
      </c>
      <c r="H357" s="1" t="s">
        <v>396</v>
      </c>
      <c r="I357" s="2">
        <v>98.6</v>
      </c>
      <c r="J357" s="5" t="s">
        <v>428</v>
      </c>
      <c r="K357" s="3" t="s">
        <v>426</v>
      </c>
      <c r="L357" s="4" t="s">
        <v>333</v>
      </c>
    </row>
    <row r="358" spans="1:12">
      <c r="A358" s="36">
        <v>2016</v>
      </c>
      <c r="B358" s="36" t="s">
        <v>816</v>
      </c>
      <c r="C358" s="54">
        <v>42716</v>
      </c>
      <c r="D358" s="14" t="s">
        <v>537</v>
      </c>
      <c r="E358" s="1" t="s">
        <v>308</v>
      </c>
      <c r="F358" s="14">
        <v>4525</v>
      </c>
      <c r="G358" s="1" t="s">
        <v>1050</v>
      </c>
      <c r="H358" s="1" t="s">
        <v>396</v>
      </c>
      <c r="I358" s="2">
        <v>142.19999999999999</v>
      </c>
      <c r="J358" s="5" t="s">
        <v>429</v>
      </c>
      <c r="K358" s="3" t="s">
        <v>426</v>
      </c>
      <c r="L358" s="4" t="s">
        <v>333</v>
      </c>
    </row>
    <row r="359" spans="1:12">
      <c r="A359" s="36">
        <v>2016</v>
      </c>
      <c r="B359" s="36" t="s">
        <v>816</v>
      </c>
      <c r="C359" s="54">
        <v>42720</v>
      </c>
      <c r="D359" s="14" t="s">
        <v>537</v>
      </c>
      <c r="E359" s="1" t="s">
        <v>308</v>
      </c>
      <c r="F359" s="14">
        <v>4525</v>
      </c>
      <c r="G359" s="1" t="s">
        <v>1050</v>
      </c>
      <c r="H359" s="1" t="s">
        <v>396</v>
      </c>
      <c r="I359" s="2">
        <v>90.9</v>
      </c>
      <c r="J359" s="5" t="s">
        <v>430</v>
      </c>
      <c r="K359" s="3" t="s">
        <v>420</v>
      </c>
      <c r="L359" s="4" t="s">
        <v>333</v>
      </c>
    </row>
    <row r="360" spans="1:12">
      <c r="A360" s="36">
        <v>2016</v>
      </c>
      <c r="B360" s="36" t="s">
        <v>816</v>
      </c>
      <c r="C360" s="54">
        <v>42705</v>
      </c>
      <c r="D360" s="14" t="s">
        <v>537</v>
      </c>
      <c r="E360" s="1" t="s">
        <v>308</v>
      </c>
      <c r="F360" s="14">
        <v>4525</v>
      </c>
      <c r="G360" s="1" t="s">
        <v>408</v>
      </c>
      <c r="H360" s="1" t="s">
        <v>2503</v>
      </c>
      <c r="I360" s="2">
        <v>136</v>
      </c>
      <c r="J360" s="5" t="s">
        <v>431</v>
      </c>
      <c r="K360" s="3" t="s">
        <v>432</v>
      </c>
      <c r="L360" s="4" t="s">
        <v>333</v>
      </c>
    </row>
    <row r="361" spans="1:12">
      <c r="A361" s="36">
        <v>2016</v>
      </c>
      <c r="B361" s="36" t="s">
        <v>816</v>
      </c>
      <c r="C361" s="54">
        <v>42707</v>
      </c>
      <c r="D361" s="14" t="s">
        <v>537</v>
      </c>
      <c r="E361" s="1" t="s">
        <v>308</v>
      </c>
      <c r="F361" s="14">
        <v>4525</v>
      </c>
      <c r="G361" s="1" t="s">
        <v>408</v>
      </c>
      <c r="H361" s="1" t="s">
        <v>2503</v>
      </c>
      <c r="I361" s="2">
        <v>129.19999999999999</v>
      </c>
      <c r="J361" s="5" t="s">
        <v>433</v>
      </c>
      <c r="K361" s="3" t="s">
        <v>434</v>
      </c>
      <c r="L361" s="4" t="s">
        <v>333</v>
      </c>
    </row>
    <row r="362" spans="1:12">
      <c r="A362" s="36">
        <v>2016</v>
      </c>
      <c r="B362" s="36" t="s">
        <v>816</v>
      </c>
      <c r="C362" s="54">
        <v>42708</v>
      </c>
      <c r="D362" s="14" t="s">
        <v>537</v>
      </c>
      <c r="E362" s="1" t="s">
        <v>308</v>
      </c>
      <c r="F362" s="14">
        <v>4525</v>
      </c>
      <c r="G362" s="1" t="s">
        <v>408</v>
      </c>
      <c r="H362" s="1" t="s">
        <v>2503</v>
      </c>
      <c r="I362" s="2">
        <v>67.599999999999994</v>
      </c>
      <c r="J362" s="5" t="s">
        <v>435</v>
      </c>
      <c r="K362" s="3" t="s">
        <v>434</v>
      </c>
      <c r="L362" s="4" t="s">
        <v>333</v>
      </c>
    </row>
    <row r="363" spans="1:12">
      <c r="A363" s="36">
        <v>2016</v>
      </c>
      <c r="B363" s="36" t="s">
        <v>816</v>
      </c>
      <c r="C363" s="54">
        <v>42708</v>
      </c>
      <c r="D363" s="14" t="s">
        <v>537</v>
      </c>
      <c r="E363" s="1" t="s">
        <v>308</v>
      </c>
      <c r="F363" s="14">
        <v>4525</v>
      </c>
      <c r="G363" s="1" t="s">
        <v>408</v>
      </c>
      <c r="H363" s="1" t="s">
        <v>2503</v>
      </c>
      <c r="I363" s="2">
        <v>133</v>
      </c>
      <c r="J363" s="5" t="s">
        <v>436</v>
      </c>
      <c r="K363" s="3" t="s">
        <v>434</v>
      </c>
      <c r="L363" s="4" t="s">
        <v>333</v>
      </c>
    </row>
    <row r="364" spans="1:12">
      <c r="A364" s="36">
        <v>2016</v>
      </c>
      <c r="B364" s="36" t="s">
        <v>816</v>
      </c>
      <c r="C364" s="54">
        <v>42709</v>
      </c>
      <c r="D364" s="14" t="s">
        <v>537</v>
      </c>
      <c r="E364" s="1" t="s">
        <v>308</v>
      </c>
      <c r="F364" s="14">
        <v>4525</v>
      </c>
      <c r="G364" s="1" t="s">
        <v>408</v>
      </c>
      <c r="H364" s="1" t="s">
        <v>2503</v>
      </c>
      <c r="I364" s="2">
        <v>70.2</v>
      </c>
      <c r="J364" s="5" t="s">
        <v>437</v>
      </c>
      <c r="K364" s="3" t="s">
        <v>434</v>
      </c>
      <c r="L364" s="4" t="s">
        <v>333</v>
      </c>
    </row>
    <row r="365" spans="1:12">
      <c r="A365" s="36">
        <v>2016</v>
      </c>
      <c r="B365" s="36" t="s">
        <v>816</v>
      </c>
      <c r="C365" s="54">
        <v>42709</v>
      </c>
      <c r="D365" s="14" t="s">
        <v>537</v>
      </c>
      <c r="E365" s="1" t="s">
        <v>308</v>
      </c>
      <c r="F365" s="14">
        <v>4525</v>
      </c>
      <c r="G365" s="1" t="s">
        <v>408</v>
      </c>
      <c r="H365" s="1" t="s">
        <v>2503</v>
      </c>
      <c r="I365" s="2">
        <v>120.7</v>
      </c>
      <c r="J365" s="5" t="s">
        <v>438</v>
      </c>
      <c r="K365" s="3" t="s">
        <v>434</v>
      </c>
      <c r="L365" s="4" t="s">
        <v>333</v>
      </c>
    </row>
    <row r="366" spans="1:12">
      <c r="A366" s="36">
        <v>2016</v>
      </c>
      <c r="B366" s="36" t="s">
        <v>816</v>
      </c>
      <c r="C366" s="54">
        <v>42711</v>
      </c>
      <c r="D366" s="14" t="s">
        <v>537</v>
      </c>
      <c r="E366" s="1" t="s">
        <v>308</v>
      </c>
      <c r="F366" s="14">
        <v>4525</v>
      </c>
      <c r="G366" s="1" t="s">
        <v>408</v>
      </c>
      <c r="H366" s="1" t="s">
        <v>2503</v>
      </c>
      <c r="I366" s="2">
        <v>137.1</v>
      </c>
      <c r="J366" s="5" t="s">
        <v>439</v>
      </c>
      <c r="K366" s="3" t="s">
        <v>434</v>
      </c>
      <c r="L366" s="4" t="s">
        <v>333</v>
      </c>
    </row>
    <row r="367" spans="1:12">
      <c r="A367" s="36">
        <v>2016</v>
      </c>
      <c r="B367" s="36" t="s">
        <v>816</v>
      </c>
      <c r="C367" s="54">
        <v>42712</v>
      </c>
      <c r="D367" s="14" t="s">
        <v>537</v>
      </c>
      <c r="E367" s="1" t="s">
        <v>308</v>
      </c>
      <c r="F367" s="14">
        <v>4525</v>
      </c>
      <c r="G367" s="1" t="s">
        <v>408</v>
      </c>
      <c r="H367" s="1" t="s">
        <v>2503</v>
      </c>
      <c r="I367" s="2">
        <v>54.9</v>
      </c>
      <c r="J367" s="5" t="s">
        <v>440</v>
      </c>
      <c r="K367" s="3" t="s">
        <v>434</v>
      </c>
      <c r="L367" s="4" t="s">
        <v>333</v>
      </c>
    </row>
    <row r="368" spans="1:12">
      <c r="A368" s="36">
        <v>2016</v>
      </c>
      <c r="B368" s="36" t="s">
        <v>816</v>
      </c>
      <c r="C368" s="54">
        <v>42713</v>
      </c>
      <c r="D368" s="14" t="s">
        <v>537</v>
      </c>
      <c r="E368" s="1" t="s">
        <v>308</v>
      </c>
      <c r="F368" s="14">
        <v>4525</v>
      </c>
      <c r="G368" s="1" t="s">
        <v>408</v>
      </c>
      <c r="H368" s="1" t="s">
        <v>2503</v>
      </c>
      <c r="I368" s="2">
        <v>125.5</v>
      </c>
      <c r="J368" s="5" t="s">
        <v>441</v>
      </c>
      <c r="K368" s="3" t="s">
        <v>434</v>
      </c>
      <c r="L368" s="4" t="s">
        <v>333</v>
      </c>
    </row>
    <row r="369" spans="1:12">
      <c r="A369" s="36">
        <v>2016</v>
      </c>
      <c r="B369" s="36" t="s">
        <v>816</v>
      </c>
      <c r="C369" s="54">
        <v>42716</v>
      </c>
      <c r="D369" s="14" t="s">
        <v>537</v>
      </c>
      <c r="E369" s="1" t="s">
        <v>308</v>
      </c>
      <c r="F369" s="14">
        <v>4525</v>
      </c>
      <c r="G369" s="1" t="s">
        <v>408</v>
      </c>
      <c r="H369" s="1" t="s">
        <v>2503</v>
      </c>
      <c r="I369" s="2">
        <v>126.8</v>
      </c>
      <c r="J369" s="5" t="s">
        <v>442</v>
      </c>
      <c r="K369" s="3" t="s">
        <v>426</v>
      </c>
      <c r="L369" s="4" t="s">
        <v>333</v>
      </c>
    </row>
    <row r="370" spans="1:12">
      <c r="A370" s="36">
        <v>2016</v>
      </c>
      <c r="B370" s="36" t="s">
        <v>816</v>
      </c>
      <c r="C370" s="54">
        <v>42716</v>
      </c>
      <c r="D370" s="14" t="s">
        <v>537</v>
      </c>
      <c r="E370" s="1" t="s">
        <v>308</v>
      </c>
      <c r="F370" s="14">
        <v>4525</v>
      </c>
      <c r="G370" s="1" t="s">
        <v>408</v>
      </c>
      <c r="H370" s="1" t="s">
        <v>2503</v>
      </c>
      <c r="I370" s="2">
        <v>167</v>
      </c>
      <c r="J370" s="5" t="s">
        <v>443</v>
      </c>
      <c r="K370" s="3" t="s">
        <v>434</v>
      </c>
      <c r="L370" s="4" t="s">
        <v>333</v>
      </c>
    </row>
    <row r="371" spans="1:12">
      <c r="A371" s="36">
        <v>2016</v>
      </c>
      <c r="B371" s="36" t="s">
        <v>816</v>
      </c>
      <c r="C371" s="54">
        <v>42720</v>
      </c>
      <c r="D371" s="14" t="s">
        <v>537</v>
      </c>
      <c r="E371" s="1" t="s">
        <v>308</v>
      </c>
      <c r="F371" s="14">
        <v>4420</v>
      </c>
      <c r="G371" s="1" t="s">
        <v>269</v>
      </c>
      <c r="H371" s="1" t="s">
        <v>1659</v>
      </c>
      <c r="I371" s="2">
        <v>102.6</v>
      </c>
      <c r="J371" s="5" t="s">
        <v>444</v>
      </c>
      <c r="K371" s="3" t="s">
        <v>445</v>
      </c>
      <c r="L371" s="4" t="s">
        <v>333</v>
      </c>
    </row>
    <row r="372" spans="1:12">
      <c r="A372" s="36">
        <v>2016</v>
      </c>
      <c r="B372" s="36" t="s">
        <v>816</v>
      </c>
      <c r="C372" s="54">
        <v>42721</v>
      </c>
      <c r="D372" s="14" t="s">
        <v>537</v>
      </c>
      <c r="E372" s="1" t="s">
        <v>308</v>
      </c>
      <c r="F372" s="14">
        <v>4420</v>
      </c>
      <c r="G372" s="1" t="s">
        <v>269</v>
      </c>
      <c r="H372" s="1" t="s">
        <v>1659</v>
      </c>
      <c r="I372" s="2">
        <v>53.6</v>
      </c>
      <c r="J372" s="5" t="s">
        <v>446</v>
      </c>
      <c r="K372" s="3" t="s">
        <v>447</v>
      </c>
      <c r="L372" s="4" t="s">
        <v>333</v>
      </c>
    </row>
    <row r="373" spans="1:12">
      <c r="A373" s="36">
        <v>2016</v>
      </c>
      <c r="B373" s="36" t="s">
        <v>816</v>
      </c>
      <c r="C373" s="54">
        <v>42712</v>
      </c>
      <c r="D373" s="14" t="s">
        <v>537</v>
      </c>
      <c r="E373" s="1" t="s">
        <v>308</v>
      </c>
      <c r="F373" s="14">
        <v>4520</v>
      </c>
      <c r="G373" s="1" t="s">
        <v>37</v>
      </c>
      <c r="H373" s="1" t="s">
        <v>1482</v>
      </c>
      <c r="I373" s="2">
        <v>114.2</v>
      </c>
      <c r="J373" s="5" t="s">
        <v>448</v>
      </c>
      <c r="K373" s="3" t="s">
        <v>413</v>
      </c>
      <c r="L373" s="4" t="s">
        <v>333</v>
      </c>
    </row>
    <row r="374" spans="1:12">
      <c r="A374" s="36">
        <v>2016</v>
      </c>
      <c r="B374" s="36" t="s">
        <v>816</v>
      </c>
      <c r="C374" s="54">
        <v>42712</v>
      </c>
      <c r="D374" s="14" t="s">
        <v>537</v>
      </c>
      <c r="E374" s="1" t="s">
        <v>308</v>
      </c>
      <c r="F374" s="14">
        <v>4520</v>
      </c>
      <c r="G374" s="1" t="s">
        <v>37</v>
      </c>
      <c r="H374" s="1" t="s">
        <v>1482</v>
      </c>
      <c r="I374" s="2">
        <v>121.6</v>
      </c>
      <c r="J374" s="5" t="s">
        <v>449</v>
      </c>
      <c r="K374" s="3" t="s">
        <v>413</v>
      </c>
      <c r="L374" s="4" t="s">
        <v>333</v>
      </c>
    </row>
    <row r="375" spans="1:12">
      <c r="A375" s="36">
        <v>2016</v>
      </c>
      <c r="B375" s="36" t="s">
        <v>816</v>
      </c>
      <c r="C375" s="54">
        <v>42719</v>
      </c>
      <c r="D375" s="14" t="s">
        <v>537</v>
      </c>
      <c r="E375" s="1" t="s">
        <v>308</v>
      </c>
      <c r="F375" s="14">
        <v>4520</v>
      </c>
      <c r="G375" s="1" t="s">
        <v>37</v>
      </c>
      <c r="H375" s="1" t="s">
        <v>1482</v>
      </c>
      <c r="I375" s="2">
        <v>125.8</v>
      </c>
      <c r="J375" s="5" t="s">
        <v>450</v>
      </c>
      <c r="K375" s="3" t="s">
        <v>420</v>
      </c>
      <c r="L375" s="4" t="s">
        <v>333</v>
      </c>
    </row>
    <row r="376" spans="1:12">
      <c r="A376" s="36">
        <v>2016</v>
      </c>
      <c r="B376" s="36" t="s">
        <v>816</v>
      </c>
      <c r="C376" s="54">
        <v>42719</v>
      </c>
      <c r="D376" s="14" t="s">
        <v>537</v>
      </c>
      <c r="E376" s="1" t="s">
        <v>308</v>
      </c>
      <c r="F376" s="14">
        <v>4520</v>
      </c>
      <c r="G376" s="1" t="s">
        <v>37</v>
      </c>
      <c r="H376" s="1" t="s">
        <v>1482</v>
      </c>
      <c r="I376" s="2">
        <v>95.9</v>
      </c>
      <c r="J376" s="5" t="s">
        <v>451</v>
      </c>
      <c r="K376" s="3" t="s">
        <v>434</v>
      </c>
      <c r="L376" s="4" t="s">
        <v>333</v>
      </c>
    </row>
    <row r="377" spans="1:12">
      <c r="A377" s="36">
        <v>2016</v>
      </c>
      <c r="B377" s="36" t="s">
        <v>816</v>
      </c>
      <c r="C377" s="54">
        <v>42705</v>
      </c>
      <c r="D377" s="14" t="s">
        <v>537</v>
      </c>
      <c r="E377" s="1" t="s">
        <v>452</v>
      </c>
      <c r="F377" s="14">
        <v>1257</v>
      </c>
      <c r="G377" s="1" t="s">
        <v>37</v>
      </c>
      <c r="H377" s="1" t="s">
        <v>453</v>
      </c>
      <c r="I377" s="2">
        <v>104</v>
      </c>
      <c r="J377" s="5" t="s">
        <v>454</v>
      </c>
      <c r="K377" s="3" t="s">
        <v>455</v>
      </c>
      <c r="L377" s="4" t="s">
        <v>456</v>
      </c>
    </row>
    <row r="378" spans="1:12">
      <c r="A378" s="36">
        <v>2016</v>
      </c>
      <c r="B378" s="36" t="s">
        <v>816</v>
      </c>
      <c r="C378" s="54">
        <v>42710</v>
      </c>
      <c r="D378" s="14" t="s">
        <v>537</v>
      </c>
      <c r="E378" s="1" t="s">
        <v>452</v>
      </c>
      <c r="F378" s="14">
        <v>1257</v>
      </c>
      <c r="G378" s="1" t="s">
        <v>137</v>
      </c>
      <c r="H378" s="1" t="s">
        <v>138</v>
      </c>
      <c r="I378" s="2">
        <v>95</v>
      </c>
      <c r="J378" s="5">
        <v>2865</v>
      </c>
      <c r="K378" s="3" t="s">
        <v>457</v>
      </c>
      <c r="L378" s="4" t="s">
        <v>456</v>
      </c>
    </row>
    <row r="379" spans="1:12">
      <c r="A379" s="36">
        <v>2016</v>
      </c>
      <c r="B379" s="36" t="s">
        <v>816</v>
      </c>
      <c r="C379" s="54">
        <v>42712</v>
      </c>
      <c r="D379" s="14" t="s">
        <v>537</v>
      </c>
      <c r="E379" s="1" t="s">
        <v>452</v>
      </c>
      <c r="F379" s="14">
        <v>1257</v>
      </c>
      <c r="G379" s="1" t="s">
        <v>137</v>
      </c>
      <c r="H379" s="1" t="s">
        <v>138</v>
      </c>
      <c r="I379" s="2">
        <v>110</v>
      </c>
      <c r="J379" s="5">
        <v>2870</v>
      </c>
      <c r="K379" s="3" t="s">
        <v>458</v>
      </c>
      <c r="L379" s="4" t="s">
        <v>456</v>
      </c>
    </row>
    <row r="380" spans="1:12">
      <c r="A380" s="36">
        <v>2016</v>
      </c>
      <c r="B380" s="36" t="s">
        <v>816</v>
      </c>
      <c r="C380" s="54">
        <v>42715</v>
      </c>
      <c r="D380" s="14" t="s">
        <v>537</v>
      </c>
      <c r="E380" s="1" t="s">
        <v>452</v>
      </c>
      <c r="F380" s="14">
        <v>1257</v>
      </c>
      <c r="G380" s="1" t="s">
        <v>137</v>
      </c>
      <c r="H380" s="1" t="s">
        <v>138</v>
      </c>
      <c r="I380" s="2">
        <v>130</v>
      </c>
      <c r="J380" s="5">
        <v>2873</v>
      </c>
      <c r="K380" s="3" t="s">
        <v>458</v>
      </c>
      <c r="L380" s="4" t="s">
        <v>456</v>
      </c>
    </row>
    <row r="381" spans="1:12">
      <c r="A381" s="36">
        <v>2016</v>
      </c>
      <c r="B381" s="36" t="s">
        <v>816</v>
      </c>
      <c r="C381" s="54">
        <v>42720</v>
      </c>
      <c r="D381" s="14" t="s">
        <v>537</v>
      </c>
      <c r="E381" s="1" t="s">
        <v>452</v>
      </c>
      <c r="F381" s="14">
        <v>1257</v>
      </c>
      <c r="G381" s="1" t="s">
        <v>137</v>
      </c>
      <c r="H381" s="1" t="s">
        <v>138</v>
      </c>
      <c r="I381" s="2">
        <v>80</v>
      </c>
      <c r="J381" s="5">
        <v>2882</v>
      </c>
      <c r="K381" s="3" t="s">
        <v>458</v>
      </c>
      <c r="L381" s="4" t="s">
        <v>456</v>
      </c>
    </row>
    <row r="382" spans="1:12">
      <c r="A382" s="36">
        <v>2016</v>
      </c>
      <c r="B382" s="36" t="s">
        <v>816</v>
      </c>
      <c r="C382" s="54">
        <v>42720</v>
      </c>
      <c r="D382" s="14" t="s">
        <v>537</v>
      </c>
      <c r="E382" s="1" t="s">
        <v>452</v>
      </c>
      <c r="F382" s="14">
        <v>1257</v>
      </c>
      <c r="G382" s="1" t="s">
        <v>137</v>
      </c>
      <c r="H382" s="1" t="s">
        <v>138</v>
      </c>
      <c r="I382" s="2">
        <v>120</v>
      </c>
      <c r="J382" s="5">
        <v>2883</v>
      </c>
      <c r="K382" s="3" t="s">
        <v>458</v>
      </c>
      <c r="L382" s="4" t="s">
        <v>456</v>
      </c>
    </row>
    <row r="383" spans="1:12">
      <c r="A383" s="36">
        <v>2016</v>
      </c>
      <c r="B383" s="36" t="s">
        <v>816</v>
      </c>
      <c r="C383" s="54">
        <v>42722</v>
      </c>
      <c r="D383" s="14" t="s">
        <v>537</v>
      </c>
      <c r="E383" s="1" t="s">
        <v>452</v>
      </c>
      <c r="F383" s="14">
        <v>1257</v>
      </c>
      <c r="G383" s="1" t="s">
        <v>137</v>
      </c>
      <c r="H383" s="1" t="s">
        <v>138</v>
      </c>
      <c r="I383" s="2">
        <v>60</v>
      </c>
      <c r="J383" s="5">
        <v>2887</v>
      </c>
      <c r="K383" s="3" t="s">
        <v>458</v>
      </c>
      <c r="L383" s="4" t="s">
        <v>456</v>
      </c>
    </row>
    <row r="384" spans="1:12">
      <c r="A384" s="36">
        <v>2016</v>
      </c>
      <c r="B384" s="36" t="s">
        <v>816</v>
      </c>
      <c r="C384" s="54">
        <v>42724</v>
      </c>
      <c r="D384" s="14" t="s">
        <v>537</v>
      </c>
      <c r="E384" s="1" t="s">
        <v>452</v>
      </c>
      <c r="F384" s="14">
        <v>1257</v>
      </c>
      <c r="G384" s="1" t="s">
        <v>137</v>
      </c>
      <c r="H384" s="1" t="s">
        <v>138</v>
      </c>
      <c r="I384" s="2">
        <v>251</v>
      </c>
      <c r="J384" s="5">
        <v>2890</v>
      </c>
      <c r="K384" s="3" t="s">
        <v>458</v>
      </c>
      <c r="L384" s="4" t="s">
        <v>456</v>
      </c>
    </row>
    <row r="385" spans="1:12">
      <c r="A385" s="36">
        <v>2016</v>
      </c>
      <c r="B385" s="36" t="s">
        <v>816</v>
      </c>
      <c r="C385" s="54">
        <v>42716</v>
      </c>
      <c r="D385" s="14" t="s">
        <v>537</v>
      </c>
      <c r="E385" s="1" t="s">
        <v>452</v>
      </c>
      <c r="F385" s="14">
        <v>1257</v>
      </c>
      <c r="G385" s="1" t="s">
        <v>269</v>
      </c>
      <c r="H385" s="1" t="s">
        <v>183</v>
      </c>
      <c r="I385" s="2">
        <v>112</v>
      </c>
      <c r="J385" s="5" t="s">
        <v>459</v>
      </c>
      <c r="K385" s="3" t="s">
        <v>458</v>
      </c>
      <c r="L385" s="4" t="s">
        <v>456</v>
      </c>
    </row>
    <row r="386" spans="1:12">
      <c r="A386" s="36">
        <v>2016</v>
      </c>
      <c r="B386" s="36" t="s">
        <v>816</v>
      </c>
      <c r="C386" s="54">
        <v>42720</v>
      </c>
      <c r="D386" s="14" t="s">
        <v>537</v>
      </c>
      <c r="E386" s="1" t="s">
        <v>452</v>
      </c>
      <c r="F386" s="14">
        <v>1257</v>
      </c>
      <c r="G386" s="1" t="s">
        <v>179</v>
      </c>
      <c r="H386" s="1" t="s">
        <v>183</v>
      </c>
      <c r="I386" s="2">
        <v>180</v>
      </c>
      <c r="J386" s="5" t="s">
        <v>460</v>
      </c>
      <c r="K386" s="3" t="s">
        <v>458</v>
      </c>
      <c r="L386" s="4" t="s">
        <v>456</v>
      </c>
    </row>
    <row r="387" spans="1:12">
      <c r="A387" s="36">
        <v>2016</v>
      </c>
      <c r="B387" s="36" t="s">
        <v>816</v>
      </c>
      <c r="C387" s="54">
        <v>42719</v>
      </c>
      <c r="D387" s="14" t="s">
        <v>537</v>
      </c>
      <c r="E387" s="1" t="s">
        <v>452</v>
      </c>
      <c r="F387" s="14">
        <v>1257</v>
      </c>
      <c r="G387" s="1" t="s">
        <v>179</v>
      </c>
      <c r="H387" s="11" t="s">
        <v>2087</v>
      </c>
      <c r="I387" s="2">
        <v>111</v>
      </c>
      <c r="J387" s="5" t="s">
        <v>461</v>
      </c>
      <c r="K387" s="3" t="s">
        <v>458</v>
      </c>
      <c r="L387" s="4" t="s">
        <v>456</v>
      </c>
    </row>
    <row r="388" spans="1:12">
      <c r="A388" s="36">
        <v>2016</v>
      </c>
      <c r="B388" s="36" t="s">
        <v>816</v>
      </c>
      <c r="C388" s="54">
        <v>42720</v>
      </c>
      <c r="D388" s="14" t="s">
        <v>537</v>
      </c>
      <c r="E388" s="1" t="s">
        <v>452</v>
      </c>
      <c r="F388" s="14">
        <v>1257</v>
      </c>
      <c r="G388" s="1" t="s">
        <v>179</v>
      </c>
      <c r="H388" s="1" t="s">
        <v>30</v>
      </c>
      <c r="I388" s="2">
        <v>101</v>
      </c>
      <c r="J388" s="5" t="s">
        <v>462</v>
      </c>
      <c r="K388" s="3" t="s">
        <v>458</v>
      </c>
      <c r="L388" s="4" t="s">
        <v>456</v>
      </c>
    </row>
    <row r="389" spans="1:12">
      <c r="A389" s="36">
        <v>2016</v>
      </c>
      <c r="B389" s="36" t="s">
        <v>816</v>
      </c>
      <c r="C389" s="54">
        <v>42720</v>
      </c>
      <c r="D389" s="14" t="s">
        <v>537</v>
      </c>
      <c r="E389" s="1" t="s">
        <v>452</v>
      </c>
      <c r="F389" s="14">
        <v>1257</v>
      </c>
      <c r="G389" s="1" t="s">
        <v>179</v>
      </c>
      <c r="H389" s="1" t="s">
        <v>30</v>
      </c>
      <c r="I389" s="2">
        <v>150</v>
      </c>
      <c r="J389" s="5" t="s">
        <v>463</v>
      </c>
      <c r="K389" s="3" t="s">
        <v>458</v>
      </c>
      <c r="L389" s="4" t="s">
        <v>456</v>
      </c>
    </row>
    <row r="390" spans="1:12">
      <c r="A390" s="36">
        <v>2016</v>
      </c>
      <c r="B390" s="36" t="s">
        <v>816</v>
      </c>
      <c r="C390" s="54">
        <v>42721</v>
      </c>
      <c r="D390" s="14" t="s">
        <v>537</v>
      </c>
      <c r="E390" s="1" t="s">
        <v>452</v>
      </c>
      <c r="F390" s="14">
        <v>1257</v>
      </c>
      <c r="G390" s="1" t="s">
        <v>179</v>
      </c>
      <c r="H390" s="1" t="s">
        <v>183</v>
      </c>
      <c r="I390" s="2">
        <v>197</v>
      </c>
      <c r="J390" s="5" t="s">
        <v>464</v>
      </c>
      <c r="K390" s="3" t="s">
        <v>458</v>
      </c>
      <c r="L390" s="4" t="s">
        <v>456</v>
      </c>
    </row>
    <row r="391" spans="1:12">
      <c r="A391" s="36">
        <v>2016</v>
      </c>
      <c r="B391" s="36" t="s">
        <v>816</v>
      </c>
      <c r="C391" s="54">
        <v>42721</v>
      </c>
      <c r="D391" s="14" t="s">
        <v>537</v>
      </c>
      <c r="E391" s="1" t="s">
        <v>452</v>
      </c>
      <c r="F391" s="14">
        <v>1257</v>
      </c>
      <c r="G391" s="1" t="s">
        <v>179</v>
      </c>
      <c r="H391" s="1" t="s">
        <v>183</v>
      </c>
      <c r="I391" s="2">
        <v>60</v>
      </c>
      <c r="J391" s="5" t="s">
        <v>465</v>
      </c>
      <c r="K391" s="3" t="s">
        <v>458</v>
      </c>
      <c r="L391" s="4" t="s">
        <v>456</v>
      </c>
    </row>
    <row r="392" spans="1:12">
      <c r="A392" s="36">
        <v>2016</v>
      </c>
      <c r="B392" s="36" t="s">
        <v>816</v>
      </c>
      <c r="C392" s="54">
        <v>42722</v>
      </c>
      <c r="D392" s="14" t="s">
        <v>537</v>
      </c>
      <c r="E392" s="1" t="s">
        <v>452</v>
      </c>
      <c r="F392" s="14">
        <v>1257</v>
      </c>
      <c r="G392" s="1" t="s">
        <v>179</v>
      </c>
      <c r="H392" s="1" t="s">
        <v>183</v>
      </c>
      <c r="I392" s="2">
        <v>176</v>
      </c>
      <c r="J392" s="5" t="s">
        <v>466</v>
      </c>
      <c r="K392" s="3" t="s">
        <v>458</v>
      </c>
      <c r="L392" s="4" t="s">
        <v>456</v>
      </c>
    </row>
    <row r="393" spans="1:12">
      <c r="A393" s="36">
        <v>2016</v>
      </c>
      <c r="B393" s="36" t="s">
        <v>816</v>
      </c>
      <c r="C393" s="54">
        <v>42726</v>
      </c>
      <c r="D393" s="14" t="s">
        <v>537</v>
      </c>
      <c r="E393" s="1" t="s">
        <v>452</v>
      </c>
      <c r="F393" s="14">
        <v>1257</v>
      </c>
      <c r="G393" s="1" t="s">
        <v>179</v>
      </c>
      <c r="H393" s="1" t="s">
        <v>30</v>
      </c>
      <c r="I393" s="2">
        <v>362</v>
      </c>
      <c r="J393" s="5" t="s">
        <v>467</v>
      </c>
      <c r="K393" s="3" t="s">
        <v>468</v>
      </c>
      <c r="L393" s="4" t="s">
        <v>456</v>
      </c>
    </row>
    <row r="394" spans="1:12">
      <c r="A394" s="36">
        <v>2016</v>
      </c>
      <c r="B394" s="36" t="s">
        <v>816</v>
      </c>
      <c r="C394" s="54">
        <v>42731</v>
      </c>
      <c r="D394" s="14" t="s">
        <v>537</v>
      </c>
      <c r="E394" s="1" t="s">
        <v>452</v>
      </c>
      <c r="F394" s="14">
        <v>1257</v>
      </c>
      <c r="G394" s="1" t="s">
        <v>179</v>
      </c>
      <c r="H394" s="1" t="s">
        <v>30</v>
      </c>
      <c r="I394" s="2">
        <v>40</v>
      </c>
      <c r="J394" s="5" t="s">
        <v>469</v>
      </c>
      <c r="K394" s="3" t="s">
        <v>468</v>
      </c>
      <c r="L394" s="4" t="s">
        <v>456</v>
      </c>
    </row>
    <row r="395" spans="1:12">
      <c r="A395" s="36">
        <v>2016</v>
      </c>
      <c r="B395" s="36" t="s">
        <v>816</v>
      </c>
      <c r="C395" s="54">
        <v>42710</v>
      </c>
      <c r="D395" s="14" t="s">
        <v>537</v>
      </c>
      <c r="E395" s="1" t="s">
        <v>470</v>
      </c>
      <c r="F395" s="14">
        <v>5741</v>
      </c>
      <c r="G395" s="1" t="s">
        <v>37</v>
      </c>
      <c r="H395" s="1" t="s">
        <v>453</v>
      </c>
      <c r="I395" s="2">
        <v>252</v>
      </c>
      <c r="J395" s="5" t="s">
        <v>471</v>
      </c>
      <c r="K395" s="3" t="s">
        <v>472</v>
      </c>
      <c r="L395" s="4" t="s">
        <v>456</v>
      </c>
    </row>
    <row r="396" spans="1:12">
      <c r="A396" s="36">
        <v>2016</v>
      </c>
      <c r="B396" s="36" t="s">
        <v>816</v>
      </c>
      <c r="C396" s="54">
        <v>42711</v>
      </c>
      <c r="D396" s="14" t="s">
        <v>537</v>
      </c>
      <c r="E396" s="1" t="s">
        <v>470</v>
      </c>
      <c r="F396" s="14">
        <v>5741</v>
      </c>
      <c r="G396" s="1" t="s">
        <v>37</v>
      </c>
      <c r="H396" s="1" t="s">
        <v>453</v>
      </c>
      <c r="I396" s="2">
        <v>242</v>
      </c>
      <c r="J396" s="5" t="s">
        <v>473</v>
      </c>
      <c r="K396" s="3" t="s">
        <v>474</v>
      </c>
      <c r="L396" s="4" t="s">
        <v>456</v>
      </c>
    </row>
    <row r="397" spans="1:12">
      <c r="A397" s="36">
        <v>2016</v>
      </c>
      <c r="B397" s="36" t="s">
        <v>816</v>
      </c>
      <c r="C397" s="54">
        <v>42712</v>
      </c>
      <c r="D397" s="14" t="s">
        <v>537</v>
      </c>
      <c r="E397" s="1" t="s">
        <v>470</v>
      </c>
      <c r="F397" s="14">
        <v>5741</v>
      </c>
      <c r="G397" s="1" t="s">
        <v>37</v>
      </c>
      <c r="H397" s="1" t="s">
        <v>453</v>
      </c>
      <c r="I397" s="2">
        <v>250</v>
      </c>
      <c r="J397" s="5" t="s">
        <v>475</v>
      </c>
      <c r="K397" s="3" t="s">
        <v>472</v>
      </c>
      <c r="L397" s="4" t="s">
        <v>456</v>
      </c>
    </row>
    <row r="398" spans="1:12">
      <c r="A398" s="36">
        <v>2016</v>
      </c>
      <c r="B398" s="36" t="s">
        <v>816</v>
      </c>
      <c r="C398" s="54">
        <v>42716</v>
      </c>
      <c r="D398" s="14" t="s">
        <v>537</v>
      </c>
      <c r="E398" s="1" t="s">
        <v>470</v>
      </c>
      <c r="F398" s="14">
        <v>5741</v>
      </c>
      <c r="G398" s="1" t="s">
        <v>37</v>
      </c>
      <c r="H398" s="1" t="s">
        <v>453</v>
      </c>
      <c r="I398" s="2">
        <v>245</v>
      </c>
      <c r="J398" s="5" t="s">
        <v>476</v>
      </c>
      <c r="K398" s="3" t="s">
        <v>474</v>
      </c>
      <c r="L398" s="4" t="s">
        <v>456</v>
      </c>
    </row>
    <row r="399" spans="1:12">
      <c r="A399" s="36">
        <v>2016</v>
      </c>
      <c r="B399" s="36" t="s">
        <v>816</v>
      </c>
      <c r="C399" s="54">
        <v>42717</v>
      </c>
      <c r="D399" s="14" t="s">
        <v>537</v>
      </c>
      <c r="E399" s="1" t="s">
        <v>470</v>
      </c>
      <c r="F399" s="14">
        <v>5741</v>
      </c>
      <c r="G399" s="1" t="s">
        <v>37</v>
      </c>
      <c r="H399" s="1" t="s">
        <v>453</v>
      </c>
      <c r="I399" s="2">
        <v>254</v>
      </c>
      <c r="J399" s="5" t="s">
        <v>477</v>
      </c>
      <c r="K399" s="3" t="s">
        <v>474</v>
      </c>
      <c r="L399" s="4" t="s">
        <v>456</v>
      </c>
    </row>
    <row r="400" spans="1:12">
      <c r="A400" s="36">
        <v>2016</v>
      </c>
      <c r="B400" s="36" t="s">
        <v>816</v>
      </c>
      <c r="C400" s="54">
        <v>42718</v>
      </c>
      <c r="D400" s="14" t="s">
        <v>537</v>
      </c>
      <c r="E400" s="1" t="s">
        <v>470</v>
      </c>
      <c r="F400" s="14">
        <v>5741</v>
      </c>
      <c r="G400" s="1" t="s">
        <v>37</v>
      </c>
      <c r="H400" s="1" t="s">
        <v>453</v>
      </c>
      <c r="I400" s="2">
        <v>254</v>
      </c>
      <c r="J400" s="5" t="s">
        <v>478</v>
      </c>
      <c r="K400" s="3" t="s">
        <v>474</v>
      </c>
      <c r="L400" s="4" t="s">
        <v>456</v>
      </c>
    </row>
    <row r="401" spans="1:12">
      <c r="A401" s="36">
        <v>2016</v>
      </c>
      <c r="B401" s="36" t="s">
        <v>816</v>
      </c>
      <c r="C401" s="54">
        <v>42719</v>
      </c>
      <c r="D401" s="14" t="s">
        <v>537</v>
      </c>
      <c r="E401" s="1" t="s">
        <v>470</v>
      </c>
      <c r="F401" s="14">
        <v>5741</v>
      </c>
      <c r="G401" s="1" t="s">
        <v>37</v>
      </c>
      <c r="H401" s="1" t="s">
        <v>453</v>
      </c>
      <c r="I401" s="2">
        <v>256</v>
      </c>
      <c r="J401" s="5" t="s">
        <v>479</v>
      </c>
      <c r="K401" s="3" t="s">
        <v>474</v>
      </c>
      <c r="L401" s="4" t="s">
        <v>456</v>
      </c>
    </row>
    <row r="402" spans="1:12">
      <c r="A402" s="36">
        <v>2016</v>
      </c>
      <c r="B402" s="36" t="s">
        <v>816</v>
      </c>
      <c r="C402" s="54">
        <v>42720</v>
      </c>
      <c r="D402" s="14" t="s">
        <v>537</v>
      </c>
      <c r="E402" s="1" t="s">
        <v>470</v>
      </c>
      <c r="F402" s="14">
        <v>5741</v>
      </c>
      <c r="G402" s="1" t="s">
        <v>37</v>
      </c>
      <c r="H402" s="1" t="s">
        <v>453</v>
      </c>
      <c r="I402" s="2">
        <v>250</v>
      </c>
      <c r="J402" s="5" t="s">
        <v>480</v>
      </c>
      <c r="K402" s="3" t="s">
        <v>474</v>
      </c>
      <c r="L402" s="4" t="s">
        <v>456</v>
      </c>
    </row>
    <row r="403" spans="1:12">
      <c r="A403" s="36">
        <v>2016</v>
      </c>
      <c r="B403" s="36" t="s">
        <v>816</v>
      </c>
      <c r="C403" s="54">
        <v>42721</v>
      </c>
      <c r="D403" s="14" t="s">
        <v>537</v>
      </c>
      <c r="E403" s="1" t="s">
        <v>470</v>
      </c>
      <c r="F403" s="14">
        <v>5741</v>
      </c>
      <c r="G403" s="1" t="s">
        <v>37</v>
      </c>
      <c r="H403" s="1" t="s">
        <v>453</v>
      </c>
      <c r="I403" s="2">
        <v>270</v>
      </c>
      <c r="J403" s="5" t="s">
        <v>481</v>
      </c>
      <c r="K403" s="3" t="s">
        <v>474</v>
      </c>
      <c r="L403" s="4" t="s">
        <v>456</v>
      </c>
    </row>
    <row r="404" spans="1:12">
      <c r="A404" s="36">
        <v>2016</v>
      </c>
      <c r="B404" s="36" t="s">
        <v>816</v>
      </c>
      <c r="C404" s="54">
        <v>42723</v>
      </c>
      <c r="D404" s="14" t="s">
        <v>537</v>
      </c>
      <c r="E404" s="1" t="s">
        <v>470</v>
      </c>
      <c r="F404" s="14">
        <v>5741</v>
      </c>
      <c r="G404" s="1" t="s">
        <v>37</v>
      </c>
      <c r="H404" s="1" t="s">
        <v>453</v>
      </c>
      <c r="I404" s="2">
        <v>245</v>
      </c>
      <c r="J404" s="5" t="s">
        <v>482</v>
      </c>
      <c r="K404" s="3" t="s">
        <v>483</v>
      </c>
      <c r="L404" s="4" t="s">
        <v>456</v>
      </c>
    </row>
    <row r="405" spans="1:12">
      <c r="A405" s="36">
        <v>2016</v>
      </c>
      <c r="B405" s="36" t="s">
        <v>816</v>
      </c>
      <c r="C405" s="54">
        <v>42724</v>
      </c>
      <c r="D405" s="14" t="s">
        <v>537</v>
      </c>
      <c r="E405" s="1" t="s">
        <v>470</v>
      </c>
      <c r="F405" s="14">
        <v>5741</v>
      </c>
      <c r="G405" s="1" t="s">
        <v>37</v>
      </c>
      <c r="H405" s="1" t="s">
        <v>453</v>
      </c>
      <c r="I405" s="2">
        <v>238</v>
      </c>
      <c r="J405" s="5" t="s">
        <v>484</v>
      </c>
      <c r="K405" s="3" t="s">
        <v>483</v>
      </c>
      <c r="L405" s="4" t="s">
        <v>456</v>
      </c>
    </row>
    <row r="406" spans="1:12">
      <c r="A406" s="36">
        <v>2016</v>
      </c>
      <c r="B406" s="36" t="s">
        <v>816</v>
      </c>
      <c r="C406" s="54">
        <v>42726</v>
      </c>
      <c r="D406" s="14" t="s">
        <v>537</v>
      </c>
      <c r="E406" s="1" t="s">
        <v>470</v>
      </c>
      <c r="F406" s="14">
        <v>5741</v>
      </c>
      <c r="G406" s="1" t="s">
        <v>37</v>
      </c>
      <c r="H406" s="1" t="s">
        <v>453</v>
      </c>
      <c r="I406" s="2">
        <v>226</v>
      </c>
      <c r="J406" s="5" t="s">
        <v>485</v>
      </c>
      <c r="K406" s="3" t="s">
        <v>486</v>
      </c>
      <c r="L406" s="4" t="s">
        <v>456</v>
      </c>
    </row>
    <row r="407" spans="1:12">
      <c r="A407" s="36">
        <v>2016</v>
      </c>
      <c r="B407" s="36" t="s">
        <v>816</v>
      </c>
      <c r="C407" s="54">
        <v>42727</v>
      </c>
      <c r="D407" s="14" t="s">
        <v>537</v>
      </c>
      <c r="E407" s="1" t="s">
        <v>470</v>
      </c>
      <c r="F407" s="14">
        <v>5741</v>
      </c>
      <c r="G407" s="1" t="s">
        <v>37</v>
      </c>
      <c r="H407" s="1" t="s">
        <v>453</v>
      </c>
      <c r="I407" s="2">
        <v>234</v>
      </c>
      <c r="J407" s="5" t="s">
        <v>487</v>
      </c>
      <c r="K407" s="3" t="s">
        <v>483</v>
      </c>
      <c r="L407" s="4" t="s">
        <v>456</v>
      </c>
    </row>
    <row r="408" spans="1:12">
      <c r="A408" s="36">
        <v>2016</v>
      </c>
      <c r="B408" s="36" t="s">
        <v>816</v>
      </c>
      <c r="C408" s="54">
        <v>42730</v>
      </c>
      <c r="D408" s="14" t="s">
        <v>537</v>
      </c>
      <c r="E408" s="1" t="s">
        <v>470</v>
      </c>
      <c r="F408" s="14">
        <v>5741</v>
      </c>
      <c r="G408" s="1" t="s">
        <v>37</v>
      </c>
      <c r="H408" s="1" t="s">
        <v>453</v>
      </c>
      <c r="I408" s="2">
        <v>246</v>
      </c>
      <c r="J408" s="5" t="s">
        <v>488</v>
      </c>
      <c r="K408" s="3" t="s">
        <v>483</v>
      </c>
      <c r="L408" s="4" t="s">
        <v>456</v>
      </c>
    </row>
    <row r="409" spans="1:12">
      <c r="A409" s="36">
        <v>2016</v>
      </c>
      <c r="B409" s="36" t="s">
        <v>816</v>
      </c>
      <c r="C409" s="54">
        <v>42732</v>
      </c>
      <c r="D409" s="14" t="s">
        <v>537</v>
      </c>
      <c r="E409" s="1" t="s">
        <v>470</v>
      </c>
      <c r="F409" s="14">
        <v>5741</v>
      </c>
      <c r="G409" s="1" t="s">
        <v>37</v>
      </c>
      <c r="H409" s="1" t="s">
        <v>453</v>
      </c>
      <c r="I409" s="2">
        <v>258</v>
      </c>
      <c r="J409" s="5" t="s">
        <v>489</v>
      </c>
      <c r="K409" s="3" t="s">
        <v>472</v>
      </c>
      <c r="L409" s="4" t="s">
        <v>456</v>
      </c>
    </row>
    <row r="410" spans="1:12">
      <c r="A410" s="36">
        <v>2016</v>
      </c>
      <c r="B410" s="36" t="s">
        <v>816</v>
      </c>
      <c r="C410" s="54">
        <v>42718</v>
      </c>
      <c r="D410" s="14" t="s">
        <v>537</v>
      </c>
      <c r="E410" s="1" t="s">
        <v>13</v>
      </c>
      <c r="F410" s="14">
        <v>5068</v>
      </c>
      <c r="G410" s="1" t="s">
        <v>269</v>
      </c>
      <c r="H410" s="1" t="s">
        <v>270</v>
      </c>
      <c r="I410" s="2">
        <v>154.1</v>
      </c>
      <c r="J410" s="5" t="s">
        <v>490</v>
      </c>
      <c r="K410" s="3" t="s">
        <v>491</v>
      </c>
      <c r="L410" s="4" t="s">
        <v>456</v>
      </c>
    </row>
    <row r="411" spans="1:12">
      <c r="A411" s="36">
        <v>2016</v>
      </c>
      <c r="B411" s="36" t="s">
        <v>816</v>
      </c>
      <c r="C411" s="54">
        <v>42725</v>
      </c>
      <c r="D411" s="14" t="s">
        <v>537</v>
      </c>
      <c r="E411" s="1" t="s">
        <v>13</v>
      </c>
      <c r="F411" s="14">
        <v>5068</v>
      </c>
      <c r="G411" s="1" t="s">
        <v>269</v>
      </c>
      <c r="H411" s="1" t="s">
        <v>270</v>
      </c>
      <c r="I411" s="2">
        <v>30.2</v>
      </c>
      <c r="J411" s="5" t="s">
        <v>492</v>
      </c>
      <c r="K411" s="3" t="s">
        <v>493</v>
      </c>
      <c r="L411" s="4" t="s">
        <v>456</v>
      </c>
    </row>
    <row r="412" spans="1:12">
      <c r="A412" s="36">
        <v>2016</v>
      </c>
      <c r="B412" s="36" t="s">
        <v>816</v>
      </c>
      <c r="C412" s="54">
        <v>42734</v>
      </c>
      <c r="D412" s="14" t="s">
        <v>537</v>
      </c>
      <c r="E412" s="1" t="s">
        <v>345</v>
      </c>
      <c r="F412" s="14">
        <v>1658</v>
      </c>
      <c r="G412" s="1" t="s">
        <v>269</v>
      </c>
      <c r="H412" s="1" t="s">
        <v>270</v>
      </c>
      <c r="I412" s="2">
        <v>441.2</v>
      </c>
      <c r="J412" s="5" t="s">
        <v>494</v>
      </c>
      <c r="K412" s="3" t="s">
        <v>495</v>
      </c>
      <c r="L412" s="4" t="s">
        <v>456</v>
      </c>
    </row>
    <row r="413" spans="1:12">
      <c r="A413" s="36">
        <v>2016</v>
      </c>
      <c r="B413" s="36" t="s">
        <v>816</v>
      </c>
      <c r="C413" s="54">
        <v>42711</v>
      </c>
      <c r="D413" s="14" t="s">
        <v>537</v>
      </c>
      <c r="E413" s="1" t="s">
        <v>6</v>
      </c>
      <c r="F413" s="14">
        <v>4108</v>
      </c>
      <c r="G413" s="1" t="s">
        <v>269</v>
      </c>
      <c r="H413" s="1" t="s">
        <v>270</v>
      </c>
      <c r="I413" s="2">
        <v>267.10000000000002</v>
      </c>
      <c r="J413" s="5" t="s">
        <v>496</v>
      </c>
      <c r="K413" s="3" t="s">
        <v>497</v>
      </c>
      <c r="L413" s="4" t="s">
        <v>456</v>
      </c>
    </row>
    <row r="414" spans="1:12">
      <c r="A414" s="36">
        <v>2016</v>
      </c>
      <c r="B414" s="36" t="s">
        <v>816</v>
      </c>
      <c r="C414" s="54">
        <v>42713</v>
      </c>
      <c r="D414" s="14" t="s">
        <v>537</v>
      </c>
      <c r="E414" s="1" t="s">
        <v>6</v>
      </c>
      <c r="F414" s="14">
        <v>4108</v>
      </c>
      <c r="G414" s="1" t="s">
        <v>179</v>
      </c>
      <c r="H414" s="11" t="s">
        <v>1096</v>
      </c>
      <c r="I414" s="2">
        <v>71.400000000000006</v>
      </c>
      <c r="J414" s="5" t="s">
        <v>498</v>
      </c>
      <c r="K414" s="3" t="s">
        <v>499</v>
      </c>
      <c r="L414" s="4" t="s">
        <v>456</v>
      </c>
    </row>
    <row r="415" spans="1:12">
      <c r="A415" s="36">
        <v>2016</v>
      </c>
      <c r="B415" s="36" t="s">
        <v>816</v>
      </c>
      <c r="C415" s="54">
        <v>42713</v>
      </c>
      <c r="D415" s="14" t="s">
        <v>537</v>
      </c>
      <c r="E415" s="1" t="s">
        <v>6</v>
      </c>
      <c r="F415" s="14">
        <v>4108</v>
      </c>
      <c r="G415" s="1" t="s">
        <v>149</v>
      </c>
      <c r="H415" s="1" t="s">
        <v>500</v>
      </c>
      <c r="I415" s="2">
        <v>320.2</v>
      </c>
      <c r="J415" s="5" t="s">
        <v>501</v>
      </c>
      <c r="K415" s="3" t="s">
        <v>499</v>
      </c>
      <c r="L415" s="4" t="s">
        <v>456</v>
      </c>
    </row>
    <row r="416" spans="1:12">
      <c r="A416" s="36">
        <v>2016</v>
      </c>
      <c r="B416" s="36" t="s">
        <v>816</v>
      </c>
      <c r="C416" s="54">
        <v>42708</v>
      </c>
      <c r="D416" s="14" t="s">
        <v>537</v>
      </c>
      <c r="E416" s="1" t="s">
        <v>6</v>
      </c>
      <c r="F416" s="14">
        <v>4125</v>
      </c>
      <c r="G416" s="1" t="s">
        <v>269</v>
      </c>
      <c r="H416" s="1" t="s">
        <v>270</v>
      </c>
      <c r="I416" s="2">
        <v>178.1</v>
      </c>
      <c r="J416" s="5" t="s">
        <v>502</v>
      </c>
      <c r="K416" s="3" t="s">
        <v>503</v>
      </c>
      <c r="L416" s="4" t="s">
        <v>456</v>
      </c>
    </row>
    <row r="417" spans="1:12">
      <c r="A417" s="36">
        <v>2016</v>
      </c>
      <c r="B417" s="36" t="s">
        <v>816</v>
      </c>
      <c r="C417" s="54">
        <v>42713</v>
      </c>
      <c r="D417" s="14" t="s">
        <v>537</v>
      </c>
      <c r="E417" s="1" t="s">
        <v>6</v>
      </c>
      <c r="F417" s="14">
        <v>4125</v>
      </c>
      <c r="G417" s="1" t="s">
        <v>149</v>
      </c>
      <c r="H417" s="1" t="s">
        <v>500</v>
      </c>
      <c r="I417" s="2">
        <v>123.4</v>
      </c>
      <c r="J417" s="5" t="s">
        <v>504</v>
      </c>
      <c r="K417" s="3" t="s">
        <v>505</v>
      </c>
      <c r="L417" s="4" t="s">
        <v>456</v>
      </c>
    </row>
    <row r="418" spans="1:12">
      <c r="A418" s="36">
        <v>2016</v>
      </c>
      <c r="B418" s="36" t="s">
        <v>816</v>
      </c>
      <c r="C418" s="54">
        <v>42713</v>
      </c>
      <c r="D418" s="14" t="s">
        <v>537</v>
      </c>
      <c r="E418" s="1" t="s">
        <v>6</v>
      </c>
      <c r="F418" s="14">
        <v>4125</v>
      </c>
      <c r="G418" s="1" t="s">
        <v>149</v>
      </c>
      <c r="H418" s="1" t="s">
        <v>500</v>
      </c>
      <c r="I418" s="2">
        <v>321.39999999999998</v>
      </c>
      <c r="J418" s="5" t="s">
        <v>506</v>
      </c>
      <c r="K418" s="3" t="s">
        <v>505</v>
      </c>
      <c r="L418" s="4" t="s">
        <v>456</v>
      </c>
    </row>
    <row r="419" spans="1:12">
      <c r="A419" s="36">
        <v>2016</v>
      </c>
      <c r="B419" s="36" t="s">
        <v>816</v>
      </c>
      <c r="C419" s="54">
        <v>42709</v>
      </c>
      <c r="D419" s="14" t="s">
        <v>537</v>
      </c>
      <c r="E419" s="1" t="s">
        <v>452</v>
      </c>
      <c r="F419" s="14">
        <v>1256</v>
      </c>
      <c r="G419" s="1" t="s">
        <v>179</v>
      </c>
      <c r="H419" s="1" t="s">
        <v>30</v>
      </c>
      <c r="I419" s="2">
        <v>136</v>
      </c>
      <c r="J419" s="5">
        <v>35007</v>
      </c>
      <c r="K419" s="3" t="s">
        <v>507</v>
      </c>
      <c r="L419" s="4" t="s">
        <v>508</v>
      </c>
    </row>
    <row r="420" spans="1:12">
      <c r="A420" s="36">
        <v>2016</v>
      </c>
      <c r="B420" s="36" t="s">
        <v>816</v>
      </c>
      <c r="C420" s="54">
        <v>42718</v>
      </c>
      <c r="D420" s="14" t="s">
        <v>537</v>
      </c>
      <c r="E420" s="1" t="s">
        <v>452</v>
      </c>
      <c r="F420" s="14">
        <v>1256</v>
      </c>
      <c r="G420" s="1" t="s">
        <v>179</v>
      </c>
      <c r="H420" s="1" t="s">
        <v>30</v>
      </c>
      <c r="I420" s="2">
        <v>130</v>
      </c>
      <c r="J420" s="5">
        <v>35146</v>
      </c>
      <c r="K420" s="3" t="s">
        <v>509</v>
      </c>
      <c r="L420" s="4" t="s">
        <v>508</v>
      </c>
    </row>
    <row r="421" spans="1:12">
      <c r="A421" s="36">
        <v>2016</v>
      </c>
      <c r="B421" s="36" t="s">
        <v>816</v>
      </c>
      <c r="C421" s="54">
        <v>42726</v>
      </c>
      <c r="D421" s="14" t="s">
        <v>537</v>
      </c>
      <c r="E421" s="1" t="s">
        <v>452</v>
      </c>
      <c r="F421" s="14">
        <v>1256</v>
      </c>
      <c r="G421" s="1" t="s">
        <v>510</v>
      </c>
      <c r="H421" s="1" t="s">
        <v>2087</v>
      </c>
      <c r="I421" s="2">
        <v>60</v>
      </c>
      <c r="J421" s="5" t="s">
        <v>511</v>
      </c>
      <c r="K421" s="3" t="s">
        <v>512</v>
      </c>
      <c r="L421" s="4" t="s">
        <v>508</v>
      </c>
    </row>
    <row r="422" spans="1:12">
      <c r="A422" s="36">
        <v>2016</v>
      </c>
      <c r="B422" s="36" t="s">
        <v>816</v>
      </c>
      <c r="C422" s="54">
        <v>42731</v>
      </c>
      <c r="D422" s="14" t="s">
        <v>537</v>
      </c>
      <c r="E422" s="1" t="s">
        <v>452</v>
      </c>
      <c r="F422" s="14">
        <v>1256</v>
      </c>
      <c r="G422" s="1" t="s">
        <v>137</v>
      </c>
      <c r="H422" s="1" t="s">
        <v>138</v>
      </c>
      <c r="I422" s="2">
        <v>121</v>
      </c>
      <c r="J422" s="5" t="s">
        <v>513</v>
      </c>
      <c r="K422" s="3" t="s">
        <v>507</v>
      </c>
      <c r="L422" s="4" t="s">
        <v>508</v>
      </c>
    </row>
    <row r="423" spans="1:12">
      <c r="A423" s="36">
        <v>2016</v>
      </c>
      <c r="B423" s="36" t="s">
        <v>816</v>
      </c>
      <c r="C423" s="54">
        <v>42731</v>
      </c>
      <c r="D423" s="14" t="s">
        <v>537</v>
      </c>
      <c r="E423" s="1" t="s">
        <v>452</v>
      </c>
      <c r="F423" s="14">
        <v>1256</v>
      </c>
      <c r="G423" s="1" t="s">
        <v>137</v>
      </c>
      <c r="H423" s="1" t="s">
        <v>138</v>
      </c>
      <c r="I423" s="2">
        <v>150</v>
      </c>
      <c r="J423" s="5" t="s">
        <v>514</v>
      </c>
      <c r="K423" s="3" t="s">
        <v>507</v>
      </c>
      <c r="L423" s="4" t="s">
        <v>508</v>
      </c>
    </row>
    <row r="424" spans="1:12">
      <c r="A424" s="36">
        <v>2016</v>
      </c>
      <c r="B424" s="36" t="s">
        <v>816</v>
      </c>
      <c r="C424" s="54">
        <v>42731</v>
      </c>
      <c r="D424" s="14" t="s">
        <v>537</v>
      </c>
      <c r="E424" s="1" t="s">
        <v>452</v>
      </c>
      <c r="F424" s="14">
        <v>1256</v>
      </c>
      <c r="G424" s="1" t="s">
        <v>137</v>
      </c>
      <c r="H424" s="1" t="s">
        <v>138</v>
      </c>
      <c r="I424" s="2">
        <v>327</v>
      </c>
      <c r="J424" s="5" t="s">
        <v>515</v>
      </c>
      <c r="K424" s="3" t="s">
        <v>516</v>
      </c>
      <c r="L424" s="4" t="s">
        <v>508</v>
      </c>
    </row>
    <row r="425" spans="1:12">
      <c r="A425" s="36">
        <v>2016</v>
      </c>
      <c r="B425" s="36" t="s">
        <v>816</v>
      </c>
      <c r="C425" s="54">
        <v>42733</v>
      </c>
      <c r="D425" s="14" t="s">
        <v>537</v>
      </c>
      <c r="E425" s="1" t="s">
        <v>452</v>
      </c>
      <c r="F425" s="14">
        <v>1256</v>
      </c>
      <c r="G425" s="1" t="s">
        <v>179</v>
      </c>
      <c r="H425" s="1" t="s">
        <v>30</v>
      </c>
      <c r="I425" s="2">
        <v>90</v>
      </c>
      <c r="J425" s="5" t="s">
        <v>517</v>
      </c>
      <c r="K425" s="3" t="s">
        <v>507</v>
      </c>
      <c r="L425" s="4" t="s">
        <v>508</v>
      </c>
    </row>
    <row r="426" spans="1:12">
      <c r="A426" s="36">
        <v>2016</v>
      </c>
      <c r="B426" s="36" t="s">
        <v>816</v>
      </c>
      <c r="C426" s="54">
        <v>42735</v>
      </c>
      <c r="D426" s="14" t="s">
        <v>537</v>
      </c>
      <c r="E426" s="1" t="s">
        <v>452</v>
      </c>
      <c r="F426" s="14">
        <v>1256</v>
      </c>
      <c r="G426" s="1" t="s">
        <v>37</v>
      </c>
      <c r="H426" s="1" t="s">
        <v>143</v>
      </c>
      <c r="I426" s="2">
        <v>125</v>
      </c>
      <c r="J426" s="5" t="s">
        <v>518</v>
      </c>
      <c r="K426" s="3" t="s">
        <v>519</v>
      </c>
      <c r="L426" s="4" t="s">
        <v>508</v>
      </c>
    </row>
    <row r="427" spans="1:12">
      <c r="A427" s="36">
        <v>2016</v>
      </c>
      <c r="B427" s="36" t="s">
        <v>816</v>
      </c>
      <c r="C427" s="54">
        <v>42708</v>
      </c>
      <c r="D427" s="14" t="s">
        <v>537</v>
      </c>
      <c r="E427" s="1" t="s">
        <v>13</v>
      </c>
      <c r="F427" s="14">
        <v>5057</v>
      </c>
      <c r="G427" s="1" t="s">
        <v>137</v>
      </c>
      <c r="H427" s="1" t="s">
        <v>795</v>
      </c>
      <c r="I427" s="2">
        <v>50</v>
      </c>
      <c r="J427" s="5" t="s">
        <v>520</v>
      </c>
      <c r="K427" s="3" t="s">
        <v>521</v>
      </c>
      <c r="L427" s="4" t="s">
        <v>522</v>
      </c>
    </row>
    <row r="428" spans="1:12">
      <c r="A428" s="36">
        <v>2016</v>
      </c>
      <c r="B428" s="36" t="s">
        <v>816</v>
      </c>
      <c r="C428" s="54">
        <v>42709</v>
      </c>
      <c r="D428" s="14" t="s">
        <v>537</v>
      </c>
      <c r="E428" s="1" t="s">
        <v>13</v>
      </c>
      <c r="F428" s="14">
        <v>5057</v>
      </c>
      <c r="G428" s="1" t="s">
        <v>137</v>
      </c>
      <c r="H428" s="1" t="s">
        <v>795</v>
      </c>
      <c r="I428" s="2">
        <v>30</v>
      </c>
      <c r="J428" s="5" t="s">
        <v>523</v>
      </c>
      <c r="K428" s="3" t="s">
        <v>521</v>
      </c>
      <c r="L428" s="4" t="s">
        <v>522</v>
      </c>
    </row>
    <row r="429" spans="1:12">
      <c r="A429" s="36">
        <v>2016</v>
      </c>
      <c r="B429" s="36" t="s">
        <v>816</v>
      </c>
      <c r="C429" s="54">
        <v>42709</v>
      </c>
      <c r="D429" s="14" t="s">
        <v>537</v>
      </c>
      <c r="E429" s="1" t="s">
        <v>13</v>
      </c>
      <c r="F429" s="14">
        <v>5057</v>
      </c>
      <c r="G429" s="1" t="s">
        <v>137</v>
      </c>
      <c r="H429" s="1" t="s">
        <v>795</v>
      </c>
      <c r="I429" s="2">
        <v>109</v>
      </c>
      <c r="J429" s="5" t="s">
        <v>524</v>
      </c>
      <c r="K429" s="3" t="s">
        <v>521</v>
      </c>
      <c r="L429" s="4" t="s">
        <v>522</v>
      </c>
    </row>
    <row r="430" spans="1:12">
      <c r="A430" s="36">
        <v>2016</v>
      </c>
      <c r="B430" s="36" t="s">
        <v>816</v>
      </c>
      <c r="C430" s="54">
        <v>42710</v>
      </c>
      <c r="D430" s="14" t="s">
        <v>537</v>
      </c>
      <c r="E430" s="1" t="s">
        <v>13</v>
      </c>
      <c r="F430" s="14">
        <v>5057</v>
      </c>
      <c r="G430" s="1" t="s">
        <v>137</v>
      </c>
      <c r="H430" s="1" t="s">
        <v>795</v>
      </c>
      <c r="I430" s="2">
        <v>112</v>
      </c>
      <c r="J430" s="5" t="s">
        <v>525</v>
      </c>
      <c r="K430" s="3" t="s">
        <v>521</v>
      </c>
      <c r="L430" s="4" t="s">
        <v>522</v>
      </c>
    </row>
    <row r="431" spans="1:12">
      <c r="A431" s="36">
        <v>2016</v>
      </c>
      <c r="B431" s="36" t="s">
        <v>816</v>
      </c>
      <c r="C431" s="54">
        <v>42711</v>
      </c>
      <c r="D431" s="14" t="s">
        <v>537</v>
      </c>
      <c r="E431" s="1" t="s">
        <v>13</v>
      </c>
      <c r="F431" s="14">
        <v>5057</v>
      </c>
      <c r="G431" s="1" t="s">
        <v>137</v>
      </c>
      <c r="H431" s="1" t="s">
        <v>795</v>
      </c>
      <c r="I431" s="2">
        <v>153</v>
      </c>
      <c r="J431" s="5" t="s">
        <v>526</v>
      </c>
      <c r="K431" s="3" t="s">
        <v>521</v>
      </c>
      <c r="L431" s="4" t="s">
        <v>522</v>
      </c>
    </row>
    <row r="432" spans="1:12">
      <c r="A432" s="36">
        <v>2016</v>
      </c>
      <c r="B432" s="36" t="s">
        <v>816</v>
      </c>
      <c r="C432" s="54">
        <v>42712</v>
      </c>
      <c r="D432" s="14" t="s">
        <v>537</v>
      </c>
      <c r="E432" s="1" t="s">
        <v>13</v>
      </c>
      <c r="F432" s="14">
        <v>5057</v>
      </c>
      <c r="G432" s="1" t="s">
        <v>137</v>
      </c>
      <c r="H432" s="1" t="s">
        <v>795</v>
      </c>
      <c r="I432" s="2">
        <v>36</v>
      </c>
      <c r="J432" s="5" t="s">
        <v>527</v>
      </c>
      <c r="K432" s="3" t="s">
        <v>521</v>
      </c>
      <c r="L432" s="4" t="s">
        <v>522</v>
      </c>
    </row>
    <row r="433" spans="1:12">
      <c r="A433" s="36">
        <v>2016</v>
      </c>
      <c r="B433" s="36" t="s">
        <v>816</v>
      </c>
      <c r="C433" s="54">
        <v>42714</v>
      </c>
      <c r="D433" s="14" t="s">
        <v>537</v>
      </c>
      <c r="E433" s="1" t="s">
        <v>13</v>
      </c>
      <c r="F433" s="14">
        <v>5057</v>
      </c>
      <c r="G433" s="1" t="s">
        <v>137</v>
      </c>
      <c r="H433" s="1" t="s">
        <v>795</v>
      </c>
      <c r="I433" s="2">
        <v>145</v>
      </c>
      <c r="J433" s="5" t="s">
        <v>528</v>
      </c>
      <c r="K433" s="3" t="s">
        <v>529</v>
      </c>
      <c r="L433" s="4" t="s">
        <v>522</v>
      </c>
    </row>
    <row r="434" spans="1:12">
      <c r="A434" s="36">
        <v>2016</v>
      </c>
      <c r="B434" s="36" t="s">
        <v>816</v>
      </c>
      <c r="C434" s="54">
        <v>42716</v>
      </c>
      <c r="D434" s="14" t="s">
        <v>537</v>
      </c>
      <c r="E434" s="1" t="s">
        <v>13</v>
      </c>
      <c r="F434" s="14">
        <v>5057</v>
      </c>
      <c r="G434" s="1" t="s">
        <v>137</v>
      </c>
      <c r="H434" s="1" t="s">
        <v>795</v>
      </c>
      <c r="I434" s="2">
        <v>125</v>
      </c>
      <c r="J434" s="5" t="s">
        <v>530</v>
      </c>
      <c r="K434" s="3" t="s">
        <v>529</v>
      </c>
      <c r="L434" s="4" t="s">
        <v>522</v>
      </c>
    </row>
    <row r="435" spans="1:12">
      <c r="A435" s="36">
        <v>2016</v>
      </c>
      <c r="B435" s="36" t="s">
        <v>816</v>
      </c>
      <c r="C435" s="54">
        <v>42706</v>
      </c>
      <c r="D435" s="14" t="s">
        <v>537</v>
      </c>
      <c r="E435" s="1" t="s">
        <v>13</v>
      </c>
      <c r="F435" s="14">
        <v>5072</v>
      </c>
      <c r="G435" s="1" t="s">
        <v>37</v>
      </c>
      <c r="H435" s="1" t="s">
        <v>1482</v>
      </c>
      <c r="I435" s="2">
        <v>190</v>
      </c>
      <c r="J435" s="5" t="s">
        <v>531</v>
      </c>
      <c r="K435" s="3" t="s">
        <v>532</v>
      </c>
      <c r="L435" s="4" t="s">
        <v>522</v>
      </c>
    </row>
    <row r="436" spans="1:12">
      <c r="A436" s="36">
        <v>2016</v>
      </c>
      <c r="B436" s="36" t="s">
        <v>816</v>
      </c>
      <c r="C436" s="54">
        <v>42706</v>
      </c>
      <c r="D436" s="14" t="s">
        <v>537</v>
      </c>
      <c r="E436" s="1" t="s">
        <v>13</v>
      </c>
      <c r="F436" s="14">
        <v>5072</v>
      </c>
      <c r="G436" s="1" t="s">
        <v>37</v>
      </c>
      <c r="H436" s="1" t="s">
        <v>1482</v>
      </c>
      <c r="I436" s="2">
        <v>92.3</v>
      </c>
      <c r="J436" s="5" t="s">
        <v>533</v>
      </c>
      <c r="K436" s="3" t="s">
        <v>532</v>
      </c>
      <c r="L436" s="4" t="s">
        <v>522</v>
      </c>
    </row>
    <row r="437" spans="1:12">
      <c r="A437" s="36">
        <v>2016</v>
      </c>
      <c r="B437" s="36" t="s">
        <v>816</v>
      </c>
      <c r="C437" s="54">
        <v>42712</v>
      </c>
      <c r="D437" s="14" t="s">
        <v>537</v>
      </c>
      <c r="E437" s="1" t="s">
        <v>13</v>
      </c>
      <c r="F437" s="14">
        <v>5072</v>
      </c>
      <c r="G437" s="1" t="s">
        <v>137</v>
      </c>
      <c r="H437" s="1" t="s">
        <v>283</v>
      </c>
      <c r="I437" s="2">
        <v>48</v>
      </c>
      <c r="J437" s="5" t="s">
        <v>534</v>
      </c>
      <c r="K437" s="3" t="s">
        <v>535</v>
      </c>
      <c r="L437" s="4" t="s">
        <v>522</v>
      </c>
    </row>
    <row r="438" spans="1:12">
      <c r="A438" s="36">
        <v>2016</v>
      </c>
      <c r="B438" s="36" t="s">
        <v>816</v>
      </c>
      <c r="C438" s="54">
        <v>42732</v>
      </c>
      <c r="D438" s="14" t="s">
        <v>537</v>
      </c>
      <c r="E438" s="1" t="s">
        <v>13</v>
      </c>
      <c r="F438" s="14">
        <v>5072</v>
      </c>
      <c r="G438" s="1" t="s">
        <v>137</v>
      </c>
      <c r="H438" s="1" t="s">
        <v>299</v>
      </c>
      <c r="I438" s="2">
        <v>44</v>
      </c>
      <c r="J438" s="5" t="s">
        <v>536</v>
      </c>
      <c r="K438" s="3" t="s">
        <v>535</v>
      </c>
      <c r="L438" s="4" t="s">
        <v>522</v>
      </c>
    </row>
    <row r="439" spans="1:12">
      <c r="A439" s="36">
        <v>2016</v>
      </c>
      <c r="B439" s="36" t="s">
        <v>816</v>
      </c>
      <c r="C439" s="54">
        <v>42706</v>
      </c>
      <c r="D439" s="14" t="s">
        <v>537</v>
      </c>
      <c r="E439" s="1" t="s">
        <v>308</v>
      </c>
      <c r="F439" s="14">
        <v>4523</v>
      </c>
      <c r="G439" s="1" t="s">
        <v>137</v>
      </c>
      <c r="H439" s="1" t="s">
        <v>299</v>
      </c>
      <c r="I439" s="2">
        <v>132</v>
      </c>
      <c r="J439" s="5" t="s">
        <v>538</v>
      </c>
      <c r="K439" s="3" t="s">
        <v>539</v>
      </c>
      <c r="L439" s="4" t="s">
        <v>522</v>
      </c>
    </row>
    <row r="440" spans="1:12">
      <c r="A440" s="36">
        <v>2016</v>
      </c>
      <c r="B440" s="36" t="s">
        <v>816</v>
      </c>
      <c r="C440" s="54">
        <v>42706</v>
      </c>
      <c r="D440" s="14" t="s">
        <v>537</v>
      </c>
      <c r="E440" s="1" t="s">
        <v>308</v>
      </c>
      <c r="F440" s="14">
        <v>4523</v>
      </c>
      <c r="G440" s="1" t="s">
        <v>137</v>
      </c>
      <c r="H440" s="1" t="s">
        <v>299</v>
      </c>
      <c r="I440" s="2">
        <v>103</v>
      </c>
      <c r="J440" s="5" t="s">
        <v>540</v>
      </c>
      <c r="K440" s="3" t="s">
        <v>539</v>
      </c>
      <c r="L440" s="4" t="s">
        <v>522</v>
      </c>
    </row>
    <row r="441" spans="1:12">
      <c r="A441" s="36">
        <v>2016</v>
      </c>
      <c r="B441" s="36" t="s">
        <v>816</v>
      </c>
      <c r="C441" s="54">
        <v>42707</v>
      </c>
      <c r="D441" s="14" t="s">
        <v>537</v>
      </c>
      <c r="E441" s="1" t="s">
        <v>308</v>
      </c>
      <c r="F441" s="14">
        <v>4523</v>
      </c>
      <c r="G441" s="1" t="s">
        <v>137</v>
      </c>
      <c r="H441" s="1" t="s">
        <v>299</v>
      </c>
      <c r="I441" s="2">
        <v>128</v>
      </c>
      <c r="J441" s="5" t="s">
        <v>541</v>
      </c>
      <c r="K441" s="3" t="s">
        <v>542</v>
      </c>
      <c r="L441" s="4" t="s">
        <v>522</v>
      </c>
    </row>
    <row r="442" spans="1:12">
      <c r="A442" s="36">
        <v>2016</v>
      </c>
      <c r="B442" s="36" t="s">
        <v>816</v>
      </c>
      <c r="C442" s="54">
        <v>42707</v>
      </c>
      <c r="D442" s="14" t="s">
        <v>537</v>
      </c>
      <c r="E442" s="1" t="s">
        <v>308</v>
      </c>
      <c r="F442" s="14">
        <v>4523</v>
      </c>
      <c r="G442" s="1" t="s">
        <v>137</v>
      </c>
      <c r="H442" s="1" t="s">
        <v>299</v>
      </c>
      <c r="I442" s="2">
        <v>112</v>
      </c>
      <c r="J442" s="5" t="s">
        <v>543</v>
      </c>
      <c r="K442" s="3" t="s">
        <v>544</v>
      </c>
      <c r="L442" s="4" t="s">
        <v>522</v>
      </c>
    </row>
    <row r="443" spans="1:12">
      <c r="A443" s="36">
        <v>2016</v>
      </c>
      <c r="B443" s="36" t="s">
        <v>816</v>
      </c>
      <c r="C443" s="54">
        <v>42708</v>
      </c>
      <c r="D443" s="14" t="s">
        <v>537</v>
      </c>
      <c r="E443" s="1" t="s">
        <v>308</v>
      </c>
      <c r="F443" s="14">
        <v>4523</v>
      </c>
      <c r="G443" s="1" t="s">
        <v>137</v>
      </c>
      <c r="H443" s="1" t="s">
        <v>299</v>
      </c>
      <c r="I443" s="2">
        <v>137</v>
      </c>
      <c r="J443" s="5" t="s">
        <v>545</v>
      </c>
      <c r="K443" s="3" t="s">
        <v>546</v>
      </c>
      <c r="L443" s="4" t="s">
        <v>522</v>
      </c>
    </row>
    <row r="444" spans="1:12">
      <c r="A444" s="36">
        <v>2016</v>
      </c>
      <c r="B444" s="36" t="s">
        <v>816</v>
      </c>
      <c r="C444" s="54">
        <v>42708</v>
      </c>
      <c r="D444" s="14" t="s">
        <v>537</v>
      </c>
      <c r="E444" s="1" t="s">
        <v>308</v>
      </c>
      <c r="F444" s="14">
        <v>4523</v>
      </c>
      <c r="G444" s="1" t="s">
        <v>137</v>
      </c>
      <c r="H444" s="1" t="s">
        <v>299</v>
      </c>
      <c r="I444" s="2">
        <v>129</v>
      </c>
      <c r="J444" s="5" t="s">
        <v>547</v>
      </c>
      <c r="K444" s="3" t="s">
        <v>546</v>
      </c>
      <c r="L444" s="4" t="s">
        <v>522</v>
      </c>
    </row>
    <row r="445" spans="1:12">
      <c r="A445" s="36">
        <v>2016</v>
      </c>
      <c r="B445" s="36" t="s">
        <v>816</v>
      </c>
      <c r="C445" s="54">
        <v>42710</v>
      </c>
      <c r="D445" s="14" t="s">
        <v>537</v>
      </c>
      <c r="E445" s="1" t="s">
        <v>308</v>
      </c>
      <c r="F445" s="14">
        <v>4523</v>
      </c>
      <c r="G445" s="1" t="s">
        <v>137</v>
      </c>
      <c r="H445" s="1" t="s">
        <v>299</v>
      </c>
      <c r="I445" s="2">
        <v>140</v>
      </c>
      <c r="J445" s="5" t="s">
        <v>548</v>
      </c>
      <c r="K445" s="3" t="s">
        <v>544</v>
      </c>
      <c r="L445" s="4" t="s">
        <v>522</v>
      </c>
    </row>
    <row r="446" spans="1:12">
      <c r="A446" s="36">
        <v>2016</v>
      </c>
      <c r="B446" s="36" t="s">
        <v>816</v>
      </c>
      <c r="C446" s="54">
        <v>42710</v>
      </c>
      <c r="D446" s="14" t="s">
        <v>537</v>
      </c>
      <c r="E446" s="1" t="s">
        <v>308</v>
      </c>
      <c r="F446" s="14">
        <v>4523</v>
      </c>
      <c r="G446" s="1" t="s">
        <v>137</v>
      </c>
      <c r="H446" s="1" t="s">
        <v>299</v>
      </c>
      <c r="I446" s="2">
        <v>85</v>
      </c>
      <c r="J446" s="5" t="s">
        <v>549</v>
      </c>
      <c r="K446" s="3" t="s">
        <v>544</v>
      </c>
      <c r="L446" s="4" t="s">
        <v>522</v>
      </c>
    </row>
    <row r="447" spans="1:12">
      <c r="A447" s="36">
        <v>2016</v>
      </c>
      <c r="B447" s="36" t="s">
        <v>816</v>
      </c>
      <c r="C447" s="54">
        <v>42709</v>
      </c>
      <c r="D447" s="14" t="s">
        <v>537</v>
      </c>
      <c r="E447" s="1" t="s">
        <v>308</v>
      </c>
      <c r="F447" s="14">
        <v>4523</v>
      </c>
      <c r="G447" s="1" t="s">
        <v>137</v>
      </c>
      <c r="H447" s="1" t="s">
        <v>283</v>
      </c>
      <c r="I447" s="2">
        <v>169</v>
      </c>
      <c r="J447" s="5" t="s">
        <v>550</v>
      </c>
      <c r="K447" s="3" t="s">
        <v>546</v>
      </c>
      <c r="L447" s="4" t="s">
        <v>522</v>
      </c>
    </row>
    <row r="448" spans="1:12">
      <c r="A448" s="36">
        <v>2016</v>
      </c>
      <c r="B448" s="36" t="s">
        <v>816</v>
      </c>
      <c r="C448" s="54">
        <v>42708</v>
      </c>
      <c r="D448" s="14" t="s">
        <v>537</v>
      </c>
      <c r="E448" s="1" t="s">
        <v>308</v>
      </c>
      <c r="F448" s="14">
        <v>4523</v>
      </c>
      <c r="G448" s="1" t="s">
        <v>137</v>
      </c>
      <c r="H448" s="1" t="s">
        <v>551</v>
      </c>
      <c r="I448" s="2">
        <v>128</v>
      </c>
      <c r="J448" s="5" t="s">
        <v>552</v>
      </c>
      <c r="K448" s="3" t="s">
        <v>546</v>
      </c>
      <c r="L448" s="4" t="s">
        <v>522</v>
      </c>
    </row>
    <row r="449" spans="1:12">
      <c r="A449" s="36">
        <v>2016</v>
      </c>
      <c r="B449" s="36" t="s">
        <v>816</v>
      </c>
      <c r="C449" s="54">
        <v>42710</v>
      </c>
      <c r="D449" s="14" t="s">
        <v>537</v>
      </c>
      <c r="E449" s="1" t="s">
        <v>308</v>
      </c>
      <c r="F449" s="14">
        <v>4523</v>
      </c>
      <c r="G449" s="1" t="s">
        <v>137</v>
      </c>
      <c r="H449" s="1" t="s">
        <v>551</v>
      </c>
      <c r="I449" s="2">
        <v>149</v>
      </c>
      <c r="J449" s="5" t="s">
        <v>553</v>
      </c>
      <c r="K449" s="3" t="s">
        <v>544</v>
      </c>
      <c r="L449" s="4" t="s">
        <v>522</v>
      </c>
    </row>
    <row r="450" spans="1:12">
      <c r="A450" s="36">
        <v>2016</v>
      </c>
      <c r="B450" s="36" t="s">
        <v>816</v>
      </c>
      <c r="C450" s="54">
        <v>42713</v>
      </c>
      <c r="D450" s="14" t="s">
        <v>537</v>
      </c>
      <c r="E450" s="1" t="s">
        <v>308</v>
      </c>
      <c r="F450" s="14">
        <v>4523</v>
      </c>
      <c r="G450" s="1" t="s">
        <v>137</v>
      </c>
      <c r="H450" s="1" t="s">
        <v>299</v>
      </c>
      <c r="I450" s="2">
        <v>172</v>
      </c>
      <c r="J450" s="5" t="s">
        <v>554</v>
      </c>
      <c r="K450" s="3" t="s">
        <v>555</v>
      </c>
      <c r="L450" s="4" t="s">
        <v>522</v>
      </c>
    </row>
    <row r="451" spans="1:12">
      <c r="A451" s="36">
        <v>2016</v>
      </c>
      <c r="B451" s="36" t="s">
        <v>816</v>
      </c>
      <c r="C451" s="54">
        <v>42714</v>
      </c>
      <c r="D451" s="14" t="s">
        <v>537</v>
      </c>
      <c r="E451" s="1" t="s">
        <v>308</v>
      </c>
      <c r="F451" s="14">
        <v>4523</v>
      </c>
      <c r="G451" s="1" t="s">
        <v>137</v>
      </c>
      <c r="H451" s="1" t="s">
        <v>299</v>
      </c>
      <c r="I451" s="2">
        <v>167</v>
      </c>
      <c r="J451" s="5" t="s">
        <v>556</v>
      </c>
      <c r="K451" s="3" t="s">
        <v>555</v>
      </c>
      <c r="L451" s="4" t="s">
        <v>522</v>
      </c>
    </row>
    <row r="452" spans="1:12">
      <c r="A452" s="36">
        <v>2016</v>
      </c>
      <c r="B452" s="36" t="s">
        <v>816</v>
      </c>
      <c r="C452" s="54">
        <v>42715</v>
      </c>
      <c r="D452" s="14" t="s">
        <v>537</v>
      </c>
      <c r="E452" s="1" t="s">
        <v>308</v>
      </c>
      <c r="F452" s="14">
        <v>4523</v>
      </c>
      <c r="G452" s="1" t="s">
        <v>137</v>
      </c>
      <c r="H452" s="1" t="s">
        <v>299</v>
      </c>
      <c r="I452" s="2">
        <v>173</v>
      </c>
      <c r="J452" s="5" t="s">
        <v>557</v>
      </c>
      <c r="K452" s="3" t="s">
        <v>555</v>
      </c>
      <c r="L452" s="4" t="s">
        <v>522</v>
      </c>
    </row>
    <row r="453" spans="1:12">
      <c r="A453" s="36">
        <v>2016</v>
      </c>
      <c r="B453" s="36" t="s">
        <v>816</v>
      </c>
      <c r="C453" s="54">
        <v>42715</v>
      </c>
      <c r="D453" s="14" t="s">
        <v>537</v>
      </c>
      <c r="E453" s="1" t="s">
        <v>308</v>
      </c>
      <c r="F453" s="14">
        <v>4523</v>
      </c>
      <c r="G453" s="1" t="s">
        <v>137</v>
      </c>
      <c r="H453" s="1" t="s">
        <v>551</v>
      </c>
      <c r="I453" s="2">
        <v>131</v>
      </c>
      <c r="J453" s="5" t="s">
        <v>558</v>
      </c>
      <c r="K453" s="3" t="s">
        <v>555</v>
      </c>
      <c r="L453" s="4" t="s">
        <v>522</v>
      </c>
    </row>
    <row r="454" spans="1:12">
      <c r="A454" s="36">
        <v>2016</v>
      </c>
      <c r="B454" s="36" t="s">
        <v>816</v>
      </c>
      <c r="C454" s="54">
        <v>42716</v>
      </c>
      <c r="D454" s="14" t="s">
        <v>537</v>
      </c>
      <c r="E454" s="1" t="s">
        <v>308</v>
      </c>
      <c r="F454" s="14">
        <v>4523</v>
      </c>
      <c r="G454" s="1" t="s">
        <v>137</v>
      </c>
      <c r="H454" s="1" t="s">
        <v>299</v>
      </c>
      <c r="I454" s="2">
        <v>128</v>
      </c>
      <c r="J454" s="5" t="s">
        <v>559</v>
      </c>
      <c r="K454" s="3" t="s">
        <v>555</v>
      </c>
      <c r="L454" s="4" t="s">
        <v>522</v>
      </c>
    </row>
    <row r="455" spans="1:12">
      <c r="A455" s="36">
        <v>2016</v>
      </c>
      <c r="B455" s="36" t="s">
        <v>816</v>
      </c>
      <c r="C455" s="54">
        <v>42716</v>
      </c>
      <c r="D455" s="14" t="s">
        <v>537</v>
      </c>
      <c r="E455" s="1" t="s">
        <v>308</v>
      </c>
      <c r="F455" s="14">
        <v>4523</v>
      </c>
      <c r="G455" s="1" t="s">
        <v>137</v>
      </c>
      <c r="H455" s="1" t="s">
        <v>283</v>
      </c>
      <c r="I455" s="2">
        <v>152</v>
      </c>
      <c r="J455" s="5" t="s">
        <v>560</v>
      </c>
      <c r="K455" s="3" t="s">
        <v>555</v>
      </c>
      <c r="L455" s="4" t="s">
        <v>522</v>
      </c>
    </row>
    <row r="456" spans="1:12">
      <c r="A456" s="36">
        <v>2016</v>
      </c>
      <c r="B456" s="36" t="s">
        <v>816</v>
      </c>
      <c r="C456" s="54">
        <v>42716</v>
      </c>
      <c r="D456" s="14" t="s">
        <v>537</v>
      </c>
      <c r="E456" s="1" t="s">
        <v>308</v>
      </c>
      <c r="F456" s="14">
        <v>4523</v>
      </c>
      <c r="G456" s="1" t="s">
        <v>137</v>
      </c>
      <c r="H456" s="1" t="s">
        <v>551</v>
      </c>
      <c r="I456" s="2">
        <v>97</v>
      </c>
      <c r="J456" s="5" t="s">
        <v>561</v>
      </c>
      <c r="K456" s="3" t="s">
        <v>555</v>
      </c>
      <c r="L456" s="4" t="s">
        <v>522</v>
      </c>
    </row>
    <row r="457" spans="1:12">
      <c r="A457" s="36">
        <v>2016</v>
      </c>
      <c r="B457" s="36" t="s">
        <v>816</v>
      </c>
      <c r="C457" s="54">
        <v>42717</v>
      </c>
      <c r="D457" s="14" t="s">
        <v>537</v>
      </c>
      <c r="E457" s="1" t="s">
        <v>308</v>
      </c>
      <c r="F457" s="14">
        <v>4523</v>
      </c>
      <c r="G457" s="1" t="s">
        <v>137</v>
      </c>
      <c r="H457" s="1" t="s">
        <v>551</v>
      </c>
      <c r="I457" s="2">
        <v>83</v>
      </c>
      <c r="J457" s="5" t="s">
        <v>562</v>
      </c>
      <c r="K457" s="3" t="s">
        <v>555</v>
      </c>
      <c r="L457" s="4" t="s">
        <v>522</v>
      </c>
    </row>
    <row r="458" spans="1:12">
      <c r="A458" s="36">
        <v>2016</v>
      </c>
      <c r="B458" s="36" t="s">
        <v>816</v>
      </c>
      <c r="C458" s="54">
        <v>42717</v>
      </c>
      <c r="D458" s="14" t="s">
        <v>537</v>
      </c>
      <c r="E458" s="1" t="s">
        <v>308</v>
      </c>
      <c r="F458" s="14">
        <v>4523</v>
      </c>
      <c r="G458" s="1" t="s">
        <v>137</v>
      </c>
      <c r="H458" s="1" t="s">
        <v>283</v>
      </c>
      <c r="I458" s="2">
        <v>146</v>
      </c>
      <c r="J458" s="5" t="s">
        <v>563</v>
      </c>
      <c r="K458" s="3" t="s">
        <v>555</v>
      </c>
      <c r="L458" s="4" t="s">
        <v>522</v>
      </c>
    </row>
    <row r="459" spans="1:12">
      <c r="A459" s="36">
        <v>2016</v>
      </c>
      <c r="B459" s="36" t="s">
        <v>816</v>
      </c>
      <c r="C459" s="54">
        <v>42717</v>
      </c>
      <c r="D459" s="14" t="s">
        <v>537</v>
      </c>
      <c r="E459" s="1" t="s">
        <v>308</v>
      </c>
      <c r="F459" s="14">
        <v>4523</v>
      </c>
      <c r="G459" s="1" t="s">
        <v>137</v>
      </c>
      <c r="H459" s="1" t="s">
        <v>299</v>
      </c>
      <c r="I459" s="2">
        <v>120</v>
      </c>
      <c r="J459" s="5" t="s">
        <v>564</v>
      </c>
      <c r="K459" s="3" t="s">
        <v>565</v>
      </c>
      <c r="L459" s="4" t="s">
        <v>522</v>
      </c>
    </row>
    <row r="460" spans="1:12">
      <c r="A460" s="36">
        <v>2016</v>
      </c>
      <c r="B460" s="36" t="s">
        <v>816</v>
      </c>
      <c r="C460" s="54">
        <v>42718</v>
      </c>
      <c r="D460" s="14" t="s">
        <v>537</v>
      </c>
      <c r="E460" s="1" t="s">
        <v>308</v>
      </c>
      <c r="F460" s="14">
        <v>4523</v>
      </c>
      <c r="G460" s="1" t="s">
        <v>137</v>
      </c>
      <c r="H460" s="1" t="s">
        <v>551</v>
      </c>
      <c r="I460" s="2">
        <v>79</v>
      </c>
      <c r="J460" s="5" t="s">
        <v>566</v>
      </c>
      <c r="K460" s="3" t="s">
        <v>555</v>
      </c>
      <c r="L460" s="4" t="s">
        <v>522</v>
      </c>
    </row>
    <row r="461" spans="1:12">
      <c r="A461" s="36">
        <v>2016</v>
      </c>
      <c r="B461" s="36" t="s">
        <v>816</v>
      </c>
      <c r="C461" s="54">
        <v>42718</v>
      </c>
      <c r="D461" s="14" t="s">
        <v>537</v>
      </c>
      <c r="E461" s="1" t="s">
        <v>308</v>
      </c>
      <c r="F461" s="14">
        <v>4523</v>
      </c>
      <c r="G461" s="1" t="s">
        <v>137</v>
      </c>
      <c r="H461" s="1" t="s">
        <v>299</v>
      </c>
      <c r="I461" s="2">
        <v>125</v>
      </c>
      <c r="J461" s="5" t="s">
        <v>567</v>
      </c>
      <c r="K461" s="3" t="s">
        <v>555</v>
      </c>
      <c r="L461" s="4" t="s">
        <v>522</v>
      </c>
    </row>
    <row r="462" spans="1:12">
      <c r="A462" s="36">
        <v>2016</v>
      </c>
      <c r="B462" s="36" t="s">
        <v>816</v>
      </c>
      <c r="C462" s="54">
        <v>42718</v>
      </c>
      <c r="D462" s="14" t="s">
        <v>537</v>
      </c>
      <c r="E462" s="1" t="s">
        <v>308</v>
      </c>
      <c r="F462" s="14">
        <v>4523</v>
      </c>
      <c r="G462" s="1" t="s">
        <v>137</v>
      </c>
      <c r="H462" s="1" t="s">
        <v>283</v>
      </c>
      <c r="I462" s="2">
        <v>148</v>
      </c>
      <c r="J462" s="5" t="s">
        <v>568</v>
      </c>
      <c r="K462" s="3" t="s">
        <v>555</v>
      </c>
      <c r="L462" s="4" t="s">
        <v>522</v>
      </c>
    </row>
    <row r="463" spans="1:12">
      <c r="A463" s="36">
        <v>2016</v>
      </c>
      <c r="B463" s="36" t="s">
        <v>816</v>
      </c>
      <c r="C463" s="54">
        <v>42721</v>
      </c>
      <c r="D463" s="14" t="s">
        <v>537</v>
      </c>
      <c r="E463" s="1" t="s">
        <v>308</v>
      </c>
      <c r="F463" s="14">
        <v>4523</v>
      </c>
      <c r="G463" s="1" t="s">
        <v>137</v>
      </c>
      <c r="H463" s="1" t="s">
        <v>283</v>
      </c>
      <c r="I463" s="2">
        <v>58</v>
      </c>
      <c r="J463" s="5" t="s">
        <v>569</v>
      </c>
      <c r="K463" s="3" t="s">
        <v>570</v>
      </c>
      <c r="L463" s="4" t="s">
        <v>522</v>
      </c>
    </row>
    <row r="464" spans="1:12">
      <c r="A464" s="36">
        <v>2016</v>
      </c>
      <c r="B464" s="36" t="s">
        <v>816</v>
      </c>
      <c r="C464" s="54">
        <v>42721</v>
      </c>
      <c r="D464" s="14" t="s">
        <v>537</v>
      </c>
      <c r="E464" s="1" t="s">
        <v>308</v>
      </c>
      <c r="F464" s="14">
        <v>4523</v>
      </c>
      <c r="G464" s="1" t="s">
        <v>137</v>
      </c>
      <c r="H464" s="1" t="s">
        <v>283</v>
      </c>
      <c r="I464" s="2">
        <v>147</v>
      </c>
      <c r="J464" s="5" t="s">
        <v>571</v>
      </c>
      <c r="K464" s="3" t="s">
        <v>570</v>
      </c>
      <c r="L464" s="4" t="s">
        <v>522</v>
      </c>
    </row>
    <row r="465" spans="1:12">
      <c r="A465" s="36">
        <v>2016</v>
      </c>
      <c r="B465" s="36" t="s">
        <v>816</v>
      </c>
      <c r="C465" s="54">
        <v>42722</v>
      </c>
      <c r="D465" s="14" t="s">
        <v>537</v>
      </c>
      <c r="E465" s="1" t="s">
        <v>308</v>
      </c>
      <c r="F465" s="14">
        <v>4523</v>
      </c>
      <c r="G465" s="1" t="s">
        <v>137</v>
      </c>
      <c r="H465" s="1" t="s">
        <v>283</v>
      </c>
      <c r="I465" s="2">
        <v>142</v>
      </c>
      <c r="J465" s="5" t="s">
        <v>572</v>
      </c>
      <c r="K465" s="3" t="s">
        <v>570</v>
      </c>
      <c r="L465" s="4" t="s">
        <v>522</v>
      </c>
    </row>
    <row r="466" spans="1:12">
      <c r="A466" s="36">
        <v>2016</v>
      </c>
      <c r="B466" s="36" t="s">
        <v>816</v>
      </c>
      <c r="C466" s="54">
        <v>42723</v>
      </c>
      <c r="D466" s="14" t="s">
        <v>537</v>
      </c>
      <c r="E466" s="1" t="s">
        <v>308</v>
      </c>
      <c r="F466" s="14">
        <v>4523</v>
      </c>
      <c r="G466" s="1" t="s">
        <v>137</v>
      </c>
      <c r="H466" s="1" t="s">
        <v>283</v>
      </c>
      <c r="I466" s="2">
        <v>155</v>
      </c>
      <c r="J466" s="5" t="s">
        <v>573</v>
      </c>
      <c r="K466" s="3" t="s">
        <v>574</v>
      </c>
      <c r="L466" s="4" t="s">
        <v>522</v>
      </c>
    </row>
    <row r="467" spans="1:12">
      <c r="A467" s="36">
        <v>2016</v>
      </c>
      <c r="B467" s="36" t="s">
        <v>816</v>
      </c>
      <c r="C467" s="54">
        <v>42723</v>
      </c>
      <c r="D467" s="14" t="s">
        <v>537</v>
      </c>
      <c r="E467" s="1" t="s">
        <v>308</v>
      </c>
      <c r="F467" s="14">
        <v>4523</v>
      </c>
      <c r="G467" s="1" t="s">
        <v>137</v>
      </c>
      <c r="H467" s="1" t="s">
        <v>551</v>
      </c>
      <c r="I467" s="2">
        <v>88</v>
      </c>
      <c r="J467" s="5" t="s">
        <v>575</v>
      </c>
      <c r="K467" s="3" t="s">
        <v>574</v>
      </c>
      <c r="L467" s="4" t="s">
        <v>522</v>
      </c>
    </row>
    <row r="468" spans="1:12">
      <c r="A468" s="36">
        <v>2016</v>
      </c>
      <c r="B468" s="36" t="s">
        <v>816</v>
      </c>
      <c r="C468" s="54">
        <v>42724</v>
      </c>
      <c r="D468" s="14" t="s">
        <v>537</v>
      </c>
      <c r="E468" s="1" t="s">
        <v>308</v>
      </c>
      <c r="F468" s="14">
        <v>4523</v>
      </c>
      <c r="G468" s="1" t="s">
        <v>137</v>
      </c>
      <c r="H468" s="1" t="s">
        <v>283</v>
      </c>
      <c r="I468" s="2">
        <v>165</v>
      </c>
      <c r="J468" s="5" t="s">
        <v>576</v>
      </c>
      <c r="K468" s="3" t="s">
        <v>574</v>
      </c>
      <c r="L468" s="4" t="s">
        <v>522</v>
      </c>
    </row>
    <row r="469" spans="1:12">
      <c r="A469" s="36">
        <v>2016</v>
      </c>
      <c r="B469" s="36" t="s">
        <v>816</v>
      </c>
      <c r="C469" s="54">
        <v>42724</v>
      </c>
      <c r="D469" s="14" t="s">
        <v>537</v>
      </c>
      <c r="E469" s="1" t="s">
        <v>308</v>
      </c>
      <c r="F469" s="14">
        <v>4523</v>
      </c>
      <c r="G469" s="1" t="s">
        <v>137</v>
      </c>
      <c r="H469" s="1" t="s">
        <v>551</v>
      </c>
      <c r="I469" s="2">
        <v>91</v>
      </c>
      <c r="J469" s="5" t="s">
        <v>577</v>
      </c>
      <c r="K469" s="3" t="s">
        <v>570</v>
      </c>
      <c r="L469" s="4" t="s">
        <v>522</v>
      </c>
    </row>
    <row r="470" spans="1:12">
      <c r="A470" s="36">
        <v>2016</v>
      </c>
      <c r="B470" s="36" t="s">
        <v>816</v>
      </c>
      <c r="C470" s="54">
        <v>42705</v>
      </c>
      <c r="D470" s="14" t="s">
        <v>537</v>
      </c>
      <c r="E470" s="1" t="s">
        <v>578</v>
      </c>
      <c r="F470" s="14" t="s">
        <v>579</v>
      </c>
      <c r="G470" s="1" t="s">
        <v>37</v>
      </c>
      <c r="H470" s="1" t="s">
        <v>279</v>
      </c>
      <c r="I470" s="2">
        <v>90</v>
      </c>
      <c r="J470" s="5" t="s">
        <v>580</v>
      </c>
      <c r="K470" s="3" t="s">
        <v>581</v>
      </c>
      <c r="L470" s="4" t="s">
        <v>582</v>
      </c>
    </row>
    <row r="471" spans="1:12">
      <c r="A471" s="36">
        <v>2016</v>
      </c>
      <c r="B471" s="36" t="s">
        <v>816</v>
      </c>
      <c r="C471" s="54">
        <v>42705</v>
      </c>
      <c r="D471" s="14" t="s">
        <v>537</v>
      </c>
      <c r="E471" s="1" t="s">
        <v>578</v>
      </c>
      <c r="F471" s="14" t="s">
        <v>579</v>
      </c>
      <c r="G471" s="1" t="s">
        <v>269</v>
      </c>
      <c r="H471" s="1" t="s">
        <v>156</v>
      </c>
      <c r="I471" s="2">
        <v>182</v>
      </c>
      <c r="J471" s="5" t="s">
        <v>583</v>
      </c>
      <c r="K471" s="3" t="s">
        <v>584</v>
      </c>
      <c r="L471" s="4" t="s">
        <v>582</v>
      </c>
    </row>
    <row r="472" spans="1:12">
      <c r="A472" s="36">
        <v>2016</v>
      </c>
      <c r="B472" s="36" t="s">
        <v>816</v>
      </c>
      <c r="C472" s="54">
        <v>42705</v>
      </c>
      <c r="D472" s="14" t="s">
        <v>537</v>
      </c>
      <c r="E472" s="1" t="s">
        <v>578</v>
      </c>
      <c r="F472" s="14" t="s">
        <v>579</v>
      </c>
      <c r="G472" s="1" t="s">
        <v>37</v>
      </c>
      <c r="H472" s="1" t="s">
        <v>279</v>
      </c>
      <c r="I472" s="2">
        <v>105</v>
      </c>
      <c r="J472" s="5" t="s">
        <v>585</v>
      </c>
      <c r="K472" s="3" t="s">
        <v>584</v>
      </c>
      <c r="L472" s="4" t="s">
        <v>582</v>
      </c>
    </row>
    <row r="473" spans="1:12">
      <c r="A473" s="36">
        <v>2016</v>
      </c>
      <c r="B473" s="36" t="s">
        <v>816</v>
      </c>
      <c r="C473" s="54">
        <v>42705</v>
      </c>
      <c r="D473" s="14" t="s">
        <v>537</v>
      </c>
      <c r="E473" s="1" t="s">
        <v>578</v>
      </c>
      <c r="F473" s="14" t="s">
        <v>579</v>
      </c>
      <c r="G473" s="1" t="s">
        <v>37</v>
      </c>
      <c r="H473" s="1" t="s">
        <v>279</v>
      </c>
      <c r="I473" s="2">
        <v>31</v>
      </c>
      <c r="J473" s="5" t="s">
        <v>586</v>
      </c>
      <c r="K473" s="3" t="s">
        <v>584</v>
      </c>
      <c r="L473" s="4" t="s">
        <v>582</v>
      </c>
    </row>
    <row r="474" spans="1:12">
      <c r="A474" s="36">
        <v>2016</v>
      </c>
      <c r="B474" s="36" t="s">
        <v>816</v>
      </c>
      <c r="C474" s="54">
        <v>42706</v>
      </c>
      <c r="D474" s="14" t="s">
        <v>537</v>
      </c>
      <c r="E474" s="1" t="s">
        <v>578</v>
      </c>
      <c r="F474" s="14" t="s">
        <v>579</v>
      </c>
      <c r="G474" s="1" t="s">
        <v>37</v>
      </c>
      <c r="H474" s="1" t="s">
        <v>279</v>
      </c>
      <c r="I474" s="2">
        <v>110</v>
      </c>
      <c r="J474" s="5" t="s">
        <v>587</v>
      </c>
      <c r="K474" s="3" t="s">
        <v>584</v>
      </c>
      <c r="L474" s="4" t="s">
        <v>582</v>
      </c>
    </row>
    <row r="475" spans="1:12">
      <c r="A475" s="36">
        <v>2016</v>
      </c>
      <c r="B475" s="36" t="s">
        <v>816</v>
      </c>
      <c r="C475" s="54">
        <v>42708</v>
      </c>
      <c r="D475" s="14" t="s">
        <v>537</v>
      </c>
      <c r="E475" s="1" t="s">
        <v>578</v>
      </c>
      <c r="F475" s="14" t="s">
        <v>579</v>
      </c>
      <c r="G475" s="1" t="s">
        <v>269</v>
      </c>
      <c r="H475" s="1" t="s">
        <v>156</v>
      </c>
      <c r="I475" s="2">
        <v>172</v>
      </c>
      <c r="J475" s="5" t="s">
        <v>588</v>
      </c>
      <c r="K475" s="3" t="s">
        <v>584</v>
      </c>
      <c r="L475" s="4" t="s">
        <v>582</v>
      </c>
    </row>
    <row r="476" spans="1:12">
      <c r="A476" s="36">
        <v>2016</v>
      </c>
      <c r="B476" s="36" t="s">
        <v>816</v>
      </c>
      <c r="C476" s="54">
        <v>42708</v>
      </c>
      <c r="D476" s="14" t="s">
        <v>537</v>
      </c>
      <c r="E476" s="1" t="s">
        <v>578</v>
      </c>
      <c r="F476" s="14" t="s">
        <v>579</v>
      </c>
      <c r="G476" s="1" t="s">
        <v>37</v>
      </c>
      <c r="H476" s="1" t="s">
        <v>279</v>
      </c>
      <c r="I476" s="2">
        <v>164</v>
      </c>
      <c r="J476" s="5" t="s">
        <v>589</v>
      </c>
      <c r="K476" s="3" t="s">
        <v>584</v>
      </c>
      <c r="L476" s="4" t="s">
        <v>582</v>
      </c>
    </row>
    <row r="477" spans="1:12">
      <c r="A477" s="36">
        <v>2016</v>
      </c>
      <c r="B477" s="36" t="s">
        <v>816</v>
      </c>
      <c r="C477" s="54">
        <v>42711</v>
      </c>
      <c r="D477" s="14" t="s">
        <v>537</v>
      </c>
      <c r="E477" s="1" t="s">
        <v>578</v>
      </c>
      <c r="F477" s="14" t="s">
        <v>579</v>
      </c>
      <c r="G477" s="1" t="s">
        <v>37</v>
      </c>
      <c r="H477" s="1" t="s">
        <v>1482</v>
      </c>
      <c r="I477" s="2">
        <v>206</v>
      </c>
      <c r="J477" s="5" t="s">
        <v>590</v>
      </c>
      <c r="K477" s="3" t="s">
        <v>581</v>
      </c>
      <c r="L477" s="4" t="s">
        <v>582</v>
      </c>
    </row>
    <row r="478" spans="1:12">
      <c r="A478" s="36">
        <v>2016</v>
      </c>
      <c r="B478" s="36" t="s">
        <v>816</v>
      </c>
      <c r="C478" s="54">
        <v>42712</v>
      </c>
      <c r="D478" s="14" t="s">
        <v>537</v>
      </c>
      <c r="E478" s="1" t="s">
        <v>578</v>
      </c>
      <c r="F478" s="14" t="s">
        <v>579</v>
      </c>
      <c r="G478" s="1" t="s">
        <v>37</v>
      </c>
      <c r="H478" s="1" t="s">
        <v>279</v>
      </c>
      <c r="I478" s="2">
        <v>160</v>
      </c>
      <c r="J478" s="5" t="s">
        <v>591</v>
      </c>
      <c r="K478" s="3" t="s">
        <v>581</v>
      </c>
      <c r="L478" s="4" t="s">
        <v>582</v>
      </c>
    </row>
    <row r="479" spans="1:12">
      <c r="A479" s="36">
        <v>2016</v>
      </c>
      <c r="B479" s="36" t="s">
        <v>816</v>
      </c>
      <c r="C479" s="54">
        <v>42729</v>
      </c>
      <c r="D479" s="14" t="s">
        <v>537</v>
      </c>
      <c r="E479" s="1" t="s">
        <v>578</v>
      </c>
      <c r="F479" s="14" t="s">
        <v>579</v>
      </c>
      <c r="G479" s="1" t="s">
        <v>179</v>
      </c>
      <c r="H479" s="1" t="s">
        <v>30</v>
      </c>
      <c r="I479" s="2">
        <v>119</v>
      </c>
      <c r="J479" s="5" t="s">
        <v>592</v>
      </c>
      <c r="K479" s="3" t="s">
        <v>581</v>
      </c>
      <c r="L479" s="4" t="s">
        <v>582</v>
      </c>
    </row>
    <row r="480" spans="1:12">
      <c r="A480" s="36">
        <v>2016</v>
      </c>
      <c r="B480" s="36" t="s">
        <v>816</v>
      </c>
      <c r="C480" s="54">
        <v>42705</v>
      </c>
      <c r="D480" s="14" t="s">
        <v>537</v>
      </c>
      <c r="E480" s="1" t="s">
        <v>1127</v>
      </c>
      <c r="F480" s="14" t="s">
        <v>593</v>
      </c>
      <c r="G480" s="1" t="s">
        <v>37</v>
      </c>
      <c r="H480" s="1" t="s">
        <v>357</v>
      </c>
      <c r="I480" s="2">
        <v>2908</v>
      </c>
      <c r="J480" s="5" t="s">
        <v>594</v>
      </c>
      <c r="K480" s="3" t="s">
        <v>595</v>
      </c>
      <c r="L480" s="4" t="s">
        <v>582</v>
      </c>
    </row>
    <row r="481" spans="1:12">
      <c r="A481" s="36">
        <v>2016</v>
      </c>
      <c r="B481" s="36" t="s">
        <v>816</v>
      </c>
      <c r="C481" s="54">
        <v>42705</v>
      </c>
      <c r="D481" s="14" t="s">
        <v>537</v>
      </c>
      <c r="E481" s="1" t="s">
        <v>1127</v>
      </c>
      <c r="F481" s="14" t="s">
        <v>593</v>
      </c>
      <c r="G481" s="1" t="s">
        <v>37</v>
      </c>
      <c r="H481" s="1" t="s">
        <v>357</v>
      </c>
      <c r="I481" s="2">
        <v>810</v>
      </c>
      <c r="J481" s="5" t="s">
        <v>596</v>
      </c>
      <c r="K481" s="3" t="s">
        <v>597</v>
      </c>
      <c r="L481" s="4" t="s">
        <v>582</v>
      </c>
    </row>
    <row r="482" spans="1:12">
      <c r="A482" s="36">
        <v>2016</v>
      </c>
      <c r="B482" s="36" t="s">
        <v>816</v>
      </c>
      <c r="C482" s="54">
        <v>42707</v>
      </c>
      <c r="D482" s="14" t="s">
        <v>537</v>
      </c>
      <c r="E482" s="1" t="s">
        <v>1127</v>
      </c>
      <c r="F482" s="14" t="s">
        <v>593</v>
      </c>
      <c r="G482" s="1" t="s">
        <v>37</v>
      </c>
      <c r="H482" s="1" t="s">
        <v>453</v>
      </c>
      <c r="I482" s="2">
        <v>539</v>
      </c>
      <c r="J482" s="5" t="s">
        <v>598</v>
      </c>
      <c r="K482" s="3" t="s">
        <v>599</v>
      </c>
      <c r="L482" s="4" t="s">
        <v>582</v>
      </c>
    </row>
    <row r="483" spans="1:12">
      <c r="A483" s="36">
        <v>2016</v>
      </c>
      <c r="B483" s="36" t="s">
        <v>816</v>
      </c>
      <c r="C483" s="54">
        <v>42719</v>
      </c>
      <c r="D483" s="14" t="s">
        <v>537</v>
      </c>
      <c r="E483" s="1" t="s">
        <v>1127</v>
      </c>
      <c r="F483" s="14" t="s">
        <v>593</v>
      </c>
      <c r="G483" s="1" t="s">
        <v>37</v>
      </c>
      <c r="H483" s="1" t="s">
        <v>143</v>
      </c>
      <c r="I483" s="2">
        <v>3175</v>
      </c>
      <c r="J483" s="5" t="s">
        <v>600</v>
      </c>
      <c r="K483" s="3" t="s">
        <v>601</v>
      </c>
      <c r="L483" s="4" t="s">
        <v>582</v>
      </c>
    </row>
    <row r="484" spans="1:12">
      <c r="A484" s="36">
        <v>2016</v>
      </c>
      <c r="B484" s="36" t="s">
        <v>816</v>
      </c>
      <c r="C484" s="54">
        <v>42718</v>
      </c>
      <c r="D484" s="14" t="s">
        <v>537</v>
      </c>
      <c r="E484" s="1" t="s">
        <v>1127</v>
      </c>
      <c r="F484" s="14" t="s">
        <v>593</v>
      </c>
      <c r="G484" s="1" t="s">
        <v>37</v>
      </c>
      <c r="H484" s="1" t="s">
        <v>143</v>
      </c>
      <c r="I484" s="2">
        <v>3347</v>
      </c>
      <c r="J484" s="5" t="s">
        <v>602</v>
      </c>
      <c r="K484" s="3" t="s">
        <v>601</v>
      </c>
      <c r="L484" s="4" t="s">
        <v>582</v>
      </c>
    </row>
    <row r="485" spans="1:12">
      <c r="A485" s="36">
        <v>2016</v>
      </c>
      <c r="B485" s="36" t="s">
        <v>816</v>
      </c>
      <c r="C485" s="54">
        <v>42722</v>
      </c>
      <c r="D485" s="14" t="s">
        <v>537</v>
      </c>
      <c r="E485" s="1" t="s">
        <v>1127</v>
      </c>
      <c r="F485" s="14" t="s">
        <v>593</v>
      </c>
      <c r="G485" s="1" t="s">
        <v>37</v>
      </c>
      <c r="H485" s="1" t="s">
        <v>453</v>
      </c>
      <c r="I485" s="2">
        <v>1921</v>
      </c>
      <c r="J485" s="5" t="s">
        <v>603</v>
      </c>
      <c r="K485" s="3" t="s">
        <v>601</v>
      </c>
      <c r="L485" s="4" t="s">
        <v>582</v>
      </c>
    </row>
    <row r="486" spans="1:12">
      <c r="A486" s="36">
        <v>2016</v>
      </c>
      <c r="B486" s="36" t="s">
        <v>816</v>
      </c>
      <c r="C486" s="54">
        <v>42705</v>
      </c>
      <c r="D486" s="14" t="s">
        <v>537</v>
      </c>
      <c r="E486" s="1" t="s">
        <v>604</v>
      </c>
      <c r="F486" s="14" t="s">
        <v>605</v>
      </c>
      <c r="G486" s="1" t="s">
        <v>37</v>
      </c>
      <c r="H486" s="1" t="s">
        <v>279</v>
      </c>
      <c r="I486" s="2">
        <v>9398</v>
      </c>
      <c r="J486" s="5" t="s">
        <v>606</v>
      </c>
      <c r="K486" s="3" t="s">
        <v>607</v>
      </c>
      <c r="L486" s="4" t="s">
        <v>582</v>
      </c>
    </row>
    <row r="487" spans="1:12">
      <c r="A487" s="36">
        <v>2016</v>
      </c>
      <c r="B487" s="36" t="s">
        <v>816</v>
      </c>
      <c r="C487" s="54">
        <v>42711</v>
      </c>
      <c r="D487" s="14" t="s">
        <v>537</v>
      </c>
      <c r="E487" s="1" t="s">
        <v>604</v>
      </c>
      <c r="F487" s="14" t="s">
        <v>605</v>
      </c>
      <c r="G487" s="1" t="s">
        <v>37</v>
      </c>
      <c r="H487" s="1" t="s">
        <v>279</v>
      </c>
      <c r="I487" s="2">
        <v>2137</v>
      </c>
      <c r="J487" s="5" t="s">
        <v>608</v>
      </c>
      <c r="K487" s="3" t="s">
        <v>607</v>
      </c>
      <c r="L487" s="4" t="s">
        <v>582</v>
      </c>
    </row>
    <row r="488" spans="1:12">
      <c r="A488" s="36">
        <v>2016</v>
      </c>
      <c r="B488" s="36" t="s">
        <v>816</v>
      </c>
      <c r="C488" s="54">
        <v>42707</v>
      </c>
      <c r="D488" s="14" t="s">
        <v>537</v>
      </c>
      <c r="E488" s="1" t="s">
        <v>609</v>
      </c>
      <c r="F488" s="14" t="s">
        <v>610</v>
      </c>
      <c r="G488" s="1" t="s">
        <v>37</v>
      </c>
      <c r="H488" s="1" t="s">
        <v>357</v>
      </c>
      <c r="I488" s="2">
        <v>453</v>
      </c>
      <c r="J488" s="5" t="s">
        <v>611</v>
      </c>
      <c r="K488" s="3" t="s">
        <v>612</v>
      </c>
      <c r="L488" s="4" t="s">
        <v>582</v>
      </c>
    </row>
    <row r="489" spans="1:12">
      <c r="A489" s="36">
        <v>2016</v>
      </c>
      <c r="B489" s="36" t="s">
        <v>816</v>
      </c>
      <c r="C489" s="54">
        <v>42718</v>
      </c>
      <c r="D489" s="14" t="s">
        <v>537</v>
      </c>
      <c r="E489" s="1" t="s">
        <v>609</v>
      </c>
      <c r="F489" s="14" t="s">
        <v>610</v>
      </c>
      <c r="G489" s="1" t="s">
        <v>179</v>
      </c>
      <c r="H489" s="1" t="s">
        <v>183</v>
      </c>
      <c r="I489" s="2">
        <v>350</v>
      </c>
      <c r="J489" s="5" t="s">
        <v>613</v>
      </c>
      <c r="K489" s="3" t="s">
        <v>614</v>
      </c>
      <c r="L489" s="4" t="s">
        <v>582</v>
      </c>
    </row>
    <row r="490" spans="1:12">
      <c r="A490" s="36">
        <v>2016</v>
      </c>
      <c r="B490" s="36" t="s">
        <v>816</v>
      </c>
      <c r="C490" s="54">
        <v>42718</v>
      </c>
      <c r="D490" s="14" t="s">
        <v>537</v>
      </c>
      <c r="E490" s="1" t="s">
        <v>609</v>
      </c>
      <c r="F490" s="14" t="s">
        <v>610</v>
      </c>
      <c r="G490" s="1" t="s">
        <v>179</v>
      </c>
      <c r="H490" s="1" t="s">
        <v>30</v>
      </c>
      <c r="I490" s="2">
        <v>1215</v>
      </c>
      <c r="J490" s="5" t="s">
        <v>615</v>
      </c>
      <c r="K490" s="3" t="s">
        <v>614</v>
      </c>
      <c r="L490" s="4" t="s">
        <v>582</v>
      </c>
    </row>
    <row r="491" spans="1:12">
      <c r="A491" s="36">
        <v>2016</v>
      </c>
      <c r="B491" s="36" t="s">
        <v>816</v>
      </c>
      <c r="C491" s="54">
        <v>42718</v>
      </c>
      <c r="D491" s="14" t="s">
        <v>537</v>
      </c>
      <c r="E491" s="1" t="s">
        <v>609</v>
      </c>
      <c r="F491" s="14" t="s">
        <v>610</v>
      </c>
      <c r="G491" s="1" t="s">
        <v>179</v>
      </c>
      <c r="H491" s="1" t="s">
        <v>30</v>
      </c>
      <c r="I491" s="2">
        <v>1164</v>
      </c>
      <c r="J491" s="5" t="s">
        <v>616</v>
      </c>
      <c r="K491" s="3" t="s">
        <v>614</v>
      </c>
      <c r="L491" s="4" t="s">
        <v>582</v>
      </c>
    </row>
    <row r="492" spans="1:12">
      <c r="A492" s="36">
        <v>2016</v>
      </c>
      <c r="B492" s="36" t="s">
        <v>816</v>
      </c>
      <c r="C492" s="54">
        <v>42719</v>
      </c>
      <c r="D492" s="14" t="s">
        <v>537</v>
      </c>
      <c r="E492" s="1" t="s">
        <v>609</v>
      </c>
      <c r="F492" s="14" t="s">
        <v>610</v>
      </c>
      <c r="G492" s="1" t="s">
        <v>179</v>
      </c>
      <c r="H492" s="1" t="s">
        <v>183</v>
      </c>
      <c r="I492" s="2">
        <v>304</v>
      </c>
      <c r="J492" s="5" t="s">
        <v>617</v>
      </c>
      <c r="K492" s="3" t="s">
        <v>618</v>
      </c>
      <c r="L492" s="4" t="s">
        <v>582</v>
      </c>
    </row>
    <row r="493" spans="1:12">
      <c r="A493" s="36">
        <v>2016</v>
      </c>
      <c r="B493" s="36" t="s">
        <v>816</v>
      </c>
      <c r="C493" s="54">
        <v>42720</v>
      </c>
      <c r="D493" s="14" t="s">
        <v>537</v>
      </c>
      <c r="E493" s="1" t="s">
        <v>609</v>
      </c>
      <c r="F493" s="14" t="s">
        <v>610</v>
      </c>
      <c r="G493" s="1" t="s">
        <v>37</v>
      </c>
      <c r="H493" s="1" t="s">
        <v>143</v>
      </c>
      <c r="I493" s="2">
        <v>2211</v>
      </c>
      <c r="J493" s="5" t="s">
        <v>619</v>
      </c>
      <c r="K493" s="3" t="s">
        <v>620</v>
      </c>
      <c r="L493" s="4" t="s">
        <v>582</v>
      </c>
    </row>
    <row r="494" spans="1:12">
      <c r="A494" s="36">
        <v>2016</v>
      </c>
      <c r="B494" s="36" t="s">
        <v>816</v>
      </c>
      <c r="C494" s="54">
        <v>42721</v>
      </c>
      <c r="D494" s="14" t="s">
        <v>537</v>
      </c>
      <c r="E494" s="1" t="s">
        <v>609</v>
      </c>
      <c r="F494" s="14" t="s">
        <v>610</v>
      </c>
      <c r="G494" s="1" t="s">
        <v>37</v>
      </c>
      <c r="H494" s="1" t="s">
        <v>274</v>
      </c>
      <c r="I494" s="2">
        <v>867</v>
      </c>
      <c r="J494" s="5" t="s">
        <v>621</v>
      </c>
      <c r="K494" s="3" t="s">
        <v>622</v>
      </c>
      <c r="L494" s="4" t="s">
        <v>582</v>
      </c>
    </row>
    <row r="495" spans="1:12">
      <c r="A495" s="36">
        <v>2016</v>
      </c>
      <c r="B495" s="36" t="s">
        <v>816</v>
      </c>
      <c r="C495" s="54">
        <v>42722</v>
      </c>
      <c r="D495" s="14" t="s">
        <v>537</v>
      </c>
      <c r="E495" s="1" t="s">
        <v>609</v>
      </c>
      <c r="F495" s="14" t="s">
        <v>610</v>
      </c>
      <c r="G495" s="1" t="s">
        <v>179</v>
      </c>
      <c r="H495" s="1" t="s">
        <v>30</v>
      </c>
      <c r="I495" s="2">
        <v>1386</v>
      </c>
      <c r="J495" s="5">
        <v>35224</v>
      </c>
      <c r="K495" s="3" t="s">
        <v>623</v>
      </c>
      <c r="L495" s="4" t="s">
        <v>582</v>
      </c>
    </row>
    <row r="496" spans="1:12">
      <c r="A496" s="36">
        <v>2016</v>
      </c>
      <c r="B496" s="36" t="s">
        <v>816</v>
      </c>
      <c r="C496" s="54">
        <v>42722</v>
      </c>
      <c r="D496" s="14" t="s">
        <v>537</v>
      </c>
      <c r="E496" s="1" t="s">
        <v>609</v>
      </c>
      <c r="F496" s="14" t="s">
        <v>610</v>
      </c>
      <c r="G496" s="1" t="s">
        <v>179</v>
      </c>
      <c r="H496" s="1" t="s">
        <v>30</v>
      </c>
      <c r="I496" s="2">
        <v>704</v>
      </c>
      <c r="J496" s="5">
        <v>35221</v>
      </c>
      <c r="K496" s="3" t="s">
        <v>623</v>
      </c>
      <c r="L496" s="4" t="s">
        <v>582</v>
      </c>
    </row>
    <row r="497" spans="1:12">
      <c r="A497" s="36">
        <v>2016</v>
      </c>
      <c r="B497" s="36" t="s">
        <v>816</v>
      </c>
      <c r="C497" s="54">
        <v>42725</v>
      </c>
      <c r="D497" s="14" t="s">
        <v>537</v>
      </c>
      <c r="E497" s="1" t="s">
        <v>609</v>
      </c>
      <c r="F497" s="14" t="s">
        <v>610</v>
      </c>
      <c r="G497" s="1" t="s">
        <v>179</v>
      </c>
      <c r="H497" s="11" t="s">
        <v>2087</v>
      </c>
      <c r="I497" s="2">
        <v>546</v>
      </c>
      <c r="J497" s="5">
        <v>14281</v>
      </c>
      <c r="K497" s="3" t="s">
        <v>622</v>
      </c>
      <c r="L497" s="4" t="s">
        <v>582</v>
      </c>
    </row>
    <row r="498" spans="1:12">
      <c r="A498" s="36">
        <v>2016</v>
      </c>
      <c r="B498" s="36" t="s">
        <v>816</v>
      </c>
      <c r="C498" s="54">
        <v>42725</v>
      </c>
      <c r="D498" s="14" t="s">
        <v>537</v>
      </c>
      <c r="E498" s="1" t="s">
        <v>609</v>
      </c>
      <c r="F498" s="14" t="s">
        <v>610</v>
      </c>
      <c r="G498" s="1" t="s">
        <v>269</v>
      </c>
      <c r="H498" s="1" t="s">
        <v>150</v>
      </c>
      <c r="I498" s="2">
        <v>1140</v>
      </c>
      <c r="J498" s="5" t="s">
        <v>624</v>
      </c>
      <c r="K498" s="3" t="s">
        <v>622</v>
      </c>
      <c r="L498" s="4" t="s">
        <v>582</v>
      </c>
    </row>
    <row r="499" spans="1:12">
      <c r="A499" s="36">
        <v>2016</v>
      </c>
      <c r="B499" s="36" t="s">
        <v>816</v>
      </c>
      <c r="C499" s="54">
        <v>42727</v>
      </c>
      <c r="D499" s="14" t="s">
        <v>537</v>
      </c>
      <c r="E499" s="1" t="s">
        <v>609</v>
      </c>
      <c r="F499" s="14" t="s">
        <v>610</v>
      </c>
      <c r="G499" s="1" t="s">
        <v>37</v>
      </c>
      <c r="H499" s="1" t="s">
        <v>274</v>
      </c>
      <c r="I499" s="2">
        <v>961</v>
      </c>
      <c r="J499" s="5" t="s">
        <v>625</v>
      </c>
      <c r="K499" s="3" t="s">
        <v>626</v>
      </c>
      <c r="L499" s="4" t="s">
        <v>582</v>
      </c>
    </row>
    <row r="500" spans="1:12">
      <c r="A500" s="36">
        <v>2016</v>
      </c>
      <c r="B500" s="36" t="s">
        <v>816</v>
      </c>
      <c r="C500" s="54">
        <v>42730</v>
      </c>
      <c r="D500" s="14" t="s">
        <v>537</v>
      </c>
      <c r="E500" s="1" t="s">
        <v>609</v>
      </c>
      <c r="F500" s="14" t="s">
        <v>610</v>
      </c>
      <c r="G500" s="1" t="s">
        <v>179</v>
      </c>
      <c r="H500" s="1" t="s">
        <v>30</v>
      </c>
      <c r="I500" s="2">
        <v>522</v>
      </c>
      <c r="J500" s="5">
        <v>35314</v>
      </c>
      <c r="K500" s="3" t="s">
        <v>626</v>
      </c>
      <c r="L500" s="4" t="s">
        <v>582</v>
      </c>
    </row>
    <row r="501" spans="1:12">
      <c r="A501" s="36">
        <v>2016</v>
      </c>
      <c r="B501" s="36" t="s">
        <v>816</v>
      </c>
      <c r="C501" s="54">
        <v>42712</v>
      </c>
      <c r="D501" s="14" t="s">
        <v>537</v>
      </c>
      <c r="E501" s="1" t="s">
        <v>609</v>
      </c>
      <c r="F501" s="14" t="s">
        <v>627</v>
      </c>
      <c r="G501" s="1" t="s">
        <v>269</v>
      </c>
      <c r="H501" s="1" t="s">
        <v>150</v>
      </c>
      <c r="I501" s="2">
        <v>1727</v>
      </c>
      <c r="J501" s="5" t="s">
        <v>628</v>
      </c>
      <c r="K501" s="3" t="s">
        <v>612</v>
      </c>
      <c r="L501" s="4" t="s">
        <v>582</v>
      </c>
    </row>
    <row r="502" spans="1:12">
      <c r="A502" s="36">
        <v>2016</v>
      </c>
      <c r="B502" s="36" t="s">
        <v>816</v>
      </c>
      <c r="C502" s="54">
        <v>42712</v>
      </c>
      <c r="D502" s="14" t="s">
        <v>537</v>
      </c>
      <c r="E502" s="1" t="s">
        <v>609</v>
      </c>
      <c r="F502" s="14" t="s">
        <v>627</v>
      </c>
      <c r="G502" s="1" t="s">
        <v>269</v>
      </c>
      <c r="H502" s="1" t="s">
        <v>150</v>
      </c>
      <c r="I502" s="2">
        <v>1457</v>
      </c>
      <c r="J502" s="5" t="s">
        <v>629</v>
      </c>
      <c r="K502" s="3" t="s">
        <v>612</v>
      </c>
      <c r="L502" s="4" t="s">
        <v>582</v>
      </c>
    </row>
    <row r="503" spans="1:12">
      <c r="A503" s="36">
        <v>2016</v>
      </c>
      <c r="B503" s="36" t="s">
        <v>816</v>
      </c>
      <c r="C503" s="54">
        <v>42713</v>
      </c>
      <c r="D503" s="14" t="s">
        <v>537</v>
      </c>
      <c r="E503" s="1" t="s">
        <v>609</v>
      </c>
      <c r="F503" s="14" t="s">
        <v>627</v>
      </c>
      <c r="G503" s="1" t="s">
        <v>269</v>
      </c>
      <c r="H503" s="1" t="s">
        <v>150</v>
      </c>
      <c r="I503" s="2">
        <v>1608</v>
      </c>
      <c r="J503" s="5" t="s">
        <v>630</v>
      </c>
      <c r="K503" s="3" t="s">
        <v>631</v>
      </c>
      <c r="L503" s="4" t="s">
        <v>582</v>
      </c>
    </row>
    <row r="504" spans="1:12">
      <c r="A504" s="36">
        <v>2016</v>
      </c>
      <c r="B504" s="36" t="s">
        <v>816</v>
      </c>
      <c r="C504" s="54">
        <v>42713</v>
      </c>
      <c r="D504" s="14" t="s">
        <v>537</v>
      </c>
      <c r="E504" s="1" t="s">
        <v>609</v>
      </c>
      <c r="F504" s="14" t="s">
        <v>627</v>
      </c>
      <c r="G504" s="1" t="s">
        <v>269</v>
      </c>
      <c r="H504" s="1" t="s">
        <v>150</v>
      </c>
      <c r="I504" s="2">
        <v>1179</v>
      </c>
      <c r="J504" s="5" t="s">
        <v>632</v>
      </c>
      <c r="K504" s="3" t="s">
        <v>631</v>
      </c>
      <c r="L504" s="4" t="s">
        <v>582</v>
      </c>
    </row>
    <row r="505" spans="1:12">
      <c r="A505" s="36">
        <v>2016</v>
      </c>
      <c r="B505" s="36" t="s">
        <v>816</v>
      </c>
      <c r="C505" s="54">
        <v>42726</v>
      </c>
      <c r="D505" s="14" t="s">
        <v>537</v>
      </c>
      <c r="E505" s="1" t="s">
        <v>609</v>
      </c>
      <c r="F505" s="14" t="s">
        <v>627</v>
      </c>
      <c r="G505" s="1" t="s">
        <v>269</v>
      </c>
      <c r="H505" s="1" t="s">
        <v>150</v>
      </c>
      <c r="I505" s="2">
        <v>1881</v>
      </c>
      <c r="J505" s="5" t="s">
        <v>633</v>
      </c>
      <c r="K505" s="3" t="s">
        <v>634</v>
      </c>
      <c r="L505" s="4" t="s">
        <v>582</v>
      </c>
    </row>
    <row r="506" spans="1:12">
      <c r="A506" s="36">
        <v>2016</v>
      </c>
      <c r="B506" s="36" t="s">
        <v>816</v>
      </c>
      <c r="C506" s="54">
        <v>42727</v>
      </c>
      <c r="D506" s="14" t="s">
        <v>537</v>
      </c>
      <c r="E506" s="1" t="s">
        <v>609</v>
      </c>
      <c r="F506" s="14" t="s">
        <v>627</v>
      </c>
      <c r="G506" s="1" t="s">
        <v>179</v>
      </c>
      <c r="H506" s="1" t="s">
        <v>30</v>
      </c>
      <c r="I506" s="2">
        <v>1451</v>
      </c>
      <c r="J506" s="5">
        <v>35299</v>
      </c>
      <c r="K506" s="3" t="s">
        <v>622</v>
      </c>
      <c r="L506" s="4" t="s">
        <v>582</v>
      </c>
    </row>
    <row r="507" spans="1:12">
      <c r="A507" s="36">
        <v>2016</v>
      </c>
      <c r="B507" s="36" t="s">
        <v>816</v>
      </c>
      <c r="C507" s="54">
        <v>42730</v>
      </c>
      <c r="D507" s="14" t="s">
        <v>537</v>
      </c>
      <c r="E507" s="1" t="s">
        <v>609</v>
      </c>
      <c r="F507" s="14" t="s">
        <v>627</v>
      </c>
      <c r="G507" s="1" t="s">
        <v>269</v>
      </c>
      <c r="H507" s="1" t="s">
        <v>150</v>
      </c>
      <c r="I507" s="2">
        <v>1838</v>
      </c>
      <c r="J507" s="5" t="s">
        <v>635</v>
      </c>
      <c r="K507" s="3" t="s">
        <v>622</v>
      </c>
      <c r="L507" s="4" t="s">
        <v>582</v>
      </c>
    </row>
    <row r="508" spans="1:12">
      <c r="A508" s="36">
        <v>2016</v>
      </c>
      <c r="B508" s="36" t="s">
        <v>816</v>
      </c>
      <c r="C508" s="54">
        <v>42733</v>
      </c>
      <c r="D508" s="14" t="s">
        <v>537</v>
      </c>
      <c r="E508" s="1" t="s">
        <v>609</v>
      </c>
      <c r="F508" s="14" t="s">
        <v>627</v>
      </c>
      <c r="G508" s="1" t="s">
        <v>137</v>
      </c>
      <c r="H508" s="1" t="s">
        <v>26</v>
      </c>
      <c r="I508" s="2">
        <v>793</v>
      </c>
      <c r="J508" s="5">
        <v>8525</v>
      </c>
      <c r="K508" s="3" t="s">
        <v>620</v>
      </c>
      <c r="L508" s="4" t="s">
        <v>582</v>
      </c>
    </row>
    <row r="509" spans="1:12">
      <c r="A509" s="36">
        <v>2016</v>
      </c>
      <c r="B509" s="36" t="s">
        <v>816</v>
      </c>
      <c r="C509" s="54">
        <v>42733</v>
      </c>
      <c r="D509" s="14" t="s">
        <v>537</v>
      </c>
      <c r="E509" s="1" t="s">
        <v>609</v>
      </c>
      <c r="F509" s="14" t="s">
        <v>627</v>
      </c>
      <c r="G509" s="1" t="s">
        <v>137</v>
      </c>
      <c r="H509" s="1" t="s">
        <v>26</v>
      </c>
      <c r="I509" s="2">
        <v>774</v>
      </c>
      <c r="J509" s="5">
        <v>8526</v>
      </c>
      <c r="K509" s="3" t="s">
        <v>620</v>
      </c>
      <c r="L509" s="4" t="s">
        <v>582</v>
      </c>
    </row>
    <row r="510" spans="1:12">
      <c r="A510" s="36">
        <v>2016</v>
      </c>
      <c r="B510" s="36" t="s">
        <v>816</v>
      </c>
      <c r="C510" s="54">
        <v>42733</v>
      </c>
      <c r="D510" s="14" t="s">
        <v>537</v>
      </c>
      <c r="E510" s="1" t="s">
        <v>609</v>
      </c>
      <c r="F510" s="14" t="s">
        <v>627</v>
      </c>
      <c r="G510" s="1" t="s">
        <v>179</v>
      </c>
      <c r="H510" s="11" t="s">
        <v>2087</v>
      </c>
      <c r="I510" s="2">
        <v>2130</v>
      </c>
      <c r="J510" s="5">
        <v>14301</v>
      </c>
      <c r="K510" s="3" t="s">
        <v>620</v>
      </c>
      <c r="L510" s="4" t="s">
        <v>582</v>
      </c>
    </row>
    <row r="511" spans="1:12">
      <c r="A511" s="36">
        <v>2016</v>
      </c>
      <c r="B511" s="36" t="s">
        <v>816</v>
      </c>
      <c r="C511" s="54">
        <v>42706</v>
      </c>
      <c r="D511" s="14" t="s">
        <v>537</v>
      </c>
      <c r="E511" s="1" t="s">
        <v>636</v>
      </c>
      <c r="F511" s="14" t="s">
        <v>637</v>
      </c>
      <c r="G511" s="1" t="s">
        <v>37</v>
      </c>
      <c r="H511" s="1" t="s">
        <v>357</v>
      </c>
      <c r="I511" s="2">
        <v>147</v>
      </c>
      <c r="J511" s="5" t="s">
        <v>638</v>
      </c>
      <c r="K511" s="3" t="s">
        <v>639</v>
      </c>
      <c r="L511" s="4" t="s">
        <v>582</v>
      </c>
    </row>
    <row r="512" spans="1:12">
      <c r="A512" s="36">
        <v>2016</v>
      </c>
      <c r="B512" s="36" t="s">
        <v>816</v>
      </c>
      <c r="C512" s="54">
        <v>42710</v>
      </c>
      <c r="D512" s="14" t="s">
        <v>537</v>
      </c>
      <c r="E512" s="1" t="s">
        <v>636</v>
      </c>
      <c r="F512" s="14" t="s">
        <v>637</v>
      </c>
      <c r="G512" s="1" t="s">
        <v>179</v>
      </c>
      <c r="H512" s="1" t="s">
        <v>281</v>
      </c>
      <c r="I512" s="2">
        <v>220</v>
      </c>
      <c r="J512" s="5">
        <v>65846</v>
      </c>
      <c r="K512" s="3" t="s">
        <v>640</v>
      </c>
      <c r="L512" s="4" t="s">
        <v>582</v>
      </c>
    </row>
    <row r="513" spans="1:12">
      <c r="A513" s="36">
        <v>2016</v>
      </c>
      <c r="B513" s="36" t="s">
        <v>816</v>
      </c>
      <c r="C513" s="54">
        <v>42710</v>
      </c>
      <c r="D513" s="14" t="s">
        <v>537</v>
      </c>
      <c r="E513" s="1" t="s">
        <v>636</v>
      </c>
      <c r="F513" s="14" t="s">
        <v>637</v>
      </c>
      <c r="G513" s="1" t="s">
        <v>37</v>
      </c>
      <c r="H513" s="1" t="s">
        <v>1962</v>
      </c>
      <c r="I513" s="2">
        <v>330</v>
      </c>
      <c r="J513" s="5" t="s">
        <v>641</v>
      </c>
      <c r="K513" s="3" t="s">
        <v>640</v>
      </c>
      <c r="L513" s="4" t="s">
        <v>582</v>
      </c>
    </row>
    <row r="514" spans="1:12">
      <c r="A514" s="36">
        <v>2016</v>
      </c>
      <c r="B514" s="36" t="s">
        <v>816</v>
      </c>
      <c r="C514" s="54">
        <v>42710</v>
      </c>
      <c r="D514" s="14" t="s">
        <v>537</v>
      </c>
      <c r="E514" s="1" t="s">
        <v>636</v>
      </c>
      <c r="F514" s="14" t="s">
        <v>637</v>
      </c>
      <c r="G514" s="1" t="s">
        <v>37</v>
      </c>
      <c r="H514" s="1" t="s">
        <v>1962</v>
      </c>
      <c r="I514" s="2">
        <v>341</v>
      </c>
      <c r="J514" s="5" t="s">
        <v>642</v>
      </c>
      <c r="K514" s="3" t="s">
        <v>640</v>
      </c>
      <c r="L514" s="4" t="s">
        <v>582</v>
      </c>
    </row>
    <row r="515" spans="1:12">
      <c r="A515" s="36">
        <v>2016</v>
      </c>
      <c r="B515" s="36" t="s">
        <v>816</v>
      </c>
      <c r="C515" s="54">
        <v>42713</v>
      </c>
      <c r="D515" s="14" t="s">
        <v>537</v>
      </c>
      <c r="E515" s="1" t="s">
        <v>636</v>
      </c>
      <c r="F515" s="14" t="s">
        <v>637</v>
      </c>
      <c r="G515" s="1" t="s">
        <v>179</v>
      </c>
      <c r="H515" s="1" t="s">
        <v>281</v>
      </c>
      <c r="I515" s="2">
        <v>271</v>
      </c>
      <c r="J515" s="5">
        <v>65902</v>
      </c>
      <c r="K515" s="3" t="s">
        <v>643</v>
      </c>
      <c r="L515" s="4" t="s">
        <v>582</v>
      </c>
    </row>
    <row r="516" spans="1:12">
      <c r="A516" s="36">
        <v>2016</v>
      </c>
      <c r="B516" s="36" t="s">
        <v>816</v>
      </c>
      <c r="C516" s="54">
        <v>42714</v>
      </c>
      <c r="D516" s="14" t="s">
        <v>537</v>
      </c>
      <c r="E516" s="1" t="s">
        <v>636</v>
      </c>
      <c r="F516" s="14" t="s">
        <v>637</v>
      </c>
      <c r="G516" s="1" t="s">
        <v>37</v>
      </c>
      <c r="H516" s="1" t="s">
        <v>644</v>
      </c>
      <c r="I516" s="2">
        <v>529</v>
      </c>
      <c r="J516" s="5" t="s">
        <v>645</v>
      </c>
      <c r="K516" s="3" t="s">
        <v>646</v>
      </c>
      <c r="L516" s="4" t="s">
        <v>582</v>
      </c>
    </row>
    <row r="517" spans="1:12">
      <c r="A517" s="36">
        <v>2016</v>
      </c>
      <c r="B517" s="36" t="s">
        <v>816</v>
      </c>
      <c r="C517" s="54">
        <v>42715</v>
      </c>
      <c r="D517" s="14" t="s">
        <v>537</v>
      </c>
      <c r="E517" s="1" t="s">
        <v>636</v>
      </c>
      <c r="F517" s="14" t="s">
        <v>637</v>
      </c>
      <c r="G517" s="1" t="s">
        <v>179</v>
      </c>
      <c r="H517" s="1" t="s">
        <v>30</v>
      </c>
      <c r="I517" s="2">
        <v>240</v>
      </c>
      <c r="J517" s="5">
        <v>35093</v>
      </c>
      <c r="K517" s="3" t="s">
        <v>647</v>
      </c>
      <c r="L517" s="4" t="s">
        <v>582</v>
      </c>
    </row>
    <row r="518" spans="1:12">
      <c r="A518" s="36">
        <v>2016</v>
      </c>
      <c r="B518" s="36" t="s">
        <v>816</v>
      </c>
      <c r="C518" s="54">
        <v>42715</v>
      </c>
      <c r="D518" s="14" t="s">
        <v>537</v>
      </c>
      <c r="E518" s="1" t="s">
        <v>636</v>
      </c>
      <c r="F518" s="14" t="s">
        <v>637</v>
      </c>
      <c r="G518" s="1" t="s">
        <v>179</v>
      </c>
      <c r="H518" s="1" t="s">
        <v>30</v>
      </c>
      <c r="I518" s="2">
        <v>230</v>
      </c>
      <c r="J518" s="5">
        <v>35097</v>
      </c>
      <c r="K518" s="3" t="s">
        <v>647</v>
      </c>
      <c r="L518" s="4" t="s">
        <v>582</v>
      </c>
    </row>
    <row r="519" spans="1:12">
      <c r="A519" s="36">
        <v>2016</v>
      </c>
      <c r="B519" s="36" t="s">
        <v>816</v>
      </c>
      <c r="C519" s="54">
        <v>42716</v>
      </c>
      <c r="D519" s="14" t="s">
        <v>537</v>
      </c>
      <c r="E519" s="1" t="s">
        <v>636</v>
      </c>
      <c r="F519" s="14" t="s">
        <v>637</v>
      </c>
      <c r="G519" s="1" t="s">
        <v>37</v>
      </c>
      <c r="H519" s="1" t="s">
        <v>715</v>
      </c>
      <c r="I519" s="2">
        <v>600</v>
      </c>
      <c r="J519" s="5" t="s">
        <v>648</v>
      </c>
      <c r="K519" s="3" t="s">
        <v>647</v>
      </c>
      <c r="L519" s="4" t="s">
        <v>582</v>
      </c>
    </row>
    <row r="520" spans="1:12">
      <c r="A520" s="36">
        <v>2016</v>
      </c>
      <c r="B520" s="36" t="s">
        <v>816</v>
      </c>
      <c r="C520" s="54">
        <v>42717</v>
      </c>
      <c r="D520" s="14" t="s">
        <v>537</v>
      </c>
      <c r="E520" s="1" t="s">
        <v>636</v>
      </c>
      <c r="F520" s="14" t="s">
        <v>637</v>
      </c>
      <c r="G520" s="1" t="s">
        <v>37</v>
      </c>
      <c r="H520" s="1" t="s">
        <v>274</v>
      </c>
      <c r="I520" s="2">
        <v>331</v>
      </c>
      <c r="J520" s="5" t="s">
        <v>649</v>
      </c>
      <c r="K520" s="3" t="s">
        <v>647</v>
      </c>
      <c r="L520" s="4" t="s">
        <v>582</v>
      </c>
    </row>
    <row r="521" spans="1:12">
      <c r="A521" s="36">
        <v>2016</v>
      </c>
      <c r="B521" s="36" t="s">
        <v>816</v>
      </c>
      <c r="C521" s="54">
        <v>42717</v>
      </c>
      <c r="D521" s="14" t="s">
        <v>537</v>
      </c>
      <c r="E521" s="1" t="s">
        <v>636</v>
      </c>
      <c r="F521" s="14" t="s">
        <v>637</v>
      </c>
      <c r="G521" s="1" t="s">
        <v>179</v>
      </c>
      <c r="H521" s="1" t="s">
        <v>30</v>
      </c>
      <c r="I521" s="2">
        <v>330</v>
      </c>
      <c r="J521" s="5">
        <v>35123</v>
      </c>
      <c r="K521" s="3" t="s">
        <v>647</v>
      </c>
      <c r="L521" s="4" t="s">
        <v>582</v>
      </c>
    </row>
    <row r="522" spans="1:12">
      <c r="A522" s="36">
        <v>2016</v>
      </c>
      <c r="B522" s="36" t="s">
        <v>816</v>
      </c>
      <c r="C522" s="54">
        <v>42719</v>
      </c>
      <c r="D522" s="14" t="s">
        <v>537</v>
      </c>
      <c r="E522" s="1" t="s">
        <v>636</v>
      </c>
      <c r="F522" s="14" t="s">
        <v>637</v>
      </c>
      <c r="G522" s="1" t="s">
        <v>137</v>
      </c>
      <c r="H522" s="1" t="s">
        <v>650</v>
      </c>
      <c r="I522" s="2">
        <v>438</v>
      </c>
      <c r="J522" s="5">
        <v>1807</v>
      </c>
      <c r="K522" s="3" t="s">
        <v>651</v>
      </c>
      <c r="L522" s="4" t="s">
        <v>582</v>
      </c>
    </row>
    <row r="523" spans="1:12">
      <c r="A523" s="36">
        <v>2016</v>
      </c>
      <c r="B523" s="36" t="s">
        <v>816</v>
      </c>
      <c r="C523" s="54">
        <v>42721</v>
      </c>
      <c r="D523" s="14" t="s">
        <v>537</v>
      </c>
      <c r="E523" s="1" t="s">
        <v>636</v>
      </c>
      <c r="F523" s="14" t="s">
        <v>637</v>
      </c>
      <c r="G523" s="1" t="s">
        <v>179</v>
      </c>
      <c r="H523" s="1" t="s">
        <v>30</v>
      </c>
      <c r="I523" s="2">
        <v>238</v>
      </c>
      <c r="J523" s="5">
        <v>35210</v>
      </c>
      <c r="K523" s="3" t="s">
        <v>651</v>
      </c>
      <c r="L523" s="4" t="s">
        <v>582</v>
      </c>
    </row>
    <row r="524" spans="1:12">
      <c r="A524" s="36">
        <v>2016</v>
      </c>
      <c r="B524" s="36" t="s">
        <v>816</v>
      </c>
      <c r="C524" s="54">
        <v>42721</v>
      </c>
      <c r="D524" s="14" t="s">
        <v>537</v>
      </c>
      <c r="E524" s="1" t="s">
        <v>636</v>
      </c>
      <c r="F524" s="14" t="s">
        <v>637</v>
      </c>
      <c r="G524" s="1" t="s">
        <v>179</v>
      </c>
      <c r="H524" s="1" t="s">
        <v>30</v>
      </c>
      <c r="I524" s="2">
        <v>265</v>
      </c>
      <c r="J524" s="5">
        <v>35214</v>
      </c>
      <c r="K524" s="3" t="s">
        <v>651</v>
      </c>
      <c r="L524" s="4" t="s">
        <v>582</v>
      </c>
    </row>
    <row r="525" spans="1:12">
      <c r="A525" s="36">
        <v>2016</v>
      </c>
      <c r="B525" s="36" t="s">
        <v>816</v>
      </c>
      <c r="C525" s="54">
        <v>42721</v>
      </c>
      <c r="D525" s="14" t="s">
        <v>537</v>
      </c>
      <c r="E525" s="1" t="s">
        <v>636</v>
      </c>
      <c r="F525" s="14" t="s">
        <v>637</v>
      </c>
      <c r="G525" s="1" t="s">
        <v>179</v>
      </c>
      <c r="H525" s="1" t="s">
        <v>30</v>
      </c>
      <c r="I525" s="2">
        <v>191</v>
      </c>
      <c r="J525" s="5">
        <v>35203</v>
      </c>
      <c r="K525" s="3" t="s">
        <v>651</v>
      </c>
      <c r="L525" s="4" t="s">
        <v>582</v>
      </c>
    </row>
    <row r="526" spans="1:12">
      <c r="A526" s="36">
        <v>2016</v>
      </c>
      <c r="B526" s="36" t="s">
        <v>816</v>
      </c>
      <c r="C526" s="54">
        <v>42722</v>
      </c>
      <c r="D526" s="14" t="s">
        <v>537</v>
      </c>
      <c r="E526" s="1" t="s">
        <v>636</v>
      </c>
      <c r="F526" s="14" t="s">
        <v>637</v>
      </c>
      <c r="G526" s="1" t="s">
        <v>179</v>
      </c>
      <c r="H526" s="1" t="s">
        <v>30</v>
      </c>
      <c r="I526" s="2">
        <v>191</v>
      </c>
      <c r="J526" s="5">
        <v>35227</v>
      </c>
      <c r="K526" s="3" t="s">
        <v>651</v>
      </c>
      <c r="L526" s="4" t="s">
        <v>582</v>
      </c>
    </row>
    <row r="527" spans="1:12">
      <c r="A527" s="36">
        <v>2016</v>
      </c>
      <c r="B527" s="36" t="s">
        <v>816</v>
      </c>
      <c r="C527" s="54">
        <v>42722</v>
      </c>
      <c r="D527" s="14" t="s">
        <v>537</v>
      </c>
      <c r="E527" s="1" t="s">
        <v>636</v>
      </c>
      <c r="F527" s="14" t="s">
        <v>637</v>
      </c>
      <c r="G527" s="1" t="s">
        <v>179</v>
      </c>
      <c r="H527" s="1" t="s">
        <v>30</v>
      </c>
      <c r="I527" s="2">
        <v>346</v>
      </c>
      <c r="J527" s="5">
        <v>35222</v>
      </c>
      <c r="K527" s="3" t="s">
        <v>651</v>
      </c>
      <c r="L527" s="4" t="s">
        <v>582</v>
      </c>
    </row>
    <row r="528" spans="1:12">
      <c r="A528" s="36">
        <v>2016</v>
      </c>
      <c r="B528" s="36" t="s">
        <v>816</v>
      </c>
      <c r="C528" s="54">
        <v>42722</v>
      </c>
      <c r="D528" s="14" t="s">
        <v>537</v>
      </c>
      <c r="E528" s="1" t="s">
        <v>636</v>
      </c>
      <c r="F528" s="14" t="s">
        <v>637</v>
      </c>
      <c r="G528" s="1" t="s">
        <v>137</v>
      </c>
      <c r="H528" s="1" t="s">
        <v>138</v>
      </c>
      <c r="I528" s="2">
        <v>100</v>
      </c>
      <c r="J528" s="5">
        <v>2885</v>
      </c>
      <c r="K528" s="3" t="s">
        <v>651</v>
      </c>
      <c r="L528" s="4" t="s">
        <v>582</v>
      </c>
    </row>
    <row r="529" spans="1:12">
      <c r="A529" s="36">
        <v>2016</v>
      </c>
      <c r="B529" s="36" t="s">
        <v>816</v>
      </c>
      <c r="C529" s="54">
        <v>42723</v>
      </c>
      <c r="D529" s="14" t="s">
        <v>537</v>
      </c>
      <c r="E529" s="1" t="s">
        <v>636</v>
      </c>
      <c r="F529" s="14" t="s">
        <v>637</v>
      </c>
      <c r="G529" s="1" t="s">
        <v>179</v>
      </c>
      <c r="H529" s="1" t="s">
        <v>281</v>
      </c>
      <c r="I529" s="2">
        <v>672</v>
      </c>
      <c r="J529" s="5">
        <v>66027</v>
      </c>
      <c r="K529" s="3" t="s">
        <v>652</v>
      </c>
      <c r="L529" s="4" t="s">
        <v>582</v>
      </c>
    </row>
    <row r="530" spans="1:12">
      <c r="A530" s="36">
        <v>2016</v>
      </c>
      <c r="B530" s="36" t="s">
        <v>816</v>
      </c>
      <c r="C530" s="54">
        <v>42723</v>
      </c>
      <c r="D530" s="14" t="s">
        <v>537</v>
      </c>
      <c r="E530" s="1" t="s">
        <v>636</v>
      </c>
      <c r="F530" s="14" t="s">
        <v>637</v>
      </c>
      <c r="G530" s="1" t="s">
        <v>179</v>
      </c>
      <c r="H530" s="11" t="s">
        <v>1096</v>
      </c>
      <c r="I530" s="2">
        <v>580</v>
      </c>
      <c r="J530" s="5">
        <v>7621</v>
      </c>
      <c r="K530" s="3" t="s">
        <v>652</v>
      </c>
      <c r="L530" s="4" t="s">
        <v>582</v>
      </c>
    </row>
    <row r="531" spans="1:12">
      <c r="A531" s="36">
        <v>2016</v>
      </c>
      <c r="B531" s="36" t="s">
        <v>816</v>
      </c>
      <c r="C531" s="54">
        <v>42724</v>
      </c>
      <c r="D531" s="14" t="s">
        <v>537</v>
      </c>
      <c r="E531" s="1" t="s">
        <v>636</v>
      </c>
      <c r="F531" s="14" t="s">
        <v>637</v>
      </c>
      <c r="G531" s="1" t="s">
        <v>179</v>
      </c>
      <c r="H531" s="1" t="s">
        <v>30</v>
      </c>
      <c r="I531" s="2">
        <v>250</v>
      </c>
      <c r="J531" s="5">
        <v>35246</v>
      </c>
      <c r="K531" s="3" t="s">
        <v>653</v>
      </c>
      <c r="L531" s="4" t="s">
        <v>582</v>
      </c>
    </row>
    <row r="532" spans="1:12">
      <c r="A532" s="36">
        <v>2016</v>
      </c>
      <c r="B532" s="36" t="s">
        <v>816</v>
      </c>
      <c r="C532" s="54">
        <v>42724</v>
      </c>
      <c r="D532" s="14" t="s">
        <v>537</v>
      </c>
      <c r="E532" s="1" t="s">
        <v>636</v>
      </c>
      <c r="F532" s="14" t="s">
        <v>637</v>
      </c>
      <c r="G532" s="1" t="s">
        <v>179</v>
      </c>
      <c r="H532" s="1" t="s">
        <v>30</v>
      </c>
      <c r="I532" s="2">
        <v>327</v>
      </c>
      <c r="J532" s="5">
        <v>35239</v>
      </c>
      <c r="K532" s="3" t="s">
        <v>653</v>
      </c>
      <c r="L532" s="4" t="s">
        <v>582</v>
      </c>
    </row>
    <row r="533" spans="1:12">
      <c r="A533" s="36">
        <v>2016</v>
      </c>
      <c r="B533" s="36" t="s">
        <v>816</v>
      </c>
      <c r="C533" s="54">
        <v>42724</v>
      </c>
      <c r="D533" s="14" t="s">
        <v>537</v>
      </c>
      <c r="E533" s="1" t="s">
        <v>636</v>
      </c>
      <c r="F533" s="14" t="s">
        <v>637</v>
      </c>
      <c r="G533" s="1" t="s">
        <v>179</v>
      </c>
      <c r="H533" s="1" t="s">
        <v>30</v>
      </c>
      <c r="I533" s="2">
        <v>236</v>
      </c>
      <c r="J533" s="5">
        <v>35245</v>
      </c>
      <c r="K533" s="3" t="s">
        <v>653</v>
      </c>
      <c r="L533" s="4" t="s">
        <v>582</v>
      </c>
    </row>
    <row r="534" spans="1:12">
      <c r="A534" s="36">
        <v>2016</v>
      </c>
      <c r="B534" s="36" t="s">
        <v>816</v>
      </c>
      <c r="C534" s="54">
        <v>42725</v>
      </c>
      <c r="D534" s="14" t="s">
        <v>537</v>
      </c>
      <c r="E534" s="1" t="s">
        <v>636</v>
      </c>
      <c r="F534" s="14" t="s">
        <v>637</v>
      </c>
      <c r="G534" s="1" t="s">
        <v>179</v>
      </c>
      <c r="H534" s="1" t="s">
        <v>30</v>
      </c>
      <c r="I534" s="2">
        <v>217</v>
      </c>
      <c r="J534" s="5">
        <v>35261</v>
      </c>
      <c r="K534" s="3" t="s">
        <v>653</v>
      </c>
      <c r="L534" s="4" t="s">
        <v>582</v>
      </c>
    </row>
    <row r="535" spans="1:12">
      <c r="A535" s="36">
        <v>2016</v>
      </c>
      <c r="B535" s="36" t="s">
        <v>816</v>
      </c>
      <c r="C535" s="54">
        <v>42725</v>
      </c>
      <c r="D535" s="14" t="s">
        <v>537</v>
      </c>
      <c r="E535" s="1" t="s">
        <v>636</v>
      </c>
      <c r="F535" s="14" t="s">
        <v>637</v>
      </c>
      <c r="G535" s="1" t="s">
        <v>179</v>
      </c>
      <c r="H535" s="1" t="s">
        <v>30</v>
      </c>
      <c r="I535" s="2">
        <v>326</v>
      </c>
      <c r="J535" s="5">
        <v>35259</v>
      </c>
      <c r="K535" s="3" t="s">
        <v>653</v>
      </c>
      <c r="L535" s="4" t="s">
        <v>582</v>
      </c>
    </row>
    <row r="536" spans="1:12">
      <c r="A536" s="36">
        <v>2016</v>
      </c>
      <c r="B536" s="36" t="s">
        <v>816</v>
      </c>
      <c r="C536" s="54">
        <v>42725</v>
      </c>
      <c r="D536" s="14" t="s">
        <v>537</v>
      </c>
      <c r="E536" s="1" t="s">
        <v>636</v>
      </c>
      <c r="F536" s="14" t="s">
        <v>637</v>
      </c>
      <c r="G536" s="1" t="s">
        <v>179</v>
      </c>
      <c r="H536" s="1" t="s">
        <v>30</v>
      </c>
      <c r="I536" s="2">
        <v>317</v>
      </c>
      <c r="J536" s="5" t="s">
        <v>654</v>
      </c>
      <c r="K536" s="3" t="s">
        <v>653</v>
      </c>
      <c r="L536" s="4" t="s">
        <v>582</v>
      </c>
    </row>
    <row r="537" spans="1:12">
      <c r="A537" s="36">
        <v>2016</v>
      </c>
      <c r="B537" s="36" t="s">
        <v>816</v>
      </c>
      <c r="C537" s="54">
        <v>42727</v>
      </c>
      <c r="D537" s="14" t="s">
        <v>537</v>
      </c>
      <c r="E537" s="1" t="s">
        <v>636</v>
      </c>
      <c r="F537" s="14" t="s">
        <v>637</v>
      </c>
      <c r="G537" s="1" t="s">
        <v>137</v>
      </c>
      <c r="H537" s="1" t="s">
        <v>650</v>
      </c>
      <c r="I537" s="2">
        <v>470</v>
      </c>
      <c r="J537" s="5">
        <v>1833</v>
      </c>
      <c r="K537" s="3" t="s">
        <v>655</v>
      </c>
      <c r="L537" s="4" t="s">
        <v>582</v>
      </c>
    </row>
    <row r="538" spans="1:12">
      <c r="A538" s="36">
        <v>2016</v>
      </c>
      <c r="B538" s="36" t="s">
        <v>816</v>
      </c>
      <c r="C538" s="54">
        <v>42732</v>
      </c>
      <c r="D538" s="14" t="s">
        <v>537</v>
      </c>
      <c r="E538" s="1" t="s">
        <v>636</v>
      </c>
      <c r="F538" s="14" t="s">
        <v>637</v>
      </c>
      <c r="G538" s="1" t="s">
        <v>179</v>
      </c>
      <c r="H538" s="1" t="s">
        <v>30</v>
      </c>
      <c r="I538" s="2">
        <v>301</v>
      </c>
      <c r="J538" s="5">
        <v>35349</v>
      </c>
      <c r="K538" s="3" t="s">
        <v>656</v>
      </c>
      <c r="L538" s="4" t="s">
        <v>582</v>
      </c>
    </row>
    <row r="539" spans="1:12">
      <c r="A539" s="36">
        <v>2016</v>
      </c>
      <c r="B539" s="36" t="s">
        <v>816</v>
      </c>
      <c r="C539" s="54">
        <v>42732</v>
      </c>
      <c r="D539" s="14" t="s">
        <v>537</v>
      </c>
      <c r="E539" s="1" t="s">
        <v>636</v>
      </c>
      <c r="F539" s="14" t="s">
        <v>637</v>
      </c>
      <c r="G539" s="1" t="s">
        <v>137</v>
      </c>
      <c r="H539" s="1" t="s">
        <v>138</v>
      </c>
      <c r="I539" s="2">
        <v>311</v>
      </c>
      <c r="J539" s="5">
        <v>2899</v>
      </c>
      <c r="K539" s="3" t="s">
        <v>656</v>
      </c>
      <c r="L539" s="4" t="s">
        <v>582</v>
      </c>
    </row>
    <row r="540" spans="1:12">
      <c r="A540" s="36">
        <v>2016</v>
      </c>
      <c r="B540" s="36" t="s">
        <v>816</v>
      </c>
      <c r="C540" s="54">
        <v>42733</v>
      </c>
      <c r="D540" s="14" t="s">
        <v>537</v>
      </c>
      <c r="E540" s="1" t="s">
        <v>636</v>
      </c>
      <c r="F540" s="14" t="s">
        <v>637</v>
      </c>
      <c r="G540" s="1" t="s">
        <v>269</v>
      </c>
      <c r="H540" s="1" t="s">
        <v>156</v>
      </c>
      <c r="I540" s="2">
        <v>230</v>
      </c>
      <c r="J540" s="5" t="s">
        <v>657</v>
      </c>
      <c r="K540" s="3" t="s">
        <v>658</v>
      </c>
      <c r="L540" s="4" t="s">
        <v>582</v>
      </c>
    </row>
    <row r="541" spans="1:12">
      <c r="A541" s="36">
        <v>2016</v>
      </c>
      <c r="B541" s="36" t="s">
        <v>816</v>
      </c>
      <c r="C541" s="54">
        <v>42734</v>
      </c>
      <c r="D541" s="14" t="s">
        <v>537</v>
      </c>
      <c r="E541" s="1" t="s">
        <v>636</v>
      </c>
      <c r="F541" s="14" t="s">
        <v>637</v>
      </c>
      <c r="G541" s="1" t="s">
        <v>137</v>
      </c>
      <c r="H541" s="1" t="s">
        <v>650</v>
      </c>
      <c r="I541" s="2">
        <v>522</v>
      </c>
      <c r="J541" s="5">
        <v>1844</v>
      </c>
      <c r="K541" s="3" t="s">
        <v>655</v>
      </c>
      <c r="L541" s="4" t="s">
        <v>582</v>
      </c>
    </row>
    <row r="542" spans="1:12">
      <c r="A542" s="36">
        <v>2016</v>
      </c>
      <c r="B542" s="36" t="s">
        <v>816</v>
      </c>
      <c r="C542" s="54">
        <v>42705</v>
      </c>
      <c r="D542" s="14" t="s">
        <v>537</v>
      </c>
      <c r="E542" s="1" t="s">
        <v>636</v>
      </c>
      <c r="F542" s="14" t="s">
        <v>637</v>
      </c>
      <c r="G542" s="1" t="s">
        <v>179</v>
      </c>
      <c r="H542" s="1" t="s">
        <v>30</v>
      </c>
      <c r="I542" s="2">
        <v>255</v>
      </c>
      <c r="J542" s="5">
        <v>35090</v>
      </c>
      <c r="K542" s="3" t="s">
        <v>647</v>
      </c>
      <c r="L542" s="4" t="s">
        <v>582</v>
      </c>
    </row>
    <row r="543" spans="1:12">
      <c r="A543" s="36">
        <v>2016</v>
      </c>
      <c r="B543" s="36" t="s">
        <v>816</v>
      </c>
      <c r="C543" s="54">
        <v>42706</v>
      </c>
      <c r="D543" s="14" t="s">
        <v>537</v>
      </c>
      <c r="E543" s="1" t="s">
        <v>636</v>
      </c>
      <c r="F543" s="14" t="s">
        <v>659</v>
      </c>
      <c r="G543" s="1" t="s">
        <v>269</v>
      </c>
      <c r="H543" s="1" t="s">
        <v>183</v>
      </c>
      <c r="I543" s="2">
        <v>513</v>
      </c>
      <c r="J543" s="5" t="s">
        <v>660</v>
      </c>
      <c r="K543" s="3" t="s">
        <v>640</v>
      </c>
      <c r="L543" s="4" t="s">
        <v>582</v>
      </c>
    </row>
    <row r="544" spans="1:12">
      <c r="A544" s="36">
        <v>2016</v>
      </c>
      <c r="B544" s="36" t="s">
        <v>816</v>
      </c>
      <c r="C544" s="54">
        <v>42708</v>
      </c>
      <c r="D544" s="14" t="s">
        <v>537</v>
      </c>
      <c r="E544" s="1" t="s">
        <v>636</v>
      </c>
      <c r="F544" s="14" t="s">
        <v>659</v>
      </c>
      <c r="G544" s="1" t="s">
        <v>179</v>
      </c>
      <c r="H544" s="1" t="s">
        <v>30</v>
      </c>
      <c r="I544" s="2">
        <v>366</v>
      </c>
      <c r="J544" s="5">
        <v>34992</v>
      </c>
      <c r="K544" s="3" t="s">
        <v>656</v>
      </c>
      <c r="L544" s="4" t="s">
        <v>582</v>
      </c>
    </row>
    <row r="545" spans="1:12">
      <c r="A545" s="36">
        <v>2016</v>
      </c>
      <c r="B545" s="36" t="s">
        <v>816</v>
      </c>
      <c r="C545" s="54">
        <v>42708</v>
      </c>
      <c r="D545" s="14" t="s">
        <v>537</v>
      </c>
      <c r="E545" s="1" t="s">
        <v>636</v>
      </c>
      <c r="F545" s="14" t="s">
        <v>659</v>
      </c>
      <c r="G545" s="1" t="s">
        <v>179</v>
      </c>
      <c r="H545" s="1" t="s">
        <v>30</v>
      </c>
      <c r="I545" s="2">
        <v>500</v>
      </c>
      <c r="J545" s="5">
        <v>34993</v>
      </c>
      <c r="K545" s="3" t="s">
        <v>656</v>
      </c>
      <c r="L545" s="4" t="s">
        <v>582</v>
      </c>
    </row>
    <row r="546" spans="1:12">
      <c r="A546" s="36">
        <v>2016</v>
      </c>
      <c r="B546" s="36" t="s">
        <v>816</v>
      </c>
      <c r="C546" s="54">
        <v>42709</v>
      </c>
      <c r="D546" s="14" t="s">
        <v>537</v>
      </c>
      <c r="E546" s="1" t="s">
        <v>636</v>
      </c>
      <c r="F546" s="14" t="s">
        <v>659</v>
      </c>
      <c r="G546" s="1" t="s">
        <v>179</v>
      </c>
      <c r="H546" s="1" t="s">
        <v>30</v>
      </c>
      <c r="I546" s="2">
        <v>236</v>
      </c>
      <c r="J546" s="5">
        <v>35005</v>
      </c>
      <c r="K546" s="3" t="s">
        <v>661</v>
      </c>
      <c r="L546" s="4" t="s">
        <v>582</v>
      </c>
    </row>
    <row r="547" spans="1:12">
      <c r="A547" s="36">
        <v>2016</v>
      </c>
      <c r="B547" s="36" t="s">
        <v>816</v>
      </c>
      <c r="C547" s="54">
        <v>42710</v>
      </c>
      <c r="D547" s="14" t="s">
        <v>537</v>
      </c>
      <c r="E547" s="1" t="s">
        <v>636</v>
      </c>
      <c r="F547" s="14" t="s">
        <v>659</v>
      </c>
      <c r="G547" s="1" t="s">
        <v>269</v>
      </c>
      <c r="H547" s="1" t="s">
        <v>270</v>
      </c>
      <c r="I547" s="2">
        <v>346</v>
      </c>
      <c r="J547" s="5" t="s">
        <v>662</v>
      </c>
      <c r="K547" s="3" t="s">
        <v>661</v>
      </c>
      <c r="L547" s="4" t="s">
        <v>582</v>
      </c>
    </row>
    <row r="548" spans="1:12">
      <c r="A548" s="36">
        <v>2016</v>
      </c>
      <c r="B548" s="36" t="s">
        <v>816</v>
      </c>
      <c r="C548" s="54">
        <v>42718</v>
      </c>
      <c r="D548" s="14" t="s">
        <v>537</v>
      </c>
      <c r="E548" s="1" t="s">
        <v>636</v>
      </c>
      <c r="F548" s="14" t="s">
        <v>659</v>
      </c>
      <c r="G548" s="1" t="s">
        <v>137</v>
      </c>
      <c r="H548" s="1" t="s">
        <v>138</v>
      </c>
      <c r="I548" s="2">
        <v>326</v>
      </c>
      <c r="J548" s="5" t="s">
        <v>663</v>
      </c>
      <c r="K548" s="3" t="s">
        <v>664</v>
      </c>
      <c r="L548" s="4" t="s">
        <v>582</v>
      </c>
    </row>
    <row r="549" spans="1:12">
      <c r="A549" s="36">
        <v>2016</v>
      </c>
      <c r="B549" s="36" t="s">
        <v>816</v>
      </c>
      <c r="C549" s="54">
        <v>42718</v>
      </c>
      <c r="D549" s="14" t="s">
        <v>537</v>
      </c>
      <c r="E549" s="1" t="s">
        <v>636</v>
      </c>
      <c r="F549" s="14" t="s">
        <v>659</v>
      </c>
      <c r="G549" s="1" t="s">
        <v>179</v>
      </c>
      <c r="H549" s="1" t="s">
        <v>30</v>
      </c>
      <c r="I549" s="2">
        <v>176</v>
      </c>
      <c r="J549" s="5">
        <v>35145</v>
      </c>
      <c r="K549" s="3" t="s">
        <v>664</v>
      </c>
      <c r="L549" s="4" t="s">
        <v>582</v>
      </c>
    </row>
    <row r="550" spans="1:12">
      <c r="A550" s="36">
        <v>2016</v>
      </c>
      <c r="B550" s="36" t="s">
        <v>816</v>
      </c>
      <c r="C550" s="54">
        <v>42718</v>
      </c>
      <c r="D550" s="14" t="s">
        <v>537</v>
      </c>
      <c r="E550" s="1" t="s">
        <v>636</v>
      </c>
      <c r="F550" s="14" t="s">
        <v>659</v>
      </c>
      <c r="G550" s="1" t="s">
        <v>137</v>
      </c>
      <c r="H550" s="1" t="s">
        <v>138</v>
      </c>
      <c r="I550" s="2">
        <v>201</v>
      </c>
      <c r="J550" s="5" t="s">
        <v>665</v>
      </c>
      <c r="K550" s="3" t="s">
        <v>664</v>
      </c>
      <c r="L550" s="4" t="s">
        <v>582</v>
      </c>
    </row>
    <row r="551" spans="1:12">
      <c r="A551" s="36">
        <v>2016</v>
      </c>
      <c r="B551" s="36" t="s">
        <v>816</v>
      </c>
      <c r="C551" s="54">
        <v>42718</v>
      </c>
      <c r="D551" s="14" t="s">
        <v>537</v>
      </c>
      <c r="E551" s="1" t="s">
        <v>636</v>
      </c>
      <c r="F551" s="14" t="s">
        <v>659</v>
      </c>
      <c r="G551" s="1" t="s">
        <v>179</v>
      </c>
      <c r="H551" s="1" t="s">
        <v>30</v>
      </c>
      <c r="I551" s="2">
        <v>170</v>
      </c>
      <c r="J551" s="5">
        <v>35142</v>
      </c>
      <c r="K551" s="3" t="s">
        <v>664</v>
      </c>
      <c r="L551" s="4" t="s">
        <v>582</v>
      </c>
    </row>
    <row r="552" spans="1:12">
      <c r="A552" s="36">
        <v>2016</v>
      </c>
      <c r="B552" s="36" t="s">
        <v>816</v>
      </c>
      <c r="C552" s="54">
        <v>42718</v>
      </c>
      <c r="D552" s="14" t="s">
        <v>537</v>
      </c>
      <c r="E552" s="1" t="s">
        <v>636</v>
      </c>
      <c r="F552" s="14" t="s">
        <v>659</v>
      </c>
      <c r="G552" s="1" t="s">
        <v>137</v>
      </c>
      <c r="H552" s="1" t="s">
        <v>138</v>
      </c>
      <c r="I552" s="2">
        <v>145</v>
      </c>
      <c r="J552" s="5">
        <v>2875</v>
      </c>
      <c r="K552" s="3" t="s">
        <v>664</v>
      </c>
      <c r="L552" s="4" t="s">
        <v>582</v>
      </c>
    </row>
    <row r="553" spans="1:12">
      <c r="A553" s="36">
        <v>2016</v>
      </c>
      <c r="B553" s="36" t="s">
        <v>816</v>
      </c>
      <c r="C553" s="54">
        <v>42719</v>
      </c>
      <c r="D553" s="14" t="s">
        <v>537</v>
      </c>
      <c r="E553" s="1" t="s">
        <v>636</v>
      </c>
      <c r="F553" s="14" t="s">
        <v>659</v>
      </c>
      <c r="G553" s="1" t="s">
        <v>137</v>
      </c>
      <c r="H553" s="1" t="s">
        <v>301</v>
      </c>
      <c r="I553" s="2">
        <v>275</v>
      </c>
      <c r="J553" s="5">
        <v>8404</v>
      </c>
      <c r="K553" s="3" t="s">
        <v>664</v>
      </c>
      <c r="L553" s="4" t="s">
        <v>582</v>
      </c>
    </row>
    <row r="554" spans="1:12">
      <c r="A554" s="36">
        <v>2016</v>
      </c>
      <c r="B554" s="36" t="s">
        <v>816</v>
      </c>
      <c r="C554" s="54">
        <v>42720</v>
      </c>
      <c r="D554" s="14" t="s">
        <v>537</v>
      </c>
      <c r="E554" s="1" t="s">
        <v>636</v>
      </c>
      <c r="F554" s="14" t="s">
        <v>659</v>
      </c>
      <c r="G554" s="1" t="s">
        <v>179</v>
      </c>
      <c r="H554" s="1" t="s">
        <v>666</v>
      </c>
      <c r="I554" s="2">
        <v>255</v>
      </c>
      <c r="J554" s="5">
        <v>39595</v>
      </c>
      <c r="K554" s="3" t="s">
        <v>667</v>
      </c>
      <c r="L554" s="4" t="s">
        <v>582</v>
      </c>
    </row>
    <row r="555" spans="1:12">
      <c r="A555" s="36">
        <v>2016</v>
      </c>
      <c r="B555" s="36" t="s">
        <v>816</v>
      </c>
      <c r="C555" s="54">
        <v>42722</v>
      </c>
      <c r="D555" s="14" t="s">
        <v>537</v>
      </c>
      <c r="E555" s="1" t="s">
        <v>636</v>
      </c>
      <c r="F555" s="14" t="s">
        <v>659</v>
      </c>
      <c r="G555" s="1" t="s">
        <v>37</v>
      </c>
      <c r="H555" s="1" t="s">
        <v>143</v>
      </c>
      <c r="I555" s="2">
        <v>510</v>
      </c>
      <c r="J555" s="5" t="s">
        <v>668</v>
      </c>
      <c r="K555" s="3" t="s">
        <v>656</v>
      </c>
      <c r="L555" s="4" t="s">
        <v>582</v>
      </c>
    </row>
    <row r="556" spans="1:12">
      <c r="A556" s="36">
        <v>2016</v>
      </c>
      <c r="B556" s="36" t="s">
        <v>816</v>
      </c>
      <c r="C556" s="54">
        <v>42722</v>
      </c>
      <c r="D556" s="14" t="s">
        <v>537</v>
      </c>
      <c r="E556" s="1" t="s">
        <v>636</v>
      </c>
      <c r="F556" s="14" t="s">
        <v>659</v>
      </c>
      <c r="G556" s="1" t="s">
        <v>37</v>
      </c>
      <c r="H556" s="1" t="s">
        <v>274</v>
      </c>
      <c r="I556" s="2">
        <v>323</v>
      </c>
      <c r="J556" s="5" t="s">
        <v>669</v>
      </c>
      <c r="K556" s="3" t="s">
        <v>656</v>
      </c>
      <c r="L556" s="4" t="s">
        <v>582</v>
      </c>
    </row>
    <row r="557" spans="1:12">
      <c r="A557" s="36">
        <v>2016</v>
      </c>
      <c r="B557" s="36" t="s">
        <v>816</v>
      </c>
      <c r="C557" s="54">
        <v>42722</v>
      </c>
      <c r="D557" s="14" t="s">
        <v>537</v>
      </c>
      <c r="E557" s="1" t="s">
        <v>636</v>
      </c>
      <c r="F557" s="14" t="s">
        <v>659</v>
      </c>
      <c r="G557" s="1" t="s">
        <v>37</v>
      </c>
      <c r="H557" s="1" t="s">
        <v>453</v>
      </c>
      <c r="I557" s="2">
        <v>162</v>
      </c>
      <c r="J557" s="5" t="s">
        <v>670</v>
      </c>
      <c r="K557" s="3" t="s">
        <v>656</v>
      </c>
      <c r="L557" s="4" t="s">
        <v>582</v>
      </c>
    </row>
    <row r="558" spans="1:12">
      <c r="A558" s="36">
        <v>2016</v>
      </c>
      <c r="B558" s="36" t="s">
        <v>816</v>
      </c>
      <c r="C558" s="54">
        <v>42723</v>
      </c>
      <c r="D558" s="14" t="s">
        <v>537</v>
      </c>
      <c r="E558" s="1" t="s">
        <v>636</v>
      </c>
      <c r="F558" s="14" t="s">
        <v>659</v>
      </c>
      <c r="G558" s="1" t="s">
        <v>179</v>
      </c>
      <c r="H558" s="11" t="s">
        <v>1096</v>
      </c>
      <c r="I558" s="2">
        <v>420</v>
      </c>
      <c r="J558" s="5">
        <v>7623</v>
      </c>
      <c r="K558" s="3" t="s">
        <v>664</v>
      </c>
      <c r="L558" s="4" t="s">
        <v>582</v>
      </c>
    </row>
    <row r="559" spans="1:12">
      <c r="A559" s="36">
        <v>2016</v>
      </c>
      <c r="B559" s="36" t="s">
        <v>816</v>
      </c>
      <c r="C559" s="54">
        <v>42723</v>
      </c>
      <c r="D559" s="14" t="s">
        <v>537</v>
      </c>
      <c r="E559" s="1" t="s">
        <v>636</v>
      </c>
      <c r="F559" s="14" t="s">
        <v>659</v>
      </c>
      <c r="G559" s="1" t="s">
        <v>37</v>
      </c>
      <c r="H559" s="1" t="s">
        <v>274</v>
      </c>
      <c r="I559" s="2">
        <v>280</v>
      </c>
      <c r="J559" s="5" t="s">
        <v>671</v>
      </c>
      <c r="K559" s="3" t="s">
        <v>664</v>
      </c>
      <c r="L559" s="4" t="s">
        <v>582</v>
      </c>
    </row>
    <row r="560" spans="1:12">
      <c r="A560" s="36">
        <v>2016</v>
      </c>
      <c r="B560" s="36" t="s">
        <v>816</v>
      </c>
      <c r="C560" s="54">
        <v>42723</v>
      </c>
      <c r="D560" s="14" t="s">
        <v>537</v>
      </c>
      <c r="E560" s="1" t="s">
        <v>636</v>
      </c>
      <c r="F560" s="14" t="s">
        <v>659</v>
      </c>
      <c r="G560" s="1" t="s">
        <v>179</v>
      </c>
      <c r="H560" s="1" t="s">
        <v>281</v>
      </c>
      <c r="I560" s="2">
        <v>254</v>
      </c>
      <c r="J560" s="5">
        <v>66028</v>
      </c>
      <c r="K560" s="3" t="s">
        <v>664</v>
      </c>
      <c r="L560" s="4" t="s">
        <v>582</v>
      </c>
    </row>
    <row r="561" spans="1:12">
      <c r="A561" s="36">
        <v>2016</v>
      </c>
      <c r="B561" s="36" t="s">
        <v>816</v>
      </c>
      <c r="C561" s="54">
        <v>42724</v>
      </c>
      <c r="D561" s="14" t="s">
        <v>537</v>
      </c>
      <c r="E561" s="1" t="s">
        <v>636</v>
      </c>
      <c r="F561" s="14" t="s">
        <v>659</v>
      </c>
      <c r="G561" s="1" t="s">
        <v>37</v>
      </c>
      <c r="H561" s="1" t="s">
        <v>143</v>
      </c>
      <c r="I561" s="2">
        <v>274</v>
      </c>
      <c r="J561" s="5" t="s">
        <v>672</v>
      </c>
      <c r="K561" s="3" t="s">
        <v>656</v>
      </c>
      <c r="L561" s="4" t="s">
        <v>582</v>
      </c>
    </row>
    <row r="562" spans="1:12">
      <c r="A562" s="36">
        <v>2016</v>
      </c>
      <c r="B562" s="36" t="s">
        <v>816</v>
      </c>
      <c r="C562" s="54">
        <v>42731</v>
      </c>
      <c r="D562" s="14" t="s">
        <v>537</v>
      </c>
      <c r="E562" s="1" t="s">
        <v>636</v>
      </c>
      <c r="F562" s="14" t="s">
        <v>659</v>
      </c>
      <c r="G562" s="1" t="s">
        <v>179</v>
      </c>
      <c r="H562" s="1" t="s">
        <v>30</v>
      </c>
      <c r="I562" s="2">
        <v>141</v>
      </c>
      <c r="J562" s="5">
        <v>35327</v>
      </c>
      <c r="K562" s="3" t="s">
        <v>639</v>
      </c>
      <c r="L562" s="4" t="s">
        <v>582</v>
      </c>
    </row>
    <row r="563" spans="1:12">
      <c r="A563" s="36">
        <v>2016</v>
      </c>
      <c r="B563" s="36" t="s">
        <v>816</v>
      </c>
      <c r="C563" s="54">
        <v>42731</v>
      </c>
      <c r="D563" s="14" t="s">
        <v>537</v>
      </c>
      <c r="E563" s="1" t="s">
        <v>636</v>
      </c>
      <c r="F563" s="14" t="s">
        <v>659</v>
      </c>
      <c r="G563" s="1" t="s">
        <v>179</v>
      </c>
      <c r="H563" s="1" t="s">
        <v>30</v>
      </c>
      <c r="I563" s="2">
        <v>301</v>
      </c>
      <c r="J563" s="5">
        <v>35332</v>
      </c>
      <c r="K563" s="3" t="s">
        <v>639</v>
      </c>
      <c r="L563" s="4" t="s">
        <v>582</v>
      </c>
    </row>
    <row r="564" spans="1:12">
      <c r="A564" s="36">
        <v>2016</v>
      </c>
      <c r="B564" s="36" t="s">
        <v>816</v>
      </c>
      <c r="C564" s="54">
        <v>42734</v>
      </c>
      <c r="D564" s="14" t="s">
        <v>537</v>
      </c>
      <c r="E564" s="1" t="s">
        <v>636</v>
      </c>
      <c r="F564" s="14" t="s">
        <v>659</v>
      </c>
      <c r="G564" s="1" t="s">
        <v>179</v>
      </c>
      <c r="H564" s="1" t="s">
        <v>281</v>
      </c>
      <c r="I564" s="2">
        <v>271</v>
      </c>
      <c r="J564" s="5">
        <v>66186</v>
      </c>
      <c r="K564" s="3" t="s">
        <v>647</v>
      </c>
      <c r="L564" s="4" t="s">
        <v>582</v>
      </c>
    </row>
    <row r="565" spans="1:12">
      <c r="A565" s="36">
        <v>2016</v>
      </c>
      <c r="B565" s="36" t="s">
        <v>816</v>
      </c>
      <c r="C565" s="54">
        <v>42706</v>
      </c>
      <c r="D565" s="14" t="s">
        <v>537</v>
      </c>
      <c r="E565" s="1" t="s">
        <v>636</v>
      </c>
      <c r="F565" s="14" t="s">
        <v>673</v>
      </c>
      <c r="G565" s="1" t="s">
        <v>269</v>
      </c>
      <c r="H565" s="1" t="s">
        <v>183</v>
      </c>
      <c r="I565" s="2">
        <v>351</v>
      </c>
      <c r="J565" s="5" t="s">
        <v>674</v>
      </c>
      <c r="K565" s="3" t="s">
        <v>675</v>
      </c>
      <c r="L565" s="4" t="s">
        <v>582</v>
      </c>
    </row>
    <row r="566" spans="1:12">
      <c r="A566" s="36">
        <v>2016</v>
      </c>
      <c r="B566" s="36" t="s">
        <v>816</v>
      </c>
      <c r="C566" s="54">
        <v>42716</v>
      </c>
      <c r="D566" s="14" t="s">
        <v>537</v>
      </c>
      <c r="E566" s="1" t="s">
        <v>636</v>
      </c>
      <c r="F566" s="14" t="s">
        <v>673</v>
      </c>
      <c r="G566" s="1" t="s">
        <v>37</v>
      </c>
      <c r="H566" s="1" t="s">
        <v>357</v>
      </c>
      <c r="I566" s="2">
        <v>382</v>
      </c>
      <c r="J566" s="5" t="s">
        <v>676</v>
      </c>
      <c r="K566" s="3" t="s">
        <v>643</v>
      </c>
      <c r="L566" s="4" t="s">
        <v>582</v>
      </c>
    </row>
    <row r="567" spans="1:12">
      <c r="A567" s="36">
        <v>2016</v>
      </c>
      <c r="B567" s="36" t="s">
        <v>816</v>
      </c>
      <c r="C567" s="54">
        <v>42721</v>
      </c>
      <c r="D567" s="14" t="s">
        <v>537</v>
      </c>
      <c r="E567" s="1" t="s">
        <v>636</v>
      </c>
      <c r="F567" s="14" t="s">
        <v>673</v>
      </c>
      <c r="G567" s="1" t="s">
        <v>179</v>
      </c>
      <c r="H567" s="1" t="s">
        <v>30</v>
      </c>
      <c r="I567" s="2">
        <v>300</v>
      </c>
      <c r="J567" s="5">
        <v>35204</v>
      </c>
      <c r="K567" s="3" t="s">
        <v>655</v>
      </c>
      <c r="L567" s="4" t="s">
        <v>582</v>
      </c>
    </row>
    <row r="568" spans="1:12">
      <c r="A568" s="36">
        <v>2016</v>
      </c>
      <c r="B568" s="36" t="s">
        <v>816</v>
      </c>
      <c r="C568" s="54">
        <v>42721</v>
      </c>
      <c r="D568" s="14" t="s">
        <v>537</v>
      </c>
      <c r="E568" s="1" t="s">
        <v>636</v>
      </c>
      <c r="F568" s="14" t="s">
        <v>673</v>
      </c>
      <c r="G568" s="1" t="s">
        <v>179</v>
      </c>
      <c r="H568" s="1" t="s">
        <v>30</v>
      </c>
      <c r="I568" s="2">
        <v>230</v>
      </c>
      <c r="J568" s="5">
        <v>35201</v>
      </c>
      <c r="K568" s="3" t="s">
        <v>655</v>
      </c>
      <c r="L568" s="4" t="s">
        <v>582</v>
      </c>
    </row>
    <row r="569" spans="1:12">
      <c r="A569" s="36">
        <v>2016</v>
      </c>
      <c r="B569" s="36" t="s">
        <v>816</v>
      </c>
      <c r="C569" s="54">
        <v>42724</v>
      </c>
      <c r="D569" s="14" t="s">
        <v>537</v>
      </c>
      <c r="E569" s="1" t="s">
        <v>636</v>
      </c>
      <c r="F569" s="14" t="s">
        <v>673</v>
      </c>
      <c r="G569" s="1" t="s">
        <v>37</v>
      </c>
      <c r="H569" s="1" t="s">
        <v>279</v>
      </c>
      <c r="I569" s="2">
        <v>485</v>
      </c>
      <c r="J569" s="5" t="s">
        <v>677</v>
      </c>
      <c r="K569" s="3" t="s">
        <v>640</v>
      </c>
      <c r="L569" s="4" t="s">
        <v>582</v>
      </c>
    </row>
    <row r="570" spans="1:12">
      <c r="A570" s="36">
        <v>2016</v>
      </c>
      <c r="B570" s="36" t="s">
        <v>816</v>
      </c>
      <c r="C570" s="54">
        <v>42718</v>
      </c>
      <c r="D570" s="14" t="s">
        <v>537</v>
      </c>
      <c r="E570" s="1" t="s">
        <v>636</v>
      </c>
      <c r="F570" s="14" t="s">
        <v>678</v>
      </c>
      <c r="G570" s="1" t="s">
        <v>179</v>
      </c>
      <c r="H570" s="11" t="s">
        <v>2087</v>
      </c>
      <c r="I570" s="2">
        <v>200</v>
      </c>
      <c r="J570" s="5">
        <v>14259</v>
      </c>
      <c r="K570" s="3" t="s">
        <v>643</v>
      </c>
      <c r="L570" s="4" t="s">
        <v>582</v>
      </c>
    </row>
    <row r="571" spans="1:12">
      <c r="A571" s="36">
        <v>2016</v>
      </c>
      <c r="B571" s="36" t="s">
        <v>816</v>
      </c>
      <c r="C571" s="54">
        <v>42719</v>
      </c>
      <c r="D571" s="14" t="s">
        <v>537</v>
      </c>
      <c r="E571" s="1" t="s">
        <v>636</v>
      </c>
      <c r="F571" s="14" t="s">
        <v>678</v>
      </c>
      <c r="G571" s="1" t="s">
        <v>37</v>
      </c>
      <c r="H571" s="1" t="s">
        <v>2197</v>
      </c>
      <c r="I571" s="2">
        <v>244</v>
      </c>
      <c r="J571" s="5" t="s">
        <v>679</v>
      </c>
      <c r="K571" s="3" t="s">
        <v>643</v>
      </c>
      <c r="L571" s="4" t="s">
        <v>582</v>
      </c>
    </row>
    <row r="572" spans="1:12">
      <c r="A572" s="36">
        <v>2016</v>
      </c>
      <c r="B572" s="36" t="s">
        <v>816</v>
      </c>
      <c r="C572" s="54">
        <v>42726</v>
      </c>
      <c r="D572" s="14" t="s">
        <v>537</v>
      </c>
      <c r="E572" s="1" t="s">
        <v>636</v>
      </c>
      <c r="F572" s="14" t="s">
        <v>678</v>
      </c>
      <c r="G572" s="1" t="s">
        <v>179</v>
      </c>
      <c r="H572" s="1" t="s">
        <v>281</v>
      </c>
      <c r="I572" s="2">
        <v>120</v>
      </c>
      <c r="J572" s="5">
        <v>66097</v>
      </c>
      <c r="K572" s="3" t="s">
        <v>640</v>
      </c>
      <c r="L572" s="4" t="s">
        <v>582</v>
      </c>
    </row>
    <row r="573" spans="1:12">
      <c r="A573" s="36">
        <v>2016</v>
      </c>
      <c r="B573" s="36" t="s">
        <v>816</v>
      </c>
      <c r="C573" s="54">
        <v>42708</v>
      </c>
      <c r="D573" s="14" t="s">
        <v>537</v>
      </c>
      <c r="E573" s="1" t="s">
        <v>680</v>
      </c>
      <c r="F573" s="14" t="s">
        <v>681</v>
      </c>
      <c r="G573" s="1" t="s">
        <v>137</v>
      </c>
      <c r="H573" s="1" t="s">
        <v>650</v>
      </c>
      <c r="I573" s="2">
        <v>972</v>
      </c>
      <c r="J573" s="5">
        <v>1763</v>
      </c>
      <c r="K573" s="3" t="s">
        <v>682</v>
      </c>
      <c r="L573" s="4" t="s">
        <v>582</v>
      </c>
    </row>
    <row r="574" spans="1:12">
      <c r="A574" s="36">
        <v>2016</v>
      </c>
      <c r="B574" s="36" t="s">
        <v>816</v>
      </c>
      <c r="C574" s="54">
        <v>42708</v>
      </c>
      <c r="D574" s="14" t="s">
        <v>537</v>
      </c>
      <c r="E574" s="1" t="s">
        <v>680</v>
      </c>
      <c r="F574" s="14" t="s">
        <v>681</v>
      </c>
      <c r="G574" s="1" t="s">
        <v>37</v>
      </c>
      <c r="H574" s="1" t="s">
        <v>357</v>
      </c>
      <c r="I574" s="2">
        <v>933</v>
      </c>
      <c r="J574" s="5" t="s">
        <v>683</v>
      </c>
      <c r="K574" s="3" t="s">
        <v>684</v>
      </c>
      <c r="L574" s="4" t="s">
        <v>582</v>
      </c>
    </row>
    <row r="575" spans="1:12">
      <c r="A575" s="36">
        <v>2016</v>
      </c>
      <c r="B575" s="36" t="s">
        <v>816</v>
      </c>
      <c r="C575" s="54">
        <v>42709</v>
      </c>
      <c r="D575" s="14" t="s">
        <v>537</v>
      </c>
      <c r="E575" s="1" t="s">
        <v>680</v>
      </c>
      <c r="F575" s="14" t="s">
        <v>681</v>
      </c>
      <c r="G575" s="1" t="s">
        <v>179</v>
      </c>
      <c r="H575" s="1" t="s">
        <v>30</v>
      </c>
      <c r="I575" s="2">
        <v>486</v>
      </c>
      <c r="J575" s="5">
        <v>35010</v>
      </c>
      <c r="K575" s="3" t="s">
        <v>682</v>
      </c>
      <c r="L575" s="4" t="s">
        <v>582</v>
      </c>
    </row>
    <row r="576" spans="1:12">
      <c r="A576" s="36">
        <v>2016</v>
      </c>
      <c r="B576" s="36" t="s">
        <v>816</v>
      </c>
      <c r="C576" s="54">
        <v>42709</v>
      </c>
      <c r="D576" s="14" t="s">
        <v>537</v>
      </c>
      <c r="E576" s="1" t="s">
        <v>680</v>
      </c>
      <c r="F576" s="14" t="s">
        <v>681</v>
      </c>
      <c r="G576" s="1" t="s">
        <v>137</v>
      </c>
      <c r="H576" s="1" t="s">
        <v>551</v>
      </c>
      <c r="I576" s="2">
        <v>1123</v>
      </c>
      <c r="J576" s="5">
        <v>2264</v>
      </c>
      <c r="K576" s="3" t="s">
        <v>682</v>
      </c>
      <c r="L576" s="4" t="s">
        <v>582</v>
      </c>
    </row>
    <row r="577" spans="1:12">
      <c r="A577" s="36">
        <v>2016</v>
      </c>
      <c r="B577" s="36" t="s">
        <v>816</v>
      </c>
      <c r="C577" s="54">
        <v>42712</v>
      </c>
      <c r="D577" s="14" t="s">
        <v>537</v>
      </c>
      <c r="E577" s="1" t="s">
        <v>680</v>
      </c>
      <c r="F577" s="14" t="s">
        <v>681</v>
      </c>
      <c r="G577" s="1" t="s">
        <v>37</v>
      </c>
      <c r="H577" s="1" t="s">
        <v>274</v>
      </c>
      <c r="I577" s="2">
        <v>665</v>
      </c>
      <c r="J577" s="5" t="s">
        <v>685</v>
      </c>
      <c r="K577" s="3" t="s">
        <v>686</v>
      </c>
      <c r="L577" s="4" t="s">
        <v>582</v>
      </c>
    </row>
    <row r="578" spans="1:12">
      <c r="A578" s="36">
        <v>2016</v>
      </c>
      <c r="B578" s="36" t="s">
        <v>816</v>
      </c>
      <c r="C578" s="54">
        <v>42713</v>
      </c>
      <c r="D578" s="14" t="s">
        <v>537</v>
      </c>
      <c r="E578" s="1" t="s">
        <v>680</v>
      </c>
      <c r="F578" s="14" t="s">
        <v>681</v>
      </c>
      <c r="G578" s="1" t="s">
        <v>37</v>
      </c>
      <c r="H578" s="1" t="s">
        <v>738</v>
      </c>
      <c r="I578" s="2">
        <v>224</v>
      </c>
      <c r="J578" s="5" t="s">
        <v>687</v>
      </c>
      <c r="K578" s="3" t="s">
        <v>686</v>
      </c>
      <c r="L578" s="4" t="s">
        <v>582</v>
      </c>
    </row>
    <row r="579" spans="1:12">
      <c r="A579" s="36">
        <v>2016</v>
      </c>
      <c r="B579" s="36" t="s">
        <v>816</v>
      </c>
      <c r="C579" s="54">
        <v>42713</v>
      </c>
      <c r="D579" s="14" t="s">
        <v>537</v>
      </c>
      <c r="E579" s="1" t="s">
        <v>680</v>
      </c>
      <c r="F579" s="14" t="s">
        <v>681</v>
      </c>
      <c r="G579" s="1" t="s">
        <v>269</v>
      </c>
      <c r="H579" s="1" t="s">
        <v>150</v>
      </c>
      <c r="I579" s="2">
        <v>635</v>
      </c>
      <c r="J579" s="5" t="s">
        <v>688</v>
      </c>
      <c r="K579" s="3" t="s">
        <v>686</v>
      </c>
      <c r="L579" s="4" t="s">
        <v>582</v>
      </c>
    </row>
    <row r="580" spans="1:12">
      <c r="A580" s="36">
        <v>2016</v>
      </c>
      <c r="B580" s="36" t="s">
        <v>816</v>
      </c>
      <c r="C580" s="54">
        <v>42714</v>
      </c>
      <c r="D580" s="14" t="s">
        <v>537</v>
      </c>
      <c r="E580" s="1" t="s">
        <v>680</v>
      </c>
      <c r="F580" s="14" t="s">
        <v>681</v>
      </c>
      <c r="G580" s="1" t="s">
        <v>37</v>
      </c>
      <c r="H580" s="1" t="s">
        <v>274</v>
      </c>
      <c r="I580" s="2">
        <v>281</v>
      </c>
      <c r="J580" s="5" t="s">
        <v>689</v>
      </c>
      <c r="K580" s="3" t="s">
        <v>682</v>
      </c>
      <c r="L580" s="4" t="s">
        <v>582</v>
      </c>
    </row>
    <row r="581" spans="1:12">
      <c r="A581" s="36">
        <v>2016</v>
      </c>
      <c r="B581" s="36" t="s">
        <v>816</v>
      </c>
      <c r="C581" s="54">
        <v>42714</v>
      </c>
      <c r="D581" s="14" t="s">
        <v>537</v>
      </c>
      <c r="E581" s="1" t="s">
        <v>680</v>
      </c>
      <c r="F581" s="14" t="s">
        <v>681</v>
      </c>
      <c r="G581" s="1" t="s">
        <v>269</v>
      </c>
      <c r="H581" s="1" t="s">
        <v>270</v>
      </c>
      <c r="I581" s="2">
        <v>902</v>
      </c>
      <c r="J581" s="5" t="s">
        <v>690</v>
      </c>
      <c r="K581" s="3" t="s">
        <v>682</v>
      </c>
      <c r="L581" s="4" t="s">
        <v>582</v>
      </c>
    </row>
    <row r="582" spans="1:12">
      <c r="A582" s="36">
        <v>2016</v>
      </c>
      <c r="B582" s="36" t="s">
        <v>816</v>
      </c>
      <c r="C582" s="54">
        <v>42716</v>
      </c>
      <c r="D582" s="14" t="s">
        <v>537</v>
      </c>
      <c r="E582" s="1" t="s">
        <v>680</v>
      </c>
      <c r="F582" s="14" t="s">
        <v>681</v>
      </c>
      <c r="G582" s="1" t="s">
        <v>179</v>
      </c>
      <c r="H582" s="1" t="s">
        <v>30</v>
      </c>
      <c r="I582" s="2">
        <v>684</v>
      </c>
      <c r="J582" s="5">
        <v>35104</v>
      </c>
      <c r="K582" s="3" t="s">
        <v>682</v>
      </c>
      <c r="L582" s="4" t="s">
        <v>582</v>
      </c>
    </row>
    <row r="583" spans="1:12">
      <c r="A583" s="36">
        <v>2016</v>
      </c>
      <c r="B583" s="36" t="s">
        <v>816</v>
      </c>
      <c r="C583" s="54">
        <v>42718</v>
      </c>
      <c r="D583" s="14" t="s">
        <v>537</v>
      </c>
      <c r="E583" s="1" t="s">
        <v>680</v>
      </c>
      <c r="F583" s="14" t="s">
        <v>681</v>
      </c>
      <c r="G583" s="1" t="s">
        <v>691</v>
      </c>
      <c r="H583" s="1" t="s">
        <v>120</v>
      </c>
      <c r="I583" s="2">
        <v>1556</v>
      </c>
      <c r="J583" s="5">
        <v>922038</v>
      </c>
      <c r="K583" s="3" t="s">
        <v>692</v>
      </c>
      <c r="L583" s="4" t="s">
        <v>582</v>
      </c>
    </row>
    <row r="584" spans="1:12">
      <c r="A584" s="36">
        <v>2016</v>
      </c>
      <c r="B584" s="36" t="s">
        <v>816</v>
      </c>
      <c r="C584" s="54">
        <v>42719</v>
      </c>
      <c r="D584" s="14" t="s">
        <v>537</v>
      </c>
      <c r="E584" s="1" t="s">
        <v>680</v>
      </c>
      <c r="F584" s="14" t="s">
        <v>681</v>
      </c>
      <c r="G584" s="1" t="s">
        <v>137</v>
      </c>
      <c r="H584" s="1" t="s">
        <v>650</v>
      </c>
      <c r="I584" s="2">
        <v>911</v>
      </c>
      <c r="J584" s="5">
        <v>1806</v>
      </c>
      <c r="K584" s="3" t="s">
        <v>692</v>
      </c>
      <c r="L584" s="4" t="s">
        <v>582</v>
      </c>
    </row>
    <row r="585" spans="1:12">
      <c r="A585" s="36">
        <v>2016</v>
      </c>
      <c r="B585" s="36" t="s">
        <v>816</v>
      </c>
      <c r="C585" s="54">
        <v>42724</v>
      </c>
      <c r="D585" s="14" t="s">
        <v>537</v>
      </c>
      <c r="E585" s="1" t="s">
        <v>680</v>
      </c>
      <c r="F585" s="14" t="s">
        <v>681</v>
      </c>
      <c r="G585" s="1" t="s">
        <v>137</v>
      </c>
      <c r="H585" s="1" t="s">
        <v>650</v>
      </c>
      <c r="I585" s="2">
        <v>991</v>
      </c>
      <c r="J585" s="5">
        <v>1819</v>
      </c>
      <c r="K585" s="3" t="s">
        <v>682</v>
      </c>
      <c r="L585" s="4" t="s">
        <v>582</v>
      </c>
    </row>
    <row r="586" spans="1:12">
      <c r="A586" s="36">
        <v>2016</v>
      </c>
      <c r="B586" s="36" t="s">
        <v>816</v>
      </c>
      <c r="C586" s="54">
        <v>42730</v>
      </c>
      <c r="D586" s="14" t="s">
        <v>537</v>
      </c>
      <c r="E586" s="1" t="s">
        <v>680</v>
      </c>
      <c r="F586" s="14" t="s">
        <v>681</v>
      </c>
      <c r="G586" s="1" t="s">
        <v>179</v>
      </c>
      <c r="H586" s="1" t="s">
        <v>30</v>
      </c>
      <c r="I586" s="2">
        <v>2161</v>
      </c>
      <c r="J586" s="5">
        <v>35312</v>
      </c>
      <c r="K586" s="3" t="s">
        <v>684</v>
      </c>
      <c r="L586" s="4" t="s">
        <v>582</v>
      </c>
    </row>
    <row r="587" spans="1:12">
      <c r="A587" s="36">
        <v>2016</v>
      </c>
      <c r="B587" s="36" t="s">
        <v>816</v>
      </c>
      <c r="C587" s="54">
        <v>42720</v>
      </c>
      <c r="D587" s="14" t="s">
        <v>537</v>
      </c>
      <c r="E587" s="1" t="s">
        <v>680</v>
      </c>
      <c r="F587" s="14" t="s">
        <v>693</v>
      </c>
      <c r="G587" s="1" t="s">
        <v>691</v>
      </c>
      <c r="H587" s="1" t="s">
        <v>120</v>
      </c>
      <c r="I587" s="2">
        <v>1575</v>
      </c>
      <c r="J587" s="5">
        <v>922315</v>
      </c>
      <c r="K587" s="3" t="s">
        <v>694</v>
      </c>
      <c r="L587" s="4" t="s">
        <v>582</v>
      </c>
    </row>
    <row r="588" spans="1:12">
      <c r="A588" s="36">
        <v>2016</v>
      </c>
      <c r="B588" s="36" t="s">
        <v>816</v>
      </c>
      <c r="C588" s="54">
        <v>42726</v>
      </c>
      <c r="D588" s="14" t="s">
        <v>537</v>
      </c>
      <c r="E588" s="1" t="s">
        <v>680</v>
      </c>
      <c r="F588" s="14" t="s">
        <v>693</v>
      </c>
      <c r="G588" s="1" t="s">
        <v>179</v>
      </c>
      <c r="H588" s="1" t="s">
        <v>30</v>
      </c>
      <c r="I588" s="2">
        <v>432</v>
      </c>
      <c r="J588" s="5">
        <v>35279</v>
      </c>
      <c r="K588" s="3" t="s">
        <v>682</v>
      </c>
      <c r="L588" s="4" t="s">
        <v>582</v>
      </c>
    </row>
    <row r="589" spans="1:12">
      <c r="A589" s="36">
        <v>2016</v>
      </c>
      <c r="B589" s="36" t="s">
        <v>816</v>
      </c>
      <c r="C589" s="54">
        <v>42726</v>
      </c>
      <c r="D589" s="14" t="s">
        <v>537</v>
      </c>
      <c r="E589" s="1" t="s">
        <v>680</v>
      </c>
      <c r="F589" s="14" t="s">
        <v>693</v>
      </c>
      <c r="G589" s="1" t="s">
        <v>137</v>
      </c>
      <c r="H589" s="1" t="s">
        <v>551</v>
      </c>
      <c r="I589" s="2">
        <v>724</v>
      </c>
      <c r="J589" s="5">
        <v>801</v>
      </c>
      <c r="K589" s="3" t="s">
        <v>682</v>
      </c>
      <c r="L589" s="4" t="s">
        <v>582</v>
      </c>
    </row>
    <row r="590" spans="1:12">
      <c r="A590" s="36">
        <v>2016</v>
      </c>
      <c r="B590" s="36" t="s">
        <v>816</v>
      </c>
      <c r="C590" s="54">
        <v>42726</v>
      </c>
      <c r="D590" s="14" t="s">
        <v>537</v>
      </c>
      <c r="E590" s="1" t="s">
        <v>680</v>
      </c>
      <c r="F590" s="14" t="s">
        <v>693</v>
      </c>
      <c r="G590" s="1" t="s">
        <v>179</v>
      </c>
      <c r="H590" s="1" t="s">
        <v>30</v>
      </c>
      <c r="I590" s="2">
        <v>1230</v>
      </c>
      <c r="J590" s="5">
        <v>35286</v>
      </c>
      <c r="K590" s="3" t="s">
        <v>682</v>
      </c>
      <c r="L590" s="4" t="s">
        <v>582</v>
      </c>
    </row>
    <row r="591" spans="1:12">
      <c r="A591" s="36">
        <v>2016</v>
      </c>
      <c r="B591" s="36" t="s">
        <v>816</v>
      </c>
      <c r="C591" s="54">
        <v>42727</v>
      </c>
      <c r="D591" s="14" t="s">
        <v>537</v>
      </c>
      <c r="E591" s="1" t="s">
        <v>680</v>
      </c>
      <c r="F591" s="14" t="s">
        <v>693</v>
      </c>
      <c r="G591" s="1" t="s">
        <v>179</v>
      </c>
      <c r="H591" s="1" t="s">
        <v>30</v>
      </c>
      <c r="I591" s="2">
        <v>150</v>
      </c>
      <c r="J591" s="5">
        <v>35298</v>
      </c>
      <c r="K591" s="3" t="s">
        <v>684</v>
      </c>
      <c r="L591" s="4" t="s">
        <v>582</v>
      </c>
    </row>
    <row r="592" spans="1:12">
      <c r="A592" s="36">
        <v>2016</v>
      </c>
      <c r="B592" s="36" t="s">
        <v>816</v>
      </c>
      <c r="C592" s="54">
        <v>42713</v>
      </c>
      <c r="D592" s="14" t="s">
        <v>537</v>
      </c>
      <c r="E592" s="1" t="s">
        <v>695</v>
      </c>
      <c r="F592" s="14" t="s">
        <v>696</v>
      </c>
      <c r="G592" s="1" t="s">
        <v>697</v>
      </c>
      <c r="H592" s="1" t="s">
        <v>698</v>
      </c>
      <c r="I592" s="2">
        <v>140</v>
      </c>
      <c r="J592" s="5">
        <v>4927</v>
      </c>
      <c r="K592" s="3" t="s">
        <v>699</v>
      </c>
      <c r="L592" s="4" t="s">
        <v>582</v>
      </c>
    </row>
    <row r="593" spans="1:12">
      <c r="A593" s="36">
        <v>2016</v>
      </c>
      <c r="B593" s="36" t="s">
        <v>816</v>
      </c>
      <c r="C593" s="54">
        <v>42720</v>
      </c>
      <c r="D593" s="14" t="s">
        <v>537</v>
      </c>
      <c r="E593" s="1" t="s">
        <v>695</v>
      </c>
      <c r="F593" s="14" t="s">
        <v>696</v>
      </c>
      <c r="G593" s="1" t="s">
        <v>179</v>
      </c>
      <c r="H593" s="1" t="s">
        <v>2014</v>
      </c>
      <c r="I593" s="2">
        <v>90</v>
      </c>
      <c r="J593" s="5">
        <v>19887</v>
      </c>
      <c r="K593" s="3" t="s">
        <v>700</v>
      </c>
      <c r="L593" s="4" t="s">
        <v>582</v>
      </c>
    </row>
    <row r="594" spans="1:12">
      <c r="A594" s="36">
        <v>2016</v>
      </c>
      <c r="B594" s="36" t="s">
        <v>816</v>
      </c>
      <c r="C594" s="54">
        <v>42720</v>
      </c>
      <c r="D594" s="14" t="s">
        <v>537</v>
      </c>
      <c r="E594" s="1" t="s">
        <v>695</v>
      </c>
      <c r="F594" s="14" t="s">
        <v>696</v>
      </c>
      <c r="G594" s="1" t="s">
        <v>37</v>
      </c>
      <c r="H594" s="1" t="s">
        <v>2197</v>
      </c>
      <c r="I594" s="2">
        <v>112</v>
      </c>
      <c r="J594" s="5" t="s">
        <v>701</v>
      </c>
      <c r="K594" s="3" t="s">
        <v>700</v>
      </c>
      <c r="L594" s="4" t="s">
        <v>582</v>
      </c>
    </row>
    <row r="595" spans="1:12">
      <c r="A595" s="36">
        <v>2016</v>
      </c>
      <c r="B595" s="36" t="s">
        <v>816</v>
      </c>
      <c r="C595" s="54">
        <v>42726</v>
      </c>
      <c r="D595" s="14" t="s">
        <v>537</v>
      </c>
      <c r="E595" s="1" t="s">
        <v>695</v>
      </c>
      <c r="F595" s="14" t="s">
        <v>696</v>
      </c>
      <c r="G595" s="1" t="s">
        <v>179</v>
      </c>
      <c r="H595" s="1" t="s">
        <v>281</v>
      </c>
      <c r="I595" s="2">
        <v>30</v>
      </c>
      <c r="J595" s="5">
        <v>66105</v>
      </c>
      <c r="K595" s="3" t="s">
        <v>702</v>
      </c>
      <c r="L595" s="4" t="s">
        <v>582</v>
      </c>
    </row>
    <row r="596" spans="1:12">
      <c r="A596" s="36">
        <v>2016</v>
      </c>
      <c r="B596" s="36" t="s">
        <v>816</v>
      </c>
      <c r="C596" s="54">
        <v>42726</v>
      </c>
      <c r="D596" s="14" t="s">
        <v>537</v>
      </c>
      <c r="E596" s="1" t="s">
        <v>695</v>
      </c>
      <c r="F596" s="14" t="s">
        <v>696</v>
      </c>
      <c r="G596" s="1" t="s">
        <v>179</v>
      </c>
      <c r="H596" s="1" t="s">
        <v>281</v>
      </c>
      <c r="I596" s="2">
        <v>46</v>
      </c>
      <c r="J596" s="5">
        <v>66101</v>
      </c>
      <c r="K596" s="3" t="s">
        <v>703</v>
      </c>
      <c r="L596" s="4" t="s">
        <v>582</v>
      </c>
    </row>
    <row r="597" spans="1:12">
      <c r="A597" s="36">
        <v>2016</v>
      </c>
      <c r="B597" s="36" t="s">
        <v>816</v>
      </c>
      <c r="C597" s="54">
        <v>42706</v>
      </c>
      <c r="D597" s="14" t="s">
        <v>537</v>
      </c>
      <c r="E597" s="1" t="s">
        <v>695</v>
      </c>
      <c r="F597" s="14" t="s">
        <v>704</v>
      </c>
      <c r="G597" s="1" t="s">
        <v>37</v>
      </c>
      <c r="H597" s="1" t="s">
        <v>1962</v>
      </c>
      <c r="I597" s="2">
        <v>120</v>
      </c>
      <c r="J597" s="5" t="s">
        <v>705</v>
      </c>
      <c r="K597" s="3" t="s">
        <v>706</v>
      </c>
      <c r="L597" s="4" t="s">
        <v>582</v>
      </c>
    </row>
    <row r="598" spans="1:12">
      <c r="A598" s="36">
        <v>2016</v>
      </c>
      <c r="B598" s="36" t="s">
        <v>816</v>
      </c>
      <c r="C598" s="54">
        <v>42709</v>
      </c>
      <c r="D598" s="14" t="s">
        <v>537</v>
      </c>
      <c r="E598" s="1" t="s">
        <v>695</v>
      </c>
      <c r="F598" s="14" t="s">
        <v>704</v>
      </c>
      <c r="G598" s="1" t="s">
        <v>269</v>
      </c>
      <c r="H598" s="1" t="s">
        <v>270</v>
      </c>
      <c r="I598" s="2">
        <v>180</v>
      </c>
      <c r="J598" s="5" t="s">
        <v>707</v>
      </c>
      <c r="K598" s="3" t="s">
        <v>708</v>
      </c>
      <c r="L598" s="4" t="s">
        <v>582</v>
      </c>
    </row>
    <row r="599" spans="1:12">
      <c r="A599" s="36">
        <v>2016</v>
      </c>
      <c r="B599" s="36" t="s">
        <v>816</v>
      </c>
      <c r="C599" s="54">
        <v>42710</v>
      </c>
      <c r="D599" s="14" t="s">
        <v>537</v>
      </c>
      <c r="E599" s="1" t="s">
        <v>695</v>
      </c>
      <c r="F599" s="14" t="s">
        <v>704</v>
      </c>
      <c r="G599" s="1" t="s">
        <v>269</v>
      </c>
      <c r="H599" s="1" t="s">
        <v>270</v>
      </c>
      <c r="I599" s="2">
        <v>129</v>
      </c>
      <c r="J599" s="5" t="s">
        <v>709</v>
      </c>
      <c r="K599" s="3" t="s">
        <v>708</v>
      </c>
      <c r="L599" s="4" t="s">
        <v>582</v>
      </c>
    </row>
    <row r="600" spans="1:12">
      <c r="A600" s="36">
        <v>2016</v>
      </c>
      <c r="B600" s="36" t="s">
        <v>816</v>
      </c>
      <c r="C600" s="54">
        <v>42711</v>
      </c>
      <c r="D600" s="14" t="s">
        <v>537</v>
      </c>
      <c r="E600" s="1" t="s">
        <v>695</v>
      </c>
      <c r="F600" s="14" t="s">
        <v>704</v>
      </c>
      <c r="G600" s="1" t="s">
        <v>37</v>
      </c>
      <c r="H600" s="1" t="s">
        <v>279</v>
      </c>
      <c r="I600" s="2">
        <v>7</v>
      </c>
      <c r="J600" s="5" t="s">
        <v>710</v>
      </c>
      <c r="K600" s="3" t="s">
        <v>699</v>
      </c>
      <c r="L600" s="4" t="s">
        <v>582</v>
      </c>
    </row>
    <row r="601" spans="1:12">
      <c r="A601" s="36">
        <v>2016</v>
      </c>
      <c r="B601" s="36" t="s">
        <v>816</v>
      </c>
      <c r="C601" s="54">
        <v>42711</v>
      </c>
      <c r="D601" s="14" t="s">
        <v>537</v>
      </c>
      <c r="E601" s="1" t="s">
        <v>695</v>
      </c>
      <c r="F601" s="14" t="s">
        <v>704</v>
      </c>
      <c r="G601" s="1" t="s">
        <v>37</v>
      </c>
      <c r="H601" s="1" t="s">
        <v>279</v>
      </c>
      <c r="I601" s="2">
        <v>120</v>
      </c>
      <c r="J601" s="5" t="s">
        <v>711</v>
      </c>
      <c r="K601" s="3" t="s">
        <v>699</v>
      </c>
      <c r="L601" s="4" t="s">
        <v>582</v>
      </c>
    </row>
    <row r="602" spans="1:12">
      <c r="A602" s="36">
        <v>2016</v>
      </c>
      <c r="B602" s="36" t="s">
        <v>816</v>
      </c>
      <c r="C602" s="54">
        <v>42711</v>
      </c>
      <c r="D602" s="14" t="s">
        <v>537</v>
      </c>
      <c r="E602" s="1" t="s">
        <v>695</v>
      </c>
      <c r="F602" s="14" t="s">
        <v>704</v>
      </c>
      <c r="G602" s="1" t="s">
        <v>269</v>
      </c>
      <c r="H602" s="1" t="s">
        <v>183</v>
      </c>
      <c r="I602" s="2">
        <v>87</v>
      </c>
      <c r="J602" s="5" t="s">
        <v>712</v>
      </c>
      <c r="K602" s="3" t="s">
        <v>713</v>
      </c>
      <c r="L602" s="4" t="s">
        <v>582</v>
      </c>
    </row>
    <row r="603" spans="1:12">
      <c r="A603" s="36">
        <v>2016</v>
      </c>
      <c r="B603" s="36" t="s">
        <v>816</v>
      </c>
      <c r="C603" s="54">
        <v>42714</v>
      </c>
      <c r="D603" s="14" t="s">
        <v>537</v>
      </c>
      <c r="E603" s="1" t="s">
        <v>714</v>
      </c>
      <c r="F603" s="14">
        <v>1215</v>
      </c>
      <c r="G603" s="1" t="s">
        <v>37</v>
      </c>
      <c r="H603" s="1" t="s">
        <v>715</v>
      </c>
      <c r="I603" s="2">
        <v>837</v>
      </c>
      <c r="J603" s="5" t="s">
        <v>716</v>
      </c>
      <c r="K603" s="3" t="s">
        <v>717</v>
      </c>
      <c r="L603" s="4" t="s">
        <v>582</v>
      </c>
    </row>
    <row r="604" spans="1:12">
      <c r="A604" s="36">
        <v>2016</v>
      </c>
      <c r="B604" s="36" t="s">
        <v>816</v>
      </c>
      <c r="C604" s="54">
        <v>42732</v>
      </c>
      <c r="D604" s="14" t="s">
        <v>537</v>
      </c>
      <c r="E604" s="1" t="s">
        <v>714</v>
      </c>
      <c r="F604" s="14">
        <v>1215</v>
      </c>
      <c r="G604" s="1" t="s">
        <v>179</v>
      </c>
      <c r="H604" s="1" t="s">
        <v>30</v>
      </c>
      <c r="I604" s="2">
        <v>221</v>
      </c>
      <c r="J604" s="5">
        <v>35348</v>
      </c>
      <c r="K604" s="3" t="s">
        <v>718</v>
      </c>
      <c r="L604" s="4" t="s">
        <v>582</v>
      </c>
    </row>
    <row r="605" spans="1:12">
      <c r="A605" s="36">
        <v>2016</v>
      </c>
      <c r="B605" s="36" t="s">
        <v>816</v>
      </c>
      <c r="C605" s="54">
        <v>42727</v>
      </c>
      <c r="D605" s="14" t="s">
        <v>537</v>
      </c>
      <c r="E605" s="1" t="s">
        <v>714</v>
      </c>
      <c r="F605" s="14">
        <v>1215</v>
      </c>
      <c r="G605" s="1" t="s">
        <v>37</v>
      </c>
      <c r="H605" s="1" t="s">
        <v>738</v>
      </c>
      <c r="I605" s="2">
        <v>234.7</v>
      </c>
      <c r="J605" s="5" t="s">
        <v>719</v>
      </c>
      <c r="K605" s="3" t="s">
        <v>720</v>
      </c>
      <c r="L605" s="4" t="s">
        <v>582</v>
      </c>
    </row>
    <row r="606" spans="1:12">
      <c r="A606" s="36">
        <v>2016</v>
      </c>
      <c r="B606" s="36" t="s">
        <v>816</v>
      </c>
      <c r="C606" s="54">
        <v>42719</v>
      </c>
      <c r="D606" s="14" t="s">
        <v>537</v>
      </c>
      <c r="E606" s="1" t="s">
        <v>714</v>
      </c>
      <c r="F606" s="14">
        <v>1215</v>
      </c>
      <c r="G606" s="1" t="s">
        <v>37</v>
      </c>
      <c r="H606" s="1" t="s">
        <v>715</v>
      </c>
      <c r="I606" s="2">
        <v>701</v>
      </c>
      <c r="J606" s="5" t="s">
        <v>721</v>
      </c>
      <c r="K606" s="3" t="s">
        <v>717</v>
      </c>
      <c r="L606" s="4" t="s">
        <v>582</v>
      </c>
    </row>
    <row r="607" spans="1:12">
      <c r="A607" s="36">
        <v>2016</v>
      </c>
      <c r="B607" s="36" t="s">
        <v>816</v>
      </c>
      <c r="C607" s="54">
        <v>42715</v>
      </c>
      <c r="D607" s="14" t="s">
        <v>537</v>
      </c>
      <c r="E607" s="1" t="s">
        <v>714</v>
      </c>
      <c r="F607" s="14">
        <v>1215</v>
      </c>
      <c r="G607" s="1" t="s">
        <v>269</v>
      </c>
      <c r="H607" s="1" t="s">
        <v>150</v>
      </c>
      <c r="I607" s="2">
        <v>406</v>
      </c>
      <c r="J607" s="5" t="s">
        <v>722</v>
      </c>
      <c r="K607" s="3" t="s">
        <v>717</v>
      </c>
      <c r="L607" s="4" t="s">
        <v>582</v>
      </c>
    </row>
    <row r="608" spans="1:12">
      <c r="A608" s="36">
        <v>2016</v>
      </c>
      <c r="B608" s="36" t="s">
        <v>816</v>
      </c>
      <c r="C608" s="54">
        <v>42723</v>
      </c>
      <c r="D608" s="14" t="s">
        <v>537</v>
      </c>
      <c r="E608" s="1" t="s">
        <v>714</v>
      </c>
      <c r="F608" s="14">
        <v>1215</v>
      </c>
      <c r="G608" s="1" t="s">
        <v>269</v>
      </c>
      <c r="H608" s="1" t="s">
        <v>270</v>
      </c>
      <c r="I608" s="2">
        <v>582</v>
      </c>
      <c r="J608" s="5" t="s">
        <v>723</v>
      </c>
      <c r="K608" s="3" t="s">
        <v>718</v>
      </c>
      <c r="L608" s="4" t="s">
        <v>582</v>
      </c>
    </row>
    <row r="609" spans="1:12">
      <c r="A609" s="36">
        <v>2016</v>
      </c>
      <c r="B609" s="36" t="s">
        <v>816</v>
      </c>
      <c r="C609" s="54">
        <v>42705</v>
      </c>
      <c r="D609" s="14" t="s">
        <v>537</v>
      </c>
      <c r="E609" s="1" t="s">
        <v>724</v>
      </c>
      <c r="F609" s="14" t="s">
        <v>725</v>
      </c>
      <c r="G609" s="1" t="s">
        <v>37</v>
      </c>
      <c r="H609" s="1" t="s">
        <v>279</v>
      </c>
      <c r="I609" s="2">
        <v>824</v>
      </c>
      <c r="J609" s="5" t="s">
        <v>726</v>
      </c>
      <c r="K609" s="3" t="s">
        <v>727</v>
      </c>
      <c r="L609" s="4" t="s">
        <v>582</v>
      </c>
    </row>
    <row r="610" spans="1:12">
      <c r="A610" s="36">
        <v>2016</v>
      </c>
      <c r="B610" s="36" t="s">
        <v>816</v>
      </c>
      <c r="C610" s="54">
        <v>42707</v>
      </c>
      <c r="D610" s="14" t="s">
        <v>537</v>
      </c>
      <c r="E610" s="1" t="s">
        <v>724</v>
      </c>
      <c r="F610" s="14" t="s">
        <v>725</v>
      </c>
      <c r="G610" s="1" t="s">
        <v>37</v>
      </c>
      <c r="H610" s="1" t="s">
        <v>279</v>
      </c>
      <c r="I610" s="2">
        <v>1096</v>
      </c>
      <c r="J610" s="5" t="s">
        <v>728</v>
      </c>
      <c r="K610" s="3" t="s">
        <v>727</v>
      </c>
      <c r="L610" s="4" t="s">
        <v>582</v>
      </c>
    </row>
    <row r="611" spans="1:12">
      <c r="A611" s="36">
        <v>2016</v>
      </c>
      <c r="B611" s="36" t="s">
        <v>816</v>
      </c>
      <c r="C611" s="54">
        <v>42710</v>
      </c>
      <c r="D611" s="14" t="s">
        <v>537</v>
      </c>
      <c r="E611" s="1" t="s">
        <v>724</v>
      </c>
      <c r="F611" s="14" t="s">
        <v>725</v>
      </c>
      <c r="G611" s="1" t="s">
        <v>179</v>
      </c>
      <c r="H611" s="1" t="s">
        <v>102</v>
      </c>
      <c r="I611" s="2">
        <v>964</v>
      </c>
      <c r="J611" s="5">
        <v>6253</v>
      </c>
      <c r="K611" s="3" t="s">
        <v>729</v>
      </c>
      <c r="L611" s="4" t="s">
        <v>582</v>
      </c>
    </row>
    <row r="612" spans="1:12">
      <c r="A612" s="36">
        <v>2016</v>
      </c>
      <c r="B612" s="36" t="s">
        <v>816</v>
      </c>
      <c r="C612" s="54">
        <v>42718</v>
      </c>
      <c r="D612" s="14" t="s">
        <v>537</v>
      </c>
      <c r="E612" s="1" t="s">
        <v>724</v>
      </c>
      <c r="F612" s="14" t="s">
        <v>725</v>
      </c>
      <c r="G612" s="1" t="s">
        <v>37</v>
      </c>
      <c r="H612" s="1" t="s">
        <v>357</v>
      </c>
      <c r="I612" s="2">
        <v>275</v>
      </c>
      <c r="J612" s="5" t="s">
        <v>730</v>
      </c>
      <c r="K612" s="3" t="s">
        <v>731</v>
      </c>
      <c r="L612" s="4" t="s">
        <v>582</v>
      </c>
    </row>
    <row r="613" spans="1:12">
      <c r="A613" s="36">
        <v>2016</v>
      </c>
      <c r="B613" s="36" t="s">
        <v>816</v>
      </c>
      <c r="C613" s="54">
        <v>42724</v>
      </c>
      <c r="D613" s="14" t="s">
        <v>537</v>
      </c>
      <c r="E613" s="1" t="s">
        <v>724</v>
      </c>
      <c r="F613" s="14" t="s">
        <v>725</v>
      </c>
      <c r="G613" s="1" t="s">
        <v>179</v>
      </c>
      <c r="H613" s="1" t="s">
        <v>1717</v>
      </c>
      <c r="I613" s="2">
        <v>941</v>
      </c>
      <c r="J613" s="5">
        <v>20478</v>
      </c>
      <c r="K613" s="3" t="s">
        <v>732</v>
      </c>
      <c r="L613" s="4" t="s">
        <v>582</v>
      </c>
    </row>
    <row r="614" spans="1:12">
      <c r="A614" s="36">
        <v>2016</v>
      </c>
      <c r="B614" s="36" t="s">
        <v>816</v>
      </c>
      <c r="C614" s="54">
        <v>42725</v>
      </c>
      <c r="D614" s="14" t="s">
        <v>537</v>
      </c>
      <c r="E614" s="1" t="s">
        <v>724</v>
      </c>
      <c r="F614" s="14" t="s">
        <v>725</v>
      </c>
      <c r="G614" s="1" t="s">
        <v>179</v>
      </c>
      <c r="H614" s="1" t="s">
        <v>281</v>
      </c>
      <c r="I614" s="2">
        <v>314</v>
      </c>
      <c r="J614" s="5">
        <v>66078</v>
      </c>
      <c r="K614" s="3" t="s">
        <v>732</v>
      </c>
      <c r="L614" s="4" t="s">
        <v>582</v>
      </c>
    </row>
    <row r="615" spans="1:12">
      <c r="A615" s="36">
        <v>2016</v>
      </c>
      <c r="B615" s="36" t="s">
        <v>816</v>
      </c>
      <c r="C615" s="54">
        <v>42733</v>
      </c>
      <c r="D615" s="14" t="s">
        <v>537</v>
      </c>
      <c r="E615" s="1" t="s">
        <v>724</v>
      </c>
      <c r="F615" s="14" t="s">
        <v>725</v>
      </c>
      <c r="G615" s="1" t="s">
        <v>179</v>
      </c>
      <c r="H615" s="1" t="s">
        <v>30</v>
      </c>
      <c r="I615" s="2">
        <v>822</v>
      </c>
      <c r="J615" s="5">
        <v>35370</v>
      </c>
      <c r="K615" s="3" t="s">
        <v>727</v>
      </c>
      <c r="L615" s="4" t="s">
        <v>582</v>
      </c>
    </row>
    <row r="616" spans="1:12">
      <c r="A616" s="36">
        <v>2016</v>
      </c>
      <c r="B616" s="36" t="s">
        <v>816</v>
      </c>
      <c r="C616" s="54">
        <v>42726</v>
      </c>
      <c r="D616" s="14" t="s">
        <v>537</v>
      </c>
      <c r="E616" s="1" t="s">
        <v>724</v>
      </c>
      <c r="F616" s="14" t="s">
        <v>733</v>
      </c>
      <c r="G616" s="1" t="s">
        <v>179</v>
      </c>
      <c r="H616" s="1" t="s">
        <v>281</v>
      </c>
      <c r="I616" s="2">
        <v>440</v>
      </c>
      <c r="J616" s="5">
        <v>66103</v>
      </c>
      <c r="K616" s="3" t="s">
        <v>731</v>
      </c>
      <c r="L616" s="4" t="s">
        <v>582</v>
      </c>
    </row>
    <row r="617" spans="1:12">
      <c r="A617" s="36">
        <v>2016</v>
      </c>
      <c r="B617" s="36" t="s">
        <v>816</v>
      </c>
      <c r="C617" s="54">
        <v>42713</v>
      </c>
      <c r="D617" s="14" t="s">
        <v>537</v>
      </c>
      <c r="E617" s="1" t="s">
        <v>734</v>
      </c>
      <c r="F617" s="14">
        <v>1216</v>
      </c>
      <c r="G617" s="1" t="s">
        <v>37</v>
      </c>
      <c r="H617" s="1" t="s">
        <v>279</v>
      </c>
      <c r="I617" s="2">
        <v>285</v>
      </c>
      <c r="J617" s="5" t="s">
        <v>735</v>
      </c>
      <c r="K617" s="3" t="s">
        <v>736</v>
      </c>
      <c r="L617" s="4" t="s">
        <v>582</v>
      </c>
    </row>
    <row r="618" spans="1:12">
      <c r="A618" s="36">
        <v>2016</v>
      </c>
      <c r="B618" s="36" t="s">
        <v>816</v>
      </c>
      <c r="C618" s="54">
        <v>42719</v>
      </c>
      <c r="D618" s="14" t="s">
        <v>537</v>
      </c>
      <c r="E618" s="1" t="s">
        <v>734</v>
      </c>
      <c r="F618" s="14">
        <v>1216</v>
      </c>
      <c r="G618" s="1" t="s">
        <v>37</v>
      </c>
      <c r="H618" s="1" t="s">
        <v>274</v>
      </c>
      <c r="I618" s="2">
        <v>301</v>
      </c>
      <c r="J618" s="5" t="s">
        <v>737</v>
      </c>
      <c r="K618" s="3" t="s">
        <v>736</v>
      </c>
      <c r="L618" s="4" t="s">
        <v>582</v>
      </c>
    </row>
    <row r="619" spans="1:12">
      <c r="A619" s="36">
        <v>2016</v>
      </c>
      <c r="B619" s="36" t="s">
        <v>816</v>
      </c>
      <c r="C619" s="54">
        <v>42719</v>
      </c>
      <c r="D619" s="14" t="s">
        <v>537</v>
      </c>
      <c r="E619" s="1" t="s">
        <v>734</v>
      </c>
      <c r="F619" s="14">
        <v>1216</v>
      </c>
      <c r="G619" s="1" t="s">
        <v>179</v>
      </c>
      <c r="H619" s="1" t="s">
        <v>2014</v>
      </c>
      <c r="I619" s="2">
        <v>358</v>
      </c>
      <c r="J619" s="5">
        <v>19885</v>
      </c>
      <c r="K619" s="3" t="s">
        <v>736</v>
      </c>
      <c r="L619" s="4" t="s">
        <v>582</v>
      </c>
    </row>
    <row r="620" spans="1:12">
      <c r="A620" s="36">
        <v>2016</v>
      </c>
      <c r="B620" s="36" t="s">
        <v>816</v>
      </c>
      <c r="C620" s="54">
        <v>42731</v>
      </c>
      <c r="D620" s="14" t="s">
        <v>537</v>
      </c>
      <c r="E620" s="1" t="s">
        <v>734</v>
      </c>
      <c r="F620" s="14">
        <v>1216</v>
      </c>
      <c r="G620" s="1" t="s">
        <v>37</v>
      </c>
      <c r="H620" s="1" t="s">
        <v>738</v>
      </c>
      <c r="I620" s="2">
        <v>120</v>
      </c>
      <c r="J620" s="5" t="s">
        <v>739</v>
      </c>
      <c r="K620" s="3" t="s">
        <v>740</v>
      </c>
      <c r="L620" s="4" t="s">
        <v>582</v>
      </c>
    </row>
    <row r="621" spans="1:12">
      <c r="A621" s="36">
        <v>2016</v>
      </c>
      <c r="B621" s="36" t="s">
        <v>816</v>
      </c>
      <c r="C621" s="54">
        <v>42735</v>
      </c>
      <c r="D621" s="14" t="s">
        <v>537</v>
      </c>
      <c r="E621" s="1" t="s">
        <v>741</v>
      </c>
      <c r="F621" s="14" t="s">
        <v>742</v>
      </c>
      <c r="G621" s="1" t="s">
        <v>269</v>
      </c>
      <c r="H621" s="1" t="s">
        <v>95</v>
      </c>
      <c r="I621" s="2">
        <v>158</v>
      </c>
      <c r="J621" s="5" t="s">
        <v>743</v>
      </c>
      <c r="K621" s="3" t="s">
        <v>744</v>
      </c>
      <c r="L621" s="4" t="s">
        <v>582</v>
      </c>
    </row>
    <row r="622" spans="1:12">
      <c r="A622" s="36">
        <v>2016</v>
      </c>
      <c r="B622" s="36" t="s">
        <v>816</v>
      </c>
      <c r="C622" s="54">
        <v>42706</v>
      </c>
      <c r="D622" s="14" t="s">
        <v>537</v>
      </c>
      <c r="E622" s="1" t="s">
        <v>741</v>
      </c>
      <c r="F622" s="14" t="s">
        <v>745</v>
      </c>
      <c r="G622" s="1" t="s">
        <v>37</v>
      </c>
      <c r="H622" s="1" t="s">
        <v>1962</v>
      </c>
      <c r="I622" s="2">
        <v>289</v>
      </c>
      <c r="J622" s="5" t="s">
        <v>746</v>
      </c>
      <c r="K622" s="3" t="s">
        <v>747</v>
      </c>
      <c r="L622" s="4" t="s">
        <v>582</v>
      </c>
    </row>
    <row r="623" spans="1:12">
      <c r="A623" s="36">
        <v>2016</v>
      </c>
      <c r="B623" s="36" t="s">
        <v>816</v>
      </c>
      <c r="C623" s="54">
        <v>42718</v>
      </c>
      <c r="D623" s="14" t="s">
        <v>537</v>
      </c>
      <c r="E623" s="1" t="s">
        <v>741</v>
      </c>
      <c r="F623" s="14" t="s">
        <v>745</v>
      </c>
      <c r="G623" s="1" t="s">
        <v>149</v>
      </c>
      <c r="H623" s="11" t="s">
        <v>748</v>
      </c>
      <c r="I623" s="2">
        <v>97</v>
      </c>
      <c r="J623" s="5">
        <v>10450</v>
      </c>
      <c r="K623" s="3" t="s">
        <v>749</v>
      </c>
      <c r="L623" s="4" t="s">
        <v>582</v>
      </c>
    </row>
    <row r="624" spans="1:12">
      <c r="A624" s="36">
        <v>2016</v>
      </c>
      <c r="B624" s="36" t="s">
        <v>816</v>
      </c>
      <c r="C624" s="54">
        <v>42730</v>
      </c>
      <c r="D624" s="14" t="s">
        <v>537</v>
      </c>
      <c r="E624" s="1" t="s">
        <v>741</v>
      </c>
      <c r="F624" s="14" t="s">
        <v>745</v>
      </c>
      <c r="G624" s="1" t="s">
        <v>179</v>
      </c>
      <c r="H624" s="1" t="s">
        <v>750</v>
      </c>
      <c r="I624" s="2">
        <v>109</v>
      </c>
      <c r="J624" s="5">
        <v>42625</v>
      </c>
      <c r="K624" s="3" t="s">
        <v>751</v>
      </c>
      <c r="L624" s="4" t="s">
        <v>582</v>
      </c>
    </row>
    <row r="625" spans="1:12">
      <c r="A625" s="36">
        <v>2016</v>
      </c>
      <c r="B625" s="36" t="s">
        <v>816</v>
      </c>
      <c r="C625" s="54">
        <v>42732</v>
      </c>
      <c r="D625" s="14" t="s">
        <v>537</v>
      </c>
      <c r="E625" s="1" t="s">
        <v>741</v>
      </c>
      <c r="F625" s="14" t="s">
        <v>745</v>
      </c>
      <c r="G625" s="1" t="s">
        <v>269</v>
      </c>
      <c r="H625" s="1" t="s">
        <v>2133</v>
      </c>
      <c r="I625" s="2">
        <v>205</v>
      </c>
      <c r="J625" s="5" t="s">
        <v>752</v>
      </c>
      <c r="K625" s="3" t="s">
        <v>747</v>
      </c>
      <c r="L625" s="4" t="s">
        <v>582</v>
      </c>
    </row>
    <row r="626" spans="1:12">
      <c r="A626" s="36">
        <v>2016</v>
      </c>
      <c r="B626" s="36" t="s">
        <v>816</v>
      </c>
      <c r="C626" s="54">
        <v>42732</v>
      </c>
      <c r="D626" s="14" t="s">
        <v>537</v>
      </c>
      <c r="E626" s="1" t="s">
        <v>741</v>
      </c>
      <c r="F626" s="14" t="s">
        <v>745</v>
      </c>
      <c r="G626" s="1" t="s">
        <v>269</v>
      </c>
      <c r="H626" s="1" t="s">
        <v>2133</v>
      </c>
      <c r="I626" s="2">
        <v>78</v>
      </c>
      <c r="J626" s="5" t="s">
        <v>753</v>
      </c>
      <c r="K626" s="3" t="s">
        <v>754</v>
      </c>
      <c r="L626" s="4" t="s">
        <v>582</v>
      </c>
    </row>
    <row r="627" spans="1:12">
      <c r="A627" s="36">
        <v>2016</v>
      </c>
      <c r="B627" s="36" t="s">
        <v>816</v>
      </c>
      <c r="C627" s="54">
        <v>42706</v>
      </c>
      <c r="D627" s="14" t="s">
        <v>537</v>
      </c>
      <c r="E627" s="1" t="s">
        <v>741</v>
      </c>
      <c r="F627" s="14" t="s">
        <v>755</v>
      </c>
      <c r="G627" s="1" t="s">
        <v>37</v>
      </c>
      <c r="H627" s="1" t="s">
        <v>738</v>
      </c>
      <c r="I627" s="2">
        <v>219</v>
      </c>
      <c r="J627" s="5" t="s">
        <v>756</v>
      </c>
      <c r="K627" s="3" t="s">
        <v>757</v>
      </c>
      <c r="L627" s="4" t="s">
        <v>582</v>
      </c>
    </row>
    <row r="628" spans="1:12">
      <c r="A628" s="36">
        <v>2016</v>
      </c>
      <c r="B628" s="36" t="s">
        <v>816</v>
      </c>
      <c r="C628" s="54">
        <v>42707</v>
      </c>
      <c r="D628" s="14" t="s">
        <v>537</v>
      </c>
      <c r="E628" s="1" t="s">
        <v>741</v>
      </c>
      <c r="F628" s="14" t="s">
        <v>755</v>
      </c>
      <c r="G628" s="1" t="s">
        <v>37</v>
      </c>
      <c r="H628" s="1" t="s">
        <v>738</v>
      </c>
      <c r="I628" s="2">
        <v>51</v>
      </c>
      <c r="J628" s="5" t="s">
        <v>758</v>
      </c>
      <c r="K628" s="3" t="s">
        <v>757</v>
      </c>
      <c r="L628" s="4" t="s">
        <v>582</v>
      </c>
    </row>
    <row r="629" spans="1:12">
      <c r="A629" s="36">
        <v>2016</v>
      </c>
      <c r="B629" s="36" t="s">
        <v>816</v>
      </c>
      <c r="C629" s="54">
        <v>42711</v>
      </c>
      <c r="D629" s="14" t="s">
        <v>537</v>
      </c>
      <c r="E629" s="1" t="s">
        <v>741</v>
      </c>
      <c r="F629" s="14" t="s">
        <v>755</v>
      </c>
      <c r="G629" s="1" t="s">
        <v>137</v>
      </c>
      <c r="H629" s="1" t="s">
        <v>283</v>
      </c>
      <c r="I629" s="2">
        <v>189</v>
      </c>
      <c r="J629" s="5">
        <v>2143</v>
      </c>
      <c r="K629" s="3" t="s">
        <v>759</v>
      </c>
      <c r="L629" s="4" t="s">
        <v>582</v>
      </c>
    </row>
    <row r="630" spans="1:12">
      <c r="A630" s="36">
        <v>2016</v>
      </c>
      <c r="B630" s="36" t="s">
        <v>816</v>
      </c>
      <c r="C630" s="54">
        <v>42713</v>
      </c>
      <c r="D630" s="14" t="s">
        <v>537</v>
      </c>
      <c r="E630" s="1" t="s">
        <v>741</v>
      </c>
      <c r="F630" s="14" t="s">
        <v>755</v>
      </c>
      <c r="G630" s="1" t="s">
        <v>179</v>
      </c>
      <c r="H630" s="1" t="s">
        <v>30</v>
      </c>
      <c r="I630" s="2">
        <v>153</v>
      </c>
      <c r="J630" s="5">
        <v>35062</v>
      </c>
      <c r="K630" s="3" t="s">
        <v>749</v>
      </c>
      <c r="L630" s="4" t="s">
        <v>582</v>
      </c>
    </row>
    <row r="631" spans="1:12">
      <c r="A631" s="36">
        <v>2016</v>
      </c>
      <c r="B631" s="36" t="s">
        <v>816</v>
      </c>
      <c r="C631" s="54">
        <v>42719</v>
      </c>
      <c r="D631" s="14" t="s">
        <v>537</v>
      </c>
      <c r="E631" s="1" t="s">
        <v>741</v>
      </c>
      <c r="F631" s="14" t="s">
        <v>755</v>
      </c>
      <c r="G631" s="1" t="s">
        <v>269</v>
      </c>
      <c r="H631" s="11" t="s">
        <v>2354</v>
      </c>
      <c r="I631" s="2">
        <v>145</v>
      </c>
      <c r="J631" s="5" t="s">
        <v>760</v>
      </c>
      <c r="K631" s="3" t="s">
        <v>749</v>
      </c>
      <c r="L631" s="4" t="s">
        <v>582</v>
      </c>
    </row>
    <row r="632" spans="1:12">
      <c r="A632" s="36">
        <v>2016</v>
      </c>
      <c r="B632" s="36" t="s">
        <v>816</v>
      </c>
      <c r="C632" s="54">
        <v>42720</v>
      </c>
      <c r="D632" s="14" t="s">
        <v>537</v>
      </c>
      <c r="E632" s="1" t="s">
        <v>741</v>
      </c>
      <c r="F632" s="14" t="s">
        <v>755</v>
      </c>
      <c r="G632" s="1" t="s">
        <v>37</v>
      </c>
      <c r="H632" s="1" t="s">
        <v>715</v>
      </c>
      <c r="I632" s="2">
        <v>176</v>
      </c>
      <c r="J632" s="5" t="s">
        <v>761</v>
      </c>
      <c r="K632" s="3" t="s">
        <v>749</v>
      </c>
      <c r="L632" s="4" t="s">
        <v>582</v>
      </c>
    </row>
    <row r="633" spans="1:12">
      <c r="A633" s="36">
        <v>2016</v>
      </c>
      <c r="B633" s="36" t="s">
        <v>816</v>
      </c>
      <c r="C633" s="54">
        <v>42723</v>
      </c>
      <c r="D633" s="14" t="s">
        <v>537</v>
      </c>
      <c r="E633" s="1" t="s">
        <v>741</v>
      </c>
      <c r="F633" s="14" t="s">
        <v>755</v>
      </c>
      <c r="G633" s="1" t="s">
        <v>179</v>
      </c>
      <c r="H633" s="1" t="s">
        <v>183</v>
      </c>
      <c r="I633" s="2">
        <v>105</v>
      </c>
      <c r="J633" s="5">
        <v>27350</v>
      </c>
      <c r="K633" s="3" t="s">
        <v>762</v>
      </c>
      <c r="L633" s="4" t="s">
        <v>582</v>
      </c>
    </row>
    <row r="634" spans="1:12">
      <c r="A634" s="36">
        <v>2016</v>
      </c>
      <c r="B634" s="36" t="s">
        <v>816</v>
      </c>
      <c r="C634" s="54">
        <v>42724</v>
      </c>
      <c r="D634" s="14" t="s">
        <v>537</v>
      </c>
      <c r="E634" s="1" t="s">
        <v>741</v>
      </c>
      <c r="F634" s="14" t="s">
        <v>755</v>
      </c>
      <c r="G634" s="1" t="s">
        <v>269</v>
      </c>
      <c r="H634" s="11" t="s">
        <v>2087</v>
      </c>
      <c r="I634" s="2">
        <v>104</v>
      </c>
      <c r="J634" s="5">
        <v>14279</v>
      </c>
      <c r="K634" s="3" t="s">
        <v>757</v>
      </c>
      <c r="L634" s="4" t="s">
        <v>582</v>
      </c>
    </row>
    <row r="635" spans="1:12">
      <c r="A635" s="36">
        <v>2016</v>
      </c>
      <c r="B635" s="36" t="s">
        <v>816</v>
      </c>
      <c r="C635" s="54">
        <v>42731</v>
      </c>
      <c r="D635" s="14" t="s">
        <v>537</v>
      </c>
      <c r="E635" s="1" t="s">
        <v>741</v>
      </c>
      <c r="F635" s="14" t="s">
        <v>755</v>
      </c>
      <c r="G635" s="1" t="s">
        <v>37</v>
      </c>
      <c r="H635" s="1" t="s">
        <v>274</v>
      </c>
      <c r="I635" s="2">
        <v>149</v>
      </c>
      <c r="J635" s="5" t="s">
        <v>763</v>
      </c>
      <c r="K635" s="3" t="s">
        <v>751</v>
      </c>
      <c r="L635" s="4" t="s">
        <v>582</v>
      </c>
    </row>
    <row r="636" spans="1:12">
      <c r="A636" s="36">
        <v>2016</v>
      </c>
      <c r="B636" s="36" t="s">
        <v>816</v>
      </c>
      <c r="C636" s="54">
        <v>42734</v>
      </c>
      <c r="D636" s="14" t="s">
        <v>537</v>
      </c>
      <c r="E636" s="1" t="s">
        <v>741</v>
      </c>
      <c r="F636" s="14" t="s">
        <v>755</v>
      </c>
      <c r="G636" s="1" t="s">
        <v>179</v>
      </c>
      <c r="H636" s="1" t="s">
        <v>750</v>
      </c>
      <c r="I636" s="2">
        <v>102</v>
      </c>
      <c r="J636" s="5">
        <v>42676</v>
      </c>
      <c r="K636" s="3" t="s">
        <v>744</v>
      </c>
      <c r="L636" s="4" t="s">
        <v>582</v>
      </c>
    </row>
    <row r="637" spans="1:12">
      <c r="A637" s="36">
        <v>2016</v>
      </c>
      <c r="B637" s="36" t="s">
        <v>816</v>
      </c>
      <c r="C637" s="54">
        <v>42708</v>
      </c>
      <c r="D637" s="14" t="s">
        <v>537</v>
      </c>
      <c r="E637" s="1" t="s">
        <v>741</v>
      </c>
      <c r="F637" s="14" t="s">
        <v>764</v>
      </c>
      <c r="G637" s="1" t="s">
        <v>37</v>
      </c>
      <c r="H637" s="1" t="s">
        <v>453</v>
      </c>
      <c r="I637" s="2">
        <v>156</v>
      </c>
      <c r="J637" s="5" t="s">
        <v>765</v>
      </c>
      <c r="K637" s="3" t="s">
        <v>766</v>
      </c>
      <c r="L637" s="4" t="s">
        <v>582</v>
      </c>
    </row>
    <row r="638" spans="1:12">
      <c r="A638" s="36">
        <v>2016</v>
      </c>
      <c r="B638" s="36" t="s">
        <v>816</v>
      </c>
      <c r="C638" s="54">
        <v>42711</v>
      </c>
      <c r="D638" s="14" t="s">
        <v>537</v>
      </c>
      <c r="E638" s="1" t="s">
        <v>741</v>
      </c>
      <c r="F638" s="14" t="s">
        <v>764</v>
      </c>
      <c r="G638" s="1" t="s">
        <v>37</v>
      </c>
      <c r="H638" s="1" t="s">
        <v>715</v>
      </c>
      <c r="I638" s="2">
        <v>77</v>
      </c>
      <c r="J638" s="5" t="s">
        <v>767</v>
      </c>
      <c r="K638" s="3" t="s">
        <v>749</v>
      </c>
      <c r="L638" s="4" t="s">
        <v>582</v>
      </c>
    </row>
    <row r="639" spans="1:12">
      <c r="A639" s="36">
        <v>2016</v>
      </c>
      <c r="B639" s="36" t="s">
        <v>816</v>
      </c>
      <c r="C639" s="54">
        <v>42722</v>
      </c>
      <c r="D639" s="14" t="s">
        <v>537</v>
      </c>
      <c r="E639" s="1" t="s">
        <v>741</v>
      </c>
      <c r="F639" s="14" t="s">
        <v>764</v>
      </c>
      <c r="G639" s="1" t="s">
        <v>37</v>
      </c>
      <c r="H639" s="1" t="s">
        <v>2197</v>
      </c>
      <c r="I639" s="2">
        <v>206</v>
      </c>
      <c r="J639" s="5" t="s">
        <v>768</v>
      </c>
      <c r="K639" s="3" t="s">
        <v>762</v>
      </c>
      <c r="L639" s="4" t="s">
        <v>582</v>
      </c>
    </row>
    <row r="640" spans="1:12">
      <c r="A640" s="36">
        <v>2016</v>
      </c>
      <c r="B640" s="36" t="s">
        <v>816</v>
      </c>
      <c r="C640" s="54">
        <v>42726</v>
      </c>
      <c r="D640" s="14" t="s">
        <v>537</v>
      </c>
      <c r="E640" s="1" t="s">
        <v>741</v>
      </c>
      <c r="F640" s="14" t="s">
        <v>764</v>
      </c>
      <c r="G640" s="1" t="s">
        <v>137</v>
      </c>
      <c r="H640" s="1" t="s">
        <v>551</v>
      </c>
      <c r="I640" s="2">
        <v>125</v>
      </c>
      <c r="J640" s="5">
        <v>2309</v>
      </c>
      <c r="K640" s="3" t="s">
        <v>769</v>
      </c>
      <c r="L640" s="4" t="s">
        <v>582</v>
      </c>
    </row>
    <row r="641" spans="1:12">
      <c r="A641" s="36">
        <v>2016</v>
      </c>
      <c r="B641" s="36" t="s">
        <v>816</v>
      </c>
      <c r="C641" s="54">
        <v>42726</v>
      </c>
      <c r="D641" s="14" t="s">
        <v>537</v>
      </c>
      <c r="E641" s="1" t="s">
        <v>741</v>
      </c>
      <c r="F641" s="14" t="s">
        <v>764</v>
      </c>
      <c r="G641" s="1" t="s">
        <v>37</v>
      </c>
      <c r="H641" s="1" t="s">
        <v>2197</v>
      </c>
      <c r="I641" s="2">
        <v>143</v>
      </c>
      <c r="J641" s="5" t="s">
        <v>770</v>
      </c>
      <c r="K641" s="3" t="s">
        <v>769</v>
      </c>
      <c r="L641" s="4" t="s">
        <v>582</v>
      </c>
    </row>
    <row r="642" spans="1:12">
      <c r="A642" s="36">
        <v>2016</v>
      </c>
      <c r="B642" s="36" t="s">
        <v>816</v>
      </c>
      <c r="C642" s="54">
        <v>42727</v>
      </c>
      <c r="D642" s="14" t="s">
        <v>537</v>
      </c>
      <c r="E642" s="1" t="s">
        <v>741</v>
      </c>
      <c r="F642" s="14" t="s">
        <v>764</v>
      </c>
      <c r="G642" s="1" t="s">
        <v>37</v>
      </c>
      <c r="H642" s="1" t="s">
        <v>279</v>
      </c>
      <c r="I642" s="2">
        <v>135</v>
      </c>
      <c r="J642" s="5" t="s">
        <v>771</v>
      </c>
      <c r="K642" s="3" t="s">
        <v>757</v>
      </c>
      <c r="L642" s="4" t="s">
        <v>582</v>
      </c>
    </row>
    <row r="643" spans="1:12">
      <c r="A643" s="36">
        <v>2016</v>
      </c>
      <c r="B643" s="36" t="s">
        <v>816</v>
      </c>
      <c r="C643" s="54">
        <v>42706</v>
      </c>
      <c r="D643" s="14" t="s">
        <v>537</v>
      </c>
      <c r="E643" s="1" t="s">
        <v>741</v>
      </c>
      <c r="F643" s="14" t="s">
        <v>772</v>
      </c>
      <c r="G643" s="1" t="s">
        <v>37</v>
      </c>
      <c r="H643" s="1" t="s">
        <v>715</v>
      </c>
      <c r="I643" s="2">
        <v>105</v>
      </c>
      <c r="J643" s="5" t="s">
        <v>773</v>
      </c>
      <c r="K643" s="3" t="s">
        <v>749</v>
      </c>
      <c r="L643" s="4" t="s">
        <v>582</v>
      </c>
    </row>
    <row r="644" spans="1:12">
      <c r="A644" s="36">
        <v>2016</v>
      </c>
      <c r="B644" s="36" t="s">
        <v>816</v>
      </c>
      <c r="C644" s="54">
        <v>42707</v>
      </c>
      <c r="D644" s="14" t="s">
        <v>537</v>
      </c>
      <c r="E644" s="1" t="s">
        <v>741</v>
      </c>
      <c r="F644" s="14" t="s">
        <v>772</v>
      </c>
      <c r="G644" s="1" t="s">
        <v>37</v>
      </c>
      <c r="H644" s="1" t="s">
        <v>357</v>
      </c>
      <c r="I644" s="2">
        <v>154</v>
      </c>
      <c r="J644" s="5" t="s">
        <v>774</v>
      </c>
      <c r="K644" s="3" t="s">
        <v>751</v>
      </c>
      <c r="L644" s="4" t="s">
        <v>582</v>
      </c>
    </row>
    <row r="645" spans="1:12">
      <c r="A645" s="36">
        <v>2016</v>
      </c>
      <c r="B645" s="36" t="s">
        <v>816</v>
      </c>
      <c r="C645" s="54">
        <v>42714</v>
      </c>
      <c r="D645" s="14" t="s">
        <v>537</v>
      </c>
      <c r="E645" s="1" t="s">
        <v>741</v>
      </c>
      <c r="F645" s="14" t="s">
        <v>772</v>
      </c>
      <c r="G645" s="1" t="s">
        <v>37</v>
      </c>
      <c r="H645" s="1" t="s">
        <v>2197</v>
      </c>
      <c r="I645" s="2">
        <v>143</v>
      </c>
      <c r="J645" s="5" t="s">
        <v>775</v>
      </c>
      <c r="K645" s="3" t="s">
        <v>776</v>
      </c>
      <c r="L645" s="4" t="s">
        <v>582</v>
      </c>
    </row>
    <row r="646" spans="1:12">
      <c r="A646" s="36">
        <v>2016</v>
      </c>
      <c r="B646" s="36" t="s">
        <v>816</v>
      </c>
      <c r="C646" s="54">
        <v>42714</v>
      </c>
      <c r="D646" s="14" t="s">
        <v>537</v>
      </c>
      <c r="E646" s="1" t="s">
        <v>741</v>
      </c>
      <c r="F646" s="14" t="s">
        <v>772</v>
      </c>
      <c r="G646" s="1" t="s">
        <v>37</v>
      </c>
      <c r="H646" s="1" t="s">
        <v>274</v>
      </c>
      <c r="I646" s="2">
        <v>133</v>
      </c>
      <c r="J646" s="5" t="s">
        <v>777</v>
      </c>
      <c r="K646" s="3" t="s">
        <v>776</v>
      </c>
      <c r="L646" s="4" t="s">
        <v>582</v>
      </c>
    </row>
    <row r="647" spans="1:12">
      <c r="A647" s="36">
        <v>2016</v>
      </c>
      <c r="B647" s="36" t="s">
        <v>816</v>
      </c>
      <c r="C647" s="54">
        <v>42719</v>
      </c>
      <c r="D647" s="14" t="s">
        <v>537</v>
      </c>
      <c r="E647" s="1" t="s">
        <v>741</v>
      </c>
      <c r="F647" s="14" t="s">
        <v>772</v>
      </c>
      <c r="G647" s="1" t="s">
        <v>37</v>
      </c>
      <c r="H647" s="1" t="s">
        <v>778</v>
      </c>
      <c r="I647" s="2">
        <v>116</v>
      </c>
      <c r="J647" s="5" t="s">
        <v>779</v>
      </c>
      <c r="K647" s="3" t="s">
        <v>744</v>
      </c>
      <c r="L647" s="4" t="s">
        <v>582</v>
      </c>
    </row>
    <row r="648" spans="1:12">
      <c r="A648" s="36">
        <v>2016</v>
      </c>
      <c r="B648" s="36" t="s">
        <v>816</v>
      </c>
      <c r="C648" s="54">
        <v>42719</v>
      </c>
      <c r="D648" s="14" t="s">
        <v>537</v>
      </c>
      <c r="E648" s="1" t="s">
        <v>741</v>
      </c>
      <c r="F648" s="14" t="s">
        <v>772</v>
      </c>
      <c r="G648" s="1" t="s">
        <v>37</v>
      </c>
      <c r="H648" s="1" t="s">
        <v>778</v>
      </c>
      <c r="I648" s="2">
        <v>77</v>
      </c>
      <c r="J648" s="5" t="s">
        <v>780</v>
      </c>
      <c r="K648" s="3" t="s">
        <v>744</v>
      </c>
      <c r="L648" s="4" t="s">
        <v>582</v>
      </c>
    </row>
    <row r="649" spans="1:12">
      <c r="A649" s="36">
        <v>2016</v>
      </c>
      <c r="B649" s="36" t="s">
        <v>816</v>
      </c>
      <c r="C649" s="54">
        <v>42719</v>
      </c>
      <c r="D649" s="14" t="s">
        <v>537</v>
      </c>
      <c r="E649" s="1" t="s">
        <v>741</v>
      </c>
      <c r="F649" s="14" t="s">
        <v>772</v>
      </c>
      <c r="G649" s="1" t="s">
        <v>137</v>
      </c>
      <c r="H649" s="1" t="s">
        <v>551</v>
      </c>
      <c r="I649" s="2">
        <v>123</v>
      </c>
      <c r="J649" s="5">
        <v>2293</v>
      </c>
      <c r="K649" s="3" t="s">
        <v>744</v>
      </c>
      <c r="L649" s="4" t="s">
        <v>582</v>
      </c>
    </row>
    <row r="650" spans="1:12">
      <c r="A650" s="36">
        <v>2016</v>
      </c>
      <c r="B650" s="36" t="s">
        <v>816</v>
      </c>
      <c r="C650" s="54">
        <v>42720</v>
      </c>
      <c r="D650" s="14" t="s">
        <v>537</v>
      </c>
      <c r="E650" s="1" t="s">
        <v>741</v>
      </c>
      <c r="F650" s="14" t="s">
        <v>772</v>
      </c>
      <c r="G650" s="1" t="s">
        <v>179</v>
      </c>
      <c r="H650" s="1" t="s">
        <v>666</v>
      </c>
      <c r="I650" s="2">
        <v>106</v>
      </c>
      <c r="J650" s="5">
        <v>39601</v>
      </c>
      <c r="K650" s="3" t="s">
        <v>762</v>
      </c>
      <c r="L650" s="4" t="s">
        <v>582</v>
      </c>
    </row>
    <row r="651" spans="1:12">
      <c r="A651" s="36">
        <v>2016</v>
      </c>
      <c r="B651" s="36" t="s">
        <v>816</v>
      </c>
      <c r="C651" s="54">
        <v>42731</v>
      </c>
      <c r="D651" s="14" t="s">
        <v>537</v>
      </c>
      <c r="E651" s="1" t="s">
        <v>741</v>
      </c>
      <c r="F651" s="14" t="s">
        <v>772</v>
      </c>
      <c r="G651" s="1" t="s">
        <v>691</v>
      </c>
      <c r="H651" s="1" t="s">
        <v>120</v>
      </c>
      <c r="I651" s="2">
        <v>217</v>
      </c>
      <c r="J651" s="5">
        <v>922584</v>
      </c>
      <c r="K651" s="3" t="s">
        <v>781</v>
      </c>
      <c r="L651" s="4" t="s">
        <v>582</v>
      </c>
    </row>
    <row r="652" spans="1:12">
      <c r="A652" s="36">
        <v>2016</v>
      </c>
      <c r="B652" s="36" t="s">
        <v>816</v>
      </c>
      <c r="C652" s="54">
        <v>42707</v>
      </c>
      <c r="D652" s="14" t="s">
        <v>537</v>
      </c>
      <c r="E652" s="1" t="s">
        <v>6</v>
      </c>
      <c r="F652" s="14" t="s">
        <v>782</v>
      </c>
      <c r="G652" s="1" t="s">
        <v>37</v>
      </c>
      <c r="H652" s="1" t="s">
        <v>279</v>
      </c>
      <c r="I652" s="2">
        <v>91</v>
      </c>
      <c r="J652" s="5" t="s">
        <v>783</v>
      </c>
      <c r="K652" s="3" t="s">
        <v>784</v>
      </c>
      <c r="L652" s="4" t="s">
        <v>582</v>
      </c>
    </row>
    <row r="653" spans="1:12">
      <c r="A653" s="36">
        <v>2016</v>
      </c>
      <c r="B653" s="36" t="s">
        <v>816</v>
      </c>
      <c r="C653" s="54">
        <v>42706</v>
      </c>
      <c r="D653" s="14" t="s">
        <v>537</v>
      </c>
      <c r="E653" s="1" t="s">
        <v>6</v>
      </c>
      <c r="F653" s="14" t="s">
        <v>782</v>
      </c>
      <c r="G653" s="1" t="s">
        <v>37</v>
      </c>
      <c r="H653" s="1" t="s">
        <v>279</v>
      </c>
      <c r="I653" s="2">
        <v>92</v>
      </c>
      <c r="J653" s="5" t="s">
        <v>785</v>
      </c>
      <c r="K653" s="3" t="s">
        <v>786</v>
      </c>
      <c r="L653" s="4" t="s">
        <v>582</v>
      </c>
    </row>
    <row r="654" spans="1:12">
      <c r="A654" s="36">
        <v>2016</v>
      </c>
      <c r="B654" s="36" t="s">
        <v>816</v>
      </c>
      <c r="C654" s="54">
        <v>42706</v>
      </c>
      <c r="D654" s="14" t="s">
        <v>537</v>
      </c>
      <c r="E654" s="1" t="s">
        <v>6</v>
      </c>
      <c r="F654" s="14" t="s">
        <v>782</v>
      </c>
      <c r="G654" s="1" t="s">
        <v>179</v>
      </c>
      <c r="H654" s="1" t="s">
        <v>1717</v>
      </c>
      <c r="I654" s="2">
        <v>286</v>
      </c>
      <c r="J654" s="5">
        <v>20393</v>
      </c>
      <c r="K654" s="3" t="s">
        <v>786</v>
      </c>
      <c r="L654" s="4" t="s">
        <v>582</v>
      </c>
    </row>
    <row r="655" spans="1:12">
      <c r="A655" s="36">
        <v>2016</v>
      </c>
      <c r="B655" s="36" t="s">
        <v>816</v>
      </c>
      <c r="C655" s="54">
        <v>42706</v>
      </c>
      <c r="D655" s="14" t="s">
        <v>537</v>
      </c>
      <c r="E655" s="1" t="s">
        <v>6</v>
      </c>
      <c r="F655" s="14" t="s">
        <v>782</v>
      </c>
      <c r="G655" s="1" t="s">
        <v>179</v>
      </c>
      <c r="H655" s="1" t="s">
        <v>1717</v>
      </c>
      <c r="I655" s="2">
        <v>124</v>
      </c>
      <c r="J655" s="5">
        <v>20392</v>
      </c>
      <c r="K655" s="3" t="s">
        <v>784</v>
      </c>
      <c r="L655" s="4" t="s">
        <v>582</v>
      </c>
    </row>
    <row r="656" spans="1:12">
      <c r="A656" s="36">
        <v>2016</v>
      </c>
      <c r="B656" s="36" t="s">
        <v>816</v>
      </c>
      <c r="C656" s="54">
        <v>42707</v>
      </c>
      <c r="D656" s="14" t="s">
        <v>537</v>
      </c>
      <c r="E656" s="1" t="s">
        <v>6</v>
      </c>
      <c r="F656" s="14" t="s">
        <v>782</v>
      </c>
      <c r="G656" s="1" t="s">
        <v>37</v>
      </c>
      <c r="H656" s="1" t="s">
        <v>279</v>
      </c>
      <c r="I656" s="2">
        <v>206</v>
      </c>
      <c r="J656" s="5" t="s">
        <v>787</v>
      </c>
      <c r="K656" s="3" t="s">
        <v>784</v>
      </c>
      <c r="L656" s="4" t="s">
        <v>582</v>
      </c>
    </row>
    <row r="657" spans="1:12">
      <c r="A657" s="36">
        <v>2016</v>
      </c>
      <c r="B657" s="36" t="s">
        <v>816</v>
      </c>
      <c r="C657" s="54">
        <v>42707</v>
      </c>
      <c r="D657" s="14" t="s">
        <v>537</v>
      </c>
      <c r="E657" s="1" t="s">
        <v>6</v>
      </c>
      <c r="F657" s="14" t="s">
        <v>782</v>
      </c>
      <c r="G657" s="1" t="s">
        <v>37</v>
      </c>
      <c r="H657" s="1" t="s">
        <v>279</v>
      </c>
      <c r="I657" s="2">
        <v>141</v>
      </c>
      <c r="J657" s="5" t="s">
        <v>788</v>
      </c>
      <c r="K657" s="3" t="s">
        <v>786</v>
      </c>
      <c r="L657" s="4" t="s">
        <v>582</v>
      </c>
    </row>
    <row r="658" spans="1:12">
      <c r="A658" s="36">
        <v>2016</v>
      </c>
      <c r="B658" s="36" t="s">
        <v>816</v>
      </c>
      <c r="C658" s="54">
        <v>42710</v>
      </c>
      <c r="D658" s="14" t="s">
        <v>537</v>
      </c>
      <c r="E658" s="1" t="s">
        <v>6</v>
      </c>
      <c r="F658" s="14" t="s">
        <v>782</v>
      </c>
      <c r="G658" s="1" t="s">
        <v>179</v>
      </c>
      <c r="H658" s="1" t="s">
        <v>102</v>
      </c>
      <c r="I658" s="2">
        <v>81</v>
      </c>
      <c r="J658" s="5">
        <v>6252</v>
      </c>
      <c r="K658" s="3" t="s">
        <v>784</v>
      </c>
      <c r="L658" s="4" t="s">
        <v>582</v>
      </c>
    </row>
    <row r="659" spans="1:12">
      <c r="A659" s="36">
        <v>2016</v>
      </c>
      <c r="B659" s="36" t="s">
        <v>816</v>
      </c>
      <c r="C659" s="54">
        <v>42723</v>
      </c>
      <c r="D659" s="14" t="s">
        <v>537</v>
      </c>
      <c r="E659" s="1" t="s">
        <v>6</v>
      </c>
      <c r="F659" s="14" t="s">
        <v>782</v>
      </c>
      <c r="G659" s="1" t="s">
        <v>37</v>
      </c>
      <c r="H659" s="1" t="s">
        <v>357</v>
      </c>
      <c r="I659" s="2">
        <v>173</v>
      </c>
      <c r="J659" s="5" t="s">
        <v>789</v>
      </c>
      <c r="K659" s="3" t="s">
        <v>790</v>
      </c>
      <c r="L659" s="4" t="s">
        <v>582</v>
      </c>
    </row>
    <row r="660" spans="1:12">
      <c r="A660" s="36">
        <v>2016</v>
      </c>
      <c r="B660" s="36" t="s">
        <v>816</v>
      </c>
      <c r="C660" s="54">
        <v>42723</v>
      </c>
      <c r="D660" s="14" t="s">
        <v>537</v>
      </c>
      <c r="E660" s="1" t="s">
        <v>6</v>
      </c>
      <c r="F660" s="14" t="s">
        <v>782</v>
      </c>
      <c r="G660" s="1" t="s">
        <v>1050</v>
      </c>
      <c r="H660" s="1" t="s">
        <v>143</v>
      </c>
      <c r="I660" s="2">
        <v>144</v>
      </c>
      <c r="J660" s="5">
        <v>19788</v>
      </c>
      <c r="K660" s="3" t="s">
        <v>790</v>
      </c>
      <c r="L660" s="4" t="s">
        <v>582</v>
      </c>
    </row>
    <row r="661" spans="1:12">
      <c r="A661" s="36">
        <v>2016</v>
      </c>
      <c r="B661" s="36" t="s">
        <v>816</v>
      </c>
      <c r="C661" s="54">
        <v>42724</v>
      </c>
      <c r="D661" s="14" t="s">
        <v>537</v>
      </c>
      <c r="E661" s="1" t="s">
        <v>6</v>
      </c>
      <c r="F661" s="14" t="s">
        <v>782</v>
      </c>
      <c r="G661" s="1" t="s">
        <v>1050</v>
      </c>
      <c r="H661" s="1" t="s">
        <v>143</v>
      </c>
      <c r="I661" s="2">
        <v>96</v>
      </c>
      <c r="J661" s="5">
        <v>19797</v>
      </c>
      <c r="K661" s="3" t="s">
        <v>790</v>
      </c>
      <c r="L661" s="4" t="s">
        <v>582</v>
      </c>
    </row>
    <row r="662" spans="1:12">
      <c r="A662" s="36">
        <v>2016</v>
      </c>
      <c r="B662" s="36" t="s">
        <v>816</v>
      </c>
      <c r="C662" s="54">
        <v>42725</v>
      </c>
      <c r="D662" s="14" t="s">
        <v>537</v>
      </c>
      <c r="E662" s="1" t="s">
        <v>6</v>
      </c>
      <c r="F662" s="14" t="s">
        <v>782</v>
      </c>
      <c r="G662" s="1" t="s">
        <v>37</v>
      </c>
      <c r="H662" s="1" t="s">
        <v>1482</v>
      </c>
      <c r="I662" s="2">
        <v>167.1</v>
      </c>
      <c r="J662" s="5" t="s">
        <v>791</v>
      </c>
      <c r="K662" s="3" t="s">
        <v>790</v>
      </c>
      <c r="L662" s="4" t="s">
        <v>582</v>
      </c>
    </row>
    <row r="663" spans="1:12">
      <c r="A663" s="36">
        <v>2016</v>
      </c>
      <c r="B663" s="36" t="s">
        <v>816</v>
      </c>
      <c r="C663" s="54">
        <v>42705</v>
      </c>
      <c r="D663" s="14" t="s">
        <v>537</v>
      </c>
      <c r="E663" s="1" t="s">
        <v>308</v>
      </c>
      <c r="F663" s="14">
        <v>4405</v>
      </c>
      <c r="G663" s="1" t="s">
        <v>697</v>
      </c>
      <c r="H663" s="1" t="s">
        <v>698</v>
      </c>
      <c r="I663" s="2">
        <v>88</v>
      </c>
      <c r="J663" s="5" t="s">
        <v>792</v>
      </c>
      <c r="K663" s="3" t="s">
        <v>793</v>
      </c>
      <c r="L663" s="4" t="s">
        <v>794</v>
      </c>
    </row>
    <row r="664" spans="1:12">
      <c r="A664" s="36">
        <v>2016</v>
      </c>
      <c r="B664" s="36" t="s">
        <v>816</v>
      </c>
      <c r="C664" s="54">
        <v>42705</v>
      </c>
      <c r="D664" s="14" t="s">
        <v>537</v>
      </c>
      <c r="E664" s="1" t="s">
        <v>308</v>
      </c>
      <c r="F664" s="14">
        <v>4418</v>
      </c>
      <c r="G664" s="1" t="s">
        <v>137</v>
      </c>
      <c r="H664" s="1" t="s">
        <v>795</v>
      </c>
      <c r="I664" s="2">
        <v>94</v>
      </c>
      <c r="J664" s="5">
        <v>8125</v>
      </c>
      <c r="K664" s="3" t="s">
        <v>796</v>
      </c>
      <c r="L664" s="4" t="s">
        <v>794</v>
      </c>
    </row>
    <row r="665" spans="1:12">
      <c r="A665" s="36">
        <v>2016</v>
      </c>
      <c r="B665" s="36" t="s">
        <v>816</v>
      </c>
      <c r="C665" s="54">
        <v>42705</v>
      </c>
      <c r="D665" s="14" t="s">
        <v>537</v>
      </c>
      <c r="E665" s="1" t="s">
        <v>308</v>
      </c>
      <c r="F665" s="14">
        <v>4418</v>
      </c>
      <c r="G665" s="1" t="s">
        <v>137</v>
      </c>
      <c r="H665" s="1" t="s">
        <v>795</v>
      </c>
      <c r="I665" s="2">
        <v>129</v>
      </c>
      <c r="J665" s="5">
        <v>8126</v>
      </c>
      <c r="K665" s="3" t="s">
        <v>796</v>
      </c>
      <c r="L665" s="4" t="s">
        <v>794</v>
      </c>
    </row>
    <row r="666" spans="1:12">
      <c r="A666" s="36">
        <v>2016</v>
      </c>
      <c r="B666" s="36" t="s">
        <v>816</v>
      </c>
      <c r="C666" s="54">
        <v>42706</v>
      </c>
      <c r="D666" s="14" t="s">
        <v>537</v>
      </c>
      <c r="E666" s="1" t="s">
        <v>308</v>
      </c>
      <c r="F666" s="14">
        <v>4418</v>
      </c>
      <c r="G666" s="1" t="s">
        <v>697</v>
      </c>
      <c r="H666" s="1" t="s">
        <v>698</v>
      </c>
      <c r="I666" s="2">
        <v>87</v>
      </c>
      <c r="J666" s="5" t="s">
        <v>797</v>
      </c>
      <c r="K666" s="3" t="s">
        <v>796</v>
      </c>
      <c r="L666" s="4" t="s">
        <v>794</v>
      </c>
    </row>
    <row r="667" spans="1:12">
      <c r="A667" s="36">
        <v>2016</v>
      </c>
      <c r="B667" s="36" t="s">
        <v>816</v>
      </c>
      <c r="C667" s="54">
        <v>42707</v>
      </c>
      <c r="D667" s="14" t="s">
        <v>537</v>
      </c>
      <c r="E667" s="1" t="s">
        <v>308</v>
      </c>
      <c r="F667" s="14">
        <v>4418</v>
      </c>
      <c r="G667" s="1" t="s">
        <v>137</v>
      </c>
      <c r="H667" s="1" t="s">
        <v>795</v>
      </c>
      <c r="I667" s="2">
        <v>88.9</v>
      </c>
      <c r="J667" s="5">
        <v>8131</v>
      </c>
      <c r="K667" s="3" t="s">
        <v>796</v>
      </c>
      <c r="L667" s="4" t="s">
        <v>794</v>
      </c>
    </row>
    <row r="668" spans="1:12">
      <c r="A668" s="36">
        <v>2016</v>
      </c>
      <c r="B668" s="36" t="s">
        <v>816</v>
      </c>
      <c r="C668" s="54">
        <v>42707</v>
      </c>
      <c r="D668" s="14" t="s">
        <v>537</v>
      </c>
      <c r="E668" s="1" t="s">
        <v>308</v>
      </c>
      <c r="F668" s="14">
        <v>4418</v>
      </c>
      <c r="G668" s="1" t="s">
        <v>137</v>
      </c>
      <c r="H668" s="1" t="s">
        <v>795</v>
      </c>
      <c r="I668" s="2">
        <v>124.3</v>
      </c>
      <c r="J668" s="5">
        <v>8132</v>
      </c>
      <c r="K668" s="3" t="s">
        <v>796</v>
      </c>
      <c r="L668" s="4" t="s">
        <v>794</v>
      </c>
    </row>
    <row r="669" spans="1:12">
      <c r="A669" s="36">
        <v>2016</v>
      </c>
      <c r="B669" s="36" t="s">
        <v>816</v>
      </c>
      <c r="C669" s="54">
        <v>42708</v>
      </c>
      <c r="D669" s="14" t="s">
        <v>537</v>
      </c>
      <c r="E669" s="1" t="s">
        <v>308</v>
      </c>
      <c r="F669" s="14">
        <v>4524</v>
      </c>
      <c r="G669" s="1" t="s">
        <v>137</v>
      </c>
      <c r="H669" s="1" t="s">
        <v>795</v>
      </c>
      <c r="I669" s="2">
        <v>88</v>
      </c>
      <c r="J669" s="5">
        <v>8136</v>
      </c>
      <c r="K669" s="3" t="s">
        <v>798</v>
      </c>
      <c r="L669" s="4" t="s">
        <v>794</v>
      </c>
    </row>
    <row r="670" spans="1:12">
      <c r="A670" s="36">
        <v>2016</v>
      </c>
      <c r="B670" s="36" t="s">
        <v>816</v>
      </c>
      <c r="C670" s="54">
        <v>42708</v>
      </c>
      <c r="D670" s="14" t="s">
        <v>537</v>
      </c>
      <c r="E670" s="1" t="s">
        <v>308</v>
      </c>
      <c r="F670" s="14">
        <v>4418</v>
      </c>
      <c r="G670" s="1" t="s">
        <v>137</v>
      </c>
      <c r="H670" s="1" t="s">
        <v>795</v>
      </c>
      <c r="I670" s="2">
        <v>134</v>
      </c>
      <c r="J670" s="5">
        <v>8137</v>
      </c>
      <c r="K670" s="3" t="s">
        <v>796</v>
      </c>
      <c r="L670" s="4" t="s">
        <v>794</v>
      </c>
    </row>
    <row r="671" spans="1:12">
      <c r="A671" s="36">
        <v>2016</v>
      </c>
      <c r="B671" s="36" t="s">
        <v>816</v>
      </c>
      <c r="C671" s="54">
        <v>42709</v>
      </c>
      <c r="D671" s="14" t="s">
        <v>537</v>
      </c>
      <c r="E671" s="1" t="s">
        <v>308</v>
      </c>
      <c r="F671" s="14">
        <v>4405</v>
      </c>
      <c r="G671" s="1" t="s">
        <v>697</v>
      </c>
      <c r="H671" s="1" t="s">
        <v>698</v>
      </c>
      <c r="I671" s="2">
        <v>116</v>
      </c>
      <c r="J671" s="5" t="s">
        <v>799</v>
      </c>
      <c r="K671" s="3" t="s">
        <v>793</v>
      </c>
      <c r="L671" s="4" t="s">
        <v>794</v>
      </c>
    </row>
    <row r="672" spans="1:12">
      <c r="A672" s="36">
        <v>2016</v>
      </c>
      <c r="B672" s="36" t="s">
        <v>816</v>
      </c>
      <c r="C672" s="54">
        <v>42710</v>
      </c>
      <c r="D672" s="14" t="s">
        <v>537</v>
      </c>
      <c r="E672" s="1" t="s">
        <v>308</v>
      </c>
      <c r="F672" s="14">
        <v>4405</v>
      </c>
      <c r="G672" s="1" t="s">
        <v>697</v>
      </c>
      <c r="H672" s="1" t="s">
        <v>698</v>
      </c>
      <c r="I672" s="2">
        <v>96</v>
      </c>
      <c r="J672" s="5" t="s">
        <v>800</v>
      </c>
      <c r="K672" s="3" t="s">
        <v>801</v>
      </c>
      <c r="L672" s="4" t="s">
        <v>794</v>
      </c>
    </row>
    <row r="673" spans="1:12">
      <c r="A673" s="36">
        <v>2016</v>
      </c>
      <c r="B673" s="36" t="s">
        <v>816</v>
      </c>
      <c r="C673" s="54">
        <v>42710</v>
      </c>
      <c r="D673" s="14" t="s">
        <v>537</v>
      </c>
      <c r="E673" s="1" t="s">
        <v>308</v>
      </c>
      <c r="F673" s="14">
        <v>4405</v>
      </c>
      <c r="G673" s="1" t="s">
        <v>137</v>
      </c>
      <c r="H673" s="1" t="s">
        <v>795</v>
      </c>
      <c r="I673" s="2">
        <v>97.3</v>
      </c>
      <c r="J673" s="5">
        <v>8157</v>
      </c>
      <c r="K673" s="3" t="s">
        <v>793</v>
      </c>
      <c r="L673" s="4" t="s">
        <v>794</v>
      </c>
    </row>
    <row r="674" spans="1:12">
      <c r="A674" s="36">
        <v>2016</v>
      </c>
      <c r="B674" s="36" t="s">
        <v>816</v>
      </c>
      <c r="C674" s="54">
        <v>42711</v>
      </c>
      <c r="D674" s="14" t="s">
        <v>537</v>
      </c>
      <c r="E674" s="1" t="s">
        <v>308</v>
      </c>
      <c r="F674" s="14">
        <v>4524</v>
      </c>
      <c r="G674" s="1" t="s">
        <v>137</v>
      </c>
      <c r="H674" s="1" t="s">
        <v>795</v>
      </c>
      <c r="I674" s="2">
        <v>99.5</v>
      </c>
      <c r="J674" s="5">
        <v>8468</v>
      </c>
      <c r="K674" s="3" t="s">
        <v>798</v>
      </c>
      <c r="L674" s="4" t="s">
        <v>794</v>
      </c>
    </row>
    <row r="675" spans="1:12">
      <c r="A675" s="36">
        <v>2016</v>
      </c>
      <c r="B675" s="36" t="s">
        <v>816</v>
      </c>
      <c r="C675" s="54">
        <v>42712</v>
      </c>
      <c r="D675" s="14" t="s">
        <v>537</v>
      </c>
      <c r="E675" s="1" t="s">
        <v>308</v>
      </c>
      <c r="F675" s="14">
        <v>4418</v>
      </c>
      <c r="G675" s="1" t="s">
        <v>137</v>
      </c>
      <c r="H675" s="1" t="s">
        <v>795</v>
      </c>
      <c r="I675" s="2">
        <v>131.30000000000001</v>
      </c>
      <c r="J675" s="5">
        <v>8171</v>
      </c>
      <c r="K675" s="3" t="s">
        <v>796</v>
      </c>
      <c r="L675" s="4" t="s">
        <v>794</v>
      </c>
    </row>
    <row r="676" spans="1:12">
      <c r="A676" s="36">
        <v>2016</v>
      </c>
      <c r="B676" s="36" t="s">
        <v>816</v>
      </c>
      <c r="C676" s="54">
        <v>42712</v>
      </c>
      <c r="D676" s="14" t="s">
        <v>537</v>
      </c>
      <c r="E676" s="1" t="s">
        <v>308</v>
      </c>
      <c r="F676" s="14">
        <v>4524</v>
      </c>
      <c r="G676" s="1" t="s">
        <v>137</v>
      </c>
      <c r="H676" s="1" t="s">
        <v>795</v>
      </c>
      <c r="I676" s="2">
        <v>219.3</v>
      </c>
      <c r="J676" s="5">
        <v>8172</v>
      </c>
      <c r="K676" s="3" t="s">
        <v>798</v>
      </c>
      <c r="L676" s="4" t="s">
        <v>794</v>
      </c>
    </row>
    <row r="677" spans="1:12">
      <c r="A677" s="36">
        <v>2016</v>
      </c>
      <c r="B677" s="36" t="s">
        <v>816</v>
      </c>
      <c r="C677" s="54">
        <v>42712</v>
      </c>
      <c r="D677" s="14" t="s">
        <v>537</v>
      </c>
      <c r="E677" s="1" t="s">
        <v>308</v>
      </c>
      <c r="F677" s="14">
        <v>4418</v>
      </c>
      <c r="G677" s="1" t="s">
        <v>137</v>
      </c>
      <c r="H677" s="1" t="s">
        <v>795</v>
      </c>
      <c r="I677" s="2">
        <v>139.80000000000001</v>
      </c>
      <c r="J677" s="5">
        <v>8177</v>
      </c>
      <c r="K677" s="3" t="s">
        <v>796</v>
      </c>
      <c r="L677" s="4" t="s">
        <v>794</v>
      </c>
    </row>
    <row r="678" spans="1:12">
      <c r="A678" s="36">
        <v>2016</v>
      </c>
      <c r="B678" s="36" t="s">
        <v>816</v>
      </c>
      <c r="C678" s="54">
        <v>42712</v>
      </c>
      <c r="D678" s="14" t="s">
        <v>537</v>
      </c>
      <c r="E678" s="1" t="s">
        <v>308</v>
      </c>
      <c r="F678" s="14">
        <v>4418</v>
      </c>
      <c r="G678" s="1" t="s">
        <v>137</v>
      </c>
      <c r="H678" s="1" t="s">
        <v>795</v>
      </c>
      <c r="I678" s="2">
        <v>90.1</v>
      </c>
      <c r="J678" s="5">
        <v>8179</v>
      </c>
      <c r="K678" s="3" t="s">
        <v>796</v>
      </c>
      <c r="L678" s="4" t="s">
        <v>794</v>
      </c>
    </row>
    <row r="679" spans="1:12">
      <c r="A679" s="36">
        <v>2016</v>
      </c>
      <c r="B679" s="36" t="s">
        <v>816</v>
      </c>
      <c r="C679" s="54">
        <v>42713</v>
      </c>
      <c r="D679" s="14" t="s">
        <v>537</v>
      </c>
      <c r="E679" s="1" t="s">
        <v>308</v>
      </c>
      <c r="F679" s="14">
        <v>4405</v>
      </c>
      <c r="G679" s="1" t="s">
        <v>137</v>
      </c>
      <c r="H679" s="1" t="s">
        <v>795</v>
      </c>
      <c r="I679" s="2">
        <v>92.6</v>
      </c>
      <c r="J679" s="5">
        <v>8181</v>
      </c>
      <c r="K679" s="3" t="s">
        <v>802</v>
      </c>
      <c r="L679" s="4" t="s">
        <v>794</v>
      </c>
    </row>
    <row r="680" spans="1:12">
      <c r="A680" s="36">
        <v>2016</v>
      </c>
      <c r="B680" s="36" t="s">
        <v>816</v>
      </c>
      <c r="C680" s="54">
        <v>42714</v>
      </c>
      <c r="D680" s="14" t="s">
        <v>537</v>
      </c>
      <c r="E680" s="1" t="s">
        <v>308</v>
      </c>
      <c r="F680" s="14">
        <v>4524</v>
      </c>
      <c r="G680" s="1" t="s">
        <v>137</v>
      </c>
      <c r="H680" s="1" t="s">
        <v>795</v>
      </c>
      <c r="I680" s="2">
        <v>199</v>
      </c>
      <c r="J680" s="5">
        <v>8187</v>
      </c>
      <c r="K680" s="3" t="s">
        <v>798</v>
      </c>
      <c r="L680" s="4" t="s">
        <v>794</v>
      </c>
    </row>
    <row r="681" spans="1:12">
      <c r="A681" s="36">
        <v>2016</v>
      </c>
      <c r="B681" s="36" t="s">
        <v>816</v>
      </c>
      <c r="C681" s="54">
        <v>42714</v>
      </c>
      <c r="D681" s="14" t="s">
        <v>537</v>
      </c>
      <c r="E681" s="1" t="s">
        <v>308</v>
      </c>
      <c r="F681" s="14">
        <v>4418</v>
      </c>
      <c r="G681" s="1" t="s">
        <v>137</v>
      </c>
      <c r="H681" s="1" t="s">
        <v>795</v>
      </c>
      <c r="I681" s="2">
        <v>95.9</v>
      </c>
      <c r="J681" s="5">
        <v>8190</v>
      </c>
      <c r="K681" s="3" t="s">
        <v>796</v>
      </c>
      <c r="L681" s="4" t="s">
        <v>794</v>
      </c>
    </row>
    <row r="682" spans="1:12">
      <c r="A682" s="36">
        <v>2016</v>
      </c>
      <c r="B682" s="36" t="s">
        <v>816</v>
      </c>
      <c r="C682" s="54">
        <v>42714</v>
      </c>
      <c r="D682" s="14" t="s">
        <v>537</v>
      </c>
      <c r="E682" s="1" t="s">
        <v>308</v>
      </c>
      <c r="F682" s="14">
        <v>4418</v>
      </c>
      <c r="G682" s="1" t="s">
        <v>137</v>
      </c>
      <c r="H682" s="1" t="s">
        <v>795</v>
      </c>
      <c r="I682" s="2">
        <v>130.69999999999999</v>
      </c>
      <c r="J682" s="5">
        <v>8192</v>
      </c>
      <c r="K682" s="3" t="s">
        <v>796</v>
      </c>
      <c r="L682" s="4" t="s">
        <v>794</v>
      </c>
    </row>
    <row r="683" spans="1:12">
      <c r="A683" s="36">
        <v>2016</v>
      </c>
      <c r="B683" s="36" t="s">
        <v>816</v>
      </c>
      <c r="C683" s="54">
        <v>42714</v>
      </c>
      <c r="D683" s="14" t="s">
        <v>537</v>
      </c>
      <c r="E683" s="1" t="s">
        <v>308</v>
      </c>
      <c r="F683" s="14">
        <v>4405</v>
      </c>
      <c r="G683" s="1" t="s">
        <v>697</v>
      </c>
      <c r="H683" s="1" t="s">
        <v>698</v>
      </c>
      <c r="I683" s="2">
        <v>118</v>
      </c>
      <c r="J683" s="5" t="s">
        <v>803</v>
      </c>
      <c r="K683" s="3" t="s">
        <v>802</v>
      </c>
      <c r="L683" s="4" t="s">
        <v>794</v>
      </c>
    </row>
    <row r="684" spans="1:12">
      <c r="A684" s="36">
        <v>2016</v>
      </c>
      <c r="B684" s="36" t="s">
        <v>816</v>
      </c>
      <c r="C684" s="54">
        <v>42716</v>
      </c>
      <c r="D684" s="14" t="s">
        <v>537</v>
      </c>
      <c r="E684" s="1" t="s">
        <v>308</v>
      </c>
      <c r="F684" s="14">
        <v>4418</v>
      </c>
      <c r="G684" s="1" t="s">
        <v>137</v>
      </c>
      <c r="H684" s="1" t="s">
        <v>795</v>
      </c>
      <c r="I684" s="2">
        <v>39.9</v>
      </c>
      <c r="J684" s="5">
        <v>8201</v>
      </c>
      <c r="K684" s="3" t="s">
        <v>796</v>
      </c>
      <c r="L684" s="4" t="s">
        <v>794</v>
      </c>
    </row>
    <row r="685" spans="1:12">
      <c r="A685" s="36">
        <v>2016</v>
      </c>
      <c r="B685" s="36" t="s">
        <v>816</v>
      </c>
      <c r="C685" s="54">
        <v>42716</v>
      </c>
      <c r="D685" s="14" t="s">
        <v>537</v>
      </c>
      <c r="E685" s="1" t="s">
        <v>308</v>
      </c>
      <c r="F685" s="14">
        <v>4418</v>
      </c>
      <c r="G685" s="1" t="s">
        <v>137</v>
      </c>
      <c r="H685" s="1" t="s">
        <v>795</v>
      </c>
      <c r="I685" s="2">
        <v>162.1</v>
      </c>
      <c r="J685" s="5">
        <v>8202</v>
      </c>
      <c r="K685" s="3" t="s">
        <v>796</v>
      </c>
      <c r="L685" s="4" t="s">
        <v>794</v>
      </c>
    </row>
    <row r="686" spans="1:12">
      <c r="A686" s="36">
        <v>2016</v>
      </c>
      <c r="B686" s="36" t="s">
        <v>816</v>
      </c>
      <c r="C686" s="54">
        <v>42716</v>
      </c>
      <c r="D686" s="14" t="s">
        <v>537</v>
      </c>
      <c r="E686" s="1" t="s">
        <v>308</v>
      </c>
      <c r="F686" s="14">
        <v>4418</v>
      </c>
      <c r="G686" s="1" t="s">
        <v>137</v>
      </c>
      <c r="H686" s="1" t="s">
        <v>795</v>
      </c>
      <c r="I686" s="2">
        <v>144.19999999999999</v>
      </c>
      <c r="J686" s="5">
        <v>8203</v>
      </c>
      <c r="K686" s="3" t="s">
        <v>796</v>
      </c>
      <c r="L686" s="4" t="s">
        <v>794</v>
      </c>
    </row>
    <row r="687" spans="1:12">
      <c r="A687" s="36">
        <v>2016</v>
      </c>
      <c r="B687" s="36" t="s">
        <v>816</v>
      </c>
      <c r="C687" s="54">
        <v>42717</v>
      </c>
      <c r="D687" s="14" t="s">
        <v>537</v>
      </c>
      <c r="E687" s="1" t="s">
        <v>308</v>
      </c>
      <c r="F687" s="14">
        <v>4524</v>
      </c>
      <c r="G687" s="1" t="s">
        <v>137</v>
      </c>
      <c r="H687" s="1" t="s">
        <v>795</v>
      </c>
      <c r="I687" s="2">
        <v>132.19999999999999</v>
      </c>
      <c r="J687" s="5">
        <v>8207</v>
      </c>
      <c r="K687" s="3" t="s">
        <v>798</v>
      </c>
      <c r="L687" s="4" t="s">
        <v>794</v>
      </c>
    </row>
    <row r="688" spans="1:12">
      <c r="A688" s="36">
        <v>2016</v>
      </c>
      <c r="B688" s="36" t="s">
        <v>816</v>
      </c>
      <c r="C688" s="54">
        <v>42718</v>
      </c>
      <c r="D688" s="14" t="s">
        <v>537</v>
      </c>
      <c r="E688" s="1" t="s">
        <v>308</v>
      </c>
      <c r="F688" s="14">
        <v>4405</v>
      </c>
      <c r="G688" s="1" t="s">
        <v>137</v>
      </c>
      <c r="H688" s="1" t="s">
        <v>795</v>
      </c>
      <c r="I688" s="2">
        <v>85.8</v>
      </c>
      <c r="J688" s="5">
        <v>8209</v>
      </c>
      <c r="K688" s="3" t="s">
        <v>802</v>
      </c>
      <c r="L688" s="4" t="s">
        <v>794</v>
      </c>
    </row>
    <row r="689" spans="1:12">
      <c r="A689" s="36">
        <v>2016</v>
      </c>
      <c r="B689" s="36" t="s">
        <v>816</v>
      </c>
      <c r="C689" s="54">
        <v>42718</v>
      </c>
      <c r="D689" s="14" t="s">
        <v>537</v>
      </c>
      <c r="E689" s="1" t="s">
        <v>308</v>
      </c>
      <c r="F689" s="14">
        <v>4405</v>
      </c>
      <c r="G689" s="1" t="s">
        <v>137</v>
      </c>
      <c r="H689" s="1" t="s">
        <v>795</v>
      </c>
      <c r="I689" s="2">
        <v>89.4</v>
      </c>
      <c r="J689" s="5">
        <v>8210</v>
      </c>
      <c r="K689" s="3" t="s">
        <v>802</v>
      </c>
      <c r="L689" s="4" t="s">
        <v>794</v>
      </c>
    </row>
    <row r="690" spans="1:12">
      <c r="A690" s="36">
        <v>2016</v>
      </c>
      <c r="B690" s="36" t="s">
        <v>816</v>
      </c>
      <c r="C690" s="54">
        <v>42718</v>
      </c>
      <c r="D690" s="14" t="s">
        <v>537</v>
      </c>
      <c r="E690" s="1" t="s">
        <v>308</v>
      </c>
      <c r="F690" s="14">
        <v>4405</v>
      </c>
      <c r="G690" s="1" t="s">
        <v>137</v>
      </c>
      <c r="H690" s="1" t="s">
        <v>795</v>
      </c>
      <c r="I690" s="2">
        <v>99.5</v>
      </c>
      <c r="J690" s="5">
        <v>8212</v>
      </c>
      <c r="K690" s="3" t="s">
        <v>802</v>
      </c>
      <c r="L690" s="4" t="s">
        <v>794</v>
      </c>
    </row>
    <row r="691" spans="1:12">
      <c r="A691" s="36">
        <v>2016</v>
      </c>
      <c r="B691" s="36" t="s">
        <v>816</v>
      </c>
      <c r="C691" s="54">
        <v>42720</v>
      </c>
      <c r="D691" s="14" t="s">
        <v>537</v>
      </c>
      <c r="E691" s="1" t="s">
        <v>308</v>
      </c>
      <c r="F691" s="14">
        <v>4405</v>
      </c>
      <c r="G691" s="1" t="s">
        <v>137</v>
      </c>
      <c r="H691" s="1" t="s">
        <v>795</v>
      </c>
      <c r="I691" s="2">
        <v>88.5</v>
      </c>
      <c r="J691" s="5">
        <v>8218</v>
      </c>
      <c r="K691" s="3" t="s">
        <v>793</v>
      </c>
      <c r="L691" s="4" t="s">
        <v>794</v>
      </c>
    </row>
    <row r="692" spans="1:12">
      <c r="A692" s="36">
        <v>2016</v>
      </c>
      <c r="B692" s="36" t="s">
        <v>816</v>
      </c>
      <c r="C692" s="54">
        <v>42720</v>
      </c>
      <c r="D692" s="14" t="s">
        <v>537</v>
      </c>
      <c r="E692" s="1" t="s">
        <v>308</v>
      </c>
      <c r="F692" s="14">
        <v>4405</v>
      </c>
      <c r="G692" s="1" t="s">
        <v>137</v>
      </c>
      <c r="H692" s="1" t="s">
        <v>795</v>
      </c>
      <c r="I692" s="2">
        <v>123.7</v>
      </c>
      <c r="J692" s="5">
        <v>8220</v>
      </c>
      <c r="K692" s="3" t="s">
        <v>793</v>
      </c>
      <c r="L692" s="4" t="s">
        <v>794</v>
      </c>
    </row>
    <row r="693" spans="1:12">
      <c r="A693" s="36">
        <v>2016</v>
      </c>
      <c r="B693" s="36" t="s">
        <v>816</v>
      </c>
      <c r="C693" s="54">
        <v>42720</v>
      </c>
      <c r="D693" s="14" t="s">
        <v>537</v>
      </c>
      <c r="E693" s="1" t="s">
        <v>308</v>
      </c>
      <c r="F693" s="14">
        <v>4405</v>
      </c>
      <c r="G693" s="1" t="s">
        <v>137</v>
      </c>
      <c r="H693" s="1" t="s">
        <v>795</v>
      </c>
      <c r="I693" s="2">
        <v>145.19999999999999</v>
      </c>
      <c r="J693" s="5">
        <v>8222</v>
      </c>
      <c r="K693" s="3" t="s">
        <v>793</v>
      </c>
      <c r="L693" s="4" t="s">
        <v>794</v>
      </c>
    </row>
    <row r="694" spans="1:12">
      <c r="A694" s="36">
        <v>2016</v>
      </c>
      <c r="B694" s="36" t="s">
        <v>816</v>
      </c>
      <c r="C694" s="54">
        <v>42724</v>
      </c>
      <c r="D694" s="14" t="s">
        <v>537</v>
      </c>
      <c r="E694" s="1" t="s">
        <v>308</v>
      </c>
      <c r="F694" s="14">
        <v>4405</v>
      </c>
      <c r="G694" s="1" t="s">
        <v>697</v>
      </c>
      <c r="H694" s="1" t="s">
        <v>698</v>
      </c>
      <c r="I694" s="2">
        <v>110</v>
      </c>
      <c r="J694" s="5" t="s">
        <v>804</v>
      </c>
      <c r="K694" s="3" t="s">
        <v>793</v>
      </c>
      <c r="L694" s="4" t="s">
        <v>794</v>
      </c>
    </row>
    <row r="695" spans="1:12">
      <c r="A695" s="36">
        <v>2016</v>
      </c>
      <c r="B695" s="36" t="s">
        <v>816</v>
      </c>
      <c r="C695" s="54">
        <v>42706</v>
      </c>
      <c r="D695" s="14" t="s">
        <v>537</v>
      </c>
      <c r="E695" s="1" t="s">
        <v>13</v>
      </c>
      <c r="F695" s="14">
        <v>5070</v>
      </c>
      <c r="G695" s="1" t="s">
        <v>697</v>
      </c>
      <c r="H695" s="1" t="s">
        <v>698</v>
      </c>
      <c r="I695" s="2">
        <v>46</v>
      </c>
      <c r="J695" s="5" t="s">
        <v>805</v>
      </c>
      <c r="K695" s="3" t="s">
        <v>806</v>
      </c>
      <c r="L695" s="4" t="s">
        <v>794</v>
      </c>
    </row>
    <row r="696" spans="1:12">
      <c r="A696" s="36">
        <v>2016</v>
      </c>
      <c r="B696" s="36" t="s">
        <v>816</v>
      </c>
      <c r="C696" s="54">
        <v>42713</v>
      </c>
      <c r="D696" s="14" t="s">
        <v>537</v>
      </c>
      <c r="E696" s="1" t="s">
        <v>13</v>
      </c>
      <c r="F696" s="14">
        <v>5070</v>
      </c>
      <c r="G696" s="1" t="s">
        <v>269</v>
      </c>
      <c r="H696" s="1" t="s">
        <v>183</v>
      </c>
      <c r="I696" s="2">
        <v>107</v>
      </c>
      <c r="J696" s="5" t="s">
        <v>807</v>
      </c>
      <c r="K696" s="3" t="s">
        <v>806</v>
      </c>
      <c r="L696" s="4" t="s">
        <v>794</v>
      </c>
    </row>
    <row r="697" spans="1:12">
      <c r="A697" s="36">
        <v>2016</v>
      </c>
      <c r="B697" s="36" t="s">
        <v>816</v>
      </c>
      <c r="C697" s="54">
        <v>42720</v>
      </c>
      <c r="D697" s="14" t="s">
        <v>537</v>
      </c>
      <c r="E697" s="1" t="s">
        <v>13</v>
      </c>
      <c r="F697" s="14">
        <v>5070</v>
      </c>
      <c r="G697" s="1" t="s">
        <v>137</v>
      </c>
      <c r="H697" s="1" t="s">
        <v>795</v>
      </c>
      <c r="I697" s="2">
        <v>126</v>
      </c>
      <c r="J697" s="5">
        <v>8221</v>
      </c>
      <c r="K697" s="3" t="s">
        <v>808</v>
      </c>
      <c r="L697" s="4" t="s">
        <v>794</v>
      </c>
    </row>
    <row r="698" spans="1:12">
      <c r="A698" s="36">
        <v>2016</v>
      </c>
      <c r="B698" s="36" t="s">
        <v>816</v>
      </c>
      <c r="C698" s="54">
        <v>42720</v>
      </c>
      <c r="D698" s="14" t="s">
        <v>537</v>
      </c>
      <c r="E698" s="1" t="s">
        <v>13</v>
      </c>
      <c r="F698" s="14">
        <v>5070</v>
      </c>
      <c r="G698" s="1" t="s">
        <v>179</v>
      </c>
      <c r="H698" s="1" t="s">
        <v>183</v>
      </c>
      <c r="I698" s="2">
        <v>90</v>
      </c>
      <c r="J698" s="5">
        <v>27334</v>
      </c>
      <c r="K698" s="3" t="s">
        <v>806</v>
      </c>
      <c r="L698" s="4" t="s">
        <v>794</v>
      </c>
    </row>
    <row r="699" spans="1:12">
      <c r="A699" s="36">
        <v>2016</v>
      </c>
      <c r="B699" s="36" t="s">
        <v>816</v>
      </c>
      <c r="C699" s="54">
        <v>42705</v>
      </c>
      <c r="D699" s="14" t="s">
        <v>809</v>
      </c>
      <c r="E699" s="1" t="s">
        <v>810</v>
      </c>
      <c r="F699" s="14">
        <v>5723</v>
      </c>
      <c r="G699" s="1" t="s">
        <v>137</v>
      </c>
      <c r="H699" s="1" t="s">
        <v>795</v>
      </c>
      <c r="I699" s="2">
        <v>38.4</v>
      </c>
      <c r="J699" s="5">
        <v>8127</v>
      </c>
      <c r="K699" s="3" t="s">
        <v>811</v>
      </c>
      <c r="L699" s="4" t="s">
        <v>794</v>
      </c>
    </row>
    <row r="700" spans="1:12">
      <c r="A700" s="36">
        <v>2016</v>
      </c>
      <c r="B700" s="36" t="s">
        <v>816</v>
      </c>
      <c r="C700" s="54">
        <v>42735</v>
      </c>
      <c r="D700" s="14" t="s">
        <v>809</v>
      </c>
      <c r="E700" s="1" t="s">
        <v>810</v>
      </c>
      <c r="F700" s="14">
        <v>5723</v>
      </c>
      <c r="G700" s="1" t="s">
        <v>137</v>
      </c>
      <c r="H700" s="1" t="s">
        <v>795</v>
      </c>
      <c r="I700" s="2">
        <v>18.600000000000001</v>
      </c>
      <c r="J700" s="5">
        <v>8251</v>
      </c>
      <c r="K700" s="3" t="s">
        <v>812</v>
      </c>
      <c r="L700" s="4" t="s">
        <v>794</v>
      </c>
    </row>
    <row r="701" spans="1:12">
      <c r="A701" s="36">
        <v>2016</v>
      </c>
      <c r="B701" s="36" t="s">
        <v>1417</v>
      </c>
      <c r="C701" s="54">
        <v>42646</v>
      </c>
      <c r="D701" s="14" t="s">
        <v>537</v>
      </c>
      <c r="E701" s="1" t="s">
        <v>13</v>
      </c>
      <c r="F701" s="14">
        <v>5067</v>
      </c>
      <c r="G701" s="1" t="s">
        <v>269</v>
      </c>
      <c r="H701" s="1" t="s">
        <v>143</v>
      </c>
      <c r="I701" s="2">
        <v>90</v>
      </c>
      <c r="J701" s="5" t="s">
        <v>818</v>
      </c>
      <c r="K701" s="3" t="s">
        <v>819</v>
      </c>
      <c r="L701" s="4" t="s">
        <v>333</v>
      </c>
    </row>
    <row r="702" spans="1:12">
      <c r="A702" s="36">
        <v>2016</v>
      </c>
      <c r="B702" s="36" t="s">
        <v>1417</v>
      </c>
      <c r="C702" s="54">
        <v>42673</v>
      </c>
      <c r="D702" s="14" t="s">
        <v>537</v>
      </c>
      <c r="E702" s="1" t="s">
        <v>13</v>
      </c>
      <c r="F702" s="14">
        <v>5067</v>
      </c>
      <c r="G702" s="1" t="s">
        <v>269</v>
      </c>
      <c r="H702" s="1" t="s">
        <v>143</v>
      </c>
      <c r="I702" s="2">
        <v>120</v>
      </c>
      <c r="J702" s="5" t="s">
        <v>820</v>
      </c>
      <c r="K702" s="3" t="s">
        <v>821</v>
      </c>
      <c r="L702" s="4" t="s">
        <v>333</v>
      </c>
    </row>
    <row r="703" spans="1:12">
      <c r="A703" s="36">
        <v>2016</v>
      </c>
      <c r="B703" s="36" t="s">
        <v>1417</v>
      </c>
      <c r="C703" s="54">
        <v>42673</v>
      </c>
      <c r="D703" s="14" t="s">
        <v>537</v>
      </c>
      <c r="E703" s="1" t="s">
        <v>13</v>
      </c>
      <c r="F703" s="14">
        <v>5067</v>
      </c>
      <c r="G703" s="1" t="s">
        <v>269</v>
      </c>
      <c r="H703" s="1" t="s">
        <v>143</v>
      </c>
      <c r="I703" s="2">
        <v>150</v>
      </c>
      <c r="J703" s="5" t="s">
        <v>822</v>
      </c>
      <c r="K703" s="3" t="s">
        <v>821</v>
      </c>
      <c r="L703" s="4" t="s">
        <v>333</v>
      </c>
    </row>
    <row r="704" spans="1:12">
      <c r="A704" s="36">
        <v>2016</v>
      </c>
      <c r="B704" s="36" t="s">
        <v>1417</v>
      </c>
      <c r="C704" s="54">
        <v>42648</v>
      </c>
      <c r="D704" s="14" t="s">
        <v>537</v>
      </c>
      <c r="E704" s="1" t="s">
        <v>377</v>
      </c>
      <c r="F704" s="14">
        <v>1952</v>
      </c>
      <c r="G704" s="1" t="s">
        <v>269</v>
      </c>
      <c r="H704" s="1" t="s">
        <v>143</v>
      </c>
      <c r="I704" s="2">
        <v>174</v>
      </c>
      <c r="J704" s="5" t="s">
        <v>823</v>
      </c>
      <c r="K704" s="3" t="s">
        <v>824</v>
      </c>
      <c r="L704" s="4" t="s">
        <v>333</v>
      </c>
    </row>
    <row r="705" spans="1:12">
      <c r="A705" s="36">
        <v>2016</v>
      </c>
      <c r="B705" s="36" t="s">
        <v>1417</v>
      </c>
      <c r="C705" s="54">
        <v>42662</v>
      </c>
      <c r="D705" s="14" t="s">
        <v>537</v>
      </c>
      <c r="E705" s="1" t="s">
        <v>377</v>
      </c>
      <c r="F705" s="14">
        <v>1952</v>
      </c>
      <c r="G705" s="1" t="s">
        <v>137</v>
      </c>
      <c r="H705" s="1" t="s">
        <v>138</v>
      </c>
      <c r="I705" s="2">
        <v>160.5</v>
      </c>
      <c r="J705" s="5" t="s">
        <v>825</v>
      </c>
      <c r="K705" s="3" t="s">
        <v>826</v>
      </c>
      <c r="L705" s="4" t="s">
        <v>333</v>
      </c>
    </row>
    <row r="706" spans="1:12">
      <c r="A706" s="36">
        <v>2016</v>
      </c>
      <c r="B706" s="36" t="s">
        <v>1417</v>
      </c>
      <c r="C706" s="54">
        <v>42662</v>
      </c>
      <c r="D706" s="14" t="s">
        <v>537</v>
      </c>
      <c r="E706" s="1" t="s">
        <v>377</v>
      </c>
      <c r="F706" s="14">
        <v>1952</v>
      </c>
      <c r="G706" s="1" t="s">
        <v>137</v>
      </c>
      <c r="H706" s="1" t="s">
        <v>138</v>
      </c>
      <c r="I706" s="2">
        <v>149.19999999999999</v>
      </c>
      <c r="J706" s="5" t="s">
        <v>827</v>
      </c>
      <c r="K706" s="3" t="s">
        <v>828</v>
      </c>
      <c r="L706" s="4" t="s">
        <v>333</v>
      </c>
    </row>
    <row r="707" spans="1:12">
      <c r="A707" s="36">
        <v>2016</v>
      </c>
      <c r="B707" s="36" t="s">
        <v>1417</v>
      </c>
      <c r="C707" s="54">
        <v>42671</v>
      </c>
      <c r="D707" s="14" t="s">
        <v>537</v>
      </c>
      <c r="E707" s="1" t="s">
        <v>377</v>
      </c>
      <c r="F707" s="14">
        <v>1952</v>
      </c>
      <c r="G707" s="1" t="s">
        <v>269</v>
      </c>
      <c r="H707" s="1" t="s">
        <v>150</v>
      </c>
      <c r="I707" s="2">
        <v>228</v>
      </c>
      <c r="J707" s="5" t="s">
        <v>829</v>
      </c>
      <c r="K707" s="3" t="s">
        <v>828</v>
      </c>
      <c r="L707" s="4" t="s">
        <v>333</v>
      </c>
    </row>
    <row r="708" spans="1:12">
      <c r="A708" s="36">
        <v>2016</v>
      </c>
      <c r="B708" s="36" t="s">
        <v>1417</v>
      </c>
      <c r="C708" s="54">
        <v>42672</v>
      </c>
      <c r="D708" s="14" t="s">
        <v>537</v>
      </c>
      <c r="E708" s="1" t="s">
        <v>377</v>
      </c>
      <c r="F708" s="14">
        <v>1952</v>
      </c>
      <c r="G708" s="1" t="s">
        <v>37</v>
      </c>
      <c r="H708" s="1" t="s">
        <v>1482</v>
      </c>
      <c r="I708" s="2">
        <v>135.4</v>
      </c>
      <c r="J708" s="5" t="s">
        <v>830</v>
      </c>
      <c r="K708" s="3" t="s">
        <v>831</v>
      </c>
      <c r="L708" s="4" t="s">
        <v>333</v>
      </c>
    </row>
    <row r="709" spans="1:12">
      <c r="A709" s="36">
        <v>2016</v>
      </c>
      <c r="B709" s="36" t="s">
        <v>1417</v>
      </c>
      <c r="C709" s="54">
        <v>42672</v>
      </c>
      <c r="D709" s="14" t="s">
        <v>537</v>
      </c>
      <c r="E709" s="1" t="s">
        <v>377</v>
      </c>
      <c r="F709" s="14">
        <v>1952</v>
      </c>
      <c r="G709" s="1" t="s">
        <v>37</v>
      </c>
      <c r="H709" s="1" t="s">
        <v>1482</v>
      </c>
      <c r="I709" s="2">
        <v>48.3</v>
      </c>
      <c r="J709" s="5" t="s">
        <v>832</v>
      </c>
      <c r="K709" s="3" t="s">
        <v>831</v>
      </c>
      <c r="L709" s="4" t="s">
        <v>333</v>
      </c>
    </row>
    <row r="710" spans="1:12">
      <c r="A710" s="36">
        <v>2016</v>
      </c>
      <c r="B710" s="36" t="s">
        <v>1417</v>
      </c>
      <c r="C710" s="54">
        <v>42645</v>
      </c>
      <c r="D710" s="14" t="s">
        <v>537</v>
      </c>
      <c r="E710" s="1" t="s">
        <v>308</v>
      </c>
      <c r="F710" s="14">
        <v>4525</v>
      </c>
      <c r="G710" s="1" t="s">
        <v>408</v>
      </c>
      <c r="H710" s="1" t="s">
        <v>2503</v>
      </c>
      <c r="I710" s="2">
        <v>85.3</v>
      </c>
      <c r="J710" s="5" t="s">
        <v>833</v>
      </c>
      <c r="K710" s="3" t="s">
        <v>834</v>
      </c>
      <c r="L710" s="4" t="s">
        <v>333</v>
      </c>
    </row>
    <row r="711" spans="1:12">
      <c r="A711" s="36">
        <v>2016</v>
      </c>
      <c r="B711" s="36" t="s">
        <v>1417</v>
      </c>
      <c r="C711" s="54">
        <v>42648</v>
      </c>
      <c r="D711" s="14" t="s">
        <v>537</v>
      </c>
      <c r="E711" s="1" t="s">
        <v>308</v>
      </c>
      <c r="F711" s="14">
        <v>4525</v>
      </c>
      <c r="G711" s="1" t="s">
        <v>408</v>
      </c>
      <c r="H711" s="1" t="s">
        <v>2503</v>
      </c>
      <c r="I711" s="2">
        <v>49.4</v>
      </c>
      <c r="J711" s="5" t="s">
        <v>835</v>
      </c>
      <c r="K711" s="3" t="s">
        <v>836</v>
      </c>
      <c r="L711" s="4" t="s">
        <v>333</v>
      </c>
    </row>
    <row r="712" spans="1:12">
      <c r="A712" s="36">
        <v>2016</v>
      </c>
      <c r="B712" s="36" t="s">
        <v>1417</v>
      </c>
      <c r="C712" s="54">
        <v>42649</v>
      </c>
      <c r="D712" s="14" t="s">
        <v>537</v>
      </c>
      <c r="E712" s="1" t="s">
        <v>308</v>
      </c>
      <c r="F712" s="14">
        <v>4525</v>
      </c>
      <c r="G712" s="1" t="s">
        <v>408</v>
      </c>
      <c r="H712" s="1" t="s">
        <v>2503</v>
      </c>
      <c r="I712" s="2">
        <v>153.4</v>
      </c>
      <c r="J712" s="5" t="s">
        <v>837</v>
      </c>
      <c r="K712" s="3" t="s">
        <v>838</v>
      </c>
      <c r="L712" s="4" t="s">
        <v>333</v>
      </c>
    </row>
    <row r="713" spans="1:12">
      <c r="A713" s="36">
        <v>2016</v>
      </c>
      <c r="B713" s="36" t="s">
        <v>1417</v>
      </c>
      <c r="C713" s="54">
        <v>42649</v>
      </c>
      <c r="D713" s="14" t="s">
        <v>537</v>
      </c>
      <c r="E713" s="1" t="s">
        <v>308</v>
      </c>
      <c r="F713" s="14">
        <v>4525</v>
      </c>
      <c r="G713" s="1" t="s">
        <v>408</v>
      </c>
      <c r="H713" s="1" t="s">
        <v>2503</v>
      </c>
      <c r="I713" s="2">
        <v>111.3</v>
      </c>
      <c r="J713" s="5" t="s">
        <v>839</v>
      </c>
      <c r="K713" s="3" t="s">
        <v>838</v>
      </c>
      <c r="L713" s="4" t="s">
        <v>333</v>
      </c>
    </row>
    <row r="714" spans="1:12">
      <c r="A714" s="36">
        <v>2016</v>
      </c>
      <c r="B714" s="36" t="s">
        <v>1417</v>
      </c>
      <c r="C714" s="54">
        <v>42649</v>
      </c>
      <c r="D714" s="14" t="s">
        <v>537</v>
      </c>
      <c r="E714" s="1" t="s">
        <v>308</v>
      </c>
      <c r="F714" s="14">
        <v>4525</v>
      </c>
      <c r="G714" s="1" t="s">
        <v>408</v>
      </c>
      <c r="H714" s="1" t="s">
        <v>2503</v>
      </c>
      <c r="I714" s="2">
        <v>103.8</v>
      </c>
      <c r="J714" s="5" t="s">
        <v>840</v>
      </c>
      <c r="K714" s="3" t="s">
        <v>838</v>
      </c>
      <c r="L714" s="4" t="s">
        <v>333</v>
      </c>
    </row>
    <row r="715" spans="1:12">
      <c r="A715" s="36">
        <v>2016</v>
      </c>
      <c r="B715" s="36" t="s">
        <v>1417</v>
      </c>
      <c r="C715" s="54">
        <v>42650</v>
      </c>
      <c r="D715" s="14" t="s">
        <v>537</v>
      </c>
      <c r="E715" s="1" t="s">
        <v>308</v>
      </c>
      <c r="F715" s="14">
        <v>4525</v>
      </c>
      <c r="G715" s="1" t="s">
        <v>408</v>
      </c>
      <c r="H715" s="1" t="s">
        <v>2503</v>
      </c>
      <c r="I715" s="2">
        <v>99.3</v>
      </c>
      <c r="J715" s="5" t="s">
        <v>841</v>
      </c>
      <c r="K715" s="3" t="s">
        <v>838</v>
      </c>
      <c r="L715" s="4" t="s">
        <v>333</v>
      </c>
    </row>
    <row r="716" spans="1:12">
      <c r="A716" s="36">
        <v>2016</v>
      </c>
      <c r="B716" s="36" t="s">
        <v>1417</v>
      </c>
      <c r="C716" s="54">
        <v>42652</v>
      </c>
      <c r="D716" s="14" t="s">
        <v>537</v>
      </c>
      <c r="E716" s="1" t="s">
        <v>308</v>
      </c>
      <c r="F716" s="14">
        <v>4525</v>
      </c>
      <c r="G716" s="1" t="s">
        <v>408</v>
      </c>
      <c r="H716" s="1" t="s">
        <v>2503</v>
      </c>
      <c r="I716" s="2">
        <v>58</v>
      </c>
      <c r="J716" s="5" t="s">
        <v>842</v>
      </c>
      <c r="K716" s="3" t="s">
        <v>838</v>
      </c>
      <c r="L716" s="4" t="s">
        <v>333</v>
      </c>
    </row>
    <row r="717" spans="1:12">
      <c r="A717" s="36">
        <v>2016</v>
      </c>
      <c r="B717" s="36" t="s">
        <v>1417</v>
      </c>
      <c r="C717" s="54">
        <v>42652</v>
      </c>
      <c r="D717" s="14" t="s">
        <v>537</v>
      </c>
      <c r="E717" s="1" t="s">
        <v>308</v>
      </c>
      <c r="F717" s="14">
        <v>4525</v>
      </c>
      <c r="G717" s="1" t="s">
        <v>408</v>
      </c>
      <c r="H717" s="1" t="s">
        <v>2503</v>
      </c>
      <c r="I717" s="2">
        <v>96.3</v>
      </c>
      <c r="J717" s="5" t="s">
        <v>843</v>
      </c>
      <c r="K717" s="3" t="s">
        <v>838</v>
      </c>
      <c r="L717" s="4" t="s">
        <v>333</v>
      </c>
    </row>
    <row r="718" spans="1:12">
      <c r="A718" s="36">
        <v>2016</v>
      </c>
      <c r="B718" s="36" t="s">
        <v>1417</v>
      </c>
      <c r="C718" s="54">
        <v>42652</v>
      </c>
      <c r="D718" s="14" t="s">
        <v>537</v>
      </c>
      <c r="E718" s="1" t="s">
        <v>308</v>
      </c>
      <c r="F718" s="14">
        <v>4525</v>
      </c>
      <c r="G718" s="1" t="s">
        <v>408</v>
      </c>
      <c r="H718" s="1" t="s">
        <v>2503</v>
      </c>
      <c r="I718" s="2">
        <v>139</v>
      </c>
      <c r="J718" s="5" t="s">
        <v>844</v>
      </c>
      <c r="K718" s="3" t="s">
        <v>838</v>
      </c>
      <c r="L718" s="4" t="s">
        <v>333</v>
      </c>
    </row>
    <row r="719" spans="1:12">
      <c r="A719" s="36">
        <v>2016</v>
      </c>
      <c r="B719" s="36" t="s">
        <v>1417</v>
      </c>
      <c r="C719" s="54">
        <v>42653</v>
      </c>
      <c r="D719" s="14" t="s">
        <v>537</v>
      </c>
      <c r="E719" s="1" t="s">
        <v>308</v>
      </c>
      <c r="F719" s="14">
        <v>4525</v>
      </c>
      <c r="G719" s="1" t="s">
        <v>408</v>
      </c>
      <c r="H719" s="1" t="s">
        <v>2503</v>
      </c>
      <c r="I719" s="2">
        <v>142</v>
      </c>
      <c r="J719" s="5" t="s">
        <v>845</v>
      </c>
      <c r="K719" s="3" t="s">
        <v>838</v>
      </c>
      <c r="L719" s="4" t="s">
        <v>333</v>
      </c>
    </row>
    <row r="720" spans="1:12">
      <c r="A720" s="36">
        <v>2016</v>
      </c>
      <c r="B720" s="36" t="s">
        <v>1417</v>
      </c>
      <c r="C720" s="54">
        <v>42653</v>
      </c>
      <c r="D720" s="14" t="s">
        <v>537</v>
      </c>
      <c r="E720" s="1" t="s">
        <v>308</v>
      </c>
      <c r="F720" s="14">
        <v>4525</v>
      </c>
      <c r="G720" s="1" t="s">
        <v>408</v>
      </c>
      <c r="H720" s="1" t="s">
        <v>2503</v>
      </c>
      <c r="I720" s="2">
        <v>90.5</v>
      </c>
      <c r="J720" s="5" t="s">
        <v>846</v>
      </c>
      <c r="K720" s="3" t="s">
        <v>836</v>
      </c>
      <c r="L720" s="4" t="s">
        <v>333</v>
      </c>
    </row>
    <row r="721" spans="1:12">
      <c r="A721" s="36">
        <v>2016</v>
      </c>
      <c r="B721" s="36" t="s">
        <v>1417</v>
      </c>
      <c r="C721" s="54">
        <v>42654</v>
      </c>
      <c r="D721" s="14" t="s">
        <v>537</v>
      </c>
      <c r="E721" s="1" t="s">
        <v>308</v>
      </c>
      <c r="F721" s="14">
        <v>4525</v>
      </c>
      <c r="G721" s="1" t="s">
        <v>408</v>
      </c>
      <c r="H721" s="1" t="s">
        <v>2503</v>
      </c>
      <c r="I721" s="2">
        <v>162.5</v>
      </c>
      <c r="J721" s="5" t="s">
        <v>847</v>
      </c>
      <c r="K721" s="3" t="s">
        <v>838</v>
      </c>
      <c r="L721" s="4" t="s">
        <v>333</v>
      </c>
    </row>
    <row r="722" spans="1:12">
      <c r="A722" s="36">
        <v>2016</v>
      </c>
      <c r="B722" s="36" t="s">
        <v>1417</v>
      </c>
      <c r="C722" s="54">
        <v>42654</v>
      </c>
      <c r="D722" s="14" t="s">
        <v>537</v>
      </c>
      <c r="E722" s="1" t="s">
        <v>308</v>
      </c>
      <c r="F722" s="14">
        <v>4525</v>
      </c>
      <c r="G722" s="1" t="s">
        <v>408</v>
      </c>
      <c r="H722" s="1" t="s">
        <v>2503</v>
      </c>
      <c r="I722" s="2">
        <v>98.3</v>
      </c>
      <c r="J722" s="5" t="s">
        <v>848</v>
      </c>
      <c r="K722" s="3" t="s">
        <v>838</v>
      </c>
      <c r="L722" s="4" t="s">
        <v>333</v>
      </c>
    </row>
    <row r="723" spans="1:12">
      <c r="A723" s="36">
        <v>2016</v>
      </c>
      <c r="B723" s="36" t="s">
        <v>1417</v>
      </c>
      <c r="C723" s="54">
        <v>42655</v>
      </c>
      <c r="D723" s="14" t="s">
        <v>537</v>
      </c>
      <c r="E723" s="1" t="s">
        <v>308</v>
      </c>
      <c r="F723" s="14">
        <v>4525</v>
      </c>
      <c r="G723" s="1" t="s">
        <v>408</v>
      </c>
      <c r="H723" s="1" t="s">
        <v>2503</v>
      </c>
      <c r="I723" s="2">
        <v>99.4</v>
      </c>
      <c r="J723" s="5" t="s">
        <v>849</v>
      </c>
      <c r="K723" s="3" t="s">
        <v>838</v>
      </c>
      <c r="L723" s="4" t="s">
        <v>333</v>
      </c>
    </row>
    <row r="724" spans="1:12">
      <c r="A724" s="36">
        <v>2016</v>
      </c>
      <c r="B724" s="36" t="s">
        <v>1417</v>
      </c>
      <c r="C724" s="54">
        <v>42657</v>
      </c>
      <c r="D724" s="14" t="s">
        <v>537</v>
      </c>
      <c r="E724" s="1" t="s">
        <v>308</v>
      </c>
      <c r="F724" s="14">
        <v>4525</v>
      </c>
      <c r="G724" s="1" t="s">
        <v>408</v>
      </c>
      <c r="H724" s="1" t="s">
        <v>2503</v>
      </c>
      <c r="I724" s="2">
        <v>95.1</v>
      </c>
      <c r="J724" s="5" t="s">
        <v>850</v>
      </c>
      <c r="K724" s="3" t="s">
        <v>838</v>
      </c>
      <c r="L724" s="4" t="s">
        <v>333</v>
      </c>
    </row>
    <row r="725" spans="1:12">
      <c r="A725" s="36">
        <v>2016</v>
      </c>
      <c r="B725" s="36" t="s">
        <v>1417</v>
      </c>
      <c r="C725" s="54">
        <v>42658</v>
      </c>
      <c r="D725" s="14" t="s">
        <v>537</v>
      </c>
      <c r="E725" s="1" t="s">
        <v>308</v>
      </c>
      <c r="F725" s="14">
        <v>4525</v>
      </c>
      <c r="G725" s="1" t="s">
        <v>408</v>
      </c>
      <c r="H725" s="1" t="s">
        <v>2503</v>
      </c>
      <c r="I725" s="2">
        <v>48.8</v>
      </c>
      <c r="J725" s="5" t="s">
        <v>851</v>
      </c>
      <c r="K725" s="3" t="s">
        <v>852</v>
      </c>
      <c r="L725" s="4" t="s">
        <v>333</v>
      </c>
    </row>
    <row r="726" spans="1:12">
      <c r="A726" s="36">
        <v>2016</v>
      </c>
      <c r="B726" s="36" t="s">
        <v>1417</v>
      </c>
      <c r="C726" s="54">
        <v>42659</v>
      </c>
      <c r="D726" s="14" t="s">
        <v>537</v>
      </c>
      <c r="E726" s="1" t="s">
        <v>308</v>
      </c>
      <c r="F726" s="14">
        <v>4525</v>
      </c>
      <c r="G726" s="1" t="s">
        <v>408</v>
      </c>
      <c r="H726" s="1" t="s">
        <v>2503</v>
      </c>
      <c r="I726" s="2">
        <v>75.599999999999994</v>
      </c>
      <c r="J726" s="5" t="s">
        <v>853</v>
      </c>
      <c r="K726" s="3" t="s">
        <v>838</v>
      </c>
      <c r="L726" s="4" t="s">
        <v>333</v>
      </c>
    </row>
    <row r="727" spans="1:12">
      <c r="A727" s="36">
        <v>2016</v>
      </c>
      <c r="B727" s="36" t="s">
        <v>1417</v>
      </c>
      <c r="C727" s="54">
        <v>42665</v>
      </c>
      <c r="D727" s="14" t="s">
        <v>537</v>
      </c>
      <c r="E727" s="1" t="s">
        <v>308</v>
      </c>
      <c r="F727" s="14">
        <v>4525</v>
      </c>
      <c r="G727" s="1" t="s">
        <v>408</v>
      </c>
      <c r="H727" s="1" t="s">
        <v>2503</v>
      </c>
      <c r="I727" s="2">
        <v>104.3</v>
      </c>
      <c r="J727" s="5" t="s">
        <v>854</v>
      </c>
      <c r="K727" s="3" t="s">
        <v>855</v>
      </c>
      <c r="L727" s="4" t="s">
        <v>333</v>
      </c>
    </row>
    <row r="728" spans="1:12">
      <c r="A728" s="36">
        <v>2016</v>
      </c>
      <c r="B728" s="36" t="s">
        <v>1417</v>
      </c>
      <c r="C728" s="54">
        <v>42670</v>
      </c>
      <c r="D728" s="14" t="s">
        <v>537</v>
      </c>
      <c r="E728" s="1" t="s">
        <v>308</v>
      </c>
      <c r="F728" s="14">
        <v>4525</v>
      </c>
      <c r="G728" s="1" t="s">
        <v>408</v>
      </c>
      <c r="H728" s="1" t="s">
        <v>2503</v>
      </c>
      <c r="I728" s="2">
        <v>54.8</v>
      </c>
      <c r="J728" s="5" t="s">
        <v>856</v>
      </c>
      <c r="K728" s="3" t="s">
        <v>855</v>
      </c>
      <c r="L728" s="4" t="s">
        <v>333</v>
      </c>
    </row>
    <row r="729" spans="1:12">
      <c r="A729" s="36">
        <v>2016</v>
      </c>
      <c r="B729" s="36" t="s">
        <v>1417</v>
      </c>
      <c r="C729" s="54">
        <v>42671</v>
      </c>
      <c r="D729" s="14" t="s">
        <v>537</v>
      </c>
      <c r="E729" s="1" t="s">
        <v>308</v>
      </c>
      <c r="F729" s="14">
        <v>4525</v>
      </c>
      <c r="G729" s="1" t="s">
        <v>408</v>
      </c>
      <c r="H729" s="1" t="s">
        <v>2503</v>
      </c>
      <c r="I729" s="2">
        <v>83.1</v>
      </c>
      <c r="J729" s="5" t="s">
        <v>857</v>
      </c>
      <c r="K729" s="3" t="s">
        <v>855</v>
      </c>
      <c r="L729" s="4" t="s">
        <v>333</v>
      </c>
    </row>
    <row r="730" spans="1:12">
      <c r="A730" s="36">
        <v>2016</v>
      </c>
      <c r="B730" s="36" t="s">
        <v>1417</v>
      </c>
      <c r="C730" s="54">
        <v>42672</v>
      </c>
      <c r="D730" s="14" t="s">
        <v>537</v>
      </c>
      <c r="E730" s="1" t="s">
        <v>308</v>
      </c>
      <c r="F730" s="14">
        <v>4525</v>
      </c>
      <c r="G730" s="1" t="s">
        <v>408</v>
      </c>
      <c r="H730" s="1" t="s">
        <v>2503</v>
      </c>
      <c r="I730" s="2">
        <v>99.7</v>
      </c>
      <c r="J730" s="5" t="s">
        <v>858</v>
      </c>
      <c r="K730" s="3" t="s">
        <v>855</v>
      </c>
      <c r="L730" s="4" t="s">
        <v>333</v>
      </c>
    </row>
    <row r="731" spans="1:12">
      <c r="A731" s="36">
        <v>2016</v>
      </c>
      <c r="B731" s="36" t="s">
        <v>1417</v>
      </c>
      <c r="C731" s="54">
        <v>42672</v>
      </c>
      <c r="D731" s="14" t="s">
        <v>537</v>
      </c>
      <c r="E731" s="1" t="s">
        <v>308</v>
      </c>
      <c r="F731" s="14">
        <v>4525</v>
      </c>
      <c r="G731" s="1" t="s">
        <v>408</v>
      </c>
      <c r="H731" s="1" t="s">
        <v>2503</v>
      </c>
      <c r="I731" s="2">
        <v>63.8</v>
      </c>
      <c r="J731" s="5" t="s">
        <v>859</v>
      </c>
      <c r="K731" s="3" t="s">
        <v>855</v>
      </c>
      <c r="L731" s="4" t="s">
        <v>333</v>
      </c>
    </row>
    <row r="732" spans="1:12">
      <c r="A732" s="36">
        <v>2016</v>
      </c>
      <c r="B732" s="36" t="s">
        <v>1417</v>
      </c>
      <c r="C732" s="54">
        <v>42673</v>
      </c>
      <c r="D732" s="14" t="s">
        <v>537</v>
      </c>
      <c r="E732" s="1" t="s">
        <v>308</v>
      </c>
      <c r="F732" s="14">
        <v>4525</v>
      </c>
      <c r="G732" s="1" t="s">
        <v>408</v>
      </c>
      <c r="H732" s="1" t="s">
        <v>2503</v>
      </c>
      <c r="I732" s="2">
        <v>78</v>
      </c>
      <c r="J732" s="5" t="s">
        <v>860</v>
      </c>
      <c r="K732" s="3" t="s">
        <v>855</v>
      </c>
      <c r="L732" s="4" t="s">
        <v>333</v>
      </c>
    </row>
    <row r="733" spans="1:12">
      <c r="A733" s="36">
        <v>2016</v>
      </c>
      <c r="B733" s="36" t="s">
        <v>1417</v>
      </c>
      <c r="C733" s="54">
        <v>42673</v>
      </c>
      <c r="D733" s="14" t="s">
        <v>537</v>
      </c>
      <c r="E733" s="1" t="s">
        <v>308</v>
      </c>
      <c r="F733" s="14">
        <v>4525</v>
      </c>
      <c r="G733" s="1" t="s">
        <v>408</v>
      </c>
      <c r="H733" s="1" t="s">
        <v>2503</v>
      </c>
      <c r="I733" s="2">
        <v>141.80000000000001</v>
      </c>
      <c r="J733" s="5" t="s">
        <v>861</v>
      </c>
      <c r="K733" s="3" t="s">
        <v>855</v>
      </c>
      <c r="L733" s="4" t="s">
        <v>333</v>
      </c>
    </row>
    <row r="734" spans="1:12">
      <c r="A734" s="36">
        <v>2016</v>
      </c>
      <c r="B734" s="36" t="s">
        <v>1417</v>
      </c>
      <c r="C734" s="54">
        <v>42673</v>
      </c>
      <c r="D734" s="14" t="s">
        <v>537</v>
      </c>
      <c r="E734" s="1" t="s">
        <v>308</v>
      </c>
      <c r="F734" s="14">
        <v>4525</v>
      </c>
      <c r="G734" s="1" t="s">
        <v>408</v>
      </c>
      <c r="H734" s="1" t="s">
        <v>2503</v>
      </c>
      <c r="I734" s="2">
        <v>107.2</v>
      </c>
      <c r="J734" s="5" t="s">
        <v>862</v>
      </c>
      <c r="K734" s="3" t="s">
        <v>855</v>
      </c>
      <c r="L734" s="4" t="s">
        <v>333</v>
      </c>
    </row>
    <row r="735" spans="1:12">
      <c r="A735" s="36">
        <v>2016</v>
      </c>
      <c r="B735" s="36" t="s">
        <v>1417</v>
      </c>
      <c r="C735" s="54">
        <v>42657</v>
      </c>
      <c r="D735" s="14" t="s">
        <v>537</v>
      </c>
      <c r="E735" s="1" t="s">
        <v>308</v>
      </c>
      <c r="F735" s="14">
        <v>4525</v>
      </c>
      <c r="G735" s="1" t="s">
        <v>1050</v>
      </c>
      <c r="H735" s="1" t="s">
        <v>396</v>
      </c>
      <c r="I735" s="2">
        <v>100.6</v>
      </c>
      <c r="J735" s="5" t="s">
        <v>863</v>
      </c>
      <c r="K735" s="3" t="s">
        <v>836</v>
      </c>
      <c r="L735" s="4" t="s">
        <v>333</v>
      </c>
    </row>
    <row r="736" spans="1:12">
      <c r="A736" s="36">
        <v>2016</v>
      </c>
      <c r="B736" s="36" t="s">
        <v>1417</v>
      </c>
      <c r="C736" s="54">
        <v>42671</v>
      </c>
      <c r="D736" s="14" t="s">
        <v>537</v>
      </c>
      <c r="E736" s="1" t="s">
        <v>308</v>
      </c>
      <c r="F736" s="14">
        <v>4525</v>
      </c>
      <c r="G736" s="1" t="s">
        <v>1050</v>
      </c>
      <c r="H736" s="1" t="s">
        <v>396</v>
      </c>
      <c r="I736" s="2">
        <v>156.6</v>
      </c>
      <c r="J736" s="5" t="s">
        <v>864</v>
      </c>
      <c r="K736" s="3" t="s">
        <v>855</v>
      </c>
      <c r="L736" s="4" t="s">
        <v>333</v>
      </c>
    </row>
    <row r="737" spans="1:12">
      <c r="A737" s="36">
        <v>2016</v>
      </c>
      <c r="B737" s="36" t="s">
        <v>1417</v>
      </c>
      <c r="C737" s="54">
        <v>42665</v>
      </c>
      <c r="D737" s="14" t="s">
        <v>537</v>
      </c>
      <c r="E737" s="1" t="s">
        <v>308</v>
      </c>
      <c r="F737" s="14">
        <v>4525</v>
      </c>
      <c r="G737" s="1" t="s">
        <v>1050</v>
      </c>
      <c r="H737" s="1" t="s">
        <v>396</v>
      </c>
      <c r="I737" s="2">
        <v>30.4</v>
      </c>
      <c r="J737" s="5" t="s">
        <v>865</v>
      </c>
      <c r="K737" s="3" t="s">
        <v>855</v>
      </c>
      <c r="L737" s="4" t="s">
        <v>333</v>
      </c>
    </row>
    <row r="738" spans="1:12">
      <c r="A738" s="36">
        <v>2016</v>
      </c>
      <c r="B738" s="36" t="s">
        <v>1417</v>
      </c>
      <c r="C738" s="54">
        <v>42665</v>
      </c>
      <c r="D738" s="14" t="s">
        <v>537</v>
      </c>
      <c r="E738" s="1" t="s">
        <v>308</v>
      </c>
      <c r="F738" s="14">
        <v>4525</v>
      </c>
      <c r="G738" s="1" t="s">
        <v>1050</v>
      </c>
      <c r="H738" s="1" t="s">
        <v>396</v>
      </c>
      <c r="I738" s="2">
        <v>114.3</v>
      </c>
      <c r="J738" s="5" t="s">
        <v>866</v>
      </c>
      <c r="K738" s="3" t="s">
        <v>855</v>
      </c>
      <c r="L738" s="4" t="s">
        <v>333</v>
      </c>
    </row>
    <row r="739" spans="1:12">
      <c r="A739" s="36">
        <v>2016</v>
      </c>
      <c r="B739" s="36" t="s">
        <v>1417</v>
      </c>
      <c r="C739" s="54">
        <v>42665</v>
      </c>
      <c r="D739" s="14" t="s">
        <v>537</v>
      </c>
      <c r="E739" s="1" t="s">
        <v>308</v>
      </c>
      <c r="F739" s="14">
        <v>4525</v>
      </c>
      <c r="G739" s="1" t="s">
        <v>1050</v>
      </c>
      <c r="H739" s="1" t="s">
        <v>396</v>
      </c>
      <c r="I739" s="2">
        <v>88.5</v>
      </c>
      <c r="J739" s="5" t="s">
        <v>867</v>
      </c>
      <c r="K739" s="3" t="s">
        <v>855</v>
      </c>
      <c r="L739" s="4" t="s">
        <v>333</v>
      </c>
    </row>
    <row r="740" spans="1:12">
      <c r="A740" s="36">
        <v>2016</v>
      </c>
      <c r="B740" s="36" t="s">
        <v>1417</v>
      </c>
      <c r="C740" s="54">
        <v>42665</v>
      </c>
      <c r="D740" s="14" t="s">
        <v>537</v>
      </c>
      <c r="E740" s="1" t="s">
        <v>308</v>
      </c>
      <c r="F740" s="14">
        <v>4525</v>
      </c>
      <c r="G740" s="1" t="s">
        <v>1050</v>
      </c>
      <c r="H740" s="1" t="s">
        <v>396</v>
      </c>
      <c r="I740" s="2">
        <v>161.4</v>
      </c>
      <c r="J740" s="5" t="s">
        <v>868</v>
      </c>
      <c r="K740" s="3" t="s">
        <v>855</v>
      </c>
      <c r="L740" s="4" t="s">
        <v>333</v>
      </c>
    </row>
    <row r="741" spans="1:12">
      <c r="A741" s="36">
        <v>2016</v>
      </c>
      <c r="B741" s="36" t="s">
        <v>1417</v>
      </c>
      <c r="C741" s="54">
        <v>42665</v>
      </c>
      <c r="D741" s="14" t="s">
        <v>537</v>
      </c>
      <c r="E741" s="1" t="s">
        <v>308</v>
      </c>
      <c r="F741" s="14">
        <v>4525</v>
      </c>
      <c r="G741" s="1" t="s">
        <v>1050</v>
      </c>
      <c r="H741" s="1" t="s">
        <v>396</v>
      </c>
      <c r="I741" s="2">
        <v>106.1</v>
      </c>
      <c r="J741" s="5" t="s">
        <v>869</v>
      </c>
      <c r="K741" s="3" t="s">
        <v>855</v>
      </c>
      <c r="L741" s="4" t="s">
        <v>333</v>
      </c>
    </row>
    <row r="742" spans="1:12">
      <c r="A742" s="36">
        <v>2016</v>
      </c>
      <c r="B742" s="36" t="s">
        <v>1417</v>
      </c>
      <c r="C742" s="54">
        <v>42645</v>
      </c>
      <c r="D742" s="14" t="s">
        <v>537</v>
      </c>
      <c r="E742" s="1" t="s">
        <v>308</v>
      </c>
      <c r="F742" s="14">
        <v>4520</v>
      </c>
      <c r="G742" s="1" t="s">
        <v>1050</v>
      </c>
      <c r="H742" s="1" t="s">
        <v>143</v>
      </c>
      <c r="I742" s="2">
        <v>155.19999999999999</v>
      </c>
      <c r="J742" s="5" t="s">
        <v>870</v>
      </c>
      <c r="K742" s="3" t="s">
        <v>871</v>
      </c>
      <c r="L742" s="4" t="s">
        <v>333</v>
      </c>
    </row>
    <row r="743" spans="1:12">
      <c r="A743" s="36">
        <v>2016</v>
      </c>
      <c r="B743" s="36" t="s">
        <v>1417</v>
      </c>
      <c r="C743" s="54">
        <v>42647</v>
      </c>
      <c r="D743" s="14" t="s">
        <v>537</v>
      </c>
      <c r="E743" s="1" t="s">
        <v>308</v>
      </c>
      <c r="F743" s="14">
        <v>4520</v>
      </c>
      <c r="G743" s="1" t="s">
        <v>1050</v>
      </c>
      <c r="H743" s="1" t="s">
        <v>396</v>
      </c>
      <c r="I743" s="2">
        <v>67.7</v>
      </c>
      <c r="J743" s="5" t="s">
        <v>872</v>
      </c>
      <c r="K743" s="3" t="s">
        <v>871</v>
      </c>
      <c r="L743" s="4" t="s">
        <v>333</v>
      </c>
    </row>
    <row r="744" spans="1:12">
      <c r="A744" s="36">
        <v>2016</v>
      </c>
      <c r="B744" s="36" t="s">
        <v>1417</v>
      </c>
      <c r="C744" s="54">
        <v>42647</v>
      </c>
      <c r="D744" s="14" t="s">
        <v>537</v>
      </c>
      <c r="E744" s="1" t="s">
        <v>308</v>
      </c>
      <c r="F744" s="14">
        <v>4520</v>
      </c>
      <c r="G744" s="1" t="s">
        <v>1050</v>
      </c>
      <c r="H744" s="1" t="s">
        <v>143</v>
      </c>
      <c r="I744" s="2">
        <v>86.3</v>
      </c>
      <c r="J744" s="5" t="s">
        <v>873</v>
      </c>
      <c r="K744" s="3" t="s">
        <v>871</v>
      </c>
      <c r="L744" s="4" t="s">
        <v>333</v>
      </c>
    </row>
    <row r="745" spans="1:12">
      <c r="A745" s="36">
        <v>2016</v>
      </c>
      <c r="B745" s="36" t="s">
        <v>1417</v>
      </c>
      <c r="C745" s="54">
        <v>42650</v>
      </c>
      <c r="D745" s="14" t="s">
        <v>537</v>
      </c>
      <c r="E745" s="1" t="s">
        <v>308</v>
      </c>
      <c r="F745" s="14">
        <v>4520</v>
      </c>
      <c r="G745" s="1" t="s">
        <v>1050</v>
      </c>
      <c r="H745" s="1" t="s">
        <v>396</v>
      </c>
      <c r="I745" s="2">
        <v>64.2</v>
      </c>
      <c r="J745" s="5" t="s">
        <v>874</v>
      </c>
      <c r="K745" s="3" t="s">
        <v>875</v>
      </c>
      <c r="L745" s="4" t="s">
        <v>333</v>
      </c>
    </row>
    <row r="746" spans="1:12">
      <c r="A746" s="36">
        <v>2016</v>
      </c>
      <c r="B746" s="36" t="s">
        <v>1417</v>
      </c>
      <c r="C746" s="54">
        <v>42650</v>
      </c>
      <c r="D746" s="14" t="s">
        <v>537</v>
      </c>
      <c r="E746" s="1" t="s">
        <v>308</v>
      </c>
      <c r="F746" s="14">
        <v>4520</v>
      </c>
      <c r="G746" s="1" t="s">
        <v>1050</v>
      </c>
      <c r="H746" s="1" t="s">
        <v>396</v>
      </c>
      <c r="I746" s="2">
        <v>152</v>
      </c>
      <c r="J746" s="5" t="s">
        <v>876</v>
      </c>
      <c r="K746" s="3" t="s">
        <v>875</v>
      </c>
      <c r="L746" s="4" t="s">
        <v>333</v>
      </c>
    </row>
    <row r="747" spans="1:12">
      <c r="A747" s="36">
        <v>2016</v>
      </c>
      <c r="B747" s="36" t="s">
        <v>1417</v>
      </c>
      <c r="C747" s="54">
        <v>42650</v>
      </c>
      <c r="D747" s="14" t="s">
        <v>537</v>
      </c>
      <c r="E747" s="1" t="s">
        <v>308</v>
      </c>
      <c r="F747" s="14">
        <v>4520</v>
      </c>
      <c r="G747" s="1" t="s">
        <v>1050</v>
      </c>
      <c r="H747" s="1" t="s">
        <v>143</v>
      </c>
      <c r="I747" s="2">
        <v>103.2</v>
      </c>
      <c r="J747" s="5" t="s">
        <v>877</v>
      </c>
      <c r="K747" s="3" t="s">
        <v>875</v>
      </c>
      <c r="L747" s="4" t="s">
        <v>333</v>
      </c>
    </row>
    <row r="748" spans="1:12">
      <c r="A748" s="36">
        <v>2016</v>
      </c>
      <c r="B748" s="36" t="s">
        <v>1417</v>
      </c>
      <c r="C748" s="54">
        <v>42652</v>
      </c>
      <c r="D748" s="14" t="s">
        <v>537</v>
      </c>
      <c r="E748" s="1" t="s">
        <v>308</v>
      </c>
      <c r="F748" s="14">
        <v>4520</v>
      </c>
      <c r="G748" s="1" t="s">
        <v>1050</v>
      </c>
      <c r="H748" s="1" t="s">
        <v>143</v>
      </c>
      <c r="I748" s="2">
        <v>67.8</v>
      </c>
      <c r="J748" s="5" t="s">
        <v>878</v>
      </c>
      <c r="K748" s="3" t="s">
        <v>875</v>
      </c>
      <c r="L748" s="4" t="s">
        <v>333</v>
      </c>
    </row>
    <row r="749" spans="1:12">
      <c r="A749" s="36">
        <v>2016</v>
      </c>
      <c r="B749" s="36" t="s">
        <v>1417</v>
      </c>
      <c r="C749" s="54">
        <v>42653</v>
      </c>
      <c r="D749" s="14" t="s">
        <v>537</v>
      </c>
      <c r="E749" s="1" t="s">
        <v>308</v>
      </c>
      <c r="F749" s="14">
        <v>4520</v>
      </c>
      <c r="G749" s="1" t="s">
        <v>1050</v>
      </c>
      <c r="H749" s="1" t="s">
        <v>396</v>
      </c>
      <c r="I749" s="2">
        <v>68.7</v>
      </c>
      <c r="J749" s="5" t="s">
        <v>879</v>
      </c>
      <c r="K749" s="3" t="s">
        <v>875</v>
      </c>
      <c r="L749" s="4" t="s">
        <v>333</v>
      </c>
    </row>
    <row r="750" spans="1:12">
      <c r="A750" s="36">
        <v>2016</v>
      </c>
      <c r="B750" s="36" t="s">
        <v>1417</v>
      </c>
      <c r="C750" s="54">
        <v>42653</v>
      </c>
      <c r="D750" s="14" t="s">
        <v>537</v>
      </c>
      <c r="E750" s="1" t="s">
        <v>308</v>
      </c>
      <c r="F750" s="14">
        <v>4520</v>
      </c>
      <c r="G750" s="1" t="s">
        <v>1050</v>
      </c>
      <c r="H750" s="1" t="s">
        <v>396</v>
      </c>
      <c r="I750" s="2">
        <v>122.3</v>
      </c>
      <c r="J750" s="5" t="s">
        <v>880</v>
      </c>
      <c r="K750" s="3" t="s">
        <v>875</v>
      </c>
      <c r="L750" s="4" t="s">
        <v>333</v>
      </c>
    </row>
    <row r="751" spans="1:12">
      <c r="A751" s="36">
        <v>2016</v>
      </c>
      <c r="B751" s="36" t="s">
        <v>1417</v>
      </c>
      <c r="C751" s="54">
        <v>42653</v>
      </c>
      <c r="D751" s="14" t="s">
        <v>537</v>
      </c>
      <c r="E751" s="1" t="s">
        <v>308</v>
      </c>
      <c r="F751" s="14">
        <v>4520</v>
      </c>
      <c r="G751" s="1" t="s">
        <v>1050</v>
      </c>
      <c r="H751" s="1" t="s">
        <v>143</v>
      </c>
      <c r="I751" s="2">
        <v>61.1</v>
      </c>
      <c r="J751" s="5" t="s">
        <v>881</v>
      </c>
      <c r="K751" s="3" t="s">
        <v>875</v>
      </c>
      <c r="L751" s="4" t="s">
        <v>333</v>
      </c>
    </row>
    <row r="752" spans="1:12">
      <c r="A752" s="36">
        <v>2016</v>
      </c>
      <c r="B752" s="36" t="s">
        <v>1417</v>
      </c>
      <c r="C752" s="54">
        <v>42658</v>
      </c>
      <c r="D752" s="14" t="s">
        <v>537</v>
      </c>
      <c r="E752" s="1" t="s">
        <v>308</v>
      </c>
      <c r="F752" s="14">
        <v>4520</v>
      </c>
      <c r="G752" s="1" t="s">
        <v>1050</v>
      </c>
      <c r="H752" s="1" t="s">
        <v>396</v>
      </c>
      <c r="I752" s="2">
        <v>87.5</v>
      </c>
      <c r="J752" s="5" t="s">
        <v>882</v>
      </c>
      <c r="K752" s="3" t="s">
        <v>875</v>
      </c>
      <c r="L752" s="4" t="s">
        <v>333</v>
      </c>
    </row>
    <row r="753" spans="1:12">
      <c r="A753" s="36">
        <v>2016</v>
      </c>
      <c r="B753" s="36" t="s">
        <v>1417</v>
      </c>
      <c r="C753" s="54">
        <v>42658</v>
      </c>
      <c r="D753" s="14" t="s">
        <v>537</v>
      </c>
      <c r="E753" s="1" t="s">
        <v>308</v>
      </c>
      <c r="F753" s="14">
        <v>4520</v>
      </c>
      <c r="G753" s="1" t="s">
        <v>1050</v>
      </c>
      <c r="H753" s="1" t="s">
        <v>143</v>
      </c>
      <c r="I753" s="2">
        <v>112</v>
      </c>
      <c r="J753" s="5" t="s">
        <v>883</v>
      </c>
      <c r="K753" s="3" t="s">
        <v>875</v>
      </c>
      <c r="L753" s="4" t="s">
        <v>333</v>
      </c>
    </row>
    <row r="754" spans="1:12">
      <c r="A754" s="36">
        <v>2016</v>
      </c>
      <c r="B754" s="36" t="s">
        <v>1417</v>
      </c>
      <c r="C754" s="54">
        <v>42662</v>
      </c>
      <c r="D754" s="14" t="s">
        <v>537</v>
      </c>
      <c r="E754" s="1" t="s">
        <v>308</v>
      </c>
      <c r="F754" s="14">
        <v>4520</v>
      </c>
      <c r="G754" s="1" t="s">
        <v>1050</v>
      </c>
      <c r="H754" s="1" t="s">
        <v>396</v>
      </c>
      <c r="I754" s="2">
        <v>70.8</v>
      </c>
      <c r="J754" s="5" t="s">
        <v>884</v>
      </c>
      <c r="K754" s="3" t="s">
        <v>875</v>
      </c>
      <c r="L754" s="4" t="s">
        <v>333</v>
      </c>
    </row>
    <row r="755" spans="1:12">
      <c r="A755" s="36">
        <v>2016</v>
      </c>
      <c r="B755" s="36" t="s">
        <v>1417</v>
      </c>
      <c r="C755" s="54">
        <v>42669</v>
      </c>
      <c r="D755" s="14" t="s">
        <v>537</v>
      </c>
      <c r="E755" s="1" t="s">
        <v>308</v>
      </c>
      <c r="F755" s="14">
        <v>4520</v>
      </c>
      <c r="G755" s="1" t="s">
        <v>269</v>
      </c>
      <c r="H755" s="1" t="s">
        <v>143</v>
      </c>
      <c r="I755" s="2">
        <v>72</v>
      </c>
      <c r="J755" s="5" t="s">
        <v>885</v>
      </c>
      <c r="K755" s="3" t="s">
        <v>886</v>
      </c>
      <c r="L755" s="4" t="s">
        <v>333</v>
      </c>
    </row>
    <row r="756" spans="1:12">
      <c r="A756" s="36">
        <v>2016</v>
      </c>
      <c r="B756" s="36" t="s">
        <v>1417</v>
      </c>
      <c r="C756" s="54">
        <v>42673</v>
      </c>
      <c r="D756" s="14" t="s">
        <v>537</v>
      </c>
      <c r="E756" s="1" t="s">
        <v>308</v>
      </c>
      <c r="F756" s="14">
        <v>4520</v>
      </c>
      <c r="G756" s="1" t="s">
        <v>269</v>
      </c>
      <c r="H756" s="1" t="s">
        <v>143</v>
      </c>
      <c r="I756" s="2">
        <v>59</v>
      </c>
      <c r="J756" s="5" t="s">
        <v>887</v>
      </c>
      <c r="K756" s="3" t="s">
        <v>886</v>
      </c>
      <c r="L756" s="4" t="s">
        <v>333</v>
      </c>
    </row>
    <row r="757" spans="1:12">
      <c r="A757" s="36">
        <v>2016</v>
      </c>
      <c r="B757" s="36" t="s">
        <v>1417</v>
      </c>
      <c r="C757" s="54">
        <v>42672</v>
      </c>
      <c r="D757" s="14" t="s">
        <v>537</v>
      </c>
      <c r="E757" s="1" t="s">
        <v>308</v>
      </c>
      <c r="F757" s="14">
        <v>4520</v>
      </c>
      <c r="G757" s="1" t="s">
        <v>269</v>
      </c>
      <c r="H757" s="1" t="s">
        <v>143</v>
      </c>
      <c r="I757" s="2">
        <v>122</v>
      </c>
      <c r="J757" s="5" t="s">
        <v>888</v>
      </c>
      <c r="K757" s="3" t="s">
        <v>886</v>
      </c>
      <c r="L757" s="4" t="s">
        <v>333</v>
      </c>
    </row>
    <row r="758" spans="1:12">
      <c r="A758" s="36">
        <v>2016</v>
      </c>
      <c r="B758" s="36" t="s">
        <v>1417</v>
      </c>
      <c r="C758" s="54">
        <v>42669</v>
      </c>
      <c r="D758" s="14" t="s">
        <v>537</v>
      </c>
      <c r="E758" s="1" t="s">
        <v>308</v>
      </c>
      <c r="F758" s="14">
        <v>4520</v>
      </c>
      <c r="G758" s="1" t="s">
        <v>408</v>
      </c>
      <c r="H758" s="1" t="s">
        <v>2503</v>
      </c>
      <c r="I758" s="2">
        <v>158.9</v>
      </c>
      <c r="J758" s="5" t="s">
        <v>889</v>
      </c>
      <c r="K758" s="3" t="s">
        <v>890</v>
      </c>
      <c r="L758" s="4" t="s">
        <v>333</v>
      </c>
    </row>
    <row r="759" spans="1:12">
      <c r="A759" s="36">
        <v>2016</v>
      </c>
      <c r="B759" s="36" t="s">
        <v>1417</v>
      </c>
      <c r="C759" s="54">
        <v>42669</v>
      </c>
      <c r="D759" s="14" t="s">
        <v>537</v>
      </c>
      <c r="E759" s="1" t="s">
        <v>308</v>
      </c>
      <c r="F759" s="14">
        <v>4520</v>
      </c>
      <c r="G759" s="1" t="s">
        <v>408</v>
      </c>
      <c r="H759" s="1" t="s">
        <v>2503</v>
      </c>
      <c r="I759" s="2">
        <v>138.6</v>
      </c>
      <c r="J759" s="5" t="s">
        <v>891</v>
      </c>
      <c r="K759" s="3" t="s">
        <v>890</v>
      </c>
      <c r="L759" s="4" t="s">
        <v>333</v>
      </c>
    </row>
    <row r="760" spans="1:12">
      <c r="A760" s="36">
        <v>2016</v>
      </c>
      <c r="B760" s="36" t="s">
        <v>1417</v>
      </c>
      <c r="C760" s="54">
        <v>42662</v>
      </c>
      <c r="D760" s="14" t="s">
        <v>537</v>
      </c>
      <c r="E760" s="1" t="s">
        <v>308</v>
      </c>
      <c r="F760" s="14">
        <v>4520</v>
      </c>
      <c r="G760" s="1" t="s">
        <v>1050</v>
      </c>
      <c r="H760" s="1" t="s">
        <v>143</v>
      </c>
      <c r="I760" s="2">
        <v>75.5</v>
      </c>
      <c r="J760" s="5" t="s">
        <v>892</v>
      </c>
      <c r="K760" s="3" t="s">
        <v>890</v>
      </c>
      <c r="L760" s="4" t="s">
        <v>333</v>
      </c>
    </row>
    <row r="761" spans="1:12">
      <c r="A761" s="36">
        <v>2016</v>
      </c>
      <c r="B761" s="36" t="s">
        <v>1417</v>
      </c>
      <c r="C761" s="54">
        <v>42672</v>
      </c>
      <c r="D761" s="14" t="s">
        <v>537</v>
      </c>
      <c r="E761" s="1" t="s">
        <v>308</v>
      </c>
      <c r="F761" s="14">
        <v>4520</v>
      </c>
      <c r="G761" s="1" t="s">
        <v>1050</v>
      </c>
      <c r="H761" s="1" t="s">
        <v>396</v>
      </c>
      <c r="I761" s="2">
        <v>69.099999999999994</v>
      </c>
      <c r="J761" s="5" t="s">
        <v>893</v>
      </c>
      <c r="K761" s="3" t="s">
        <v>890</v>
      </c>
      <c r="L761" s="4" t="s">
        <v>333</v>
      </c>
    </row>
    <row r="762" spans="1:12">
      <c r="A762" s="36">
        <v>2016</v>
      </c>
      <c r="B762" s="36" t="s">
        <v>1417</v>
      </c>
      <c r="C762" s="54">
        <v>42672</v>
      </c>
      <c r="D762" s="14" t="s">
        <v>537</v>
      </c>
      <c r="E762" s="1" t="s">
        <v>308</v>
      </c>
      <c r="F762" s="14">
        <v>4520</v>
      </c>
      <c r="G762" s="1" t="s">
        <v>1050</v>
      </c>
      <c r="H762" s="1" t="s">
        <v>396</v>
      </c>
      <c r="I762" s="2">
        <v>141.5</v>
      </c>
      <c r="J762" s="5" t="s">
        <v>894</v>
      </c>
      <c r="K762" s="3" t="s">
        <v>886</v>
      </c>
      <c r="L762" s="4" t="s">
        <v>333</v>
      </c>
    </row>
    <row r="763" spans="1:12">
      <c r="A763" s="36">
        <v>2016</v>
      </c>
      <c r="B763" s="36" t="s">
        <v>1417</v>
      </c>
      <c r="C763" s="54">
        <v>42672</v>
      </c>
      <c r="D763" s="14" t="s">
        <v>537</v>
      </c>
      <c r="E763" s="1" t="s">
        <v>308</v>
      </c>
      <c r="F763" s="14">
        <v>4520</v>
      </c>
      <c r="G763" s="1" t="s">
        <v>1050</v>
      </c>
      <c r="H763" s="1" t="s">
        <v>396</v>
      </c>
      <c r="I763" s="2">
        <v>54.2</v>
      </c>
      <c r="J763" s="5" t="s">
        <v>895</v>
      </c>
      <c r="K763" s="3" t="s">
        <v>890</v>
      </c>
      <c r="L763" s="4" t="s">
        <v>333</v>
      </c>
    </row>
    <row r="764" spans="1:12">
      <c r="A764" s="36">
        <v>2016</v>
      </c>
      <c r="B764" s="36" t="s">
        <v>1417</v>
      </c>
      <c r="C764" s="54">
        <v>42673</v>
      </c>
      <c r="D764" s="14" t="s">
        <v>537</v>
      </c>
      <c r="E764" s="1" t="s">
        <v>308</v>
      </c>
      <c r="F764" s="14">
        <v>4520</v>
      </c>
      <c r="G764" s="1" t="s">
        <v>1050</v>
      </c>
      <c r="H764" s="1" t="s">
        <v>396</v>
      </c>
      <c r="I764" s="2">
        <v>151.4</v>
      </c>
      <c r="J764" s="5" t="s">
        <v>896</v>
      </c>
      <c r="K764" s="3" t="s">
        <v>890</v>
      </c>
      <c r="L764" s="4" t="s">
        <v>333</v>
      </c>
    </row>
    <row r="765" spans="1:12">
      <c r="A765" s="36">
        <v>2016</v>
      </c>
      <c r="B765" s="36" t="s">
        <v>1417</v>
      </c>
      <c r="C765" s="54">
        <v>42662</v>
      </c>
      <c r="D765" s="14" t="s">
        <v>537</v>
      </c>
      <c r="E765" s="1" t="s">
        <v>308</v>
      </c>
      <c r="F765" s="14">
        <v>4415</v>
      </c>
      <c r="G765" s="1" t="s">
        <v>1050</v>
      </c>
      <c r="H765" s="1" t="s">
        <v>396</v>
      </c>
      <c r="I765" s="2">
        <v>56.6</v>
      </c>
      <c r="J765" s="5" t="s">
        <v>897</v>
      </c>
      <c r="K765" s="3" t="s">
        <v>886</v>
      </c>
      <c r="L765" s="4" t="s">
        <v>333</v>
      </c>
    </row>
    <row r="766" spans="1:12">
      <c r="A766" s="36">
        <v>2016</v>
      </c>
      <c r="B766" s="36" t="s">
        <v>1417</v>
      </c>
      <c r="C766" s="54">
        <v>42662</v>
      </c>
      <c r="D766" s="14" t="s">
        <v>537</v>
      </c>
      <c r="E766" s="1" t="s">
        <v>308</v>
      </c>
      <c r="F766" s="14">
        <v>4415</v>
      </c>
      <c r="G766" s="1" t="s">
        <v>1050</v>
      </c>
      <c r="H766" s="1" t="s">
        <v>396</v>
      </c>
      <c r="I766" s="2">
        <v>105.6</v>
      </c>
      <c r="J766" s="5" t="s">
        <v>898</v>
      </c>
      <c r="K766" s="3" t="s">
        <v>899</v>
      </c>
      <c r="L766" s="4" t="s">
        <v>333</v>
      </c>
    </row>
    <row r="767" spans="1:12">
      <c r="A767" s="36">
        <v>2016</v>
      </c>
      <c r="B767" s="36" t="s">
        <v>1417</v>
      </c>
      <c r="C767" s="54">
        <v>42662</v>
      </c>
      <c r="D767" s="14" t="s">
        <v>537</v>
      </c>
      <c r="E767" s="1" t="s">
        <v>308</v>
      </c>
      <c r="F767" s="14">
        <v>4415</v>
      </c>
      <c r="G767" s="1" t="s">
        <v>408</v>
      </c>
      <c r="H767" s="1" t="s">
        <v>2503</v>
      </c>
      <c r="I767" s="2">
        <v>89.7</v>
      </c>
      <c r="J767" s="5" t="s">
        <v>900</v>
      </c>
      <c r="K767" s="3" t="s">
        <v>886</v>
      </c>
      <c r="L767" s="4" t="s">
        <v>333</v>
      </c>
    </row>
    <row r="768" spans="1:12">
      <c r="A768" s="36">
        <v>2016</v>
      </c>
      <c r="B768" s="36" t="s">
        <v>1417</v>
      </c>
      <c r="C768" s="54">
        <v>42662</v>
      </c>
      <c r="D768" s="14" t="s">
        <v>537</v>
      </c>
      <c r="E768" s="1" t="s">
        <v>308</v>
      </c>
      <c r="F768" s="14">
        <v>4415</v>
      </c>
      <c r="G768" s="1" t="s">
        <v>408</v>
      </c>
      <c r="H768" s="1" t="s">
        <v>2503</v>
      </c>
      <c r="I768" s="2">
        <v>49</v>
      </c>
      <c r="J768" s="5" t="s">
        <v>901</v>
      </c>
      <c r="K768" s="3" t="s">
        <v>902</v>
      </c>
      <c r="L768" s="4" t="s">
        <v>333</v>
      </c>
    </row>
    <row r="769" spans="1:12">
      <c r="A769" s="36">
        <v>2016</v>
      </c>
      <c r="B769" s="36" t="s">
        <v>1417</v>
      </c>
      <c r="C769" s="54">
        <v>42662</v>
      </c>
      <c r="D769" s="14" t="s">
        <v>537</v>
      </c>
      <c r="E769" s="1" t="s">
        <v>308</v>
      </c>
      <c r="F769" s="14">
        <v>4415</v>
      </c>
      <c r="G769" s="1" t="s">
        <v>408</v>
      </c>
      <c r="H769" s="1" t="s">
        <v>2503</v>
      </c>
      <c r="I769" s="2">
        <v>33.4</v>
      </c>
      <c r="J769" s="5" t="s">
        <v>903</v>
      </c>
      <c r="K769" s="3" t="s">
        <v>899</v>
      </c>
      <c r="L769" s="4" t="s">
        <v>333</v>
      </c>
    </row>
    <row r="770" spans="1:12">
      <c r="A770" s="36">
        <v>2016</v>
      </c>
      <c r="B770" s="36" t="s">
        <v>1417</v>
      </c>
      <c r="C770" s="54">
        <v>42662</v>
      </c>
      <c r="D770" s="14" t="s">
        <v>537</v>
      </c>
      <c r="E770" s="1" t="s">
        <v>308</v>
      </c>
      <c r="F770" s="14">
        <v>4415</v>
      </c>
      <c r="G770" s="1" t="s">
        <v>37</v>
      </c>
      <c r="H770" s="1" t="s">
        <v>1482</v>
      </c>
      <c r="I770" s="2">
        <v>90</v>
      </c>
      <c r="J770" s="5" t="s">
        <v>904</v>
      </c>
      <c r="K770" s="3" t="s">
        <v>886</v>
      </c>
      <c r="L770" s="4" t="s">
        <v>333</v>
      </c>
    </row>
    <row r="771" spans="1:12">
      <c r="A771" s="36">
        <v>2016</v>
      </c>
      <c r="B771" s="36" t="s">
        <v>1417</v>
      </c>
      <c r="C771" s="54">
        <v>42662</v>
      </c>
      <c r="D771" s="14" t="s">
        <v>537</v>
      </c>
      <c r="E771" s="1" t="s">
        <v>308</v>
      </c>
      <c r="F771" s="14">
        <v>4415</v>
      </c>
      <c r="G771" s="1" t="s">
        <v>37</v>
      </c>
      <c r="H771" s="1" t="s">
        <v>1482</v>
      </c>
      <c r="I771" s="2">
        <v>88.3</v>
      </c>
      <c r="J771" s="5" t="s">
        <v>905</v>
      </c>
      <c r="K771" s="3" t="s">
        <v>899</v>
      </c>
      <c r="L771" s="4" t="s">
        <v>333</v>
      </c>
    </row>
    <row r="772" spans="1:12">
      <c r="A772" s="36">
        <v>2016</v>
      </c>
      <c r="B772" s="36" t="s">
        <v>1417</v>
      </c>
      <c r="C772" s="54">
        <v>42644</v>
      </c>
      <c r="D772" s="14" t="s">
        <v>537</v>
      </c>
      <c r="E772" s="1" t="s">
        <v>13</v>
      </c>
      <c r="F772" s="14">
        <v>5080</v>
      </c>
      <c r="G772" s="1" t="s">
        <v>137</v>
      </c>
      <c r="H772" s="1" t="s">
        <v>551</v>
      </c>
      <c r="I772" s="2">
        <v>45</v>
      </c>
      <c r="J772" s="5">
        <v>2078</v>
      </c>
      <c r="K772" s="3" t="s">
        <v>906</v>
      </c>
      <c r="L772" s="4" t="s">
        <v>9</v>
      </c>
    </row>
    <row r="773" spans="1:12">
      <c r="A773" s="36">
        <v>2016</v>
      </c>
      <c r="B773" s="36" t="s">
        <v>1417</v>
      </c>
      <c r="C773" s="54">
        <v>42649</v>
      </c>
      <c r="D773" s="14" t="s">
        <v>537</v>
      </c>
      <c r="E773" s="1" t="s">
        <v>13</v>
      </c>
      <c r="F773" s="14">
        <v>5080</v>
      </c>
      <c r="G773" s="1" t="s">
        <v>137</v>
      </c>
      <c r="H773" s="1" t="s">
        <v>26</v>
      </c>
      <c r="I773" s="2">
        <v>45</v>
      </c>
      <c r="J773" s="5">
        <v>7269</v>
      </c>
      <c r="K773" s="3" t="s">
        <v>907</v>
      </c>
      <c r="L773" s="4" t="s">
        <v>9</v>
      </c>
    </row>
    <row r="774" spans="1:12">
      <c r="A774" s="36">
        <v>2016</v>
      </c>
      <c r="B774" s="36" t="s">
        <v>1417</v>
      </c>
      <c r="C774" s="54">
        <v>42649</v>
      </c>
      <c r="D774" s="14" t="s">
        <v>537</v>
      </c>
      <c r="E774" s="1" t="s">
        <v>13</v>
      </c>
      <c r="F774" s="14">
        <v>5080</v>
      </c>
      <c r="G774" s="1" t="s">
        <v>137</v>
      </c>
      <c r="H774" s="1" t="s">
        <v>26</v>
      </c>
      <c r="I774" s="2">
        <v>30</v>
      </c>
      <c r="J774" s="5">
        <v>7270</v>
      </c>
      <c r="K774" s="3" t="s">
        <v>907</v>
      </c>
      <c r="L774" s="4" t="s">
        <v>9</v>
      </c>
    </row>
    <row r="775" spans="1:12">
      <c r="A775" s="36">
        <v>2016</v>
      </c>
      <c r="B775" s="36" t="s">
        <v>1417</v>
      </c>
      <c r="C775" s="54">
        <v>42668</v>
      </c>
      <c r="D775" s="14" t="s">
        <v>537</v>
      </c>
      <c r="E775" s="1" t="s">
        <v>13</v>
      </c>
      <c r="F775" s="14">
        <v>5074</v>
      </c>
      <c r="G775" s="1" t="s">
        <v>908</v>
      </c>
      <c r="H775" s="1" t="s">
        <v>913</v>
      </c>
      <c r="I775" s="2">
        <v>210</v>
      </c>
      <c r="J775" s="5">
        <v>15178</v>
      </c>
      <c r="K775" s="3" t="s">
        <v>909</v>
      </c>
      <c r="L775" s="4" t="s">
        <v>9</v>
      </c>
    </row>
    <row r="776" spans="1:12">
      <c r="A776" s="36">
        <v>2016</v>
      </c>
      <c r="B776" s="36" t="s">
        <v>1417</v>
      </c>
      <c r="C776" s="54">
        <v>42662</v>
      </c>
      <c r="D776" s="14" t="s">
        <v>537</v>
      </c>
      <c r="E776" s="1" t="s">
        <v>13</v>
      </c>
      <c r="F776" s="14">
        <v>5080</v>
      </c>
      <c r="G776" s="1" t="s">
        <v>137</v>
      </c>
      <c r="H776" s="1" t="s">
        <v>138</v>
      </c>
      <c r="I776" s="2">
        <v>56.1</v>
      </c>
      <c r="J776" s="5">
        <v>2768</v>
      </c>
      <c r="K776" s="3" t="s">
        <v>906</v>
      </c>
      <c r="L776" s="4" t="s">
        <v>9</v>
      </c>
    </row>
    <row r="777" spans="1:12">
      <c r="A777" s="36">
        <v>2016</v>
      </c>
      <c r="B777" s="36" t="s">
        <v>1417</v>
      </c>
      <c r="C777" s="54">
        <v>42673</v>
      </c>
      <c r="D777" s="14" t="s">
        <v>537</v>
      </c>
      <c r="E777" s="1" t="s">
        <v>13</v>
      </c>
      <c r="F777" s="14">
        <v>5080</v>
      </c>
      <c r="G777" s="1" t="s">
        <v>179</v>
      </c>
      <c r="H777" s="11" t="s">
        <v>2087</v>
      </c>
      <c r="I777" s="2">
        <v>60</v>
      </c>
      <c r="J777" s="5">
        <v>14126</v>
      </c>
      <c r="K777" s="3" t="s">
        <v>907</v>
      </c>
      <c r="L777" s="4" t="s">
        <v>9</v>
      </c>
    </row>
    <row r="778" spans="1:12">
      <c r="A778" s="36">
        <v>2016</v>
      </c>
      <c r="B778" s="36" t="s">
        <v>1417</v>
      </c>
      <c r="C778" s="54">
        <v>42661</v>
      </c>
      <c r="D778" s="14" t="s">
        <v>537</v>
      </c>
      <c r="E778" s="1" t="s">
        <v>13</v>
      </c>
      <c r="F778" s="14">
        <v>5080</v>
      </c>
      <c r="G778" s="1" t="s">
        <v>179</v>
      </c>
      <c r="H778" s="11" t="s">
        <v>2087</v>
      </c>
      <c r="I778" s="2">
        <v>95</v>
      </c>
      <c r="J778" s="5">
        <v>14098</v>
      </c>
      <c r="K778" s="3" t="s">
        <v>906</v>
      </c>
      <c r="L778" s="4" t="s">
        <v>9</v>
      </c>
    </row>
    <row r="779" spans="1:12">
      <c r="A779" s="36">
        <v>2016</v>
      </c>
      <c r="B779" s="36" t="s">
        <v>1417</v>
      </c>
      <c r="C779" s="54">
        <v>42672</v>
      </c>
      <c r="D779" s="14" t="s">
        <v>537</v>
      </c>
      <c r="E779" s="1" t="s">
        <v>13</v>
      </c>
      <c r="F779" s="14">
        <v>5074</v>
      </c>
      <c r="G779" s="1" t="s">
        <v>179</v>
      </c>
      <c r="H779" s="11" t="s">
        <v>2087</v>
      </c>
      <c r="I779" s="2">
        <v>139</v>
      </c>
      <c r="J779" s="5">
        <v>14062</v>
      </c>
      <c r="K779" s="3" t="s">
        <v>910</v>
      </c>
      <c r="L779" s="4" t="s">
        <v>9</v>
      </c>
    </row>
    <row r="780" spans="1:12">
      <c r="A780" s="36">
        <v>2016</v>
      </c>
      <c r="B780" s="36" t="s">
        <v>1417</v>
      </c>
      <c r="C780" s="54">
        <v>42648</v>
      </c>
      <c r="D780" s="14" t="s">
        <v>537</v>
      </c>
      <c r="E780" s="1" t="s">
        <v>6</v>
      </c>
      <c r="F780" s="14">
        <v>4103</v>
      </c>
      <c r="G780" s="1" t="s">
        <v>269</v>
      </c>
      <c r="H780" s="1" t="s">
        <v>287</v>
      </c>
      <c r="I780" s="2">
        <v>164</v>
      </c>
      <c r="J780" s="5" t="s">
        <v>911</v>
      </c>
      <c r="K780" s="3" t="s">
        <v>912</v>
      </c>
      <c r="L780" s="4" t="s">
        <v>9</v>
      </c>
    </row>
    <row r="781" spans="1:12">
      <c r="A781" s="36">
        <v>2016</v>
      </c>
      <c r="B781" s="36" t="s">
        <v>1417</v>
      </c>
      <c r="C781" s="54">
        <v>42651</v>
      </c>
      <c r="D781" s="14" t="s">
        <v>537</v>
      </c>
      <c r="E781" s="1" t="s">
        <v>6</v>
      </c>
      <c r="F781" s="14">
        <v>4121</v>
      </c>
      <c r="G781" s="1" t="s">
        <v>908</v>
      </c>
      <c r="H781" s="1" t="s">
        <v>913</v>
      </c>
      <c r="I781" s="2">
        <v>141</v>
      </c>
      <c r="J781" s="5">
        <v>15038</v>
      </c>
      <c r="K781" s="3" t="s">
        <v>914</v>
      </c>
      <c r="L781" s="4" t="s">
        <v>9</v>
      </c>
    </row>
    <row r="782" spans="1:12">
      <c r="A782" s="36">
        <v>2016</v>
      </c>
      <c r="B782" s="36" t="s">
        <v>1417</v>
      </c>
      <c r="C782" s="54">
        <v>42664</v>
      </c>
      <c r="D782" s="14" t="s">
        <v>537</v>
      </c>
      <c r="E782" s="1" t="s">
        <v>6</v>
      </c>
      <c r="F782" s="14">
        <v>4126</v>
      </c>
      <c r="G782" s="1" t="s">
        <v>908</v>
      </c>
      <c r="H782" s="1" t="s">
        <v>913</v>
      </c>
      <c r="I782" s="2">
        <v>190</v>
      </c>
      <c r="J782" s="5" t="s">
        <v>915</v>
      </c>
      <c r="K782" s="3" t="s">
        <v>21</v>
      </c>
      <c r="L782" s="4" t="s">
        <v>9</v>
      </c>
    </row>
    <row r="783" spans="1:12">
      <c r="A783" s="36">
        <v>2016</v>
      </c>
      <c r="B783" s="36" t="s">
        <v>1417</v>
      </c>
      <c r="C783" s="54">
        <v>42664</v>
      </c>
      <c r="D783" s="14" t="s">
        <v>537</v>
      </c>
      <c r="E783" s="1" t="s">
        <v>6</v>
      </c>
      <c r="F783" s="14">
        <v>4126</v>
      </c>
      <c r="G783" s="1" t="s">
        <v>908</v>
      </c>
      <c r="H783" s="1" t="s">
        <v>913</v>
      </c>
      <c r="I783" s="2">
        <v>249</v>
      </c>
      <c r="J783" s="5" t="s">
        <v>916</v>
      </c>
      <c r="K783" s="3" t="s">
        <v>21</v>
      </c>
      <c r="L783" s="4" t="s">
        <v>9</v>
      </c>
    </row>
    <row r="784" spans="1:12">
      <c r="A784" s="36">
        <v>2016</v>
      </c>
      <c r="B784" s="36" t="s">
        <v>1417</v>
      </c>
      <c r="C784" s="54">
        <v>42657</v>
      </c>
      <c r="D784" s="14" t="s">
        <v>809</v>
      </c>
      <c r="E784" s="1" t="s">
        <v>917</v>
      </c>
      <c r="F784" s="14">
        <v>5753</v>
      </c>
      <c r="G784" s="1" t="s">
        <v>179</v>
      </c>
      <c r="H784" s="11" t="s">
        <v>2087</v>
      </c>
      <c r="I784" s="2">
        <v>18</v>
      </c>
      <c r="J784" s="5" t="s">
        <v>918</v>
      </c>
      <c r="K784" s="3" t="s">
        <v>11</v>
      </c>
      <c r="L784" s="4" t="s">
        <v>9</v>
      </c>
    </row>
    <row r="785" spans="1:12">
      <c r="A785" s="36">
        <v>2016</v>
      </c>
      <c r="B785" s="36" t="s">
        <v>1417</v>
      </c>
      <c r="C785" s="54">
        <v>42656</v>
      </c>
      <c r="D785" s="14" t="s">
        <v>809</v>
      </c>
      <c r="E785" s="1" t="s">
        <v>917</v>
      </c>
      <c r="F785" s="14">
        <v>5753</v>
      </c>
      <c r="G785" s="1" t="s">
        <v>179</v>
      </c>
      <c r="H785" s="11" t="s">
        <v>2087</v>
      </c>
      <c r="I785" s="2">
        <v>22</v>
      </c>
      <c r="J785" s="5" t="s">
        <v>919</v>
      </c>
      <c r="K785" s="3" t="s">
        <v>11</v>
      </c>
      <c r="L785" s="4" t="s">
        <v>9</v>
      </c>
    </row>
    <row r="786" spans="1:12">
      <c r="A786" s="36">
        <v>2016</v>
      </c>
      <c r="B786" s="36" t="s">
        <v>1417</v>
      </c>
      <c r="C786" s="54">
        <v>42656</v>
      </c>
      <c r="D786" s="14" t="s">
        <v>809</v>
      </c>
      <c r="E786" s="1" t="s">
        <v>917</v>
      </c>
      <c r="F786" s="14">
        <v>5753</v>
      </c>
      <c r="G786" s="1" t="s">
        <v>179</v>
      </c>
      <c r="H786" s="11" t="s">
        <v>2087</v>
      </c>
      <c r="I786" s="2">
        <v>34</v>
      </c>
      <c r="J786" s="5" t="s">
        <v>920</v>
      </c>
      <c r="K786" s="3" t="s">
        <v>11</v>
      </c>
      <c r="L786" s="4" t="s">
        <v>9</v>
      </c>
    </row>
    <row r="787" spans="1:12">
      <c r="A787" s="36">
        <v>2016</v>
      </c>
      <c r="B787" s="36" t="s">
        <v>1417</v>
      </c>
      <c r="C787" s="54">
        <v>42655</v>
      </c>
      <c r="D787" s="14" t="s">
        <v>809</v>
      </c>
      <c r="E787" s="1" t="s">
        <v>917</v>
      </c>
      <c r="F787" s="14">
        <v>5753</v>
      </c>
      <c r="G787" s="1" t="s">
        <v>179</v>
      </c>
      <c r="H787" s="11" t="s">
        <v>2087</v>
      </c>
      <c r="I787" s="2">
        <v>15</v>
      </c>
      <c r="J787" s="5" t="s">
        <v>921</v>
      </c>
      <c r="K787" s="3" t="s">
        <v>11</v>
      </c>
      <c r="L787" s="4" t="s">
        <v>9</v>
      </c>
    </row>
    <row r="788" spans="1:12">
      <c r="A788" s="36">
        <v>2016</v>
      </c>
      <c r="B788" s="36" t="s">
        <v>1417</v>
      </c>
      <c r="C788" s="54">
        <v>42651</v>
      </c>
      <c r="D788" s="14" t="s">
        <v>809</v>
      </c>
      <c r="E788" s="1" t="s">
        <v>917</v>
      </c>
      <c r="F788" s="14">
        <v>5753</v>
      </c>
      <c r="G788" s="1" t="s">
        <v>179</v>
      </c>
      <c r="H788" s="11" t="s">
        <v>2087</v>
      </c>
      <c r="I788" s="2">
        <v>40</v>
      </c>
      <c r="J788" s="5" t="s">
        <v>922</v>
      </c>
      <c r="K788" s="3" t="s">
        <v>11</v>
      </c>
      <c r="L788" s="4" t="s">
        <v>9</v>
      </c>
    </row>
    <row r="789" spans="1:12">
      <c r="A789" s="36">
        <v>2016</v>
      </c>
      <c r="B789" s="36" t="s">
        <v>1417</v>
      </c>
      <c r="C789" s="54">
        <v>42649</v>
      </c>
      <c r="D789" s="14" t="s">
        <v>809</v>
      </c>
      <c r="E789" s="1" t="s">
        <v>917</v>
      </c>
      <c r="F789" s="14">
        <v>5753</v>
      </c>
      <c r="G789" s="1" t="s">
        <v>179</v>
      </c>
      <c r="H789" s="11" t="s">
        <v>2087</v>
      </c>
      <c r="I789" s="2">
        <v>13</v>
      </c>
      <c r="J789" s="5" t="s">
        <v>923</v>
      </c>
      <c r="K789" s="3" t="s">
        <v>11</v>
      </c>
      <c r="L789" s="4" t="s">
        <v>9</v>
      </c>
    </row>
    <row r="790" spans="1:12">
      <c r="A790" s="36">
        <v>2016</v>
      </c>
      <c r="B790" s="36" t="s">
        <v>1417</v>
      </c>
      <c r="C790" s="54">
        <v>42648</v>
      </c>
      <c r="D790" s="14" t="s">
        <v>809</v>
      </c>
      <c r="E790" s="1" t="s">
        <v>917</v>
      </c>
      <c r="F790" s="14">
        <v>5753</v>
      </c>
      <c r="G790" s="1" t="s">
        <v>179</v>
      </c>
      <c r="H790" s="11" t="s">
        <v>2087</v>
      </c>
      <c r="I790" s="2">
        <v>23</v>
      </c>
      <c r="J790" s="5" t="s">
        <v>924</v>
      </c>
      <c r="K790" s="3" t="s">
        <v>11</v>
      </c>
      <c r="L790" s="4" t="s">
        <v>9</v>
      </c>
    </row>
    <row r="791" spans="1:12">
      <c r="A791" s="36">
        <v>2016</v>
      </c>
      <c r="B791" s="36" t="s">
        <v>1417</v>
      </c>
      <c r="C791" s="54">
        <v>42647</v>
      </c>
      <c r="D791" s="14" t="s">
        <v>537</v>
      </c>
      <c r="E791" s="1" t="s">
        <v>6</v>
      </c>
      <c r="F791" s="14">
        <v>4104</v>
      </c>
      <c r="G791" s="1" t="s">
        <v>269</v>
      </c>
      <c r="H791" s="1" t="s">
        <v>287</v>
      </c>
      <c r="I791" s="2">
        <v>125</v>
      </c>
      <c r="J791" s="5" t="s">
        <v>925</v>
      </c>
      <c r="K791" s="3" t="s">
        <v>926</v>
      </c>
      <c r="L791" s="4" t="s">
        <v>9</v>
      </c>
    </row>
    <row r="792" spans="1:12">
      <c r="A792" s="36">
        <v>2016</v>
      </c>
      <c r="B792" s="36" t="s">
        <v>1417</v>
      </c>
      <c r="C792" s="54">
        <v>42653</v>
      </c>
      <c r="D792" s="14" t="s">
        <v>537</v>
      </c>
      <c r="E792" s="1" t="s">
        <v>6</v>
      </c>
      <c r="F792" s="14">
        <v>4104</v>
      </c>
      <c r="G792" s="1" t="s">
        <v>269</v>
      </c>
      <c r="H792" s="1" t="s">
        <v>287</v>
      </c>
      <c r="I792" s="2">
        <v>127</v>
      </c>
      <c r="J792" s="5" t="s">
        <v>927</v>
      </c>
      <c r="K792" s="3" t="s">
        <v>926</v>
      </c>
      <c r="L792" s="4" t="s">
        <v>9</v>
      </c>
    </row>
    <row r="793" spans="1:12">
      <c r="A793" s="36">
        <v>2016</v>
      </c>
      <c r="B793" s="36" t="s">
        <v>1417</v>
      </c>
      <c r="C793" s="54">
        <v>42663</v>
      </c>
      <c r="D793" s="14" t="s">
        <v>537</v>
      </c>
      <c r="E793" s="1" t="s">
        <v>6</v>
      </c>
      <c r="F793" s="14">
        <v>4104</v>
      </c>
      <c r="G793" s="1" t="s">
        <v>137</v>
      </c>
      <c r="H793" s="1" t="s">
        <v>138</v>
      </c>
      <c r="I793" s="2">
        <v>152.9</v>
      </c>
      <c r="J793" s="5" t="s">
        <v>928</v>
      </c>
      <c r="K793" s="3" t="s">
        <v>912</v>
      </c>
      <c r="L793" s="4" t="s">
        <v>9</v>
      </c>
    </row>
    <row r="794" spans="1:12">
      <c r="A794" s="36">
        <v>2016</v>
      </c>
      <c r="B794" s="36" t="s">
        <v>1417</v>
      </c>
      <c r="C794" s="54">
        <v>42663</v>
      </c>
      <c r="D794" s="14" t="s">
        <v>537</v>
      </c>
      <c r="E794" s="1" t="s">
        <v>6</v>
      </c>
      <c r="F794" s="14">
        <v>4104</v>
      </c>
      <c r="G794" s="1" t="s">
        <v>137</v>
      </c>
      <c r="H794" s="1" t="s">
        <v>138</v>
      </c>
      <c r="I794" s="2">
        <v>63</v>
      </c>
      <c r="J794" s="5" t="s">
        <v>929</v>
      </c>
      <c r="K794" s="3" t="s">
        <v>912</v>
      </c>
      <c r="L794" s="4" t="s">
        <v>9</v>
      </c>
    </row>
    <row r="795" spans="1:12">
      <c r="A795" s="36">
        <v>2016</v>
      </c>
      <c r="B795" s="36" t="s">
        <v>1417</v>
      </c>
      <c r="C795" s="54">
        <v>42659</v>
      </c>
      <c r="D795" s="14" t="s">
        <v>537</v>
      </c>
      <c r="E795" s="1" t="s">
        <v>13</v>
      </c>
      <c r="F795" s="14">
        <v>5080</v>
      </c>
      <c r="G795" s="1" t="s">
        <v>179</v>
      </c>
      <c r="H795" s="1" t="s">
        <v>183</v>
      </c>
      <c r="I795" s="2">
        <v>50</v>
      </c>
      <c r="J795" s="5">
        <v>27166</v>
      </c>
      <c r="K795" s="3" t="s">
        <v>930</v>
      </c>
      <c r="L795" s="4" t="s">
        <v>9</v>
      </c>
    </row>
    <row r="796" spans="1:12">
      <c r="A796" s="36">
        <v>2016</v>
      </c>
      <c r="B796" s="36" t="s">
        <v>1417</v>
      </c>
      <c r="C796" s="54">
        <v>42673</v>
      </c>
      <c r="D796" s="14" t="s">
        <v>537</v>
      </c>
      <c r="E796" s="1" t="s">
        <v>13</v>
      </c>
      <c r="F796" s="14">
        <v>5074</v>
      </c>
      <c r="G796" s="1" t="s">
        <v>908</v>
      </c>
      <c r="H796" s="1" t="s">
        <v>913</v>
      </c>
      <c r="I796" s="2">
        <v>153</v>
      </c>
      <c r="J796" s="5">
        <v>15216</v>
      </c>
      <c r="K796" s="3" t="s">
        <v>930</v>
      </c>
      <c r="L796" s="4" t="s">
        <v>9</v>
      </c>
    </row>
    <row r="797" spans="1:12">
      <c r="A797" s="36">
        <v>2016</v>
      </c>
      <c r="B797" s="36" t="s">
        <v>1417</v>
      </c>
      <c r="C797" s="54">
        <v>42672</v>
      </c>
      <c r="D797" s="14" t="s">
        <v>537</v>
      </c>
      <c r="E797" s="1" t="s">
        <v>13</v>
      </c>
      <c r="F797" s="14">
        <v>5074</v>
      </c>
      <c r="G797" s="1" t="s">
        <v>908</v>
      </c>
      <c r="H797" s="1" t="s">
        <v>913</v>
      </c>
      <c r="I797" s="2">
        <v>105</v>
      </c>
      <c r="J797" s="5">
        <v>15206</v>
      </c>
      <c r="K797" s="3" t="s">
        <v>909</v>
      </c>
      <c r="L797" s="4" t="s">
        <v>9</v>
      </c>
    </row>
    <row r="798" spans="1:12">
      <c r="A798" s="36">
        <v>2016</v>
      </c>
      <c r="B798" s="36" t="s">
        <v>1417</v>
      </c>
      <c r="C798" s="54">
        <v>42649</v>
      </c>
      <c r="D798" s="14" t="s">
        <v>537</v>
      </c>
      <c r="E798" s="1" t="s">
        <v>181</v>
      </c>
      <c r="F798" s="14">
        <v>4001</v>
      </c>
      <c r="G798" s="1" t="s">
        <v>179</v>
      </c>
      <c r="H798" s="1" t="s">
        <v>2014</v>
      </c>
      <c r="I798" s="2">
        <v>100</v>
      </c>
      <c r="J798" s="5">
        <v>19764</v>
      </c>
      <c r="K798" s="3" t="s">
        <v>931</v>
      </c>
      <c r="L798" s="4" t="s">
        <v>35</v>
      </c>
    </row>
    <row r="799" spans="1:12">
      <c r="A799" s="36">
        <v>2016</v>
      </c>
      <c r="B799" s="36" t="s">
        <v>1417</v>
      </c>
      <c r="C799" s="54">
        <v>42651</v>
      </c>
      <c r="D799" s="14" t="s">
        <v>537</v>
      </c>
      <c r="E799" s="1" t="s">
        <v>181</v>
      </c>
      <c r="F799" s="14">
        <v>4001</v>
      </c>
      <c r="G799" s="1" t="s">
        <v>179</v>
      </c>
      <c r="H799" s="1" t="s">
        <v>2014</v>
      </c>
      <c r="I799" s="2">
        <v>176</v>
      </c>
      <c r="J799" s="5">
        <v>19763</v>
      </c>
      <c r="K799" s="3" t="s">
        <v>931</v>
      </c>
      <c r="L799" s="4" t="s">
        <v>35</v>
      </c>
    </row>
    <row r="800" spans="1:12">
      <c r="A800" s="36">
        <v>2016</v>
      </c>
      <c r="B800" s="36" t="s">
        <v>1417</v>
      </c>
      <c r="C800" s="54">
        <v>42662</v>
      </c>
      <c r="D800" s="14" t="s">
        <v>537</v>
      </c>
      <c r="E800" s="1" t="s">
        <v>181</v>
      </c>
      <c r="F800" s="14">
        <v>4001</v>
      </c>
      <c r="G800" s="1" t="s">
        <v>179</v>
      </c>
      <c r="H800" s="1" t="s">
        <v>2014</v>
      </c>
      <c r="I800" s="2">
        <v>199</v>
      </c>
      <c r="J800" s="5">
        <v>19783</v>
      </c>
      <c r="K800" s="3" t="s">
        <v>97</v>
      </c>
      <c r="L800" s="4" t="s">
        <v>35</v>
      </c>
    </row>
    <row r="801" spans="1:12">
      <c r="A801" s="36">
        <v>2016</v>
      </c>
      <c r="B801" s="36" t="s">
        <v>1417</v>
      </c>
      <c r="C801" s="54">
        <v>42662</v>
      </c>
      <c r="D801" s="14" t="s">
        <v>537</v>
      </c>
      <c r="E801" s="1" t="s">
        <v>181</v>
      </c>
      <c r="F801" s="14">
        <v>4001</v>
      </c>
      <c r="G801" s="1" t="s">
        <v>179</v>
      </c>
      <c r="H801" s="1" t="s">
        <v>2014</v>
      </c>
      <c r="I801" s="2">
        <v>183</v>
      </c>
      <c r="J801" s="5">
        <v>19784</v>
      </c>
      <c r="K801" s="3" t="s">
        <v>97</v>
      </c>
      <c r="L801" s="4" t="s">
        <v>35</v>
      </c>
    </row>
    <row r="802" spans="1:12">
      <c r="A802" s="36">
        <v>2016</v>
      </c>
      <c r="B802" s="36" t="s">
        <v>1417</v>
      </c>
      <c r="C802" s="54">
        <v>42664</v>
      </c>
      <c r="D802" s="14" t="s">
        <v>537</v>
      </c>
      <c r="E802" s="1" t="s">
        <v>181</v>
      </c>
      <c r="F802" s="14">
        <v>4001</v>
      </c>
      <c r="G802" s="1" t="s">
        <v>179</v>
      </c>
      <c r="H802" s="1" t="s">
        <v>2014</v>
      </c>
      <c r="I802" s="2">
        <v>139</v>
      </c>
      <c r="J802" s="5">
        <v>19787</v>
      </c>
      <c r="K802" s="3" t="s">
        <v>932</v>
      </c>
      <c r="L802" s="4" t="s">
        <v>35</v>
      </c>
    </row>
    <row r="803" spans="1:12">
      <c r="A803" s="36">
        <v>2016</v>
      </c>
      <c r="B803" s="36" t="s">
        <v>1417</v>
      </c>
      <c r="C803" s="54">
        <v>42664</v>
      </c>
      <c r="D803" s="14" t="s">
        <v>537</v>
      </c>
      <c r="E803" s="1" t="s">
        <v>181</v>
      </c>
      <c r="F803" s="14">
        <v>4001</v>
      </c>
      <c r="G803" s="1" t="s">
        <v>179</v>
      </c>
      <c r="H803" s="1" t="s">
        <v>2014</v>
      </c>
      <c r="I803" s="2">
        <v>182</v>
      </c>
      <c r="J803" s="5">
        <v>19788</v>
      </c>
      <c r="K803" s="3" t="s">
        <v>932</v>
      </c>
      <c r="L803" s="4" t="s">
        <v>35</v>
      </c>
    </row>
    <row r="804" spans="1:12">
      <c r="A804" s="36">
        <v>2016</v>
      </c>
      <c r="B804" s="36" t="s">
        <v>1417</v>
      </c>
      <c r="C804" s="54">
        <v>42648</v>
      </c>
      <c r="D804" s="14" t="s">
        <v>537</v>
      </c>
      <c r="E804" s="1" t="s">
        <v>181</v>
      </c>
      <c r="F804" s="14">
        <v>4001</v>
      </c>
      <c r="G804" s="1" t="s">
        <v>37</v>
      </c>
      <c r="H804" s="1" t="s">
        <v>2197</v>
      </c>
      <c r="I804" s="2">
        <v>111</v>
      </c>
      <c r="J804" s="5" t="s">
        <v>933</v>
      </c>
      <c r="K804" s="3" t="s">
        <v>934</v>
      </c>
      <c r="L804" s="4" t="s">
        <v>35</v>
      </c>
    </row>
    <row r="805" spans="1:12">
      <c r="A805" s="36">
        <v>2016</v>
      </c>
      <c r="B805" s="36" t="s">
        <v>1417</v>
      </c>
      <c r="C805" s="54">
        <v>42648</v>
      </c>
      <c r="D805" s="14" t="s">
        <v>537</v>
      </c>
      <c r="E805" s="1" t="s">
        <v>181</v>
      </c>
      <c r="F805" s="14">
        <v>4001</v>
      </c>
      <c r="G805" s="1" t="s">
        <v>91</v>
      </c>
      <c r="H805" s="1" t="s">
        <v>935</v>
      </c>
      <c r="I805" s="2">
        <v>71</v>
      </c>
      <c r="J805" s="5">
        <v>395</v>
      </c>
      <c r="K805" s="3" t="s">
        <v>934</v>
      </c>
      <c r="L805" s="4" t="s">
        <v>35</v>
      </c>
    </row>
    <row r="806" spans="1:12">
      <c r="A806" s="36">
        <v>2016</v>
      </c>
      <c r="B806" s="36" t="s">
        <v>1417</v>
      </c>
      <c r="C806" s="54">
        <v>42649</v>
      </c>
      <c r="D806" s="14" t="s">
        <v>537</v>
      </c>
      <c r="E806" s="1" t="s">
        <v>181</v>
      </c>
      <c r="F806" s="14">
        <v>4001</v>
      </c>
      <c r="G806" s="1" t="s">
        <v>91</v>
      </c>
      <c r="H806" s="11" t="s">
        <v>98</v>
      </c>
      <c r="I806" s="2">
        <v>90</v>
      </c>
      <c r="J806" s="5">
        <v>2892</v>
      </c>
      <c r="K806" s="3" t="s">
        <v>931</v>
      </c>
      <c r="L806" s="4" t="s">
        <v>35</v>
      </c>
    </row>
    <row r="807" spans="1:12">
      <c r="A807" s="36">
        <v>2016</v>
      </c>
      <c r="B807" s="36" t="s">
        <v>1417</v>
      </c>
      <c r="C807" s="54">
        <v>42671</v>
      </c>
      <c r="D807" s="14" t="s">
        <v>537</v>
      </c>
      <c r="E807" s="1" t="s">
        <v>181</v>
      </c>
      <c r="F807" s="14">
        <v>4001</v>
      </c>
      <c r="G807" s="1" t="s">
        <v>37</v>
      </c>
      <c r="H807" s="1" t="s">
        <v>279</v>
      </c>
      <c r="I807" s="2">
        <v>121</v>
      </c>
      <c r="J807" s="5" t="s">
        <v>936</v>
      </c>
      <c r="K807" s="3" t="s">
        <v>937</v>
      </c>
      <c r="L807" s="4" t="s">
        <v>35</v>
      </c>
    </row>
    <row r="808" spans="1:12">
      <c r="A808" s="36">
        <v>2016</v>
      </c>
      <c r="B808" s="36" t="s">
        <v>1417</v>
      </c>
      <c r="C808" s="54">
        <v>42673</v>
      </c>
      <c r="D808" s="14" t="s">
        <v>537</v>
      </c>
      <c r="E808" s="1" t="s">
        <v>181</v>
      </c>
      <c r="F808" s="14">
        <v>4001</v>
      </c>
      <c r="G808" s="1" t="s">
        <v>37</v>
      </c>
      <c r="H808" s="1" t="s">
        <v>279</v>
      </c>
      <c r="I808" s="2">
        <v>89</v>
      </c>
      <c r="J808" s="5" t="s">
        <v>938</v>
      </c>
      <c r="K808" s="3" t="s">
        <v>939</v>
      </c>
      <c r="L808" s="4" t="s">
        <v>35</v>
      </c>
    </row>
    <row r="809" spans="1:12">
      <c r="A809" s="36">
        <v>2016</v>
      </c>
      <c r="B809" s="36" t="s">
        <v>1417</v>
      </c>
      <c r="C809" s="54">
        <v>42649</v>
      </c>
      <c r="D809" s="14" t="s">
        <v>537</v>
      </c>
      <c r="E809" s="1" t="s">
        <v>13</v>
      </c>
      <c r="F809" s="14">
        <v>5066</v>
      </c>
      <c r="G809" s="1" t="s">
        <v>37</v>
      </c>
      <c r="H809" s="1" t="s">
        <v>1482</v>
      </c>
      <c r="I809" s="2">
        <v>150.30000000000001</v>
      </c>
      <c r="J809" s="5" t="s">
        <v>940</v>
      </c>
      <c r="K809" s="3" t="s">
        <v>941</v>
      </c>
      <c r="L809" s="4" t="s">
        <v>35</v>
      </c>
    </row>
    <row r="810" spans="1:12">
      <c r="A810" s="36">
        <v>2016</v>
      </c>
      <c r="B810" s="36" t="s">
        <v>1417</v>
      </c>
      <c r="C810" s="54">
        <v>42665</v>
      </c>
      <c r="D810" s="14" t="s">
        <v>537</v>
      </c>
      <c r="E810" s="1" t="s">
        <v>13</v>
      </c>
      <c r="F810" s="14">
        <v>5066</v>
      </c>
      <c r="G810" s="1" t="s">
        <v>37</v>
      </c>
      <c r="H810" s="1" t="s">
        <v>1482</v>
      </c>
      <c r="I810" s="2">
        <v>104.1</v>
      </c>
      <c r="J810" s="5" t="s">
        <v>942</v>
      </c>
      <c r="K810" s="3" t="s">
        <v>105</v>
      </c>
      <c r="L810" s="4" t="s">
        <v>35</v>
      </c>
    </row>
    <row r="811" spans="1:12">
      <c r="A811" s="36">
        <v>2016</v>
      </c>
      <c r="B811" s="36" t="s">
        <v>1417</v>
      </c>
      <c r="C811" s="54">
        <v>42646</v>
      </c>
      <c r="D811" s="14" t="s">
        <v>537</v>
      </c>
      <c r="E811" s="1" t="s">
        <v>123</v>
      </c>
      <c r="F811" s="14">
        <v>5762</v>
      </c>
      <c r="G811" s="1" t="s">
        <v>691</v>
      </c>
      <c r="H811" s="1" t="s">
        <v>120</v>
      </c>
      <c r="I811" s="2">
        <v>376</v>
      </c>
      <c r="J811" s="5">
        <v>919981</v>
      </c>
      <c r="K811" s="3" t="s">
        <v>943</v>
      </c>
      <c r="L811" s="4" t="s">
        <v>35</v>
      </c>
    </row>
    <row r="812" spans="1:12">
      <c r="A812" s="36">
        <v>2016</v>
      </c>
      <c r="B812" s="36" t="s">
        <v>1417</v>
      </c>
      <c r="C812" s="54">
        <v>42649</v>
      </c>
      <c r="D812" s="14" t="s">
        <v>537</v>
      </c>
      <c r="E812" s="1" t="s">
        <v>123</v>
      </c>
      <c r="F812" s="14">
        <v>5762</v>
      </c>
      <c r="G812" s="1" t="s">
        <v>691</v>
      </c>
      <c r="H812" s="1" t="s">
        <v>120</v>
      </c>
      <c r="I812" s="2">
        <v>410</v>
      </c>
      <c r="J812" s="5">
        <v>920054</v>
      </c>
      <c r="K812" s="3" t="s">
        <v>943</v>
      </c>
      <c r="L812" s="4" t="s">
        <v>35</v>
      </c>
    </row>
    <row r="813" spans="1:12">
      <c r="A813" s="36">
        <v>2016</v>
      </c>
      <c r="B813" s="36" t="s">
        <v>1417</v>
      </c>
      <c r="C813" s="54">
        <v>42652</v>
      </c>
      <c r="D813" s="14" t="s">
        <v>537</v>
      </c>
      <c r="E813" s="1" t="s">
        <v>123</v>
      </c>
      <c r="F813" s="14">
        <v>5762</v>
      </c>
      <c r="G813" s="1" t="s">
        <v>691</v>
      </c>
      <c r="H813" s="1" t="s">
        <v>120</v>
      </c>
      <c r="I813" s="2">
        <v>445</v>
      </c>
      <c r="J813" s="5">
        <v>920122</v>
      </c>
      <c r="K813" s="3" t="s">
        <v>943</v>
      </c>
      <c r="L813" s="4" t="s">
        <v>35</v>
      </c>
    </row>
    <row r="814" spans="1:12">
      <c r="A814" s="36">
        <v>2016</v>
      </c>
      <c r="B814" s="36" t="s">
        <v>1417</v>
      </c>
      <c r="C814" s="54">
        <v>42655</v>
      </c>
      <c r="D814" s="14" t="s">
        <v>537</v>
      </c>
      <c r="E814" s="1" t="s">
        <v>123</v>
      </c>
      <c r="F814" s="14">
        <v>5762</v>
      </c>
      <c r="G814" s="1" t="s">
        <v>691</v>
      </c>
      <c r="H814" s="1" t="s">
        <v>120</v>
      </c>
      <c r="I814" s="2">
        <v>351</v>
      </c>
      <c r="J814" s="5">
        <v>920171</v>
      </c>
      <c r="K814" s="3" t="s">
        <v>943</v>
      </c>
      <c r="L814" s="4" t="s">
        <v>35</v>
      </c>
    </row>
    <row r="815" spans="1:12">
      <c r="A815" s="36">
        <v>2016</v>
      </c>
      <c r="B815" s="36" t="s">
        <v>1417</v>
      </c>
      <c r="C815" s="54">
        <v>42656</v>
      </c>
      <c r="D815" s="14" t="s">
        <v>537</v>
      </c>
      <c r="E815" s="1" t="s">
        <v>123</v>
      </c>
      <c r="F815" s="14">
        <v>5761</v>
      </c>
      <c r="G815" s="1" t="s">
        <v>691</v>
      </c>
      <c r="H815" s="1" t="s">
        <v>120</v>
      </c>
      <c r="I815" s="2">
        <v>323</v>
      </c>
      <c r="J815" s="5">
        <v>920150</v>
      </c>
      <c r="K815" s="3" t="s">
        <v>944</v>
      </c>
      <c r="L815" s="4" t="s">
        <v>35</v>
      </c>
    </row>
    <row r="816" spans="1:12">
      <c r="A816" s="36">
        <v>2016</v>
      </c>
      <c r="B816" s="36" t="s">
        <v>1417</v>
      </c>
      <c r="C816" s="54">
        <v>42657</v>
      </c>
      <c r="D816" s="14" t="s">
        <v>537</v>
      </c>
      <c r="E816" s="1" t="s">
        <v>123</v>
      </c>
      <c r="F816" s="14">
        <v>5762</v>
      </c>
      <c r="G816" s="1" t="s">
        <v>691</v>
      </c>
      <c r="H816" s="1" t="s">
        <v>120</v>
      </c>
      <c r="I816" s="2">
        <v>316</v>
      </c>
      <c r="J816" s="5">
        <v>920246</v>
      </c>
      <c r="K816" s="3" t="s">
        <v>944</v>
      </c>
      <c r="L816" s="4" t="s">
        <v>35</v>
      </c>
    </row>
    <row r="817" spans="1:12">
      <c r="A817" s="36">
        <v>2016</v>
      </c>
      <c r="B817" s="36" t="s">
        <v>1417</v>
      </c>
      <c r="C817" s="54">
        <v>42660</v>
      </c>
      <c r="D817" s="14" t="s">
        <v>537</v>
      </c>
      <c r="E817" s="1" t="s">
        <v>123</v>
      </c>
      <c r="F817" s="14">
        <v>5762</v>
      </c>
      <c r="G817" s="1" t="s">
        <v>691</v>
      </c>
      <c r="H817" s="1" t="s">
        <v>120</v>
      </c>
      <c r="I817" s="2">
        <v>300</v>
      </c>
      <c r="J817" s="5">
        <v>920339</v>
      </c>
      <c r="K817" s="3" t="s">
        <v>944</v>
      </c>
      <c r="L817" s="4" t="s">
        <v>35</v>
      </c>
    </row>
    <row r="818" spans="1:12">
      <c r="A818" s="36">
        <v>2016</v>
      </c>
      <c r="B818" s="36" t="s">
        <v>1417</v>
      </c>
      <c r="C818" s="54">
        <v>42654</v>
      </c>
      <c r="D818" s="14" t="s">
        <v>537</v>
      </c>
      <c r="E818" s="1" t="s">
        <v>123</v>
      </c>
      <c r="F818" s="14">
        <v>5760</v>
      </c>
      <c r="G818" s="1" t="s">
        <v>179</v>
      </c>
      <c r="H818" s="1" t="s">
        <v>2014</v>
      </c>
      <c r="I818" s="2">
        <v>310</v>
      </c>
      <c r="J818" s="5">
        <v>19768</v>
      </c>
      <c r="K818" s="3" t="s">
        <v>945</v>
      </c>
      <c r="L818" s="4" t="s">
        <v>35</v>
      </c>
    </row>
    <row r="819" spans="1:12">
      <c r="A819" s="36">
        <v>2016</v>
      </c>
      <c r="B819" s="36" t="s">
        <v>1417</v>
      </c>
      <c r="C819" s="54">
        <v>42663</v>
      </c>
      <c r="D819" s="14" t="s">
        <v>537</v>
      </c>
      <c r="E819" s="1" t="s">
        <v>123</v>
      </c>
      <c r="F819" s="14">
        <v>5760</v>
      </c>
      <c r="G819" s="1" t="s">
        <v>37</v>
      </c>
      <c r="H819" s="1" t="s">
        <v>279</v>
      </c>
      <c r="I819" s="2">
        <v>114</v>
      </c>
      <c r="J819" s="5" t="s">
        <v>946</v>
      </c>
      <c r="K819" s="3" t="s">
        <v>947</v>
      </c>
      <c r="L819" s="4" t="s">
        <v>35</v>
      </c>
    </row>
    <row r="820" spans="1:12">
      <c r="A820" s="36">
        <v>2016</v>
      </c>
      <c r="B820" s="36" t="s">
        <v>1417</v>
      </c>
      <c r="C820" s="54">
        <v>42665</v>
      </c>
      <c r="D820" s="14" t="s">
        <v>537</v>
      </c>
      <c r="E820" s="1" t="s">
        <v>123</v>
      </c>
      <c r="F820" s="14">
        <v>5762</v>
      </c>
      <c r="G820" s="1" t="s">
        <v>691</v>
      </c>
      <c r="H820" s="1" t="s">
        <v>120</v>
      </c>
      <c r="I820" s="2">
        <v>426</v>
      </c>
      <c r="J820" s="5">
        <v>921498</v>
      </c>
      <c r="K820" s="3" t="s">
        <v>944</v>
      </c>
      <c r="L820" s="4" t="s">
        <v>35</v>
      </c>
    </row>
    <row r="821" spans="1:12">
      <c r="A821" s="36">
        <v>2016</v>
      </c>
      <c r="B821" s="36" t="s">
        <v>1417</v>
      </c>
      <c r="C821" s="54">
        <v>42665</v>
      </c>
      <c r="D821" s="14" t="s">
        <v>537</v>
      </c>
      <c r="E821" s="1" t="s">
        <v>123</v>
      </c>
      <c r="F821" s="14">
        <v>5762</v>
      </c>
      <c r="G821" s="1" t="s">
        <v>691</v>
      </c>
      <c r="H821" s="1" t="s">
        <v>120</v>
      </c>
      <c r="I821" s="2">
        <v>359</v>
      </c>
      <c r="J821" s="5">
        <v>921429</v>
      </c>
      <c r="K821" s="3" t="s">
        <v>944</v>
      </c>
      <c r="L821" s="4" t="s">
        <v>35</v>
      </c>
    </row>
    <row r="822" spans="1:12">
      <c r="A822" s="36">
        <v>2016</v>
      </c>
      <c r="B822" s="36" t="s">
        <v>1417</v>
      </c>
      <c r="C822" s="54">
        <v>42669</v>
      </c>
      <c r="D822" s="14" t="s">
        <v>537</v>
      </c>
      <c r="E822" s="1" t="s">
        <v>123</v>
      </c>
      <c r="F822" s="14">
        <v>5762</v>
      </c>
      <c r="G822" s="1" t="s">
        <v>691</v>
      </c>
      <c r="H822" s="1" t="s">
        <v>120</v>
      </c>
      <c r="I822" s="2">
        <v>416</v>
      </c>
      <c r="J822" s="5">
        <v>921306</v>
      </c>
      <c r="K822" s="3" t="s">
        <v>944</v>
      </c>
      <c r="L822" s="4" t="s">
        <v>35</v>
      </c>
    </row>
    <row r="823" spans="1:12">
      <c r="A823" s="36">
        <v>2016</v>
      </c>
      <c r="B823" s="36" t="s">
        <v>1417</v>
      </c>
      <c r="C823" s="54">
        <v>42671</v>
      </c>
      <c r="D823" s="14" t="s">
        <v>537</v>
      </c>
      <c r="E823" s="1" t="s">
        <v>123</v>
      </c>
      <c r="F823" s="14">
        <v>5762</v>
      </c>
      <c r="G823" s="1" t="s">
        <v>691</v>
      </c>
      <c r="H823" s="1" t="s">
        <v>120</v>
      </c>
      <c r="I823" s="2">
        <v>362</v>
      </c>
      <c r="J823" s="5">
        <v>921024</v>
      </c>
      <c r="K823" s="3" t="s">
        <v>944</v>
      </c>
      <c r="L823" s="4" t="s">
        <v>35</v>
      </c>
    </row>
    <row r="824" spans="1:12">
      <c r="A824" s="36">
        <v>2016</v>
      </c>
      <c r="B824" s="36" t="s">
        <v>1417</v>
      </c>
      <c r="C824" s="54">
        <v>42674</v>
      </c>
      <c r="D824" s="14" t="s">
        <v>537</v>
      </c>
      <c r="E824" s="1" t="s">
        <v>123</v>
      </c>
      <c r="F824" s="14">
        <v>5760</v>
      </c>
      <c r="G824" s="1" t="s">
        <v>691</v>
      </c>
      <c r="H824" s="1" t="s">
        <v>120</v>
      </c>
      <c r="I824" s="2">
        <v>381</v>
      </c>
      <c r="J824" s="5">
        <v>921337</v>
      </c>
      <c r="K824" s="3" t="s">
        <v>127</v>
      </c>
      <c r="L824" s="4" t="s">
        <v>35</v>
      </c>
    </row>
    <row r="825" spans="1:12">
      <c r="A825" s="36">
        <v>2016</v>
      </c>
      <c r="B825" s="36" t="s">
        <v>1417</v>
      </c>
      <c r="C825" s="54">
        <v>42650</v>
      </c>
      <c r="D825" s="14" t="s">
        <v>537</v>
      </c>
      <c r="E825" s="1" t="s">
        <v>13</v>
      </c>
      <c r="F825" s="14">
        <v>5069</v>
      </c>
      <c r="G825" s="1" t="s">
        <v>137</v>
      </c>
      <c r="H825" s="1" t="s">
        <v>138</v>
      </c>
      <c r="I825" s="2">
        <v>71</v>
      </c>
      <c r="J825" s="5" t="s">
        <v>948</v>
      </c>
      <c r="K825" s="3" t="s">
        <v>949</v>
      </c>
      <c r="L825" s="4" t="s">
        <v>141</v>
      </c>
    </row>
    <row r="826" spans="1:12">
      <c r="A826" s="36">
        <v>2016</v>
      </c>
      <c r="B826" s="36" t="s">
        <v>1417</v>
      </c>
      <c r="C826" s="54">
        <v>42651</v>
      </c>
      <c r="D826" s="14" t="s">
        <v>537</v>
      </c>
      <c r="E826" s="1" t="s">
        <v>13</v>
      </c>
      <c r="F826" s="14">
        <v>5069</v>
      </c>
      <c r="G826" s="1" t="s">
        <v>137</v>
      </c>
      <c r="H826" s="1" t="s">
        <v>185</v>
      </c>
      <c r="I826" s="2">
        <v>20</v>
      </c>
      <c r="J826" s="5" t="s">
        <v>950</v>
      </c>
      <c r="K826" s="3" t="s">
        <v>951</v>
      </c>
      <c r="L826" s="4" t="s">
        <v>141</v>
      </c>
    </row>
    <row r="827" spans="1:12">
      <c r="A827" s="36">
        <v>2016</v>
      </c>
      <c r="B827" s="36" t="s">
        <v>1417</v>
      </c>
      <c r="C827" s="54">
        <v>42651</v>
      </c>
      <c r="D827" s="14" t="s">
        <v>537</v>
      </c>
      <c r="E827" s="1" t="s">
        <v>13</v>
      </c>
      <c r="F827" s="14">
        <v>5069</v>
      </c>
      <c r="G827" s="1" t="s">
        <v>137</v>
      </c>
      <c r="H827" s="1" t="s">
        <v>138</v>
      </c>
      <c r="I827" s="2">
        <v>48</v>
      </c>
      <c r="J827" s="5" t="s">
        <v>952</v>
      </c>
      <c r="K827" s="3" t="s">
        <v>949</v>
      </c>
      <c r="L827" s="4" t="s">
        <v>141</v>
      </c>
    </row>
    <row r="828" spans="1:12">
      <c r="A828" s="36">
        <v>2016</v>
      </c>
      <c r="B828" s="36" t="s">
        <v>1417</v>
      </c>
      <c r="C828" s="54">
        <v>42654</v>
      </c>
      <c r="D828" s="14" t="s">
        <v>537</v>
      </c>
      <c r="E828" s="1" t="s">
        <v>13</v>
      </c>
      <c r="F828" s="14">
        <v>5069</v>
      </c>
      <c r="G828" s="1" t="s">
        <v>137</v>
      </c>
      <c r="H828" s="1" t="s">
        <v>138</v>
      </c>
      <c r="I828" s="2">
        <v>69</v>
      </c>
      <c r="J828" s="5" t="s">
        <v>953</v>
      </c>
      <c r="K828" s="3" t="s">
        <v>951</v>
      </c>
      <c r="L828" s="4" t="s">
        <v>141</v>
      </c>
    </row>
    <row r="829" spans="1:12">
      <c r="A829" s="36">
        <v>2016</v>
      </c>
      <c r="B829" s="36" t="s">
        <v>1417</v>
      </c>
      <c r="C829" s="54">
        <v>42658</v>
      </c>
      <c r="D829" s="14" t="s">
        <v>537</v>
      </c>
      <c r="E829" s="1" t="s">
        <v>13</v>
      </c>
      <c r="F829" s="14">
        <v>5069</v>
      </c>
      <c r="G829" s="1" t="s">
        <v>908</v>
      </c>
      <c r="H829" s="1" t="s">
        <v>913</v>
      </c>
      <c r="I829" s="2">
        <v>141</v>
      </c>
      <c r="J829" s="5" t="s">
        <v>954</v>
      </c>
      <c r="K829" s="3" t="s">
        <v>955</v>
      </c>
      <c r="L829" s="4" t="s">
        <v>141</v>
      </c>
    </row>
    <row r="830" spans="1:12">
      <c r="A830" s="36">
        <v>2016</v>
      </c>
      <c r="B830" s="36" t="s">
        <v>1417</v>
      </c>
      <c r="C830" s="54">
        <v>42660</v>
      </c>
      <c r="D830" s="14" t="s">
        <v>537</v>
      </c>
      <c r="E830" s="1" t="s">
        <v>13</v>
      </c>
      <c r="F830" s="14">
        <v>5069</v>
      </c>
      <c r="G830" s="1" t="s">
        <v>908</v>
      </c>
      <c r="H830" s="1" t="s">
        <v>913</v>
      </c>
      <c r="I830" s="2">
        <v>67</v>
      </c>
      <c r="J830" s="5" t="s">
        <v>956</v>
      </c>
      <c r="K830" s="3" t="s">
        <v>955</v>
      </c>
      <c r="L830" s="4" t="s">
        <v>141</v>
      </c>
    </row>
    <row r="831" spans="1:12">
      <c r="A831" s="36">
        <v>2016</v>
      </c>
      <c r="B831" s="36" t="s">
        <v>1417</v>
      </c>
      <c r="C831" s="54">
        <v>42662</v>
      </c>
      <c r="D831" s="14" t="s">
        <v>537</v>
      </c>
      <c r="E831" s="1" t="s">
        <v>13</v>
      </c>
      <c r="F831" s="14">
        <v>5069</v>
      </c>
      <c r="G831" s="1" t="s">
        <v>137</v>
      </c>
      <c r="H831" s="1" t="s">
        <v>138</v>
      </c>
      <c r="I831" s="2">
        <v>37.5</v>
      </c>
      <c r="J831" s="5">
        <v>2771</v>
      </c>
      <c r="K831" s="3" t="s">
        <v>140</v>
      </c>
      <c r="L831" s="4" t="s">
        <v>141</v>
      </c>
    </row>
    <row r="832" spans="1:12">
      <c r="A832" s="36">
        <v>2016</v>
      </c>
      <c r="B832" s="36" t="s">
        <v>1417</v>
      </c>
      <c r="C832" s="54">
        <v>42661</v>
      </c>
      <c r="D832" s="14" t="s">
        <v>537</v>
      </c>
      <c r="E832" s="1" t="s">
        <v>13</v>
      </c>
      <c r="F832" s="14">
        <v>5069</v>
      </c>
      <c r="G832" s="1" t="s">
        <v>137</v>
      </c>
      <c r="H832" s="1" t="s">
        <v>185</v>
      </c>
      <c r="I832" s="2">
        <v>15</v>
      </c>
      <c r="J832" s="5">
        <v>1166</v>
      </c>
      <c r="K832" s="3" t="s">
        <v>147</v>
      </c>
      <c r="L832" s="4" t="s">
        <v>141</v>
      </c>
    </row>
    <row r="833" spans="1:12">
      <c r="A833" s="36">
        <v>2016</v>
      </c>
      <c r="B833" s="36" t="s">
        <v>1417</v>
      </c>
      <c r="C833" s="54">
        <v>42666</v>
      </c>
      <c r="D833" s="14" t="s">
        <v>537</v>
      </c>
      <c r="E833" s="1" t="s">
        <v>13</v>
      </c>
      <c r="F833" s="14">
        <v>5069</v>
      </c>
      <c r="G833" s="1" t="s">
        <v>137</v>
      </c>
      <c r="H833" s="1" t="s">
        <v>138</v>
      </c>
      <c r="I833" s="2">
        <v>60.7</v>
      </c>
      <c r="J833" s="5">
        <v>2781</v>
      </c>
      <c r="K833" s="3" t="s">
        <v>140</v>
      </c>
      <c r="L833" s="4" t="s">
        <v>141</v>
      </c>
    </row>
    <row r="834" spans="1:12">
      <c r="A834" s="36">
        <v>2016</v>
      </c>
      <c r="B834" s="36" t="s">
        <v>1417</v>
      </c>
      <c r="C834" s="54">
        <v>42661</v>
      </c>
      <c r="D834" s="14" t="s">
        <v>537</v>
      </c>
      <c r="E834" s="1" t="s">
        <v>13</v>
      </c>
      <c r="F834" s="14">
        <v>5069</v>
      </c>
      <c r="G834" s="1" t="s">
        <v>269</v>
      </c>
      <c r="H834" s="1" t="s">
        <v>143</v>
      </c>
      <c r="I834" s="2">
        <v>66</v>
      </c>
      <c r="J834" s="5" t="s">
        <v>957</v>
      </c>
      <c r="K834" s="3" t="s">
        <v>140</v>
      </c>
      <c r="L834" s="4" t="s">
        <v>141</v>
      </c>
    </row>
    <row r="835" spans="1:12">
      <c r="A835" s="36">
        <v>2016</v>
      </c>
      <c r="B835" s="36" t="s">
        <v>1417</v>
      </c>
      <c r="C835" s="54">
        <v>42669</v>
      </c>
      <c r="D835" s="14" t="s">
        <v>537</v>
      </c>
      <c r="E835" s="1" t="s">
        <v>13</v>
      </c>
      <c r="F835" s="14">
        <v>5059</v>
      </c>
      <c r="G835" s="1" t="s">
        <v>908</v>
      </c>
      <c r="H835" s="1" t="s">
        <v>913</v>
      </c>
      <c r="I835" s="2">
        <v>79</v>
      </c>
      <c r="J835" s="5" t="s">
        <v>958</v>
      </c>
      <c r="K835" s="3" t="s">
        <v>147</v>
      </c>
      <c r="L835" s="4" t="s">
        <v>141</v>
      </c>
    </row>
    <row r="836" spans="1:12">
      <c r="A836" s="36">
        <v>2016</v>
      </c>
      <c r="B836" s="36" t="s">
        <v>1417</v>
      </c>
      <c r="C836" s="54">
        <v>42669</v>
      </c>
      <c r="D836" s="14" t="s">
        <v>537</v>
      </c>
      <c r="E836" s="1" t="s">
        <v>13</v>
      </c>
      <c r="F836" s="14">
        <v>5069</v>
      </c>
      <c r="G836" s="1" t="s">
        <v>269</v>
      </c>
      <c r="H836" s="1" t="s">
        <v>150</v>
      </c>
      <c r="I836" s="2">
        <v>50</v>
      </c>
      <c r="J836" s="5" t="s">
        <v>959</v>
      </c>
      <c r="K836" s="3" t="s">
        <v>955</v>
      </c>
      <c r="L836" s="4" t="s">
        <v>141</v>
      </c>
    </row>
    <row r="837" spans="1:12">
      <c r="A837" s="36">
        <v>2016</v>
      </c>
      <c r="B837" s="36" t="s">
        <v>1417</v>
      </c>
      <c r="C837" s="54">
        <v>42674</v>
      </c>
      <c r="D837" s="14" t="s">
        <v>537</v>
      </c>
      <c r="E837" s="1" t="s">
        <v>13</v>
      </c>
      <c r="F837" s="14">
        <v>5069</v>
      </c>
      <c r="G837" s="1" t="s">
        <v>137</v>
      </c>
      <c r="H837" s="1" t="s">
        <v>138</v>
      </c>
      <c r="I837" s="2">
        <v>44</v>
      </c>
      <c r="J837" s="5">
        <v>2792</v>
      </c>
      <c r="K837" s="3" t="s">
        <v>951</v>
      </c>
      <c r="L837" s="4" t="s">
        <v>141</v>
      </c>
    </row>
    <row r="838" spans="1:12">
      <c r="A838" s="36">
        <v>2016</v>
      </c>
      <c r="B838" s="36" t="s">
        <v>1417</v>
      </c>
      <c r="C838" s="54">
        <v>42673</v>
      </c>
      <c r="D838" s="14" t="s">
        <v>537</v>
      </c>
      <c r="E838" s="1" t="s">
        <v>13</v>
      </c>
      <c r="F838" s="14">
        <v>5069</v>
      </c>
      <c r="G838" s="1" t="s">
        <v>137</v>
      </c>
      <c r="H838" s="1" t="s">
        <v>185</v>
      </c>
      <c r="I838" s="2">
        <v>8</v>
      </c>
      <c r="J838" s="5">
        <v>1170</v>
      </c>
      <c r="K838" s="3" t="s">
        <v>951</v>
      </c>
      <c r="L838" s="4" t="s">
        <v>141</v>
      </c>
    </row>
    <row r="839" spans="1:12">
      <c r="A839" s="36">
        <v>2016</v>
      </c>
      <c r="B839" s="36" t="s">
        <v>1417</v>
      </c>
      <c r="C839" s="54">
        <v>42662</v>
      </c>
      <c r="D839" s="14" t="s">
        <v>537</v>
      </c>
      <c r="E839" s="1" t="s">
        <v>13</v>
      </c>
      <c r="F839" s="14">
        <v>5059</v>
      </c>
      <c r="G839" s="1" t="s">
        <v>908</v>
      </c>
      <c r="H839" s="1" t="s">
        <v>913</v>
      </c>
      <c r="I839" s="2">
        <v>70</v>
      </c>
      <c r="J839" s="5" t="s">
        <v>960</v>
      </c>
      <c r="K839" s="3" t="s">
        <v>955</v>
      </c>
      <c r="L839" s="4" t="s">
        <v>141</v>
      </c>
    </row>
    <row r="840" spans="1:12">
      <c r="A840" s="36">
        <v>2016</v>
      </c>
      <c r="B840" s="36" t="s">
        <v>1417</v>
      </c>
      <c r="C840" s="54">
        <v>42674</v>
      </c>
      <c r="D840" s="14" t="s">
        <v>537</v>
      </c>
      <c r="E840" s="1" t="s">
        <v>13</v>
      </c>
      <c r="F840" s="14">
        <v>5069</v>
      </c>
      <c r="G840" s="1" t="s">
        <v>179</v>
      </c>
      <c r="H840" s="11" t="s">
        <v>2087</v>
      </c>
      <c r="I840" s="2">
        <v>44</v>
      </c>
      <c r="J840" s="5">
        <v>14128</v>
      </c>
      <c r="K840" s="3" t="s">
        <v>951</v>
      </c>
      <c r="L840" s="4" t="s">
        <v>141</v>
      </c>
    </row>
    <row r="841" spans="1:12">
      <c r="A841" s="36">
        <v>2016</v>
      </c>
      <c r="B841" s="36" t="s">
        <v>1417</v>
      </c>
      <c r="C841" s="54">
        <v>42657</v>
      </c>
      <c r="D841" s="14" t="s">
        <v>537</v>
      </c>
      <c r="E841" s="1" t="s">
        <v>148</v>
      </c>
      <c r="F841" s="14">
        <v>4475</v>
      </c>
      <c r="G841" s="1" t="s">
        <v>149</v>
      </c>
      <c r="H841" s="1" t="s">
        <v>150</v>
      </c>
      <c r="I841" s="2">
        <v>30</v>
      </c>
      <c r="J841" s="5" t="s">
        <v>961</v>
      </c>
      <c r="K841" s="3" t="s">
        <v>962</v>
      </c>
      <c r="L841" s="4" t="s">
        <v>141</v>
      </c>
    </row>
    <row r="842" spans="1:12">
      <c r="A842" s="36">
        <v>2016</v>
      </c>
      <c r="B842" s="36" t="s">
        <v>1417</v>
      </c>
      <c r="C842" s="54">
        <v>42665</v>
      </c>
      <c r="D842" s="14" t="s">
        <v>537</v>
      </c>
      <c r="E842" s="1" t="s">
        <v>148</v>
      </c>
      <c r="F842" s="14">
        <v>4478</v>
      </c>
      <c r="G842" s="1" t="s">
        <v>149</v>
      </c>
      <c r="H842" s="1" t="s">
        <v>150</v>
      </c>
      <c r="I842" s="2">
        <v>36</v>
      </c>
      <c r="J842" s="5" t="s">
        <v>963</v>
      </c>
      <c r="K842" s="3" t="s">
        <v>962</v>
      </c>
      <c r="L842" s="4" t="s">
        <v>141</v>
      </c>
    </row>
    <row r="843" spans="1:12">
      <c r="A843" s="36">
        <v>2016</v>
      </c>
      <c r="B843" s="36" t="s">
        <v>1417</v>
      </c>
      <c r="C843" s="54">
        <v>42666</v>
      </c>
      <c r="D843" s="14" t="s">
        <v>537</v>
      </c>
      <c r="E843" s="1" t="s">
        <v>148</v>
      </c>
      <c r="F843" s="14">
        <v>4470</v>
      </c>
      <c r="G843" s="1" t="s">
        <v>149</v>
      </c>
      <c r="H843" s="1" t="s">
        <v>150</v>
      </c>
      <c r="I843" s="2">
        <v>14</v>
      </c>
      <c r="J843" s="5" t="s">
        <v>964</v>
      </c>
      <c r="K843" s="3" t="s">
        <v>965</v>
      </c>
      <c r="L843" s="4" t="s">
        <v>141</v>
      </c>
    </row>
    <row r="844" spans="1:12">
      <c r="A844" s="36">
        <v>2016</v>
      </c>
      <c r="B844" s="36" t="s">
        <v>1417</v>
      </c>
      <c r="C844" s="54">
        <v>42670</v>
      </c>
      <c r="D844" s="14" t="s">
        <v>537</v>
      </c>
      <c r="E844" s="1" t="s">
        <v>148</v>
      </c>
      <c r="F844" s="14">
        <v>4477</v>
      </c>
      <c r="G844" s="1" t="s">
        <v>149</v>
      </c>
      <c r="H844" s="1" t="s">
        <v>150</v>
      </c>
      <c r="I844" s="2">
        <v>13</v>
      </c>
      <c r="J844" s="5" t="s">
        <v>966</v>
      </c>
      <c r="K844" s="3" t="s">
        <v>967</v>
      </c>
      <c r="L844" s="4" t="s">
        <v>141</v>
      </c>
    </row>
    <row r="845" spans="1:12">
      <c r="A845" s="36">
        <v>2016</v>
      </c>
      <c r="B845" s="36" t="s">
        <v>1417</v>
      </c>
      <c r="C845" s="54">
        <v>42659</v>
      </c>
      <c r="D845" s="14" t="s">
        <v>537</v>
      </c>
      <c r="E845" s="1" t="s">
        <v>181</v>
      </c>
      <c r="F845" s="14">
        <v>4018</v>
      </c>
      <c r="G845" s="1" t="s">
        <v>179</v>
      </c>
      <c r="H845" s="1" t="s">
        <v>30</v>
      </c>
      <c r="I845" s="2">
        <v>152</v>
      </c>
      <c r="J845" s="5">
        <v>34027</v>
      </c>
      <c r="K845" s="3" t="s">
        <v>968</v>
      </c>
      <c r="L845" s="4" t="s">
        <v>141</v>
      </c>
    </row>
    <row r="846" spans="1:12">
      <c r="A846" s="36">
        <v>2016</v>
      </c>
      <c r="B846" s="36" t="s">
        <v>1417</v>
      </c>
      <c r="C846" s="54">
        <v>42659</v>
      </c>
      <c r="D846" s="14" t="s">
        <v>537</v>
      </c>
      <c r="E846" s="1" t="s">
        <v>181</v>
      </c>
      <c r="F846" s="14">
        <v>4018</v>
      </c>
      <c r="G846" s="1" t="s">
        <v>179</v>
      </c>
      <c r="H846" s="1" t="s">
        <v>30</v>
      </c>
      <c r="I846" s="2">
        <v>174</v>
      </c>
      <c r="J846" s="5">
        <v>34173</v>
      </c>
      <c r="K846" s="3" t="s">
        <v>969</v>
      </c>
      <c r="L846" s="4" t="s">
        <v>141</v>
      </c>
    </row>
    <row r="847" spans="1:12">
      <c r="A847" s="36">
        <v>2016</v>
      </c>
      <c r="B847" s="36" t="s">
        <v>1417</v>
      </c>
      <c r="C847" s="54">
        <v>42674</v>
      </c>
      <c r="D847" s="14" t="s">
        <v>537</v>
      </c>
      <c r="E847" s="1" t="s">
        <v>181</v>
      </c>
      <c r="F847" s="14">
        <v>4010</v>
      </c>
      <c r="G847" s="1" t="s">
        <v>137</v>
      </c>
      <c r="H847" s="1" t="s">
        <v>185</v>
      </c>
      <c r="I847" s="2">
        <v>147</v>
      </c>
      <c r="J847" s="5">
        <v>1171</v>
      </c>
      <c r="K847" s="3" t="s">
        <v>969</v>
      </c>
      <c r="L847" s="4" t="s">
        <v>141</v>
      </c>
    </row>
    <row r="848" spans="1:12">
      <c r="A848" s="36">
        <v>2016</v>
      </c>
      <c r="B848" s="36" t="s">
        <v>1417</v>
      </c>
      <c r="C848" s="54">
        <v>42674</v>
      </c>
      <c r="D848" s="14" t="s">
        <v>537</v>
      </c>
      <c r="E848" s="1" t="s">
        <v>181</v>
      </c>
      <c r="F848" s="14">
        <v>4010</v>
      </c>
      <c r="G848" s="1" t="s">
        <v>137</v>
      </c>
      <c r="H848" s="1" t="s">
        <v>138</v>
      </c>
      <c r="I848" s="2">
        <v>167</v>
      </c>
      <c r="J848" s="5">
        <v>2797</v>
      </c>
      <c r="K848" s="3" t="s">
        <v>969</v>
      </c>
      <c r="L848" s="4" t="s">
        <v>141</v>
      </c>
    </row>
    <row r="849" spans="1:12">
      <c r="A849" s="36">
        <v>2016</v>
      </c>
      <c r="B849" s="36" t="s">
        <v>1417</v>
      </c>
      <c r="C849" s="54">
        <v>42661</v>
      </c>
      <c r="D849" s="14" t="s">
        <v>537</v>
      </c>
      <c r="E849" s="1" t="s">
        <v>181</v>
      </c>
      <c r="F849" s="14">
        <v>4010</v>
      </c>
      <c r="G849" s="1" t="s">
        <v>137</v>
      </c>
      <c r="H849" s="1" t="s">
        <v>185</v>
      </c>
      <c r="I849" s="2">
        <v>56</v>
      </c>
      <c r="J849" s="5">
        <v>1167</v>
      </c>
      <c r="K849" s="3" t="s">
        <v>211</v>
      </c>
      <c r="L849" s="4" t="s">
        <v>141</v>
      </c>
    </row>
    <row r="850" spans="1:12">
      <c r="A850" s="36">
        <v>2016</v>
      </c>
      <c r="B850" s="36" t="s">
        <v>1417</v>
      </c>
      <c r="C850" s="54">
        <v>42661</v>
      </c>
      <c r="D850" s="14" t="s">
        <v>537</v>
      </c>
      <c r="E850" s="1" t="s">
        <v>181</v>
      </c>
      <c r="F850" s="14">
        <v>4010</v>
      </c>
      <c r="G850" s="1" t="s">
        <v>137</v>
      </c>
      <c r="H850" s="1" t="s">
        <v>185</v>
      </c>
      <c r="I850" s="2">
        <v>58</v>
      </c>
      <c r="J850" s="5">
        <v>1168</v>
      </c>
      <c r="K850" s="3" t="s">
        <v>211</v>
      </c>
      <c r="L850" s="4" t="s">
        <v>141</v>
      </c>
    </row>
    <row r="851" spans="1:12">
      <c r="A851" s="36">
        <v>2016</v>
      </c>
      <c r="B851" s="36" t="s">
        <v>1417</v>
      </c>
      <c r="C851" s="54">
        <v>42661</v>
      </c>
      <c r="D851" s="14" t="s">
        <v>537</v>
      </c>
      <c r="E851" s="1" t="s">
        <v>181</v>
      </c>
      <c r="F851" s="14">
        <v>4010</v>
      </c>
      <c r="G851" s="1" t="s">
        <v>137</v>
      </c>
      <c r="H851" s="1" t="s">
        <v>185</v>
      </c>
      <c r="I851" s="2">
        <v>102</v>
      </c>
      <c r="J851" s="5">
        <v>1169</v>
      </c>
      <c r="K851" s="3" t="s">
        <v>211</v>
      </c>
      <c r="L851" s="4" t="s">
        <v>141</v>
      </c>
    </row>
    <row r="852" spans="1:12">
      <c r="A852" s="36">
        <v>2016</v>
      </c>
      <c r="B852" s="36" t="s">
        <v>1417</v>
      </c>
      <c r="C852" s="54">
        <v>42659</v>
      </c>
      <c r="D852" s="14" t="s">
        <v>537</v>
      </c>
      <c r="E852" s="1" t="s">
        <v>181</v>
      </c>
      <c r="F852" s="14">
        <v>4002</v>
      </c>
      <c r="G852" s="1" t="s">
        <v>179</v>
      </c>
      <c r="H852" s="1" t="s">
        <v>180</v>
      </c>
      <c r="I852" s="2">
        <v>18</v>
      </c>
      <c r="J852" s="5">
        <v>55904</v>
      </c>
      <c r="K852" s="3" t="s">
        <v>192</v>
      </c>
      <c r="L852" s="4" t="s">
        <v>141</v>
      </c>
    </row>
    <row r="853" spans="1:12">
      <c r="A853" s="36">
        <v>2016</v>
      </c>
      <c r="B853" s="36" t="s">
        <v>1417</v>
      </c>
      <c r="C853" s="54">
        <v>42661</v>
      </c>
      <c r="D853" s="14" t="s">
        <v>537</v>
      </c>
      <c r="E853" s="1" t="s">
        <v>213</v>
      </c>
      <c r="F853" s="14">
        <v>4252</v>
      </c>
      <c r="G853" s="1" t="s">
        <v>269</v>
      </c>
      <c r="H853" s="1" t="s">
        <v>287</v>
      </c>
      <c r="I853" s="2">
        <v>25</v>
      </c>
      <c r="J853" s="5" t="s">
        <v>970</v>
      </c>
      <c r="K853" s="3" t="s">
        <v>215</v>
      </c>
      <c r="L853" s="4" t="s">
        <v>141</v>
      </c>
    </row>
    <row r="854" spans="1:12">
      <c r="A854" s="36">
        <v>2016</v>
      </c>
      <c r="B854" s="36" t="s">
        <v>1417</v>
      </c>
      <c r="C854" s="54">
        <v>42647</v>
      </c>
      <c r="D854" s="14" t="s">
        <v>537</v>
      </c>
      <c r="E854" s="1" t="s">
        <v>213</v>
      </c>
      <c r="F854" s="14">
        <v>4252</v>
      </c>
      <c r="G854" s="1" t="s">
        <v>908</v>
      </c>
      <c r="H854" s="1" t="s">
        <v>913</v>
      </c>
      <c r="I854" s="2">
        <v>60</v>
      </c>
      <c r="J854" s="5" t="s">
        <v>971</v>
      </c>
      <c r="K854" s="3" t="s">
        <v>176</v>
      </c>
      <c r="L854" s="4" t="s">
        <v>141</v>
      </c>
    </row>
    <row r="855" spans="1:12">
      <c r="A855" s="36">
        <v>2016</v>
      </c>
      <c r="B855" s="36" t="s">
        <v>1417</v>
      </c>
      <c r="C855" s="54">
        <v>42661</v>
      </c>
      <c r="D855" s="14" t="s">
        <v>537</v>
      </c>
      <c r="E855" s="1" t="s">
        <v>213</v>
      </c>
      <c r="F855" s="14">
        <v>4252</v>
      </c>
      <c r="G855" s="1" t="s">
        <v>149</v>
      </c>
      <c r="H855" s="1" t="s">
        <v>150</v>
      </c>
      <c r="I855" s="2">
        <v>31</v>
      </c>
      <c r="J855" s="5" t="s">
        <v>972</v>
      </c>
      <c r="K855" s="3" t="s">
        <v>215</v>
      </c>
      <c r="L855" s="4" t="s">
        <v>141</v>
      </c>
    </row>
    <row r="856" spans="1:12">
      <c r="A856" s="36">
        <v>2016</v>
      </c>
      <c r="B856" s="36" t="s">
        <v>1417</v>
      </c>
      <c r="C856" s="54">
        <v>42662</v>
      </c>
      <c r="D856" s="14" t="s">
        <v>537</v>
      </c>
      <c r="E856" s="1" t="s">
        <v>213</v>
      </c>
      <c r="F856" s="14">
        <v>4252</v>
      </c>
      <c r="G856" s="1" t="s">
        <v>149</v>
      </c>
      <c r="H856" s="1" t="s">
        <v>150</v>
      </c>
      <c r="I856" s="2">
        <v>42</v>
      </c>
      <c r="J856" s="5" t="s">
        <v>973</v>
      </c>
      <c r="K856" s="3" t="s">
        <v>215</v>
      </c>
      <c r="L856" s="4" t="s">
        <v>141</v>
      </c>
    </row>
    <row r="857" spans="1:12">
      <c r="A857" s="36">
        <v>2016</v>
      </c>
      <c r="B857" s="36" t="s">
        <v>1417</v>
      </c>
      <c r="C857" s="54">
        <v>42662</v>
      </c>
      <c r="D857" s="14" t="s">
        <v>537</v>
      </c>
      <c r="E857" s="1" t="s">
        <v>213</v>
      </c>
      <c r="F857" s="14">
        <v>4252</v>
      </c>
      <c r="G857" s="1" t="s">
        <v>149</v>
      </c>
      <c r="H857" s="1" t="s">
        <v>150</v>
      </c>
      <c r="I857" s="2">
        <v>30</v>
      </c>
      <c r="J857" s="5" t="s">
        <v>974</v>
      </c>
      <c r="K857" s="3" t="s">
        <v>215</v>
      </c>
      <c r="L857" s="4" t="s">
        <v>141</v>
      </c>
    </row>
    <row r="858" spans="1:12">
      <c r="A858" s="36">
        <v>2016</v>
      </c>
      <c r="B858" s="36" t="s">
        <v>1417</v>
      </c>
      <c r="C858" s="54">
        <v>42644</v>
      </c>
      <c r="D858" s="14" t="s">
        <v>537</v>
      </c>
      <c r="E858" s="1" t="s">
        <v>308</v>
      </c>
      <c r="F858" s="14">
        <v>4422</v>
      </c>
      <c r="G858" s="1" t="s">
        <v>137</v>
      </c>
      <c r="H858" s="1" t="s">
        <v>138</v>
      </c>
      <c r="I858" s="2">
        <v>73</v>
      </c>
      <c r="J858" s="5" t="s">
        <v>975</v>
      </c>
      <c r="K858" s="3" t="s">
        <v>976</v>
      </c>
      <c r="L858" s="4" t="s">
        <v>141</v>
      </c>
    </row>
    <row r="859" spans="1:12">
      <c r="A859" s="36">
        <v>2016</v>
      </c>
      <c r="B859" s="36" t="s">
        <v>1417</v>
      </c>
      <c r="C859" s="54">
        <v>42644</v>
      </c>
      <c r="D859" s="14" t="s">
        <v>537</v>
      </c>
      <c r="E859" s="1" t="s">
        <v>308</v>
      </c>
      <c r="F859" s="14">
        <v>4422</v>
      </c>
      <c r="G859" s="1" t="s">
        <v>137</v>
      </c>
      <c r="H859" s="1" t="s">
        <v>138</v>
      </c>
      <c r="I859" s="2">
        <v>105.7</v>
      </c>
      <c r="J859" s="5" t="s">
        <v>977</v>
      </c>
      <c r="K859" s="3" t="s">
        <v>976</v>
      </c>
      <c r="L859" s="4" t="s">
        <v>141</v>
      </c>
    </row>
    <row r="860" spans="1:12">
      <c r="A860" s="36">
        <v>2016</v>
      </c>
      <c r="B860" s="36" t="s">
        <v>1417</v>
      </c>
      <c r="C860" s="54">
        <v>42645</v>
      </c>
      <c r="D860" s="14" t="s">
        <v>537</v>
      </c>
      <c r="E860" s="1" t="s">
        <v>308</v>
      </c>
      <c r="F860" s="14">
        <v>4422</v>
      </c>
      <c r="G860" s="1" t="s">
        <v>137</v>
      </c>
      <c r="H860" s="1" t="s">
        <v>138</v>
      </c>
      <c r="I860" s="2">
        <v>86.6</v>
      </c>
      <c r="J860" s="5" t="s">
        <v>978</v>
      </c>
      <c r="K860" s="3" t="s">
        <v>976</v>
      </c>
      <c r="L860" s="4" t="s">
        <v>141</v>
      </c>
    </row>
    <row r="861" spans="1:12">
      <c r="A861" s="36">
        <v>2016</v>
      </c>
      <c r="B861" s="36" t="s">
        <v>1417</v>
      </c>
      <c r="C861" s="54">
        <v>42646</v>
      </c>
      <c r="D861" s="14" t="s">
        <v>537</v>
      </c>
      <c r="E861" s="1" t="s">
        <v>308</v>
      </c>
      <c r="F861" s="14">
        <v>4422</v>
      </c>
      <c r="G861" s="1" t="s">
        <v>137</v>
      </c>
      <c r="H861" s="1" t="s">
        <v>138</v>
      </c>
      <c r="I861" s="2">
        <v>111.5</v>
      </c>
      <c r="J861" s="5" t="s">
        <v>979</v>
      </c>
      <c r="K861" s="3" t="s">
        <v>976</v>
      </c>
      <c r="L861" s="4" t="s">
        <v>141</v>
      </c>
    </row>
    <row r="862" spans="1:12">
      <c r="A862" s="36">
        <v>2016</v>
      </c>
      <c r="B862" s="36" t="s">
        <v>1417</v>
      </c>
      <c r="C862" s="54">
        <v>42647</v>
      </c>
      <c r="D862" s="14" t="s">
        <v>537</v>
      </c>
      <c r="E862" s="1" t="s">
        <v>308</v>
      </c>
      <c r="F862" s="14">
        <v>4422</v>
      </c>
      <c r="G862" s="1" t="s">
        <v>137</v>
      </c>
      <c r="H862" s="1" t="s">
        <v>138</v>
      </c>
      <c r="I862" s="2">
        <v>97.7</v>
      </c>
      <c r="J862" s="5" t="s">
        <v>980</v>
      </c>
      <c r="K862" s="3" t="s">
        <v>981</v>
      </c>
      <c r="L862" s="4" t="s">
        <v>141</v>
      </c>
    </row>
    <row r="863" spans="1:12">
      <c r="A863" s="36">
        <v>2016</v>
      </c>
      <c r="B863" s="36" t="s">
        <v>1417</v>
      </c>
      <c r="C863" s="54">
        <v>42647</v>
      </c>
      <c r="D863" s="14" t="s">
        <v>537</v>
      </c>
      <c r="E863" s="1" t="s">
        <v>308</v>
      </c>
      <c r="F863" s="14">
        <v>4422</v>
      </c>
      <c r="G863" s="1" t="s">
        <v>137</v>
      </c>
      <c r="H863" s="1" t="s">
        <v>138</v>
      </c>
      <c r="I863" s="2">
        <v>71.5</v>
      </c>
      <c r="J863" s="5" t="s">
        <v>982</v>
      </c>
      <c r="K863" s="3" t="s">
        <v>976</v>
      </c>
      <c r="L863" s="4" t="s">
        <v>141</v>
      </c>
    </row>
    <row r="864" spans="1:12">
      <c r="A864" s="36">
        <v>2016</v>
      </c>
      <c r="B864" s="36" t="s">
        <v>1417</v>
      </c>
      <c r="C864" s="54">
        <v>42648</v>
      </c>
      <c r="D864" s="14" t="s">
        <v>537</v>
      </c>
      <c r="E864" s="1" t="s">
        <v>308</v>
      </c>
      <c r="F864" s="14">
        <v>4422</v>
      </c>
      <c r="G864" s="1" t="s">
        <v>137</v>
      </c>
      <c r="H864" s="1" t="s">
        <v>138</v>
      </c>
      <c r="I864" s="2">
        <v>92.4</v>
      </c>
      <c r="J864" s="5" t="s">
        <v>983</v>
      </c>
      <c r="K864" s="3" t="s">
        <v>984</v>
      </c>
      <c r="L864" s="4" t="s">
        <v>141</v>
      </c>
    </row>
    <row r="865" spans="1:12">
      <c r="A865" s="36">
        <v>2016</v>
      </c>
      <c r="B865" s="36" t="s">
        <v>1417</v>
      </c>
      <c r="C865" s="54">
        <v>42649</v>
      </c>
      <c r="D865" s="14" t="s">
        <v>537</v>
      </c>
      <c r="E865" s="1" t="s">
        <v>308</v>
      </c>
      <c r="F865" s="14">
        <v>4422</v>
      </c>
      <c r="G865" s="1" t="s">
        <v>137</v>
      </c>
      <c r="H865" s="1" t="s">
        <v>138</v>
      </c>
      <c r="I865" s="2">
        <v>35.4</v>
      </c>
      <c r="J865" s="5" t="s">
        <v>985</v>
      </c>
      <c r="K865" s="3" t="s">
        <v>976</v>
      </c>
      <c r="L865" s="4" t="s">
        <v>141</v>
      </c>
    </row>
    <row r="866" spans="1:12">
      <c r="A866" s="36">
        <v>2016</v>
      </c>
      <c r="B866" s="36" t="s">
        <v>1417</v>
      </c>
      <c r="C866" s="54">
        <v>42651</v>
      </c>
      <c r="D866" s="14" t="s">
        <v>537</v>
      </c>
      <c r="E866" s="1" t="s">
        <v>308</v>
      </c>
      <c r="F866" s="14">
        <v>4422</v>
      </c>
      <c r="G866" s="1" t="s">
        <v>137</v>
      </c>
      <c r="H866" s="1" t="s">
        <v>138</v>
      </c>
      <c r="I866" s="2">
        <v>160</v>
      </c>
      <c r="J866" s="5" t="s">
        <v>986</v>
      </c>
      <c r="K866" s="3" t="s">
        <v>987</v>
      </c>
      <c r="L866" s="4" t="s">
        <v>141</v>
      </c>
    </row>
    <row r="867" spans="1:12">
      <c r="A867" s="36">
        <v>2016</v>
      </c>
      <c r="B867" s="36" t="s">
        <v>1417</v>
      </c>
      <c r="C867" s="54">
        <v>42651</v>
      </c>
      <c r="D867" s="14" t="s">
        <v>537</v>
      </c>
      <c r="E867" s="1" t="s">
        <v>308</v>
      </c>
      <c r="F867" s="14">
        <v>4422</v>
      </c>
      <c r="G867" s="1" t="s">
        <v>137</v>
      </c>
      <c r="H867" s="1" t="s">
        <v>138</v>
      </c>
      <c r="I867" s="2">
        <v>28.5</v>
      </c>
      <c r="J867" s="5" t="s">
        <v>988</v>
      </c>
      <c r="K867" s="3" t="s">
        <v>987</v>
      </c>
      <c r="L867" s="4" t="s">
        <v>141</v>
      </c>
    </row>
    <row r="868" spans="1:12">
      <c r="A868" s="36">
        <v>2016</v>
      </c>
      <c r="B868" s="36" t="s">
        <v>1417</v>
      </c>
      <c r="C868" s="54">
        <v>42654</v>
      </c>
      <c r="D868" s="14" t="s">
        <v>537</v>
      </c>
      <c r="E868" s="1" t="s">
        <v>308</v>
      </c>
      <c r="F868" s="14">
        <v>4422</v>
      </c>
      <c r="G868" s="1" t="s">
        <v>137</v>
      </c>
      <c r="H868" s="1" t="s">
        <v>138</v>
      </c>
      <c r="I868" s="2">
        <v>100.6</v>
      </c>
      <c r="J868" s="5" t="s">
        <v>989</v>
      </c>
      <c r="K868" s="3" t="s">
        <v>987</v>
      </c>
      <c r="L868" s="4" t="s">
        <v>141</v>
      </c>
    </row>
    <row r="869" spans="1:12">
      <c r="A869" s="36">
        <v>2016</v>
      </c>
      <c r="B869" s="36" t="s">
        <v>1417</v>
      </c>
      <c r="C869" s="54">
        <v>42655</v>
      </c>
      <c r="D869" s="14" t="s">
        <v>537</v>
      </c>
      <c r="E869" s="1" t="s">
        <v>308</v>
      </c>
      <c r="F869" s="14">
        <v>4422</v>
      </c>
      <c r="G869" s="1" t="s">
        <v>137</v>
      </c>
      <c r="H869" s="1" t="s">
        <v>138</v>
      </c>
      <c r="I869" s="2">
        <v>98.8</v>
      </c>
      <c r="J869" s="5" t="s">
        <v>990</v>
      </c>
      <c r="K869" s="3" t="s">
        <v>987</v>
      </c>
      <c r="L869" s="4" t="s">
        <v>141</v>
      </c>
    </row>
    <row r="870" spans="1:12">
      <c r="A870" s="36">
        <v>2016</v>
      </c>
      <c r="B870" s="36" t="s">
        <v>1417</v>
      </c>
      <c r="C870" s="54">
        <v>42655</v>
      </c>
      <c r="D870" s="14" t="s">
        <v>537</v>
      </c>
      <c r="E870" s="1" t="s">
        <v>308</v>
      </c>
      <c r="F870" s="14">
        <v>4422</v>
      </c>
      <c r="G870" s="1" t="s">
        <v>137</v>
      </c>
      <c r="H870" s="1" t="s">
        <v>138</v>
      </c>
      <c r="I870" s="2">
        <v>46.8</v>
      </c>
      <c r="J870" s="5" t="s">
        <v>991</v>
      </c>
      <c r="K870" s="3" t="s">
        <v>987</v>
      </c>
      <c r="L870" s="4" t="s">
        <v>141</v>
      </c>
    </row>
    <row r="871" spans="1:12">
      <c r="A871" s="36">
        <v>2016</v>
      </c>
      <c r="B871" s="36" t="s">
        <v>1417</v>
      </c>
      <c r="C871" s="54">
        <v>42661</v>
      </c>
      <c r="D871" s="14" t="s">
        <v>537</v>
      </c>
      <c r="E871" s="1" t="s">
        <v>308</v>
      </c>
      <c r="F871" s="14">
        <v>4422</v>
      </c>
      <c r="G871" s="1" t="s">
        <v>137</v>
      </c>
      <c r="H871" s="1" t="s">
        <v>138</v>
      </c>
      <c r="I871" s="2">
        <v>87.3</v>
      </c>
      <c r="J871" s="5" t="s">
        <v>992</v>
      </c>
      <c r="K871" s="3" t="s">
        <v>243</v>
      </c>
      <c r="L871" s="4" t="s">
        <v>141</v>
      </c>
    </row>
    <row r="872" spans="1:12">
      <c r="A872" s="36">
        <v>2016</v>
      </c>
      <c r="B872" s="36" t="s">
        <v>1417</v>
      </c>
      <c r="C872" s="54">
        <v>42662</v>
      </c>
      <c r="D872" s="14" t="s">
        <v>537</v>
      </c>
      <c r="E872" s="1" t="s">
        <v>308</v>
      </c>
      <c r="F872" s="14">
        <v>4422</v>
      </c>
      <c r="G872" s="1" t="s">
        <v>137</v>
      </c>
      <c r="H872" s="1" t="s">
        <v>138</v>
      </c>
      <c r="I872" s="2">
        <v>66.8</v>
      </c>
      <c r="J872" s="5" t="s">
        <v>993</v>
      </c>
      <c r="K872" s="3" t="s">
        <v>987</v>
      </c>
      <c r="L872" s="4" t="s">
        <v>141</v>
      </c>
    </row>
    <row r="873" spans="1:12">
      <c r="A873" s="36">
        <v>2016</v>
      </c>
      <c r="B873" s="36" t="s">
        <v>1417</v>
      </c>
      <c r="C873" s="54">
        <v>42662</v>
      </c>
      <c r="D873" s="14" t="s">
        <v>537</v>
      </c>
      <c r="E873" s="1" t="s">
        <v>308</v>
      </c>
      <c r="F873" s="14">
        <v>4422</v>
      </c>
      <c r="G873" s="1" t="s">
        <v>137</v>
      </c>
      <c r="H873" s="1" t="s">
        <v>138</v>
      </c>
      <c r="I873" s="2">
        <v>76.8</v>
      </c>
      <c r="J873" s="5" t="s">
        <v>994</v>
      </c>
      <c r="K873" s="3" t="s">
        <v>987</v>
      </c>
      <c r="L873" s="4" t="s">
        <v>141</v>
      </c>
    </row>
    <row r="874" spans="1:12">
      <c r="A874" s="36">
        <v>2016</v>
      </c>
      <c r="B874" s="36" t="s">
        <v>1417</v>
      </c>
      <c r="C874" s="54">
        <v>42644</v>
      </c>
      <c r="D874" s="14" t="s">
        <v>537</v>
      </c>
      <c r="E874" s="1" t="s">
        <v>308</v>
      </c>
      <c r="F874" s="14">
        <v>4529</v>
      </c>
      <c r="G874" s="1" t="s">
        <v>137</v>
      </c>
      <c r="H874" s="1" t="s">
        <v>138</v>
      </c>
      <c r="I874" s="2">
        <v>64.2</v>
      </c>
      <c r="J874" s="5" t="s">
        <v>995</v>
      </c>
      <c r="K874" s="3" t="s">
        <v>984</v>
      </c>
      <c r="L874" s="4" t="s">
        <v>141</v>
      </c>
    </row>
    <row r="875" spans="1:12">
      <c r="A875" s="36">
        <v>2016</v>
      </c>
      <c r="B875" s="36" t="s">
        <v>1417</v>
      </c>
      <c r="C875" s="54">
        <v>42647</v>
      </c>
      <c r="D875" s="14" t="s">
        <v>537</v>
      </c>
      <c r="E875" s="1" t="s">
        <v>308</v>
      </c>
      <c r="F875" s="14">
        <v>4529</v>
      </c>
      <c r="G875" s="1" t="s">
        <v>137</v>
      </c>
      <c r="H875" s="1" t="s">
        <v>138</v>
      </c>
      <c r="I875" s="2">
        <v>105.8</v>
      </c>
      <c r="J875" s="5" t="s">
        <v>996</v>
      </c>
      <c r="K875" s="3" t="s">
        <v>984</v>
      </c>
      <c r="L875" s="4" t="s">
        <v>141</v>
      </c>
    </row>
    <row r="876" spans="1:12">
      <c r="A876" s="36">
        <v>2016</v>
      </c>
      <c r="B876" s="36" t="s">
        <v>1417</v>
      </c>
      <c r="C876" s="54">
        <v>42651</v>
      </c>
      <c r="D876" s="14" t="s">
        <v>537</v>
      </c>
      <c r="E876" s="1" t="s">
        <v>308</v>
      </c>
      <c r="F876" s="14">
        <v>4529</v>
      </c>
      <c r="G876" s="1" t="s">
        <v>137</v>
      </c>
      <c r="H876" s="1" t="s">
        <v>138</v>
      </c>
      <c r="I876" s="2">
        <v>72.900000000000006</v>
      </c>
      <c r="J876" s="5" t="s">
        <v>997</v>
      </c>
      <c r="K876" s="3" t="s">
        <v>998</v>
      </c>
      <c r="L876" s="4" t="s">
        <v>141</v>
      </c>
    </row>
    <row r="877" spans="1:12">
      <c r="A877" s="36">
        <v>2016</v>
      </c>
      <c r="B877" s="36" t="s">
        <v>1417</v>
      </c>
      <c r="C877" s="54">
        <v>42652</v>
      </c>
      <c r="D877" s="14" t="s">
        <v>537</v>
      </c>
      <c r="E877" s="1" t="s">
        <v>308</v>
      </c>
      <c r="F877" s="14">
        <v>4529</v>
      </c>
      <c r="G877" s="1" t="s">
        <v>137</v>
      </c>
      <c r="H877" s="1" t="s">
        <v>138</v>
      </c>
      <c r="I877" s="2">
        <v>94.4</v>
      </c>
      <c r="J877" s="5" t="s">
        <v>999</v>
      </c>
      <c r="K877" s="3" t="s">
        <v>998</v>
      </c>
      <c r="L877" s="4" t="s">
        <v>141</v>
      </c>
    </row>
    <row r="878" spans="1:12">
      <c r="A878" s="36">
        <v>2016</v>
      </c>
      <c r="B878" s="36" t="s">
        <v>1417</v>
      </c>
      <c r="C878" s="54">
        <v>42657</v>
      </c>
      <c r="D878" s="14" t="s">
        <v>537</v>
      </c>
      <c r="E878" s="1" t="s">
        <v>308</v>
      </c>
      <c r="F878" s="14">
        <v>4529</v>
      </c>
      <c r="G878" s="1" t="s">
        <v>137</v>
      </c>
      <c r="H878" s="1" t="s">
        <v>138</v>
      </c>
      <c r="I878" s="2">
        <v>102.5</v>
      </c>
      <c r="J878" s="5" t="s">
        <v>1000</v>
      </c>
      <c r="K878" s="3" t="s">
        <v>243</v>
      </c>
      <c r="L878" s="4" t="s">
        <v>141</v>
      </c>
    </row>
    <row r="879" spans="1:12">
      <c r="A879" s="36">
        <v>2016</v>
      </c>
      <c r="B879" s="36" t="s">
        <v>1417</v>
      </c>
      <c r="C879" s="54">
        <v>42660</v>
      </c>
      <c r="D879" s="14" t="s">
        <v>537</v>
      </c>
      <c r="E879" s="1" t="s">
        <v>308</v>
      </c>
      <c r="F879" s="14">
        <v>4527</v>
      </c>
      <c r="G879" s="1" t="s">
        <v>269</v>
      </c>
      <c r="H879" s="1" t="s">
        <v>270</v>
      </c>
      <c r="I879" s="2">
        <v>98.8</v>
      </c>
      <c r="J879" s="5" t="s">
        <v>1001</v>
      </c>
      <c r="K879" s="3" t="s">
        <v>260</v>
      </c>
      <c r="L879" s="4" t="s">
        <v>141</v>
      </c>
    </row>
    <row r="880" spans="1:12">
      <c r="A880" s="36">
        <v>2016</v>
      </c>
      <c r="B880" s="36" t="s">
        <v>1417</v>
      </c>
      <c r="C880" s="54">
        <v>42663</v>
      </c>
      <c r="D880" s="14" t="s">
        <v>537</v>
      </c>
      <c r="E880" s="1" t="s">
        <v>308</v>
      </c>
      <c r="F880" s="14">
        <v>4527</v>
      </c>
      <c r="G880" s="1" t="s">
        <v>269</v>
      </c>
      <c r="H880" s="1" t="s">
        <v>270</v>
      </c>
      <c r="I880" s="2">
        <v>145.19999999999999</v>
      </c>
      <c r="J880" s="5" t="s">
        <v>1002</v>
      </c>
      <c r="K880" s="3" t="s">
        <v>260</v>
      </c>
      <c r="L880" s="4" t="s">
        <v>141</v>
      </c>
    </row>
    <row r="881" spans="1:12">
      <c r="A881" s="36">
        <v>2016</v>
      </c>
      <c r="B881" s="36" t="s">
        <v>1417</v>
      </c>
      <c r="C881" s="54">
        <v>42663</v>
      </c>
      <c r="D881" s="14" t="s">
        <v>537</v>
      </c>
      <c r="E881" s="1" t="s">
        <v>308</v>
      </c>
      <c r="F881" s="14">
        <v>4527</v>
      </c>
      <c r="G881" s="1" t="s">
        <v>269</v>
      </c>
      <c r="H881" s="1" t="s">
        <v>270</v>
      </c>
      <c r="I881" s="2">
        <v>149.30000000000001</v>
      </c>
      <c r="J881" s="5" t="s">
        <v>1003</v>
      </c>
      <c r="K881" s="3" t="s">
        <v>260</v>
      </c>
      <c r="L881" s="4" t="s">
        <v>141</v>
      </c>
    </row>
    <row r="882" spans="1:12">
      <c r="A882" s="36">
        <v>2016</v>
      </c>
      <c r="B882" s="36" t="s">
        <v>1417</v>
      </c>
      <c r="C882" s="54">
        <v>42660</v>
      </c>
      <c r="D882" s="14" t="s">
        <v>537</v>
      </c>
      <c r="E882" s="1" t="s">
        <v>308</v>
      </c>
      <c r="F882" s="14">
        <v>4422</v>
      </c>
      <c r="G882" s="1" t="s">
        <v>269</v>
      </c>
      <c r="H882" s="1" t="s">
        <v>287</v>
      </c>
      <c r="I882" s="2">
        <v>82</v>
      </c>
      <c r="J882" s="5" t="s">
        <v>1004</v>
      </c>
      <c r="K882" s="3" t="s">
        <v>243</v>
      </c>
      <c r="L882" s="4" t="s">
        <v>141</v>
      </c>
    </row>
    <row r="883" spans="1:12">
      <c r="A883" s="36">
        <v>2016</v>
      </c>
      <c r="B883" s="36" t="s">
        <v>1417</v>
      </c>
      <c r="C883" s="54">
        <v>42659</v>
      </c>
      <c r="D883" s="14" t="s">
        <v>537</v>
      </c>
      <c r="E883" s="1" t="s">
        <v>308</v>
      </c>
      <c r="F883" s="14">
        <v>4422</v>
      </c>
      <c r="G883" s="1" t="s">
        <v>269</v>
      </c>
      <c r="H883" s="1" t="s">
        <v>287</v>
      </c>
      <c r="I883" s="2">
        <v>125</v>
      </c>
      <c r="J883" s="5" t="s">
        <v>1005</v>
      </c>
      <c r="K883" s="3" t="s">
        <v>243</v>
      </c>
      <c r="L883" s="4" t="s">
        <v>141</v>
      </c>
    </row>
    <row r="884" spans="1:12">
      <c r="A884" s="36">
        <v>2016</v>
      </c>
      <c r="B884" s="36" t="s">
        <v>1417</v>
      </c>
      <c r="C884" s="54">
        <v>42662</v>
      </c>
      <c r="D884" s="14" t="s">
        <v>537</v>
      </c>
      <c r="E884" s="1" t="s">
        <v>308</v>
      </c>
      <c r="F884" s="14">
        <v>4422</v>
      </c>
      <c r="G884" s="1" t="s">
        <v>269</v>
      </c>
      <c r="H884" s="1" t="s">
        <v>287</v>
      </c>
      <c r="I884" s="2">
        <v>67</v>
      </c>
      <c r="J884" s="5" t="s">
        <v>1006</v>
      </c>
      <c r="K884" s="3" t="s">
        <v>987</v>
      </c>
      <c r="L884" s="4" t="s">
        <v>141</v>
      </c>
    </row>
    <row r="885" spans="1:12">
      <c r="A885" s="36">
        <v>2016</v>
      </c>
      <c r="B885" s="36" t="s">
        <v>1417</v>
      </c>
      <c r="C885" s="54">
        <v>42656</v>
      </c>
      <c r="D885" s="14" t="s">
        <v>537</v>
      </c>
      <c r="E885" s="1" t="s">
        <v>308</v>
      </c>
      <c r="F885" s="14">
        <v>4421</v>
      </c>
      <c r="G885" s="1" t="s">
        <v>149</v>
      </c>
      <c r="H885" s="1" t="s">
        <v>150</v>
      </c>
      <c r="I885" s="2">
        <v>121</v>
      </c>
      <c r="J885" s="5" t="s">
        <v>1007</v>
      </c>
      <c r="K885" s="3" t="s">
        <v>984</v>
      </c>
      <c r="L885" s="4" t="s">
        <v>141</v>
      </c>
    </row>
    <row r="886" spans="1:12">
      <c r="A886" s="36">
        <v>2016</v>
      </c>
      <c r="B886" s="36" t="s">
        <v>1417</v>
      </c>
      <c r="C886" s="54">
        <v>42660</v>
      </c>
      <c r="D886" s="14" t="s">
        <v>537</v>
      </c>
      <c r="E886" s="1" t="s">
        <v>308</v>
      </c>
      <c r="F886" s="14">
        <v>4527</v>
      </c>
      <c r="G886" s="1" t="s">
        <v>149</v>
      </c>
      <c r="H886" s="1" t="s">
        <v>500</v>
      </c>
      <c r="I886" s="2">
        <v>125.5</v>
      </c>
      <c r="J886" s="5" t="s">
        <v>1008</v>
      </c>
      <c r="K886" s="3" t="s">
        <v>260</v>
      </c>
      <c r="L886" s="4" t="s">
        <v>141</v>
      </c>
    </row>
    <row r="887" spans="1:12">
      <c r="A887" s="36">
        <v>2016</v>
      </c>
      <c r="B887" s="36" t="s">
        <v>1417</v>
      </c>
      <c r="C887" s="54">
        <v>42656</v>
      </c>
      <c r="D887" s="14" t="s">
        <v>537</v>
      </c>
      <c r="E887" s="1" t="s">
        <v>308</v>
      </c>
      <c r="F887" s="14">
        <v>4527</v>
      </c>
      <c r="G887" s="1" t="s">
        <v>179</v>
      </c>
      <c r="H887" s="1" t="s">
        <v>666</v>
      </c>
      <c r="I887" s="2">
        <v>126</v>
      </c>
      <c r="J887" s="5" t="s">
        <v>1009</v>
      </c>
      <c r="K887" s="3" t="s">
        <v>260</v>
      </c>
      <c r="L887" s="4" t="s">
        <v>141</v>
      </c>
    </row>
    <row r="888" spans="1:12">
      <c r="A888" s="36">
        <v>2016</v>
      </c>
      <c r="B888" s="36" t="s">
        <v>1417</v>
      </c>
      <c r="C888" s="54">
        <v>42662</v>
      </c>
      <c r="D888" s="14" t="s">
        <v>537</v>
      </c>
      <c r="E888" s="1" t="s">
        <v>308</v>
      </c>
      <c r="F888" s="14">
        <v>4408</v>
      </c>
      <c r="G888" s="1" t="s">
        <v>179</v>
      </c>
      <c r="H888" s="1" t="s">
        <v>180</v>
      </c>
      <c r="I888" s="2">
        <v>141</v>
      </c>
      <c r="J888" s="5" t="s">
        <v>1010</v>
      </c>
      <c r="K888" s="3" t="s">
        <v>981</v>
      </c>
      <c r="L888" s="4" t="s">
        <v>141</v>
      </c>
    </row>
    <row r="889" spans="1:12">
      <c r="A889" s="36">
        <v>2016</v>
      </c>
      <c r="B889" s="36" t="s">
        <v>1417</v>
      </c>
      <c r="C889" s="54">
        <v>42664</v>
      </c>
      <c r="D889" s="14" t="s">
        <v>537</v>
      </c>
      <c r="E889" s="1" t="s">
        <v>308</v>
      </c>
      <c r="F889" s="14">
        <v>4527</v>
      </c>
      <c r="G889" s="1" t="s">
        <v>149</v>
      </c>
      <c r="H889" s="1" t="s">
        <v>150</v>
      </c>
      <c r="I889" s="2">
        <v>110</v>
      </c>
      <c r="J889" s="5" t="s">
        <v>1011</v>
      </c>
      <c r="K889" s="3" t="s">
        <v>230</v>
      </c>
      <c r="L889" s="4" t="s">
        <v>141</v>
      </c>
    </row>
    <row r="890" spans="1:12">
      <c r="A890" s="36">
        <v>2016</v>
      </c>
      <c r="B890" s="36" t="s">
        <v>1417</v>
      </c>
      <c r="C890" s="54">
        <v>42665</v>
      </c>
      <c r="D890" s="14" t="s">
        <v>537</v>
      </c>
      <c r="E890" s="1" t="s">
        <v>308</v>
      </c>
      <c r="F890" s="14">
        <v>4527</v>
      </c>
      <c r="G890" s="1" t="s">
        <v>149</v>
      </c>
      <c r="H890" s="1" t="s">
        <v>150</v>
      </c>
      <c r="I890" s="2">
        <v>135</v>
      </c>
      <c r="J890" s="5" t="s">
        <v>1012</v>
      </c>
      <c r="K890" s="3" t="s">
        <v>230</v>
      </c>
      <c r="L890" s="4" t="s">
        <v>141</v>
      </c>
    </row>
    <row r="891" spans="1:12">
      <c r="A891" s="36">
        <v>2016</v>
      </c>
      <c r="B891" s="36" t="s">
        <v>1417</v>
      </c>
      <c r="C891" s="54">
        <v>42666</v>
      </c>
      <c r="D891" s="14" t="s">
        <v>537</v>
      </c>
      <c r="E891" s="1" t="s">
        <v>308</v>
      </c>
      <c r="F891" s="14">
        <v>4527</v>
      </c>
      <c r="G891" s="1" t="s">
        <v>149</v>
      </c>
      <c r="H891" s="1" t="s">
        <v>150</v>
      </c>
      <c r="I891" s="2">
        <v>127</v>
      </c>
      <c r="J891" s="5" t="s">
        <v>1013</v>
      </c>
      <c r="K891" s="3" t="s">
        <v>1014</v>
      </c>
      <c r="L891" s="4" t="s">
        <v>141</v>
      </c>
    </row>
    <row r="892" spans="1:12">
      <c r="A892" s="36">
        <v>2016</v>
      </c>
      <c r="B892" s="36" t="s">
        <v>1417</v>
      </c>
      <c r="C892" s="54">
        <v>42669</v>
      </c>
      <c r="D892" s="14" t="s">
        <v>537</v>
      </c>
      <c r="E892" s="1" t="s">
        <v>308</v>
      </c>
      <c r="F892" s="14">
        <v>4527</v>
      </c>
      <c r="G892" s="1" t="s">
        <v>149</v>
      </c>
      <c r="H892" s="1" t="s">
        <v>150</v>
      </c>
      <c r="I892" s="2">
        <v>130</v>
      </c>
      <c r="J892" s="5" t="s">
        <v>1015</v>
      </c>
      <c r="K892" s="3" t="s">
        <v>1016</v>
      </c>
      <c r="L892" s="4" t="s">
        <v>141</v>
      </c>
    </row>
    <row r="893" spans="1:12">
      <c r="A893" s="36">
        <v>2016</v>
      </c>
      <c r="B893" s="36" t="s">
        <v>1417</v>
      </c>
      <c r="C893" s="54">
        <v>42673</v>
      </c>
      <c r="D893" s="14" t="s">
        <v>537</v>
      </c>
      <c r="E893" s="1" t="s">
        <v>308</v>
      </c>
      <c r="F893" s="14">
        <v>4422</v>
      </c>
      <c r="G893" s="1" t="s">
        <v>137</v>
      </c>
      <c r="H893" s="1" t="s">
        <v>138</v>
      </c>
      <c r="I893" s="2">
        <v>95.7</v>
      </c>
      <c r="J893" s="5" t="s">
        <v>1017</v>
      </c>
      <c r="K893" s="3" t="s">
        <v>1018</v>
      </c>
      <c r="L893" s="4" t="s">
        <v>141</v>
      </c>
    </row>
    <row r="894" spans="1:12">
      <c r="A894" s="36">
        <v>2016</v>
      </c>
      <c r="B894" s="36" t="s">
        <v>1417</v>
      </c>
      <c r="C894" s="54">
        <v>42669</v>
      </c>
      <c r="D894" s="14" t="s">
        <v>537</v>
      </c>
      <c r="E894" s="1" t="s">
        <v>308</v>
      </c>
      <c r="F894" s="14">
        <v>4422</v>
      </c>
      <c r="G894" s="1" t="s">
        <v>269</v>
      </c>
      <c r="H894" s="1" t="s">
        <v>287</v>
      </c>
      <c r="I894" s="2">
        <v>142</v>
      </c>
      <c r="J894" s="5" t="s">
        <v>1019</v>
      </c>
      <c r="K894" s="3" t="s">
        <v>1020</v>
      </c>
      <c r="L894" s="4" t="s">
        <v>141</v>
      </c>
    </row>
    <row r="895" spans="1:12">
      <c r="A895" s="36">
        <v>2016</v>
      </c>
      <c r="B895" s="36" t="s">
        <v>1417</v>
      </c>
      <c r="C895" s="54">
        <v>42667</v>
      </c>
      <c r="D895" s="14" t="s">
        <v>537</v>
      </c>
      <c r="E895" s="1" t="s">
        <v>308</v>
      </c>
      <c r="F895" s="14">
        <v>4422</v>
      </c>
      <c r="G895" s="1" t="s">
        <v>269</v>
      </c>
      <c r="H895" s="1" t="s">
        <v>287</v>
      </c>
      <c r="I895" s="2">
        <v>58</v>
      </c>
      <c r="J895" s="5" t="s">
        <v>1021</v>
      </c>
      <c r="K895" s="3" t="s">
        <v>1020</v>
      </c>
      <c r="L895" s="4" t="s">
        <v>141</v>
      </c>
    </row>
    <row r="896" spans="1:12">
      <c r="A896" s="36">
        <v>2016</v>
      </c>
      <c r="B896" s="36" t="s">
        <v>1417</v>
      </c>
      <c r="C896" s="54">
        <v>42659</v>
      </c>
      <c r="D896" s="14" t="s">
        <v>537</v>
      </c>
      <c r="E896" s="1" t="s">
        <v>308</v>
      </c>
      <c r="F896" s="14">
        <v>4529</v>
      </c>
      <c r="G896" s="1" t="s">
        <v>137</v>
      </c>
      <c r="H896" s="1" t="s">
        <v>138</v>
      </c>
      <c r="I896" s="2">
        <v>103.8</v>
      </c>
      <c r="J896" s="5" t="s">
        <v>1022</v>
      </c>
      <c r="K896" s="3" t="s">
        <v>1023</v>
      </c>
      <c r="L896" s="4" t="s">
        <v>141</v>
      </c>
    </row>
    <row r="897" spans="1:12">
      <c r="A897" s="36">
        <v>2016</v>
      </c>
      <c r="B897" s="36" t="s">
        <v>1417</v>
      </c>
      <c r="C897" s="54">
        <v>42663</v>
      </c>
      <c r="D897" s="14" t="s">
        <v>537</v>
      </c>
      <c r="E897" s="1" t="s">
        <v>308</v>
      </c>
      <c r="F897" s="14">
        <v>4529</v>
      </c>
      <c r="G897" s="1" t="s">
        <v>137</v>
      </c>
      <c r="H897" s="1" t="s">
        <v>138</v>
      </c>
      <c r="I897" s="2">
        <v>130.80000000000001</v>
      </c>
      <c r="J897" s="5" t="s">
        <v>1024</v>
      </c>
      <c r="K897" s="3" t="s">
        <v>1023</v>
      </c>
      <c r="L897" s="4" t="s">
        <v>141</v>
      </c>
    </row>
    <row r="898" spans="1:12">
      <c r="A898" s="36">
        <v>2016</v>
      </c>
      <c r="B898" s="36" t="s">
        <v>1417</v>
      </c>
      <c r="C898" s="54">
        <v>42665</v>
      </c>
      <c r="D898" s="14" t="s">
        <v>537</v>
      </c>
      <c r="E898" s="1" t="s">
        <v>308</v>
      </c>
      <c r="F898" s="14">
        <v>4529</v>
      </c>
      <c r="G898" s="1" t="s">
        <v>137</v>
      </c>
      <c r="H898" s="1" t="s">
        <v>138</v>
      </c>
      <c r="I898" s="2">
        <v>59.6</v>
      </c>
      <c r="J898" s="5" t="s">
        <v>1025</v>
      </c>
      <c r="K898" s="3" t="s">
        <v>1023</v>
      </c>
      <c r="L898" s="4" t="s">
        <v>141</v>
      </c>
    </row>
    <row r="899" spans="1:12">
      <c r="A899" s="36">
        <v>2016</v>
      </c>
      <c r="B899" s="36" t="s">
        <v>1417</v>
      </c>
      <c r="C899" s="54">
        <v>42664</v>
      </c>
      <c r="D899" s="14" t="s">
        <v>537</v>
      </c>
      <c r="E899" s="1" t="s">
        <v>308</v>
      </c>
      <c r="F899" s="14">
        <v>4422</v>
      </c>
      <c r="G899" s="1" t="s">
        <v>137</v>
      </c>
      <c r="H899" s="1" t="s">
        <v>138</v>
      </c>
      <c r="I899" s="2">
        <v>100</v>
      </c>
      <c r="J899" s="5">
        <v>2777</v>
      </c>
      <c r="K899" s="3" t="s">
        <v>1020</v>
      </c>
      <c r="L899" s="4" t="s">
        <v>141</v>
      </c>
    </row>
    <row r="900" spans="1:12">
      <c r="A900" s="36">
        <v>2016</v>
      </c>
      <c r="B900" s="36" t="s">
        <v>1417</v>
      </c>
      <c r="C900" s="54">
        <v>42665</v>
      </c>
      <c r="D900" s="14" t="s">
        <v>537</v>
      </c>
      <c r="E900" s="1" t="s">
        <v>308</v>
      </c>
      <c r="F900" s="14">
        <v>4422</v>
      </c>
      <c r="G900" s="1" t="s">
        <v>137</v>
      </c>
      <c r="H900" s="1" t="s">
        <v>138</v>
      </c>
      <c r="I900" s="2">
        <v>103.5</v>
      </c>
      <c r="J900" s="5" t="s">
        <v>1026</v>
      </c>
      <c r="K900" s="3" t="s">
        <v>1020</v>
      </c>
      <c r="L900" s="4" t="s">
        <v>141</v>
      </c>
    </row>
    <row r="901" spans="1:12">
      <c r="A901" s="36">
        <v>2016</v>
      </c>
      <c r="B901" s="36" t="s">
        <v>1417</v>
      </c>
      <c r="C901" s="54">
        <v>42667</v>
      </c>
      <c r="D901" s="14" t="s">
        <v>537</v>
      </c>
      <c r="E901" s="1" t="s">
        <v>308</v>
      </c>
      <c r="F901" s="14">
        <v>4422</v>
      </c>
      <c r="G901" s="1" t="s">
        <v>137</v>
      </c>
      <c r="H901" s="1" t="s">
        <v>138</v>
      </c>
      <c r="I901" s="2">
        <v>70.8</v>
      </c>
      <c r="J901" s="5" t="s">
        <v>1027</v>
      </c>
      <c r="K901" s="3" t="s">
        <v>1020</v>
      </c>
      <c r="L901" s="4" t="s">
        <v>141</v>
      </c>
    </row>
    <row r="902" spans="1:12">
      <c r="A902" s="36">
        <v>2016</v>
      </c>
      <c r="B902" s="36" t="s">
        <v>1417</v>
      </c>
      <c r="C902" s="54">
        <v>42669</v>
      </c>
      <c r="D902" s="14" t="s">
        <v>537</v>
      </c>
      <c r="E902" s="1" t="s">
        <v>308</v>
      </c>
      <c r="F902" s="14">
        <v>4422</v>
      </c>
      <c r="G902" s="1" t="s">
        <v>137</v>
      </c>
      <c r="H902" s="1" t="s">
        <v>138</v>
      </c>
      <c r="I902" s="2">
        <v>110.7</v>
      </c>
      <c r="J902" s="5" t="s">
        <v>1028</v>
      </c>
      <c r="K902" s="3" t="s">
        <v>1020</v>
      </c>
      <c r="L902" s="4" t="s">
        <v>141</v>
      </c>
    </row>
    <row r="903" spans="1:12">
      <c r="A903" s="36">
        <v>2016</v>
      </c>
      <c r="B903" s="36" t="s">
        <v>1417</v>
      </c>
      <c r="C903" s="54">
        <v>42670</v>
      </c>
      <c r="D903" s="14" t="s">
        <v>537</v>
      </c>
      <c r="E903" s="1" t="s">
        <v>308</v>
      </c>
      <c r="F903" s="14">
        <v>4422</v>
      </c>
      <c r="G903" s="1" t="s">
        <v>137</v>
      </c>
      <c r="H903" s="1" t="s">
        <v>138</v>
      </c>
      <c r="I903" s="2">
        <v>99</v>
      </c>
      <c r="J903" s="5" t="s">
        <v>1029</v>
      </c>
      <c r="K903" s="3" t="s">
        <v>1023</v>
      </c>
      <c r="L903" s="4" t="s">
        <v>141</v>
      </c>
    </row>
    <row r="904" spans="1:12">
      <c r="A904" s="36">
        <v>2016</v>
      </c>
      <c r="B904" s="36" t="s">
        <v>1417</v>
      </c>
      <c r="C904" s="54">
        <v>42672</v>
      </c>
      <c r="D904" s="14" t="s">
        <v>537</v>
      </c>
      <c r="E904" s="1" t="s">
        <v>308</v>
      </c>
      <c r="F904" s="14">
        <v>4422</v>
      </c>
      <c r="G904" s="1" t="s">
        <v>137</v>
      </c>
      <c r="H904" s="1" t="s">
        <v>138</v>
      </c>
      <c r="I904" s="2">
        <v>105</v>
      </c>
      <c r="J904" s="5" t="s">
        <v>1030</v>
      </c>
      <c r="K904" s="3" t="s">
        <v>1023</v>
      </c>
      <c r="L904" s="4" t="s">
        <v>141</v>
      </c>
    </row>
    <row r="905" spans="1:12">
      <c r="A905" s="36">
        <v>2016</v>
      </c>
      <c r="B905" s="36" t="s">
        <v>1417</v>
      </c>
      <c r="C905" s="54">
        <v>42656</v>
      </c>
      <c r="D905" s="14" t="s">
        <v>537</v>
      </c>
      <c r="E905" s="1" t="s">
        <v>1031</v>
      </c>
      <c r="F905" s="14">
        <v>4558</v>
      </c>
      <c r="G905" s="1" t="s">
        <v>149</v>
      </c>
      <c r="H905" s="1" t="s">
        <v>150</v>
      </c>
      <c r="I905" s="2">
        <v>29</v>
      </c>
      <c r="J905" s="5" t="s">
        <v>1032</v>
      </c>
      <c r="K905" s="3" t="s">
        <v>1033</v>
      </c>
      <c r="L905" s="4" t="s">
        <v>141</v>
      </c>
    </row>
    <row r="906" spans="1:12">
      <c r="A906" s="36">
        <v>2016</v>
      </c>
      <c r="B906" s="36" t="s">
        <v>1417</v>
      </c>
      <c r="C906" s="54">
        <v>42656</v>
      </c>
      <c r="D906" s="14" t="s">
        <v>537</v>
      </c>
      <c r="E906" s="1" t="s">
        <v>1031</v>
      </c>
      <c r="F906" s="14">
        <v>4557</v>
      </c>
      <c r="G906" s="1" t="s">
        <v>149</v>
      </c>
      <c r="H906" s="1" t="s">
        <v>150</v>
      </c>
      <c r="I906" s="2">
        <v>31</v>
      </c>
      <c r="J906" s="5" t="s">
        <v>1034</v>
      </c>
      <c r="K906" s="3" t="s">
        <v>1035</v>
      </c>
      <c r="L906" s="4" t="s">
        <v>141</v>
      </c>
    </row>
    <row r="907" spans="1:12">
      <c r="A907" s="36">
        <v>2016</v>
      </c>
      <c r="B907" s="36" t="s">
        <v>1417</v>
      </c>
      <c r="C907" s="54">
        <v>42656</v>
      </c>
      <c r="D907" s="14" t="s">
        <v>537</v>
      </c>
      <c r="E907" s="1" t="s">
        <v>1031</v>
      </c>
      <c r="F907" s="14">
        <v>4563</v>
      </c>
      <c r="G907" s="1" t="s">
        <v>149</v>
      </c>
      <c r="H907" s="1" t="s">
        <v>150</v>
      </c>
      <c r="I907" s="2">
        <v>29</v>
      </c>
      <c r="J907" s="5" t="s">
        <v>1036</v>
      </c>
      <c r="K907" s="3" t="s">
        <v>1037</v>
      </c>
      <c r="L907" s="4" t="s">
        <v>141</v>
      </c>
    </row>
    <row r="908" spans="1:12">
      <c r="A908" s="36">
        <v>2016</v>
      </c>
      <c r="B908" s="36" t="s">
        <v>1417</v>
      </c>
      <c r="C908" s="54">
        <v>42657</v>
      </c>
      <c r="D908" s="14" t="s">
        <v>537</v>
      </c>
      <c r="E908" s="1" t="s">
        <v>1031</v>
      </c>
      <c r="F908" s="14">
        <v>4558</v>
      </c>
      <c r="G908" s="1" t="s">
        <v>149</v>
      </c>
      <c r="H908" s="1" t="s">
        <v>150</v>
      </c>
      <c r="I908" s="2">
        <v>31</v>
      </c>
      <c r="J908" s="5" t="s">
        <v>1038</v>
      </c>
      <c r="K908" s="3" t="s">
        <v>1039</v>
      </c>
      <c r="L908" s="4" t="s">
        <v>141</v>
      </c>
    </row>
    <row r="909" spans="1:12">
      <c r="A909" s="36">
        <v>2016</v>
      </c>
      <c r="B909" s="36" t="s">
        <v>1417</v>
      </c>
      <c r="C909" s="54">
        <v>42657</v>
      </c>
      <c r="D909" s="14" t="s">
        <v>537</v>
      </c>
      <c r="E909" s="1" t="s">
        <v>1031</v>
      </c>
      <c r="F909" s="14">
        <v>4557</v>
      </c>
      <c r="G909" s="1" t="s">
        <v>149</v>
      </c>
      <c r="H909" s="1" t="s">
        <v>150</v>
      </c>
      <c r="I909" s="2">
        <v>31</v>
      </c>
      <c r="J909" s="5" t="s">
        <v>1040</v>
      </c>
      <c r="K909" s="3" t="s">
        <v>152</v>
      </c>
      <c r="L909" s="4" t="s">
        <v>141</v>
      </c>
    </row>
    <row r="910" spans="1:12">
      <c r="A910" s="36">
        <v>2016</v>
      </c>
      <c r="B910" s="36" t="s">
        <v>1417</v>
      </c>
      <c r="C910" s="54">
        <v>42662</v>
      </c>
      <c r="D910" s="14" t="s">
        <v>537</v>
      </c>
      <c r="E910" s="1" t="s">
        <v>1031</v>
      </c>
      <c r="F910" s="14">
        <v>4563</v>
      </c>
      <c r="G910" s="1" t="s">
        <v>149</v>
      </c>
      <c r="H910" s="1" t="s">
        <v>150</v>
      </c>
      <c r="I910" s="2">
        <v>30</v>
      </c>
      <c r="J910" s="5" t="s">
        <v>1041</v>
      </c>
      <c r="K910" s="3" t="s">
        <v>1042</v>
      </c>
      <c r="L910" s="4" t="s">
        <v>141</v>
      </c>
    </row>
    <row r="911" spans="1:12">
      <c r="A911" s="36">
        <v>2016</v>
      </c>
      <c r="B911" s="36" t="s">
        <v>1417</v>
      </c>
      <c r="C911" s="54">
        <v>42656</v>
      </c>
      <c r="D911" s="14" t="s">
        <v>537</v>
      </c>
      <c r="E911" s="1" t="s">
        <v>1031</v>
      </c>
      <c r="F911" s="14">
        <v>4559</v>
      </c>
      <c r="G911" s="1" t="s">
        <v>149</v>
      </c>
      <c r="H911" s="1" t="s">
        <v>150</v>
      </c>
      <c r="I911" s="2">
        <v>29</v>
      </c>
      <c r="J911" s="5" t="s">
        <v>1043</v>
      </c>
      <c r="K911" s="3" t="s">
        <v>1044</v>
      </c>
      <c r="L911" s="4" t="s">
        <v>141</v>
      </c>
    </row>
    <row r="912" spans="1:12">
      <c r="A912" s="36">
        <v>2016</v>
      </c>
      <c r="B912" s="36" t="s">
        <v>1417</v>
      </c>
      <c r="C912" s="54">
        <v>42653</v>
      </c>
      <c r="D912" s="14" t="s">
        <v>537</v>
      </c>
      <c r="E912" s="1" t="s">
        <v>13</v>
      </c>
      <c r="F912" s="14">
        <v>5055</v>
      </c>
      <c r="G912" s="1" t="s">
        <v>137</v>
      </c>
      <c r="H912" s="1" t="s">
        <v>138</v>
      </c>
      <c r="I912" s="2">
        <v>76.099999999999994</v>
      </c>
      <c r="J912" s="5">
        <v>2734</v>
      </c>
      <c r="K912" s="3" t="s">
        <v>1045</v>
      </c>
      <c r="L912" s="4" t="s">
        <v>273</v>
      </c>
    </row>
    <row r="913" spans="1:12">
      <c r="A913" s="36">
        <v>2016</v>
      </c>
      <c r="B913" s="36" t="s">
        <v>1417</v>
      </c>
      <c r="C913" s="54">
        <v>42663</v>
      </c>
      <c r="D913" s="14" t="s">
        <v>537</v>
      </c>
      <c r="E913" s="1" t="s">
        <v>13</v>
      </c>
      <c r="F913" s="14">
        <v>5055</v>
      </c>
      <c r="G913" s="1" t="s">
        <v>137</v>
      </c>
      <c r="H913" s="1" t="s">
        <v>138</v>
      </c>
      <c r="I913" s="2">
        <v>92.6</v>
      </c>
      <c r="J913" s="5">
        <v>2774</v>
      </c>
      <c r="K913" s="3" t="s">
        <v>1046</v>
      </c>
      <c r="L913" s="4" t="s">
        <v>273</v>
      </c>
    </row>
    <row r="914" spans="1:12">
      <c r="A914" s="36">
        <v>2016</v>
      </c>
      <c r="B914" s="36" t="s">
        <v>1417</v>
      </c>
      <c r="C914" s="54">
        <v>42666</v>
      </c>
      <c r="D914" s="14" t="s">
        <v>537</v>
      </c>
      <c r="E914" s="1" t="s">
        <v>13</v>
      </c>
      <c r="F914" s="14">
        <v>5055</v>
      </c>
      <c r="G914" s="1" t="s">
        <v>137</v>
      </c>
      <c r="H914" s="1" t="s">
        <v>138</v>
      </c>
      <c r="I914" s="2">
        <v>37</v>
      </c>
      <c r="J914" s="5">
        <v>742</v>
      </c>
      <c r="K914" s="3" t="s">
        <v>276</v>
      </c>
      <c r="L914" s="4" t="s">
        <v>273</v>
      </c>
    </row>
    <row r="915" spans="1:12">
      <c r="A915" s="36">
        <v>2016</v>
      </c>
      <c r="B915" s="36" t="s">
        <v>1417</v>
      </c>
      <c r="C915" s="54">
        <v>42665</v>
      </c>
      <c r="D915" s="14" t="s">
        <v>537</v>
      </c>
      <c r="E915" s="1" t="s">
        <v>13</v>
      </c>
      <c r="F915" s="14">
        <v>5055</v>
      </c>
      <c r="G915" s="1" t="s">
        <v>179</v>
      </c>
      <c r="H915" s="1" t="s">
        <v>281</v>
      </c>
      <c r="I915" s="2">
        <v>106</v>
      </c>
      <c r="J915" s="5">
        <v>65322</v>
      </c>
      <c r="K915" s="3" t="s">
        <v>276</v>
      </c>
      <c r="L915" s="4" t="s">
        <v>273</v>
      </c>
    </row>
    <row r="916" spans="1:12">
      <c r="A916" s="36">
        <v>2016</v>
      </c>
      <c r="B916" s="36" t="s">
        <v>1417</v>
      </c>
      <c r="C916" s="54">
        <v>42668</v>
      </c>
      <c r="D916" s="14" t="s">
        <v>537</v>
      </c>
      <c r="E916" s="1" t="s">
        <v>13</v>
      </c>
      <c r="F916" s="14">
        <v>5075</v>
      </c>
      <c r="G916" s="1" t="s">
        <v>179</v>
      </c>
      <c r="H916" s="1" t="s">
        <v>102</v>
      </c>
      <c r="I916" s="2">
        <v>76</v>
      </c>
      <c r="J916" s="5">
        <v>6057</v>
      </c>
      <c r="K916" s="3" t="s">
        <v>272</v>
      </c>
      <c r="L916" s="4" t="s">
        <v>273</v>
      </c>
    </row>
    <row r="917" spans="1:12">
      <c r="A917" s="36">
        <v>2016</v>
      </c>
      <c r="B917" s="36" t="s">
        <v>1417</v>
      </c>
      <c r="C917" s="54">
        <v>42674</v>
      </c>
      <c r="D917" s="14" t="s">
        <v>537</v>
      </c>
      <c r="E917" s="1" t="s">
        <v>13</v>
      </c>
      <c r="F917" s="14">
        <v>5055</v>
      </c>
      <c r="G917" s="1" t="s">
        <v>179</v>
      </c>
      <c r="H917" s="11" t="s">
        <v>2087</v>
      </c>
      <c r="I917" s="2">
        <v>61</v>
      </c>
      <c r="J917" s="5">
        <v>14129</v>
      </c>
      <c r="K917" s="3" t="s">
        <v>276</v>
      </c>
      <c r="L917" s="4" t="s">
        <v>273</v>
      </c>
    </row>
    <row r="918" spans="1:12">
      <c r="A918" s="36">
        <v>2016</v>
      </c>
      <c r="B918" s="36" t="s">
        <v>1417</v>
      </c>
      <c r="C918" s="54">
        <v>42664</v>
      </c>
      <c r="D918" s="14" t="s">
        <v>537</v>
      </c>
      <c r="E918" s="1" t="s">
        <v>13</v>
      </c>
      <c r="F918" s="14">
        <v>5055</v>
      </c>
      <c r="G918" s="1" t="s">
        <v>908</v>
      </c>
      <c r="H918" s="1" t="s">
        <v>913</v>
      </c>
      <c r="I918" s="2">
        <v>47</v>
      </c>
      <c r="J918" s="5">
        <v>15146</v>
      </c>
      <c r="K918" s="3" t="s">
        <v>1047</v>
      </c>
      <c r="L918" s="4" t="s">
        <v>273</v>
      </c>
    </row>
    <row r="919" spans="1:12">
      <c r="A919" s="36">
        <v>2016</v>
      </c>
      <c r="B919" s="36" t="s">
        <v>1417</v>
      </c>
      <c r="C919" s="54">
        <v>42659</v>
      </c>
      <c r="D919" s="14" t="s">
        <v>537</v>
      </c>
      <c r="E919" s="1" t="s">
        <v>13</v>
      </c>
      <c r="F919" s="14">
        <v>5055</v>
      </c>
      <c r="G919" s="1" t="s">
        <v>37</v>
      </c>
      <c r="H919" s="1" t="s">
        <v>1962</v>
      </c>
      <c r="I919" s="2">
        <v>63</v>
      </c>
      <c r="J919" s="5" t="s">
        <v>1048</v>
      </c>
      <c r="K919" s="3" t="s">
        <v>1046</v>
      </c>
      <c r="L919" s="4" t="s">
        <v>273</v>
      </c>
    </row>
    <row r="920" spans="1:12">
      <c r="A920" s="36">
        <v>2016</v>
      </c>
      <c r="B920" s="36" t="s">
        <v>1417</v>
      </c>
      <c r="C920" s="54">
        <v>42665</v>
      </c>
      <c r="D920" s="14" t="s">
        <v>537</v>
      </c>
      <c r="E920" s="1" t="s">
        <v>13</v>
      </c>
      <c r="F920" s="14">
        <v>5055</v>
      </c>
      <c r="G920" s="1" t="s">
        <v>37</v>
      </c>
      <c r="H920" s="1" t="s">
        <v>1962</v>
      </c>
      <c r="I920" s="2">
        <v>91</v>
      </c>
      <c r="J920" s="5" t="s">
        <v>1049</v>
      </c>
      <c r="K920" s="3" t="s">
        <v>276</v>
      </c>
      <c r="L920" s="4" t="s">
        <v>273</v>
      </c>
    </row>
    <row r="921" spans="1:12">
      <c r="A921" s="36">
        <v>2016</v>
      </c>
      <c r="B921" s="36" t="s">
        <v>1417</v>
      </c>
      <c r="C921" s="54">
        <v>42654</v>
      </c>
      <c r="D921" s="14" t="s">
        <v>537</v>
      </c>
      <c r="E921" s="1" t="s">
        <v>6</v>
      </c>
      <c r="F921" s="14">
        <v>4110</v>
      </c>
      <c r="G921" s="1" t="s">
        <v>1050</v>
      </c>
      <c r="H921" s="1" t="s">
        <v>294</v>
      </c>
      <c r="I921" s="2">
        <v>147.30000000000001</v>
      </c>
      <c r="J921" s="5">
        <v>18457</v>
      </c>
      <c r="K921" s="3" t="s">
        <v>1051</v>
      </c>
      <c r="L921" s="4" t="s">
        <v>273</v>
      </c>
    </row>
    <row r="922" spans="1:12">
      <c r="A922" s="36">
        <v>2016</v>
      </c>
      <c r="B922" s="36" t="s">
        <v>1417</v>
      </c>
      <c r="C922" s="54">
        <v>42654</v>
      </c>
      <c r="D922" s="14" t="s">
        <v>537</v>
      </c>
      <c r="E922" s="1" t="s">
        <v>6</v>
      </c>
      <c r="F922" s="14">
        <v>4110</v>
      </c>
      <c r="G922" s="1" t="s">
        <v>1050</v>
      </c>
      <c r="H922" s="1" t="s">
        <v>294</v>
      </c>
      <c r="I922" s="2">
        <v>127.3</v>
      </c>
      <c r="J922" s="5">
        <v>18458</v>
      </c>
      <c r="K922" s="3" t="s">
        <v>1051</v>
      </c>
      <c r="L922" s="4" t="s">
        <v>273</v>
      </c>
    </row>
    <row r="923" spans="1:12">
      <c r="A923" s="36">
        <v>2016</v>
      </c>
      <c r="B923" s="36" t="s">
        <v>1417</v>
      </c>
      <c r="C923" s="54">
        <v>42659</v>
      </c>
      <c r="D923" s="14" t="s">
        <v>537</v>
      </c>
      <c r="E923" s="1" t="s">
        <v>6</v>
      </c>
      <c r="F923" s="14">
        <v>4108</v>
      </c>
      <c r="G923" s="1" t="s">
        <v>1050</v>
      </c>
      <c r="H923" s="1" t="s">
        <v>294</v>
      </c>
      <c r="I923" s="2">
        <v>240</v>
      </c>
      <c r="J923" s="5">
        <v>18471</v>
      </c>
      <c r="K923" s="3" t="s">
        <v>1052</v>
      </c>
      <c r="L923" s="4" t="s">
        <v>273</v>
      </c>
    </row>
    <row r="924" spans="1:12">
      <c r="A924" s="36">
        <v>2016</v>
      </c>
      <c r="B924" s="36" t="s">
        <v>1417</v>
      </c>
      <c r="C924" s="54">
        <v>42668</v>
      </c>
      <c r="D924" s="14" t="s">
        <v>537</v>
      </c>
      <c r="E924" s="1" t="s">
        <v>6</v>
      </c>
      <c r="F924" s="14">
        <v>4108</v>
      </c>
      <c r="G924" s="1" t="s">
        <v>1050</v>
      </c>
      <c r="H924" s="1" t="s">
        <v>294</v>
      </c>
      <c r="I924" s="2">
        <v>225</v>
      </c>
      <c r="J924" s="5">
        <v>18483</v>
      </c>
      <c r="K924" s="3" t="s">
        <v>1053</v>
      </c>
      <c r="L924" s="4" t="s">
        <v>273</v>
      </c>
    </row>
    <row r="925" spans="1:12">
      <c r="A925" s="36">
        <v>2016</v>
      </c>
      <c r="B925" s="36" t="s">
        <v>1417</v>
      </c>
      <c r="C925" s="54">
        <v>42670</v>
      </c>
      <c r="D925" s="14" t="s">
        <v>537</v>
      </c>
      <c r="E925" s="1" t="s">
        <v>6</v>
      </c>
      <c r="F925" s="14">
        <v>4108</v>
      </c>
      <c r="G925" s="1" t="s">
        <v>1050</v>
      </c>
      <c r="H925" s="1" t="s">
        <v>294</v>
      </c>
      <c r="I925" s="2">
        <v>229.8</v>
      </c>
      <c r="J925" s="5">
        <v>18490</v>
      </c>
      <c r="K925" s="3" t="s">
        <v>1054</v>
      </c>
      <c r="L925" s="4" t="s">
        <v>273</v>
      </c>
    </row>
    <row r="926" spans="1:12">
      <c r="A926" s="36">
        <v>2016</v>
      </c>
      <c r="B926" s="36" t="s">
        <v>1417</v>
      </c>
      <c r="C926" s="54">
        <v>42646</v>
      </c>
      <c r="D926" s="14" t="s">
        <v>537</v>
      </c>
      <c r="E926" s="1" t="s">
        <v>6</v>
      </c>
      <c r="F926" s="14">
        <v>4133</v>
      </c>
      <c r="G926" s="1" t="s">
        <v>137</v>
      </c>
      <c r="H926" s="1" t="s">
        <v>283</v>
      </c>
      <c r="I926" s="2">
        <v>176</v>
      </c>
      <c r="J926" s="5">
        <v>1953</v>
      </c>
      <c r="K926" s="3" t="s">
        <v>1055</v>
      </c>
      <c r="L926" s="4" t="s">
        <v>273</v>
      </c>
    </row>
    <row r="927" spans="1:12">
      <c r="A927" s="36">
        <v>2016</v>
      </c>
      <c r="B927" s="36" t="s">
        <v>1417</v>
      </c>
      <c r="C927" s="54">
        <v>42651</v>
      </c>
      <c r="D927" s="14" t="s">
        <v>537</v>
      </c>
      <c r="E927" s="1" t="s">
        <v>6</v>
      </c>
      <c r="F927" s="14">
        <v>4134</v>
      </c>
      <c r="G927" s="1" t="s">
        <v>137</v>
      </c>
      <c r="H927" s="1" t="s">
        <v>283</v>
      </c>
      <c r="I927" s="2">
        <v>190</v>
      </c>
      <c r="J927" s="5">
        <v>1973</v>
      </c>
      <c r="K927" s="3" t="s">
        <v>1055</v>
      </c>
      <c r="L927" s="4" t="s">
        <v>273</v>
      </c>
    </row>
    <row r="928" spans="1:12">
      <c r="A928" s="36">
        <v>2016</v>
      </c>
      <c r="B928" s="36" t="s">
        <v>1417</v>
      </c>
      <c r="C928" s="54">
        <v>42653</v>
      </c>
      <c r="D928" s="14" t="s">
        <v>537</v>
      </c>
      <c r="E928" s="1" t="s">
        <v>6</v>
      </c>
      <c r="F928" s="14">
        <v>4121</v>
      </c>
      <c r="G928" s="1" t="s">
        <v>137</v>
      </c>
      <c r="H928" s="1" t="s">
        <v>283</v>
      </c>
      <c r="I928" s="2">
        <v>143</v>
      </c>
      <c r="J928" s="5">
        <v>11487</v>
      </c>
      <c r="K928" s="3" t="s">
        <v>1056</v>
      </c>
      <c r="L928" s="4" t="s">
        <v>273</v>
      </c>
    </row>
    <row r="929" spans="1:12">
      <c r="A929" s="36">
        <v>2016</v>
      </c>
      <c r="B929" s="36" t="s">
        <v>1417</v>
      </c>
      <c r="C929" s="54">
        <v>42662</v>
      </c>
      <c r="D929" s="14" t="s">
        <v>537</v>
      </c>
      <c r="E929" s="1" t="s">
        <v>6</v>
      </c>
      <c r="F929" s="14">
        <v>4134</v>
      </c>
      <c r="G929" s="1" t="s">
        <v>137</v>
      </c>
      <c r="H929" s="1" t="s">
        <v>283</v>
      </c>
      <c r="I929" s="2">
        <v>156</v>
      </c>
      <c r="J929" s="5">
        <v>2003</v>
      </c>
      <c r="K929" s="3" t="s">
        <v>1057</v>
      </c>
      <c r="L929" s="4" t="s">
        <v>273</v>
      </c>
    </row>
    <row r="930" spans="1:12">
      <c r="A930" s="36">
        <v>2016</v>
      </c>
      <c r="B930" s="36" t="s">
        <v>1417</v>
      </c>
      <c r="C930" s="54">
        <v>42653</v>
      </c>
      <c r="D930" s="14" t="s">
        <v>537</v>
      </c>
      <c r="E930" s="1" t="s">
        <v>6</v>
      </c>
      <c r="F930" s="14">
        <v>4137</v>
      </c>
      <c r="G930" s="1" t="s">
        <v>137</v>
      </c>
      <c r="H930" s="1" t="s">
        <v>138</v>
      </c>
      <c r="I930" s="2">
        <v>114.4</v>
      </c>
      <c r="J930" s="5">
        <v>879</v>
      </c>
      <c r="K930" s="3" t="s">
        <v>1058</v>
      </c>
      <c r="L930" s="4" t="s">
        <v>273</v>
      </c>
    </row>
    <row r="931" spans="1:12">
      <c r="A931" s="36">
        <v>2016</v>
      </c>
      <c r="B931" s="36" t="s">
        <v>1417</v>
      </c>
      <c r="C931" s="54">
        <v>42663</v>
      </c>
      <c r="D931" s="14" t="s">
        <v>537</v>
      </c>
      <c r="E931" s="1" t="s">
        <v>6</v>
      </c>
      <c r="F931" s="14">
        <v>4137</v>
      </c>
      <c r="G931" s="1" t="s">
        <v>137</v>
      </c>
      <c r="H931" s="1" t="s">
        <v>138</v>
      </c>
      <c r="I931" s="2">
        <v>156.5</v>
      </c>
      <c r="J931" s="5">
        <v>894</v>
      </c>
      <c r="K931" s="3" t="s">
        <v>302</v>
      </c>
      <c r="L931" s="4" t="s">
        <v>273</v>
      </c>
    </row>
    <row r="932" spans="1:12">
      <c r="A932" s="36">
        <v>2016</v>
      </c>
      <c r="B932" s="36" t="s">
        <v>1417</v>
      </c>
      <c r="C932" s="54">
        <v>42663</v>
      </c>
      <c r="D932" s="14" t="s">
        <v>537</v>
      </c>
      <c r="E932" s="1" t="s">
        <v>6</v>
      </c>
      <c r="F932" s="14">
        <v>4137</v>
      </c>
      <c r="G932" s="1" t="s">
        <v>137</v>
      </c>
      <c r="H932" s="1" t="s">
        <v>138</v>
      </c>
      <c r="I932" s="2">
        <v>90.8</v>
      </c>
      <c r="J932" s="5">
        <v>904</v>
      </c>
      <c r="K932" s="3" t="s">
        <v>1059</v>
      </c>
      <c r="L932" s="4" t="s">
        <v>273</v>
      </c>
    </row>
    <row r="933" spans="1:12">
      <c r="A933" s="36">
        <v>2016</v>
      </c>
      <c r="B933" s="36" t="s">
        <v>1417</v>
      </c>
      <c r="C933" s="54">
        <v>42664</v>
      </c>
      <c r="D933" s="14" t="s">
        <v>537</v>
      </c>
      <c r="E933" s="1" t="s">
        <v>6</v>
      </c>
      <c r="F933" s="14">
        <v>4137</v>
      </c>
      <c r="G933" s="1" t="s">
        <v>137</v>
      </c>
      <c r="H933" s="1" t="s">
        <v>138</v>
      </c>
      <c r="I933" s="2">
        <v>239.1</v>
      </c>
      <c r="J933" s="5">
        <v>905</v>
      </c>
      <c r="K933" s="3" t="s">
        <v>1059</v>
      </c>
      <c r="L933" s="4" t="s">
        <v>273</v>
      </c>
    </row>
    <row r="934" spans="1:12">
      <c r="A934" s="36">
        <v>2016</v>
      </c>
      <c r="B934" s="36" t="s">
        <v>1417</v>
      </c>
      <c r="C934" s="54">
        <v>42665</v>
      </c>
      <c r="D934" s="14" t="s">
        <v>537</v>
      </c>
      <c r="E934" s="1" t="s">
        <v>6</v>
      </c>
      <c r="F934" s="14">
        <v>4134</v>
      </c>
      <c r="G934" s="1" t="s">
        <v>137</v>
      </c>
      <c r="H934" s="1" t="s">
        <v>299</v>
      </c>
      <c r="I934" s="2">
        <v>285</v>
      </c>
      <c r="J934" s="5">
        <v>738</v>
      </c>
      <c r="K934" s="3" t="s">
        <v>1057</v>
      </c>
      <c r="L934" s="4" t="s">
        <v>273</v>
      </c>
    </row>
    <row r="935" spans="1:12">
      <c r="A935" s="36">
        <v>2016</v>
      </c>
      <c r="B935" s="36" t="s">
        <v>1417</v>
      </c>
      <c r="C935" s="54">
        <v>42665</v>
      </c>
      <c r="D935" s="14" t="s">
        <v>537</v>
      </c>
      <c r="E935" s="1" t="s">
        <v>6</v>
      </c>
      <c r="F935" s="14">
        <v>4134</v>
      </c>
      <c r="G935" s="1" t="s">
        <v>137</v>
      </c>
      <c r="H935" s="1" t="s">
        <v>299</v>
      </c>
      <c r="I935" s="2">
        <v>258</v>
      </c>
      <c r="J935" s="5">
        <v>740</v>
      </c>
      <c r="K935" s="3" t="s">
        <v>1060</v>
      </c>
      <c r="L935" s="4" t="s">
        <v>273</v>
      </c>
    </row>
    <row r="936" spans="1:12">
      <c r="A936" s="36">
        <v>2016</v>
      </c>
      <c r="B936" s="36" t="s">
        <v>1417</v>
      </c>
      <c r="C936" s="54">
        <v>42644</v>
      </c>
      <c r="D936" s="14" t="s">
        <v>537</v>
      </c>
      <c r="E936" s="1" t="s">
        <v>6</v>
      </c>
      <c r="F936" s="14">
        <v>4110</v>
      </c>
      <c r="G936" s="1" t="s">
        <v>179</v>
      </c>
      <c r="H936" s="1" t="s">
        <v>281</v>
      </c>
      <c r="I936" s="2">
        <v>188</v>
      </c>
      <c r="J936" s="5">
        <v>65056</v>
      </c>
      <c r="K936" s="3" t="s">
        <v>1061</v>
      </c>
      <c r="L936" s="4" t="s">
        <v>273</v>
      </c>
    </row>
    <row r="937" spans="1:12">
      <c r="A937" s="36">
        <v>2016</v>
      </c>
      <c r="B937" s="36" t="s">
        <v>1417</v>
      </c>
      <c r="C937" s="54">
        <v>42644</v>
      </c>
      <c r="D937" s="14" t="s">
        <v>537</v>
      </c>
      <c r="E937" s="1" t="s">
        <v>6</v>
      </c>
      <c r="F937" s="14">
        <v>4124</v>
      </c>
      <c r="G937" s="1" t="s">
        <v>179</v>
      </c>
      <c r="H937" s="1" t="s">
        <v>281</v>
      </c>
      <c r="I937" s="2">
        <v>238</v>
      </c>
      <c r="J937" s="5">
        <v>65057</v>
      </c>
      <c r="K937" s="3" t="s">
        <v>1062</v>
      </c>
      <c r="L937" s="4" t="s">
        <v>273</v>
      </c>
    </row>
    <row r="938" spans="1:12">
      <c r="A938" s="36">
        <v>2016</v>
      </c>
      <c r="B938" s="36" t="s">
        <v>1417</v>
      </c>
      <c r="C938" s="54">
        <v>42645</v>
      </c>
      <c r="D938" s="14" t="s">
        <v>537</v>
      </c>
      <c r="E938" s="1" t="s">
        <v>6</v>
      </c>
      <c r="F938" s="14">
        <v>4110</v>
      </c>
      <c r="G938" s="1" t="s">
        <v>179</v>
      </c>
      <c r="H938" s="1" t="s">
        <v>281</v>
      </c>
      <c r="I938" s="2">
        <v>198</v>
      </c>
      <c r="J938" s="5">
        <v>65067</v>
      </c>
      <c r="K938" s="3" t="s">
        <v>1063</v>
      </c>
      <c r="L938" s="4" t="s">
        <v>273</v>
      </c>
    </row>
    <row r="939" spans="1:12">
      <c r="A939" s="36">
        <v>2016</v>
      </c>
      <c r="B939" s="36" t="s">
        <v>1417</v>
      </c>
      <c r="C939" s="54">
        <v>42646</v>
      </c>
      <c r="D939" s="14" t="s">
        <v>537</v>
      </c>
      <c r="E939" s="1" t="s">
        <v>6</v>
      </c>
      <c r="F939" s="14">
        <v>4124</v>
      </c>
      <c r="G939" s="1" t="s">
        <v>179</v>
      </c>
      <c r="H939" s="1" t="s">
        <v>281</v>
      </c>
      <c r="I939" s="2">
        <v>204</v>
      </c>
      <c r="J939" s="5">
        <v>65068</v>
      </c>
      <c r="K939" s="3" t="s">
        <v>1062</v>
      </c>
      <c r="L939" s="4" t="s">
        <v>273</v>
      </c>
    </row>
    <row r="940" spans="1:12">
      <c r="A940" s="36">
        <v>2016</v>
      </c>
      <c r="B940" s="36" t="s">
        <v>1417</v>
      </c>
      <c r="C940" s="54">
        <v>42648</v>
      </c>
      <c r="D940" s="14" t="s">
        <v>537</v>
      </c>
      <c r="E940" s="1" t="s">
        <v>6</v>
      </c>
      <c r="F940" s="14">
        <v>4134</v>
      </c>
      <c r="G940" s="1" t="s">
        <v>179</v>
      </c>
      <c r="H940" s="1" t="s">
        <v>281</v>
      </c>
      <c r="I940" s="2">
        <v>155</v>
      </c>
      <c r="J940" s="5">
        <v>65097</v>
      </c>
      <c r="K940" s="3" t="s">
        <v>1064</v>
      </c>
      <c r="L940" s="4" t="s">
        <v>273</v>
      </c>
    </row>
    <row r="941" spans="1:12">
      <c r="A941" s="36">
        <v>2016</v>
      </c>
      <c r="B941" s="36" t="s">
        <v>1417</v>
      </c>
      <c r="C941" s="54">
        <v>42651</v>
      </c>
      <c r="D941" s="14" t="s">
        <v>537</v>
      </c>
      <c r="E941" s="1" t="s">
        <v>6</v>
      </c>
      <c r="F941" s="14">
        <v>4124</v>
      </c>
      <c r="G941" s="1" t="s">
        <v>179</v>
      </c>
      <c r="H941" s="1" t="s">
        <v>281</v>
      </c>
      <c r="I941" s="2">
        <v>191</v>
      </c>
      <c r="J941" s="5">
        <v>65141</v>
      </c>
      <c r="K941" s="3" t="s">
        <v>1065</v>
      </c>
      <c r="L941" s="4" t="s">
        <v>273</v>
      </c>
    </row>
    <row r="942" spans="1:12">
      <c r="A942" s="36">
        <v>2016</v>
      </c>
      <c r="B942" s="36" t="s">
        <v>1417</v>
      </c>
      <c r="C942" s="54">
        <v>42652</v>
      </c>
      <c r="D942" s="14" t="s">
        <v>537</v>
      </c>
      <c r="E942" s="1" t="s">
        <v>6</v>
      </c>
      <c r="F942" s="14">
        <v>4124</v>
      </c>
      <c r="G942" s="1" t="s">
        <v>179</v>
      </c>
      <c r="H942" s="1" t="s">
        <v>281</v>
      </c>
      <c r="I942" s="2">
        <v>301</v>
      </c>
      <c r="J942" s="5">
        <v>65156</v>
      </c>
      <c r="K942" s="3" t="s">
        <v>1065</v>
      </c>
      <c r="L942" s="4" t="s">
        <v>273</v>
      </c>
    </row>
    <row r="943" spans="1:12">
      <c r="A943" s="36">
        <v>2016</v>
      </c>
      <c r="B943" s="36" t="s">
        <v>1417</v>
      </c>
      <c r="C943" s="54">
        <v>42652</v>
      </c>
      <c r="D943" s="14" t="s">
        <v>537</v>
      </c>
      <c r="E943" s="1" t="s">
        <v>6</v>
      </c>
      <c r="F943" s="14">
        <v>4120</v>
      </c>
      <c r="G943" s="1" t="s">
        <v>179</v>
      </c>
      <c r="H943" s="1" t="s">
        <v>281</v>
      </c>
      <c r="I943" s="2">
        <v>201</v>
      </c>
      <c r="J943" s="5">
        <v>65159</v>
      </c>
      <c r="K943" s="3" t="s">
        <v>1066</v>
      </c>
      <c r="L943" s="4" t="s">
        <v>273</v>
      </c>
    </row>
    <row r="944" spans="1:12">
      <c r="A944" s="36">
        <v>2016</v>
      </c>
      <c r="B944" s="36" t="s">
        <v>1417</v>
      </c>
      <c r="C944" s="54">
        <v>42652</v>
      </c>
      <c r="D944" s="14" t="s">
        <v>537</v>
      </c>
      <c r="E944" s="1" t="s">
        <v>6</v>
      </c>
      <c r="F944" s="14">
        <v>4124</v>
      </c>
      <c r="G944" s="1" t="s">
        <v>179</v>
      </c>
      <c r="H944" s="1" t="s">
        <v>281</v>
      </c>
      <c r="I944" s="2">
        <v>231</v>
      </c>
      <c r="J944" s="5">
        <v>65160</v>
      </c>
      <c r="K944" s="3" t="s">
        <v>1065</v>
      </c>
      <c r="L944" s="4" t="s">
        <v>273</v>
      </c>
    </row>
    <row r="945" spans="1:12">
      <c r="A945" s="36">
        <v>2016</v>
      </c>
      <c r="B945" s="36" t="s">
        <v>1417</v>
      </c>
      <c r="C945" s="54">
        <v>42659</v>
      </c>
      <c r="D945" s="14" t="s">
        <v>537</v>
      </c>
      <c r="E945" s="1" t="s">
        <v>6</v>
      </c>
      <c r="F945" s="14">
        <v>4110</v>
      </c>
      <c r="G945" s="1" t="s">
        <v>179</v>
      </c>
      <c r="H945" s="1" t="s">
        <v>281</v>
      </c>
      <c r="I945" s="2">
        <v>127</v>
      </c>
      <c r="J945" s="5">
        <v>65236</v>
      </c>
      <c r="K945" s="3" t="s">
        <v>1051</v>
      </c>
      <c r="L945" s="4" t="s">
        <v>273</v>
      </c>
    </row>
    <row r="946" spans="1:12">
      <c r="A946" s="36">
        <v>2016</v>
      </c>
      <c r="B946" s="36" t="s">
        <v>1417</v>
      </c>
      <c r="C946" s="54">
        <v>42659</v>
      </c>
      <c r="D946" s="14" t="s">
        <v>537</v>
      </c>
      <c r="E946" s="1" t="s">
        <v>6</v>
      </c>
      <c r="F946" s="14">
        <v>4133</v>
      </c>
      <c r="G946" s="1" t="s">
        <v>179</v>
      </c>
      <c r="H946" s="1" t="s">
        <v>281</v>
      </c>
      <c r="I946" s="2">
        <v>183</v>
      </c>
      <c r="J946" s="5">
        <v>65238</v>
      </c>
      <c r="K946" s="3" t="s">
        <v>1067</v>
      </c>
      <c r="L946" s="4" t="s">
        <v>273</v>
      </c>
    </row>
    <row r="947" spans="1:12">
      <c r="A947" s="36">
        <v>2016</v>
      </c>
      <c r="B947" s="36" t="s">
        <v>1417</v>
      </c>
      <c r="C947" s="54">
        <v>42659</v>
      </c>
      <c r="D947" s="14" t="s">
        <v>537</v>
      </c>
      <c r="E947" s="1" t="s">
        <v>6</v>
      </c>
      <c r="F947" s="14">
        <v>4110</v>
      </c>
      <c r="G947" s="1" t="s">
        <v>179</v>
      </c>
      <c r="H947" s="1" t="s">
        <v>281</v>
      </c>
      <c r="I947" s="2">
        <v>233</v>
      </c>
      <c r="J947" s="5">
        <v>65247</v>
      </c>
      <c r="K947" s="3" t="s">
        <v>1051</v>
      </c>
      <c r="L947" s="4" t="s">
        <v>273</v>
      </c>
    </row>
    <row r="948" spans="1:12">
      <c r="A948" s="36">
        <v>2016</v>
      </c>
      <c r="B948" s="36" t="s">
        <v>1417</v>
      </c>
      <c r="C948" s="54">
        <v>42659</v>
      </c>
      <c r="D948" s="14" t="s">
        <v>537</v>
      </c>
      <c r="E948" s="1" t="s">
        <v>6</v>
      </c>
      <c r="F948" s="14">
        <v>4133</v>
      </c>
      <c r="G948" s="1" t="s">
        <v>179</v>
      </c>
      <c r="H948" s="1" t="s">
        <v>281</v>
      </c>
      <c r="I948" s="2">
        <v>110</v>
      </c>
      <c r="J948" s="5">
        <v>65248</v>
      </c>
      <c r="K948" s="3" t="s">
        <v>1068</v>
      </c>
      <c r="L948" s="4" t="s">
        <v>273</v>
      </c>
    </row>
    <row r="949" spans="1:12">
      <c r="A949" s="36">
        <v>2016</v>
      </c>
      <c r="B949" s="36" t="s">
        <v>1417</v>
      </c>
      <c r="C949" s="54">
        <v>42659</v>
      </c>
      <c r="D949" s="14" t="s">
        <v>537</v>
      </c>
      <c r="E949" s="1" t="s">
        <v>6</v>
      </c>
      <c r="F949" s="14">
        <v>4110</v>
      </c>
      <c r="G949" s="1" t="s">
        <v>179</v>
      </c>
      <c r="H949" s="1" t="s">
        <v>281</v>
      </c>
      <c r="I949" s="2">
        <v>79</v>
      </c>
      <c r="J949" s="5">
        <v>65249</v>
      </c>
      <c r="K949" s="3" t="s">
        <v>1051</v>
      </c>
      <c r="L949" s="4" t="s">
        <v>273</v>
      </c>
    </row>
    <row r="950" spans="1:12">
      <c r="A950" s="36">
        <v>2016</v>
      </c>
      <c r="B950" s="36" t="s">
        <v>1417</v>
      </c>
      <c r="C950" s="54">
        <v>42660</v>
      </c>
      <c r="D950" s="14" t="s">
        <v>537</v>
      </c>
      <c r="E950" s="1" t="s">
        <v>6</v>
      </c>
      <c r="F950" s="14">
        <v>4110</v>
      </c>
      <c r="G950" s="1" t="s">
        <v>179</v>
      </c>
      <c r="H950" s="1" t="s">
        <v>281</v>
      </c>
      <c r="I950" s="2">
        <v>242</v>
      </c>
      <c r="J950" s="5">
        <v>65277</v>
      </c>
      <c r="K950" s="3" t="s">
        <v>1051</v>
      </c>
      <c r="L950" s="4" t="s">
        <v>273</v>
      </c>
    </row>
    <row r="951" spans="1:12">
      <c r="A951" s="36">
        <v>2016</v>
      </c>
      <c r="B951" s="36" t="s">
        <v>1417</v>
      </c>
      <c r="C951" s="54">
        <v>42660</v>
      </c>
      <c r="D951" s="14" t="s">
        <v>537</v>
      </c>
      <c r="E951" s="1" t="s">
        <v>6</v>
      </c>
      <c r="F951" s="14">
        <v>4133</v>
      </c>
      <c r="G951" s="1" t="s">
        <v>179</v>
      </c>
      <c r="H951" s="1" t="s">
        <v>281</v>
      </c>
      <c r="I951" s="2">
        <v>124</v>
      </c>
      <c r="J951" s="5">
        <v>65279</v>
      </c>
      <c r="K951" s="3" t="s">
        <v>1068</v>
      </c>
      <c r="L951" s="4" t="s">
        <v>273</v>
      </c>
    </row>
    <row r="952" spans="1:12">
      <c r="A952" s="36">
        <v>2016</v>
      </c>
      <c r="B952" s="36" t="s">
        <v>1417</v>
      </c>
      <c r="C952" s="54">
        <v>42666</v>
      </c>
      <c r="D952" s="14" t="s">
        <v>537</v>
      </c>
      <c r="E952" s="1" t="s">
        <v>6</v>
      </c>
      <c r="F952" s="14">
        <v>4124</v>
      </c>
      <c r="G952" s="1" t="s">
        <v>179</v>
      </c>
      <c r="H952" s="1" t="s">
        <v>281</v>
      </c>
      <c r="I952" s="2">
        <v>160</v>
      </c>
      <c r="J952" s="5">
        <v>65323</v>
      </c>
      <c r="K952" s="3" t="s">
        <v>1069</v>
      </c>
      <c r="L952" s="4" t="s">
        <v>273</v>
      </c>
    </row>
    <row r="953" spans="1:12">
      <c r="A953" s="36">
        <v>2016</v>
      </c>
      <c r="B953" s="36" t="s">
        <v>1417</v>
      </c>
      <c r="C953" s="54">
        <v>42669</v>
      </c>
      <c r="D953" s="14" t="s">
        <v>537</v>
      </c>
      <c r="E953" s="1" t="s">
        <v>6</v>
      </c>
      <c r="F953" s="14">
        <v>4124</v>
      </c>
      <c r="G953" s="1" t="s">
        <v>179</v>
      </c>
      <c r="H953" s="1" t="s">
        <v>281</v>
      </c>
      <c r="I953" s="2">
        <v>206</v>
      </c>
      <c r="J953" s="5">
        <v>65375</v>
      </c>
      <c r="K953" s="3" t="s">
        <v>1069</v>
      </c>
      <c r="L953" s="4" t="s">
        <v>273</v>
      </c>
    </row>
    <row r="954" spans="1:12">
      <c r="A954" s="36">
        <v>2016</v>
      </c>
      <c r="B954" s="36" t="s">
        <v>1417</v>
      </c>
      <c r="C954" s="54">
        <v>42670</v>
      </c>
      <c r="D954" s="14" t="s">
        <v>537</v>
      </c>
      <c r="E954" s="1" t="s">
        <v>6</v>
      </c>
      <c r="F954" s="14">
        <v>4124</v>
      </c>
      <c r="G954" s="1" t="s">
        <v>179</v>
      </c>
      <c r="H954" s="1" t="s">
        <v>281</v>
      </c>
      <c r="I954" s="2">
        <v>285</v>
      </c>
      <c r="J954" s="5">
        <v>65382</v>
      </c>
      <c r="K954" s="3" t="s">
        <v>1069</v>
      </c>
      <c r="L954" s="4" t="s">
        <v>273</v>
      </c>
    </row>
    <row r="955" spans="1:12">
      <c r="A955" s="36">
        <v>2016</v>
      </c>
      <c r="B955" s="36" t="s">
        <v>1417</v>
      </c>
      <c r="C955" s="54">
        <v>42670</v>
      </c>
      <c r="D955" s="14" t="s">
        <v>537</v>
      </c>
      <c r="E955" s="1" t="s">
        <v>6</v>
      </c>
      <c r="F955" s="14">
        <v>4110</v>
      </c>
      <c r="G955" s="1" t="s">
        <v>269</v>
      </c>
      <c r="H955" s="1" t="s">
        <v>156</v>
      </c>
      <c r="I955" s="2">
        <v>180</v>
      </c>
      <c r="J955" s="5">
        <v>3447</v>
      </c>
      <c r="K955" s="3" t="s">
        <v>1070</v>
      </c>
      <c r="L955" s="4" t="s">
        <v>273</v>
      </c>
    </row>
    <row r="956" spans="1:12">
      <c r="A956" s="36">
        <v>2016</v>
      </c>
      <c r="B956" s="36" t="s">
        <v>1417</v>
      </c>
      <c r="C956" s="54">
        <v>42649</v>
      </c>
      <c r="D956" s="14" t="s">
        <v>537</v>
      </c>
      <c r="E956" s="1" t="s">
        <v>6</v>
      </c>
      <c r="F956" s="14">
        <v>4137</v>
      </c>
      <c r="G956" s="1" t="s">
        <v>269</v>
      </c>
      <c r="H956" s="1" t="s">
        <v>287</v>
      </c>
      <c r="I956" s="2">
        <v>104</v>
      </c>
      <c r="J956" s="5">
        <v>4221</v>
      </c>
      <c r="K956" s="3" t="s">
        <v>1058</v>
      </c>
      <c r="L956" s="4" t="s">
        <v>273</v>
      </c>
    </row>
    <row r="957" spans="1:12">
      <c r="A957" s="36">
        <v>2016</v>
      </c>
      <c r="B957" s="36" t="s">
        <v>1417</v>
      </c>
      <c r="C957" s="54">
        <v>42651</v>
      </c>
      <c r="D957" s="14" t="s">
        <v>537</v>
      </c>
      <c r="E957" s="1" t="s">
        <v>6</v>
      </c>
      <c r="F957" s="14">
        <v>4121</v>
      </c>
      <c r="G957" s="1" t="s">
        <v>269</v>
      </c>
      <c r="H957" s="1" t="s">
        <v>287</v>
      </c>
      <c r="I957" s="2">
        <v>178</v>
      </c>
      <c r="J957" s="5">
        <v>4224</v>
      </c>
      <c r="K957" s="3" t="s">
        <v>1071</v>
      </c>
      <c r="L957" s="4" t="s">
        <v>273</v>
      </c>
    </row>
    <row r="958" spans="1:12">
      <c r="A958" s="36">
        <v>2016</v>
      </c>
      <c r="B958" s="36" t="s">
        <v>1417</v>
      </c>
      <c r="C958" s="54">
        <v>42653</v>
      </c>
      <c r="D958" s="14" t="s">
        <v>537</v>
      </c>
      <c r="E958" s="1" t="s">
        <v>6</v>
      </c>
      <c r="F958" s="14">
        <v>4137</v>
      </c>
      <c r="G958" s="1" t="s">
        <v>269</v>
      </c>
      <c r="H958" s="1" t="s">
        <v>287</v>
      </c>
      <c r="I958" s="2">
        <v>89</v>
      </c>
      <c r="J958" s="5">
        <v>4228</v>
      </c>
      <c r="K958" s="3" t="s">
        <v>302</v>
      </c>
      <c r="L958" s="4" t="s">
        <v>273</v>
      </c>
    </row>
    <row r="959" spans="1:12">
      <c r="A959" s="36">
        <v>2016</v>
      </c>
      <c r="B959" s="36" t="s">
        <v>1417</v>
      </c>
      <c r="C959" s="54">
        <v>42654</v>
      </c>
      <c r="D959" s="14" t="s">
        <v>537</v>
      </c>
      <c r="E959" s="1" t="s">
        <v>6</v>
      </c>
      <c r="F959" s="14">
        <v>4137</v>
      </c>
      <c r="G959" s="1" t="s">
        <v>269</v>
      </c>
      <c r="H959" s="1" t="s">
        <v>287</v>
      </c>
      <c r="I959" s="2">
        <v>80</v>
      </c>
      <c r="J959" s="5">
        <v>4230</v>
      </c>
      <c r="K959" s="3" t="s">
        <v>302</v>
      </c>
      <c r="L959" s="4" t="s">
        <v>273</v>
      </c>
    </row>
    <row r="960" spans="1:12">
      <c r="A960" s="36">
        <v>2016</v>
      </c>
      <c r="B960" s="36" t="s">
        <v>1417</v>
      </c>
      <c r="C960" s="54">
        <v>42656</v>
      </c>
      <c r="D960" s="14" t="s">
        <v>537</v>
      </c>
      <c r="E960" s="1" t="s">
        <v>6</v>
      </c>
      <c r="F960" s="14">
        <v>4137</v>
      </c>
      <c r="G960" s="1" t="s">
        <v>269</v>
      </c>
      <c r="H960" s="1" t="s">
        <v>287</v>
      </c>
      <c r="I960" s="2">
        <v>94</v>
      </c>
      <c r="J960" s="5">
        <v>4233</v>
      </c>
      <c r="K960" s="3" t="s">
        <v>302</v>
      </c>
      <c r="L960" s="4" t="s">
        <v>273</v>
      </c>
    </row>
    <row r="961" spans="1:12">
      <c r="A961" s="36">
        <v>2016</v>
      </c>
      <c r="B961" s="36" t="s">
        <v>1417</v>
      </c>
      <c r="C961" s="54">
        <v>42661</v>
      </c>
      <c r="D961" s="14" t="s">
        <v>537</v>
      </c>
      <c r="E961" s="1" t="s">
        <v>6</v>
      </c>
      <c r="F961" s="14">
        <v>4137</v>
      </c>
      <c r="G961" s="1" t="s">
        <v>269</v>
      </c>
      <c r="H961" s="1" t="s">
        <v>287</v>
      </c>
      <c r="I961" s="2">
        <v>158</v>
      </c>
      <c r="J961" s="5">
        <v>4238</v>
      </c>
      <c r="K961" s="3" t="s">
        <v>302</v>
      </c>
      <c r="L961" s="4" t="s">
        <v>273</v>
      </c>
    </row>
    <row r="962" spans="1:12">
      <c r="A962" s="36">
        <v>2016</v>
      </c>
      <c r="B962" s="36" t="s">
        <v>1417</v>
      </c>
      <c r="C962" s="54">
        <v>42662</v>
      </c>
      <c r="D962" s="14" t="s">
        <v>537</v>
      </c>
      <c r="E962" s="1" t="s">
        <v>6</v>
      </c>
      <c r="F962" s="14">
        <v>4137</v>
      </c>
      <c r="G962" s="1" t="s">
        <v>269</v>
      </c>
      <c r="H962" s="1" t="s">
        <v>287</v>
      </c>
      <c r="I962" s="2">
        <v>86</v>
      </c>
      <c r="J962" s="5">
        <v>4240</v>
      </c>
      <c r="K962" s="3" t="s">
        <v>302</v>
      </c>
      <c r="L962" s="4" t="s">
        <v>273</v>
      </c>
    </row>
    <row r="963" spans="1:12">
      <c r="A963" s="36">
        <v>2016</v>
      </c>
      <c r="B963" s="36" t="s">
        <v>1417</v>
      </c>
      <c r="C963" s="54">
        <v>42663</v>
      </c>
      <c r="D963" s="14" t="s">
        <v>537</v>
      </c>
      <c r="E963" s="1" t="s">
        <v>6</v>
      </c>
      <c r="F963" s="14">
        <v>4137</v>
      </c>
      <c r="G963" s="1" t="s">
        <v>269</v>
      </c>
      <c r="H963" s="1" t="s">
        <v>287</v>
      </c>
      <c r="I963" s="2">
        <v>103</v>
      </c>
      <c r="J963" s="5">
        <v>4249</v>
      </c>
      <c r="K963" s="3" t="s">
        <v>1059</v>
      </c>
      <c r="L963" s="4" t="s">
        <v>273</v>
      </c>
    </row>
    <row r="964" spans="1:12">
      <c r="A964" s="36">
        <v>2016</v>
      </c>
      <c r="B964" s="36" t="s">
        <v>1417</v>
      </c>
      <c r="C964" s="54">
        <v>42664</v>
      </c>
      <c r="D964" s="14" t="s">
        <v>537</v>
      </c>
      <c r="E964" s="1" t="s">
        <v>6</v>
      </c>
      <c r="F964" s="14">
        <v>4137</v>
      </c>
      <c r="G964" s="1" t="s">
        <v>269</v>
      </c>
      <c r="H964" s="1" t="s">
        <v>287</v>
      </c>
      <c r="I964" s="2">
        <v>104</v>
      </c>
      <c r="J964" s="5">
        <v>4251</v>
      </c>
      <c r="K964" s="3" t="s">
        <v>1059</v>
      </c>
      <c r="L964" s="4" t="s">
        <v>273</v>
      </c>
    </row>
    <row r="965" spans="1:12">
      <c r="A965" s="36">
        <v>2016</v>
      </c>
      <c r="B965" s="36" t="s">
        <v>1417</v>
      </c>
      <c r="C965" s="54">
        <v>42669</v>
      </c>
      <c r="D965" s="14" t="s">
        <v>537</v>
      </c>
      <c r="E965" s="1" t="s">
        <v>6</v>
      </c>
      <c r="F965" s="14">
        <v>4137</v>
      </c>
      <c r="G965" s="1" t="s">
        <v>269</v>
      </c>
      <c r="H965" s="1" t="s">
        <v>287</v>
      </c>
      <c r="I965" s="2">
        <v>190</v>
      </c>
      <c r="J965" s="5">
        <v>4259</v>
      </c>
      <c r="K965" s="3" t="s">
        <v>1059</v>
      </c>
      <c r="L965" s="4" t="s">
        <v>273</v>
      </c>
    </row>
    <row r="966" spans="1:12">
      <c r="A966" s="36">
        <v>2016</v>
      </c>
      <c r="B966" s="36" t="s">
        <v>1417</v>
      </c>
      <c r="C966" s="54">
        <v>42670</v>
      </c>
      <c r="D966" s="14" t="s">
        <v>537</v>
      </c>
      <c r="E966" s="1" t="s">
        <v>6</v>
      </c>
      <c r="F966" s="14">
        <v>4137</v>
      </c>
      <c r="G966" s="1" t="s">
        <v>269</v>
      </c>
      <c r="H966" s="1" t="s">
        <v>287</v>
      </c>
      <c r="I966" s="2">
        <v>201</v>
      </c>
      <c r="J966" s="5">
        <v>4260</v>
      </c>
      <c r="K966" s="3" t="s">
        <v>1059</v>
      </c>
      <c r="L966" s="4" t="s">
        <v>273</v>
      </c>
    </row>
    <row r="967" spans="1:12">
      <c r="A967" s="36">
        <v>2016</v>
      </c>
      <c r="B967" s="36" t="s">
        <v>1417</v>
      </c>
      <c r="C967" s="54">
        <v>42658</v>
      </c>
      <c r="D967" s="14" t="s">
        <v>537</v>
      </c>
      <c r="E967" s="1" t="s">
        <v>6</v>
      </c>
      <c r="F967" s="14">
        <v>4124</v>
      </c>
      <c r="G967" s="1" t="s">
        <v>269</v>
      </c>
      <c r="H967" s="1" t="s">
        <v>1659</v>
      </c>
      <c r="I967" s="2">
        <v>98</v>
      </c>
      <c r="J967" s="5">
        <v>1736</v>
      </c>
      <c r="K967" s="3" t="s">
        <v>1065</v>
      </c>
      <c r="L967" s="4" t="s">
        <v>273</v>
      </c>
    </row>
    <row r="968" spans="1:12">
      <c r="A968" s="36">
        <v>2016</v>
      </c>
      <c r="B968" s="36" t="s">
        <v>1417</v>
      </c>
      <c r="C968" s="54">
        <v>42647</v>
      </c>
      <c r="D968" s="14" t="s">
        <v>537</v>
      </c>
      <c r="E968" s="1" t="s">
        <v>6</v>
      </c>
      <c r="F968" s="14">
        <v>4121</v>
      </c>
      <c r="G968" s="1" t="s">
        <v>908</v>
      </c>
      <c r="H968" s="1" t="s">
        <v>913</v>
      </c>
      <c r="I968" s="2">
        <v>257</v>
      </c>
      <c r="J968" s="5">
        <v>15006</v>
      </c>
      <c r="K968" s="3" t="s">
        <v>1072</v>
      </c>
      <c r="L968" s="4" t="s">
        <v>273</v>
      </c>
    </row>
    <row r="969" spans="1:12">
      <c r="A969" s="36">
        <v>2016</v>
      </c>
      <c r="B969" s="36" t="s">
        <v>1417</v>
      </c>
      <c r="C969" s="54">
        <v>42650</v>
      </c>
      <c r="D969" s="14" t="s">
        <v>537</v>
      </c>
      <c r="E969" s="1" t="s">
        <v>6</v>
      </c>
      <c r="F969" s="14">
        <v>4121</v>
      </c>
      <c r="G969" s="1" t="s">
        <v>908</v>
      </c>
      <c r="H969" s="1" t="s">
        <v>913</v>
      </c>
      <c r="I969" s="2">
        <v>213</v>
      </c>
      <c r="J969" s="5">
        <v>15028</v>
      </c>
      <c r="K969" s="3" t="s">
        <v>1072</v>
      </c>
      <c r="L969" s="4" t="s">
        <v>273</v>
      </c>
    </row>
    <row r="970" spans="1:12">
      <c r="A970" s="36">
        <v>2016</v>
      </c>
      <c r="B970" s="36" t="s">
        <v>1417</v>
      </c>
      <c r="C970" s="54">
        <v>42650</v>
      </c>
      <c r="D970" s="14" t="s">
        <v>537</v>
      </c>
      <c r="E970" s="1" t="s">
        <v>6</v>
      </c>
      <c r="F970" s="14">
        <v>4133</v>
      </c>
      <c r="G970" s="1" t="s">
        <v>908</v>
      </c>
      <c r="H970" s="1" t="s">
        <v>913</v>
      </c>
      <c r="I970" s="2">
        <v>172</v>
      </c>
      <c r="J970" s="5">
        <v>15029</v>
      </c>
      <c r="K970" s="3" t="s">
        <v>1055</v>
      </c>
      <c r="L970" s="4" t="s">
        <v>273</v>
      </c>
    </row>
    <row r="971" spans="1:12">
      <c r="A971" s="36">
        <v>2016</v>
      </c>
      <c r="B971" s="36" t="s">
        <v>1417</v>
      </c>
      <c r="C971" s="54">
        <v>42651</v>
      </c>
      <c r="D971" s="14" t="s">
        <v>537</v>
      </c>
      <c r="E971" s="1" t="s">
        <v>6</v>
      </c>
      <c r="F971" s="14">
        <v>4134</v>
      </c>
      <c r="G971" s="1" t="s">
        <v>908</v>
      </c>
      <c r="H971" s="1" t="s">
        <v>913</v>
      </c>
      <c r="I971" s="2">
        <v>248</v>
      </c>
      <c r="J971" s="5">
        <v>15032</v>
      </c>
      <c r="K971" s="3" t="s">
        <v>1055</v>
      </c>
      <c r="L971" s="4" t="s">
        <v>273</v>
      </c>
    </row>
    <row r="972" spans="1:12">
      <c r="A972" s="36">
        <v>2016</v>
      </c>
      <c r="B972" s="36" t="s">
        <v>1417</v>
      </c>
      <c r="C972" s="54">
        <v>42651</v>
      </c>
      <c r="D972" s="14" t="s">
        <v>537</v>
      </c>
      <c r="E972" s="1" t="s">
        <v>6</v>
      </c>
      <c r="F972" s="14">
        <v>4121</v>
      </c>
      <c r="G972" s="1" t="s">
        <v>908</v>
      </c>
      <c r="H972" s="1" t="s">
        <v>913</v>
      </c>
      <c r="I972" s="2">
        <v>141</v>
      </c>
      <c r="J972" s="5">
        <v>15038</v>
      </c>
      <c r="K972" s="3" t="s">
        <v>1072</v>
      </c>
      <c r="L972" s="4" t="s">
        <v>273</v>
      </c>
    </row>
    <row r="973" spans="1:12">
      <c r="A973" s="36">
        <v>2016</v>
      </c>
      <c r="B973" s="36" t="s">
        <v>1417</v>
      </c>
      <c r="C973" s="54">
        <v>42653</v>
      </c>
      <c r="D973" s="14" t="s">
        <v>537</v>
      </c>
      <c r="E973" s="1" t="s">
        <v>6</v>
      </c>
      <c r="F973" s="14">
        <v>4109</v>
      </c>
      <c r="G973" s="1" t="s">
        <v>908</v>
      </c>
      <c r="H973" s="1" t="s">
        <v>913</v>
      </c>
      <c r="I973" s="2">
        <v>195</v>
      </c>
      <c r="J973" s="5">
        <v>15050</v>
      </c>
      <c r="K973" s="3" t="s">
        <v>1073</v>
      </c>
      <c r="L973" s="4" t="s">
        <v>273</v>
      </c>
    </row>
    <row r="974" spans="1:12">
      <c r="A974" s="36">
        <v>2016</v>
      </c>
      <c r="B974" s="36" t="s">
        <v>1417</v>
      </c>
      <c r="C974" s="54">
        <v>42653</v>
      </c>
      <c r="D974" s="14" t="s">
        <v>537</v>
      </c>
      <c r="E974" s="1" t="s">
        <v>6</v>
      </c>
      <c r="F974" s="14">
        <v>4121</v>
      </c>
      <c r="G974" s="1" t="s">
        <v>908</v>
      </c>
      <c r="H974" s="1" t="s">
        <v>913</v>
      </c>
      <c r="I974" s="2">
        <v>142</v>
      </c>
      <c r="J974" s="5">
        <v>15054</v>
      </c>
      <c r="K974" s="3" t="s">
        <v>1072</v>
      </c>
      <c r="L974" s="4" t="s">
        <v>273</v>
      </c>
    </row>
    <row r="975" spans="1:12">
      <c r="A975" s="36">
        <v>2016</v>
      </c>
      <c r="B975" s="36" t="s">
        <v>1417</v>
      </c>
      <c r="C975" s="54">
        <v>42655</v>
      </c>
      <c r="D975" s="14" t="s">
        <v>537</v>
      </c>
      <c r="E975" s="1" t="s">
        <v>6</v>
      </c>
      <c r="F975" s="14">
        <v>4109</v>
      </c>
      <c r="G975" s="1" t="s">
        <v>908</v>
      </c>
      <c r="H975" s="1" t="s">
        <v>913</v>
      </c>
      <c r="I975" s="2">
        <v>158</v>
      </c>
      <c r="J975" s="5">
        <v>15069</v>
      </c>
      <c r="K975" s="3" t="s">
        <v>1073</v>
      </c>
      <c r="L975" s="4" t="s">
        <v>273</v>
      </c>
    </row>
    <row r="976" spans="1:12">
      <c r="A976" s="36">
        <v>2016</v>
      </c>
      <c r="B976" s="36" t="s">
        <v>1417</v>
      </c>
      <c r="C976" s="54">
        <v>42657</v>
      </c>
      <c r="D976" s="14" t="s">
        <v>537</v>
      </c>
      <c r="E976" s="1" t="s">
        <v>6</v>
      </c>
      <c r="F976" s="14">
        <v>4109</v>
      </c>
      <c r="G976" s="1" t="s">
        <v>908</v>
      </c>
      <c r="H976" s="1" t="s">
        <v>913</v>
      </c>
      <c r="I976" s="2">
        <v>150</v>
      </c>
      <c r="J976" s="5">
        <v>15087</v>
      </c>
      <c r="K976" s="3" t="s">
        <v>1073</v>
      </c>
      <c r="L976" s="4" t="s">
        <v>273</v>
      </c>
    </row>
    <row r="977" spans="1:12">
      <c r="A977" s="36">
        <v>2016</v>
      </c>
      <c r="B977" s="36" t="s">
        <v>1417</v>
      </c>
      <c r="C977" s="54">
        <v>42656</v>
      </c>
      <c r="D977" s="14" t="s">
        <v>537</v>
      </c>
      <c r="E977" s="1" t="s">
        <v>6</v>
      </c>
      <c r="F977" s="14">
        <v>4109</v>
      </c>
      <c r="G977" s="1" t="s">
        <v>908</v>
      </c>
      <c r="H977" s="1" t="s">
        <v>913</v>
      </c>
      <c r="I977" s="2">
        <v>104</v>
      </c>
      <c r="J977" s="5">
        <v>15119</v>
      </c>
      <c r="K977" s="3" t="s">
        <v>1073</v>
      </c>
      <c r="L977" s="4" t="s">
        <v>273</v>
      </c>
    </row>
    <row r="978" spans="1:12">
      <c r="A978" s="36">
        <v>2016</v>
      </c>
      <c r="B978" s="36" t="s">
        <v>1417</v>
      </c>
      <c r="C978" s="54">
        <v>42665</v>
      </c>
      <c r="D978" s="14" t="s">
        <v>537</v>
      </c>
      <c r="E978" s="1" t="s">
        <v>6</v>
      </c>
      <c r="F978" s="14">
        <v>4134</v>
      </c>
      <c r="G978" s="1" t="s">
        <v>908</v>
      </c>
      <c r="H978" s="1" t="s">
        <v>913</v>
      </c>
      <c r="I978" s="2">
        <v>205</v>
      </c>
      <c r="J978" s="5">
        <v>15152</v>
      </c>
      <c r="K978" s="3" t="s">
        <v>1057</v>
      </c>
      <c r="L978" s="4" t="s">
        <v>273</v>
      </c>
    </row>
    <row r="979" spans="1:12">
      <c r="A979" s="36">
        <v>2016</v>
      </c>
      <c r="B979" s="36" t="s">
        <v>1417</v>
      </c>
      <c r="C979" s="54">
        <v>42665</v>
      </c>
      <c r="D979" s="14" t="s">
        <v>537</v>
      </c>
      <c r="E979" s="1" t="s">
        <v>6</v>
      </c>
      <c r="F979" s="14">
        <v>4109</v>
      </c>
      <c r="G979" s="1" t="s">
        <v>908</v>
      </c>
      <c r="H979" s="1" t="s">
        <v>913</v>
      </c>
      <c r="I979" s="2">
        <v>221</v>
      </c>
      <c r="J979" s="5">
        <v>15158</v>
      </c>
      <c r="K979" s="3" t="s">
        <v>1074</v>
      </c>
      <c r="L979" s="4" t="s">
        <v>273</v>
      </c>
    </row>
    <row r="980" spans="1:12">
      <c r="A980" s="36">
        <v>2016</v>
      </c>
      <c r="B980" s="36" t="s">
        <v>1417</v>
      </c>
      <c r="C980" s="54">
        <v>42665</v>
      </c>
      <c r="D980" s="14" t="s">
        <v>537</v>
      </c>
      <c r="E980" s="1" t="s">
        <v>6</v>
      </c>
      <c r="F980" s="14">
        <v>4109</v>
      </c>
      <c r="G980" s="1" t="s">
        <v>908</v>
      </c>
      <c r="H980" s="1" t="s">
        <v>913</v>
      </c>
      <c r="I980" s="2">
        <v>151</v>
      </c>
      <c r="J980" s="5">
        <v>15163</v>
      </c>
      <c r="K980" s="3" t="s">
        <v>1074</v>
      </c>
      <c r="L980" s="4" t="s">
        <v>273</v>
      </c>
    </row>
    <row r="981" spans="1:12">
      <c r="A981" s="36">
        <v>2016</v>
      </c>
      <c r="B981" s="36" t="s">
        <v>1417</v>
      </c>
      <c r="C981" s="54">
        <v>42666</v>
      </c>
      <c r="D981" s="14" t="s">
        <v>537</v>
      </c>
      <c r="E981" s="1" t="s">
        <v>6</v>
      </c>
      <c r="F981" s="14">
        <v>4109</v>
      </c>
      <c r="G981" s="1" t="s">
        <v>908</v>
      </c>
      <c r="H981" s="1" t="s">
        <v>913</v>
      </c>
      <c r="I981" s="2">
        <v>211</v>
      </c>
      <c r="J981" s="5">
        <v>15169</v>
      </c>
      <c r="K981" s="3" t="s">
        <v>1074</v>
      </c>
      <c r="L981" s="4" t="s">
        <v>273</v>
      </c>
    </row>
    <row r="982" spans="1:12">
      <c r="A982" s="36">
        <v>2016</v>
      </c>
      <c r="B982" s="36" t="s">
        <v>1417</v>
      </c>
      <c r="C982" s="54">
        <v>42669</v>
      </c>
      <c r="D982" s="14" t="s">
        <v>537</v>
      </c>
      <c r="E982" s="1" t="s">
        <v>6</v>
      </c>
      <c r="F982" s="14">
        <v>4109</v>
      </c>
      <c r="G982" s="1" t="s">
        <v>908</v>
      </c>
      <c r="H982" s="1" t="s">
        <v>913</v>
      </c>
      <c r="I982" s="2">
        <v>136</v>
      </c>
      <c r="J982" s="5">
        <v>15189</v>
      </c>
      <c r="K982" s="3" t="s">
        <v>1074</v>
      </c>
      <c r="L982" s="4" t="s">
        <v>273</v>
      </c>
    </row>
    <row r="983" spans="1:12">
      <c r="A983" s="36">
        <v>2016</v>
      </c>
      <c r="B983" s="36" t="s">
        <v>1417</v>
      </c>
      <c r="C983" s="54">
        <v>42671</v>
      </c>
      <c r="D983" s="14" t="s">
        <v>537</v>
      </c>
      <c r="E983" s="1" t="s">
        <v>6</v>
      </c>
      <c r="F983" s="14">
        <v>4109</v>
      </c>
      <c r="G983" s="1" t="s">
        <v>908</v>
      </c>
      <c r="H983" s="1" t="s">
        <v>913</v>
      </c>
      <c r="I983" s="2">
        <v>136</v>
      </c>
      <c r="J983" s="5">
        <v>15202</v>
      </c>
      <c r="K983" s="3" t="s">
        <v>1074</v>
      </c>
      <c r="L983" s="4" t="s">
        <v>273</v>
      </c>
    </row>
    <row r="984" spans="1:12">
      <c r="A984" s="36">
        <v>2016</v>
      </c>
      <c r="B984" s="36" t="s">
        <v>1417</v>
      </c>
      <c r="C984" s="54">
        <v>42674</v>
      </c>
      <c r="D984" s="14" t="s">
        <v>537</v>
      </c>
      <c r="E984" s="1" t="s">
        <v>6</v>
      </c>
      <c r="F984" s="14">
        <v>4109</v>
      </c>
      <c r="G984" s="1" t="s">
        <v>908</v>
      </c>
      <c r="H984" s="1" t="s">
        <v>913</v>
      </c>
      <c r="I984" s="2">
        <v>163</v>
      </c>
      <c r="J984" s="5">
        <v>15232</v>
      </c>
      <c r="K984" s="3" t="s">
        <v>1074</v>
      </c>
      <c r="L984" s="4" t="s">
        <v>273</v>
      </c>
    </row>
    <row r="985" spans="1:12">
      <c r="A985" s="36">
        <v>2016</v>
      </c>
      <c r="B985" s="36" t="s">
        <v>1417</v>
      </c>
      <c r="C985" s="54">
        <v>42646</v>
      </c>
      <c r="D985" s="14" t="s">
        <v>537</v>
      </c>
      <c r="E985" s="1" t="s">
        <v>308</v>
      </c>
      <c r="F985" s="14">
        <v>4417</v>
      </c>
      <c r="G985" s="1" t="s">
        <v>179</v>
      </c>
      <c r="H985" s="1" t="s">
        <v>183</v>
      </c>
      <c r="I985" s="2">
        <v>51</v>
      </c>
      <c r="J985" s="5">
        <v>27133</v>
      </c>
      <c r="K985" s="3" t="s">
        <v>1075</v>
      </c>
      <c r="L985" s="4" t="s">
        <v>310</v>
      </c>
    </row>
    <row r="986" spans="1:12">
      <c r="A986" s="36">
        <v>2016</v>
      </c>
      <c r="B986" s="36" t="s">
        <v>1417</v>
      </c>
      <c r="C986" s="54">
        <v>42647</v>
      </c>
      <c r="D986" s="14" t="s">
        <v>537</v>
      </c>
      <c r="E986" s="1" t="s">
        <v>308</v>
      </c>
      <c r="F986" s="14">
        <v>4417</v>
      </c>
      <c r="G986" s="1" t="s">
        <v>179</v>
      </c>
      <c r="H986" s="1" t="s">
        <v>183</v>
      </c>
      <c r="I986" s="2">
        <v>71</v>
      </c>
      <c r="J986" s="5">
        <v>27134</v>
      </c>
      <c r="K986" s="3" t="s">
        <v>1076</v>
      </c>
      <c r="L986" s="4" t="s">
        <v>310</v>
      </c>
    </row>
    <row r="987" spans="1:12">
      <c r="A987" s="36">
        <v>2016</v>
      </c>
      <c r="B987" s="36" t="s">
        <v>1417</v>
      </c>
      <c r="C987" s="54">
        <v>42654</v>
      </c>
      <c r="D987" s="14" t="s">
        <v>537</v>
      </c>
      <c r="E987" s="1" t="s">
        <v>308</v>
      </c>
      <c r="F987" s="14">
        <v>4417</v>
      </c>
      <c r="G987" s="1" t="s">
        <v>179</v>
      </c>
      <c r="H987" s="1" t="s">
        <v>183</v>
      </c>
      <c r="I987" s="2">
        <v>77</v>
      </c>
      <c r="J987" s="5">
        <v>27152</v>
      </c>
      <c r="K987" s="3" t="s">
        <v>1077</v>
      </c>
      <c r="L987" s="4" t="s">
        <v>310</v>
      </c>
    </row>
    <row r="988" spans="1:12">
      <c r="A988" s="36">
        <v>2016</v>
      </c>
      <c r="B988" s="36" t="s">
        <v>1417</v>
      </c>
      <c r="C988" s="54">
        <v>42655</v>
      </c>
      <c r="D988" s="14" t="s">
        <v>537</v>
      </c>
      <c r="E988" s="1" t="s">
        <v>308</v>
      </c>
      <c r="F988" s="14">
        <v>4417</v>
      </c>
      <c r="G988" s="1" t="s">
        <v>179</v>
      </c>
      <c r="H988" s="1" t="s">
        <v>183</v>
      </c>
      <c r="I988" s="2">
        <v>100</v>
      </c>
      <c r="J988" s="5">
        <v>27159</v>
      </c>
      <c r="K988" s="3" t="s">
        <v>1078</v>
      </c>
      <c r="L988" s="4" t="s">
        <v>310</v>
      </c>
    </row>
    <row r="989" spans="1:12">
      <c r="A989" s="36">
        <v>2016</v>
      </c>
      <c r="B989" s="36" t="s">
        <v>1417</v>
      </c>
      <c r="C989" s="54">
        <v>42655</v>
      </c>
      <c r="D989" s="14" t="s">
        <v>537</v>
      </c>
      <c r="E989" s="1" t="s">
        <v>308</v>
      </c>
      <c r="F989" s="14">
        <v>4417</v>
      </c>
      <c r="G989" s="1" t="s">
        <v>179</v>
      </c>
      <c r="H989" s="1" t="s">
        <v>183</v>
      </c>
      <c r="I989" s="2">
        <v>88</v>
      </c>
      <c r="J989" s="5">
        <v>27160</v>
      </c>
      <c r="K989" s="3" t="s">
        <v>1078</v>
      </c>
      <c r="L989" s="4" t="s">
        <v>310</v>
      </c>
    </row>
    <row r="990" spans="1:12">
      <c r="A990" s="36">
        <v>2016</v>
      </c>
      <c r="B990" s="36" t="s">
        <v>1417</v>
      </c>
      <c r="C990" s="54">
        <v>42664</v>
      </c>
      <c r="D990" s="14" t="s">
        <v>537</v>
      </c>
      <c r="E990" s="1" t="s">
        <v>308</v>
      </c>
      <c r="F990" s="14">
        <v>4417</v>
      </c>
      <c r="G990" s="1" t="s">
        <v>179</v>
      </c>
      <c r="H990" s="1" t="s">
        <v>183</v>
      </c>
      <c r="I990" s="2">
        <v>45</v>
      </c>
      <c r="J990" s="5">
        <v>27189</v>
      </c>
      <c r="K990" s="3" t="s">
        <v>1079</v>
      </c>
      <c r="L990" s="4" t="s">
        <v>310</v>
      </c>
    </row>
    <row r="991" spans="1:12">
      <c r="A991" s="36">
        <v>2016</v>
      </c>
      <c r="B991" s="36" t="s">
        <v>1417</v>
      </c>
      <c r="C991" s="54">
        <v>42673</v>
      </c>
      <c r="D991" s="14" t="s">
        <v>537</v>
      </c>
      <c r="E991" s="1" t="s">
        <v>308</v>
      </c>
      <c r="F991" s="14">
        <v>4417</v>
      </c>
      <c r="G991" s="1" t="s">
        <v>179</v>
      </c>
      <c r="H991" s="1" t="s">
        <v>183</v>
      </c>
      <c r="I991" s="2">
        <v>30</v>
      </c>
      <c r="J991" s="5">
        <v>27223</v>
      </c>
      <c r="K991" s="3" t="s">
        <v>1080</v>
      </c>
      <c r="L991" s="4" t="s">
        <v>310</v>
      </c>
    </row>
    <row r="992" spans="1:12">
      <c r="A992" s="36">
        <v>2016</v>
      </c>
      <c r="B992" s="36" t="s">
        <v>1417</v>
      </c>
      <c r="C992" s="54">
        <v>42673</v>
      </c>
      <c r="D992" s="14" t="s">
        <v>537</v>
      </c>
      <c r="E992" s="1" t="s">
        <v>308</v>
      </c>
      <c r="F992" s="14">
        <v>4417</v>
      </c>
      <c r="G992" s="1" t="s">
        <v>179</v>
      </c>
      <c r="H992" s="1" t="s">
        <v>183</v>
      </c>
      <c r="I992" s="2">
        <v>75</v>
      </c>
      <c r="J992" s="5">
        <v>27226</v>
      </c>
      <c r="K992" s="3" t="s">
        <v>1081</v>
      </c>
      <c r="L992" s="4" t="s">
        <v>310</v>
      </c>
    </row>
    <row r="993" spans="1:12">
      <c r="A993" s="36">
        <v>2016</v>
      </c>
      <c r="B993" s="36" t="s">
        <v>1417</v>
      </c>
      <c r="C993" s="54">
        <v>42673</v>
      </c>
      <c r="D993" s="14" t="s">
        <v>537</v>
      </c>
      <c r="E993" s="1" t="s">
        <v>308</v>
      </c>
      <c r="F993" s="14">
        <v>4417</v>
      </c>
      <c r="G993" s="1" t="s">
        <v>179</v>
      </c>
      <c r="H993" s="1" t="s">
        <v>183</v>
      </c>
      <c r="I993" s="2">
        <v>90</v>
      </c>
      <c r="J993" s="5">
        <v>27235</v>
      </c>
      <c r="K993" s="3" t="s">
        <v>1081</v>
      </c>
      <c r="L993" s="4" t="s">
        <v>310</v>
      </c>
    </row>
    <row r="994" spans="1:12">
      <c r="A994" s="36">
        <v>2016</v>
      </c>
      <c r="B994" s="36" t="s">
        <v>1417</v>
      </c>
      <c r="C994" s="54">
        <v>42674</v>
      </c>
      <c r="D994" s="14" t="s">
        <v>537</v>
      </c>
      <c r="E994" s="1" t="s">
        <v>308</v>
      </c>
      <c r="F994" s="14">
        <v>4417</v>
      </c>
      <c r="G994" s="1" t="s">
        <v>179</v>
      </c>
      <c r="H994" s="1" t="s">
        <v>183</v>
      </c>
      <c r="I994" s="2">
        <v>70</v>
      </c>
      <c r="J994" s="5">
        <v>27236</v>
      </c>
      <c r="K994" s="3" t="s">
        <v>1081</v>
      </c>
      <c r="L994" s="4" t="s">
        <v>310</v>
      </c>
    </row>
    <row r="995" spans="1:12">
      <c r="A995" s="36">
        <v>2016</v>
      </c>
      <c r="B995" s="36" t="s">
        <v>1417</v>
      </c>
      <c r="C995" s="54">
        <v>42667</v>
      </c>
      <c r="D995" s="14" t="s">
        <v>537</v>
      </c>
      <c r="E995" s="1" t="s">
        <v>308</v>
      </c>
      <c r="F995" s="14">
        <v>4530</v>
      </c>
      <c r="G995" s="1" t="s">
        <v>137</v>
      </c>
      <c r="H995" s="1" t="s">
        <v>301</v>
      </c>
      <c r="I995" s="2">
        <v>104</v>
      </c>
      <c r="J995" s="5">
        <v>8200</v>
      </c>
      <c r="K995" s="3" t="s">
        <v>1082</v>
      </c>
      <c r="L995" s="4" t="s">
        <v>310</v>
      </c>
    </row>
    <row r="996" spans="1:12">
      <c r="A996" s="36">
        <v>2016</v>
      </c>
      <c r="B996" s="36" t="s">
        <v>1417</v>
      </c>
      <c r="C996" s="54">
        <v>42671</v>
      </c>
      <c r="D996" s="14" t="s">
        <v>537</v>
      </c>
      <c r="E996" s="1" t="s">
        <v>13</v>
      </c>
      <c r="F996" s="14">
        <v>5079</v>
      </c>
      <c r="G996" s="1" t="s">
        <v>179</v>
      </c>
      <c r="H996" s="11" t="s">
        <v>2087</v>
      </c>
      <c r="I996" s="2">
        <v>160</v>
      </c>
      <c r="J996" s="5">
        <v>14118</v>
      </c>
      <c r="K996" s="3" t="s">
        <v>1083</v>
      </c>
      <c r="L996" s="4" t="s">
        <v>310</v>
      </c>
    </row>
    <row r="997" spans="1:12">
      <c r="A997" s="36">
        <v>2016</v>
      </c>
      <c r="B997" s="36" t="s">
        <v>1417</v>
      </c>
      <c r="C997" s="54">
        <v>42644</v>
      </c>
      <c r="D997" s="14" t="s">
        <v>537</v>
      </c>
      <c r="E997" s="1" t="s">
        <v>452</v>
      </c>
      <c r="F997" s="14">
        <v>1257</v>
      </c>
      <c r="G997" s="1" t="s">
        <v>179</v>
      </c>
      <c r="H997" s="11" t="s">
        <v>2087</v>
      </c>
      <c r="I997" s="2">
        <v>36</v>
      </c>
      <c r="J997" s="5" t="s">
        <v>1084</v>
      </c>
      <c r="K997" s="3" t="s">
        <v>455</v>
      </c>
      <c r="L997" s="4" t="s">
        <v>456</v>
      </c>
    </row>
    <row r="998" spans="1:12">
      <c r="A998" s="36">
        <v>2016</v>
      </c>
      <c r="B998" s="36" t="s">
        <v>1417</v>
      </c>
      <c r="C998" s="54">
        <v>42644</v>
      </c>
      <c r="D998" s="14" t="s">
        <v>537</v>
      </c>
      <c r="E998" s="1" t="s">
        <v>452</v>
      </c>
      <c r="F998" s="14">
        <v>1257</v>
      </c>
      <c r="G998" s="1" t="s">
        <v>137</v>
      </c>
      <c r="H998" s="1" t="s">
        <v>138</v>
      </c>
      <c r="I998" s="2">
        <v>188.7</v>
      </c>
      <c r="J998" s="5">
        <v>2704</v>
      </c>
      <c r="K998" s="3" t="s">
        <v>455</v>
      </c>
      <c r="L998" s="4" t="s">
        <v>456</v>
      </c>
    </row>
    <row r="999" spans="1:12">
      <c r="A999" s="36">
        <v>2016</v>
      </c>
      <c r="B999" s="36" t="s">
        <v>1417</v>
      </c>
      <c r="C999" s="54">
        <v>42646</v>
      </c>
      <c r="D999" s="14" t="s">
        <v>537</v>
      </c>
      <c r="E999" s="1" t="s">
        <v>452</v>
      </c>
      <c r="F999" s="14">
        <v>1257</v>
      </c>
      <c r="G999" s="1" t="s">
        <v>179</v>
      </c>
      <c r="H999" s="11" t="s">
        <v>2087</v>
      </c>
      <c r="I999" s="2">
        <v>140</v>
      </c>
      <c r="J999" s="5" t="s">
        <v>1085</v>
      </c>
      <c r="K999" s="3" t="s">
        <v>1086</v>
      </c>
      <c r="L999" s="4" t="s">
        <v>456</v>
      </c>
    </row>
    <row r="1000" spans="1:12">
      <c r="A1000" s="36">
        <v>2016</v>
      </c>
      <c r="B1000" s="36" t="s">
        <v>1417</v>
      </c>
      <c r="C1000" s="54">
        <v>42648</v>
      </c>
      <c r="D1000" s="14" t="s">
        <v>537</v>
      </c>
      <c r="E1000" s="1" t="s">
        <v>452</v>
      </c>
      <c r="F1000" s="14">
        <v>1257</v>
      </c>
      <c r="G1000" s="1" t="s">
        <v>137</v>
      </c>
      <c r="H1000" s="1" t="s">
        <v>138</v>
      </c>
      <c r="I1000" s="2">
        <v>200.8</v>
      </c>
      <c r="J1000" s="5">
        <v>2713</v>
      </c>
      <c r="K1000" s="3" t="s">
        <v>1086</v>
      </c>
      <c r="L1000" s="4" t="s">
        <v>456</v>
      </c>
    </row>
    <row r="1001" spans="1:12">
      <c r="A1001" s="36">
        <v>2016</v>
      </c>
      <c r="B1001" s="36" t="s">
        <v>1417</v>
      </c>
      <c r="C1001" s="54">
        <v>42651</v>
      </c>
      <c r="D1001" s="14" t="s">
        <v>537</v>
      </c>
      <c r="E1001" s="1" t="s">
        <v>452</v>
      </c>
      <c r="F1001" s="14">
        <v>1257</v>
      </c>
      <c r="G1001" s="1" t="s">
        <v>137</v>
      </c>
      <c r="H1001" s="1" t="s">
        <v>138</v>
      </c>
      <c r="I1001" s="2">
        <v>72</v>
      </c>
      <c r="J1001" s="5">
        <v>2727</v>
      </c>
      <c r="K1001" s="3" t="s">
        <v>1086</v>
      </c>
      <c r="L1001" s="4" t="s">
        <v>456</v>
      </c>
    </row>
    <row r="1002" spans="1:12">
      <c r="A1002" s="36">
        <v>2016</v>
      </c>
      <c r="B1002" s="36" t="s">
        <v>1417</v>
      </c>
      <c r="C1002" s="54">
        <v>42656</v>
      </c>
      <c r="D1002" s="14" t="s">
        <v>537</v>
      </c>
      <c r="E1002" s="1" t="s">
        <v>452</v>
      </c>
      <c r="F1002" s="14">
        <v>1257</v>
      </c>
      <c r="G1002" s="1" t="s">
        <v>179</v>
      </c>
      <c r="H1002" s="1" t="s">
        <v>30</v>
      </c>
      <c r="I1002" s="2">
        <v>218</v>
      </c>
      <c r="J1002" s="5" t="s">
        <v>1087</v>
      </c>
      <c r="K1002" s="3" t="s">
        <v>468</v>
      </c>
      <c r="L1002" s="4" t="s">
        <v>456</v>
      </c>
    </row>
    <row r="1003" spans="1:12">
      <c r="A1003" s="36">
        <v>2016</v>
      </c>
      <c r="B1003" s="36" t="s">
        <v>1417</v>
      </c>
      <c r="C1003" s="54">
        <v>42657</v>
      </c>
      <c r="D1003" s="14" t="s">
        <v>537</v>
      </c>
      <c r="E1003" s="1" t="s">
        <v>452</v>
      </c>
      <c r="F1003" s="14">
        <v>1257</v>
      </c>
      <c r="G1003" s="1" t="s">
        <v>179</v>
      </c>
      <c r="H1003" s="1" t="s">
        <v>30</v>
      </c>
      <c r="I1003" s="2">
        <v>114</v>
      </c>
      <c r="J1003" s="5" t="s">
        <v>1088</v>
      </c>
      <c r="K1003" s="3" t="s">
        <v>468</v>
      </c>
      <c r="L1003" s="4" t="s">
        <v>456</v>
      </c>
    </row>
    <row r="1004" spans="1:12">
      <c r="A1004" s="36">
        <v>2016</v>
      </c>
      <c r="B1004" s="36" t="s">
        <v>1417</v>
      </c>
      <c r="C1004" s="54">
        <v>42657</v>
      </c>
      <c r="D1004" s="14" t="s">
        <v>537</v>
      </c>
      <c r="E1004" s="1" t="s">
        <v>452</v>
      </c>
      <c r="F1004" s="14">
        <v>1257</v>
      </c>
      <c r="G1004" s="1" t="s">
        <v>179</v>
      </c>
      <c r="H1004" s="1" t="s">
        <v>30</v>
      </c>
      <c r="I1004" s="2">
        <v>160</v>
      </c>
      <c r="J1004" s="5" t="s">
        <v>1089</v>
      </c>
      <c r="K1004" s="3" t="s">
        <v>468</v>
      </c>
      <c r="L1004" s="4" t="s">
        <v>456</v>
      </c>
    </row>
    <row r="1005" spans="1:12">
      <c r="A1005" s="36">
        <v>2016</v>
      </c>
      <c r="B1005" s="36" t="s">
        <v>1417</v>
      </c>
      <c r="C1005" s="54">
        <v>42659</v>
      </c>
      <c r="D1005" s="14" t="s">
        <v>537</v>
      </c>
      <c r="E1005" s="1" t="s">
        <v>452</v>
      </c>
      <c r="F1005" s="14">
        <v>1257</v>
      </c>
      <c r="G1005" s="1" t="s">
        <v>179</v>
      </c>
      <c r="H1005" s="1" t="s">
        <v>30</v>
      </c>
      <c r="I1005" s="2">
        <v>170</v>
      </c>
      <c r="J1005" s="5" t="s">
        <v>1090</v>
      </c>
      <c r="K1005" s="3" t="s">
        <v>458</v>
      </c>
      <c r="L1005" s="4" t="s">
        <v>456</v>
      </c>
    </row>
    <row r="1006" spans="1:12">
      <c r="A1006" s="36">
        <v>2016</v>
      </c>
      <c r="B1006" s="36" t="s">
        <v>1417</v>
      </c>
      <c r="C1006" s="54">
        <v>42659</v>
      </c>
      <c r="D1006" s="14" t="s">
        <v>537</v>
      </c>
      <c r="E1006" s="1" t="s">
        <v>452</v>
      </c>
      <c r="F1006" s="14">
        <v>1257</v>
      </c>
      <c r="G1006" s="1" t="s">
        <v>179</v>
      </c>
      <c r="H1006" s="1" t="s">
        <v>183</v>
      </c>
      <c r="I1006" s="2">
        <v>50</v>
      </c>
      <c r="J1006" s="5" t="s">
        <v>1091</v>
      </c>
      <c r="K1006" s="3" t="s">
        <v>458</v>
      </c>
      <c r="L1006" s="4" t="s">
        <v>456</v>
      </c>
    </row>
    <row r="1007" spans="1:12">
      <c r="A1007" s="36">
        <v>2016</v>
      </c>
      <c r="B1007" s="36" t="s">
        <v>1417</v>
      </c>
      <c r="C1007" s="54">
        <v>42645</v>
      </c>
      <c r="D1007" s="14" t="s">
        <v>537</v>
      </c>
      <c r="E1007" s="1" t="s">
        <v>6</v>
      </c>
      <c r="F1007" s="14">
        <v>4106</v>
      </c>
      <c r="G1007" s="1" t="s">
        <v>179</v>
      </c>
      <c r="H1007" s="1" t="s">
        <v>666</v>
      </c>
      <c r="I1007" s="2">
        <v>147</v>
      </c>
      <c r="J1007" s="5" t="s">
        <v>1092</v>
      </c>
      <c r="K1007" s="3" t="s">
        <v>1093</v>
      </c>
      <c r="L1007" s="4" t="s">
        <v>456</v>
      </c>
    </row>
    <row r="1008" spans="1:12">
      <c r="A1008" s="36">
        <v>2016</v>
      </c>
      <c r="B1008" s="36" t="s">
        <v>1417</v>
      </c>
      <c r="C1008" s="54">
        <v>42659</v>
      </c>
      <c r="D1008" s="14" t="s">
        <v>537</v>
      </c>
      <c r="E1008" s="1" t="s">
        <v>6</v>
      </c>
      <c r="F1008" s="14">
        <v>4106</v>
      </c>
      <c r="G1008" s="1" t="s">
        <v>179</v>
      </c>
      <c r="H1008" s="1" t="s">
        <v>666</v>
      </c>
      <c r="I1008" s="2">
        <v>196</v>
      </c>
      <c r="J1008" s="5" t="s">
        <v>1094</v>
      </c>
      <c r="K1008" s="3" t="s">
        <v>1095</v>
      </c>
      <c r="L1008" s="4" t="s">
        <v>456</v>
      </c>
    </row>
    <row r="1009" spans="1:12">
      <c r="A1009" s="36">
        <v>2016</v>
      </c>
      <c r="B1009" s="36" t="s">
        <v>1417</v>
      </c>
      <c r="C1009" s="54">
        <v>42667</v>
      </c>
      <c r="D1009" s="14" t="s">
        <v>537</v>
      </c>
      <c r="E1009" s="1" t="s">
        <v>6</v>
      </c>
      <c r="F1009" s="14">
        <v>4106</v>
      </c>
      <c r="G1009" s="1" t="s">
        <v>179</v>
      </c>
      <c r="H1009" s="11" t="s">
        <v>1096</v>
      </c>
      <c r="I1009" s="2">
        <v>155.4</v>
      </c>
      <c r="J1009" s="5" t="s">
        <v>1097</v>
      </c>
      <c r="K1009" s="3" t="s">
        <v>499</v>
      </c>
      <c r="L1009" s="4" t="s">
        <v>456</v>
      </c>
    </row>
    <row r="1010" spans="1:12">
      <c r="A1010" s="36">
        <v>2016</v>
      </c>
      <c r="B1010" s="36" t="s">
        <v>1417</v>
      </c>
      <c r="C1010" s="54">
        <v>42667</v>
      </c>
      <c r="D1010" s="14" t="s">
        <v>537</v>
      </c>
      <c r="E1010" s="1" t="s">
        <v>6</v>
      </c>
      <c r="F1010" s="14">
        <v>4106</v>
      </c>
      <c r="G1010" s="1" t="s">
        <v>179</v>
      </c>
      <c r="H1010" s="11" t="s">
        <v>1096</v>
      </c>
      <c r="I1010" s="2">
        <v>237</v>
      </c>
      <c r="J1010" s="5" t="s">
        <v>1098</v>
      </c>
      <c r="K1010" s="3" t="s">
        <v>499</v>
      </c>
      <c r="L1010" s="4" t="s">
        <v>456</v>
      </c>
    </row>
    <row r="1011" spans="1:12">
      <c r="A1011" s="36">
        <v>2016</v>
      </c>
      <c r="B1011" s="36" t="s">
        <v>1417</v>
      </c>
      <c r="C1011" s="54">
        <v>42658</v>
      </c>
      <c r="D1011" s="14" t="s">
        <v>537</v>
      </c>
      <c r="E1011" s="1" t="s">
        <v>470</v>
      </c>
      <c r="F1011" s="14">
        <v>5741</v>
      </c>
      <c r="G1011" s="1" t="s">
        <v>37</v>
      </c>
      <c r="H1011" s="1" t="s">
        <v>453</v>
      </c>
      <c r="I1011" s="2">
        <v>193</v>
      </c>
      <c r="J1011" s="5" t="s">
        <v>1099</v>
      </c>
      <c r="K1011" s="3" t="s">
        <v>483</v>
      </c>
      <c r="L1011" s="4" t="s">
        <v>456</v>
      </c>
    </row>
    <row r="1012" spans="1:12">
      <c r="A1012" s="36">
        <v>2016</v>
      </c>
      <c r="B1012" s="36" t="s">
        <v>1417</v>
      </c>
      <c r="C1012" s="54">
        <v>42659</v>
      </c>
      <c r="D1012" s="14" t="s">
        <v>537</v>
      </c>
      <c r="E1012" s="1" t="s">
        <v>470</v>
      </c>
      <c r="F1012" s="14">
        <v>5741</v>
      </c>
      <c r="G1012" s="1" t="s">
        <v>37</v>
      </c>
      <c r="H1012" s="1" t="s">
        <v>453</v>
      </c>
      <c r="I1012" s="2">
        <v>187</v>
      </c>
      <c r="J1012" s="5" t="s">
        <v>1100</v>
      </c>
      <c r="K1012" s="3" t="s">
        <v>1101</v>
      </c>
      <c r="L1012" s="4" t="s">
        <v>456</v>
      </c>
    </row>
    <row r="1013" spans="1:12">
      <c r="A1013" s="36">
        <v>2016</v>
      </c>
      <c r="B1013" s="36" t="s">
        <v>1417</v>
      </c>
      <c r="C1013" s="54">
        <v>42656</v>
      </c>
      <c r="D1013" s="14" t="s">
        <v>537</v>
      </c>
      <c r="E1013" s="1" t="s">
        <v>13</v>
      </c>
      <c r="F1013" s="14">
        <v>5068</v>
      </c>
      <c r="G1013" s="1" t="s">
        <v>269</v>
      </c>
      <c r="H1013" s="1" t="s">
        <v>270</v>
      </c>
      <c r="I1013" s="2">
        <v>167.1</v>
      </c>
      <c r="J1013" s="5" t="s">
        <v>1102</v>
      </c>
      <c r="K1013" s="3" t="s">
        <v>1103</v>
      </c>
      <c r="L1013" s="4" t="s">
        <v>456</v>
      </c>
    </row>
    <row r="1014" spans="1:12">
      <c r="A1014" s="36">
        <v>2016</v>
      </c>
      <c r="B1014" s="36" t="s">
        <v>1417</v>
      </c>
      <c r="C1014" s="54">
        <v>42658</v>
      </c>
      <c r="D1014" s="14" t="s">
        <v>537</v>
      </c>
      <c r="E1014" s="1" t="s">
        <v>13</v>
      </c>
      <c r="F1014" s="14">
        <v>5068</v>
      </c>
      <c r="G1014" s="1" t="s">
        <v>269</v>
      </c>
      <c r="H1014" s="1" t="s">
        <v>270</v>
      </c>
      <c r="I1014" s="2">
        <v>140.1</v>
      </c>
      <c r="J1014" s="5" t="s">
        <v>1104</v>
      </c>
      <c r="K1014" s="3" t="s">
        <v>1105</v>
      </c>
      <c r="L1014" s="4" t="s">
        <v>456</v>
      </c>
    </row>
    <row r="1015" spans="1:12">
      <c r="A1015" s="36">
        <v>2016</v>
      </c>
      <c r="B1015" s="36" t="s">
        <v>1417</v>
      </c>
      <c r="C1015" s="54">
        <v>42673</v>
      </c>
      <c r="D1015" s="14" t="s">
        <v>537</v>
      </c>
      <c r="E1015" s="1" t="s">
        <v>13</v>
      </c>
      <c r="F1015" s="14">
        <v>5068</v>
      </c>
      <c r="G1015" s="1" t="s">
        <v>149</v>
      </c>
      <c r="H1015" s="1" t="s">
        <v>500</v>
      </c>
      <c r="I1015" s="2">
        <v>60.1</v>
      </c>
      <c r="J1015" s="5" t="s">
        <v>1106</v>
      </c>
      <c r="K1015" s="3" t="s">
        <v>1105</v>
      </c>
      <c r="L1015" s="4" t="s">
        <v>456</v>
      </c>
    </row>
    <row r="1016" spans="1:12">
      <c r="A1016" s="36">
        <v>2016</v>
      </c>
      <c r="B1016" s="36" t="s">
        <v>1417</v>
      </c>
      <c r="C1016" s="54">
        <v>42650</v>
      </c>
      <c r="D1016" s="14" t="s">
        <v>537</v>
      </c>
      <c r="E1016" s="1" t="s">
        <v>6</v>
      </c>
      <c r="F1016" s="14">
        <v>4125</v>
      </c>
      <c r="G1016" s="1" t="s">
        <v>149</v>
      </c>
      <c r="H1016" s="1" t="s">
        <v>500</v>
      </c>
      <c r="I1016" s="2">
        <v>265.39999999999998</v>
      </c>
      <c r="J1016" s="5" t="s">
        <v>1107</v>
      </c>
      <c r="K1016" s="3" t="s">
        <v>499</v>
      </c>
      <c r="L1016" s="4" t="s">
        <v>456</v>
      </c>
    </row>
    <row r="1017" spans="1:12">
      <c r="A1017" s="36">
        <v>2016</v>
      </c>
      <c r="B1017" s="36" t="s">
        <v>1417</v>
      </c>
      <c r="C1017" s="54">
        <v>42655</v>
      </c>
      <c r="D1017" s="14" t="s">
        <v>537</v>
      </c>
      <c r="E1017" s="1" t="s">
        <v>6</v>
      </c>
      <c r="F1017" s="14">
        <v>4125</v>
      </c>
      <c r="G1017" s="1" t="s">
        <v>149</v>
      </c>
      <c r="H1017" s="1" t="s">
        <v>500</v>
      </c>
      <c r="I1017" s="2">
        <v>270.60000000000002</v>
      </c>
      <c r="J1017" s="5" t="s">
        <v>1108</v>
      </c>
      <c r="K1017" s="3" t="s">
        <v>499</v>
      </c>
      <c r="L1017" s="4" t="s">
        <v>456</v>
      </c>
    </row>
    <row r="1018" spans="1:12">
      <c r="A1018" s="36">
        <v>2016</v>
      </c>
      <c r="B1018" s="36" t="s">
        <v>1417</v>
      </c>
      <c r="C1018" s="54">
        <v>42664</v>
      </c>
      <c r="D1018" s="14" t="s">
        <v>537</v>
      </c>
      <c r="E1018" s="1" t="s">
        <v>6</v>
      </c>
      <c r="F1018" s="14">
        <v>4125</v>
      </c>
      <c r="G1018" s="1" t="s">
        <v>149</v>
      </c>
      <c r="H1018" s="1" t="s">
        <v>500</v>
      </c>
      <c r="I1018" s="2">
        <v>230.7</v>
      </c>
      <c r="J1018" s="5" t="s">
        <v>1109</v>
      </c>
      <c r="K1018" s="3" t="s">
        <v>1110</v>
      </c>
      <c r="L1018" s="4" t="s">
        <v>456</v>
      </c>
    </row>
    <row r="1019" spans="1:12">
      <c r="A1019" s="36">
        <v>2016</v>
      </c>
      <c r="B1019" s="36" t="s">
        <v>1417</v>
      </c>
      <c r="C1019" s="54">
        <v>42666</v>
      </c>
      <c r="D1019" s="14" t="s">
        <v>537</v>
      </c>
      <c r="E1019" s="1" t="s">
        <v>6</v>
      </c>
      <c r="F1019" s="14">
        <v>4125</v>
      </c>
      <c r="G1019" s="1" t="s">
        <v>269</v>
      </c>
      <c r="H1019" s="1" t="s">
        <v>270</v>
      </c>
      <c r="I1019" s="2">
        <v>296.2</v>
      </c>
      <c r="J1019" s="5" t="s">
        <v>1111</v>
      </c>
      <c r="K1019" s="3" t="s">
        <v>1110</v>
      </c>
      <c r="L1019" s="4" t="s">
        <v>456</v>
      </c>
    </row>
    <row r="1020" spans="1:12">
      <c r="A1020" s="36">
        <v>2016</v>
      </c>
      <c r="B1020" s="36" t="s">
        <v>1417</v>
      </c>
      <c r="C1020" s="54">
        <v>42666</v>
      </c>
      <c r="D1020" s="14" t="s">
        <v>537</v>
      </c>
      <c r="E1020" s="1" t="s">
        <v>6</v>
      </c>
      <c r="F1020" s="14">
        <v>4125</v>
      </c>
      <c r="G1020" s="1" t="s">
        <v>269</v>
      </c>
      <c r="H1020" s="1" t="s">
        <v>270</v>
      </c>
      <c r="I1020" s="2">
        <v>278.10000000000002</v>
      </c>
      <c r="J1020" s="5" t="s">
        <v>1112</v>
      </c>
      <c r="K1020" s="3" t="s">
        <v>1110</v>
      </c>
      <c r="L1020" s="4" t="s">
        <v>456</v>
      </c>
    </row>
    <row r="1021" spans="1:12">
      <c r="A1021" s="36">
        <v>2016</v>
      </c>
      <c r="B1021" s="36" t="s">
        <v>1417</v>
      </c>
      <c r="C1021" s="54">
        <v>42669</v>
      </c>
      <c r="D1021" s="14" t="s">
        <v>537</v>
      </c>
      <c r="E1021" s="1" t="s">
        <v>6</v>
      </c>
      <c r="F1021" s="14">
        <v>4125</v>
      </c>
      <c r="G1021" s="1" t="s">
        <v>269</v>
      </c>
      <c r="H1021" s="1" t="s">
        <v>270</v>
      </c>
      <c r="I1021" s="2">
        <v>317.60000000000002</v>
      </c>
      <c r="J1021" s="5" t="s">
        <v>1113</v>
      </c>
      <c r="K1021" s="3" t="s">
        <v>1110</v>
      </c>
      <c r="L1021" s="4" t="s">
        <v>456</v>
      </c>
    </row>
    <row r="1022" spans="1:12">
      <c r="A1022" s="36">
        <v>2016</v>
      </c>
      <c r="B1022" s="36" t="s">
        <v>1417</v>
      </c>
      <c r="C1022" s="54">
        <v>42669</v>
      </c>
      <c r="D1022" s="14" t="s">
        <v>537</v>
      </c>
      <c r="E1022" s="1" t="s">
        <v>6</v>
      </c>
      <c r="F1022" s="14">
        <v>4125</v>
      </c>
      <c r="G1022" s="1" t="s">
        <v>269</v>
      </c>
      <c r="H1022" s="1" t="s">
        <v>270</v>
      </c>
      <c r="I1022" s="2">
        <v>73.5</v>
      </c>
      <c r="J1022" s="5" t="s">
        <v>1114</v>
      </c>
      <c r="K1022" s="3" t="s">
        <v>1115</v>
      </c>
      <c r="L1022" s="4" t="s">
        <v>456</v>
      </c>
    </row>
    <row r="1023" spans="1:12">
      <c r="A1023" s="36">
        <v>2016</v>
      </c>
      <c r="B1023" s="36" t="s">
        <v>1417</v>
      </c>
      <c r="C1023" s="54">
        <v>42670</v>
      </c>
      <c r="D1023" s="14" t="s">
        <v>537</v>
      </c>
      <c r="E1023" s="1" t="s">
        <v>6</v>
      </c>
      <c r="F1023" s="14">
        <v>4125</v>
      </c>
      <c r="G1023" s="1" t="s">
        <v>269</v>
      </c>
      <c r="H1023" s="1" t="s">
        <v>270</v>
      </c>
      <c r="I1023" s="2">
        <v>93.8</v>
      </c>
      <c r="J1023" s="5" t="s">
        <v>1116</v>
      </c>
      <c r="K1023" s="3" t="s">
        <v>1110</v>
      </c>
      <c r="L1023" s="4" t="s">
        <v>456</v>
      </c>
    </row>
    <row r="1024" spans="1:12">
      <c r="A1024" s="36">
        <v>2016</v>
      </c>
      <c r="B1024" s="36" t="s">
        <v>1417</v>
      </c>
      <c r="C1024" s="54">
        <v>42671</v>
      </c>
      <c r="D1024" s="14" t="s">
        <v>537</v>
      </c>
      <c r="E1024" s="1" t="s">
        <v>6</v>
      </c>
      <c r="F1024" s="14">
        <v>4125</v>
      </c>
      <c r="G1024" s="1" t="s">
        <v>269</v>
      </c>
      <c r="H1024" s="1" t="s">
        <v>270</v>
      </c>
      <c r="I1024" s="2">
        <v>302.39999999999998</v>
      </c>
      <c r="J1024" s="5" t="s">
        <v>1117</v>
      </c>
      <c r="K1024" s="3" t="s">
        <v>1110</v>
      </c>
      <c r="L1024" s="4" t="s">
        <v>456</v>
      </c>
    </row>
    <row r="1025" spans="1:12">
      <c r="A1025" s="36">
        <v>2016</v>
      </c>
      <c r="B1025" s="36" t="s">
        <v>1417</v>
      </c>
      <c r="C1025" s="54">
        <v>42671</v>
      </c>
      <c r="D1025" s="14" t="s">
        <v>537</v>
      </c>
      <c r="E1025" s="1" t="s">
        <v>6</v>
      </c>
      <c r="F1025" s="14">
        <v>4125</v>
      </c>
      <c r="G1025" s="1" t="s">
        <v>269</v>
      </c>
      <c r="H1025" s="1" t="s">
        <v>270</v>
      </c>
      <c r="I1025" s="2">
        <v>276.3</v>
      </c>
      <c r="J1025" s="5" t="s">
        <v>1118</v>
      </c>
      <c r="K1025" s="3" t="s">
        <v>1110</v>
      </c>
      <c r="L1025" s="4" t="s">
        <v>456</v>
      </c>
    </row>
    <row r="1026" spans="1:12">
      <c r="A1026" s="36">
        <v>2016</v>
      </c>
      <c r="B1026" s="36" t="s">
        <v>1417</v>
      </c>
      <c r="C1026" s="54">
        <v>42674</v>
      </c>
      <c r="D1026" s="14" t="s">
        <v>537</v>
      </c>
      <c r="E1026" s="1" t="s">
        <v>6</v>
      </c>
      <c r="F1026" s="14">
        <v>4125</v>
      </c>
      <c r="G1026" s="1" t="s">
        <v>269</v>
      </c>
      <c r="H1026" s="1" t="s">
        <v>270</v>
      </c>
      <c r="I1026" s="2">
        <v>221.7</v>
      </c>
      <c r="J1026" s="5" t="s">
        <v>1119</v>
      </c>
      <c r="K1026" s="3" t="s">
        <v>1120</v>
      </c>
      <c r="L1026" s="4" t="s">
        <v>456</v>
      </c>
    </row>
    <row r="1027" spans="1:12">
      <c r="A1027" s="36">
        <v>2016</v>
      </c>
      <c r="B1027" s="36" t="s">
        <v>1417</v>
      </c>
      <c r="C1027" s="54">
        <v>42674</v>
      </c>
      <c r="D1027" s="14" t="s">
        <v>537</v>
      </c>
      <c r="E1027" s="1" t="s">
        <v>6</v>
      </c>
      <c r="F1027" s="14">
        <v>4125</v>
      </c>
      <c r="G1027" s="1" t="s">
        <v>149</v>
      </c>
      <c r="H1027" s="1" t="s">
        <v>500</v>
      </c>
      <c r="I1027" s="2">
        <v>242.7</v>
      </c>
      <c r="J1027" s="5" t="s">
        <v>1121</v>
      </c>
      <c r="K1027" s="3" t="s">
        <v>1120</v>
      </c>
      <c r="L1027" s="4" t="s">
        <v>456</v>
      </c>
    </row>
    <row r="1028" spans="1:12">
      <c r="A1028" s="36">
        <v>2016</v>
      </c>
      <c r="B1028" s="36" t="s">
        <v>1417</v>
      </c>
      <c r="C1028" s="54">
        <v>42670</v>
      </c>
      <c r="D1028" s="14" t="s">
        <v>537</v>
      </c>
      <c r="E1028" s="1" t="s">
        <v>578</v>
      </c>
      <c r="F1028" s="14" t="s">
        <v>579</v>
      </c>
      <c r="G1028" s="1" t="s">
        <v>269</v>
      </c>
      <c r="H1028" s="1" t="s">
        <v>156</v>
      </c>
      <c r="I1028" s="2">
        <v>204</v>
      </c>
      <c r="J1028" s="5" t="s">
        <v>1122</v>
      </c>
      <c r="K1028" s="3" t="s">
        <v>1123</v>
      </c>
      <c r="L1028" s="4" t="s">
        <v>582</v>
      </c>
    </row>
    <row r="1029" spans="1:12">
      <c r="A1029" s="36">
        <v>2016</v>
      </c>
      <c r="B1029" s="36" t="s">
        <v>1417</v>
      </c>
      <c r="C1029" s="54">
        <v>42670</v>
      </c>
      <c r="D1029" s="14" t="s">
        <v>537</v>
      </c>
      <c r="E1029" s="1" t="s">
        <v>578</v>
      </c>
      <c r="F1029" s="14" t="s">
        <v>579</v>
      </c>
      <c r="G1029" s="1" t="s">
        <v>37</v>
      </c>
      <c r="H1029" s="1" t="s">
        <v>279</v>
      </c>
      <c r="I1029" s="2">
        <v>60</v>
      </c>
      <c r="J1029" s="5" t="s">
        <v>1124</v>
      </c>
      <c r="K1029" s="3" t="s">
        <v>1123</v>
      </c>
      <c r="L1029" s="4" t="s">
        <v>582</v>
      </c>
    </row>
    <row r="1030" spans="1:12">
      <c r="A1030" s="36">
        <v>2016</v>
      </c>
      <c r="B1030" s="36" t="s">
        <v>1417</v>
      </c>
      <c r="C1030" s="54">
        <v>42673</v>
      </c>
      <c r="D1030" s="14" t="s">
        <v>537</v>
      </c>
      <c r="E1030" s="1" t="s">
        <v>578</v>
      </c>
      <c r="F1030" s="14" t="s">
        <v>579</v>
      </c>
      <c r="G1030" s="1" t="s">
        <v>37</v>
      </c>
      <c r="H1030" s="1" t="s">
        <v>279</v>
      </c>
      <c r="I1030" s="2">
        <v>214</v>
      </c>
      <c r="J1030" s="5" t="s">
        <v>1125</v>
      </c>
      <c r="K1030" s="3" t="s">
        <v>1123</v>
      </c>
      <c r="L1030" s="4" t="s">
        <v>582</v>
      </c>
    </row>
    <row r="1031" spans="1:12">
      <c r="A1031" s="36">
        <v>2016</v>
      </c>
      <c r="B1031" s="36" t="s">
        <v>1417</v>
      </c>
      <c r="C1031" s="54">
        <v>42674</v>
      </c>
      <c r="D1031" s="14" t="s">
        <v>537</v>
      </c>
      <c r="E1031" s="1" t="s">
        <v>578</v>
      </c>
      <c r="F1031" s="14" t="s">
        <v>579</v>
      </c>
      <c r="G1031" s="1" t="s">
        <v>269</v>
      </c>
      <c r="H1031" s="1" t="s">
        <v>156</v>
      </c>
      <c r="I1031" s="2">
        <v>191</v>
      </c>
      <c r="J1031" s="5" t="s">
        <v>1126</v>
      </c>
      <c r="K1031" s="3" t="s">
        <v>1123</v>
      </c>
      <c r="L1031" s="4" t="s">
        <v>582</v>
      </c>
    </row>
    <row r="1032" spans="1:12">
      <c r="A1032" s="36">
        <v>2016</v>
      </c>
      <c r="B1032" s="36" t="s">
        <v>1417</v>
      </c>
      <c r="C1032" s="54">
        <v>42656</v>
      </c>
      <c r="D1032" s="14" t="s">
        <v>537</v>
      </c>
      <c r="E1032" s="1" t="s">
        <v>1127</v>
      </c>
      <c r="F1032" s="14" t="s">
        <v>593</v>
      </c>
      <c r="G1032" s="1" t="s">
        <v>37</v>
      </c>
      <c r="H1032" s="1" t="s">
        <v>1482</v>
      </c>
      <c r="I1032" s="2">
        <v>736</v>
      </c>
      <c r="J1032" s="5" t="s">
        <v>1128</v>
      </c>
      <c r="K1032" s="3" t="s">
        <v>1129</v>
      </c>
      <c r="L1032" s="4" t="s">
        <v>582</v>
      </c>
    </row>
    <row r="1033" spans="1:12">
      <c r="A1033" s="36">
        <v>2016</v>
      </c>
      <c r="B1033" s="36" t="s">
        <v>1417</v>
      </c>
      <c r="C1033" s="54">
        <v>42657</v>
      </c>
      <c r="D1033" s="14" t="s">
        <v>537</v>
      </c>
      <c r="E1033" s="1" t="s">
        <v>1127</v>
      </c>
      <c r="F1033" s="14" t="s">
        <v>593</v>
      </c>
      <c r="G1033" s="1" t="s">
        <v>179</v>
      </c>
      <c r="H1033" s="1" t="s">
        <v>30</v>
      </c>
      <c r="I1033" s="2">
        <v>899</v>
      </c>
      <c r="J1033" s="5" t="s">
        <v>1130</v>
      </c>
      <c r="K1033" s="3" t="s">
        <v>1131</v>
      </c>
      <c r="L1033" s="4" t="s">
        <v>582</v>
      </c>
    </row>
    <row r="1034" spans="1:12">
      <c r="A1034" s="36">
        <v>2016</v>
      </c>
      <c r="B1034" s="36" t="s">
        <v>1417</v>
      </c>
      <c r="C1034" s="54">
        <v>42657</v>
      </c>
      <c r="D1034" s="14" t="s">
        <v>537</v>
      </c>
      <c r="E1034" s="1" t="s">
        <v>1127</v>
      </c>
      <c r="F1034" s="14" t="s">
        <v>593</v>
      </c>
      <c r="G1034" s="1" t="s">
        <v>269</v>
      </c>
      <c r="H1034" s="1" t="s">
        <v>357</v>
      </c>
      <c r="I1034" s="2">
        <v>1224</v>
      </c>
      <c r="J1034" s="5" t="s">
        <v>1132</v>
      </c>
      <c r="K1034" s="3" t="s">
        <v>1131</v>
      </c>
      <c r="L1034" s="4" t="s">
        <v>582</v>
      </c>
    </row>
    <row r="1035" spans="1:12">
      <c r="A1035" s="36">
        <v>2016</v>
      </c>
      <c r="B1035" s="36" t="s">
        <v>1417</v>
      </c>
      <c r="C1035" s="54">
        <v>42657</v>
      </c>
      <c r="D1035" s="14" t="s">
        <v>537</v>
      </c>
      <c r="E1035" s="1" t="s">
        <v>1127</v>
      </c>
      <c r="F1035" s="14" t="s">
        <v>593</v>
      </c>
      <c r="G1035" s="1" t="s">
        <v>37</v>
      </c>
      <c r="H1035" s="1" t="s">
        <v>1482</v>
      </c>
      <c r="I1035" s="2">
        <v>497</v>
      </c>
      <c r="J1035" s="5" t="s">
        <v>1133</v>
      </c>
      <c r="K1035" s="3" t="s">
        <v>1131</v>
      </c>
      <c r="L1035" s="4" t="s">
        <v>582</v>
      </c>
    </row>
    <row r="1036" spans="1:12">
      <c r="A1036" s="36">
        <v>2016</v>
      </c>
      <c r="B1036" s="36" t="s">
        <v>1417</v>
      </c>
      <c r="C1036" s="54">
        <v>42660</v>
      </c>
      <c r="D1036" s="14" t="s">
        <v>537</v>
      </c>
      <c r="E1036" s="1" t="s">
        <v>1127</v>
      </c>
      <c r="F1036" s="14" t="s">
        <v>593</v>
      </c>
      <c r="G1036" s="1" t="s">
        <v>908</v>
      </c>
      <c r="H1036" s="1" t="s">
        <v>913</v>
      </c>
      <c r="I1036" s="2">
        <v>1967</v>
      </c>
      <c r="J1036" s="5" t="s">
        <v>1134</v>
      </c>
      <c r="K1036" s="3" t="s">
        <v>1131</v>
      </c>
      <c r="L1036" s="4" t="s">
        <v>582</v>
      </c>
    </row>
    <row r="1037" spans="1:12">
      <c r="A1037" s="36">
        <v>2016</v>
      </c>
      <c r="B1037" s="36" t="s">
        <v>1417</v>
      </c>
      <c r="C1037" s="54">
        <v>42660</v>
      </c>
      <c r="D1037" s="14" t="s">
        <v>537</v>
      </c>
      <c r="E1037" s="1" t="s">
        <v>1127</v>
      </c>
      <c r="F1037" s="14" t="s">
        <v>593</v>
      </c>
      <c r="G1037" s="1" t="s">
        <v>908</v>
      </c>
      <c r="H1037" s="1" t="s">
        <v>913</v>
      </c>
      <c r="I1037" s="2">
        <v>1700</v>
      </c>
      <c r="J1037" s="5" t="s">
        <v>1135</v>
      </c>
      <c r="K1037" s="3" t="s">
        <v>1136</v>
      </c>
      <c r="L1037" s="4" t="s">
        <v>582</v>
      </c>
    </row>
    <row r="1038" spans="1:12">
      <c r="A1038" s="36">
        <v>2016</v>
      </c>
      <c r="B1038" s="36" t="s">
        <v>1417</v>
      </c>
      <c r="C1038" s="54">
        <v>42660</v>
      </c>
      <c r="D1038" s="14" t="s">
        <v>537</v>
      </c>
      <c r="E1038" s="1" t="s">
        <v>1127</v>
      </c>
      <c r="F1038" s="14" t="s">
        <v>593</v>
      </c>
      <c r="G1038" s="1" t="s">
        <v>37</v>
      </c>
      <c r="H1038" s="1" t="s">
        <v>453</v>
      </c>
      <c r="I1038" s="2">
        <v>1179</v>
      </c>
      <c r="J1038" s="5" t="s">
        <v>1137</v>
      </c>
      <c r="K1038" s="3" t="s">
        <v>1129</v>
      </c>
      <c r="L1038" s="4" t="s">
        <v>582</v>
      </c>
    </row>
    <row r="1039" spans="1:12">
      <c r="A1039" s="36">
        <v>2016</v>
      </c>
      <c r="B1039" s="36" t="s">
        <v>1417</v>
      </c>
      <c r="C1039" s="54">
        <v>42661</v>
      </c>
      <c r="D1039" s="14" t="s">
        <v>537</v>
      </c>
      <c r="E1039" s="1" t="s">
        <v>1127</v>
      </c>
      <c r="F1039" s="14" t="s">
        <v>593</v>
      </c>
      <c r="G1039" s="1" t="s">
        <v>179</v>
      </c>
      <c r="H1039" s="1" t="s">
        <v>30</v>
      </c>
      <c r="I1039" s="2">
        <v>3279</v>
      </c>
      <c r="J1039" s="5" t="s">
        <v>1138</v>
      </c>
      <c r="K1039" s="3" t="s">
        <v>1139</v>
      </c>
      <c r="L1039" s="4" t="s">
        <v>582</v>
      </c>
    </row>
    <row r="1040" spans="1:12">
      <c r="A1040" s="36">
        <v>2016</v>
      </c>
      <c r="B1040" s="36" t="s">
        <v>1417</v>
      </c>
      <c r="C1040" s="54">
        <v>42661</v>
      </c>
      <c r="D1040" s="14" t="s">
        <v>537</v>
      </c>
      <c r="E1040" s="1" t="s">
        <v>1127</v>
      </c>
      <c r="F1040" s="14" t="s">
        <v>593</v>
      </c>
      <c r="G1040" s="1" t="s">
        <v>179</v>
      </c>
      <c r="H1040" s="1" t="s">
        <v>30</v>
      </c>
      <c r="I1040" s="2">
        <v>3117</v>
      </c>
      <c r="J1040" s="5" t="s">
        <v>1140</v>
      </c>
      <c r="K1040" s="3" t="s">
        <v>1131</v>
      </c>
      <c r="L1040" s="4" t="s">
        <v>582</v>
      </c>
    </row>
    <row r="1041" spans="1:12">
      <c r="A1041" s="36">
        <v>2016</v>
      </c>
      <c r="B1041" s="36" t="s">
        <v>1417</v>
      </c>
      <c r="C1041" s="54">
        <v>42667</v>
      </c>
      <c r="D1041" s="14" t="s">
        <v>537</v>
      </c>
      <c r="E1041" s="1" t="s">
        <v>1127</v>
      </c>
      <c r="F1041" s="14" t="s">
        <v>593</v>
      </c>
      <c r="G1041" s="1" t="s">
        <v>691</v>
      </c>
      <c r="H1041" s="1" t="s">
        <v>120</v>
      </c>
      <c r="I1041" s="2">
        <v>348</v>
      </c>
      <c r="J1041" s="5" t="s">
        <v>1141</v>
      </c>
      <c r="K1041" s="3" t="s">
        <v>1142</v>
      </c>
      <c r="L1041" s="4" t="s">
        <v>582</v>
      </c>
    </row>
    <row r="1042" spans="1:12">
      <c r="A1042" s="36">
        <v>2016</v>
      </c>
      <c r="B1042" s="36" t="s">
        <v>1417</v>
      </c>
      <c r="C1042" s="54">
        <v>42669</v>
      </c>
      <c r="D1042" s="14" t="s">
        <v>537</v>
      </c>
      <c r="E1042" s="1" t="s">
        <v>1127</v>
      </c>
      <c r="F1042" s="14" t="s">
        <v>593</v>
      </c>
      <c r="G1042" s="1" t="s">
        <v>37</v>
      </c>
      <c r="H1042" s="1" t="s">
        <v>279</v>
      </c>
      <c r="I1042" s="2">
        <v>1479</v>
      </c>
      <c r="J1042" s="5" t="s">
        <v>1143</v>
      </c>
      <c r="K1042" s="3" t="s">
        <v>1142</v>
      </c>
      <c r="L1042" s="4" t="s">
        <v>582</v>
      </c>
    </row>
    <row r="1043" spans="1:12">
      <c r="A1043" s="36">
        <v>2016</v>
      </c>
      <c r="B1043" s="36" t="s">
        <v>1417</v>
      </c>
      <c r="C1043" s="54">
        <v>42669</v>
      </c>
      <c r="D1043" s="14" t="s">
        <v>537</v>
      </c>
      <c r="E1043" s="1" t="s">
        <v>1127</v>
      </c>
      <c r="F1043" s="14" t="s">
        <v>593</v>
      </c>
      <c r="G1043" s="1" t="s">
        <v>37</v>
      </c>
      <c r="H1043" s="1" t="s">
        <v>279</v>
      </c>
      <c r="I1043" s="2">
        <v>1520</v>
      </c>
      <c r="J1043" s="5" t="s">
        <v>1144</v>
      </c>
      <c r="K1043" s="3" t="s">
        <v>1142</v>
      </c>
      <c r="L1043" s="4" t="s">
        <v>582</v>
      </c>
    </row>
    <row r="1044" spans="1:12">
      <c r="A1044" s="36">
        <v>2016</v>
      </c>
      <c r="B1044" s="36" t="s">
        <v>1417</v>
      </c>
      <c r="C1044" s="54">
        <v>42670</v>
      </c>
      <c r="D1044" s="14" t="s">
        <v>537</v>
      </c>
      <c r="E1044" s="1" t="s">
        <v>1127</v>
      </c>
      <c r="F1044" s="14" t="s">
        <v>593</v>
      </c>
      <c r="G1044" s="1" t="s">
        <v>37</v>
      </c>
      <c r="H1044" s="1" t="s">
        <v>279</v>
      </c>
      <c r="I1044" s="2">
        <v>1867</v>
      </c>
      <c r="J1044" s="5" t="s">
        <v>1145</v>
      </c>
      <c r="K1044" s="3" t="s">
        <v>1139</v>
      </c>
      <c r="L1044" s="4" t="s">
        <v>582</v>
      </c>
    </row>
    <row r="1045" spans="1:12">
      <c r="A1045" s="36">
        <v>2016</v>
      </c>
      <c r="B1045" s="36" t="s">
        <v>1417</v>
      </c>
      <c r="C1045" s="54">
        <v>42673</v>
      </c>
      <c r="D1045" s="14" t="s">
        <v>537</v>
      </c>
      <c r="E1045" s="1" t="s">
        <v>1146</v>
      </c>
      <c r="F1045" s="14" t="s">
        <v>1147</v>
      </c>
      <c r="G1045" s="1" t="s">
        <v>37</v>
      </c>
      <c r="H1045" s="1" t="s">
        <v>279</v>
      </c>
      <c r="I1045" s="2">
        <v>6804</v>
      </c>
      <c r="J1045" s="5" t="s">
        <v>1148</v>
      </c>
      <c r="K1045" s="3" t="s">
        <v>1149</v>
      </c>
      <c r="L1045" s="4" t="s">
        <v>582</v>
      </c>
    </row>
    <row r="1046" spans="1:12">
      <c r="A1046" s="36">
        <v>2016</v>
      </c>
      <c r="B1046" s="36" t="s">
        <v>1417</v>
      </c>
      <c r="C1046" s="54">
        <v>42647</v>
      </c>
      <c r="D1046" s="14" t="s">
        <v>537</v>
      </c>
      <c r="E1046" s="1" t="s">
        <v>609</v>
      </c>
      <c r="F1046" s="14" t="s">
        <v>610</v>
      </c>
      <c r="G1046" s="1" t="s">
        <v>37</v>
      </c>
      <c r="H1046" s="1" t="s">
        <v>2197</v>
      </c>
      <c r="I1046" s="2">
        <v>1066</v>
      </c>
      <c r="J1046" s="5" t="s">
        <v>1150</v>
      </c>
      <c r="K1046" s="3" t="s">
        <v>614</v>
      </c>
      <c r="L1046" s="4" t="s">
        <v>582</v>
      </c>
    </row>
    <row r="1047" spans="1:12">
      <c r="A1047" s="36">
        <v>2016</v>
      </c>
      <c r="B1047" s="36" t="s">
        <v>1417</v>
      </c>
      <c r="C1047" s="54">
        <v>42650</v>
      </c>
      <c r="D1047" s="14" t="s">
        <v>537</v>
      </c>
      <c r="E1047" s="1" t="s">
        <v>609</v>
      </c>
      <c r="F1047" s="14" t="s">
        <v>610</v>
      </c>
      <c r="G1047" s="1" t="s">
        <v>179</v>
      </c>
      <c r="H1047" s="1" t="s">
        <v>183</v>
      </c>
      <c r="I1047" s="2">
        <v>564</v>
      </c>
      <c r="J1047" s="5">
        <v>27144</v>
      </c>
      <c r="K1047" s="3" t="s">
        <v>626</v>
      </c>
      <c r="L1047" s="4" t="s">
        <v>582</v>
      </c>
    </row>
    <row r="1048" spans="1:12">
      <c r="A1048" s="36">
        <v>2016</v>
      </c>
      <c r="B1048" s="36" t="s">
        <v>1417</v>
      </c>
      <c r="C1048" s="54">
        <v>42653</v>
      </c>
      <c r="D1048" s="14" t="s">
        <v>537</v>
      </c>
      <c r="E1048" s="1" t="s">
        <v>609</v>
      </c>
      <c r="F1048" s="14" t="s">
        <v>610</v>
      </c>
      <c r="G1048" s="1" t="s">
        <v>179</v>
      </c>
      <c r="H1048" s="1" t="s">
        <v>102</v>
      </c>
      <c r="I1048" s="2">
        <v>328</v>
      </c>
      <c r="J1048" s="5">
        <v>5976</v>
      </c>
      <c r="K1048" s="3" t="s">
        <v>1151</v>
      </c>
      <c r="L1048" s="4" t="s">
        <v>582</v>
      </c>
    </row>
    <row r="1049" spans="1:12">
      <c r="A1049" s="36">
        <v>2016</v>
      </c>
      <c r="B1049" s="36" t="s">
        <v>1417</v>
      </c>
      <c r="C1049" s="54">
        <v>42655</v>
      </c>
      <c r="D1049" s="14" t="s">
        <v>537</v>
      </c>
      <c r="E1049" s="1" t="s">
        <v>609</v>
      </c>
      <c r="F1049" s="14" t="s">
        <v>610</v>
      </c>
      <c r="G1049" s="1" t="s">
        <v>269</v>
      </c>
      <c r="H1049" s="1" t="s">
        <v>150</v>
      </c>
      <c r="I1049" s="2">
        <v>1370</v>
      </c>
      <c r="J1049" s="5" t="s">
        <v>1152</v>
      </c>
      <c r="K1049" s="3" t="s">
        <v>1151</v>
      </c>
      <c r="L1049" s="4" t="s">
        <v>582</v>
      </c>
    </row>
    <row r="1050" spans="1:12">
      <c r="A1050" s="36">
        <v>2016</v>
      </c>
      <c r="B1050" s="36" t="s">
        <v>1417</v>
      </c>
      <c r="C1050" s="54">
        <v>42655</v>
      </c>
      <c r="D1050" s="14" t="s">
        <v>537</v>
      </c>
      <c r="E1050" s="1" t="s">
        <v>609</v>
      </c>
      <c r="F1050" s="14" t="s">
        <v>610</v>
      </c>
      <c r="G1050" s="1" t="s">
        <v>269</v>
      </c>
      <c r="H1050" s="11" t="s">
        <v>2354</v>
      </c>
      <c r="I1050" s="2">
        <v>1256</v>
      </c>
      <c r="J1050" s="5" t="s">
        <v>1153</v>
      </c>
      <c r="K1050" s="3" t="s">
        <v>1151</v>
      </c>
      <c r="L1050" s="4" t="s">
        <v>582</v>
      </c>
    </row>
    <row r="1051" spans="1:12">
      <c r="A1051" s="36">
        <v>2016</v>
      </c>
      <c r="B1051" s="36" t="s">
        <v>1417</v>
      </c>
      <c r="C1051" s="54">
        <v>42658</v>
      </c>
      <c r="D1051" s="14" t="s">
        <v>537</v>
      </c>
      <c r="E1051" s="1" t="s">
        <v>609</v>
      </c>
      <c r="F1051" s="14" t="s">
        <v>610</v>
      </c>
      <c r="G1051" s="1" t="s">
        <v>179</v>
      </c>
      <c r="H1051" s="1" t="s">
        <v>183</v>
      </c>
      <c r="I1051" s="2">
        <v>1189</v>
      </c>
      <c r="J1051" s="5">
        <v>27172</v>
      </c>
      <c r="K1051" s="3" t="s">
        <v>1154</v>
      </c>
      <c r="L1051" s="4" t="s">
        <v>582</v>
      </c>
    </row>
    <row r="1052" spans="1:12">
      <c r="A1052" s="36">
        <v>2016</v>
      </c>
      <c r="B1052" s="36" t="s">
        <v>1417</v>
      </c>
      <c r="C1052" s="54">
        <v>42667</v>
      </c>
      <c r="D1052" s="14" t="s">
        <v>537</v>
      </c>
      <c r="E1052" s="1" t="s">
        <v>609</v>
      </c>
      <c r="F1052" s="14" t="s">
        <v>610</v>
      </c>
      <c r="G1052" s="1" t="s">
        <v>37</v>
      </c>
      <c r="H1052" s="1" t="s">
        <v>279</v>
      </c>
      <c r="I1052" s="2">
        <v>1293</v>
      </c>
      <c r="J1052" s="5" t="s">
        <v>1155</v>
      </c>
      <c r="K1052" s="3" t="s">
        <v>614</v>
      </c>
      <c r="L1052" s="4" t="s">
        <v>582</v>
      </c>
    </row>
    <row r="1053" spans="1:12">
      <c r="A1053" s="36">
        <v>2016</v>
      </c>
      <c r="B1053" s="36" t="s">
        <v>1417</v>
      </c>
      <c r="C1053" s="54">
        <v>42668</v>
      </c>
      <c r="D1053" s="14" t="s">
        <v>537</v>
      </c>
      <c r="E1053" s="1" t="s">
        <v>609</v>
      </c>
      <c r="F1053" s="14" t="s">
        <v>610</v>
      </c>
      <c r="G1053" s="1" t="s">
        <v>137</v>
      </c>
      <c r="H1053" s="1" t="s">
        <v>26</v>
      </c>
      <c r="I1053" s="2">
        <v>1062</v>
      </c>
      <c r="J1053" s="5">
        <v>7575</v>
      </c>
      <c r="K1053" s="3" t="s">
        <v>614</v>
      </c>
      <c r="L1053" s="4" t="s">
        <v>582</v>
      </c>
    </row>
    <row r="1054" spans="1:12">
      <c r="A1054" s="36">
        <v>2016</v>
      </c>
      <c r="B1054" s="36" t="s">
        <v>1417</v>
      </c>
      <c r="C1054" s="54">
        <v>42645</v>
      </c>
      <c r="D1054" s="14" t="s">
        <v>537</v>
      </c>
      <c r="E1054" s="1" t="s">
        <v>609</v>
      </c>
      <c r="F1054" s="14" t="s">
        <v>627</v>
      </c>
      <c r="G1054" s="1" t="s">
        <v>697</v>
      </c>
      <c r="H1054" s="1" t="s">
        <v>698</v>
      </c>
      <c r="I1054" s="2">
        <v>1600</v>
      </c>
      <c r="J1054" s="5">
        <v>4627</v>
      </c>
      <c r="K1054" s="3" t="s">
        <v>1156</v>
      </c>
      <c r="L1054" s="4" t="s">
        <v>582</v>
      </c>
    </row>
    <row r="1055" spans="1:12">
      <c r="A1055" s="36">
        <v>2016</v>
      </c>
      <c r="B1055" s="36" t="s">
        <v>1417</v>
      </c>
      <c r="C1055" s="54">
        <v>42649</v>
      </c>
      <c r="D1055" s="14" t="s">
        <v>537</v>
      </c>
      <c r="E1055" s="1" t="s">
        <v>609</v>
      </c>
      <c r="F1055" s="14" t="s">
        <v>627</v>
      </c>
      <c r="G1055" s="1" t="s">
        <v>269</v>
      </c>
      <c r="H1055" s="1" t="s">
        <v>2133</v>
      </c>
      <c r="I1055" s="2">
        <v>1554</v>
      </c>
      <c r="J1055" s="5" t="s">
        <v>1157</v>
      </c>
      <c r="K1055" s="3" t="s">
        <v>614</v>
      </c>
      <c r="L1055" s="4" t="s">
        <v>582</v>
      </c>
    </row>
    <row r="1056" spans="1:12">
      <c r="A1056" s="36">
        <v>2016</v>
      </c>
      <c r="B1056" s="36" t="s">
        <v>1417</v>
      </c>
      <c r="C1056" s="54">
        <v>42650</v>
      </c>
      <c r="D1056" s="14" t="s">
        <v>537</v>
      </c>
      <c r="E1056" s="1" t="s">
        <v>609</v>
      </c>
      <c r="F1056" s="14" t="s">
        <v>627</v>
      </c>
      <c r="G1056" s="1" t="s">
        <v>37</v>
      </c>
      <c r="H1056" s="1" t="s">
        <v>143</v>
      </c>
      <c r="I1056" s="2">
        <v>1185</v>
      </c>
      <c r="J1056" s="5" t="s">
        <v>1158</v>
      </c>
      <c r="K1056" s="3" t="s">
        <v>1156</v>
      </c>
      <c r="L1056" s="4" t="s">
        <v>582</v>
      </c>
    </row>
    <row r="1057" spans="1:12">
      <c r="A1057" s="36">
        <v>2016</v>
      </c>
      <c r="B1057" s="36" t="s">
        <v>1417</v>
      </c>
      <c r="C1057" s="54">
        <v>42650</v>
      </c>
      <c r="D1057" s="14" t="s">
        <v>537</v>
      </c>
      <c r="E1057" s="1" t="s">
        <v>609</v>
      </c>
      <c r="F1057" s="14" t="s">
        <v>627</v>
      </c>
      <c r="G1057" s="1" t="s">
        <v>179</v>
      </c>
      <c r="H1057" s="1" t="s">
        <v>183</v>
      </c>
      <c r="I1057" s="2">
        <v>1455</v>
      </c>
      <c r="J1057" s="5">
        <v>27146</v>
      </c>
      <c r="K1057" s="3" t="s">
        <v>1156</v>
      </c>
      <c r="L1057" s="4" t="s">
        <v>582</v>
      </c>
    </row>
    <row r="1058" spans="1:12">
      <c r="A1058" s="36">
        <v>2016</v>
      </c>
      <c r="B1058" s="36" t="s">
        <v>1417</v>
      </c>
      <c r="C1058" s="54">
        <v>42651</v>
      </c>
      <c r="D1058" s="14" t="s">
        <v>537</v>
      </c>
      <c r="E1058" s="1" t="s">
        <v>609</v>
      </c>
      <c r="F1058" s="14" t="s">
        <v>627</v>
      </c>
      <c r="G1058" s="1" t="s">
        <v>37</v>
      </c>
      <c r="H1058" s="1" t="s">
        <v>1962</v>
      </c>
      <c r="I1058" s="2">
        <v>472</v>
      </c>
      <c r="J1058" s="5" t="s">
        <v>1159</v>
      </c>
      <c r="K1058" s="3" t="s">
        <v>626</v>
      </c>
      <c r="L1058" s="4" t="s">
        <v>582</v>
      </c>
    </row>
    <row r="1059" spans="1:12">
      <c r="A1059" s="36">
        <v>2016</v>
      </c>
      <c r="B1059" s="36" t="s">
        <v>1417</v>
      </c>
      <c r="C1059" s="54">
        <v>42652</v>
      </c>
      <c r="D1059" s="14" t="s">
        <v>537</v>
      </c>
      <c r="E1059" s="1" t="s">
        <v>609</v>
      </c>
      <c r="F1059" s="14" t="s">
        <v>627</v>
      </c>
      <c r="G1059" s="1" t="s">
        <v>179</v>
      </c>
      <c r="H1059" s="1" t="s">
        <v>30</v>
      </c>
      <c r="I1059" s="2">
        <v>1252</v>
      </c>
      <c r="J1059" s="5">
        <v>34129</v>
      </c>
      <c r="K1059" s="3" t="s">
        <v>1156</v>
      </c>
      <c r="L1059" s="4" t="s">
        <v>582</v>
      </c>
    </row>
    <row r="1060" spans="1:12">
      <c r="A1060" s="36">
        <v>2016</v>
      </c>
      <c r="B1060" s="36" t="s">
        <v>1417</v>
      </c>
      <c r="C1060" s="54">
        <v>42654</v>
      </c>
      <c r="D1060" s="14" t="s">
        <v>537</v>
      </c>
      <c r="E1060" s="1" t="s">
        <v>609</v>
      </c>
      <c r="F1060" s="14" t="s">
        <v>627</v>
      </c>
      <c r="G1060" s="1" t="s">
        <v>269</v>
      </c>
      <c r="H1060" s="1" t="s">
        <v>150</v>
      </c>
      <c r="I1060" s="2">
        <v>1322</v>
      </c>
      <c r="J1060" s="5" t="s">
        <v>1160</v>
      </c>
      <c r="K1060" s="3" t="s">
        <v>1161</v>
      </c>
      <c r="L1060" s="4" t="s">
        <v>582</v>
      </c>
    </row>
    <row r="1061" spans="1:12">
      <c r="A1061" s="36">
        <v>2016</v>
      </c>
      <c r="B1061" s="36" t="s">
        <v>1417</v>
      </c>
      <c r="C1061" s="54">
        <v>42655</v>
      </c>
      <c r="D1061" s="14" t="s">
        <v>537</v>
      </c>
      <c r="E1061" s="1" t="s">
        <v>609</v>
      </c>
      <c r="F1061" s="14" t="s">
        <v>627</v>
      </c>
      <c r="G1061" s="1" t="s">
        <v>179</v>
      </c>
      <c r="H1061" s="1" t="s">
        <v>183</v>
      </c>
      <c r="I1061" s="2">
        <v>1478</v>
      </c>
      <c r="J1061" s="5">
        <v>27156</v>
      </c>
      <c r="K1061" s="3" t="s">
        <v>1161</v>
      </c>
      <c r="L1061" s="4" t="s">
        <v>582</v>
      </c>
    </row>
    <row r="1062" spans="1:12">
      <c r="A1062" s="36">
        <v>2016</v>
      </c>
      <c r="B1062" s="36" t="s">
        <v>1417</v>
      </c>
      <c r="C1062" s="54">
        <v>42663</v>
      </c>
      <c r="D1062" s="14" t="s">
        <v>537</v>
      </c>
      <c r="E1062" s="1" t="s">
        <v>609</v>
      </c>
      <c r="F1062" s="14" t="s">
        <v>627</v>
      </c>
      <c r="G1062" s="1" t="s">
        <v>37</v>
      </c>
      <c r="H1062" s="1" t="s">
        <v>279</v>
      </c>
      <c r="I1062" s="2">
        <v>702</v>
      </c>
      <c r="J1062" s="5" t="s">
        <v>1162</v>
      </c>
      <c r="K1062" s="3" t="s">
        <v>1161</v>
      </c>
      <c r="L1062" s="4" t="s">
        <v>582</v>
      </c>
    </row>
    <row r="1063" spans="1:12">
      <c r="A1063" s="36">
        <v>2016</v>
      </c>
      <c r="B1063" s="36" t="s">
        <v>1417</v>
      </c>
      <c r="C1063" s="54">
        <v>42671</v>
      </c>
      <c r="D1063" s="14" t="s">
        <v>537</v>
      </c>
      <c r="E1063" s="1" t="s">
        <v>609</v>
      </c>
      <c r="F1063" s="14" t="s">
        <v>627</v>
      </c>
      <c r="G1063" s="1" t="s">
        <v>269</v>
      </c>
      <c r="H1063" s="1" t="s">
        <v>4693</v>
      </c>
      <c r="I1063" s="2">
        <v>759</v>
      </c>
      <c r="J1063" s="5" t="s">
        <v>1163</v>
      </c>
      <c r="K1063" s="3" t="s">
        <v>614</v>
      </c>
      <c r="L1063" s="4" t="s">
        <v>582</v>
      </c>
    </row>
    <row r="1064" spans="1:12">
      <c r="A1064" s="36">
        <v>2016</v>
      </c>
      <c r="B1064" s="36" t="s">
        <v>1417</v>
      </c>
      <c r="C1064" s="54">
        <v>42671</v>
      </c>
      <c r="D1064" s="14" t="s">
        <v>537</v>
      </c>
      <c r="E1064" s="1" t="s">
        <v>609</v>
      </c>
      <c r="F1064" s="14" t="s">
        <v>627</v>
      </c>
      <c r="G1064" s="1" t="s">
        <v>269</v>
      </c>
      <c r="H1064" s="1" t="s">
        <v>270</v>
      </c>
      <c r="I1064" s="2">
        <v>999.9</v>
      </c>
      <c r="J1064" s="5" t="s">
        <v>1164</v>
      </c>
      <c r="K1064" s="3" t="s">
        <v>614</v>
      </c>
      <c r="L1064" s="4" t="s">
        <v>582</v>
      </c>
    </row>
    <row r="1065" spans="1:12">
      <c r="A1065" s="36">
        <v>2016</v>
      </c>
      <c r="B1065" s="36" t="s">
        <v>1417</v>
      </c>
      <c r="C1065" s="54">
        <v>42672</v>
      </c>
      <c r="D1065" s="14" t="s">
        <v>537</v>
      </c>
      <c r="E1065" s="1" t="s">
        <v>609</v>
      </c>
      <c r="F1065" s="14" t="s">
        <v>627</v>
      </c>
      <c r="G1065" s="1" t="s">
        <v>179</v>
      </c>
      <c r="H1065" s="1" t="s">
        <v>183</v>
      </c>
      <c r="I1065" s="2">
        <v>2004</v>
      </c>
      <c r="J1065" s="5">
        <v>27214</v>
      </c>
      <c r="K1065" s="3" t="s">
        <v>1165</v>
      </c>
      <c r="L1065" s="4" t="s">
        <v>582</v>
      </c>
    </row>
    <row r="1066" spans="1:12">
      <c r="A1066" s="36">
        <v>2016</v>
      </c>
      <c r="B1066" s="36" t="s">
        <v>1417</v>
      </c>
      <c r="C1066" s="54">
        <v>42672</v>
      </c>
      <c r="D1066" s="14" t="s">
        <v>537</v>
      </c>
      <c r="E1066" s="1" t="s">
        <v>609</v>
      </c>
      <c r="F1066" s="14" t="s">
        <v>627</v>
      </c>
      <c r="G1066" s="1" t="s">
        <v>179</v>
      </c>
      <c r="H1066" s="1" t="s">
        <v>183</v>
      </c>
      <c r="I1066" s="2">
        <v>1240</v>
      </c>
      <c r="J1066" s="5">
        <v>27218</v>
      </c>
      <c r="K1066" s="3" t="s">
        <v>1165</v>
      </c>
      <c r="L1066" s="4" t="s">
        <v>582</v>
      </c>
    </row>
    <row r="1067" spans="1:12">
      <c r="A1067" s="36">
        <v>2016</v>
      </c>
      <c r="B1067" s="36" t="s">
        <v>1417</v>
      </c>
      <c r="C1067" s="54">
        <v>42674</v>
      </c>
      <c r="D1067" s="14" t="s">
        <v>537</v>
      </c>
      <c r="E1067" s="1" t="s">
        <v>609</v>
      </c>
      <c r="F1067" s="14" t="s">
        <v>627</v>
      </c>
      <c r="G1067" s="1" t="s">
        <v>269</v>
      </c>
      <c r="H1067" s="1" t="s">
        <v>150</v>
      </c>
      <c r="I1067" s="2">
        <v>2656</v>
      </c>
      <c r="J1067" s="5" t="s">
        <v>1166</v>
      </c>
      <c r="K1067" s="3" t="s">
        <v>1167</v>
      </c>
      <c r="L1067" s="4" t="s">
        <v>582</v>
      </c>
    </row>
    <row r="1068" spans="1:12">
      <c r="A1068" s="36">
        <v>2016</v>
      </c>
      <c r="B1068" s="36" t="s">
        <v>1417</v>
      </c>
      <c r="C1068" s="54">
        <v>42645</v>
      </c>
      <c r="D1068" s="14" t="s">
        <v>537</v>
      </c>
      <c r="E1068" s="1" t="s">
        <v>609</v>
      </c>
      <c r="F1068" s="14" t="s">
        <v>1168</v>
      </c>
      <c r="G1068" s="1" t="s">
        <v>269</v>
      </c>
      <c r="H1068" s="1" t="s">
        <v>150</v>
      </c>
      <c r="I1068" s="2">
        <v>1478</v>
      </c>
      <c r="J1068" s="5" t="s">
        <v>1169</v>
      </c>
      <c r="K1068" s="3" t="s">
        <v>626</v>
      </c>
      <c r="L1068" s="4" t="s">
        <v>582</v>
      </c>
    </row>
    <row r="1069" spans="1:12">
      <c r="A1069" s="36">
        <v>2016</v>
      </c>
      <c r="B1069" s="36" t="s">
        <v>1417</v>
      </c>
      <c r="C1069" s="54">
        <v>42647</v>
      </c>
      <c r="D1069" s="14" t="s">
        <v>537</v>
      </c>
      <c r="E1069" s="1" t="s">
        <v>609</v>
      </c>
      <c r="F1069" s="14" t="s">
        <v>1168</v>
      </c>
      <c r="G1069" s="1" t="s">
        <v>179</v>
      </c>
      <c r="H1069" s="1" t="s">
        <v>183</v>
      </c>
      <c r="I1069" s="2">
        <v>681</v>
      </c>
      <c r="J1069" s="5">
        <v>27137</v>
      </c>
      <c r="K1069" s="3" t="s">
        <v>626</v>
      </c>
      <c r="L1069" s="4" t="s">
        <v>582</v>
      </c>
    </row>
    <row r="1070" spans="1:12">
      <c r="A1070" s="36">
        <v>2016</v>
      </c>
      <c r="B1070" s="36" t="s">
        <v>1417</v>
      </c>
      <c r="C1070" s="54">
        <v>42648</v>
      </c>
      <c r="D1070" s="14" t="s">
        <v>537</v>
      </c>
      <c r="E1070" s="1" t="s">
        <v>609</v>
      </c>
      <c r="F1070" s="14" t="s">
        <v>1168</v>
      </c>
      <c r="G1070" s="1" t="s">
        <v>37</v>
      </c>
      <c r="H1070" s="1" t="s">
        <v>453</v>
      </c>
      <c r="I1070" s="2">
        <v>1630</v>
      </c>
      <c r="J1070" s="5" t="s">
        <v>1170</v>
      </c>
      <c r="K1070" s="3" t="s">
        <v>1171</v>
      </c>
      <c r="L1070" s="4" t="s">
        <v>582</v>
      </c>
    </row>
    <row r="1071" spans="1:12">
      <c r="A1071" s="36">
        <v>2016</v>
      </c>
      <c r="B1071" s="36" t="s">
        <v>1417</v>
      </c>
      <c r="C1071" s="54">
        <v>42648</v>
      </c>
      <c r="D1071" s="14" t="s">
        <v>537</v>
      </c>
      <c r="E1071" s="1" t="s">
        <v>609</v>
      </c>
      <c r="F1071" s="14" t="s">
        <v>1168</v>
      </c>
      <c r="G1071" s="1" t="s">
        <v>37</v>
      </c>
      <c r="H1071" s="1" t="s">
        <v>453</v>
      </c>
      <c r="I1071" s="2">
        <v>1464</v>
      </c>
      <c r="J1071" s="5" t="s">
        <v>1172</v>
      </c>
      <c r="K1071" s="3" t="s">
        <v>1171</v>
      </c>
      <c r="L1071" s="4" t="s">
        <v>582</v>
      </c>
    </row>
    <row r="1072" spans="1:12">
      <c r="A1072" s="36">
        <v>2016</v>
      </c>
      <c r="B1072" s="36" t="s">
        <v>1417</v>
      </c>
      <c r="C1072" s="54">
        <v>42652</v>
      </c>
      <c r="D1072" s="14" t="s">
        <v>537</v>
      </c>
      <c r="E1072" s="1" t="s">
        <v>609</v>
      </c>
      <c r="F1072" s="14" t="s">
        <v>1168</v>
      </c>
      <c r="G1072" s="1" t="s">
        <v>37</v>
      </c>
      <c r="H1072" s="1" t="s">
        <v>1962</v>
      </c>
      <c r="I1072" s="2">
        <v>1038</v>
      </c>
      <c r="J1072" s="5" t="s">
        <v>1173</v>
      </c>
      <c r="K1072" s="3" t="s">
        <v>1165</v>
      </c>
      <c r="L1072" s="4" t="s">
        <v>582</v>
      </c>
    </row>
    <row r="1073" spans="1:12">
      <c r="A1073" s="36">
        <v>2016</v>
      </c>
      <c r="B1073" s="36" t="s">
        <v>1417</v>
      </c>
      <c r="C1073" s="54">
        <v>42662</v>
      </c>
      <c r="D1073" s="14" t="s">
        <v>537</v>
      </c>
      <c r="E1073" s="1" t="s">
        <v>609</v>
      </c>
      <c r="F1073" s="14" t="s">
        <v>1168</v>
      </c>
      <c r="G1073" s="1" t="s">
        <v>179</v>
      </c>
      <c r="H1073" s="1" t="s">
        <v>183</v>
      </c>
      <c r="I1073" s="2">
        <v>1005</v>
      </c>
      <c r="J1073" s="5">
        <v>27183</v>
      </c>
      <c r="K1073" s="3" t="s">
        <v>1161</v>
      </c>
      <c r="L1073" s="4" t="s">
        <v>582</v>
      </c>
    </row>
    <row r="1074" spans="1:12">
      <c r="A1074" s="36">
        <v>2016</v>
      </c>
      <c r="B1074" s="36" t="s">
        <v>1417</v>
      </c>
      <c r="C1074" s="54">
        <v>42646</v>
      </c>
      <c r="D1074" s="14" t="s">
        <v>537</v>
      </c>
      <c r="E1074" s="1" t="s">
        <v>636</v>
      </c>
      <c r="F1074" s="14" t="s">
        <v>637</v>
      </c>
      <c r="G1074" s="1" t="s">
        <v>179</v>
      </c>
      <c r="H1074" s="1" t="s">
        <v>30</v>
      </c>
      <c r="I1074" s="2">
        <v>150</v>
      </c>
      <c r="J1074" s="5">
        <v>34005</v>
      </c>
      <c r="K1074" s="3" t="s">
        <v>1174</v>
      </c>
      <c r="L1074" s="4" t="s">
        <v>582</v>
      </c>
    </row>
    <row r="1075" spans="1:12">
      <c r="A1075" s="36">
        <v>2016</v>
      </c>
      <c r="B1075" s="36" t="s">
        <v>1417</v>
      </c>
      <c r="C1075" s="54">
        <v>42646</v>
      </c>
      <c r="D1075" s="14" t="s">
        <v>537</v>
      </c>
      <c r="E1075" s="1" t="s">
        <v>636</v>
      </c>
      <c r="F1075" s="14" t="s">
        <v>637</v>
      </c>
      <c r="G1075" s="1" t="s">
        <v>137</v>
      </c>
      <c r="H1075" s="1" t="s">
        <v>138</v>
      </c>
      <c r="I1075" s="2">
        <v>180</v>
      </c>
      <c r="J1075" s="5">
        <v>2711</v>
      </c>
      <c r="K1075" s="3" t="s">
        <v>1174</v>
      </c>
      <c r="L1075" s="4" t="s">
        <v>582</v>
      </c>
    </row>
    <row r="1076" spans="1:12">
      <c r="A1076" s="36">
        <v>2016</v>
      </c>
      <c r="B1076" s="36" t="s">
        <v>1417</v>
      </c>
      <c r="C1076" s="54">
        <v>42646</v>
      </c>
      <c r="D1076" s="14" t="s">
        <v>537</v>
      </c>
      <c r="E1076" s="1" t="s">
        <v>636</v>
      </c>
      <c r="F1076" s="14" t="s">
        <v>637</v>
      </c>
      <c r="G1076" s="1" t="s">
        <v>179</v>
      </c>
      <c r="H1076" s="1" t="s">
        <v>30</v>
      </c>
      <c r="I1076" s="2">
        <v>10</v>
      </c>
      <c r="J1076" s="5">
        <v>34006</v>
      </c>
      <c r="K1076" s="3" t="s">
        <v>1174</v>
      </c>
      <c r="L1076" s="4" t="s">
        <v>582</v>
      </c>
    </row>
    <row r="1077" spans="1:12">
      <c r="A1077" s="36">
        <v>2016</v>
      </c>
      <c r="B1077" s="36" t="s">
        <v>1417</v>
      </c>
      <c r="C1077" s="54">
        <v>42647</v>
      </c>
      <c r="D1077" s="14" t="s">
        <v>537</v>
      </c>
      <c r="E1077" s="1" t="s">
        <v>636</v>
      </c>
      <c r="F1077" s="14" t="s">
        <v>637</v>
      </c>
      <c r="G1077" s="1" t="s">
        <v>179</v>
      </c>
      <c r="H1077" s="1" t="s">
        <v>30</v>
      </c>
      <c r="I1077" s="2">
        <v>610</v>
      </c>
      <c r="J1077" s="5">
        <v>34025</v>
      </c>
      <c r="K1077" s="3" t="s">
        <v>1174</v>
      </c>
      <c r="L1077" s="4" t="s">
        <v>582</v>
      </c>
    </row>
    <row r="1078" spans="1:12">
      <c r="A1078" s="36">
        <v>2016</v>
      </c>
      <c r="B1078" s="36" t="s">
        <v>1417</v>
      </c>
      <c r="C1078" s="54">
        <v>42647</v>
      </c>
      <c r="D1078" s="14" t="s">
        <v>537</v>
      </c>
      <c r="E1078" s="1" t="s">
        <v>636</v>
      </c>
      <c r="F1078" s="14" t="s">
        <v>637</v>
      </c>
      <c r="G1078" s="1" t="s">
        <v>179</v>
      </c>
      <c r="H1078" s="1" t="s">
        <v>30</v>
      </c>
      <c r="I1078" s="2">
        <v>390</v>
      </c>
      <c r="J1078" s="5">
        <v>34020</v>
      </c>
      <c r="K1078" s="3" t="s">
        <v>1174</v>
      </c>
      <c r="L1078" s="4" t="s">
        <v>582</v>
      </c>
    </row>
    <row r="1079" spans="1:12">
      <c r="A1079" s="36">
        <v>2016</v>
      </c>
      <c r="B1079" s="36" t="s">
        <v>1417</v>
      </c>
      <c r="C1079" s="54">
        <v>42648</v>
      </c>
      <c r="D1079" s="14" t="s">
        <v>537</v>
      </c>
      <c r="E1079" s="1" t="s">
        <v>636</v>
      </c>
      <c r="F1079" s="14" t="s">
        <v>637</v>
      </c>
      <c r="G1079" s="1" t="s">
        <v>179</v>
      </c>
      <c r="H1079" s="1" t="s">
        <v>281</v>
      </c>
      <c r="I1079" s="2">
        <v>314</v>
      </c>
      <c r="J1079" s="5">
        <v>65079</v>
      </c>
      <c r="K1079" s="3" t="s">
        <v>1175</v>
      </c>
      <c r="L1079" s="4" t="s">
        <v>582</v>
      </c>
    </row>
    <row r="1080" spans="1:12">
      <c r="A1080" s="36">
        <v>2016</v>
      </c>
      <c r="B1080" s="36" t="s">
        <v>1417</v>
      </c>
      <c r="C1080" s="54">
        <v>42648</v>
      </c>
      <c r="D1080" s="14" t="s">
        <v>537</v>
      </c>
      <c r="E1080" s="1" t="s">
        <v>636</v>
      </c>
      <c r="F1080" s="14" t="s">
        <v>637</v>
      </c>
      <c r="G1080" s="1" t="s">
        <v>691</v>
      </c>
      <c r="H1080" s="1" t="s">
        <v>120</v>
      </c>
      <c r="I1080" s="2">
        <v>201</v>
      </c>
      <c r="J1080" s="5">
        <v>920040</v>
      </c>
      <c r="K1080" s="3" t="s">
        <v>1176</v>
      </c>
      <c r="L1080" s="4" t="s">
        <v>582</v>
      </c>
    </row>
    <row r="1081" spans="1:12">
      <c r="A1081" s="36">
        <v>2016</v>
      </c>
      <c r="B1081" s="36" t="s">
        <v>1417</v>
      </c>
      <c r="C1081" s="54">
        <v>42650</v>
      </c>
      <c r="D1081" s="14" t="s">
        <v>537</v>
      </c>
      <c r="E1081" s="1" t="s">
        <v>636</v>
      </c>
      <c r="F1081" s="14" t="s">
        <v>637</v>
      </c>
      <c r="G1081" s="1" t="s">
        <v>691</v>
      </c>
      <c r="H1081" s="1" t="s">
        <v>120</v>
      </c>
      <c r="I1081" s="2">
        <v>225</v>
      </c>
      <c r="J1081" s="5">
        <v>920484</v>
      </c>
      <c r="K1081" s="3" t="s">
        <v>1175</v>
      </c>
      <c r="L1081" s="4" t="s">
        <v>582</v>
      </c>
    </row>
    <row r="1082" spans="1:12">
      <c r="A1082" s="36">
        <v>2016</v>
      </c>
      <c r="B1082" s="36" t="s">
        <v>1417</v>
      </c>
      <c r="C1082" s="54">
        <v>42652</v>
      </c>
      <c r="D1082" s="14" t="s">
        <v>537</v>
      </c>
      <c r="E1082" s="1" t="s">
        <v>636</v>
      </c>
      <c r="F1082" s="14" t="s">
        <v>637</v>
      </c>
      <c r="G1082" s="1" t="s">
        <v>691</v>
      </c>
      <c r="H1082" s="1" t="s">
        <v>120</v>
      </c>
      <c r="I1082" s="2">
        <v>728</v>
      </c>
      <c r="J1082" s="5">
        <v>920075</v>
      </c>
      <c r="K1082" s="3" t="s">
        <v>1175</v>
      </c>
      <c r="L1082" s="4" t="s">
        <v>582</v>
      </c>
    </row>
    <row r="1083" spans="1:12">
      <c r="A1083" s="36">
        <v>2016</v>
      </c>
      <c r="B1083" s="36" t="s">
        <v>1417</v>
      </c>
      <c r="C1083" s="54">
        <v>42653</v>
      </c>
      <c r="D1083" s="14" t="s">
        <v>537</v>
      </c>
      <c r="E1083" s="1" t="s">
        <v>636</v>
      </c>
      <c r="F1083" s="14" t="s">
        <v>637</v>
      </c>
      <c r="G1083" s="1" t="s">
        <v>179</v>
      </c>
      <c r="H1083" s="1" t="s">
        <v>30</v>
      </c>
      <c r="I1083" s="2">
        <v>461</v>
      </c>
      <c r="J1083" s="5">
        <v>34144</v>
      </c>
      <c r="K1083" s="3" t="s">
        <v>1177</v>
      </c>
      <c r="L1083" s="4" t="s">
        <v>582</v>
      </c>
    </row>
    <row r="1084" spans="1:12">
      <c r="A1084" s="36">
        <v>2016</v>
      </c>
      <c r="B1084" s="36" t="s">
        <v>1417</v>
      </c>
      <c r="C1084" s="54">
        <v>42647</v>
      </c>
      <c r="D1084" s="14" t="s">
        <v>537</v>
      </c>
      <c r="E1084" s="1" t="s">
        <v>636</v>
      </c>
      <c r="F1084" s="14" t="s">
        <v>1178</v>
      </c>
      <c r="G1084" s="1" t="s">
        <v>37</v>
      </c>
      <c r="H1084" s="1" t="s">
        <v>274</v>
      </c>
      <c r="I1084" s="2">
        <v>110</v>
      </c>
      <c r="J1084" s="5" t="s">
        <v>1179</v>
      </c>
      <c r="K1084" s="3" t="s">
        <v>1180</v>
      </c>
      <c r="L1084" s="4" t="s">
        <v>582</v>
      </c>
    </row>
    <row r="1085" spans="1:12">
      <c r="A1085" s="36">
        <v>2016</v>
      </c>
      <c r="B1085" s="36" t="s">
        <v>1417</v>
      </c>
      <c r="C1085" s="54">
        <v>42647</v>
      </c>
      <c r="D1085" s="14" t="s">
        <v>537</v>
      </c>
      <c r="E1085" s="1" t="s">
        <v>636</v>
      </c>
      <c r="F1085" s="14" t="s">
        <v>1178</v>
      </c>
      <c r="G1085" s="1" t="s">
        <v>37</v>
      </c>
      <c r="H1085" s="1" t="s">
        <v>274</v>
      </c>
      <c r="I1085" s="2">
        <v>211</v>
      </c>
      <c r="J1085" s="5" t="s">
        <v>1181</v>
      </c>
      <c r="K1085" s="3" t="s">
        <v>1180</v>
      </c>
      <c r="L1085" s="4" t="s">
        <v>582</v>
      </c>
    </row>
    <row r="1086" spans="1:12">
      <c r="A1086" s="36">
        <v>2016</v>
      </c>
      <c r="B1086" s="36" t="s">
        <v>1417</v>
      </c>
      <c r="C1086" s="54">
        <v>42647</v>
      </c>
      <c r="D1086" s="14" t="s">
        <v>537</v>
      </c>
      <c r="E1086" s="1" t="s">
        <v>636</v>
      </c>
      <c r="F1086" s="14" t="s">
        <v>1178</v>
      </c>
      <c r="G1086" s="1" t="s">
        <v>269</v>
      </c>
      <c r="H1086" s="1" t="s">
        <v>644</v>
      </c>
      <c r="I1086" s="2">
        <v>511</v>
      </c>
      <c r="J1086" s="5" t="s">
        <v>1182</v>
      </c>
      <c r="K1086" s="3" t="s">
        <v>1180</v>
      </c>
      <c r="L1086" s="4" t="s">
        <v>582</v>
      </c>
    </row>
    <row r="1087" spans="1:12">
      <c r="A1087" s="36">
        <v>2016</v>
      </c>
      <c r="B1087" s="36" t="s">
        <v>1417</v>
      </c>
      <c r="C1087" s="54">
        <v>42648</v>
      </c>
      <c r="D1087" s="14" t="s">
        <v>537</v>
      </c>
      <c r="E1087" s="1" t="s">
        <v>636</v>
      </c>
      <c r="F1087" s="14" t="s">
        <v>1178</v>
      </c>
      <c r="G1087" s="1" t="s">
        <v>179</v>
      </c>
      <c r="H1087" s="1" t="s">
        <v>30</v>
      </c>
      <c r="I1087" s="2">
        <v>300</v>
      </c>
      <c r="J1087" s="5">
        <v>34042</v>
      </c>
      <c r="K1087" s="3" t="s">
        <v>1175</v>
      </c>
      <c r="L1087" s="4" t="s">
        <v>582</v>
      </c>
    </row>
    <row r="1088" spans="1:12">
      <c r="A1088" s="36">
        <v>2016</v>
      </c>
      <c r="B1088" s="36" t="s">
        <v>1417</v>
      </c>
      <c r="C1088" s="54">
        <v>42648</v>
      </c>
      <c r="D1088" s="14" t="s">
        <v>537</v>
      </c>
      <c r="E1088" s="1" t="s">
        <v>636</v>
      </c>
      <c r="F1088" s="14" t="s">
        <v>1178</v>
      </c>
      <c r="G1088" s="1" t="s">
        <v>179</v>
      </c>
      <c r="H1088" s="1" t="s">
        <v>30</v>
      </c>
      <c r="I1088" s="2">
        <v>237</v>
      </c>
      <c r="J1088" s="5">
        <v>34040</v>
      </c>
      <c r="K1088" s="3" t="s">
        <v>1175</v>
      </c>
      <c r="L1088" s="4" t="s">
        <v>582</v>
      </c>
    </row>
    <row r="1089" spans="1:12">
      <c r="A1089" s="36">
        <v>2016</v>
      </c>
      <c r="B1089" s="36" t="s">
        <v>1417</v>
      </c>
      <c r="C1089" s="54">
        <v>42649</v>
      </c>
      <c r="D1089" s="14" t="s">
        <v>537</v>
      </c>
      <c r="E1089" s="1" t="s">
        <v>636</v>
      </c>
      <c r="F1089" s="14" t="s">
        <v>1178</v>
      </c>
      <c r="G1089" s="1" t="s">
        <v>1183</v>
      </c>
      <c r="H1089" s="1" t="s">
        <v>698</v>
      </c>
      <c r="I1089" s="2">
        <v>585</v>
      </c>
      <c r="J1089" s="5">
        <v>4635</v>
      </c>
      <c r="K1089" s="3" t="s">
        <v>652</v>
      </c>
      <c r="L1089" s="4" t="s">
        <v>582</v>
      </c>
    </row>
    <row r="1090" spans="1:12">
      <c r="A1090" s="36">
        <v>2016</v>
      </c>
      <c r="B1090" s="36" t="s">
        <v>1417</v>
      </c>
      <c r="C1090" s="54">
        <v>42649</v>
      </c>
      <c r="D1090" s="14" t="s">
        <v>537</v>
      </c>
      <c r="E1090" s="1" t="s">
        <v>636</v>
      </c>
      <c r="F1090" s="14" t="s">
        <v>1178</v>
      </c>
      <c r="G1090" s="1" t="s">
        <v>179</v>
      </c>
      <c r="H1090" s="1" t="s">
        <v>183</v>
      </c>
      <c r="I1090" s="2">
        <v>380</v>
      </c>
      <c r="J1090" s="5">
        <v>27141</v>
      </c>
      <c r="K1090" s="3" t="s">
        <v>1175</v>
      </c>
      <c r="L1090" s="4" t="s">
        <v>582</v>
      </c>
    </row>
    <row r="1091" spans="1:12">
      <c r="A1091" s="36">
        <v>2016</v>
      </c>
      <c r="B1091" s="36" t="s">
        <v>1417</v>
      </c>
      <c r="C1091" s="54">
        <v>42652</v>
      </c>
      <c r="D1091" s="14" t="s">
        <v>537</v>
      </c>
      <c r="E1091" s="1" t="s">
        <v>636</v>
      </c>
      <c r="F1091" s="14" t="s">
        <v>1178</v>
      </c>
      <c r="G1091" s="1" t="s">
        <v>137</v>
      </c>
      <c r="H1091" s="1" t="s">
        <v>650</v>
      </c>
      <c r="I1091" s="2">
        <v>581</v>
      </c>
      <c r="J1091" s="5">
        <v>1589</v>
      </c>
      <c r="K1091" s="3" t="s">
        <v>652</v>
      </c>
      <c r="L1091" s="4" t="s">
        <v>582</v>
      </c>
    </row>
    <row r="1092" spans="1:12">
      <c r="A1092" s="36">
        <v>2016</v>
      </c>
      <c r="B1092" s="36" t="s">
        <v>1417</v>
      </c>
      <c r="C1092" s="54">
        <v>42652</v>
      </c>
      <c r="D1092" s="14" t="s">
        <v>537</v>
      </c>
      <c r="E1092" s="1" t="s">
        <v>636</v>
      </c>
      <c r="F1092" s="14" t="s">
        <v>1178</v>
      </c>
      <c r="G1092" s="1" t="s">
        <v>137</v>
      </c>
      <c r="H1092" s="1" t="s">
        <v>650</v>
      </c>
      <c r="I1092" s="2">
        <v>132</v>
      </c>
      <c r="J1092" s="5">
        <v>1587</v>
      </c>
      <c r="K1092" s="3" t="s">
        <v>652</v>
      </c>
      <c r="L1092" s="4" t="s">
        <v>582</v>
      </c>
    </row>
    <row r="1093" spans="1:12">
      <c r="A1093" s="36">
        <v>2016</v>
      </c>
      <c r="B1093" s="36" t="s">
        <v>1417</v>
      </c>
      <c r="C1093" s="54">
        <v>42656</v>
      </c>
      <c r="D1093" s="14" t="s">
        <v>537</v>
      </c>
      <c r="E1093" s="1" t="s">
        <v>636</v>
      </c>
      <c r="F1093" s="14" t="s">
        <v>1178</v>
      </c>
      <c r="G1093" s="1" t="s">
        <v>179</v>
      </c>
      <c r="H1093" s="1" t="s">
        <v>30</v>
      </c>
      <c r="I1093" s="2">
        <v>180</v>
      </c>
      <c r="J1093" s="5">
        <v>34190</v>
      </c>
      <c r="K1093" s="3" t="s">
        <v>1184</v>
      </c>
      <c r="L1093" s="4" t="s">
        <v>582</v>
      </c>
    </row>
    <row r="1094" spans="1:12">
      <c r="A1094" s="36">
        <v>2016</v>
      </c>
      <c r="B1094" s="36" t="s">
        <v>1417</v>
      </c>
      <c r="C1094" s="54">
        <v>42661</v>
      </c>
      <c r="D1094" s="14" t="s">
        <v>537</v>
      </c>
      <c r="E1094" s="1" t="s">
        <v>636</v>
      </c>
      <c r="F1094" s="14" t="s">
        <v>1178</v>
      </c>
      <c r="G1094" s="1" t="s">
        <v>179</v>
      </c>
      <c r="H1094" s="1" t="s">
        <v>30</v>
      </c>
      <c r="I1094" s="2">
        <v>310</v>
      </c>
      <c r="J1094" s="5">
        <v>34259</v>
      </c>
      <c r="K1094" s="3" t="s">
        <v>652</v>
      </c>
      <c r="L1094" s="4" t="s">
        <v>582</v>
      </c>
    </row>
    <row r="1095" spans="1:12">
      <c r="A1095" s="36">
        <v>2016</v>
      </c>
      <c r="B1095" s="36" t="s">
        <v>1417</v>
      </c>
      <c r="C1095" s="54">
        <v>42661</v>
      </c>
      <c r="D1095" s="14" t="s">
        <v>537</v>
      </c>
      <c r="E1095" s="1" t="s">
        <v>636</v>
      </c>
      <c r="F1095" s="14" t="s">
        <v>1178</v>
      </c>
      <c r="G1095" s="1" t="s">
        <v>179</v>
      </c>
      <c r="H1095" s="1" t="s">
        <v>30</v>
      </c>
      <c r="I1095" s="2">
        <v>6</v>
      </c>
      <c r="J1095" s="5">
        <v>34267</v>
      </c>
      <c r="K1095" s="3" t="s">
        <v>652</v>
      </c>
      <c r="L1095" s="4" t="s">
        <v>582</v>
      </c>
    </row>
    <row r="1096" spans="1:12">
      <c r="A1096" s="36">
        <v>2016</v>
      </c>
      <c r="B1096" s="36" t="s">
        <v>1417</v>
      </c>
      <c r="C1096" s="54">
        <v>42661</v>
      </c>
      <c r="D1096" s="14" t="s">
        <v>537</v>
      </c>
      <c r="E1096" s="1" t="s">
        <v>636</v>
      </c>
      <c r="F1096" s="14" t="s">
        <v>1178</v>
      </c>
      <c r="G1096" s="1" t="s">
        <v>179</v>
      </c>
      <c r="H1096" s="1" t="s">
        <v>30</v>
      </c>
      <c r="I1096" s="2">
        <v>340</v>
      </c>
      <c r="J1096" s="5">
        <v>34266</v>
      </c>
      <c r="K1096" s="3" t="s">
        <v>652</v>
      </c>
      <c r="L1096" s="4" t="s">
        <v>582</v>
      </c>
    </row>
    <row r="1097" spans="1:12">
      <c r="A1097" s="36">
        <v>2016</v>
      </c>
      <c r="B1097" s="36" t="s">
        <v>1417</v>
      </c>
      <c r="C1097" s="54">
        <v>42662</v>
      </c>
      <c r="D1097" s="14" t="s">
        <v>537</v>
      </c>
      <c r="E1097" s="1" t="s">
        <v>636</v>
      </c>
      <c r="F1097" s="14" t="s">
        <v>1178</v>
      </c>
      <c r="G1097" s="1" t="s">
        <v>269</v>
      </c>
      <c r="H1097" s="1" t="s">
        <v>143</v>
      </c>
      <c r="I1097" s="2">
        <v>220</v>
      </c>
      <c r="J1097" s="5" t="s">
        <v>1185</v>
      </c>
      <c r="K1097" s="3" t="s">
        <v>652</v>
      </c>
      <c r="L1097" s="4" t="s">
        <v>582</v>
      </c>
    </row>
    <row r="1098" spans="1:12">
      <c r="A1098" s="36">
        <v>2016</v>
      </c>
      <c r="B1098" s="36" t="s">
        <v>1417</v>
      </c>
      <c r="C1098" s="54">
        <v>42662</v>
      </c>
      <c r="D1098" s="14" t="s">
        <v>537</v>
      </c>
      <c r="E1098" s="1" t="s">
        <v>636</v>
      </c>
      <c r="F1098" s="14" t="s">
        <v>1178</v>
      </c>
      <c r="G1098" s="1" t="s">
        <v>269</v>
      </c>
      <c r="H1098" s="1" t="s">
        <v>143</v>
      </c>
      <c r="I1098" s="2">
        <v>152</v>
      </c>
      <c r="J1098" s="5" t="s">
        <v>1186</v>
      </c>
      <c r="K1098" s="3" t="s">
        <v>1187</v>
      </c>
      <c r="L1098" s="4" t="s">
        <v>582</v>
      </c>
    </row>
    <row r="1099" spans="1:12">
      <c r="A1099" s="36">
        <v>2016</v>
      </c>
      <c r="B1099" s="36" t="s">
        <v>1417</v>
      </c>
      <c r="C1099" s="54">
        <v>42665</v>
      </c>
      <c r="D1099" s="14" t="s">
        <v>537</v>
      </c>
      <c r="E1099" s="1" t="s">
        <v>636</v>
      </c>
      <c r="F1099" s="14" t="s">
        <v>1178</v>
      </c>
      <c r="G1099" s="1" t="s">
        <v>179</v>
      </c>
      <c r="H1099" s="1" t="s">
        <v>30</v>
      </c>
      <c r="I1099" s="2">
        <v>453</v>
      </c>
      <c r="J1099" s="5">
        <v>34311</v>
      </c>
      <c r="K1099" s="3" t="s">
        <v>1188</v>
      </c>
      <c r="L1099" s="4" t="s">
        <v>582</v>
      </c>
    </row>
    <row r="1100" spans="1:12">
      <c r="A1100" s="36">
        <v>2016</v>
      </c>
      <c r="B1100" s="36" t="s">
        <v>1417</v>
      </c>
      <c r="C1100" s="54">
        <v>42665</v>
      </c>
      <c r="D1100" s="14" t="s">
        <v>537</v>
      </c>
      <c r="E1100" s="1" t="s">
        <v>636</v>
      </c>
      <c r="F1100" s="14" t="s">
        <v>1178</v>
      </c>
      <c r="G1100" s="1" t="s">
        <v>179</v>
      </c>
      <c r="H1100" s="1" t="s">
        <v>30</v>
      </c>
      <c r="I1100" s="2">
        <v>429</v>
      </c>
      <c r="J1100" s="5">
        <v>34310</v>
      </c>
      <c r="K1100" s="3" t="s">
        <v>1188</v>
      </c>
      <c r="L1100" s="4" t="s">
        <v>582</v>
      </c>
    </row>
    <row r="1101" spans="1:12">
      <c r="A1101" s="36">
        <v>2016</v>
      </c>
      <c r="B1101" s="36" t="s">
        <v>1417</v>
      </c>
      <c r="C1101" s="54">
        <v>42669</v>
      </c>
      <c r="D1101" s="14" t="s">
        <v>537</v>
      </c>
      <c r="E1101" s="1" t="s">
        <v>636</v>
      </c>
      <c r="F1101" s="14" t="s">
        <v>1178</v>
      </c>
      <c r="G1101" s="1" t="s">
        <v>179</v>
      </c>
      <c r="H1101" s="11" t="s">
        <v>2087</v>
      </c>
      <c r="I1101" s="2">
        <v>300</v>
      </c>
      <c r="J1101" s="5">
        <v>14117</v>
      </c>
      <c r="K1101" s="3" t="s">
        <v>1189</v>
      </c>
      <c r="L1101" s="4" t="s">
        <v>582</v>
      </c>
    </row>
    <row r="1102" spans="1:12">
      <c r="A1102" s="36">
        <v>2016</v>
      </c>
      <c r="B1102" s="36" t="s">
        <v>1417</v>
      </c>
      <c r="C1102" s="54">
        <v>42669</v>
      </c>
      <c r="D1102" s="14" t="s">
        <v>537</v>
      </c>
      <c r="E1102" s="1" t="s">
        <v>636</v>
      </c>
      <c r="F1102" s="14" t="s">
        <v>1178</v>
      </c>
      <c r="G1102" s="1" t="s">
        <v>179</v>
      </c>
      <c r="H1102" s="11" t="s">
        <v>2087</v>
      </c>
      <c r="I1102" s="2">
        <v>360</v>
      </c>
      <c r="J1102" s="5">
        <v>14114</v>
      </c>
      <c r="K1102" s="3" t="s">
        <v>1189</v>
      </c>
      <c r="L1102" s="4" t="s">
        <v>582</v>
      </c>
    </row>
    <row r="1103" spans="1:12">
      <c r="A1103" s="36">
        <v>2016</v>
      </c>
      <c r="B1103" s="36" t="s">
        <v>1417</v>
      </c>
      <c r="C1103" s="54">
        <v>42672</v>
      </c>
      <c r="D1103" s="14" t="s">
        <v>537</v>
      </c>
      <c r="E1103" s="1" t="s">
        <v>636</v>
      </c>
      <c r="F1103" s="14" t="s">
        <v>1178</v>
      </c>
      <c r="G1103" s="1" t="s">
        <v>179</v>
      </c>
      <c r="H1103" s="1" t="s">
        <v>30</v>
      </c>
      <c r="I1103" s="2">
        <v>385</v>
      </c>
      <c r="J1103" s="5">
        <v>34415</v>
      </c>
      <c r="K1103" s="3" t="s">
        <v>1190</v>
      </c>
      <c r="L1103" s="4" t="s">
        <v>582</v>
      </c>
    </row>
    <row r="1104" spans="1:12">
      <c r="A1104" s="36">
        <v>2016</v>
      </c>
      <c r="B1104" s="36" t="s">
        <v>1417</v>
      </c>
      <c r="C1104" s="54">
        <v>42672</v>
      </c>
      <c r="D1104" s="14" t="s">
        <v>537</v>
      </c>
      <c r="E1104" s="1" t="s">
        <v>636</v>
      </c>
      <c r="F1104" s="14" t="s">
        <v>1178</v>
      </c>
      <c r="G1104" s="1" t="s">
        <v>179</v>
      </c>
      <c r="H1104" s="1" t="s">
        <v>30</v>
      </c>
      <c r="I1104" s="2">
        <v>296</v>
      </c>
      <c r="J1104" s="5">
        <v>34410</v>
      </c>
      <c r="K1104" s="3" t="s">
        <v>1191</v>
      </c>
      <c r="L1104" s="4" t="s">
        <v>582</v>
      </c>
    </row>
    <row r="1105" spans="1:12">
      <c r="A1105" s="36">
        <v>2016</v>
      </c>
      <c r="B1105" s="36" t="s">
        <v>1417</v>
      </c>
      <c r="C1105" s="54">
        <v>42672</v>
      </c>
      <c r="D1105" s="14" t="s">
        <v>537</v>
      </c>
      <c r="E1105" s="1" t="s">
        <v>636</v>
      </c>
      <c r="F1105" s="14" t="s">
        <v>1178</v>
      </c>
      <c r="G1105" s="1" t="s">
        <v>179</v>
      </c>
      <c r="H1105" s="1" t="s">
        <v>30</v>
      </c>
      <c r="I1105" s="2">
        <v>370</v>
      </c>
      <c r="J1105" s="5">
        <v>34408</v>
      </c>
      <c r="K1105" s="3" t="s">
        <v>1191</v>
      </c>
      <c r="L1105" s="4" t="s">
        <v>582</v>
      </c>
    </row>
    <row r="1106" spans="1:12">
      <c r="A1106" s="36">
        <v>2016</v>
      </c>
      <c r="B1106" s="36" t="s">
        <v>1417</v>
      </c>
      <c r="C1106" s="54">
        <v>42673</v>
      </c>
      <c r="D1106" s="14" t="s">
        <v>537</v>
      </c>
      <c r="E1106" s="1" t="s">
        <v>636</v>
      </c>
      <c r="F1106" s="14" t="s">
        <v>1178</v>
      </c>
      <c r="G1106" s="1" t="s">
        <v>179</v>
      </c>
      <c r="H1106" s="1" t="s">
        <v>30</v>
      </c>
      <c r="I1106" s="2">
        <v>369</v>
      </c>
      <c r="J1106" s="5">
        <v>34419</v>
      </c>
      <c r="K1106" s="3" t="s">
        <v>1190</v>
      </c>
      <c r="L1106" s="4" t="s">
        <v>582</v>
      </c>
    </row>
    <row r="1107" spans="1:12">
      <c r="A1107" s="36">
        <v>2016</v>
      </c>
      <c r="B1107" s="36" t="s">
        <v>1417</v>
      </c>
      <c r="C1107" s="54">
        <v>42673</v>
      </c>
      <c r="D1107" s="14" t="s">
        <v>537</v>
      </c>
      <c r="E1107" s="1" t="s">
        <v>636</v>
      </c>
      <c r="F1107" s="14" t="s">
        <v>1178</v>
      </c>
      <c r="G1107" s="1" t="s">
        <v>179</v>
      </c>
      <c r="H1107" s="1" t="s">
        <v>30</v>
      </c>
      <c r="I1107" s="2">
        <v>550</v>
      </c>
      <c r="J1107" s="5">
        <v>34425</v>
      </c>
      <c r="K1107" s="3" t="s">
        <v>1191</v>
      </c>
      <c r="L1107" s="4" t="s">
        <v>582</v>
      </c>
    </row>
    <row r="1108" spans="1:12">
      <c r="A1108" s="36">
        <v>2016</v>
      </c>
      <c r="B1108" s="36" t="s">
        <v>1417</v>
      </c>
      <c r="C1108" s="54">
        <v>42673</v>
      </c>
      <c r="D1108" s="14" t="s">
        <v>537</v>
      </c>
      <c r="E1108" s="1" t="s">
        <v>636</v>
      </c>
      <c r="F1108" s="14" t="s">
        <v>1178</v>
      </c>
      <c r="G1108" s="1" t="s">
        <v>179</v>
      </c>
      <c r="H1108" s="1" t="s">
        <v>30</v>
      </c>
      <c r="I1108" s="2">
        <v>330</v>
      </c>
      <c r="J1108" s="5">
        <v>34421</v>
      </c>
      <c r="K1108" s="3" t="s">
        <v>1191</v>
      </c>
      <c r="L1108" s="4" t="s">
        <v>582</v>
      </c>
    </row>
    <row r="1109" spans="1:12">
      <c r="A1109" s="36">
        <v>2016</v>
      </c>
      <c r="B1109" s="36" t="s">
        <v>1417</v>
      </c>
      <c r="C1109" s="54">
        <v>42673</v>
      </c>
      <c r="D1109" s="14" t="s">
        <v>537</v>
      </c>
      <c r="E1109" s="1" t="s">
        <v>636</v>
      </c>
      <c r="F1109" s="14" t="s">
        <v>1178</v>
      </c>
      <c r="G1109" s="1" t="s">
        <v>179</v>
      </c>
      <c r="H1109" s="11" t="s">
        <v>2087</v>
      </c>
      <c r="I1109" s="2">
        <v>242</v>
      </c>
      <c r="J1109" s="5">
        <v>14124</v>
      </c>
      <c r="K1109" s="3" t="s">
        <v>1191</v>
      </c>
      <c r="L1109" s="4" t="s">
        <v>582</v>
      </c>
    </row>
    <row r="1110" spans="1:12">
      <c r="A1110" s="36">
        <v>2016</v>
      </c>
      <c r="B1110" s="36" t="s">
        <v>1417</v>
      </c>
      <c r="C1110" s="54">
        <v>42673</v>
      </c>
      <c r="D1110" s="14" t="s">
        <v>537</v>
      </c>
      <c r="E1110" s="1" t="s">
        <v>636</v>
      </c>
      <c r="F1110" s="14" t="s">
        <v>1178</v>
      </c>
      <c r="G1110" s="1" t="s">
        <v>179</v>
      </c>
      <c r="H1110" s="1" t="s">
        <v>30</v>
      </c>
      <c r="I1110" s="2">
        <v>35</v>
      </c>
      <c r="J1110" s="5">
        <v>34422</v>
      </c>
      <c r="K1110" s="3" t="s">
        <v>1191</v>
      </c>
      <c r="L1110" s="4" t="s">
        <v>582</v>
      </c>
    </row>
    <row r="1111" spans="1:12">
      <c r="A1111" s="36">
        <v>2016</v>
      </c>
      <c r="B1111" s="36" t="s">
        <v>1417</v>
      </c>
      <c r="C1111" s="54">
        <v>42658</v>
      </c>
      <c r="D1111" s="14" t="s">
        <v>537</v>
      </c>
      <c r="E1111" s="1" t="s">
        <v>636</v>
      </c>
      <c r="F1111" s="14" t="s">
        <v>659</v>
      </c>
      <c r="G1111" s="1" t="s">
        <v>179</v>
      </c>
      <c r="H1111" s="1" t="s">
        <v>30</v>
      </c>
      <c r="I1111" s="2">
        <v>200</v>
      </c>
      <c r="J1111" s="5">
        <v>34219</v>
      </c>
      <c r="K1111" s="3" t="s">
        <v>1192</v>
      </c>
      <c r="L1111" s="4" t="s">
        <v>582</v>
      </c>
    </row>
    <row r="1112" spans="1:12">
      <c r="A1112" s="36">
        <v>2016</v>
      </c>
      <c r="B1112" s="36" t="s">
        <v>1417</v>
      </c>
      <c r="C1112" s="54">
        <v>42658</v>
      </c>
      <c r="D1112" s="14" t="s">
        <v>537</v>
      </c>
      <c r="E1112" s="1" t="s">
        <v>636</v>
      </c>
      <c r="F1112" s="14" t="s">
        <v>659</v>
      </c>
      <c r="G1112" s="1" t="s">
        <v>179</v>
      </c>
      <c r="H1112" s="1" t="s">
        <v>30</v>
      </c>
      <c r="I1112" s="2">
        <v>81</v>
      </c>
      <c r="J1112" s="5">
        <v>34220</v>
      </c>
      <c r="K1112" s="3" t="s">
        <v>1192</v>
      </c>
      <c r="L1112" s="4" t="s">
        <v>582</v>
      </c>
    </row>
    <row r="1113" spans="1:12">
      <c r="A1113" s="36">
        <v>2016</v>
      </c>
      <c r="B1113" s="36" t="s">
        <v>1417</v>
      </c>
      <c r="C1113" s="54">
        <v>42663</v>
      </c>
      <c r="D1113" s="14" t="s">
        <v>537</v>
      </c>
      <c r="E1113" s="1" t="s">
        <v>636</v>
      </c>
      <c r="F1113" s="14" t="s">
        <v>659</v>
      </c>
      <c r="G1113" s="1" t="s">
        <v>179</v>
      </c>
      <c r="H1113" s="1" t="s">
        <v>183</v>
      </c>
      <c r="I1113" s="2">
        <v>298</v>
      </c>
      <c r="J1113" s="5">
        <v>27186</v>
      </c>
      <c r="K1113" s="3" t="s">
        <v>1193</v>
      </c>
      <c r="L1113" s="4" t="s">
        <v>582</v>
      </c>
    </row>
    <row r="1114" spans="1:12">
      <c r="A1114" s="36">
        <v>2016</v>
      </c>
      <c r="B1114" s="36" t="s">
        <v>1417</v>
      </c>
      <c r="C1114" s="54">
        <v>42663</v>
      </c>
      <c r="D1114" s="14" t="s">
        <v>537</v>
      </c>
      <c r="E1114" s="1" t="s">
        <v>636</v>
      </c>
      <c r="F1114" s="14" t="s">
        <v>659</v>
      </c>
      <c r="G1114" s="1" t="s">
        <v>908</v>
      </c>
      <c r="H1114" s="1" t="s">
        <v>913</v>
      </c>
      <c r="I1114" s="2">
        <v>625</v>
      </c>
      <c r="J1114" s="5">
        <v>15141</v>
      </c>
      <c r="K1114" s="3" t="s">
        <v>1193</v>
      </c>
      <c r="L1114" s="4" t="s">
        <v>582</v>
      </c>
    </row>
    <row r="1115" spans="1:12">
      <c r="A1115" s="36">
        <v>2016</v>
      </c>
      <c r="B1115" s="36" t="s">
        <v>1417</v>
      </c>
      <c r="C1115" s="54">
        <v>42665</v>
      </c>
      <c r="D1115" s="14" t="s">
        <v>537</v>
      </c>
      <c r="E1115" s="1" t="s">
        <v>636</v>
      </c>
      <c r="F1115" s="14" t="s">
        <v>659</v>
      </c>
      <c r="G1115" s="1" t="s">
        <v>269</v>
      </c>
      <c r="H1115" s="1" t="s">
        <v>143</v>
      </c>
      <c r="I1115" s="2">
        <v>225</v>
      </c>
      <c r="J1115" s="5" t="s">
        <v>1194</v>
      </c>
      <c r="K1115" s="3" t="s">
        <v>1195</v>
      </c>
      <c r="L1115" s="4" t="s">
        <v>582</v>
      </c>
    </row>
    <row r="1116" spans="1:12">
      <c r="A1116" s="36">
        <v>2016</v>
      </c>
      <c r="B1116" s="36" t="s">
        <v>1417</v>
      </c>
      <c r="C1116" s="54">
        <v>42668</v>
      </c>
      <c r="D1116" s="14" t="s">
        <v>537</v>
      </c>
      <c r="E1116" s="1" t="s">
        <v>636</v>
      </c>
      <c r="F1116" s="14" t="s">
        <v>659</v>
      </c>
      <c r="G1116" s="1" t="s">
        <v>37</v>
      </c>
      <c r="H1116" s="1" t="s">
        <v>279</v>
      </c>
      <c r="I1116" s="2">
        <v>152</v>
      </c>
      <c r="J1116" s="5" t="s">
        <v>1196</v>
      </c>
      <c r="K1116" s="3" t="s">
        <v>652</v>
      </c>
      <c r="L1116" s="4" t="s">
        <v>582</v>
      </c>
    </row>
    <row r="1117" spans="1:12">
      <c r="A1117" s="36">
        <v>2016</v>
      </c>
      <c r="B1117" s="36" t="s">
        <v>1417</v>
      </c>
      <c r="C1117" s="54">
        <v>42669</v>
      </c>
      <c r="D1117" s="14" t="s">
        <v>537</v>
      </c>
      <c r="E1117" s="1" t="s">
        <v>636</v>
      </c>
      <c r="F1117" s="14" t="s">
        <v>659</v>
      </c>
      <c r="G1117" s="1" t="s">
        <v>179</v>
      </c>
      <c r="H1117" s="1" t="s">
        <v>30</v>
      </c>
      <c r="I1117" s="2">
        <v>264</v>
      </c>
      <c r="J1117" s="5">
        <v>34359</v>
      </c>
      <c r="K1117" s="3" t="s">
        <v>1197</v>
      </c>
      <c r="L1117" s="4" t="s">
        <v>582</v>
      </c>
    </row>
    <row r="1118" spans="1:12">
      <c r="A1118" s="36">
        <v>2016</v>
      </c>
      <c r="B1118" s="36" t="s">
        <v>1417</v>
      </c>
      <c r="C1118" s="54">
        <v>42674</v>
      </c>
      <c r="D1118" s="14" t="s">
        <v>537</v>
      </c>
      <c r="E1118" s="1" t="s">
        <v>636</v>
      </c>
      <c r="F1118" s="14" t="s">
        <v>659</v>
      </c>
      <c r="G1118" s="1" t="s">
        <v>179</v>
      </c>
      <c r="H1118" s="1" t="s">
        <v>30</v>
      </c>
      <c r="I1118" s="2">
        <v>225</v>
      </c>
      <c r="J1118" s="5">
        <v>34435</v>
      </c>
      <c r="K1118" s="3" t="s">
        <v>1198</v>
      </c>
      <c r="L1118" s="4" t="s">
        <v>582</v>
      </c>
    </row>
    <row r="1119" spans="1:12">
      <c r="A1119" s="36">
        <v>2016</v>
      </c>
      <c r="B1119" s="36" t="s">
        <v>1417</v>
      </c>
      <c r="C1119" s="54">
        <v>42674</v>
      </c>
      <c r="D1119" s="14" t="s">
        <v>537</v>
      </c>
      <c r="E1119" s="1" t="s">
        <v>636</v>
      </c>
      <c r="F1119" s="14" t="s">
        <v>659</v>
      </c>
      <c r="G1119" s="1" t="s">
        <v>179</v>
      </c>
      <c r="H1119" s="1" t="s">
        <v>30</v>
      </c>
      <c r="I1119" s="2">
        <v>245</v>
      </c>
      <c r="J1119" s="5">
        <v>34438</v>
      </c>
      <c r="K1119" s="3" t="s">
        <v>1198</v>
      </c>
      <c r="L1119" s="4" t="s">
        <v>582</v>
      </c>
    </row>
    <row r="1120" spans="1:12">
      <c r="A1120" s="36">
        <v>2016</v>
      </c>
      <c r="B1120" s="36" t="s">
        <v>1417</v>
      </c>
      <c r="C1120" s="54">
        <v>42674</v>
      </c>
      <c r="D1120" s="14" t="s">
        <v>537</v>
      </c>
      <c r="E1120" s="1" t="s">
        <v>636</v>
      </c>
      <c r="F1120" s="14" t="s">
        <v>659</v>
      </c>
      <c r="G1120" s="1" t="s">
        <v>179</v>
      </c>
      <c r="H1120" s="1" t="s">
        <v>30</v>
      </c>
      <c r="I1120" s="2">
        <v>192</v>
      </c>
      <c r="J1120" s="5">
        <v>34433</v>
      </c>
      <c r="K1120" s="3" t="s">
        <v>1198</v>
      </c>
      <c r="L1120" s="4" t="s">
        <v>582</v>
      </c>
    </row>
    <row r="1121" spans="1:12">
      <c r="A1121" s="36">
        <v>2016</v>
      </c>
      <c r="B1121" s="36" t="s">
        <v>1417</v>
      </c>
      <c r="C1121" s="54">
        <v>42647</v>
      </c>
      <c r="D1121" s="14" t="s">
        <v>537</v>
      </c>
      <c r="E1121" s="1" t="s">
        <v>636</v>
      </c>
      <c r="F1121" s="14" t="s">
        <v>673</v>
      </c>
      <c r="G1121" s="1" t="s">
        <v>269</v>
      </c>
      <c r="H1121" s="1" t="s">
        <v>357</v>
      </c>
      <c r="I1121" s="2">
        <v>76</v>
      </c>
      <c r="J1121" s="5" t="s">
        <v>1199</v>
      </c>
      <c r="K1121" s="3" t="s">
        <v>1175</v>
      </c>
      <c r="L1121" s="4" t="s">
        <v>582</v>
      </c>
    </row>
    <row r="1122" spans="1:12">
      <c r="A1122" s="36">
        <v>2016</v>
      </c>
      <c r="B1122" s="36" t="s">
        <v>1417</v>
      </c>
      <c r="C1122" s="54">
        <v>42652</v>
      </c>
      <c r="D1122" s="14" t="s">
        <v>537</v>
      </c>
      <c r="E1122" s="1" t="s">
        <v>636</v>
      </c>
      <c r="F1122" s="14" t="s">
        <v>673</v>
      </c>
      <c r="G1122" s="1" t="s">
        <v>179</v>
      </c>
      <c r="H1122" s="1" t="s">
        <v>281</v>
      </c>
      <c r="I1122" s="2">
        <v>170</v>
      </c>
      <c r="J1122" s="5">
        <v>65155</v>
      </c>
      <c r="K1122" s="3" t="s">
        <v>1192</v>
      </c>
      <c r="L1122" s="4" t="s">
        <v>582</v>
      </c>
    </row>
    <row r="1123" spans="1:12">
      <c r="A1123" s="36">
        <v>2016</v>
      </c>
      <c r="B1123" s="36" t="s">
        <v>1417</v>
      </c>
      <c r="C1123" s="54">
        <v>42660</v>
      </c>
      <c r="D1123" s="14" t="s">
        <v>537</v>
      </c>
      <c r="E1123" s="1" t="s">
        <v>636</v>
      </c>
      <c r="F1123" s="14" t="s">
        <v>673</v>
      </c>
      <c r="G1123" s="1" t="s">
        <v>179</v>
      </c>
      <c r="H1123" s="1" t="s">
        <v>30</v>
      </c>
      <c r="I1123" s="2">
        <v>169</v>
      </c>
      <c r="J1123" s="5">
        <v>34241</v>
      </c>
      <c r="K1123" s="3" t="s">
        <v>1200</v>
      </c>
      <c r="L1123" s="4" t="s">
        <v>582</v>
      </c>
    </row>
    <row r="1124" spans="1:12">
      <c r="A1124" s="36">
        <v>2016</v>
      </c>
      <c r="B1124" s="36" t="s">
        <v>1417</v>
      </c>
      <c r="C1124" s="54">
        <v>42660</v>
      </c>
      <c r="D1124" s="14" t="s">
        <v>537</v>
      </c>
      <c r="E1124" s="1" t="s">
        <v>636</v>
      </c>
      <c r="F1124" s="14" t="s">
        <v>673</v>
      </c>
      <c r="G1124" s="1" t="s">
        <v>179</v>
      </c>
      <c r="H1124" s="1" t="s">
        <v>30</v>
      </c>
      <c r="I1124" s="2">
        <v>340</v>
      </c>
      <c r="J1124" s="5">
        <v>34245</v>
      </c>
      <c r="K1124" s="3" t="s">
        <v>1200</v>
      </c>
      <c r="L1124" s="4" t="s">
        <v>582</v>
      </c>
    </row>
    <row r="1125" spans="1:12">
      <c r="A1125" s="36">
        <v>2016</v>
      </c>
      <c r="B1125" s="36" t="s">
        <v>1417</v>
      </c>
      <c r="C1125" s="54">
        <v>42660</v>
      </c>
      <c r="D1125" s="14" t="s">
        <v>537</v>
      </c>
      <c r="E1125" s="1" t="s">
        <v>636</v>
      </c>
      <c r="F1125" s="14" t="s">
        <v>673</v>
      </c>
      <c r="G1125" s="1" t="s">
        <v>179</v>
      </c>
      <c r="H1125" s="1" t="s">
        <v>30</v>
      </c>
      <c r="I1125" s="2">
        <v>460</v>
      </c>
      <c r="J1125" s="5">
        <v>34246</v>
      </c>
      <c r="K1125" s="3" t="s">
        <v>1200</v>
      </c>
      <c r="L1125" s="4" t="s">
        <v>582</v>
      </c>
    </row>
    <row r="1126" spans="1:12">
      <c r="A1126" s="36">
        <v>2016</v>
      </c>
      <c r="B1126" s="36" t="s">
        <v>1417</v>
      </c>
      <c r="C1126" s="54">
        <v>42661</v>
      </c>
      <c r="D1126" s="14" t="s">
        <v>537</v>
      </c>
      <c r="E1126" s="1" t="s">
        <v>636</v>
      </c>
      <c r="F1126" s="14" t="s">
        <v>673</v>
      </c>
      <c r="G1126" s="1" t="s">
        <v>179</v>
      </c>
      <c r="H1126" s="1" t="s">
        <v>183</v>
      </c>
      <c r="I1126" s="2">
        <v>147</v>
      </c>
      <c r="J1126" s="5">
        <v>27181</v>
      </c>
      <c r="K1126" s="3" t="s">
        <v>1201</v>
      </c>
      <c r="L1126" s="4" t="s">
        <v>582</v>
      </c>
    </row>
    <row r="1127" spans="1:12">
      <c r="A1127" s="36">
        <v>2016</v>
      </c>
      <c r="B1127" s="36" t="s">
        <v>1417</v>
      </c>
      <c r="C1127" s="54">
        <v>42661</v>
      </c>
      <c r="D1127" s="14" t="s">
        <v>537</v>
      </c>
      <c r="E1127" s="1" t="s">
        <v>636</v>
      </c>
      <c r="F1127" s="14" t="s">
        <v>673</v>
      </c>
      <c r="G1127" s="1" t="s">
        <v>179</v>
      </c>
      <c r="H1127" s="1" t="s">
        <v>30</v>
      </c>
      <c r="I1127" s="2">
        <v>306</v>
      </c>
      <c r="J1127" s="5">
        <v>34258</v>
      </c>
      <c r="K1127" s="3" t="s">
        <v>1201</v>
      </c>
      <c r="L1127" s="4" t="s">
        <v>582</v>
      </c>
    </row>
    <row r="1128" spans="1:12">
      <c r="A1128" s="36">
        <v>2016</v>
      </c>
      <c r="B1128" s="36" t="s">
        <v>1417</v>
      </c>
      <c r="C1128" s="54">
        <v>42661</v>
      </c>
      <c r="D1128" s="14" t="s">
        <v>537</v>
      </c>
      <c r="E1128" s="1" t="s">
        <v>636</v>
      </c>
      <c r="F1128" s="14" t="s">
        <v>673</v>
      </c>
      <c r="G1128" s="1" t="s">
        <v>179</v>
      </c>
      <c r="H1128" s="1" t="s">
        <v>30</v>
      </c>
      <c r="I1128" s="2">
        <v>574</v>
      </c>
      <c r="J1128" s="5">
        <v>34271</v>
      </c>
      <c r="K1128" s="3" t="s">
        <v>1201</v>
      </c>
      <c r="L1128" s="4" t="s">
        <v>582</v>
      </c>
    </row>
    <row r="1129" spans="1:12">
      <c r="A1129" s="36">
        <v>2016</v>
      </c>
      <c r="B1129" s="36" t="s">
        <v>1417</v>
      </c>
      <c r="C1129" s="54">
        <v>42662</v>
      </c>
      <c r="D1129" s="14" t="s">
        <v>537</v>
      </c>
      <c r="E1129" s="1" t="s">
        <v>636</v>
      </c>
      <c r="F1129" s="14" t="s">
        <v>673</v>
      </c>
      <c r="G1129" s="1" t="s">
        <v>269</v>
      </c>
      <c r="H1129" s="1" t="s">
        <v>143</v>
      </c>
      <c r="I1129" s="2">
        <v>411</v>
      </c>
      <c r="J1129" s="5" t="s">
        <v>1202</v>
      </c>
      <c r="K1129" s="3" t="s">
        <v>1203</v>
      </c>
      <c r="L1129" s="4" t="s">
        <v>582</v>
      </c>
    </row>
    <row r="1130" spans="1:12">
      <c r="A1130" s="36">
        <v>2016</v>
      </c>
      <c r="B1130" s="36" t="s">
        <v>1417</v>
      </c>
      <c r="C1130" s="54">
        <v>42663</v>
      </c>
      <c r="D1130" s="14" t="s">
        <v>537</v>
      </c>
      <c r="E1130" s="1" t="s">
        <v>636</v>
      </c>
      <c r="F1130" s="14" t="s">
        <v>673</v>
      </c>
      <c r="G1130" s="1" t="s">
        <v>691</v>
      </c>
      <c r="H1130" s="1" t="s">
        <v>120</v>
      </c>
      <c r="I1130" s="2">
        <v>180</v>
      </c>
      <c r="J1130" s="5">
        <v>921411</v>
      </c>
      <c r="K1130" s="3" t="s">
        <v>1204</v>
      </c>
      <c r="L1130" s="4" t="s">
        <v>582</v>
      </c>
    </row>
    <row r="1131" spans="1:12">
      <c r="A1131" s="36">
        <v>2016</v>
      </c>
      <c r="B1131" s="36" t="s">
        <v>1417</v>
      </c>
      <c r="C1131" s="54">
        <v>42664</v>
      </c>
      <c r="D1131" s="14" t="s">
        <v>537</v>
      </c>
      <c r="E1131" s="1" t="s">
        <v>636</v>
      </c>
      <c r="F1131" s="14" t="s">
        <v>673</v>
      </c>
      <c r="G1131" s="1" t="s">
        <v>691</v>
      </c>
      <c r="H1131" s="1" t="s">
        <v>120</v>
      </c>
      <c r="I1131" s="2">
        <v>520</v>
      </c>
      <c r="J1131" s="5">
        <v>921485</v>
      </c>
      <c r="K1131" s="3" t="s">
        <v>1205</v>
      </c>
      <c r="L1131" s="4" t="s">
        <v>582</v>
      </c>
    </row>
    <row r="1132" spans="1:12">
      <c r="A1132" s="36">
        <v>2016</v>
      </c>
      <c r="B1132" s="36" t="s">
        <v>1417</v>
      </c>
      <c r="C1132" s="54">
        <v>42664</v>
      </c>
      <c r="D1132" s="14" t="s">
        <v>537</v>
      </c>
      <c r="E1132" s="1" t="s">
        <v>636</v>
      </c>
      <c r="F1132" s="14" t="s">
        <v>673</v>
      </c>
      <c r="G1132" s="1" t="s">
        <v>691</v>
      </c>
      <c r="H1132" s="1" t="s">
        <v>120</v>
      </c>
      <c r="I1132" s="2">
        <v>189</v>
      </c>
      <c r="J1132" s="5">
        <v>921489</v>
      </c>
      <c r="K1132" s="3" t="s">
        <v>1204</v>
      </c>
      <c r="L1132" s="4" t="s">
        <v>582</v>
      </c>
    </row>
    <row r="1133" spans="1:12">
      <c r="A1133" s="36">
        <v>2016</v>
      </c>
      <c r="B1133" s="36" t="s">
        <v>1417</v>
      </c>
      <c r="C1133" s="54">
        <v>42665</v>
      </c>
      <c r="D1133" s="14" t="s">
        <v>537</v>
      </c>
      <c r="E1133" s="1" t="s">
        <v>636</v>
      </c>
      <c r="F1133" s="14" t="s">
        <v>673</v>
      </c>
      <c r="G1133" s="1" t="s">
        <v>37</v>
      </c>
      <c r="H1133" s="1" t="s">
        <v>143</v>
      </c>
      <c r="I1133" s="2">
        <v>280</v>
      </c>
      <c r="J1133" s="5" t="s">
        <v>1206</v>
      </c>
      <c r="K1133" s="3" t="s">
        <v>1190</v>
      </c>
      <c r="L1133" s="4" t="s">
        <v>582</v>
      </c>
    </row>
    <row r="1134" spans="1:12">
      <c r="A1134" s="36">
        <v>2016</v>
      </c>
      <c r="B1134" s="36" t="s">
        <v>1417</v>
      </c>
      <c r="C1134" s="54">
        <v>42669</v>
      </c>
      <c r="D1134" s="14" t="s">
        <v>537</v>
      </c>
      <c r="E1134" s="1" t="s">
        <v>636</v>
      </c>
      <c r="F1134" s="14" t="s">
        <v>673</v>
      </c>
      <c r="G1134" s="1" t="s">
        <v>37</v>
      </c>
      <c r="H1134" s="1" t="s">
        <v>1962</v>
      </c>
      <c r="I1134" s="2">
        <v>285</v>
      </c>
      <c r="J1134" s="5" t="s">
        <v>1207</v>
      </c>
      <c r="K1134" s="3" t="s">
        <v>1187</v>
      </c>
      <c r="L1134" s="4" t="s">
        <v>582</v>
      </c>
    </row>
    <row r="1135" spans="1:12">
      <c r="A1135" s="36">
        <v>2016</v>
      </c>
      <c r="B1135" s="36" t="s">
        <v>1417</v>
      </c>
      <c r="C1135" s="54">
        <v>42670</v>
      </c>
      <c r="D1135" s="14" t="s">
        <v>537</v>
      </c>
      <c r="E1135" s="1" t="s">
        <v>636</v>
      </c>
      <c r="F1135" s="14" t="s">
        <v>673</v>
      </c>
      <c r="G1135" s="1" t="s">
        <v>37</v>
      </c>
      <c r="H1135" s="1" t="s">
        <v>2197</v>
      </c>
      <c r="I1135" s="2">
        <v>490</v>
      </c>
      <c r="J1135" s="5" t="s">
        <v>1208</v>
      </c>
      <c r="K1135" s="3" t="s">
        <v>1209</v>
      </c>
      <c r="L1135" s="4" t="s">
        <v>582</v>
      </c>
    </row>
    <row r="1136" spans="1:12">
      <c r="A1136" s="36">
        <v>2016</v>
      </c>
      <c r="B1136" s="36" t="s">
        <v>1417</v>
      </c>
      <c r="C1136" s="54">
        <v>42670</v>
      </c>
      <c r="D1136" s="14" t="s">
        <v>537</v>
      </c>
      <c r="E1136" s="1" t="s">
        <v>636</v>
      </c>
      <c r="F1136" s="14" t="s">
        <v>673</v>
      </c>
      <c r="G1136" s="1" t="s">
        <v>37</v>
      </c>
      <c r="H1136" s="1" t="s">
        <v>2197</v>
      </c>
      <c r="I1136" s="2">
        <v>200</v>
      </c>
      <c r="J1136" s="5" t="s">
        <v>1210</v>
      </c>
      <c r="K1136" s="3" t="s">
        <v>1211</v>
      </c>
      <c r="L1136" s="4" t="s">
        <v>582</v>
      </c>
    </row>
    <row r="1137" spans="1:12">
      <c r="A1137" s="36">
        <v>2016</v>
      </c>
      <c r="B1137" s="36" t="s">
        <v>1417</v>
      </c>
      <c r="C1137" s="54">
        <v>42671</v>
      </c>
      <c r="D1137" s="14" t="s">
        <v>537</v>
      </c>
      <c r="E1137" s="1" t="s">
        <v>636</v>
      </c>
      <c r="F1137" s="14" t="s">
        <v>673</v>
      </c>
      <c r="G1137" s="1" t="s">
        <v>179</v>
      </c>
      <c r="H1137" s="1" t="s">
        <v>644</v>
      </c>
      <c r="I1137" s="2">
        <v>250</v>
      </c>
      <c r="J1137" s="5">
        <v>31057</v>
      </c>
      <c r="K1137" s="3" t="s">
        <v>1212</v>
      </c>
      <c r="L1137" s="4" t="s">
        <v>582</v>
      </c>
    </row>
    <row r="1138" spans="1:12">
      <c r="A1138" s="36">
        <v>2016</v>
      </c>
      <c r="B1138" s="36" t="s">
        <v>1417</v>
      </c>
      <c r="C1138" s="54">
        <v>42651</v>
      </c>
      <c r="D1138" s="14" t="s">
        <v>537</v>
      </c>
      <c r="E1138" s="1" t="s">
        <v>636</v>
      </c>
      <c r="F1138" s="14" t="s">
        <v>678</v>
      </c>
      <c r="G1138" s="1" t="s">
        <v>179</v>
      </c>
      <c r="H1138" s="11" t="s">
        <v>2087</v>
      </c>
      <c r="I1138" s="2">
        <v>760</v>
      </c>
      <c r="J1138" s="5">
        <v>14056</v>
      </c>
      <c r="K1138" s="3" t="s">
        <v>1213</v>
      </c>
      <c r="L1138" s="4" t="s">
        <v>582</v>
      </c>
    </row>
    <row r="1139" spans="1:12">
      <c r="A1139" s="36">
        <v>2016</v>
      </c>
      <c r="B1139" s="36" t="s">
        <v>1417</v>
      </c>
      <c r="C1139" s="54">
        <v>42653</v>
      </c>
      <c r="D1139" s="14" t="s">
        <v>537</v>
      </c>
      <c r="E1139" s="1" t="s">
        <v>636</v>
      </c>
      <c r="F1139" s="14" t="s">
        <v>678</v>
      </c>
      <c r="G1139" s="1" t="s">
        <v>179</v>
      </c>
      <c r="H1139" s="1" t="s">
        <v>30</v>
      </c>
      <c r="I1139" s="2">
        <v>281</v>
      </c>
      <c r="J1139" s="5">
        <v>34143</v>
      </c>
      <c r="K1139" s="3" t="s">
        <v>1214</v>
      </c>
      <c r="L1139" s="4" t="s">
        <v>582</v>
      </c>
    </row>
    <row r="1140" spans="1:12">
      <c r="A1140" s="36">
        <v>2016</v>
      </c>
      <c r="B1140" s="36" t="s">
        <v>1417</v>
      </c>
      <c r="C1140" s="54">
        <v>42653</v>
      </c>
      <c r="D1140" s="14" t="s">
        <v>537</v>
      </c>
      <c r="E1140" s="1" t="s">
        <v>636</v>
      </c>
      <c r="F1140" s="14" t="s">
        <v>678</v>
      </c>
      <c r="G1140" s="1" t="s">
        <v>179</v>
      </c>
      <c r="H1140" s="1" t="s">
        <v>30</v>
      </c>
      <c r="I1140" s="2">
        <v>282</v>
      </c>
      <c r="J1140" s="5">
        <v>34147</v>
      </c>
      <c r="K1140" s="3" t="s">
        <v>1214</v>
      </c>
      <c r="L1140" s="4" t="s">
        <v>582</v>
      </c>
    </row>
    <row r="1141" spans="1:12">
      <c r="A1141" s="36">
        <v>2016</v>
      </c>
      <c r="B1141" s="36" t="s">
        <v>1417</v>
      </c>
      <c r="C1141" s="54">
        <v>42654</v>
      </c>
      <c r="D1141" s="14" t="s">
        <v>537</v>
      </c>
      <c r="E1141" s="1" t="s">
        <v>636</v>
      </c>
      <c r="F1141" s="14" t="s">
        <v>678</v>
      </c>
      <c r="G1141" s="1" t="s">
        <v>179</v>
      </c>
      <c r="H1141" s="1" t="s">
        <v>30</v>
      </c>
      <c r="I1141" s="2">
        <v>284</v>
      </c>
      <c r="J1141" s="5">
        <v>34155</v>
      </c>
      <c r="K1141" s="3" t="s">
        <v>1214</v>
      </c>
      <c r="L1141" s="4" t="s">
        <v>582</v>
      </c>
    </row>
    <row r="1142" spans="1:12">
      <c r="A1142" s="36">
        <v>2016</v>
      </c>
      <c r="B1142" s="36" t="s">
        <v>1417</v>
      </c>
      <c r="C1142" s="54">
        <v>42654</v>
      </c>
      <c r="D1142" s="14" t="s">
        <v>537</v>
      </c>
      <c r="E1142" s="1" t="s">
        <v>636</v>
      </c>
      <c r="F1142" s="14" t="s">
        <v>678</v>
      </c>
      <c r="G1142" s="1" t="s">
        <v>179</v>
      </c>
      <c r="H1142" s="1" t="s">
        <v>30</v>
      </c>
      <c r="I1142" s="2">
        <v>200</v>
      </c>
      <c r="J1142" s="5">
        <v>34161</v>
      </c>
      <c r="K1142" s="3" t="s">
        <v>1214</v>
      </c>
      <c r="L1142" s="4" t="s">
        <v>582</v>
      </c>
    </row>
    <row r="1143" spans="1:12">
      <c r="A1143" s="36">
        <v>2016</v>
      </c>
      <c r="B1143" s="36" t="s">
        <v>1417</v>
      </c>
      <c r="C1143" s="54">
        <v>42654</v>
      </c>
      <c r="D1143" s="14" t="s">
        <v>537</v>
      </c>
      <c r="E1143" s="1" t="s">
        <v>636</v>
      </c>
      <c r="F1143" s="14" t="s">
        <v>678</v>
      </c>
      <c r="G1143" s="1" t="s">
        <v>179</v>
      </c>
      <c r="H1143" s="1" t="s">
        <v>30</v>
      </c>
      <c r="I1143" s="2">
        <v>294</v>
      </c>
      <c r="J1143" s="5">
        <v>34165</v>
      </c>
      <c r="K1143" s="3" t="s">
        <v>1214</v>
      </c>
      <c r="L1143" s="4" t="s">
        <v>582</v>
      </c>
    </row>
    <row r="1144" spans="1:12">
      <c r="A1144" s="36">
        <v>2016</v>
      </c>
      <c r="B1144" s="36" t="s">
        <v>1417</v>
      </c>
      <c r="C1144" s="54">
        <v>42665</v>
      </c>
      <c r="D1144" s="14" t="s">
        <v>537</v>
      </c>
      <c r="E1144" s="1" t="s">
        <v>636</v>
      </c>
      <c r="F1144" s="14" t="s">
        <v>678</v>
      </c>
      <c r="G1144" s="1" t="s">
        <v>908</v>
      </c>
      <c r="H1144" s="1" t="s">
        <v>913</v>
      </c>
      <c r="I1144" s="2">
        <v>345</v>
      </c>
      <c r="J1144" s="5">
        <v>15170</v>
      </c>
      <c r="K1144" s="3" t="s">
        <v>1193</v>
      </c>
      <c r="L1144" s="4" t="s">
        <v>582</v>
      </c>
    </row>
    <row r="1145" spans="1:12">
      <c r="A1145" s="36">
        <v>2016</v>
      </c>
      <c r="B1145" s="36" t="s">
        <v>1417</v>
      </c>
      <c r="C1145" s="54">
        <v>42666</v>
      </c>
      <c r="D1145" s="14" t="s">
        <v>537</v>
      </c>
      <c r="E1145" s="1" t="s">
        <v>636</v>
      </c>
      <c r="F1145" s="14" t="s">
        <v>678</v>
      </c>
      <c r="G1145" s="1" t="s">
        <v>179</v>
      </c>
      <c r="H1145" s="1" t="s">
        <v>183</v>
      </c>
      <c r="I1145" s="2">
        <v>308</v>
      </c>
      <c r="J1145" s="5">
        <v>27197</v>
      </c>
      <c r="K1145" s="3" t="s">
        <v>1197</v>
      </c>
      <c r="L1145" s="4" t="s">
        <v>582</v>
      </c>
    </row>
    <row r="1146" spans="1:12">
      <c r="A1146" s="36">
        <v>2016</v>
      </c>
      <c r="B1146" s="36" t="s">
        <v>1417</v>
      </c>
      <c r="C1146" s="54">
        <v>42670</v>
      </c>
      <c r="D1146" s="14" t="s">
        <v>537</v>
      </c>
      <c r="E1146" s="1" t="s">
        <v>636</v>
      </c>
      <c r="F1146" s="14" t="s">
        <v>678</v>
      </c>
      <c r="G1146" s="1" t="s">
        <v>37</v>
      </c>
      <c r="H1146" s="1" t="s">
        <v>279</v>
      </c>
      <c r="I1146" s="2">
        <v>360</v>
      </c>
      <c r="J1146" s="5" t="s">
        <v>1215</v>
      </c>
      <c r="K1146" s="3" t="s">
        <v>1216</v>
      </c>
      <c r="L1146" s="4" t="s">
        <v>582</v>
      </c>
    </row>
    <row r="1147" spans="1:12">
      <c r="A1147" s="36">
        <v>2016</v>
      </c>
      <c r="B1147" s="36" t="s">
        <v>1417</v>
      </c>
      <c r="C1147" s="54">
        <v>42670</v>
      </c>
      <c r="D1147" s="14" t="s">
        <v>537</v>
      </c>
      <c r="E1147" s="1" t="s">
        <v>636</v>
      </c>
      <c r="F1147" s="14" t="s">
        <v>678</v>
      </c>
      <c r="G1147" s="1" t="s">
        <v>179</v>
      </c>
      <c r="H1147" s="1" t="s">
        <v>30</v>
      </c>
      <c r="I1147" s="2">
        <v>350</v>
      </c>
      <c r="J1147" s="5">
        <v>34382</v>
      </c>
      <c r="K1147" s="3" t="s">
        <v>1217</v>
      </c>
      <c r="L1147" s="4" t="s">
        <v>582</v>
      </c>
    </row>
    <row r="1148" spans="1:12">
      <c r="A1148" s="36">
        <v>2016</v>
      </c>
      <c r="B1148" s="36" t="s">
        <v>1417</v>
      </c>
      <c r="C1148" s="54">
        <v>42670</v>
      </c>
      <c r="D1148" s="14" t="s">
        <v>537</v>
      </c>
      <c r="E1148" s="1" t="s">
        <v>636</v>
      </c>
      <c r="F1148" s="14" t="s">
        <v>678</v>
      </c>
      <c r="G1148" s="1" t="s">
        <v>179</v>
      </c>
      <c r="H1148" s="1" t="s">
        <v>30</v>
      </c>
      <c r="I1148" s="2">
        <v>330</v>
      </c>
      <c r="J1148" s="5">
        <v>34384</v>
      </c>
      <c r="K1148" s="3" t="s">
        <v>1217</v>
      </c>
      <c r="L1148" s="4" t="s">
        <v>582</v>
      </c>
    </row>
    <row r="1149" spans="1:12">
      <c r="A1149" s="36">
        <v>2016</v>
      </c>
      <c r="B1149" s="36" t="s">
        <v>1417</v>
      </c>
      <c r="C1149" s="54">
        <v>42671</v>
      </c>
      <c r="D1149" s="14" t="s">
        <v>537</v>
      </c>
      <c r="E1149" s="1" t="s">
        <v>636</v>
      </c>
      <c r="F1149" s="14" t="s">
        <v>678</v>
      </c>
      <c r="G1149" s="1" t="s">
        <v>269</v>
      </c>
      <c r="H1149" s="1" t="s">
        <v>95</v>
      </c>
      <c r="I1149" s="2">
        <v>390.7</v>
      </c>
      <c r="J1149" s="5" t="s">
        <v>1218</v>
      </c>
      <c r="K1149" s="3" t="s">
        <v>1191</v>
      </c>
      <c r="L1149" s="4" t="s">
        <v>582</v>
      </c>
    </row>
    <row r="1150" spans="1:12">
      <c r="A1150" s="36">
        <v>2016</v>
      </c>
      <c r="B1150" s="36" t="s">
        <v>1417</v>
      </c>
      <c r="C1150" s="54">
        <v>42671</v>
      </c>
      <c r="D1150" s="14" t="s">
        <v>537</v>
      </c>
      <c r="E1150" s="1" t="s">
        <v>636</v>
      </c>
      <c r="F1150" s="14" t="s">
        <v>678</v>
      </c>
      <c r="G1150" s="1" t="s">
        <v>179</v>
      </c>
      <c r="H1150" s="1" t="s">
        <v>30</v>
      </c>
      <c r="I1150" s="2">
        <v>230</v>
      </c>
      <c r="J1150" s="5">
        <v>34389</v>
      </c>
      <c r="K1150" s="3" t="s">
        <v>1216</v>
      </c>
      <c r="L1150" s="4" t="s">
        <v>582</v>
      </c>
    </row>
    <row r="1151" spans="1:12">
      <c r="A1151" s="36">
        <v>2016</v>
      </c>
      <c r="B1151" s="36" t="s">
        <v>1417</v>
      </c>
      <c r="C1151" s="54">
        <v>42672</v>
      </c>
      <c r="D1151" s="14" t="s">
        <v>537</v>
      </c>
      <c r="E1151" s="1" t="s">
        <v>636</v>
      </c>
      <c r="F1151" s="14" t="s">
        <v>678</v>
      </c>
      <c r="G1151" s="1" t="s">
        <v>691</v>
      </c>
      <c r="H1151" s="1" t="s">
        <v>120</v>
      </c>
      <c r="I1151" s="2">
        <v>201</v>
      </c>
      <c r="J1151" s="5">
        <v>921032</v>
      </c>
      <c r="K1151" s="3" t="s">
        <v>1203</v>
      </c>
      <c r="L1151" s="4" t="s">
        <v>582</v>
      </c>
    </row>
    <row r="1152" spans="1:12">
      <c r="A1152" s="36">
        <v>2016</v>
      </c>
      <c r="B1152" s="36" t="s">
        <v>1417</v>
      </c>
      <c r="C1152" s="54">
        <v>42674</v>
      </c>
      <c r="D1152" s="14" t="s">
        <v>537</v>
      </c>
      <c r="E1152" s="1" t="s">
        <v>636</v>
      </c>
      <c r="F1152" s="14" t="s">
        <v>678</v>
      </c>
      <c r="G1152" s="1" t="s">
        <v>179</v>
      </c>
      <c r="H1152" s="1" t="s">
        <v>281</v>
      </c>
      <c r="I1152" s="2">
        <v>201</v>
      </c>
      <c r="J1152" s="5">
        <v>65445</v>
      </c>
      <c r="K1152" s="3" t="s">
        <v>1191</v>
      </c>
      <c r="L1152" s="4" t="s">
        <v>582</v>
      </c>
    </row>
    <row r="1153" spans="1:12">
      <c r="A1153" s="36">
        <v>2016</v>
      </c>
      <c r="B1153" s="36" t="s">
        <v>1417</v>
      </c>
      <c r="C1153" s="54">
        <v>42646</v>
      </c>
      <c r="D1153" s="14" t="s">
        <v>537</v>
      </c>
      <c r="E1153" s="1" t="s">
        <v>680</v>
      </c>
      <c r="F1153" s="14" t="s">
        <v>681</v>
      </c>
      <c r="G1153" s="1" t="s">
        <v>697</v>
      </c>
      <c r="H1153" s="1" t="s">
        <v>698</v>
      </c>
      <c r="I1153" s="2">
        <v>1124</v>
      </c>
      <c r="J1153" s="5">
        <v>4631</v>
      </c>
      <c r="K1153" s="3" t="s">
        <v>1219</v>
      </c>
      <c r="L1153" s="4" t="s">
        <v>582</v>
      </c>
    </row>
    <row r="1154" spans="1:12">
      <c r="A1154" s="36">
        <v>2016</v>
      </c>
      <c r="B1154" s="36" t="s">
        <v>1417</v>
      </c>
      <c r="C1154" s="54">
        <v>42651</v>
      </c>
      <c r="D1154" s="14" t="s">
        <v>537</v>
      </c>
      <c r="E1154" s="1" t="s">
        <v>695</v>
      </c>
      <c r="F1154" s="14" t="s">
        <v>1220</v>
      </c>
      <c r="G1154" s="1" t="s">
        <v>269</v>
      </c>
      <c r="H1154" s="1" t="s">
        <v>143</v>
      </c>
      <c r="I1154" s="2">
        <v>188</v>
      </c>
      <c r="J1154" s="5" t="s">
        <v>1221</v>
      </c>
      <c r="K1154" s="3" t="s">
        <v>708</v>
      </c>
      <c r="L1154" s="4" t="s">
        <v>582</v>
      </c>
    </row>
    <row r="1155" spans="1:12">
      <c r="A1155" s="36">
        <v>2016</v>
      </c>
      <c r="B1155" s="36" t="s">
        <v>1417</v>
      </c>
      <c r="C1155" s="54">
        <v>42652</v>
      </c>
      <c r="D1155" s="14" t="s">
        <v>537</v>
      </c>
      <c r="E1155" s="1" t="s">
        <v>695</v>
      </c>
      <c r="F1155" s="14" t="s">
        <v>1220</v>
      </c>
      <c r="G1155" s="1" t="s">
        <v>269</v>
      </c>
      <c r="H1155" s="1" t="s">
        <v>143</v>
      </c>
      <c r="I1155" s="2">
        <v>147</v>
      </c>
      <c r="J1155" s="5" t="s">
        <v>1222</v>
      </c>
      <c r="K1155" s="3" t="s">
        <v>708</v>
      </c>
      <c r="L1155" s="4" t="s">
        <v>582</v>
      </c>
    </row>
    <row r="1156" spans="1:12">
      <c r="A1156" s="36">
        <v>2016</v>
      </c>
      <c r="B1156" s="36" t="s">
        <v>1417</v>
      </c>
      <c r="C1156" s="54">
        <v>42650</v>
      </c>
      <c r="D1156" s="14" t="s">
        <v>537</v>
      </c>
      <c r="E1156" s="1" t="s">
        <v>695</v>
      </c>
      <c r="F1156" s="14" t="s">
        <v>696</v>
      </c>
      <c r="G1156" s="1" t="s">
        <v>37</v>
      </c>
      <c r="H1156" s="1" t="s">
        <v>279</v>
      </c>
      <c r="I1156" s="2">
        <v>46</v>
      </c>
      <c r="J1156" s="5" t="s">
        <v>1223</v>
      </c>
      <c r="K1156" s="3" t="s">
        <v>1224</v>
      </c>
      <c r="L1156" s="4" t="s">
        <v>582</v>
      </c>
    </row>
    <row r="1157" spans="1:12">
      <c r="A1157" s="36">
        <v>2016</v>
      </c>
      <c r="B1157" s="36" t="s">
        <v>1417</v>
      </c>
      <c r="C1157" s="54">
        <v>42653</v>
      </c>
      <c r="D1157" s="14" t="s">
        <v>537</v>
      </c>
      <c r="E1157" s="1" t="s">
        <v>695</v>
      </c>
      <c r="F1157" s="14" t="s">
        <v>696</v>
      </c>
      <c r="G1157" s="1" t="s">
        <v>37</v>
      </c>
      <c r="H1157" s="1" t="s">
        <v>279</v>
      </c>
      <c r="I1157" s="2">
        <v>90</v>
      </c>
      <c r="J1157" s="5" t="s">
        <v>1225</v>
      </c>
      <c r="K1157" s="3" t="s">
        <v>1224</v>
      </c>
      <c r="L1157" s="4" t="s">
        <v>582</v>
      </c>
    </row>
    <row r="1158" spans="1:12">
      <c r="A1158" s="36">
        <v>2016</v>
      </c>
      <c r="B1158" s="36" t="s">
        <v>1417</v>
      </c>
      <c r="C1158" s="54">
        <v>42659</v>
      </c>
      <c r="D1158" s="14" t="s">
        <v>537</v>
      </c>
      <c r="E1158" s="1" t="s">
        <v>695</v>
      </c>
      <c r="F1158" s="14" t="s">
        <v>704</v>
      </c>
      <c r="G1158" s="1" t="s">
        <v>269</v>
      </c>
      <c r="H1158" s="1" t="s">
        <v>270</v>
      </c>
      <c r="I1158" s="2">
        <v>113</v>
      </c>
      <c r="J1158" s="5" t="s">
        <v>1226</v>
      </c>
      <c r="K1158" s="3" t="s">
        <v>708</v>
      </c>
      <c r="L1158" s="4" t="s">
        <v>582</v>
      </c>
    </row>
    <row r="1159" spans="1:12">
      <c r="A1159" s="36">
        <v>2016</v>
      </c>
      <c r="B1159" s="36" t="s">
        <v>1417</v>
      </c>
      <c r="C1159" s="54">
        <v>42669</v>
      </c>
      <c r="D1159" s="14" t="s">
        <v>537</v>
      </c>
      <c r="E1159" s="1" t="s">
        <v>695</v>
      </c>
      <c r="F1159" s="14" t="s">
        <v>704</v>
      </c>
      <c r="G1159" s="1" t="s">
        <v>37</v>
      </c>
      <c r="H1159" s="1" t="s">
        <v>715</v>
      </c>
      <c r="I1159" s="2">
        <v>110</v>
      </c>
      <c r="J1159" s="5" t="s">
        <v>1227</v>
      </c>
      <c r="K1159" s="3" t="s">
        <v>1228</v>
      </c>
      <c r="L1159" s="4" t="s">
        <v>582</v>
      </c>
    </row>
    <row r="1160" spans="1:12">
      <c r="A1160" s="36">
        <v>2016</v>
      </c>
      <c r="B1160" s="36" t="s">
        <v>1417</v>
      </c>
      <c r="C1160" s="54">
        <v>42672</v>
      </c>
      <c r="D1160" s="14" t="s">
        <v>537</v>
      </c>
      <c r="E1160" s="1" t="s">
        <v>695</v>
      </c>
      <c r="F1160" s="14" t="s">
        <v>704</v>
      </c>
      <c r="G1160" s="1" t="s">
        <v>179</v>
      </c>
      <c r="H1160" s="1" t="s">
        <v>30</v>
      </c>
      <c r="I1160" s="2">
        <v>38</v>
      </c>
      <c r="J1160" s="5">
        <v>34412</v>
      </c>
      <c r="K1160" s="3" t="s">
        <v>708</v>
      </c>
      <c r="L1160" s="4" t="s">
        <v>582</v>
      </c>
    </row>
    <row r="1161" spans="1:12">
      <c r="A1161" s="36">
        <v>2016</v>
      </c>
      <c r="B1161" s="36" t="s">
        <v>1417</v>
      </c>
      <c r="C1161" s="54">
        <v>42648</v>
      </c>
      <c r="D1161" s="14" t="s">
        <v>537</v>
      </c>
      <c r="E1161" s="1" t="s">
        <v>724</v>
      </c>
      <c r="F1161" s="14" t="s">
        <v>725</v>
      </c>
      <c r="G1161" s="1" t="s">
        <v>269</v>
      </c>
      <c r="H1161" s="1" t="s">
        <v>270</v>
      </c>
      <c r="I1161" s="2">
        <v>579</v>
      </c>
      <c r="J1161" s="5" t="s">
        <v>1229</v>
      </c>
      <c r="K1161" s="3" t="s">
        <v>1230</v>
      </c>
      <c r="L1161" s="4" t="s">
        <v>582</v>
      </c>
    </row>
    <row r="1162" spans="1:12">
      <c r="A1162" s="36">
        <v>2016</v>
      </c>
      <c r="B1162" s="36" t="s">
        <v>1417</v>
      </c>
      <c r="C1162" s="54">
        <v>42649</v>
      </c>
      <c r="D1162" s="14" t="s">
        <v>537</v>
      </c>
      <c r="E1162" s="1" t="s">
        <v>724</v>
      </c>
      <c r="F1162" s="14" t="s">
        <v>725</v>
      </c>
      <c r="G1162" s="1" t="s">
        <v>37</v>
      </c>
      <c r="H1162" s="1" t="s">
        <v>279</v>
      </c>
      <c r="I1162" s="2">
        <v>1070</v>
      </c>
      <c r="J1162" s="5" t="s">
        <v>1231</v>
      </c>
      <c r="K1162" s="3" t="s">
        <v>1232</v>
      </c>
      <c r="L1162" s="4" t="s">
        <v>582</v>
      </c>
    </row>
    <row r="1163" spans="1:12">
      <c r="A1163" s="36">
        <v>2016</v>
      </c>
      <c r="B1163" s="36" t="s">
        <v>1417</v>
      </c>
      <c r="C1163" s="54">
        <v>42652</v>
      </c>
      <c r="D1163" s="14" t="s">
        <v>537</v>
      </c>
      <c r="E1163" s="1" t="s">
        <v>724</v>
      </c>
      <c r="F1163" s="14" t="s">
        <v>725</v>
      </c>
      <c r="G1163" s="1" t="s">
        <v>179</v>
      </c>
      <c r="H1163" s="1" t="s">
        <v>281</v>
      </c>
      <c r="I1163" s="2">
        <v>352</v>
      </c>
      <c r="J1163" s="5">
        <v>65153</v>
      </c>
      <c r="K1163" s="3" t="s">
        <v>1230</v>
      </c>
      <c r="L1163" s="4" t="s">
        <v>582</v>
      </c>
    </row>
    <row r="1164" spans="1:12">
      <c r="A1164" s="36">
        <v>2016</v>
      </c>
      <c r="B1164" s="36" t="s">
        <v>1417</v>
      </c>
      <c r="C1164" s="54">
        <v>42660</v>
      </c>
      <c r="D1164" s="14" t="s">
        <v>537</v>
      </c>
      <c r="E1164" s="1" t="s">
        <v>724</v>
      </c>
      <c r="F1164" s="14" t="s">
        <v>725</v>
      </c>
      <c r="G1164" s="1" t="s">
        <v>179</v>
      </c>
      <c r="H1164" s="1" t="s">
        <v>30</v>
      </c>
      <c r="I1164" s="2">
        <v>404</v>
      </c>
      <c r="J1164" s="5">
        <v>34247</v>
      </c>
      <c r="K1164" s="3" t="s">
        <v>1230</v>
      </c>
      <c r="L1164" s="4" t="s">
        <v>582</v>
      </c>
    </row>
    <row r="1165" spans="1:12">
      <c r="A1165" s="36">
        <v>2016</v>
      </c>
      <c r="B1165" s="36" t="s">
        <v>1417</v>
      </c>
      <c r="C1165" s="54">
        <v>42662</v>
      </c>
      <c r="D1165" s="14" t="s">
        <v>537</v>
      </c>
      <c r="E1165" s="1" t="s">
        <v>724</v>
      </c>
      <c r="F1165" s="14" t="s">
        <v>725</v>
      </c>
      <c r="G1165" s="1" t="s">
        <v>37</v>
      </c>
      <c r="H1165" s="1" t="s">
        <v>279</v>
      </c>
      <c r="I1165" s="2">
        <v>1103</v>
      </c>
      <c r="J1165" s="5" t="s">
        <v>1233</v>
      </c>
      <c r="K1165" s="3" t="s">
        <v>1230</v>
      </c>
      <c r="L1165" s="4" t="s">
        <v>582</v>
      </c>
    </row>
    <row r="1166" spans="1:12">
      <c r="A1166" s="36">
        <v>2016</v>
      </c>
      <c r="B1166" s="36" t="s">
        <v>1417</v>
      </c>
      <c r="C1166" s="54">
        <v>42664</v>
      </c>
      <c r="D1166" s="14" t="s">
        <v>537</v>
      </c>
      <c r="E1166" s="1" t="s">
        <v>724</v>
      </c>
      <c r="F1166" s="14" t="s">
        <v>725</v>
      </c>
      <c r="G1166" s="1" t="s">
        <v>179</v>
      </c>
      <c r="H1166" s="1" t="s">
        <v>281</v>
      </c>
      <c r="I1166" s="2">
        <v>597</v>
      </c>
      <c r="J1166" s="5">
        <v>65305</v>
      </c>
      <c r="K1166" s="3" t="s">
        <v>1230</v>
      </c>
      <c r="L1166" s="4" t="s">
        <v>582</v>
      </c>
    </row>
    <row r="1167" spans="1:12">
      <c r="A1167" s="36">
        <v>2016</v>
      </c>
      <c r="B1167" s="36" t="s">
        <v>1417</v>
      </c>
      <c r="C1167" s="54">
        <v>42665</v>
      </c>
      <c r="D1167" s="14" t="s">
        <v>537</v>
      </c>
      <c r="E1167" s="1" t="s">
        <v>724</v>
      </c>
      <c r="F1167" s="14" t="s">
        <v>725</v>
      </c>
      <c r="G1167" s="1" t="s">
        <v>269</v>
      </c>
      <c r="H1167" s="1" t="s">
        <v>143</v>
      </c>
      <c r="I1167" s="2">
        <v>725</v>
      </c>
      <c r="J1167" s="5" t="s">
        <v>1234</v>
      </c>
      <c r="K1167" s="3" t="s">
        <v>731</v>
      </c>
      <c r="L1167" s="4" t="s">
        <v>582</v>
      </c>
    </row>
    <row r="1168" spans="1:12">
      <c r="A1168" s="36">
        <v>2016</v>
      </c>
      <c r="B1168" s="36" t="s">
        <v>1417</v>
      </c>
      <c r="C1168" s="54">
        <v>42670</v>
      </c>
      <c r="D1168" s="14" t="s">
        <v>537</v>
      </c>
      <c r="E1168" s="1" t="s">
        <v>724</v>
      </c>
      <c r="F1168" s="14" t="s">
        <v>725</v>
      </c>
      <c r="G1168" s="1" t="s">
        <v>37</v>
      </c>
      <c r="H1168" s="1" t="s">
        <v>279</v>
      </c>
      <c r="I1168" s="2">
        <v>894</v>
      </c>
      <c r="J1168" s="5" t="s">
        <v>1235</v>
      </c>
      <c r="K1168" s="3" t="s">
        <v>1236</v>
      </c>
      <c r="L1168" s="4" t="s">
        <v>582</v>
      </c>
    </row>
    <row r="1169" spans="1:12">
      <c r="A1169" s="36">
        <v>2016</v>
      </c>
      <c r="B1169" s="36" t="s">
        <v>1417</v>
      </c>
      <c r="C1169" s="54">
        <v>42646</v>
      </c>
      <c r="D1169" s="14" t="s">
        <v>537</v>
      </c>
      <c r="E1169" s="1" t="s">
        <v>724</v>
      </c>
      <c r="F1169" s="14" t="s">
        <v>733</v>
      </c>
      <c r="G1169" s="1" t="s">
        <v>691</v>
      </c>
      <c r="H1169" s="1" t="s">
        <v>120</v>
      </c>
      <c r="I1169" s="2">
        <v>2142</v>
      </c>
      <c r="J1169" s="5" t="s">
        <v>1237</v>
      </c>
      <c r="K1169" s="3" t="s">
        <v>1230</v>
      </c>
      <c r="L1169" s="4" t="s">
        <v>582</v>
      </c>
    </row>
    <row r="1170" spans="1:12">
      <c r="A1170" s="36">
        <v>2016</v>
      </c>
      <c r="B1170" s="36" t="s">
        <v>1417</v>
      </c>
      <c r="C1170" s="54">
        <v>42648</v>
      </c>
      <c r="D1170" s="14" t="s">
        <v>537</v>
      </c>
      <c r="E1170" s="1" t="s">
        <v>724</v>
      </c>
      <c r="F1170" s="14" t="s">
        <v>733</v>
      </c>
      <c r="G1170" s="1" t="s">
        <v>691</v>
      </c>
      <c r="H1170" s="1" t="s">
        <v>120</v>
      </c>
      <c r="I1170" s="2">
        <v>1353</v>
      </c>
      <c r="J1170" s="5">
        <v>919992</v>
      </c>
      <c r="K1170" s="3" t="s">
        <v>1236</v>
      </c>
      <c r="L1170" s="4" t="s">
        <v>582</v>
      </c>
    </row>
    <row r="1171" spans="1:12">
      <c r="A1171" s="36">
        <v>2016</v>
      </c>
      <c r="B1171" s="36" t="s">
        <v>1417</v>
      </c>
      <c r="C1171" s="54">
        <v>42659</v>
      </c>
      <c r="D1171" s="14" t="s">
        <v>537</v>
      </c>
      <c r="E1171" s="1" t="s">
        <v>724</v>
      </c>
      <c r="F1171" s="14" t="s">
        <v>733</v>
      </c>
      <c r="G1171" s="1" t="s">
        <v>37</v>
      </c>
      <c r="H1171" s="1" t="s">
        <v>279</v>
      </c>
      <c r="I1171" s="2">
        <v>682</v>
      </c>
      <c r="J1171" s="5" t="s">
        <v>1238</v>
      </c>
      <c r="K1171" s="3" t="s">
        <v>729</v>
      </c>
      <c r="L1171" s="4" t="s">
        <v>582</v>
      </c>
    </row>
    <row r="1172" spans="1:12">
      <c r="A1172" s="36">
        <v>2016</v>
      </c>
      <c r="B1172" s="36" t="s">
        <v>1417</v>
      </c>
      <c r="C1172" s="54">
        <v>42664</v>
      </c>
      <c r="D1172" s="14" t="s">
        <v>537</v>
      </c>
      <c r="E1172" s="1" t="s">
        <v>724</v>
      </c>
      <c r="F1172" s="14" t="s">
        <v>733</v>
      </c>
      <c r="G1172" s="1" t="s">
        <v>37</v>
      </c>
      <c r="H1172" s="1" t="s">
        <v>2197</v>
      </c>
      <c r="I1172" s="2">
        <v>1529</v>
      </c>
      <c r="J1172" s="5" t="s">
        <v>1239</v>
      </c>
      <c r="K1172" s="3" t="s">
        <v>1236</v>
      </c>
      <c r="L1172" s="4" t="s">
        <v>582</v>
      </c>
    </row>
    <row r="1173" spans="1:12">
      <c r="A1173" s="36">
        <v>2016</v>
      </c>
      <c r="B1173" s="36" t="s">
        <v>1417</v>
      </c>
      <c r="C1173" s="54">
        <v>42666</v>
      </c>
      <c r="D1173" s="14" t="s">
        <v>537</v>
      </c>
      <c r="E1173" s="1" t="s">
        <v>724</v>
      </c>
      <c r="F1173" s="14" t="s">
        <v>733</v>
      </c>
      <c r="G1173" s="1" t="s">
        <v>179</v>
      </c>
      <c r="H1173" s="1" t="s">
        <v>102</v>
      </c>
      <c r="I1173" s="2">
        <v>795</v>
      </c>
      <c r="J1173" s="5">
        <v>6045</v>
      </c>
      <c r="K1173" s="3" t="s">
        <v>731</v>
      </c>
      <c r="L1173" s="4" t="s">
        <v>582</v>
      </c>
    </row>
    <row r="1174" spans="1:12">
      <c r="A1174" s="36">
        <v>2016</v>
      </c>
      <c r="B1174" s="36" t="s">
        <v>1417</v>
      </c>
      <c r="C1174" s="54">
        <v>42672</v>
      </c>
      <c r="D1174" s="14" t="s">
        <v>537</v>
      </c>
      <c r="E1174" s="1" t="s">
        <v>724</v>
      </c>
      <c r="F1174" s="14" t="s">
        <v>733</v>
      </c>
      <c r="G1174" s="1" t="s">
        <v>179</v>
      </c>
      <c r="H1174" s="1" t="s">
        <v>102</v>
      </c>
      <c r="I1174" s="2">
        <v>1078</v>
      </c>
      <c r="J1174" s="5">
        <v>6077</v>
      </c>
      <c r="K1174" s="3" t="s">
        <v>1236</v>
      </c>
      <c r="L1174" s="4" t="s">
        <v>582</v>
      </c>
    </row>
    <row r="1175" spans="1:12">
      <c r="A1175" s="36">
        <v>2016</v>
      </c>
      <c r="B1175" s="36" t="s">
        <v>1417</v>
      </c>
      <c r="C1175" s="54">
        <v>42670</v>
      </c>
      <c r="D1175" s="14" t="s">
        <v>537</v>
      </c>
      <c r="E1175" s="1" t="s">
        <v>734</v>
      </c>
      <c r="F1175" s="14">
        <v>1216</v>
      </c>
      <c r="G1175" s="1" t="s">
        <v>37</v>
      </c>
      <c r="H1175" s="1" t="s">
        <v>274</v>
      </c>
      <c r="I1175" s="2">
        <v>201</v>
      </c>
      <c r="J1175" s="5" t="s">
        <v>1240</v>
      </c>
      <c r="K1175" s="3" t="s">
        <v>1241</v>
      </c>
      <c r="L1175" s="4" t="s">
        <v>582</v>
      </c>
    </row>
    <row r="1176" spans="1:12">
      <c r="A1176" s="36">
        <v>2016</v>
      </c>
      <c r="B1176" s="36" t="s">
        <v>1417</v>
      </c>
      <c r="C1176" s="54">
        <v>42645</v>
      </c>
      <c r="D1176" s="14" t="s">
        <v>537</v>
      </c>
      <c r="E1176" s="1" t="s">
        <v>741</v>
      </c>
      <c r="F1176" s="14" t="s">
        <v>772</v>
      </c>
      <c r="G1176" s="1" t="s">
        <v>179</v>
      </c>
      <c r="H1176" s="1" t="s">
        <v>281</v>
      </c>
      <c r="I1176" s="2">
        <v>138</v>
      </c>
      <c r="J1176" s="5" t="s">
        <v>1242</v>
      </c>
      <c r="K1176" s="3" t="s">
        <v>1243</v>
      </c>
      <c r="L1176" s="4" t="s">
        <v>582</v>
      </c>
    </row>
    <row r="1177" spans="1:12">
      <c r="A1177" s="36">
        <v>2016</v>
      </c>
      <c r="B1177" s="36" t="s">
        <v>1417</v>
      </c>
      <c r="C1177" s="54">
        <v>42650</v>
      </c>
      <c r="D1177" s="14" t="s">
        <v>537</v>
      </c>
      <c r="E1177" s="1" t="s">
        <v>741</v>
      </c>
      <c r="F1177" s="14" t="s">
        <v>772</v>
      </c>
      <c r="G1177" s="1" t="s">
        <v>137</v>
      </c>
      <c r="H1177" s="1" t="s">
        <v>26</v>
      </c>
      <c r="I1177" s="2">
        <v>145</v>
      </c>
      <c r="J1177" s="5">
        <v>7288</v>
      </c>
      <c r="K1177" s="3" t="s">
        <v>1243</v>
      </c>
      <c r="L1177" s="4" t="s">
        <v>582</v>
      </c>
    </row>
    <row r="1178" spans="1:12">
      <c r="A1178" s="36">
        <v>2016</v>
      </c>
      <c r="B1178" s="36" t="s">
        <v>1417</v>
      </c>
      <c r="C1178" s="54">
        <v>42662</v>
      </c>
      <c r="D1178" s="14" t="s">
        <v>537</v>
      </c>
      <c r="E1178" s="1" t="s">
        <v>741</v>
      </c>
      <c r="F1178" s="14" t="s">
        <v>772</v>
      </c>
      <c r="G1178" s="1" t="s">
        <v>137</v>
      </c>
      <c r="H1178" s="1" t="s">
        <v>650</v>
      </c>
      <c r="I1178" s="2">
        <v>46</v>
      </c>
      <c r="J1178" s="5">
        <v>1614</v>
      </c>
      <c r="K1178" s="3" t="s">
        <v>1244</v>
      </c>
      <c r="L1178" s="4" t="s">
        <v>582</v>
      </c>
    </row>
    <row r="1179" spans="1:12">
      <c r="A1179" s="36">
        <v>2016</v>
      </c>
      <c r="B1179" s="36" t="s">
        <v>1417</v>
      </c>
      <c r="C1179" s="54">
        <v>42670</v>
      </c>
      <c r="D1179" s="14" t="s">
        <v>537</v>
      </c>
      <c r="E1179" s="1" t="s">
        <v>741</v>
      </c>
      <c r="F1179" s="14" t="s">
        <v>772</v>
      </c>
      <c r="G1179" s="1" t="s">
        <v>37</v>
      </c>
      <c r="H1179" s="1" t="s">
        <v>274</v>
      </c>
      <c r="I1179" s="2">
        <v>70</v>
      </c>
      <c r="J1179" s="5" t="s">
        <v>1245</v>
      </c>
      <c r="K1179" s="3" t="s">
        <v>1246</v>
      </c>
      <c r="L1179" s="4" t="s">
        <v>582</v>
      </c>
    </row>
    <row r="1180" spans="1:12">
      <c r="A1180" s="36">
        <v>2016</v>
      </c>
      <c r="B1180" s="36" t="s">
        <v>1417</v>
      </c>
      <c r="C1180" s="54">
        <v>42663</v>
      </c>
      <c r="D1180" s="14" t="s">
        <v>537</v>
      </c>
      <c r="E1180" s="1" t="s">
        <v>741</v>
      </c>
      <c r="F1180" s="14" t="s">
        <v>764</v>
      </c>
      <c r="G1180" s="1" t="s">
        <v>37</v>
      </c>
      <c r="H1180" s="1" t="s">
        <v>279</v>
      </c>
      <c r="I1180" s="2">
        <v>170</v>
      </c>
      <c r="J1180" s="5" t="s">
        <v>1247</v>
      </c>
      <c r="K1180" s="3" t="s">
        <v>1243</v>
      </c>
      <c r="L1180" s="4" t="s">
        <v>582</v>
      </c>
    </row>
    <row r="1181" spans="1:12">
      <c r="A1181" s="36">
        <v>2016</v>
      </c>
      <c r="B1181" s="36" t="s">
        <v>1417</v>
      </c>
      <c r="C1181" s="54">
        <v>42657</v>
      </c>
      <c r="D1181" s="14" t="s">
        <v>537</v>
      </c>
      <c r="E1181" s="1" t="s">
        <v>741</v>
      </c>
      <c r="F1181" s="14" t="s">
        <v>755</v>
      </c>
      <c r="G1181" s="1" t="s">
        <v>37</v>
      </c>
      <c r="H1181" s="1" t="s">
        <v>279</v>
      </c>
      <c r="I1181" s="2">
        <v>160</v>
      </c>
      <c r="J1181" s="5" t="s">
        <v>1248</v>
      </c>
      <c r="K1181" s="3" t="s">
        <v>1249</v>
      </c>
      <c r="L1181" s="4" t="s">
        <v>582</v>
      </c>
    </row>
    <row r="1182" spans="1:12">
      <c r="A1182" s="36">
        <v>2016</v>
      </c>
      <c r="B1182" s="36" t="s">
        <v>1417</v>
      </c>
      <c r="C1182" s="54">
        <v>42662</v>
      </c>
      <c r="D1182" s="14" t="s">
        <v>537</v>
      </c>
      <c r="E1182" s="1" t="s">
        <v>741</v>
      </c>
      <c r="F1182" s="14" t="s">
        <v>755</v>
      </c>
      <c r="G1182" s="1" t="s">
        <v>37</v>
      </c>
      <c r="H1182" s="1" t="s">
        <v>279</v>
      </c>
      <c r="I1182" s="2">
        <v>162</v>
      </c>
      <c r="J1182" s="5" t="s">
        <v>1250</v>
      </c>
      <c r="K1182" s="3" t="s">
        <v>1251</v>
      </c>
      <c r="L1182" s="4" t="s">
        <v>582</v>
      </c>
    </row>
    <row r="1183" spans="1:12">
      <c r="A1183" s="36">
        <v>2016</v>
      </c>
      <c r="B1183" s="36" t="s">
        <v>1417</v>
      </c>
      <c r="C1183" s="54">
        <v>42663</v>
      </c>
      <c r="D1183" s="14" t="s">
        <v>537</v>
      </c>
      <c r="E1183" s="1" t="s">
        <v>741</v>
      </c>
      <c r="F1183" s="14" t="s">
        <v>755</v>
      </c>
      <c r="G1183" s="1" t="s">
        <v>179</v>
      </c>
      <c r="H1183" s="1" t="s">
        <v>183</v>
      </c>
      <c r="I1183" s="2">
        <v>117</v>
      </c>
      <c r="J1183" s="5">
        <v>27185</v>
      </c>
      <c r="K1183" s="3" t="s">
        <v>1252</v>
      </c>
      <c r="L1183" s="4" t="s">
        <v>582</v>
      </c>
    </row>
    <row r="1184" spans="1:12">
      <c r="A1184" s="36">
        <v>2016</v>
      </c>
      <c r="B1184" s="36" t="s">
        <v>1417</v>
      </c>
      <c r="C1184" s="54">
        <v>42644</v>
      </c>
      <c r="D1184" s="14" t="s">
        <v>537</v>
      </c>
      <c r="E1184" s="1" t="s">
        <v>741</v>
      </c>
      <c r="F1184" s="14" t="s">
        <v>745</v>
      </c>
      <c r="G1184" s="1" t="s">
        <v>37</v>
      </c>
      <c r="H1184" s="1" t="s">
        <v>453</v>
      </c>
      <c r="I1184" s="2">
        <v>100</v>
      </c>
      <c r="J1184" s="5" t="s">
        <v>1253</v>
      </c>
      <c r="K1184" s="3" t="s">
        <v>1254</v>
      </c>
      <c r="L1184" s="4" t="s">
        <v>582</v>
      </c>
    </row>
    <row r="1185" spans="1:12">
      <c r="A1185" s="36">
        <v>2016</v>
      </c>
      <c r="B1185" s="36" t="s">
        <v>1417</v>
      </c>
      <c r="C1185" s="54">
        <v>42648</v>
      </c>
      <c r="D1185" s="14" t="s">
        <v>537</v>
      </c>
      <c r="E1185" s="1" t="s">
        <v>741</v>
      </c>
      <c r="F1185" s="14" t="s">
        <v>745</v>
      </c>
      <c r="G1185" s="1" t="s">
        <v>269</v>
      </c>
      <c r="H1185" s="1" t="s">
        <v>270</v>
      </c>
      <c r="I1185" s="2">
        <v>149</v>
      </c>
      <c r="J1185" s="5" t="s">
        <v>1255</v>
      </c>
      <c r="K1185" s="3" t="s">
        <v>1256</v>
      </c>
      <c r="L1185" s="4" t="s">
        <v>582</v>
      </c>
    </row>
    <row r="1186" spans="1:12">
      <c r="A1186" s="36">
        <v>2016</v>
      </c>
      <c r="B1186" s="36" t="s">
        <v>1417</v>
      </c>
      <c r="C1186" s="54">
        <v>42652</v>
      </c>
      <c r="D1186" s="14" t="s">
        <v>537</v>
      </c>
      <c r="E1186" s="1" t="s">
        <v>741</v>
      </c>
      <c r="F1186" s="14" t="s">
        <v>745</v>
      </c>
      <c r="G1186" s="1" t="s">
        <v>691</v>
      </c>
      <c r="H1186" s="1" t="s">
        <v>120</v>
      </c>
      <c r="I1186" s="2">
        <v>147</v>
      </c>
      <c r="J1186" s="5">
        <v>920076</v>
      </c>
      <c r="K1186" s="3" t="s">
        <v>1256</v>
      </c>
      <c r="L1186" s="4" t="s">
        <v>582</v>
      </c>
    </row>
    <row r="1187" spans="1:12">
      <c r="A1187" s="36">
        <v>2016</v>
      </c>
      <c r="B1187" s="36" t="s">
        <v>1417</v>
      </c>
      <c r="C1187" s="54">
        <v>42649</v>
      </c>
      <c r="D1187" s="14" t="s">
        <v>537</v>
      </c>
      <c r="E1187" s="1" t="s">
        <v>6</v>
      </c>
      <c r="F1187" s="14" t="s">
        <v>782</v>
      </c>
      <c r="G1187" s="1" t="s">
        <v>179</v>
      </c>
      <c r="H1187" s="1" t="s">
        <v>102</v>
      </c>
      <c r="I1187" s="2">
        <v>215</v>
      </c>
      <c r="J1187" s="5">
        <v>5957</v>
      </c>
      <c r="K1187" s="3" t="s">
        <v>1257</v>
      </c>
      <c r="L1187" s="4" t="s">
        <v>582</v>
      </c>
    </row>
    <row r="1188" spans="1:12">
      <c r="A1188" s="36">
        <v>2016</v>
      </c>
      <c r="B1188" s="36" t="s">
        <v>1417</v>
      </c>
      <c r="C1188" s="54">
        <v>42650</v>
      </c>
      <c r="D1188" s="14" t="s">
        <v>537</v>
      </c>
      <c r="E1188" s="1" t="s">
        <v>6</v>
      </c>
      <c r="F1188" s="14" t="s">
        <v>782</v>
      </c>
      <c r="G1188" s="1" t="s">
        <v>269</v>
      </c>
      <c r="H1188" s="1" t="s">
        <v>156</v>
      </c>
      <c r="I1188" s="2">
        <v>250</v>
      </c>
      <c r="J1188" s="5" t="s">
        <v>1258</v>
      </c>
      <c r="K1188" s="3" t="s">
        <v>1259</v>
      </c>
      <c r="L1188" s="4" t="s">
        <v>582</v>
      </c>
    </row>
    <row r="1189" spans="1:12">
      <c r="A1189" s="36">
        <v>2016</v>
      </c>
      <c r="B1189" s="36" t="s">
        <v>1417</v>
      </c>
      <c r="C1189" s="54">
        <v>42652</v>
      </c>
      <c r="D1189" s="14" t="s">
        <v>537</v>
      </c>
      <c r="E1189" s="1" t="s">
        <v>6</v>
      </c>
      <c r="F1189" s="14" t="s">
        <v>782</v>
      </c>
      <c r="G1189" s="1" t="s">
        <v>179</v>
      </c>
      <c r="H1189" s="1" t="s">
        <v>281</v>
      </c>
      <c r="I1189" s="2">
        <v>179</v>
      </c>
      <c r="J1189" s="5">
        <v>65158</v>
      </c>
      <c r="K1189" s="3" t="s">
        <v>1259</v>
      </c>
      <c r="L1189" s="4" t="s">
        <v>582</v>
      </c>
    </row>
    <row r="1190" spans="1:12">
      <c r="A1190" s="36">
        <v>2016</v>
      </c>
      <c r="B1190" s="36" t="s">
        <v>1417</v>
      </c>
      <c r="C1190" s="54">
        <v>42664</v>
      </c>
      <c r="D1190" s="14" t="s">
        <v>537</v>
      </c>
      <c r="E1190" s="1" t="s">
        <v>6</v>
      </c>
      <c r="F1190" s="14" t="s">
        <v>782</v>
      </c>
      <c r="G1190" s="1" t="s">
        <v>179</v>
      </c>
      <c r="H1190" s="1" t="s">
        <v>281</v>
      </c>
      <c r="I1190" s="2">
        <v>129</v>
      </c>
      <c r="J1190" s="5">
        <v>65307</v>
      </c>
      <c r="K1190" s="3" t="s">
        <v>1260</v>
      </c>
      <c r="L1190" s="4" t="s">
        <v>582</v>
      </c>
    </row>
    <row r="1191" spans="1:12">
      <c r="A1191" s="36">
        <v>2016</v>
      </c>
      <c r="B1191" s="36" t="s">
        <v>1417</v>
      </c>
      <c r="C1191" s="54">
        <v>42667</v>
      </c>
      <c r="D1191" s="14" t="s">
        <v>537</v>
      </c>
      <c r="E1191" s="1" t="s">
        <v>6</v>
      </c>
      <c r="F1191" s="14" t="s">
        <v>782</v>
      </c>
      <c r="G1191" s="1" t="s">
        <v>37</v>
      </c>
      <c r="H1191" s="1" t="s">
        <v>1962</v>
      </c>
      <c r="I1191" s="2">
        <v>153</v>
      </c>
      <c r="J1191" s="5" t="s">
        <v>1261</v>
      </c>
      <c r="K1191" s="3" t="s">
        <v>1262</v>
      </c>
      <c r="L1191" s="4" t="s">
        <v>582</v>
      </c>
    </row>
    <row r="1192" spans="1:12">
      <c r="A1192" s="36">
        <v>2016</v>
      </c>
      <c r="B1192" s="36" t="s">
        <v>1417</v>
      </c>
      <c r="C1192" s="54">
        <v>42668</v>
      </c>
      <c r="D1192" s="14" t="s">
        <v>537</v>
      </c>
      <c r="E1192" s="1" t="s">
        <v>6</v>
      </c>
      <c r="F1192" s="14" t="s">
        <v>782</v>
      </c>
      <c r="G1192" s="1" t="s">
        <v>37</v>
      </c>
      <c r="H1192" s="1" t="s">
        <v>1962</v>
      </c>
      <c r="I1192" s="2">
        <v>128</v>
      </c>
      <c r="J1192" s="5" t="s">
        <v>1263</v>
      </c>
      <c r="K1192" s="3" t="s">
        <v>1262</v>
      </c>
      <c r="L1192" s="4" t="s">
        <v>582</v>
      </c>
    </row>
    <row r="1193" spans="1:12">
      <c r="A1193" s="36">
        <v>2016</v>
      </c>
      <c r="B1193" s="36" t="s">
        <v>1417</v>
      </c>
      <c r="C1193" s="54">
        <v>42670</v>
      </c>
      <c r="D1193" s="14" t="s">
        <v>537</v>
      </c>
      <c r="E1193" s="1" t="s">
        <v>6</v>
      </c>
      <c r="F1193" s="14" t="s">
        <v>782</v>
      </c>
      <c r="G1193" s="1" t="s">
        <v>37</v>
      </c>
      <c r="H1193" s="1" t="s">
        <v>279</v>
      </c>
      <c r="I1193" s="2">
        <v>121</v>
      </c>
      <c r="J1193" s="5" t="s">
        <v>1264</v>
      </c>
      <c r="K1193" s="3" t="s">
        <v>1260</v>
      </c>
      <c r="L1193" s="4" t="s">
        <v>582</v>
      </c>
    </row>
    <row r="1194" spans="1:12">
      <c r="A1194" s="36">
        <v>2016</v>
      </c>
      <c r="B1194" s="36" t="s">
        <v>1417</v>
      </c>
      <c r="C1194" s="54">
        <v>42670</v>
      </c>
      <c r="D1194" s="14" t="s">
        <v>537</v>
      </c>
      <c r="E1194" s="1" t="s">
        <v>6</v>
      </c>
      <c r="F1194" s="14" t="s">
        <v>782</v>
      </c>
      <c r="G1194" s="1" t="s">
        <v>37</v>
      </c>
      <c r="H1194" s="1" t="s">
        <v>274</v>
      </c>
      <c r="I1194" s="2">
        <v>178</v>
      </c>
      <c r="J1194" s="5" t="s">
        <v>1265</v>
      </c>
      <c r="K1194" s="3" t="s">
        <v>1260</v>
      </c>
      <c r="L1194" s="4" t="s">
        <v>582</v>
      </c>
    </row>
    <row r="1195" spans="1:12">
      <c r="A1195" s="36">
        <v>2016</v>
      </c>
      <c r="B1195" s="36" t="s">
        <v>1417</v>
      </c>
      <c r="C1195" s="54">
        <v>42672</v>
      </c>
      <c r="D1195" s="14" t="s">
        <v>537</v>
      </c>
      <c r="E1195" s="1" t="s">
        <v>6</v>
      </c>
      <c r="F1195" s="14" t="s">
        <v>782</v>
      </c>
      <c r="G1195" s="1" t="s">
        <v>37</v>
      </c>
      <c r="H1195" s="1" t="s">
        <v>279</v>
      </c>
      <c r="I1195" s="2">
        <v>118</v>
      </c>
      <c r="J1195" s="5" t="s">
        <v>1266</v>
      </c>
      <c r="K1195" s="3" t="s">
        <v>1260</v>
      </c>
      <c r="L1195" s="4" t="s">
        <v>582</v>
      </c>
    </row>
    <row r="1196" spans="1:12">
      <c r="A1196" s="36">
        <v>2016</v>
      </c>
      <c r="B1196" s="36" t="s">
        <v>1417</v>
      </c>
      <c r="C1196" s="54">
        <v>42672</v>
      </c>
      <c r="D1196" s="14" t="s">
        <v>537</v>
      </c>
      <c r="E1196" s="1" t="s">
        <v>6</v>
      </c>
      <c r="F1196" s="14" t="s">
        <v>782</v>
      </c>
      <c r="G1196" s="1" t="s">
        <v>37</v>
      </c>
      <c r="H1196" s="1" t="s">
        <v>279</v>
      </c>
      <c r="I1196" s="2">
        <v>78</v>
      </c>
      <c r="J1196" s="5" t="s">
        <v>1267</v>
      </c>
      <c r="K1196" s="3" t="s">
        <v>1260</v>
      </c>
      <c r="L1196" s="4" t="s">
        <v>582</v>
      </c>
    </row>
    <row r="1197" spans="1:12">
      <c r="A1197" s="36">
        <v>2016</v>
      </c>
      <c r="B1197" s="36" t="s">
        <v>1417</v>
      </c>
      <c r="C1197" s="54">
        <v>42673</v>
      </c>
      <c r="D1197" s="14" t="s">
        <v>537</v>
      </c>
      <c r="E1197" s="1" t="s">
        <v>6</v>
      </c>
      <c r="F1197" s="14" t="s">
        <v>782</v>
      </c>
      <c r="G1197" s="1" t="s">
        <v>37</v>
      </c>
      <c r="H1197" s="1" t="s">
        <v>279</v>
      </c>
      <c r="I1197" s="2">
        <v>222</v>
      </c>
      <c r="J1197" s="5" t="s">
        <v>1268</v>
      </c>
      <c r="K1197" s="3" t="s">
        <v>1262</v>
      </c>
      <c r="L1197" s="4" t="s">
        <v>582</v>
      </c>
    </row>
    <row r="1198" spans="1:12">
      <c r="A1198" s="36">
        <v>2016</v>
      </c>
      <c r="B1198" s="36" t="s">
        <v>1417</v>
      </c>
      <c r="C1198" s="54">
        <v>42674</v>
      </c>
      <c r="D1198" s="14" t="s">
        <v>537</v>
      </c>
      <c r="E1198" s="1" t="s">
        <v>6</v>
      </c>
      <c r="F1198" s="14" t="s">
        <v>782</v>
      </c>
      <c r="G1198" s="1" t="s">
        <v>269</v>
      </c>
      <c r="H1198" s="1" t="s">
        <v>156</v>
      </c>
      <c r="I1198" s="2">
        <v>213</v>
      </c>
      <c r="J1198" s="5" t="s">
        <v>1269</v>
      </c>
      <c r="K1198" s="3" t="s">
        <v>1260</v>
      </c>
      <c r="L1198" s="4" t="s">
        <v>582</v>
      </c>
    </row>
    <row r="1199" spans="1:12">
      <c r="A1199" s="36">
        <v>2016</v>
      </c>
      <c r="B1199" s="36" t="s">
        <v>1417</v>
      </c>
      <c r="C1199" s="54">
        <v>42653</v>
      </c>
      <c r="D1199" s="14" t="s">
        <v>537</v>
      </c>
      <c r="E1199" s="1" t="s">
        <v>308</v>
      </c>
      <c r="F1199" s="14">
        <v>4418</v>
      </c>
      <c r="G1199" s="1" t="s">
        <v>137</v>
      </c>
      <c r="H1199" s="1" t="s">
        <v>795</v>
      </c>
      <c r="I1199" s="2">
        <v>127.6</v>
      </c>
      <c r="J1199" s="5">
        <v>8002</v>
      </c>
      <c r="K1199" s="3" t="s">
        <v>796</v>
      </c>
      <c r="L1199" s="4" t="s">
        <v>794</v>
      </c>
    </row>
    <row r="1200" spans="1:12">
      <c r="A1200" s="36">
        <v>2016</v>
      </c>
      <c r="B1200" s="36" t="s">
        <v>1417</v>
      </c>
      <c r="C1200" s="54">
        <v>42653</v>
      </c>
      <c r="D1200" s="14" t="s">
        <v>537</v>
      </c>
      <c r="E1200" s="1" t="s">
        <v>308</v>
      </c>
      <c r="F1200" s="14">
        <v>4418</v>
      </c>
      <c r="G1200" s="1" t="s">
        <v>137</v>
      </c>
      <c r="H1200" s="1" t="s">
        <v>795</v>
      </c>
      <c r="I1200" s="2">
        <v>100.3</v>
      </c>
      <c r="J1200" s="5">
        <v>8001</v>
      </c>
      <c r="K1200" s="3" t="s">
        <v>796</v>
      </c>
      <c r="L1200" s="4" t="s">
        <v>794</v>
      </c>
    </row>
    <row r="1201" spans="1:12">
      <c r="A1201" s="36">
        <v>2016</v>
      </c>
      <c r="B1201" s="36" t="s">
        <v>1417</v>
      </c>
      <c r="C1201" s="54">
        <v>42655</v>
      </c>
      <c r="D1201" s="14" t="s">
        <v>537</v>
      </c>
      <c r="E1201" s="1" t="s">
        <v>308</v>
      </c>
      <c r="F1201" s="14">
        <v>4418</v>
      </c>
      <c r="G1201" s="1" t="s">
        <v>137</v>
      </c>
      <c r="H1201" s="1" t="s">
        <v>795</v>
      </c>
      <c r="I1201" s="2">
        <v>82.5</v>
      </c>
      <c r="J1201" s="5">
        <v>8007</v>
      </c>
      <c r="K1201" s="3" t="s">
        <v>1270</v>
      </c>
      <c r="L1201" s="4" t="s">
        <v>794</v>
      </c>
    </row>
    <row r="1202" spans="1:12">
      <c r="A1202" s="36">
        <v>2016</v>
      </c>
      <c r="B1202" s="36" t="s">
        <v>1417</v>
      </c>
      <c r="C1202" s="54">
        <v>42655</v>
      </c>
      <c r="D1202" s="14" t="s">
        <v>537</v>
      </c>
      <c r="E1202" s="1" t="s">
        <v>308</v>
      </c>
      <c r="F1202" s="14">
        <v>4418</v>
      </c>
      <c r="G1202" s="1" t="s">
        <v>137</v>
      </c>
      <c r="H1202" s="1" t="s">
        <v>795</v>
      </c>
      <c r="I1202" s="2">
        <v>109.2</v>
      </c>
      <c r="J1202" s="5">
        <v>8006</v>
      </c>
      <c r="K1202" s="3" t="s">
        <v>1270</v>
      </c>
      <c r="L1202" s="4" t="s">
        <v>794</v>
      </c>
    </row>
    <row r="1203" spans="1:12">
      <c r="A1203" s="36">
        <v>2016</v>
      </c>
      <c r="B1203" s="36" t="s">
        <v>1417</v>
      </c>
      <c r="C1203" s="54">
        <v>42656</v>
      </c>
      <c r="D1203" s="14" t="s">
        <v>537</v>
      </c>
      <c r="E1203" s="1" t="s">
        <v>308</v>
      </c>
      <c r="F1203" s="14">
        <v>4418</v>
      </c>
      <c r="G1203" s="1" t="s">
        <v>137</v>
      </c>
      <c r="H1203" s="1" t="s">
        <v>795</v>
      </c>
      <c r="I1203" s="2">
        <v>163.5</v>
      </c>
      <c r="J1203" s="5">
        <v>8008</v>
      </c>
      <c r="K1203" s="3" t="s">
        <v>1270</v>
      </c>
      <c r="L1203" s="4" t="s">
        <v>794</v>
      </c>
    </row>
    <row r="1204" spans="1:12">
      <c r="A1204" s="36">
        <v>2016</v>
      </c>
      <c r="B1204" s="36" t="s">
        <v>1417</v>
      </c>
      <c r="C1204" s="54">
        <v>42656</v>
      </c>
      <c r="D1204" s="14" t="s">
        <v>537</v>
      </c>
      <c r="E1204" s="1" t="s">
        <v>308</v>
      </c>
      <c r="F1204" s="14">
        <v>4418</v>
      </c>
      <c r="G1204" s="1" t="s">
        <v>137</v>
      </c>
      <c r="H1204" s="1" t="s">
        <v>795</v>
      </c>
      <c r="I1204" s="2">
        <v>59.8</v>
      </c>
      <c r="J1204" s="5">
        <v>8010</v>
      </c>
      <c r="K1204" s="3" t="s">
        <v>1270</v>
      </c>
      <c r="L1204" s="4" t="s">
        <v>794</v>
      </c>
    </row>
    <row r="1205" spans="1:12">
      <c r="A1205" s="36">
        <v>2016</v>
      </c>
      <c r="B1205" s="36" t="s">
        <v>1417</v>
      </c>
      <c r="C1205" s="54">
        <v>42657</v>
      </c>
      <c r="D1205" s="14" t="s">
        <v>537</v>
      </c>
      <c r="E1205" s="1" t="s">
        <v>308</v>
      </c>
      <c r="F1205" s="14">
        <v>4418</v>
      </c>
      <c r="G1205" s="1" t="s">
        <v>137</v>
      </c>
      <c r="H1205" s="1" t="s">
        <v>795</v>
      </c>
      <c r="I1205" s="2">
        <v>128.80000000000001</v>
      </c>
      <c r="J1205" s="5">
        <v>8015</v>
      </c>
      <c r="K1205" s="3" t="s">
        <v>1270</v>
      </c>
      <c r="L1205" s="4" t="s">
        <v>794</v>
      </c>
    </row>
    <row r="1206" spans="1:12">
      <c r="A1206" s="36">
        <v>2016</v>
      </c>
      <c r="B1206" s="36" t="s">
        <v>1417</v>
      </c>
      <c r="C1206" s="54">
        <v>42657</v>
      </c>
      <c r="D1206" s="14" t="s">
        <v>537</v>
      </c>
      <c r="E1206" s="1" t="s">
        <v>308</v>
      </c>
      <c r="F1206" s="14">
        <v>4524</v>
      </c>
      <c r="G1206" s="1" t="s">
        <v>137</v>
      </c>
      <c r="H1206" s="1" t="s">
        <v>795</v>
      </c>
      <c r="I1206" s="2">
        <v>75.3</v>
      </c>
      <c r="J1206" s="5">
        <v>8014</v>
      </c>
      <c r="K1206" s="3" t="s">
        <v>1271</v>
      </c>
      <c r="L1206" s="4" t="s">
        <v>794</v>
      </c>
    </row>
    <row r="1207" spans="1:12">
      <c r="A1207" s="36">
        <v>2016</v>
      </c>
      <c r="B1207" s="36" t="s">
        <v>1417</v>
      </c>
      <c r="C1207" s="54">
        <v>42663</v>
      </c>
      <c r="D1207" s="14" t="s">
        <v>537</v>
      </c>
      <c r="E1207" s="1" t="s">
        <v>308</v>
      </c>
      <c r="F1207" s="14">
        <v>4405</v>
      </c>
      <c r="G1207" s="1" t="s">
        <v>697</v>
      </c>
      <c r="H1207" s="1" t="s">
        <v>698</v>
      </c>
      <c r="I1207" s="2">
        <v>110</v>
      </c>
      <c r="J1207" s="5" t="s">
        <v>1272</v>
      </c>
      <c r="K1207" s="3" t="s">
        <v>1273</v>
      </c>
      <c r="L1207" s="4" t="s">
        <v>794</v>
      </c>
    </row>
    <row r="1208" spans="1:12">
      <c r="A1208" s="36">
        <v>2016</v>
      </c>
      <c r="B1208" s="36" t="s">
        <v>1417</v>
      </c>
      <c r="C1208" s="54">
        <v>42653</v>
      </c>
      <c r="D1208" s="14" t="s">
        <v>537</v>
      </c>
      <c r="E1208" s="1" t="s">
        <v>308</v>
      </c>
      <c r="F1208" s="14">
        <v>4405</v>
      </c>
      <c r="G1208" s="1" t="s">
        <v>697</v>
      </c>
      <c r="H1208" s="1" t="s">
        <v>698</v>
      </c>
      <c r="I1208" s="2">
        <v>96</v>
      </c>
      <c r="J1208" s="5" t="s">
        <v>1274</v>
      </c>
      <c r="K1208" s="3" t="s">
        <v>1270</v>
      </c>
      <c r="L1208" s="4" t="s">
        <v>794</v>
      </c>
    </row>
    <row r="1209" spans="1:12">
      <c r="A1209" s="36">
        <v>2016</v>
      </c>
      <c r="B1209" s="36" t="s">
        <v>1417</v>
      </c>
      <c r="C1209" s="54">
        <v>42649</v>
      </c>
      <c r="D1209" s="14" t="s">
        <v>537</v>
      </c>
      <c r="E1209" s="1" t="s">
        <v>308</v>
      </c>
      <c r="F1209" s="14">
        <v>4418</v>
      </c>
      <c r="G1209" s="1" t="s">
        <v>697</v>
      </c>
      <c r="H1209" s="1" t="s">
        <v>698</v>
      </c>
      <c r="I1209" s="2">
        <v>99</v>
      </c>
      <c r="J1209" s="5" t="s">
        <v>1275</v>
      </c>
      <c r="K1209" s="3" t="s">
        <v>796</v>
      </c>
      <c r="L1209" s="4" t="s">
        <v>794</v>
      </c>
    </row>
    <row r="1210" spans="1:12">
      <c r="A1210" s="36">
        <v>2016</v>
      </c>
      <c r="B1210" s="36" t="s">
        <v>1417</v>
      </c>
      <c r="C1210" s="54">
        <v>42649</v>
      </c>
      <c r="D1210" s="14" t="s">
        <v>537</v>
      </c>
      <c r="E1210" s="1" t="s">
        <v>308</v>
      </c>
      <c r="F1210" s="14">
        <v>4418</v>
      </c>
      <c r="G1210" s="1" t="s">
        <v>697</v>
      </c>
      <c r="H1210" s="1" t="s">
        <v>698</v>
      </c>
      <c r="I1210" s="2">
        <v>113</v>
      </c>
      <c r="J1210" s="5" t="s">
        <v>1276</v>
      </c>
      <c r="K1210" s="3" t="s">
        <v>796</v>
      </c>
      <c r="L1210" s="4" t="s">
        <v>794</v>
      </c>
    </row>
    <row r="1211" spans="1:12">
      <c r="A1211" s="36">
        <v>2016</v>
      </c>
      <c r="B1211" s="36" t="s">
        <v>1417</v>
      </c>
      <c r="C1211" s="54">
        <v>42654</v>
      </c>
      <c r="D1211" s="14" t="s">
        <v>537</v>
      </c>
      <c r="E1211" s="1" t="s">
        <v>308</v>
      </c>
      <c r="F1211" s="14">
        <v>4405</v>
      </c>
      <c r="G1211" s="1" t="s">
        <v>697</v>
      </c>
      <c r="H1211" s="1" t="s">
        <v>698</v>
      </c>
      <c r="I1211" s="2">
        <v>107</v>
      </c>
      <c r="J1211" s="5" t="s">
        <v>1277</v>
      </c>
      <c r="K1211" s="3" t="s">
        <v>1270</v>
      </c>
      <c r="L1211" s="4" t="s">
        <v>794</v>
      </c>
    </row>
    <row r="1212" spans="1:12">
      <c r="A1212" s="36">
        <v>2016</v>
      </c>
      <c r="B1212" s="36" t="s">
        <v>1417</v>
      </c>
      <c r="C1212" s="54">
        <v>42645</v>
      </c>
      <c r="D1212" s="14" t="s">
        <v>537</v>
      </c>
      <c r="E1212" s="1" t="s">
        <v>308</v>
      </c>
      <c r="F1212" s="14">
        <v>4418</v>
      </c>
      <c r="G1212" s="1" t="s">
        <v>697</v>
      </c>
      <c r="H1212" s="1" t="s">
        <v>698</v>
      </c>
      <c r="I1212" s="2">
        <v>114</v>
      </c>
      <c r="J1212" s="5" t="s">
        <v>1278</v>
      </c>
      <c r="K1212" s="3" t="s">
        <v>793</v>
      </c>
      <c r="L1212" s="4" t="s">
        <v>794</v>
      </c>
    </row>
    <row r="1213" spans="1:12">
      <c r="A1213" s="36">
        <v>2016</v>
      </c>
      <c r="B1213" s="36" t="s">
        <v>1417</v>
      </c>
      <c r="C1213" s="54">
        <v>42645</v>
      </c>
      <c r="D1213" s="14" t="s">
        <v>537</v>
      </c>
      <c r="E1213" s="1" t="s">
        <v>308</v>
      </c>
      <c r="F1213" s="14">
        <v>4418</v>
      </c>
      <c r="G1213" s="1" t="s">
        <v>697</v>
      </c>
      <c r="H1213" s="1" t="s">
        <v>698</v>
      </c>
      <c r="I1213" s="2">
        <v>111</v>
      </c>
      <c r="J1213" s="5" t="s">
        <v>1279</v>
      </c>
      <c r="K1213" s="3" t="s">
        <v>793</v>
      </c>
      <c r="L1213" s="4" t="s">
        <v>794</v>
      </c>
    </row>
    <row r="1214" spans="1:12">
      <c r="A1214" s="36">
        <v>2016</v>
      </c>
      <c r="B1214" s="36" t="s">
        <v>1417</v>
      </c>
      <c r="C1214" s="54">
        <v>42645</v>
      </c>
      <c r="D1214" s="14" t="s">
        <v>537</v>
      </c>
      <c r="E1214" s="1" t="s">
        <v>308</v>
      </c>
      <c r="F1214" s="14">
        <v>4418</v>
      </c>
      <c r="G1214" s="1" t="s">
        <v>697</v>
      </c>
      <c r="H1214" s="1" t="s">
        <v>698</v>
      </c>
      <c r="I1214" s="2">
        <v>118</v>
      </c>
      <c r="J1214" s="5" t="s">
        <v>1280</v>
      </c>
      <c r="K1214" s="3" t="s">
        <v>793</v>
      </c>
      <c r="L1214" s="4" t="s">
        <v>794</v>
      </c>
    </row>
    <row r="1215" spans="1:12">
      <c r="A1215" s="36">
        <v>2016</v>
      </c>
      <c r="B1215" s="36" t="s">
        <v>1417</v>
      </c>
      <c r="C1215" s="54">
        <v>42671</v>
      </c>
      <c r="D1215" s="14" t="s">
        <v>537</v>
      </c>
      <c r="E1215" s="1" t="s">
        <v>308</v>
      </c>
      <c r="F1215" s="14">
        <v>4405</v>
      </c>
      <c r="G1215" s="1" t="s">
        <v>137</v>
      </c>
      <c r="H1215" s="1" t="s">
        <v>795</v>
      </c>
      <c r="I1215" s="2">
        <v>124.9</v>
      </c>
      <c r="J1215" s="5">
        <v>8035</v>
      </c>
      <c r="K1215" s="3" t="s">
        <v>793</v>
      </c>
      <c r="L1215" s="4" t="s">
        <v>794</v>
      </c>
    </row>
    <row r="1216" spans="1:12">
      <c r="A1216" s="36">
        <v>2016</v>
      </c>
      <c r="B1216" s="36" t="s">
        <v>1417</v>
      </c>
      <c r="C1216" s="54">
        <v>42665</v>
      </c>
      <c r="D1216" s="14" t="s">
        <v>537</v>
      </c>
      <c r="E1216" s="1" t="s">
        <v>308</v>
      </c>
      <c r="F1216" s="14">
        <v>4418</v>
      </c>
      <c r="G1216" s="1" t="s">
        <v>697</v>
      </c>
      <c r="H1216" s="1" t="s">
        <v>698</v>
      </c>
      <c r="I1216" s="2">
        <v>89</v>
      </c>
      <c r="J1216" s="5" t="s">
        <v>1281</v>
      </c>
      <c r="K1216" s="3" t="s">
        <v>793</v>
      </c>
      <c r="L1216" s="4" t="s">
        <v>794</v>
      </c>
    </row>
    <row r="1217" spans="1:12">
      <c r="A1217" s="36">
        <v>2016</v>
      </c>
      <c r="B1217" s="36" t="s">
        <v>1417</v>
      </c>
      <c r="C1217" s="54">
        <v>42665</v>
      </c>
      <c r="D1217" s="14" t="s">
        <v>537</v>
      </c>
      <c r="E1217" s="1" t="s">
        <v>308</v>
      </c>
      <c r="F1217" s="14">
        <v>4418</v>
      </c>
      <c r="G1217" s="1" t="s">
        <v>697</v>
      </c>
      <c r="H1217" s="1" t="s">
        <v>698</v>
      </c>
      <c r="I1217" s="2">
        <v>99</v>
      </c>
      <c r="J1217" s="5" t="s">
        <v>1282</v>
      </c>
      <c r="K1217" s="3" t="s">
        <v>1273</v>
      </c>
      <c r="L1217" s="4" t="s">
        <v>794</v>
      </c>
    </row>
    <row r="1218" spans="1:12">
      <c r="A1218" s="36">
        <v>2016</v>
      </c>
      <c r="B1218" s="36" t="s">
        <v>1417</v>
      </c>
      <c r="C1218" s="54">
        <v>42674</v>
      </c>
      <c r="D1218" s="14" t="s">
        <v>537</v>
      </c>
      <c r="E1218" s="1" t="s">
        <v>308</v>
      </c>
      <c r="F1218" s="14">
        <v>4418</v>
      </c>
      <c r="G1218" s="1" t="s">
        <v>697</v>
      </c>
      <c r="H1218" s="1" t="s">
        <v>698</v>
      </c>
      <c r="I1218" s="2">
        <v>94</v>
      </c>
      <c r="J1218" s="5" t="s">
        <v>1283</v>
      </c>
      <c r="K1218" s="3" t="s">
        <v>1273</v>
      </c>
      <c r="L1218" s="4" t="s">
        <v>794</v>
      </c>
    </row>
    <row r="1219" spans="1:12">
      <c r="A1219" s="36">
        <v>2016</v>
      </c>
      <c r="B1219" s="36" t="s">
        <v>1417</v>
      </c>
      <c r="C1219" s="54">
        <v>42672</v>
      </c>
      <c r="D1219" s="14" t="s">
        <v>537</v>
      </c>
      <c r="E1219" s="1" t="s">
        <v>308</v>
      </c>
      <c r="F1219" s="14">
        <v>4418</v>
      </c>
      <c r="G1219" s="1" t="s">
        <v>697</v>
      </c>
      <c r="H1219" s="1" t="s">
        <v>698</v>
      </c>
      <c r="I1219" s="2">
        <v>101</v>
      </c>
      <c r="J1219" s="5" t="s">
        <v>1284</v>
      </c>
      <c r="K1219" s="3" t="s">
        <v>796</v>
      </c>
      <c r="L1219" s="4" t="s">
        <v>794</v>
      </c>
    </row>
    <row r="1220" spans="1:12">
      <c r="A1220" s="36">
        <v>2016</v>
      </c>
      <c r="B1220" s="36" t="s">
        <v>1417</v>
      </c>
      <c r="C1220" s="54">
        <v>42670</v>
      </c>
      <c r="D1220" s="14" t="s">
        <v>537</v>
      </c>
      <c r="E1220" s="1" t="s">
        <v>308</v>
      </c>
      <c r="F1220" s="14">
        <v>4418</v>
      </c>
      <c r="G1220" s="1" t="s">
        <v>697</v>
      </c>
      <c r="H1220" s="1" t="s">
        <v>698</v>
      </c>
      <c r="I1220" s="2">
        <v>95</v>
      </c>
      <c r="J1220" s="5" t="s">
        <v>1285</v>
      </c>
      <c r="K1220" s="3" t="s">
        <v>796</v>
      </c>
      <c r="L1220" s="4" t="s">
        <v>794</v>
      </c>
    </row>
    <row r="1221" spans="1:12">
      <c r="A1221" s="36">
        <v>2016</v>
      </c>
      <c r="B1221" s="36" t="s">
        <v>1417</v>
      </c>
      <c r="C1221" s="54">
        <v>42670</v>
      </c>
      <c r="D1221" s="14" t="s">
        <v>537</v>
      </c>
      <c r="E1221" s="1" t="s">
        <v>308</v>
      </c>
      <c r="F1221" s="14">
        <v>4418</v>
      </c>
      <c r="G1221" s="1" t="s">
        <v>697</v>
      </c>
      <c r="H1221" s="1" t="s">
        <v>698</v>
      </c>
      <c r="I1221" s="2">
        <v>121</v>
      </c>
      <c r="J1221" s="5" t="s">
        <v>1286</v>
      </c>
      <c r="K1221" s="3" t="s">
        <v>796</v>
      </c>
      <c r="L1221" s="4" t="s">
        <v>794</v>
      </c>
    </row>
    <row r="1222" spans="1:12">
      <c r="A1222" s="36">
        <v>2016</v>
      </c>
      <c r="B1222" s="36" t="s">
        <v>1417</v>
      </c>
      <c r="C1222" s="54">
        <v>42648</v>
      </c>
      <c r="D1222" s="14" t="s">
        <v>537</v>
      </c>
      <c r="E1222" s="1" t="s">
        <v>13</v>
      </c>
      <c r="F1222" s="14">
        <v>5070</v>
      </c>
      <c r="G1222" s="1" t="s">
        <v>697</v>
      </c>
      <c r="H1222" s="1" t="s">
        <v>698</v>
      </c>
      <c r="I1222" s="2">
        <v>33</v>
      </c>
      <c r="J1222" s="5" t="s">
        <v>1287</v>
      </c>
      <c r="K1222" s="3" t="s">
        <v>808</v>
      </c>
      <c r="L1222" s="4" t="s">
        <v>794</v>
      </c>
    </row>
    <row r="1223" spans="1:12">
      <c r="A1223" s="36">
        <v>2016</v>
      </c>
      <c r="B1223" s="36" t="s">
        <v>1417</v>
      </c>
      <c r="C1223" s="54">
        <v>42658</v>
      </c>
      <c r="D1223" s="14" t="s">
        <v>537</v>
      </c>
      <c r="E1223" s="1" t="s">
        <v>13</v>
      </c>
      <c r="F1223" s="14">
        <v>5070</v>
      </c>
      <c r="G1223" s="1" t="s">
        <v>697</v>
      </c>
      <c r="H1223" s="1" t="s">
        <v>698</v>
      </c>
      <c r="I1223" s="2">
        <v>66</v>
      </c>
      <c r="J1223" s="5" t="s">
        <v>1288</v>
      </c>
      <c r="K1223" s="3" t="s">
        <v>808</v>
      </c>
      <c r="L1223" s="4" t="s">
        <v>794</v>
      </c>
    </row>
    <row r="1224" spans="1:12">
      <c r="A1224" s="36">
        <v>2016</v>
      </c>
      <c r="B1224" s="36" t="s">
        <v>1417</v>
      </c>
      <c r="C1224" s="54">
        <v>42657</v>
      </c>
      <c r="D1224" s="14" t="s">
        <v>537</v>
      </c>
      <c r="E1224" s="1" t="s">
        <v>13</v>
      </c>
      <c r="F1224" s="14">
        <v>5070</v>
      </c>
      <c r="G1224" s="1" t="s">
        <v>697</v>
      </c>
      <c r="H1224" s="1" t="s">
        <v>698</v>
      </c>
      <c r="I1224" s="2">
        <v>34</v>
      </c>
      <c r="J1224" s="5" t="s">
        <v>1289</v>
      </c>
      <c r="K1224" s="3" t="s">
        <v>806</v>
      </c>
      <c r="L1224" s="4" t="s">
        <v>794</v>
      </c>
    </row>
    <row r="1225" spans="1:12">
      <c r="A1225" s="36">
        <v>2016</v>
      </c>
      <c r="B1225" s="36" t="s">
        <v>1417</v>
      </c>
      <c r="C1225" s="54">
        <v>42655</v>
      </c>
      <c r="D1225" s="14" t="s">
        <v>537</v>
      </c>
      <c r="E1225" s="1" t="s">
        <v>13</v>
      </c>
      <c r="F1225" s="14">
        <v>5070</v>
      </c>
      <c r="G1225" s="1" t="s">
        <v>908</v>
      </c>
      <c r="H1225" s="1" t="s">
        <v>913</v>
      </c>
      <c r="I1225" s="2">
        <v>93</v>
      </c>
      <c r="J1225" s="5" t="s">
        <v>1290</v>
      </c>
      <c r="K1225" s="3" t="s">
        <v>808</v>
      </c>
      <c r="L1225" s="4" t="s">
        <v>794</v>
      </c>
    </row>
    <row r="1226" spans="1:12">
      <c r="A1226" s="36">
        <v>2016</v>
      </c>
      <c r="B1226" s="36" t="s">
        <v>1417</v>
      </c>
      <c r="C1226" s="54">
        <v>42656</v>
      </c>
      <c r="D1226" s="14" t="s">
        <v>537</v>
      </c>
      <c r="E1226" s="1" t="s">
        <v>13</v>
      </c>
      <c r="F1226" s="14">
        <v>5070</v>
      </c>
      <c r="G1226" s="1" t="s">
        <v>908</v>
      </c>
      <c r="H1226" s="1" t="s">
        <v>913</v>
      </c>
      <c r="I1226" s="2">
        <v>59</v>
      </c>
      <c r="J1226" s="5" t="s">
        <v>1291</v>
      </c>
      <c r="K1226" s="3" t="s">
        <v>808</v>
      </c>
      <c r="L1226" s="4" t="s">
        <v>794</v>
      </c>
    </row>
    <row r="1227" spans="1:12">
      <c r="A1227" s="36">
        <v>2016</v>
      </c>
      <c r="B1227" s="36" t="s">
        <v>1417</v>
      </c>
      <c r="C1227" s="54">
        <v>42656</v>
      </c>
      <c r="D1227" s="14" t="s">
        <v>537</v>
      </c>
      <c r="E1227" s="1" t="s">
        <v>13</v>
      </c>
      <c r="F1227" s="14">
        <v>5070</v>
      </c>
      <c r="G1227" s="1" t="s">
        <v>908</v>
      </c>
      <c r="H1227" s="1" t="s">
        <v>913</v>
      </c>
      <c r="I1227" s="2">
        <v>78</v>
      </c>
      <c r="J1227" s="5" t="s">
        <v>1292</v>
      </c>
      <c r="K1227" s="3" t="s">
        <v>808</v>
      </c>
      <c r="L1227" s="4" t="s">
        <v>794</v>
      </c>
    </row>
    <row r="1228" spans="1:12">
      <c r="A1228" s="36">
        <v>2016</v>
      </c>
      <c r="B1228" s="36" t="s">
        <v>1417</v>
      </c>
      <c r="C1228" s="54">
        <v>42649</v>
      </c>
      <c r="D1228" s="14" t="s">
        <v>537</v>
      </c>
      <c r="E1228" s="1" t="s">
        <v>13</v>
      </c>
      <c r="F1228" s="14">
        <v>5070</v>
      </c>
      <c r="G1228" s="1" t="s">
        <v>137</v>
      </c>
      <c r="H1228" s="1" t="s">
        <v>795</v>
      </c>
      <c r="I1228" s="2">
        <v>44</v>
      </c>
      <c r="J1228" s="5">
        <v>7992</v>
      </c>
      <c r="K1228" s="3" t="s">
        <v>1293</v>
      </c>
      <c r="L1228" s="4" t="s">
        <v>794</v>
      </c>
    </row>
    <row r="1229" spans="1:12">
      <c r="A1229" s="36">
        <v>2016</v>
      </c>
      <c r="B1229" s="36" t="s">
        <v>1417</v>
      </c>
      <c r="C1229" s="54">
        <v>42663</v>
      </c>
      <c r="D1229" s="14" t="s">
        <v>537</v>
      </c>
      <c r="E1229" s="1" t="s">
        <v>13</v>
      </c>
      <c r="F1229" s="14">
        <v>5070</v>
      </c>
      <c r="G1229" s="1" t="s">
        <v>137</v>
      </c>
      <c r="H1229" s="1" t="s">
        <v>650</v>
      </c>
      <c r="I1229" s="2">
        <v>93</v>
      </c>
      <c r="J1229" s="5">
        <v>1625</v>
      </c>
      <c r="K1229" s="3" t="s">
        <v>808</v>
      </c>
      <c r="L1229" s="4" t="s">
        <v>794</v>
      </c>
    </row>
    <row r="1230" spans="1:12">
      <c r="A1230" s="36">
        <v>2016</v>
      </c>
      <c r="B1230" s="36" t="s">
        <v>1417</v>
      </c>
      <c r="C1230" s="54">
        <v>42663</v>
      </c>
      <c r="D1230" s="14" t="s">
        <v>537</v>
      </c>
      <c r="E1230" s="1" t="s">
        <v>13</v>
      </c>
      <c r="F1230" s="14">
        <v>5070</v>
      </c>
      <c r="G1230" s="1" t="s">
        <v>137</v>
      </c>
      <c r="H1230" s="1" t="s">
        <v>650</v>
      </c>
      <c r="I1230" s="2">
        <v>123</v>
      </c>
      <c r="J1230" s="5">
        <v>1622</v>
      </c>
      <c r="K1230" s="3" t="s">
        <v>808</v>
      </c>
      <c r="L1230" s="4" t="s">
        <v>794</v>
      </c>
    </row>
    <row r="1231" spans="1:12">
      <c r="A1231" s="36">
        <v>2016</v>
      </c>
      <c r="B1231" s="36" t="s">
        <v>1417</v>
      </c>
      <c r="C1231" s="54">
        <v>42644</v>
      </c>
      <c r="D1231" s="14" t="s">
        <v>537</v>
      </c>
      <c r="E1231" s="1" t="s">
        <v>13</v>
      </c>
      <c r="F1231" s="14">
        <v>5065</v>
      </c>
      <c r="G1231" s="1" t="s">
        <v>137</v>
      </c>
      <c r="H1231" s="1" t="s">
        <v>26</v>
      </c>
      <c r="I1231" s="2">
        <v>143</v>
      </c>
      <c r="J1231" s="5">
        <v>7197</v>
      </c>
      <c r="K1231" s="3" t="s">
        <v>1294</v>
      </c>
      <c r="L1231" s="4" t="s">
        <v>794</v>
      </c>
    </row>
    <row r="1232" spans="1:12">
      <c r="A1232" s="36">
        <v>2016</v>
      </c>
      <c r="B1232" s="36" t="s">
        <v>1417</v>
      </c>
      <c r="C1232" s="54">
        <v>42670</v>
      </c>
      <c r="D1232" s="14" t="s">
        <v>537</v>
      </c>
      <c r="E1232" s="1" t="s">
        <v>13</v>
      </c>
      <c r="F1232" s="14">
        <v>5070</v>
      </c>
      <c r="G1232" s="1" t="s">
        <v>137</v>
      </c>
      <c r="H1232" s="1" t="s">
        <v>795</v>
      </c>
      <c r="I1232" s="2">
        <v>84</v>
      </c>
      <c r="J1232" s="5">
        <v>8034</v>
      </c>
      <c r="K1232" s="3" t="s">
        <v>806</v>
      </c>
      <c r="L1232" s="4" t="s">
        <v>794</v>
      </c>
    </row>
    <row r="1233" spans="1:12">
      <c r="A1233" s="36">
        <v>2016</v>
      </c>
      <c r="B1233" s="36" t="s">
        <v>1417</v>
      </c>
      <c r="C1233" s="54">
        <v>42669</v>
      </c>
      <c r="D1233" s="14" t="s">
        <v>537</v>
      </c>
      <c r="E1233" s="1" t="s">
        <v>13</v>
      </c>
      <c r="F1233" s="14">
        <v>5070</v>
      </c>
      <c r="G1233" s="1" t="s">
        <v>697</v>
      </c>
      <c r="H1233" s="1" t="s">
        <v>698</v>
      </c>
      <c r="I1233" s="2">
        <v>67</v>
      </c>
      <c r="J1233" s="5" t="s">
        <v>1295</v>
      </c>
      <c r="K1233" s="3" t="s">
        <v>806</v>
      </c>
      <c r="L1233" s="4" t="s">
        <v>794</v>
      </c>
    </row>
    <row r="1234" spans="1:12">
      <c r="A1234" s="36">
        <v>2016</v>
      </c>
      <c r="B1234" s="36" t="s">
        <v>1417</v>
      </c>
      <c r="C1234" s="54">
        <v>42673</v>
      </c>
      <c r="D1234" s="14" t="s">
        <v>537</v>
      </c>
      <c r="E1234" s="1" t="s">
        <v>13</v>
      </c>
      <c r="F1234" s="14">
        <v>5070</v>
      </c>
      <c r="G1234" s="1" t="s">
        <v>908</v>
      </c>
      <c r="H1234" s="1" t="s">
        <v>913</v>
      </c>
      <c r="I1234" s="2">
        <v>130</v>
      </c>
      <c r="J1234" s="5" t="s">
        <v>1296</v>
      </c>
      <c r="K1234" s="3" t="s">
        <v>1294</v>
      </c>
      <c r="L1234" s="4" t="s">
        <v>794</v>
      </c>
    </row>
    <row r="1235" spans="1:12">
      <c r="A1235" s="36">
        <v>2016</v>
      </c>
      <c r="B1235" s="36" t="s">
        <v>1417</v>
      </c>
      <c r="C1235" s="54">
        <v>42674</v>
      </c>
      <c r="D1235" s="14" t="s">
        <v>537</v>
      </c>
      <c r="E1235" s="1" t="s">
        <v>13</v>
      </c>
      <c r="F1235" s="14">
        <v>5070</v>
      </c>
      <c r="G1235" s="1" t="s">
        <v>908</v>
      </c>
      <c r="H1235" s="1" t="s">
        <v>913</v>
      </c>
      <c r="I1235" s="2">
        <v>32</v>
      </c>
      <c r="J1235" s="5" t="s">
        <v>1297</v>
      </c>
      <c r="K1235" s="3" t="s">
        <v>1294</v>
      </c>
      <c r="L1235" s="4" t="s">
        <v>794</v>
      </c>
    </row>
    <row r="1236" spans="1:12">
      <c r="A1236" s="36">
        <v>2016</v>
      </c>
      <c r="B1236" s="36" t="s">
        <v>1417</v>
      </c>
      <c r="C1236" s="54">
        <v>42674</v>
      </c>
      <c r="D1236" s="14" t="s">
        <v>537</v>
      </c>
      <c r="E1236" s="1" t="s">
        <v>13</v>
      </c>
      <c r="F1236" s="14">
        <v>5070</v>
      </c>
      <c r="G1236" s="1" t="s">
        <v>908</v>
      </c>
      <c r="H1236" s="1" t="s">
        <v>913</v>
      </c>
      <c r="I1236" s="2">
        <v>130</v>
      </c>
      <c r="J1236" s="5" t="s">
        <v>1298</v>
      </c>
      <c r="K1236" s="3" t="s">
        <v>806</v>
      </c>
      <c r="L1236" s="4" t="s">
        <v>794</v>
      </c>
    </row>
    <row r="1237" spans="1:12">
      <c r="A1237" s="36">
        <v>2016</v>
      </c>
      <c r="B1237" s="36" t="s">
        <v>1417</v>
      </c>
      <c r="C1237" s="54">
        <v>42665</v>
      </c>
      <c r="D1237" s="14" t="s">
        <v>537</v>
      </c>
      <c r="E1237" s="1" t="s">
        <v>13</v>
      </c>
      <c r="F1237" s="14">
        <v>5065</v>
      </c>
      <c r="G1237" s="1" t="s">
        <v>908</v>
      </c>
      <c r="H1237" s="1" t="s">
        <v>913</v>
      </c>
      <c r="I1237" s="2">
        <v>111</v>
      </c>
      <c r="J1237" s="5" t="s">
        <v>1299</v>
      </c>
      <c r="K1237" s="3" t="s">
        <v>1293</v>
      </c>
      <c r="L1237" s="4" t="s">
        <v>794</v>
      </c>
    </row>
    <row r="1238" spans="1:12">
      <c r="A1238" s="36">
        <v>2016</v>
      </c>
      <c r="B1238" s="36" t="s">
        <v>1417</v>
      </c>
      <c r="C1238" s="54">
        <v>42645</v>
      </c>
      <c r="D1238" s="14" t="s">
        <v>809</v>
      </c>
      <c r="E1238" s="1" t="s">
        <v>810</v>
      </c>
      <c r="F1238" s="14">
        <v>5723</v>
      </c>
      <c r="G1238" s="1" t="s">
        <v>269</v>
      </c>
      <c r="H1238" s="1" t="s">
        <v>698</v>
      </c>
      <c r="I1238" s="2">
        <v>22</v>
      </c>
      <c r="J1238" s="5">
        <v>2591</v>
      </c>
      <c r="K1238" s="3" t="s">
        <v>811</v>
      </c>
      <c r="L1238" s="4" t="s">
        <v>794</v>
      </c>
    </row>
    <row r="1239" spans="1:12">
      <c r="A1239" s="36">
        <v>2016</v>
      </c>
      <c r="B1239" s="36" t="s">
        <v>1417</v>
      </c>
      <c r="C1239" s="54">
        <v>42644</v>
      </c>
      <c r="D1239" s="14" t="s">
        <v>537</v>
      </c>
      <c r="E1239" s="1" t="s">
        <v>308</v>
      </c>
      <c r="F1239" s="14">
        <v>4522</v>
      </c>
      <c r="G1239" s="1" t="s">
        <v>1300</v>
      </c>
      <c r="H1239" s="1" t="s">
        <v>913</v>
      </c>
      <c r="I1239" s="2">
        <v>147</v>
      </c>
      <c r="J1239" s="5">
        <v>14994</v>
      </c>
      <c r="K1239" s="3" t="s">
        <v>1301</v>
      </c>
      <c r="L1239" s="4" t="s">
        <v>522</v>
      </c>
    </row>
    <row r="1240" spans="1:12">
      <c r="A1240" s="36">
        <v>2016</v>
      </c>
      <c r="B1240" s="36" t="s">
        <v>1417</v>
      </c>
      <c r="C1240" s="54">
        <v>42646</v>
      </c>
      <c r="D1240" s="14" t="s">
        <v>537</v>
      </c>
      <c r="E1240" s="1" t="s">
        <v>308</v>
      </c>
      <c r="F1240" s="14">
        <v>4522</v>
      </c>
      <c r="G1240" s="1" t="s">
        <v>137</v>
      </c>
      <c r="H1240" s="1" t="s">
        <v>283</v>
      </c>
      <c r="I1240" s="2">
        <v>122</v>
      </c>
      <c r="J1240" s="5">
        <v>11476</v>
      </c>
      <c r="K1240" s="3" t="s">
        <v>1302</v>
      </c>
      <c r="L1240" s="4" t="s">
        <v>522</v>
      </c>
    </row>
    <row r="1241" spans="1:12">
      <c r="A1241" s="36">
        <v>2016</v>
      </c>
      <c r="B1241" s="36" t="s">
        <v>1417</v>
      </c>
      <c r="C1241" s="54">
        <v>42646</v>
      </c>
      <c r="D1241" s="14" t="s">
        <v>537</v>
      </c>
      <c r="E1241" s="1" t="s">
        <v>308</v>
      </c>
      <c r="F1241" s="14">
        <v>4522</v>
      </c>
      <c r="G1241" s="1" t="s">
        <v>1300</v>
      </c>
      <c r="H1241" s="1" t="s">
        <v>913</v>
      </c>
      <c r="I1241" s="2">
        <v>126</v>
      </c>
      <c r="J1241" s="5">
        <v>14999</v>
      </c>
      <c r="K1241" s="3" t="s">
        <v>1302</v>
      </c>
      <c r="L1241" s="4" t="s">
        <v>522</v>
      </c>
    </row>
    <row r="1242" spans="1:12">
      <c r="A1242" s="36">
        <v>2016</v>
      </c>
      <c r="B1242" s="36" t="s">
        <v>1417</v>
      </c>
      <c r="C1242" s="54">
        <v>42647</v>
      </c>
      <c r="D1242" s="14" t="s">
        <v>537</v>
      </c>
      <c r="E1242" s="1" t="s">
        <v>308</v>
      </c>
      <c r="F1242" s="14">
        <v>4522</v>
      </c>
      <c r="G1242" s="1" t="s">
        <v>1300</v>
      </c>
      <c r="H1242" s="1" t="s">
        <v>913</v>
      </c>
      <c r="I1242" s="2">
        <v>8</v>
      </c>
      <c r="J1242" s="5">
        <v>15009</v>
      </c>
      <c r="K1242" s="3" t="s">
        <v>1301</v>
      </c>
      <c r="L1242" s="4" t="s">
        <v>522</v>
      </c>
    </row>
    <row r="1243" spans="1:12">
      <c r="A1243" s="36">
        <v>2016</v>
      </c>
      <c r="B1243" s="36" t="s">
        <v>1417</v>
      </c>
      <c r="C1243" s="54">
        <v>42647</v>
      </c>
      <c r="D1243" s="14" t="s">
        <v>537</v>
      </c>
      <c r="E1243" s="1" t="s">
        <v>308</v>
      </c>
      <c r="F1243" s="14">
        <v>4522</v>
      </c>
      <c r="G1243" s="1" t="s">
        <v>1300</v>
      </c>
      <c r="H1243" s="1" t="s">
        <v>913</v>
      </c>
      <c r="I1243" s="2">
        <v>94</v>
      </c>
      <c r="J1243" s="5">
        <v>15011</v>
      </c>
      <c r="K1243" s="3" t="s">
        <v>1301</v>
      </c>
      <c r="L1243" s="4" t="s">
        <v>522</v>
      </c>
    </row>
    <row r="1244" spans="1:12">
      <c r="A1244" s="36">
        <v>2016</v>
      </c>
      <c r="B1244" s="36" t="s">
        <v>1417</v>
      </c>
      <c r="C1244" s="54">
        <v>42648</v>
      </c>
      <c r="D1244" s="14" t="s">
        <v>537</v>
      </c>
      <c r="E1244" s="1" t="s">
        <v>308</v>
      </c>
      <c r="F1244" s="14">
        <v>4522</v>
      </c>
      <c r="G1244" s="1" t="s">
        <v>1300</v>
      </c>
      <c r="H1244" s="1" t="s">
        <v>913</v>
      </c>
      <c r="I1244" s="2">
        <v>102</v>
      </c>
      <c r="J1244" s="5">
        <v>15018</v>
      </c>
      <c r="K1244" s="3" t="s">
        <v>1301</v>
      </c>
      <c r="L1244" s="4" t="s">
        <v>522</v>
      </c>
    </row>
    <row r="1245" spans="1:12">
      <c r="A1245" s="36">
        <v>2016</v>
      </c>
      <c r="B1245" s="36" t="s">
        <v>1417</v>
      </c>
      <c r="C1245" s="54">
        <v>42649</v>
      </c>
      <c r="D1245" s="14" t="s">
        <v>537</v>
      </c>
      <c r="E1245" s="1" t="s">
        <v>308</v>
      </c>
      <c r="F1245" s="14">
        <v>4522</v>
      </c>
      <c r="G1245" s="1" t="s">
        <v>1300</v>
      </c>
      <c r="H1245" s="1" t="s">
        <v>913</v>
      </c>
      <c r="I1245" s="2">
        <v>119</v>
      </c>
      <c r="J1245" s="5">
        <v>15024</v>
      </c>
      <c r="K1245" s="3" t="s">
        <v>1303</v>
      </c>
      <c r="L1245" s="4" t="s">
        <v>522</v>
      </c>
    </row>
    <row r="1246" spans="1:12">
      <c r="A1246" s="36">
        <v>2016</v>
      </c>
      <c r="B1246" s="36" t="s">
        <v>1417</v>
      </c>
      <c r="C1246" s="54">
        <v>42649</v>
      </c>
      <c r="D1246" s="14" t="s">
        <v>537</v>
      </c>
      <c r="E1246" s="1" t="s">
        <v>308</v>
      </c>
      <c r="F1246" s="14">
        <v>4522</v>
      </c>
      <c r="G1246" s="1" t="s">
        <v>137</v>
      </c>
      <c r="H1246" s="1" t="s">
        <v>283</v>
      </c>
      <c r="I1246" s="2">
        <v>137</v>
      </c>
      <c r="J1246" s="5">
        <v>11480</v>
      </c>
      <c r="K1246" s="3" t="s">
        <v>1303</v>
      </c>
      <c r="L1246" s="4" t="s">
        <v>522</v>
      </c>
    </row>
    <row r="1247" spans="1:12">
      <c r="A1247" s="36">
        <v>2016</v>
      </c>
      <c r="B1247" s="36" t="s">
        <v>1417</v>
      </c>
      <c r="C1247" s="54">
        <v>42651</v>
      </c>
      <c r="D1247" s="14" t="s">
        <v>537</v>
      </c>
      <c r="E1247" s="1" t="s">
        <v>308</v>
      </c>
      <c r="F1247" s="14">
        <v>4522</v>
      </c>
      <c r="G1247" s="1" t="s">
        <v>1300</v>
      </c>
      <c r="H1247" s="1" t="s">
        <v>913</v>
      </c>
      <c r="I1247" s="2">
        <v>156</v>
      </c>
      <c r="J1247" s="5">
        <v>15034</v>
      </c>
      <c r="K1247" s="3" t="s">
        <v>1301</v>
      </c>
      <c r="L1247" s="4" t="s">
        <v>522</v>
      </c>
    </row>
    <row r="1248" spans="1:12">
      <c r="A1248" s="36">
        <v>2016</v>
      </c>
      <c r="B1248" s="36" t="s">
        <v>1417</v>
      </c>
      <c r="C1248" s="54">
        <v>42653</v>
      </c>
      <c r="D1248" s="14" t="s">
        <v>537</v>
      </c>
      <c r="E1248" s="1" t="s">
        <v>308</v>
      </c>
      <c r="F1248" s="14">
        <v>4522</v>
      </c>
      <c r="G1248" s="1" t="s">
        <v>1300</v>
      </c>
      <c r="H1248" s="1" t="s">
        <v>913</v>
      </c>
      <c r="I1248" s="2">
        <v>188</v>
      </c>
      <c r="J1248" s="5">
        <v>15055</v>
      </c>
      <c r="K1248" s="3" t="s">
        <v>1303</v>
      </c>
      <c r="L1248" s="4" t="s">
        <v>522</v>
      </c>
    </row>
    <row r="1249" spans="1:12">
      <c r="A1249" s="36">
        <v>2016</v>
      </c>
      <c r="B1249" s="36" t="s">
        <v>1417</v>
      </c>
      <c r="C1249" s="54">
        <v>42655</v>
      </c>
      <c r="D1249" s="14" t="s">
        <v>537</v>
      </c>
      <c r="E1249" s="1" t="s">
        <v>308</v>
      </c>
      <c r="F1249" s="14">
        <v>4522</v>
      </c>
      <c r="G1249" s="1" t="s">
        <v>1300</v>
      </c>
      <c r="H1249" s="1" t="s">
        <v>913</v>
      </c>
      <c r="I1249" s="2">
        <v>132</v>
      </c>
      <c r="J1249" s="5">
        <v>15070</v>
      </c>
      <c r="K1249" s="3" t="s">
        <v>1303</v>
      </c>
      <c r="L1249" s="4" t="s">
        <v>522</v>
      </c>
    </row>
    <row r="1250" spans="1:12">
      <c r="A1250" s="36">
        <v>2016</v>
      </c>
      <c r="B1250" s="36" t="s">
        <v>1417</v>
      </c>
      <c r="C1250" s="54">
        <v>42656</v>
      </c>
      <c r="D1250" s="14" t="s">
        <v>537</v>
      </c>
      <c r="E1250" s="1" t="s">
        <v>308</v>
      </c>
      <c r="F1250" s="14">
        <v>4522</v>
      </c>
      <c r="G1250" s="1" t="s">
        <v>137</v>
      </c>
      <c r="H1250" s="1" t="s">
        <v>283</v>
      </c>
      <c r="I1250" s="2">
        <v>150</v>
      </c>
      <c r="J1250" s="5">
        <v>11492</v>
      </c>
      <c r="K1250" s="3" t="s">
        <v>1302</v>
      </c>
      <c r="L1250" s="4" t="s">
        <v>522</v>
      </c>
    </row>
    <row r="1251" spans="1:12">
      <c r="A1251" s="36">
        <v>2016</v>
      </c>
      <c r="B1251" s="36" t="s">
        <v>1417</v>
      </c>
      <c r="C1251" s="54">
        <v>42656</v>
      </c>
      <c r="D1251" s="14" t="s">
        <v>537</v>
      </c>
      <c r="E1251" s="1" t="s">
        <v>308</v>
      </c>
      <c r="F1251" s="14">
        <v>4522</v>
      </c>
      <c r="G1251" s="1" t="s">
        <v>1300</v>
      </c>
      <c r="H1251" s="1" t="s">
        <v>913</v>
      </c>
      <c r="I1251" s="2">
        <v>124</v>
      </c>
      <c r="J1251" s="5">
        <v>15080</v>
      </c>
      <c r="K1251" s="3" t="s">
        <v>1304</v>
      </c>
      <c r="L1251" s="4" t="s">
        <v>522</v>
      </c>
    </row>
    <row r="1252" spans="1:12">
      <c r="A1252" s="36">
        <v>2016</v>
      </c>
      <c r="B1252" s="36" t="s">
        <v>1417</v>
      </c>
      <c r="C1252" s="54">
        <v>42658</v>
      </c>
      <c r="D1252" s="14" t="s">
        <v>537</v>
      </c>
      <c r="E1252" s="1" t="s">
        <v>308</v>
      </c>
      <c r="F1252" s="14">
        <v>4522</v>
      </c>
      <c r="G1252" s="1" t="s">
        <v>1300</v>
      </c>
      <c r="H1252" s="1" t="s">
        <v>913</v>
      </c>
      <c r="I1252" s="2">
        <v>148</v>
      </c>
      <c r="J1252" s="5">
        <v>15088</v>
      </c>
      <c r="K1252" s="3" t="s">
        <v>1304</v>
      </c>
      <c r="L1252" s="4" t="s">
        <v>522</v>
      </c>
    </row>
    <row r="1253" spans="1:12">
      <c r="A1253" s="36">
        <v>2016</v>
      </c>
      <c r="B1253" s="36" t="s">
        <v>1417</v>
      </c>
      <c r="C1253" s="54">
        <v>42658</v>
      </c>
      <c r="D1253" s="14" t="s">
        <v>537</v>
      </c>
      <c r="E1253" s="1" t="s">
        <v>308</v>
      </c>
      <c r="F1253" s="14">
        <v>4522</v>
      </c>
      <c r="G1253" s="1" t="s">
        <v>1300</v>
      </c>
      <c r="H1253" s="1" t="s">
        <v>913</v>
      </c>
      <c r="I1253" s="2">
        <v>153</v>
      </c>
      <c r="J1253" s="5">
        <v>15101</v>
      </c>
      <c r="K1253" s="3" t="s">
        <v>1304</v>
      </c>
      <c r="L1253" s="4" t="s">
        <v>522</v>
      </c>
    </row>
    <row r="1254" spans="1:12">
      <c r="A1254" s="36">
        <v>2016</v>
      </c>
      <c r="B1254" s="36" t="s">
        <v>1417</v>
      </c>
      <c r="C1254" s="54">
        <v>42659</v>
      </c>
      <c r="D1254" s="14" t="s">
        <v>537</v>
      </c>
      <c r="E1254" s="1" t="s">
        <v>308</v>
      </c>
      <c r="F1254" s="14">
        <v>4522</v>
      </c>
      <c r="G1254" s="1" t="s">
        <v>1300</v>
      </c>
      <c r="H1254" s="1" t="s">
        <v>913</v>
      </c>
      <c r="I1254" s="2">
        <v>124</v>
      </c>
      <c r="J1254" s="5">
        <v>15103</v>
      </c>
      <c r="K1254" s="3" t="s">
        <v>1304</v>
      </c>
      <c r="L1254" s="4" t="s">
        <v>522</v>
      </c>
    </row>
    <row r="1255" spans="1:12">
      <c r="A1255" s="36">
        <v>2016</v>
      </c>
      <c r="B1255" s="36" t="s">
        <v>1417</v>
      </c>
      <c r="C1255" s="54">
        <v>42659</v>
      </c>
      <c r="D1255" s="14" t="s">
        <v>537</v>
      </c>
      <c r="E1255" s="1" t="s">
        <v>308</v>
      </c>
      <c r="F1255" s="14">
        <v>4522</v>
      </c>
      <c r="G1255" s="1" t="s">
        <v>1300</v>
      </c>
      <c r="H1255" s="1" t="s">
        <v>913</v>
      </c>
      <c r="I1255" s="2">
        <v>62</v>
      </c>
      <c r="J1255" s="5">
        <v>15015</v>
      </c>
      <c r="K1255" s="3" t="s">
        <v>1304</v>
      </c>
      <c r="L1255" s="4" t="s">
        <v>522</v>
      </c>
    </row>
    <row r="1256" spans="1:12">
      <c r="A1256" s="36">
        <v>2016</v>
      </c>
      <c r="B1256" s="36" t="s">
        <v>1417</v>
      </c>
      <c r="C1256" s="54">
        <v>42660</v>
      </c>
      <c r="D1256" s="14" t="s">
        <v>537</v>
      </c>
      <c r="E1256" s="1" t="s">
        <v>308</v>
      </c>
      <c r="F1256" s="14">
        <v>4522</v>
      </c>
      <c r="G1256" s="1" t="s">
        <v>1300</v>
      </c>
      <c r="H1256" s="1" t="s">
        <v>913</v>
      </c>
      <c r="I1256" s="2">
        <v>120</v>
      </c>
      <c r="J1256" s="5">
        <v>15115</v>
      </c>
      <c r="K1256" s="3" t="s">
        <v>1304</v>
      </c>
      <c r="L1256" s="4" t="s">
        <v>522</v>
      </c>
    </row>
    <row r="1257" spans="1:12">
      <c r="A1257" s="36">
        <v>2016</v>
      </c>
      <c r="B1257" s="36" t="s">
        <v>1417</v>
      </c>
      <c r="C1257" s="54">
        <v>42661</v>
      </c>
      <c r="D1257" s="14" t="s">
        <v>537</v>
      </c>
      <c r="E1257" s="1" t="s">
        <v>308</v>
      </c>
      <c r="F1257" s="14">
        <v>4522</v>
      </c>
      <c r="G1257" s="1" t="s">
        <v>1300</v>
      </c>
      <c r="H1257" s="1" t="s">
        <v>913</v>
      </c>
      <c r="I1257" s="2">
        <v>76</v>
      </c>
      <c r="J1257" s="5">
        <v>15117</v>
      </c>
      <c r="K1257" s="3" t="s">
        <v>1304</v>
      </c>
      <c r="L1257" s="4" t="s">
        <v>522</v>
      </c>
    </row>
    <row r="1258" spans="1:12">
      <c r="A1258" s="36">
        <v>2016</v>
      </c>
      <c r="B1258" s="36" t="s">
        <v>1417</v>
      </c>
      <c r="C1258" s="54">
        <v>42662</v>
      </c>
      <c r="D1258" s="14" t="s">
        <v>537</v>
      </c>
      <c r="E1258" s="1" t="s">
        <v>308</v>
      </c>
      <c r="F1258" s="14">
        <v>4522</v>
      </c>
      <c r="G1258" s="1" t="s">
        <v>1300</v>
      </c>
      <c r="H1258" s="1" t="s">
        <v>913</v>
      </c>
      <c r="I1258" s="2">
        <v>88</v>
      </c>
      <c r="J1258" s="5">
        <v>15130</v>
      </c>
      <c r="K1258" s="3" t="s">
        <v>1304</v>
      </c>
      <c r="L1258" s="4" t="s">
        <v>522</v>
      </c>
    </row>
    <row r="1259" spans="1:12">
      <c r="A1259" s="36">
        <v>2016</v>
      </c>
      <c r="B1259" s="36" t="s">
        <v>1417</v>
      </c>
      <c r="C1259" s="54">
        <v>42662</v>
      </c>
      <c r="D1259" s="14" t="s">
        <v>537</v>
      </c>
      <c r="E1259" s="1" t="s">
        <v>308</v>
      </c>
      <c r="F1259" s="14">
        <v>4522</v>
      </c>
      <c r="G1259" s="1" t="s">
        <v>1300</v>
      </c>
      <c r="H1259" s="1" t="s">
        <v>913</v>
      </c>
      <c r="I1259" s="2">
        <v>79</v>
      </c>
      <c r="J1259" s="5">
        <v>15135</v>
      </c>
      <c r="K1259" s="3" t="s">
        <v>1304</v>
      </c>
      <c r="L1259" s="4" t="s">
        <v>522</v>
      </c>
    </row>
    <row r="1260" spans="1:12">
      <c r="A1260" s="36">
        <v>2016</v>
      </c>
      <c r="B1260" s="36" t="s">
        <v>1417</v>
      </c>
      <c r="C1260" s="54">
        <v>42663</v>
      </c>
      <c r="D1260" s="14" t="s">
        <v>537</v>
      </c>
      <c r="E1260" s="1" t="s">
        <v>308</v>
      </c>
      <c r="F1260" s="14">
        <v>4522</v>
      </c>
      <c r="G1260" s="1" t="s">
        <v>137</v>
      </c>
      <c r="H1260" s="1" t="s">
        <v>283</v>
      </c>
      <c r="I1260" s="2">
        <v>144</v>
      </c>
      <c r="J1260" s="5">
        <v>11494</v>
      </c>
      <c r="K1260" s="3" t="s">
        <v>1301</v>
      </c>
      <c r="L1260" s="4" t="s">
        <v>522</v>
      </c>
    </row>
    <row r="1261" spans="1:12">
      <c r="A1261" s="36">
        <v>2016</v>
      </c>
      <c r="B1261" s="36" t="s">
        <v>1417</v>
      </c>
      <c r="C1261" s="54">
        <v>42663</v>
      </c>
      <c r="D1261" s="14" t="s">
        <v>537</v>
      </c>
      <c r="E1261" s="1" t="s">
        <v>308</v>
      </c>
      <c r="F1261" s="14">
        <v>4522</v>
      </c>
      <c r="G1261" s="1" t="s">
        <v>1300</v>
      </c>
      <c r="H1261" s="1" t="s">
        <v>913</v>
      </c>
      <c r="I1261" s="2">
        <v>136</v>
      </c>
      <c r="J1261" s="5">
        <v>15143</v>
      </c>
      <c r="K1261" s="3" t="s">
        <v>1301</v>
      </c>
      <c r="L1261" s="4" t="s">
        <v>522</v>
      </c>
    </row>
    <row r="1262" spans="1:12">
      <c r="A1262" s="36">
        <v>2016</v>
      </c>
      <c r="B1262" s="36" t="s">
        <v>1417</v>
      </c>
      <c r="C1262" s="54">
        <v>42664</v>
      </c>
      <c r="D1262" s="14" t="s">
        <v>537</v>
      </c>
      <c r="E1262" s="1" t="s">
        <v>308</v>
      </c>
      <c r="F1262" s="14">
        <v>4522</v>
      </c>
      <c r="G1262" s="1" t="s">
        <v>137</v>
      </c>
      <c r="H1262" s="1" t="s">
        <v>283</v>
      </c>
      <c r="I1262" s="2">
        <v>181</v>
      </c>
      <c r="J1262" s="5">
        <v>2006</v>
      </c>
      <c r="K1262" s="3" t="s">
        <v>1305</v>
      </c>
      <c r="L1262" s="4" t="s">
        <v>522</v>
      </c>
    </row>
    <row r="1263" spans="1:12">
      <c r="A1263" s="36">
        <v>2016</v>
      </c>
      <c r="B1263" s="36" t="s">
        <v>1417</v>
      </c>
      <c r="C1263" s="54">
        <v>42664</v>
      </c>
      <c r="D1263" s="14" t="s">
        <v>537</v>
      </c>
      <c r="E1263" s="1" t="s">
        <v>308</v>
      </c>
      <c r="F1263" s="14">
        <v>4522</v>
      </c>
      <c r="G1263" s="1" t="s">
        <v>137</v>
      </c>
      <c r="H1263" s="1" t="s">
        <v>283</v>
      </c>
      <c r="I1263" s="2">
        <v>71</v>
      </c>
      <c r="J1263" s="5">
        <v>11499</v>
      </c>
      <c r="K1263" s="3" t="s">
        <v>1305</v>
      </c>
      <c r="L1263" s="4" t="s">
        <v>522</v>
      </c>
    </row>
    <row r="1264" spans="1:12">
      <c r="A1264" s="36">
        <v>2016</v>
      </c>
      <c r="B1264" s="36" t="s">
        <v>1417</v>
      </c>
      <c r="C1264" s="54">
        <v>42664</v>
      </c>
      <c r="D1264" s="14" t="s">
        <v>537</v>
      </c>
      <c r="E1264" s="1" t="s">
        <v>308</v>
      </c>
      <c r="F1264" s="14">
        <v>4522</v>
      </c>
      <c r="G1264" s="1" t="s">
        <v>1300</v>
      </c>
      <c r="H1264" s="1" t="s">
        <v>913</v>
      </c>
      <c r="I1264" s="2">
        <v>110</v>
      </c>
      <c r="J1264" s="5">
        <v>15150</v>
      </c>
      <c r="K1264" s="3" t="s">
        <v>1305</v>
      </c>
      <c r="L1264" s="4" t="s">
        <v>522</v>
      </c>
    </row>
    <row r="1265" spans="1:12">
      <c r="A1265" s="36">
        <v>2016</v>
      </c>
      <c r="B1265" s="36" t="s">
        <v>1417</v>
      </c>
      <c r="C1265" s="54">
        <v>42665</v>
      </c>
      <c r="D1265" s="14" t="s">
        <v>537</v>
      </c>
      <c r="E1265" s="1" t="s">
        <v>308</v>
      </c>
      <c r="F1265" s="14">
        <v>4522</v>
      </c>
      <c r="G1265" s="1" t="s">
        <v>137</v>
      </c>
      <c r="H1265" s="1" t="s">
        <v>299</v>
      </c>
      <c r="I1265" s="2">
        <v>119</v>
      </c>
      <c r="J1265" s="5">
        <v>739</v>
      </c>
      <c r="K1265" s="3" t="s">
        <v>1305</v>
      </c>
      <c r="L1265" s="4" t="s">
        <v>522</v>
      </c>
    </row>
    <row r="1266" spans="1:12">
      <c r="A1266" s="36">
        <v>2016</v>
      </c>
      <c r="B1266" s="36" t="s">
        <v>1417</v>
      </c>
      <c r="C1266" s="54">
        <v>42665</v>
      </c>
      <c r="D1266" s="14" t="s">
        <v>537</v>
      </c>
      <c r="E1266" s="1" t="s">
        <v>308</v>
      </c>
      <c r="F1266" s="14">
        <v>4522</v>
      </c>
      <c r="G1266" s="1" t="s">
        <v>137</v>
      </c>
      <c r="H1266" s="1" t="s">
        <v>299</v>
      </c>
      <c r="I1266" s="2">
        <v>162</v>
      </c>
      <c r="J1266" s="5">
        <v>741</v>
      </c>
      <c r="K1266" s="3" t="s">
        <v>1305</v>
      </c>
      <c r="L1266" s="4" t="s">
        <v>522</v>
      </c>
    </row>
    <row r="1267" spans="1:12">
      <c r="A1267" s="36">
        <v>2016</v>
      </c>
      <c r="B1267" s="36" t="s">
        <v>1417</v>
      </c>
      <c r="C1267" s="54">
        <v>42665</v>
      </c>
      <c r="D1267" s="14" t="s">
        <v>537</v>
      </c>
      <c r="E1267" s="1" t="s">
        <v>308</v>
      </c>
      <c r="F1267" s="14">
        <v>4522</v>
      </c>
      <c r="G1267" s="1" t="s">
        <v>1300</v>
      </c>
      <c r="H1267" s="1" t="s">
        <v>913</v>
      </c>
      <c r="I1267" s="2">
        <v>84</v>
      </c>
      <c r="J1267" s="5">
        <v>15162</v>
      </c>
      <c r="K1267" s="3" t="s">
        <v>1305</v>
      </c>
      <c r="L1267" s="4" t="s">
        <v>522</v>
      </c>
    </row>
    <row r="1268" spans="1:12">
      <c r="A1268" s="36">
        <v>2016</v>
      </c>
      <c r="B1268" s="36" t="s">
        <v>1417</v>
      </c>
      <c r="C1268" s="54">
        <v>42668</v>
      </c>
      <c r="D1268" s="14" t="s">
        <v>537</v>
      </c>
      <c r="E1268" s="1" t="s">
        <v>308</v>
      </c>
      <c r="F1268" s="14">
        <v>4522</v>
      </c>
      <c r="G1268" s="1" t="s">
        <v>1300</v>
      </c>
      <c r="H1268" s="1" t="s">
        <v>913</v>
      </c>
      <c r="I1268" s="2">
        <v>153</v>
      </c>
      <c r="J1268" s="5">
        <v>15176</v>
      </c>
      <c r="K1268" s="3" t="s">
        <v>1305</v>
      </c>
      <c r="L1268" s="4" t="s">
        <v>522</v>
      </c>
    </row>
    <row r="1269" spans="1:12">
      <c r="A1269" s="36">
        <v>2016</v>
      </c>
      <c r="B1269" s="36" t="s">
        <v>1417</v>
      </c>
      <c r="C1269" s="54">
        <v>42669</v>
      </c>
      <c r="D1269" s="14" t="s">
        <v>537</v>
      </c>
      <c r="E1269" s="1" t="s">
        <v>308</v>
      </c>
      <c r="F1269" s="14">
        <v>4522</v>
      </c>
      <c r="G1269" s="1" t="s">
        <v>1300</v>
      </c>
      <c r="H1269" s="1" t="s">
        <v>913</v>
      </c>
      <c r="I1269" s="2">
        <v>113</v>
      </c>
      <c r="J1269" s="5">
        <v>15188</v>
      </c>
      <c r="K1269" s="3" t="s">
        <v>1306</v>
      </c>
      <c r="L1269" s="4" t="s">
        <v>522</v>
      </c>
    </row>
    <row r="1270" spans="1:12">
      <c r="A1270" s="36">
        <v>2016</v>
      </c>
      <c r="B1270" s="36" t="s">
        <v>1417</v>
      </c>
      <c r="C1270" s="54">
        <v>42670</v>
      </c>
      <c r="D1270" s="14" t="s">
        <v>537</v>
      </c>
      <c r="E1270" s="1" t="s">
        <v>308</v>
      </c>
      <c r="F1270" s="14">
        <v>4522</v>
      </c>
      <c r="G1270" s="1" t="s">
        <v>137</v>
      </c>
      <c r="H1270" s="1" t="s">
        <v>299</v>
      </c>
      <c r="I1270" s="2">
        <v>158</v>
      </c>
      <c r="J1270" s="5">
        <v>744</v>
      </c>
      <c r="K1270" s="3" t="s">
        <v>1304</v>
      </c>
      <c r="L1270" s="4" t="s">
        <v>522</v>
      </c>
    </row>
    <row r="1271" spans="1:12">
      <c r="A1271" s="36">
        <v>2016</v>
      </c>
      <c r="B1271" s="36" t="s">
        <v>1417</v>
      </c>
      <c r="C1271" s="54">
        <v>42670</v>
      </c>
      <c r="D1271" s="14" t="s">
        <v>537</v>
      </c>
      <c r="E1271" s="1" t="s">
        <v>308</v>
      </c>
      <c r="F1271" s="14">
        <v>4522</v>
      </c>
      <c r="G1271" s="1" t="s">
        <v>137</v>
      </c>
      <c r="H1271" s="1" t="s">
        <v>283</v>
      </c>
      <c r="I1271" s="2">
        <v>72</v>
      </c>
      <c r="J1271" s="5">
        <v>11508</v>
      </c>
      <c r="K1271" s="3" t="s">
        <v>1304</v>
      </c>
      <c r="L1271" s="4" t="s">
        <v>522</v>
      </c>
    </row>
    <row r="1272" spans="1:12">
      <c r="A1272" s="36">
        <v>2016</v>
      </c>
      <c r="B1272" s="36" t="s">
        <v>1417</v>
      </c>
      <c r="C1272" s="54">
        <v>42670</v>
      </c>
      <c r="D1272" s="14" t="s">
        <v>537</v>
      </c>
      <c r="E1272" s="1" t="s">
        <v>308</v>
      </c>
      <c r="F1272" s="14">
        <v>4522</v>
      </c>
      <c r="G1272" s="1" t="s">
        <v>1300</v>
      </c>
      <c r="H1272" s="1" t="s">
        <v>913</v>
      </c>
      <c r="I1272" s="2">
        <v>139</v>
      </c>
      <c r="J1272" s="5">
        <v>15196</v>
      </c>
      <c r="K1272" s="3" t="s">
        <v>1304</v>
      </c>
      <c r="L1272" s="4" t="s">
        <v>522</v>
      </c>
    </row>
    <row r="1273" spans="1:12">
      <c r="A1273" s="36">
        <v>2016</v>
      </c>
      <c r="B1273" s="36" t="s">
        <v>1417</v>
      </c>
      <c r="C1273" s="54">
        <v>42671</v>
      </c>
      <c r="D1273" s="14" t="s">
        <v>537</v>
      </c>
      <c r="E1273" s="1" t="s">
        <v>308</v>
      </c>
      <c r="F1273" s="14">
        <v>4522</v>
      </c>
      <c r="G1273" s="1" t="s">
        <v>1300</v>
      </c>
      <c r="H1273" s="1" t="s">
        <v>913</v>
      </c>
      <c r="I1273" s="2">
        <v>148</v>
      </c>
      <c r="J1273" s="5">
        <v>15201</v>
      </c>
      <c r="K1273" s="3" t="s">
        <v>1304</v>
      </c>
      <c r="L1273" s="4" t="s">
        <v>522</v>
      </c>
    </row>
    <row r="1274" spans="1:12">
      <c r="A1274" s="36">
        <v>2016</v>
      </c>
      <c r="B1274" s="36" t="s">
        <v>1417</v>
      </c>
      <c r="C1274" s="54">
        <v>42671</v>
      </c>
      <c r="D1274" s="14" t="s">
        <v>537</v>
      </c>
      <c r="E1274" s="1" t="s">
        <v>308</v>
      </c>
      <c r="F1274" s="14">
        <v>4522</v>
      </c>
      <c r="G1274" s="1" t="s">
        <v>1300</v>
      </c>
      <c r="H1274" s="1" t="s">
        <v>913</v>
      </c>
      <c r="I1274" s="2">
        <v>100</v>
      </c>
      <c r="J1274" s="5">
        <v>15203</v>
      </c>
      <c r="K1274" s="3" t="s">
        <v>1304</v>
      </c>
      <c r="L1274" s="4" t="s">
        <v>522</v>
      </c>
    </row>
    <row r="1275" spans="1:12">
      <c r="A1275" s="36">
        <v>2016</v>
      </c>
      <c r="B1275" s="36" t="s">
        <v>1417</v>
      </c>
      <c r="C1275" s="54">
        <v>42672</v>
      </c>
      <c r="D1275" s="14" t="s">
        <v>537</v>
      </c>
      <c r="E1275" s="1" t="s">
        <v>308</v>
      </c>
      <c r="F1275" s="14">
        <v>4522</v>
      </c>
      <c r="G1275" s="1" t="s">
        <v>137</v>
      </c>
      <c r="H1275" s="1" t="s">
        <v>299</v>
      </c>
      <c r="I1275" s="2">
        <v>138</v>
      </c>
      <c r="J1275" s="5">
        <v>745</v>
      </c>
      <c r="K1275" s="3" t="s">
        <v>1304</v>
      </c>
      <c r="L1275" s="4" t="s">
        <v>522</v>
      </c>
    </row>
    <row r="1276" spans="1:12">
      <c r="A1276" s="36">
        <v>2016</v>
      </c>
      <c r="B1276" s="36" t="s">
        <v>1417</v>
      </c>
      <c r="C1276" s="54">
        <v>42672</v>
      </c>
      <c r="D1276" s="14" t="s">
        <v>537</v>
      </c>
      <c r="E1276" s="1" t="s">
        <v>308</v>
      </c>
      <c r="F1276" s="14">
        <v>4522</v>
      </c>
      <c r="G1276" s="1" t="s">
        <v>137</v>
      </c>
      <c r="H1276" s="1" t="s">
        <v>299</v>
      </c>
      <c r="I1276" s="2">
        <v>106</v>
      </c>
      <c r="J1276" s="5">
        <v>746</v>
      </c>
      <c r="K1276" s="3" t="s">
        <v>1304</v>
      </c>
      <c r="L1276" s="4" t="s">
        <v>522</v>
      </c>
    </row>
    <row r="1277" spans="1:12">
      <c r="A1277" s="36">
        <v>2016</v>
      </c>
      <c r="B1277" s="36" t="s">
        <v>1417</v>
      </c>
      <c r="C1277" s="54">
        <v>42672</v>
      </c>
      <c r="D1277" s="14" t="s">
        <v>537</v>
      </c>
      <c r="E1277" s="1" t="s">
        <v>308</v>
      </c>
      <c r="F1277" s="14">
        <v>4522</v>
      </c>
      <c r="G1277" s="1" t="s">
        <v>1300</v>
      </c>
      <c r="H1277" s="1" t="s">
        <v>913</v>
      </c>
      <c r="I1277" s="2">
        <v>118</v>
      </c>
      <c r="J1277" s="5">
        <v>15210</v>
      </c>
      <c r="K1277" s="3" t="s">
        <v>1304</v>
      </c>
      <c r="L1277" s="4" t="s">
        <v>522</v>
      </c>
    </row>
    <row r="1278" spans="1:12">
      <c r="A1278" s="36">
        <v>2016</v>
      </c>
      <c r="B1278" s="36" t="s">
        <v>1417</v>
      </c>
      <c r="C1278" s="54">
        <v>42673</v>
      </c>
      <c r="D1278" s="14" t="s">
        <v>537</v>
      </c>
      <c r="E1278" s="1" t="s">
        <v>308</v>
      </c>
      <c r="F1278" s="14">
        <v>4522</v>
      </c>
      <c r="G1278" s="1" t="s">
        <v>137</v>
      </c>
      <c r="H1278" s="1" t="s">
        <v>283</v>
      </c>
      <c r="I1278" s="2">
        <v>140</v>
      </c>
      <c r="J1278" s="5">
        <v>11510</v>
      </c>
      <c r="K1278" s="3" t="s">
        <v>1304</v>
      </c>
      <c r="L1278" s="4" t="s">
        <v>522</v>
      </c>
    </row>
    <row r="1279" spans="1:12">
      <c r="A1279" s="36">
        <v>2016</v>
      </c>
      <c r="B1279" s="36" t="s">
        <v>1417</v>
      </c>
      <c r="C1279" s="54">
        <v>42673</v>
      </c>
      <c r="D1279" s="14" t="s">
        <v>537</v>
      </c>
      <c r="E1279" s="1" t="s">
        <v>308</v>
      </c>
      <c r="F1279" s="14">
        <v>4522</v>
      </c>
      <c r="G1279" s="1" t="s">
        <v>1300</v>
      </c>
      <c r="H1279" s="1" t="s">
        <v>913</v>
      </c>
      <c r="I1279" s="2">
        <v>83</v>
      </c>
      <c r="J1279" s="5">
        <v>15215</v>
      </c>
      <c r="K1279" s="3" t="s">
        <v>1304</v>
      </c>
      <c r="L1279" s="4" t="s">
        <v>522</v>
      </c>
    </row>
    <row r="1280" spans="1:12">
      <c r="A1280" s="36">
        <v>2016</v>
      </c>
      <c r="B1280" s="36" t="s">
        <v>1417</v>
      </c>
      <c r="C1280" s="54">
        <v>42673</v>
      </c>
      <c r="D1280" s="14" t="s">
        <v>537</v>
      </c>
      <c r="E1280" s="1" t="s">
        <v>308</v>
      </c>
      <c r="F1280" s="14">
        <v>4522</v>
      </c>
      <c r="G1280" s="1" t="s">
        <v>1300</v>
      </c>
      <c r="H1280" s="1" t="s">
        <v>913</v>
      </c>
      <c r="I1280" s="2">
        <v>145</v>
      </c>
      <c r="J1280" s="5">
        <v>15223</v>
      </c>
      <c r="K1280" s="3" t="s">
        <v>1304</v>
      </c>
      <c r="L1280" s="4" t="s">
        <v>522</v>
      </c>
    </row>
    <row r="1281" spans="1:12">
      <c r="A1281" s="36">
        <v>2016</v>
      </c>
      <c r="B1281" s="36" t="s">
        <v>1417</v>
      </c>
      <c r="C1281" s="54">
        <v>42673</v>
      </c>
      <c r="D1281" s="14" t="s">
        <v>537</v>
      </c>
      <c r="E1281" s="1" t="s">
        <v>308</v>
      </c>
      <c r="F1281" s="14">
        <v>4522</v>
      </c>
      <c r="G1281" s="1" t="s">
        <v>137</v>
      </c>
      <c r="H1281" s="1" t="s">
        <v>551</v>
      </c>
      <c r="I1281" s="2">
        <v>86</v>
      </c>
      <c r="J1281" s="5">
        <v>2164</v>
      </c>
      <c r="K1281" s="3" t="s">
        <v>1304</v>
      </c>
      <c r="L1281" s="4" t="s">
        <v>522</v>
      </c>
    </row>
    <row r="1282" spans="1:12">
      <c r="A1282" s="36">
        <v>2016</v>
      </c>
      <c r="B1282" s="36" t="s">
        <v>1417</v>
      </c>
      <c r="C1282" s="54">
        <v>42674</v>
      </c>
      <c r="D1282" s="14" t="s">
        <v>537</v>
      </c>
      <c r="E1282" s="1" t="s">
        <v>308</v>
      </c>
      <c r="F1282" s="14">
        <v>4522</v>
      </c>
      <c r="G1282" s="1" t="s">
        <v>1300</v>
      </c>
      <c r="H1282" s="1" t="s">
        <v>913</v>
      </c>
      <c r="I1282" s="2">
        <v>156</v>
      </c>
      <c r="J1282" s="5">
        <v>15226</v>
      </c>
      <c r="K1282" s="3" t="s">
        <v>1304</v>
      </c>
      <c r="L1282" s="4" t="s">
        <v>522</v>
      </c>
    </row>
    <row r="1283" spans="1:12">
      <c r="A1283" s="36">
        <v>2016</v>
      </c>
      <c r="B1283" s="36" t="s">
        <v>1417</v>
      </c>
      <c r="C1283" s="54">
        <v>42674</v>
      </c>
      <c r="D1283" s="14" t="s">
        <v>537</v>
      </c>
      <c r="E1283" s="1" t="s">
        <v>308</v>
      </c>
      <c r="F1283" s="14">
        <v>4522</v>
      </c>
      <c r="G1283" s="1" t="s">
        <v>1300</v>
      </c>
      <c r="H1283" s="1" t="s">
        <v>913</v>
      </c>
      <c r="I1283" s="2">
        <v>84</v>
      </c>
      <c r="J1283" s="5">
        <v>15228</v>
      </c>
      <c r="K1283" s="3" t="s">
        <v>1304</v>
      </c>
      <c r="L1283" s="4" t="s">
        <v>522</v>
      </c>
    </row>
    <row r="1284" spans="1:12">
      <c r="A1284" s="36">
        <v>2016</v>
      </c>
      <c r="B1284" s="36" t="s">
        <v>1417</v>
      </c>
      <c r="C1284" s="54">
        <v>42674</v>
      </c>
      <c r="D1284" s="14" t="s">
        <v>537</v>
      </c>
      <c r="E1284" s="1" t="s">
        <v>308</v>
      </c>
      <c r="F1284" s="14">
        <v>4522</v>
      </c>
      <c r="G1284" s="1" t="s">
        <v>1300</v>
      </c>
      <c r="H1284" s="1" t="s">
        <v>913</v>
      </c>
      <c r="I1284" s="2">
        <v>119</v>
      </c>
      <c r="J1284" s="5">
        <v>15233</v>
      </c>
      <c r="K1284" s="3" t="s">
        <v>1304</v>
      </c>
      <c r="L1284" s="4" t="s">
        <v>522</v>
      </c>
    </row>
    <row r="1285" spans="1:12">
      <c r="A1285" s="36">
        <v>2016</v>
      </c>
      <c r="B1285" s="36" t="s">
        <v>1417</v>
      </c>
      <c r="C1285" s="54">
        <v>42674</v>
      </c>
      <c r="D1285" s="14" t="s">
        <v>537</v>
      </c>
      <c r="E1285" s="1" t="s">
        <v>308</v>
      </c>
      <c r="F1285" s="14">
        <v>4522</v>
      </c>
      <c r="G1285" s="1" t="s">
        <v>137</v>
      </c>
      <c r="H1285" s="1" t="s">
        <v>299</v>
      </c>
      <c r="I1285" s="2">
        <v>136</v>
      </c>
      <c r="J1285" s="5">
        <v>747</v>
      </c>
      <c r="K1285" s="3" t="s">
        <v>1304</v>
      </c>
      <c r="L1285" s="4" t="s">
        <v>522</v>
      </c>
    </row>
    <row r="1286" spans="1:12">
      <c r="A1286" s="36">
        <v>2016</v>
      </c>
      <c r="B1286" s="36" t="s">
        <v>1417</v>
      </c>
      <c r="C1286" s="54">
        <v>42647</v>
      </c>
      <c r="D1286" s="14" t="s">
        <v>537</v>
      </c>
      <c r="E1286" s="1" t="s">
        <v>33</v>
      </c>
      <c r="F1286" s="14">
        <v>3114</v>
      </c>
      <c r="G1286" s="1" t="s">
        <v>1300</v>
      </c>
      <c r="H1286" s="1" t="s">
        <v>913</v>
      </c>
      <c r="I1286" s="2">
        <v>66</v>
      </c>
      <c r="J1286" s="5" t="s">
        <v>1307</v>
      </c>
      <c r="K1286" s="3" t="s">
        <v>1308</v>
      </c>
      <c r="L1286" s="4" t="s">
        <v>522</v>
      </c>
    </row>
    <row r="1287" spans="1:12">
      <c r="A1287" s="36">
        <v>2016</v>
      </c>
      <c r="B1287" s="36" t="s">
        <v>1417</v>
      </c>
      <c r="C1287" s="54">
        <v>42647</v>
      </c>
      <c r="D1287" s="14" t="s">
        <v>537</v>
      </c>
      <c r="E1287" s="1" t="s">
        <v>33</v>
      </c>
      <c r="F1287" s="14">
        <v>3123</v>
      </c>
      <c r="G1287" s="1" t="s">
        <v>1300</v>
      </c>
      <c r="H1287" s="1" t="s">
        <v>913</v>
      </c>
      <c r="I1287" s="2">
        <v>64</v>
      </c>
      <c r="J1287" s="5" t="s">
        <v>1309</v>
      </c>
      <c r="K1287" s="3" t="s">
        <v>1308</v>
      </c>
      <c r="L1287" s="4" t="s">
        <v>522</v>
      </c>
    </row>
    <row r="1288" spans="1:12">
      <c r="A1288" s="36">
        <v>2016</v>
      </c>
      <c r="B1288" s="36" t="s">
        <v>1417</v>
      </c>
      <c r="C1288" s="54">
        <v>42647</v>
      </c>
      <c r="D1288" s="14" t="s">
        <v>537</v>
      </c>
      <c r="E1288" s="1" t="s">
        <v>33</v>
      </c>
      <c r="F1288" s="14">
        <v>3114</v>
      </c>
      <c r="G1288" s="1" t="s">
        <v>1300</v>
      </c>
      <c r="H1288" s="1" t="s">
        <v>913</v>
      </c>
      <c r="I1288" s="2">
        <v>59</v>
      </c>
      <c r="J1288" s="5" t="s">
        <v>1310</v>
      </c>
      <c r="K1288" s="3" t="s">
        <v>1308</v>
      </c>
      <c r="L1288" s="4" t="s">
        <v>522</v>
      </c>
    </row>
    <row r="1289" spans="1:12">
      <c r="A1289" s="36">
        <v>2016</v>
      </c>
      <c r="B1289" s="36" t="s">
        <v>1417</v>
      </c>
      <c r="C1289" s="54">
        <v>42648</v>
      </c>
      <c r="D1289" s="14" t="s">
        <v>537</v>
      </c>
      <c r="E1289" s="1" t="s">
        <v>33</v>
      </c>
      <c r="F1289" s="14">
        <v>3114</v>
      </c>
      <c r="G1289" s="1" t="s">
        <v>1300</v>
      </c>
      <c r="H1289" s="1" t="s">
        <v>913</v>
      </c>
      <c r="I1289" s="2">
        <v>60</v>
      </c>
      <c r="J1289" s="5" t="s">
        <v>1311</v>
      </c>
      <c r="K1289" s="3" t="s">
        <v>1312</v>
      </c>
      <c r="L1289" s="4" t="s">
        <v>522</v>
      </c>
    </row>
    <row r="1290" spans="1:12">
      <c r="A1290" s="36">
        <v>2016</v>
      </c>
      <c r="B1290" s="36" t="s">
        <v>1417</v>
      </c>
      <c r="C1290" s="54">
        <v>42648</v>
      </c>
      <c r="D1290" s="14" t="s">
        <v>537</v>
      </c>
      <c r="E1290" s="1" t="s">
        <v>33</v>
      </c>
      <c r="F1290" s="14">
        <v>3114</v>
      </c>
      <c r="G1290" s="1" t="s">
        <v>1300</v>
      </c>
      <c r="H1290" s="1" t="s">
        <v>913</v>
      </c>
      <c r="I1290" s="2">
        <v>87</v>
      </c>
      <c r="J1290" s="5" t="s">
        <v>1313</v>
      </c>
      <c r="K1290" s="3" t="s">
        <v>1312</v>
      </c>
      <c r="L1290" s="4" t="s">
        <v>522</v>
      </c>
    </row>
    <row r="1291" spans="1:12">
      <c r="A1291" s="36">
        <v>2016</v>
      </c>
      <c r="B1291" s="36" t="s">
        <v>1417</v>
      </c>
      <c r="C1291" s="54">
        <v>42649</v>
      </c>
      <c r="D1291" s="14" t="s">
        <v>537</v>
      </c>
      <c r="E1291" s="1" t="s">
        <v>33</v>
      </c>
      <c r="F1291" s="14">
        <v>3114</v>
      </c>
      <c r="G1291" s="1" t="s">
        <v>1300</v>
      </c>
      <c r="H1291" s="1" t="s">
        <v>913</v>
      </c>
      <c r="I1291" s="2">
        <v>88</v>
      </c>
      <c r="J1291" s="5" t="s">
        <v>1314</v>
      </c>
      <c r="K1291" s="3" t="s">
        <v>1308</v>
      </c>
      <c r="L1291" s="4" t="s">
        <v>522</v>
      </c>
    </row>
    <row r="1292" spans="1:12">
      <c r="A1292" s="36">
        <v>2016</v>
      </c>
      <c r="B1292" s="36" t="s">
        <v>1417</v>
      </c>
      <c r="C1292" s="54">
        <v>42651</v>
      </c>
      <c r="D1292" s="14" t="s">
        <v>537</v>
      </c>
      <c r="E1292" s="1" t="s">
        <v>33</v>
      </c>
      <c r="F1292" s="14">
        <v>3114</v>
      </c>
      <c r="G1292" s="1" t="s">
        <v>1300</v>
      </c>
      <c r="H1292" s="1" t="s">
        <v>913</v>
      </c>
      <c r="I1292" s="2">
        <v>52</v>
      </c>
      <c r="J1292" s="5" t="s">
        <v>1315</v>
      </c>
      <c r="K1292" s="3" t="s">
        <v>1316</v>
      </c>
      <c r="L1292" s="4" t="s">
        <v>522</v>
      </c>
    </row>
    <row r="1293" spans="1:12">
      <c r="A1293" s="36">
        <v>2016</v>
      </c>
      <c r="B1293" s="36" t="s">
        <v>1417</v>
      </c>
      <c r="C1293" s="54">
        <v>42651</v>
      </c>
      <c r="D1293" s="14" t="s">
        <v>537</v>
      </c>
      <c r="E1293" s="1" t="s">
        <v>33</v>
      </c>
      <c r="F1293" s="14">
        <v>3123</v>
      </c>
      <c r="G1293" s="1" t="s">
        <v>1300</v>
      </c>
      <c r="H1293" s="1" t="s">
        <v>913</v>
      </c>
      <c r="I1293" s="2">
        <v>64</v>
      </c>
      <c r="J1293" s="5" t="s">
        <v>1317</v>
      </c>
      <c r="K1293" s="3" t="s">
        <v>1316</v>
      </c>
      <c r="L1293" s="4" t="s">
        <v>522</v>
      </c>
    </row>
    <row r="1294" spans="1:12">
      <c r="A1294" s="36">
        <v>2016</v>
      </c>
      <c r="B1294" s="36" t="s">
        <v>1417</v>
      </c>
      <c r="C1294" s="54">
        <v>42653</v>
      </c>
      <c r="D1294" s="14" t="s">
        <v>537</v>
      </c>
      <c r="E1294" s="1" t="s">
        <v>33</v>
      </c>
      <c r="F1294" s="14">
        <v>3123</v>
      </c>
      <c r="G1294" s="1" t="s">
        <v>1300</v>
      </c>
      <c r="H1294" s="1" t="s">
        <v>913</v>
      </c>
      <c r="I1294" s="2">
        <v>91</v>
      </c>
      <c r="J1294" s="5" t="s">
        <v>1318</v>
      </c>
      <c r="K1294" s="3" t="s">
        <v>1308</v>
      </c>
      <c r="L1294" s="4" t="s">
        <v>522</v>
      </c>
    </row>
    <row r="1295" spans="1:12">
      <c r="A1295" s="36">
        <v>2016</v>
      </c>
      <c r="B1295" s="36" t="s">
        <v>1417</v>
      </c>
      <c r="C1295" s="54">
        <v>42653</v>
      </c>
      <c r="D1295" s="14" t="s">
        <v>537</v>
      </c>
      <c r="E1295" s="1" t="s">
        <v>33</v>
      </c>
      <c r="F1295" s="14">
        <v>3114</v>
      </c>
      <c r="G1295" s="1" t="s">
        <v>1300</v>
      </c>
      <c r="H1295" s="1" t="s">
        <v>913</v>
      </c>
      <c r="I1295" s="2">
        <v>83</v>
      </c>
      <c r="J1295" s="5" t="s">
        <v>1319</v>
      </c>
      <c r="K1295" s="3" t="s">
        <v>1308</v>
      </c>
      <c r="L1295" s="4" t="s">
        <v>522</v>
      </c>
    </row>
    <row r="1296" spans="1:12">
      <c r="A1296" s="36">
        <v>2016</v>
      </c>
      <c r="B1296" s="36" t="s">
        <v>1417</v>
      </c>
      <c r="C1296" s="54">
        <v>42653</v>
      </c>
      <c r="D1296" s="14" t="s">
        <v>537</v>
      </c>
      <c r="E1296" s="1" t="s">
        <v>33</v>
      </c>
      <c r="F1296" s="14">
        <v>3114</v>
      </c>
      <c r="G1296" s="1" t="s">
        <v>1300</v>
      </c>
      <c r="H1296" s="1" t="s">
        <v>913</v>
      </c>
      <c r="I1296" s="2">
        <v>81</v>
      </c>
      <c r="J1296" s="5" t="s">
        <v>1320</v>
      </c>
      <c r="K1296" s="3" t="s">
        <v>1308</v>
      </c>
      <c r="L1296" s="4" t="s">
        <v>522</v>
      </c>
    </row>
    <row r="1297" spans="1:12">
      <c r="A1297" s="36">
        <v>2016</v>
      </c>
      <c r="B1297" s="36" t="s">
        <v>1417</v>
      </c>
      <c r="C1297" s="54">
        <v>42654</v>
      </c>
      <c r="D1297" s="14" t="s">
        <v>537</v>
      </c>
      <c r="E1297" s="1" t="s">
        <v>33</v>
      </c>
      <c r="F1297" s="14">
        <v>3114</v>
      </c>
      <c r="G1297" s="1" t="s">
        <v>1300</v>
      </c>
      <c r="H1297" s="1" t="s">
        <v>913</v>
      </c>
      <c r="I1297" s="2">
        <v>145</v>
      </c>
      <c r="J1297" s="5" t="s">
        <v>1321</v>
      </c>
      <c r="K1297" s="3" t="s">
        <v>1322</v>
      </c>
      <c r="L1297" s="4" t="s">
        <v>522</v>
      </c>
    </row>
    <row r="1298" spans="1:12">
      <c r="A1298" s="36">
        <v>2016</v>
      </c>
      <c r="B1298" s="36" t="s">
        <v>1417</v>
      </c>
      <c r="C1298" s="54">
        <v>42654</v>
      </c>
      <c r="D1298" s="14" t="s">
        <v>537</v>
      </c>
      <c r="E1298" s="1" t="s">
        <v>33</v>
      </c>
      <c r="F1298" s="14">
        <v>3123</v>
      </c>
      <c r="G1298" s="1" t="s">
        <v>1300</v>
      </c>
      <c r="H1298" s="1" t="s">
        <v>913</v>
      </c>
      <c r="I1298" s="2">
        <v>136</v>
      </c>
      <c r="J1298" s="5" t="s">
        <v>1323</v>
      </c>
      <c r="K1298" s="3" t="s">
        <v>1322</v>
      </c>
      <c r="L1298" s="4" t="s">
        <v>522</v>
      </c>
    </row>
    <row r="1299" spans="1:12">
      <c r="A1299" s="36">
        <v>2016</v>
      </c>
      <c r="B1299" s="36" t="s">
        <v>1417</v>
      </c>
      <c r="C1299" s="54">
        <v>42658</v>
      </c>
      <c r="D1299" s="14" t="s">
        <v>537</v>
      </c>
      <c r="E1299" s="1" t="s">
        <v>33</v>
      </c>
      <c r="F1299" s="14">
        <v>3123</v>
      </c>
      <c r="G1299" s="1" t="s">
        <v>1300</v>
      </c>
      <c r="H1299" s="1" t="s">
        <v>913</v>
      </c>
      <c r="I1299" s="2">
        <v>146</v>
      </c>
      <c r="J1299" s="5" t="s">
        <v>1324</v>
      </c>
      <c r="K1299" s="3" t="s">
        <v>1325</v>
      </c>
      <c r="L1299" s="4" t="s">
        <v>522</v>
      </c>
    </row>
    <row r="1300" spans="1:12">
      <c r="A1300" s="36">
        <v>2016</v>
      </c>
      <c r="B1300" s="36" t="s">
        <v>1417</v>
      </c>
      <c r="C1300" s="54">
        <v>42658</v>
      </c>
      <c r="D1300" s="14" t="s">
        <v>537</v>
      </c>
      <c r="E1300" s="1" t="s">
        <v>33</v>
      </c>
      <c r="F1300" s="14">
        <v>3114</v>
      </c>
      <c r="G1300" s="1" t="s">
        <v>1300</v>
      </c>
      <c r="H1300" s="1" t="s">
        <v>913</v>
      </c>
      <c r="I1300" s="2">
        <v>145</v>
      </c>
      <c r="J1300" s="5" t="s">
        <v>1326</v>
      </c>
      <c r="K1300" s="3" t="s">
        <v>1325</v>
      </c>
      <c r="L1300" s="4" t="s">
        <v>522</v>
      </c>
    </row>
    <row r="1301" spans="1:12">
      <c r="A1301" s="36">
        <v>2016</v>
      </c>
      <c r="B1301" s="36" t="s">
        <v>1417</v>
      </c>
      <c r="C1301" s="54">
        <v>42661</v>
      </c>
      <c r="D1301" s="14" t="s">
        <v>537</v>
      </c>
      <c r="E1301" s="1" t="s">
        <v>33</v>
      </c>
      <c r="F1301" s="14">
        <v>3123</v>
      </c>
      <c r="G1301" s="1" t="s">
        <v>1300</v>
      </c>
      <c r="H1301" s="1" t="s">
        <v>913</v>
      </c>
      <c r="I1301" s="2">
        <v>99</v>
      </c>
      <c r="J1301" s="5" t="s">
        <v>1327</v>
      </c>
      <c r="K1301" s="3" t="s">
        <v>1328</v>
      </c>
      <c r="L1301" s="4" t="s">
        <v>522</v>
      </c>
    </row>
    <row r="1302" spans="1:12">
      <c r="A1302" s="36">
        <v>2016</v>
      </c>
      <c r="B1302" s="36" t="s">
        <v>1417</v>
      </c>
      <c r="C1302" s="54">
        <v>42661</v>
      </c>
      <c r="D1302" s="14" t="s">
        <v>537</v>
      </c>
      <c r="E1302" s="1" t="s">
        <v>33</v>
      </c>
      <c r="F1302" s="14">
        <v>3114</v>
      </c>
      <c r="G1302" s="1" t="s">
        <v>1300</v>
      </c>
      <c r="H1302" s="1" t="s">
        <v>913</v>
      </c>
      <c r="I1302" s="2">
        <v>95</v>
      </c>
      <c r="J1302" s="5" t="s">
        <v>1329</v>
      </c>
      <c r="K1302" s="3" t="s">
        <v>1328</v>
      </c>
      <c r="L1302" s="4" t="s">
        <v>522</v>
      </c>
    </row>
    <row r="1303" spans="1:12">
      <c r="A1303" s="36">
        <v>2016</v>
      </c>
      <c r="B1303" s="36" t="s">
        <v>1417</v>
      </c>
      <c r="C1303" s="54">
        <v>42662</v>
      </c>
      <c r="D1303" s="14" t="s">
        <v>537</v>
      </c>
      <c r="E1303" s="1" t="s">
        <v>33</v>
      </c>
      <c r="F1303" s="14">
        <v>3101</v>
      </c>
      <c r="G1303" s="1" t="s">
        <v>1300</v>
      </c>
      <c r="H1303" s="1" t="s">
        <v>913</v>
      </c>
      <c r="I1303" s="2">
        <v>23</v>
      </c>
      <c r="J1303" s="5" t="s">
        <v>1330</v>
      </c>
      <c r="K1303" s="3" t="s">
        <v>1331</v>
      </c>
      <c r="L1303" s="4" t="s">
        <v>522</v>
      </c>
    </row>
    <row r="1304" spans="1:12">
      <c r="A1304" s="36">
        <v>2016</v>
      </c>
      <c r="B1304" s="36" t="s">
        <v>1417</v>
      </c>
      <c r="C1304" s="54">
        <v>42662</v>
      </c>
      <c r="D1304" s="14" t="s">
        <v>537</v>
      </c>
      <c r="E1304" s="1" t="s">
        <v>33</v>
      </c>
      <c r="F1304" s="14">
        <v>3114</v>
      </c>
      <c r="G1304" s="1" t="s">
        <v>1300</v>
      </c>
      <c r="H1304" s="1" t="s">
        <v>913</v>
      </c>
      <c r="I1304" s="2">
        <v>87</v>
      </c>
      <c r="J1304" s="5" t="s">
        <v>1332</v>
      </c>
      <c r="K1304" s="3" t="s">
        <v>1331</v>
      </c>
      <c r="L1304" s="4" t="s">
        <v>522</v>
      </c>
    </row>
    <row r="1305" spans="1:12">
      <c r="A1305" s="36">
        <v>2016</v>
      </c>
      <c r="B1305" s="36" t="s">
        <v>1417</v>
      </c>
      <c r="C1305" s="54">
        <v>42662</v>
      </c>
      <c r="D1305" s="14" t="s">
        <v>537</v>
      </c>
      <c r="E1305" s="1" t="s">
        <v>33</v>
      </c>
      <c r="F1305" s="14">
        <v>3123</v>
      </c>
      <c r="G1305" s="1" t="s">
        <v>1300</v>
      </c>
      <c r="H1305" s="1" t="s">
        <v>913</v>
      </c>
      <c r="I1305" s="2">
        <v>85</v>
      </c>
      <c r="J1305" s="5" t="s">
        <v>1333</v>
      </c>
      <c r="K1305" s="3" t="s">
        <v>1331</v>
      </c>
      <c r="L1305" s="4" t="s">
        <v>522</v>
      </c>
    </row>
    <row r="1306" spans="1:12">
      <c r="A1306" s="36">
        <v>2016</v>
      </c>
      <c r="B1306" s="36" t="s">
        <v>1417</v>
      </c>
      <c r="C1306" s="54">
        <v>42663</v>
      </c>
      <c r="D1306" s="14" t="s">
        <v>537</v>
      </c>
      <c r="E1306" s="1" t="s">
        <v>33</v>
      </c>
      <c r="F1306" s="14">
        <v>3101</v>
      </c>
      <c r="G1306" s="1" t="s">
        <v>1300</v>
      </c>
      <c r="H1306" s="1" t="s">
        <v>913</v>
      </c>
      <c r="I1306" s="2">
        <v>60</v>
      </c>
      <c r="J1306" s="5" t="s">
        <v>1334</v>
      </c>
      <c r="K1306" s="3" t="s">
        <v>1331</v>
      </c>
      <c r="L1306" s="4" t="s">
        <v>522</v>
      </c>
    </row>
    <row r="1307" spans="1:12">
      <c r="A1307" s="36">
        <v>2016</v>
      </c>
      <c r="B1307" s="36" t="s">
        <v>1417</v>
      </c>
      <c r="C1307" s="54">
        <v>42663</v>
      </c>
      <c r="D1307" s="14" t="s">
        <v>537</v>
      </c>
      <c r="E1307" s="1" t="s">
        <v>33</v>
      </c>
      <c r="F1307" s="14">
        <v>3123</v>
      </c>
      <c r="G1307" s="1" t="s">
        <v>1300</v>
      </c>
      <c r="H1307" s="1" t="s">
        <v>913</v>
      </c>
      <c r="I1307" s="2">
        <v>75</v>
      </c>
      <c r="J1307" s="5" t="s">
        <v>1335</v>
      </c>
      <c r="K1307" s="3" t="s">
        <v>1336</v>
      </c>
      <c r="L1307" s="4" t="s">
        <v>522</v>
      </c>
    </row>
    <row r="1308" spans="1:12">
      <c r="A1308" s="36">
        <v>2016</v>
      </c>
      <c r="B1308" s="36" t="s">
        <v>1417</v>
      </c>
      <c r="C1308" s="54">
        <v>42663</v>
      </c>
      <c r="D1308" s="14" t="s">
        <v>537</v>
      </c>
      <c r="E1308" s="1" t="s">
        <v>33</v>
      </c>
      <c r="F1308" s="14">
        <v>3114</v>
      </c>
      <c r="G1308" s="1" t="s">
        <v>1300</v>
      </c>
      <c r="H1308" s="1" t="s">
        <v>913</v>
      </c>
      <c r="I1308" s="2">
        <v>70</v>
      </c>
      <c r="J1308" s="5" t="s">
        <v>1337</v>
      </c>
      <c r="K1308" s="3" t="s">
        <v>1336</v>
      </c>
      <c r="L1308" s="4" t="s">
        <v>522</v>
      </c>
    </row>
    <row r="1309" spans="1:12">
      <c r="A1309" s="36">
        <v>2016</v>
      </c>
      <c r="B1309" s="36" t="s">
        <v>1417</v>
      </c>
      <c r="C1309" s="54">
        <v>42663</v>
      </c>
      <c r="D1309" s="14" t="s">
        <v>537</v>
      </c>
      <c r="E1309" s="1" t="s">
        <v>33</v>
      </c>
      <c r="F1309" s="14">
        <v>3101</v>
      </c>
      <c r="G1309" s="1" t="s">
        <v>1300</v>
      </c>
      <c r="H1309" s="1" t="s">
        <v>913</v>
      </c>
      <c r="I1309" s="2">
        <v>75</v>
      </c>
      <c r="J1309" s="5">
        <v>15140</v>
      </c>
      <c r="K1309" s="3" t="s">
        <v>1336</v>
      </c>
      <c r="L1309" s="4" t="s">
        <v>522</v>
      </c>
    </row>
    <row r="1310" spans="1:12">
      <c r="A1310" s="36">
        <v>2016</v>
      </c>
      <c r="B1310" s="36" t="s">
        <v>1417</v>
      </c>
      <c r="C1310" s="54">
        <v>42665</v>
      </c>
      <c r="D1310" s="14" t="s">
        <v>537</v>
      </c>
      <c r="E1310" s="1" t="s">
        <v>33</v>
      </c>
      <c r="F1310" s="14">
        <v>3101</v>
      </c>
      <c r="G1310" s="1" t="s">
        <v>1300</v>
      </c>
      <c r="H1310" s="1" t="s">
        <v>913</v>
      </c>
      <c r="I1310" s="2">
        <v>147</v>
      </c>
      <c r="J1310" s="5">
        <v>15155</v>
      </c>
      <c r="K1310" s="3" t="s">
        <v>1338</v>
      </c>
      <c r="L1310" s="4" t="s">
        <v>522</v>
      </c>
    </row>
    <row r="1311" spans="1:12">
      <c r="A1311" s="36">
        <v>2016</v>
      </c>
      <c r="B1311" s="36" t="s">
        <v>1417</v>
      </c>
      <c r="C1311" s="54">
        <v>42665</v>
      </c>
      <c r="D1311" s="14" t="s">
        <v>537</v>
      </c>
      <c r="E1311" s="1" t="s">
        <v>33</v>
      </c>
      <c r="F1311" s="14">
        <v>3123</v>
      </c>
      <c r="G1311" s="1" t="s">
        <v>1300</v>
      </c>
      <c r="H1311" s="1" t="s">
        <v>913</v>
      </c>
      <c r="I1311" s="2">
        <v>146</v>
      </c>
      <c r="J1311" s="5">
        <v>15156</v>
      </c>
      <c r="K1311" s="3" t="s">
        <v>1338</v>
      </c>
      <c r="L1311" s="4" t="s">
        <v>522</v>
      </c>
    </row>
    <row r="1312" spans="1:12">
      <c r="A1312" s="36">
        <v>2016</v>
      </c>
      <c r="B1312" s="36" t="s">
        <v>1417</v>
      </c>
      <c r="C1312" s="54">
        <v>42666</v>
      </c>
      <c r="D1312" s="14" t="s">
        <v>537</v>
      </c>
      <c r="E1312" s="1" t="s">
        <v>33</v>
      </c>
      <c r="F1312" s="14">
        <v>3101</v>
      </c>
      <c r="G1312" s="1" t="s">
        <v>1300</v>
      </c>
      <c r="H1312" s="1" t="s">
        <v>913</v>
      </c>
      <c r="I1312" s="2">
        <v>51</v>
      </c>
      <c r="J1312" s="5">
        <v>15166</v>
      </c>
      <c r="K1312" s="3" t="s">
        <v>1338</v>
      </c>
      <c r="L1312" s="4" t="s">
        <v>522</v>
      </c>
    </row>
    <row r="1313" spans="1:12">
      <c r="A1313" s="36">
        <v>2016</v>
      </c>
      <c r="B1313" s="36" t="s">
        <v>1417</v>
      </c>
      <c r="C1313" s="54">
        <v>42666</v>
      </c>
      <c r="D1313" s="14" t="s">
        <v>537</v>
      </c>
      <c r="E1313" s="1" t="s">
        <v>33</v>
      </c>
      <c r="F1313" s="14">
        <v>3123</v>
      </c>
      <c r="G1313" s="1" t="s">
        <v>1300</v>
      </c>
      <c r="H1313" s="1" t="s">
        <v>913</v>
      </c>
      <c r="I1313" s="2">
        <v>49</v>
      </c>
      <c r="J1313" s="5">
        <v>15167</v>
      </c>
      <c r="K1313" s="3" t="s">
        <v>1338</v>
      </c>
      <c r="L1313" s="4" t="s">
        <v>522</v>
      </c>
    </row>
    <row r="1314" spans="1:12">
      <c r="A1314" s="36">
        <v>2016</v>
      </c>
      <c r="B1314" s="36" t="s">
        <v>1417</v>
      </c>
      <c r="C1314" s="54">
        <v>42667</v>
      </c>
      <c r="D1314" s="14" t="s">
        <v>537</v>
      </c>
      <c r="E1314" s="1" t="s">
        <v>33</v>
      </c>
      <c r="F1314" s="14">
        <v>3123</v>
      </c>
      <c r="G1314" s="1" t="s">
        <v>1300</v>
      </c>
      <c r="H1314" s="1" t="s">
        <v>913</v>
      </c>
      <c r="I1314" s="2">
        <v>117</v>
      </c>
      <c r="J1314" s="5">
        <v>15174</v>
      </c>
      <c r="K1314" s="3" t="s">
        <v>1339</v>
      </c>
      <c r="L1314" s="4" t="s">
        <v>522</v>
      </c>
    </row>
    <row r="1315" spans="1:12">
      <c r="A1315" s="36">
        <v>2016</v>
      </c>
      <c r="B1315" s="36" t="s">
        <v>1417</v>
      </c>
      <c r="C1315" s="54">
        <v>42669</v>
      </c>
      <c r="D1315" s="14" t="s">
        <v>537</v>
      </c>
      <c r="E1315" s="1" t="s">
        <v>33</v>
      </c>
      <c r="F1315" s="14">
        <v>3114</v>
      </c>
      <c r="G1315" s="1" t="s">
        <v>1300</v>
      </c>
      <c r="H1315" s="1" t="s">
        <v>913</v>
      </c>
      <c r="I1315" s="2">
        <v>80</v>
      </c>
      <c r="J1315" s="5">
        <v>15182</v>
      </c>
      <c r="K1315" s="3" t="s">
        <v>1340</v>
      </c>
      <c r="L1315" s="4" t="s">
        <v>522</v>
      </c>
    </row>
    <row r="1316" spans="1:12">
      <c r="A1316" s="36">
        <v>2016</v>
      </c>
      <c r="B1316" s="36" t="s">
        <v>1417</v>
      </c>
      <c r="C1316" s="54">
        <v>42669</v>
      </c>
      <c r="D1316" s="14" t="s">
        <v>537</v>
      </c>
      <c r="E1316" s="1" t="s">
        <v>33</v>
      </c>
      <c r="F1316" s="14">
        <v>3114</v>
      </c>
      <c r="G1316" s="1" t="s">
        <v>1300</v>
      </c>
      <c r="H1316" s="1" t="s">
        <v>913</v>
      </c>
      <c r="I1316" s="2">
        <v>10</v>
      </c>
      <c r="J1316" s="5">
        <v>15183</v>
      </c>
      <c r="K1316" s="3" t="s">
        <v>1340</v>
      </c>
      <c r="L1316" s="4" t="s">
        <v>522</v>
      </c>
    </row>
    <row r="1317" spans="1:12">
      <c r="A1317" s="36">
        <v>2016</v>
      </c>
      <c r="B1317" s="36" t="s">
        <v>1417</v>
      </c>
      <c r="C1317" s="54">
        <v>42671</v>
      </c>
      <c r="D1317" s="14" t="s">
        <v>537</v>
      </c>
      <c r="E1317" s="1" t="s">
        <v>33</v>
      </c>
      <c r="F1317" s="14">
        <v>3123</v>
      </c>
      <c r="G1317" s="1" t="s">
        <v>1300</v>
      </c>
      <c r="H1317" s="1" t="s">
        <v>913</v>
      </c>
      <c r="I1317" s="2">
        <v>80</v>
      </c>
      <c r="J1317" s="5">
        <v>15199</v>
      </c>
      <c r="K1317" s="3" t="s">
        <v>1341</v>
      </c>
      <c r="L1317" s="4" t="s">
        <v>522</v>
      </c>
    </row>
    <row r="1318" spans="1:12">
      <c r="A1318" s="36">
        <v>2016</v>
      </c>
      <c r="B1318" s="36" t="s">
        <v>1417</v>
      </c>
      <c r="C1318" s="54">
        <v>42672</v>
      </c>
      <c r="D1318" s="14" t="s">
        <v>537</v>
      </c>
      <c r="E1318" s="1" t="s">
        <v>33</v>
      </c>
      <c r="F1318" s="14">
        <v>3114</v>
      </c>
      <c r="G1318" s="1" t="s">
        <v>1300</v>
      </c>
      <c r="H1318" s="1" t="s">
        <v>913</v>
      </c>
      <c r="I1318" s="2">
        <v>80</v>
      </c>
      <c r="J1318" s="5">
        <v>15207</v>
      </c>
      <c r="K1318" s="3" t="s">
        <v>1312</v>
      </c>
      <c r="L1318" s="4" t="s">
        <v>522</v>
      </c>
    </row>
    <row r="1319" spans="1:12">
      <c r="A1319" s="36">
        <v>2016</v>
      </c>
      <c r="B1319" s="36" t="s">
        <v>1417</v>
      </c>
      <c r="C1319" s="54">
        <v>42672</v>
      </c>
      <c r="D1319" s="14" t="s">
        <v>537</v>
      </c>
      <c r="E1319" s="1" t="s">
        <v>33</v>
      </c>
      <c r="F1319" s="14">
        <v>3114</v>
      </c>
      <c r="G1319" s="1" t="s">
        <v>1300</v>
      </c>
      <c r="H1319" s="1" t="s">
        <v>913</v>
      </c>
      <c r="I1319" s="2">
        <v>216</v>
      </c>
      <c r="J1319" s="5">
        <v>15208</v>
      </c>
      <c r="K1319" s="3" t="s">
        <v>1312</v>
      </c>
      <c r="L1319" s="4" t="s">
        <v>522</v>
      </c>
    </row>
    <row r="1320" spans="1:12">
      <c r="A1320" s="36">
        <v>2016</v>
      </c>
      <c r="B1320" s="36" t="s">
        <v>1417</v>
      </c>
      <c r="C1320" s="54">
        <v>42672</v>
      </c>
      <c r="D1320" s="14" t="s">
        <v>537</v>
      </c>
      <c r="E1320" s="1" t="s">
        <v>33</v>
      </c>
      <c r="F1320" s="14">
        <v>3101</v>
      </c>
      <c r="G1320" s="1" t="s">
        <v>1300</v>
      </c>
      <c r="H1320" s="1" t="s">
        <v>913</v>
      </c>
      <c r="I1320" s="2">
        <v>144</v>
      </c>
      <c r="J1320" s="5">
        <v>15209</v>
      </c>
      <c r="K1320" s="3" t="s">
        <v>1312</v>
      </c>
      <c r="L1320" s="4" t="s">
        <v>522</v>
      </c>
    </row>
    <row r="1321" spans="1:12">
      <c r="A1321" s="36">
        <v>2016</v>
      </c>
      <c r="B1321" s="36" t="s">
        <v>1417</v>
      </c>
      <c r="C1321" s="54">
        <v>42673</v>
      </c>
      <c r="D1321" s="14" t="s">
        <v>537</v>
      </c>
      <c r="E1321" s="1" t="s">
        <v>33</v>
      </c>
      <c r="F1321" s="14">
        <v>3101</v>
      </c>
      <c r="G1321" s="1" t="s">
        <v>1300</v>
      </c>
      <c r="H1321" s="1" t="s">
        <v>913</v>
      </c>
      <c r="I1321" s="2">
        <v>132</v>
      </c>
      <c r="J1321" s="5">
        <v>15217</v>
      </c>
      <c r="K1321" s="3" t="s">
        <v>1338</v>
      </c>
      <c r="L1321" s="4" t="s">
        <v>522</v>
      </c>
    </row>
    <row r="1322" spans="1:12">
      <c r="A1322" s="36">
        <v>2016</v>
      </c>
      <c r="B1322" s="36" t="s">
        <v>1417</v>
      </c>
      <c r="C1322" s="54">
        <v>42673</v>
      </c>
      <c r="D1322" s="14" t="s">
        <v>537</v>
      </c>
      <c r="E1322" s="1" t="s">
        <v>33</v>
      </c>
      <c r="F1322" s="14">
        <v>3114</v>
      </c>
      <c r="G1322" s="1" t="s">
        <v>1300</v>
      </c>
      <c r="H1322" s="1" t="s">
        <v>913</v>
      </c>
      <c r="I1322" s="2">
        <v>128</v>
      </c>
      <c r="J1322" s="5">
        <v>15218</v>
      </c>
      <c r="K1322" s="3" t="s">
        <v>1338</v>
      </c>
      <c r="L1322" s="4" t="s">
        <v>522</v>
      </c>
    </row>
    <row r="1323" spans="1:12">
      <c r="A1323" s="36">
        <v>2016</v>
      </c>
      <c r="B1323" s="36" t="s">
        <v>1417</v>
      </c>
      <c r="C1323" s="54">
        <v>42674</v>
      </c>
      <c r="D1323" s="14" t="s">
        <v>537</v>
      </c>
      <c r="E1323" s="1" t="s">
        <v>33</v>
      </c>
      <c r="F1323" s="14">
        <v>3123</v>
      </c>
      <c r="G1323" s="1" t="s">
        <v>1300</v>
      </c>
      <c r="H1323" s="1" t="s">
        <v>913</v>
      </c>
      <c r="I1323" s="2">
        <v>113</v>
      </c>
      <c r="J1323" s="5">
        <v>15227</v>
      </c>
      <c r="K1323" s="3" t="s">
        <v>1328</v>
      </c>
      <c r="L1323" s="4" t="s">
        <v>522</v>
      </c>
    </row>
    <row r="1324" spans="1:12">
      <c r="A1324" s="36">
        <v>2016</v>
      </c>
      <c r="B1324" s="36" t="s">
        <v>1417</v>
      </c>
      <c r="C1324" s="54">
        <v>42674</v>
      </c>
      <c r="D1324" s="14" t="s">
        <v>537</v>
      </c>
      <c r="E1324" s="1" t="s">
        <v>33</v>
      </c>
      <c r="F1324" s="14">
        <v>3101</v>
      </c>
      <c r="G1324" s="1" t="s">
        <v>1300</v>
      </c>
      <c r="H1324" s="1" t="s">
        <v>913</v>
      </c>
      <c r="I1324" s="2">
        <v>142</v>
      </c>
      <c r="J1324" s="5">
        <v>15234</v>
      </c>
      <c r="K1324" s="3" t="s">
        <v>1328</v>
      </c>
      <c r="L1324" s="4" t="s">
        <v>522</v>
      </c>
    </row>
    <row r="1325" spans="1:12">
      <c r="A1325" s="36">
        <v>2016</v>
      </c>
      <c r="B1325" s="36" t="s">
        <v>1417</v>
      </c>
      <c r="C1325" s="54">
        <v>42674</v>
      </c>
      <c r="D1325" s="14" t="s">
        <v>537</v>
      </c>
      <c r="E1325" s="1" t="s">
        <v>33</v>
      </c>
      <c r="F1325" s="14">
        <v>3123</v>
      </c>
      <c r="G1325" s="1" t="s">
        <v>1300</v>
      </c>
      <c r="H1325" s="1" t="s">
        <v>913</v>
      </c>
      <c r="I1325" s="2">
        <v>135</v>
      </c>
      <c r="J1325" s="5">
        <v>15235</v>
      </c>
      <c r="K1325" s="3" t="s">
        <v>1328</v>
      </c>
      <c r="L1325" s="4" t="s">
        <v>522</v>
      </c>
    </row>
    <row r="1326" spans="1:12">
      <c r="A1326" s="36">
        <v>2016</v>
      </c>
      <c r="B1326" s="36" t="s">
        <v>1417</v>
      </c>
      <c r="C1326" s="54">
        <v>42655</v>
      </c>
      <c r="D1326" s="14" t="s">
        <v>809</v>
      </c>
      <c r="E1326" s="1" t="s">
        <v>1342</v>
      </c>
      <c r="F1326" s="14">
        <v>5201</v>
      </c>
      <c r="G1326" s="1" t="s">
        <v>137</v>
      </c>
      <c r="H1326" s="1" t="s">
        <v>551</v>
      </c>
      <c r="I1326" s="2">
        <v>40</v>
      </c>
      <c r="J1326" s="5" t="s">
        <v>1343</v>
      </c>
      <c r="K1326" s="3" t="s">
        <v>1340</v>
      </c>
      <c r="L1326" s="4" t="s">
        <v>522</v>
      </c>
    </row>
    <row r="1327" spans="1:12">
      <c r="A1327" s="36">
        <v>2016</v>
      </c>
      <c r="B1327" s="36" t="s">
        <v>1417</v>
      </c>
      <c r="C1327" s="54">
        <v>42658</v>
      </c>
      <c r="D1327" s="14" t="s">
        <v>809</v>
      </c>
      <c r="E1327" s="1" t="s">
        <v>1342</v>
      </c>
      <c r="F1327" s="14">
        <v>5205</v>
      </c>
      <c r="G1327" s="1" t="s">
        <v>137</v>
      </c>
      <c r="H1327" s="1" t="s">
        <v>551</v>
      </c>
      <c r="I1327" s="2">
        <v>56</v>
      </c>
      <c r="J1327" s="5" t="s">
        <v>1344</v>
      </c>
      <c r="K1327" s="3" t="s">
        <v>1340</v>
      </c>
      <c r="L1327" s="4" t="s">
        <v>522</v>
      </c>
    </row>
    <row r="1328" spans="1:12">
      <c r="A1328" s="36">
        <v>2016</v>
      </c>
      <c r="B1328" s="36" t="s">
        <v>1417</v>
      </c>
      <c r="C1328" s="54">
        <v>42663</v>
      </c>
      <c r="D1328" s="14" t="s">
        <v>809</v>
      </c>
      <c r="E1328" s="1" t="s">
        <v>1342</v>
      </c>
      <c r="F1328" s="14">
        <v>5205</v>
      </c>
      <c r="G1328" s="1" t="s">
        <v>137</v>
      </c>
      <c r="H1328" s="1" t="s">
        <v>551</v>
      </c>
      <c r="I1328" s="2">
        <v>33</v>
      </c>
      <c r="J1328" s="5" t="s">
        <v>1345</v>
      </c>
      <c r="K1328" s="3" t="s">
        <v>1346</v>
      </c>
      <c r="L1328" s="4" t="s">
        <v>522</v>
      </c>
    </row>
    <row r="1329" spans="1:12">
      <c r="A1329" s="36">
        <v>2016</v>
      </c>
      <c r="B1329" s="36" t="s">
        <v>1417</v>
      </c>
      <c r="C1329" s="54">
        <v>42644</v>
      </c>
      <c r="D1329" s="14" t="s">
        <v>537</v>
      </c>
      <c r="E1329" s="1" t="s">
        <v>13</v>
      </c>
      <c r="F1329" s="14">
        <v>5057</v>
      </c>
      <c r="G1329" s="1" t="s">
        <v>1300</v>
      </c>
      <c r="H1329" s="1" t="s">
        <v>913</v>
      </c>
      <c r="I1329" s="2">
        <v>140</v>
      </c>
      <c r="J1329" s="5" t="s">
        <v>1347</v>
      </c>
      <c r="K1329" s="3" t="s">
        <v>1348</v>
      </c>
      <c r="L1329" s="4" t="s">
        <v>522</v>
      </c>
    </row>
    <row r="1330" spans="1:12">
      <c r="A1330" s="36">
        <v>2016</v>
      </c>
      <c r="B1330" s="36" t="s">
        <v>1417</v>
      </c>
      <c r="C1330" s="54">
        <v>42647</v>
      </c>
      <c r="D1330" s="14" t="s">
        <v>537</v>
      </c>
      <c r="E1330" s="1" t="s">
        <v>13</v>
      </c>
      <c r="F1330" s="14">
        <v>5057</v>
      </c>
      <c r="G1330" s="1" t="s">
        <v>1300</v>
      </c>
      <c r="H1330" s="1" t="s">
        <v>913</v>
      </c>
      <c r="I1330" s="2">
        <v>90</v>
      </c>
      <c r="J1330" s="5" t="s">
        <v>1349</v>
      </c>
      <c r="K1330" s="3" t="s">
        <v>1348</v>
      </c>
      <c r="L1330" s="4" t="s">
        <v>522</v>
      </c>
    </row>
    <row r="1331" spans="1:12">
      <c r="A1331" s="36">
        <v>2016</v>
      </c>
      <c r="B1331" s="36" t="s">
        <v>1417</v>
      </c>
      <c r="C1331" s="54">
        <v>42653</v>
      </c>
      <c r="D1331" s="14" t="s">
        <v>537</v>
      </c>
      <c r="E1331" s="1" t="s">
        <v>13</v>
      </c>
      <c r="F1331" s="14">
        <v>5057</v>
      </c>
      <c r="G1331" s="1" t="s">
        <v>137</v>
      </c>
      <c r="H1331" s="1" t="s">
        <v>551</v>
      </c>
      <c r="I1331" s="2">
        <v>23</v>
      </c>
      <c r="J1331" s="5" t="s">
        <v>1350</v>
      </c>
      <c r="K1331" s="3" t="s">
        <v>1351</v>
      </c>
      <c r="L1331" s="4" t="s">
        <v>522</v>
      </c>
    </row>
    <row r="1332" spans="1:12">
      <c r="A1332" s="36">
        <v>2016</v>
      </c>
      <c r="B1332" s="36" t="s">
        <v>1417</v>
      </c>
      <c r="C1332" s="54">
        <v>42653</v>
      </c>
      <c r="D1332" s="14" t="s">
        <v>537</v>
      </c>
      <c r="E1332" s="1" t="s">
        <v>13</v>
      </c>
      <c r="F1332" s="14">
        <v>5057</v>
      </c>
      <c r="G1332" s="1" t="s">
        <v>1300</v>
      </c>
      <c r="H1332" s="1" t="s">
        <v>913</v>
      </c>
      <c r="I1332" s="2">
        <v>37</v>
      </c>
      <c r="J1332" s="5" t="s">
        <v>1352</v>
      </c>
      <c r="K1332" s="3" t="s">
        <v>1351</v>
      </c>
      <c r="L1332" s="4" t="s">
        <v>522</v>
      </c>
    </row>
    <row r="1333" spans="1:12">
      <c r="A1333" s="36">
        <v>2016</v>
      </c>
      <c r="B1333" s="36" t="s">
        <v>1417</v>
      </c>
      <c r="C1333" s="54">
        <v>42653</v>
      </c>
      <c r="D1333" s="14" t="s">
        <v>537</v>
      </c>
      <c r="E1333" s="1" t="s">
        <v>13</v>
      </c>
      <c r="F1333" s="14">
        <v>5057</v>
      </c>
      <c r="G1333" s="1" t="s">
        <v>1300</v>
      </c>
      <c r="H1333" s="1" t="s">
        <v>913</v>
      </c>
      <c r="I1333" s="2">
        <v>78</v>
      </c>
      <c r="J1333" s="5" t="s">
        <v>1353</v>
      </c>
      <c r="K1333" s="3" t="s">
        <v>1351</v>
      </c>
      <c r="L1333" s="4" t="s">
        <v>522</v>
      </c>
    </row>
    <row r="1334" spans="1:12">
      <c r="A1334" s="36">
        <v>2016</v>
      </c>
      <c r="B1334" s="36" t="s">
        <v>1417</v>
      </c>
      <c r="C1334" s="54">
        <v>42654</v>
      </c>
      <c r="D1334" s="14" t="s">
        <v>537</v>
      </c>
      <c r="E1334" s="1" t="s">
        <v>13</v>
      </c>
      <c r="F1334" s="14">
        <v>5057</v>
      </c>
      <c r="G1334" s="1" t="s">
        <v>1300</v>
      </c>
      <c r="H1334" s="1" t="s">
        <v>913</v>
      </c>
      <c r="I1334" s="2">
        <v>68</v>
      </c>
      <c r="J1334" s="5" t="s">
        <v>1354</v>
      </c>
      <c r="K1334" s="3" t="s">
        <v>1351</v>
      </c>
      <c r="L1334" s="4" t="s">
        <v>522</v>
      </c>
    </row>
    <row r="1335" spans="1:12">
      <c r="A1335" s="36">
        <v>2016</v>
      </c>
      <c r="B1335" s="36" t="s">
        <v>1417</v>
      </c>
      <c r="C1335" s="54">
        <v>42654</v>
      </c>
      <c r="D1335" s="14" t="s">
        <v>537</v>
      </c>
      <c r="E1335" s="1" t="s">
        <v>13</v>
      </c>
      <c r="F1335" s="14">
        <v>5057</v>
      </c>
      <c r="G1335" s="1" t="s">
        <v>1300</v>
      </c>
      <c r="H1335" s="1" t="s">
        <v>913</v>
      </c>
      <c r="I1335" s="2">
        <v>85</v>
      </c>
      <c r="J1335" s="5" t="s">
        <v>1355</v>
      </c>
      <c r="K1335" s="3" t="s">
        <v>1351</v>
      </c>
      <c r="L1335" s="4" t="s">
        <v>522</v>
      </c>
    </row>
    <row r="1336" spans="1:12">
      <c r="A1336" s="36">
        <v>2016</v>
      </c>
      <c r="B1336" s="36" t="s">
        <v>1417</v>
      </c>
      <c r="C1336" s="54">
        <v>42655</v>
      </c>
      <c r="D1336" s="14" t="s">
        <v>537</v>
      </c>
      <c r="E1336" s="1" t="s">
        <v>13</v>
      </c>
      <c r="F1336" s="14">
        <v>5057</v>
      </c>
      <c r="G1336" s="1" t="s">
        <v>1300</v>
      </c>
      <c r="H1336" s="1" t="s">
        <v>913</v>
      </c>
      <c r="I1336" s="2">
        <v>70</v>
      </c>
      <c r="J1336" s="5" t="s">
        <v>1356</v>
      </c>
      <c r="K1336" s="3" t="s">
        <v>1351</v>
      </c>
      <c r="L1336" s="4" t="s">
        <v>522</v>
      </c>
    </row>
    <row r="1337" spans="1:12">
      <c r="A1337" s="36">
        <v>2016</v>
      </c>
      <c r="B1337" s="36" t="s">
        <v>1417</v>
      </c>
      <c r="C1337" s="54">
        <v>42655</v>
      </c>
      <c r="D1337" s="14" t="s">
        <v>537</v>
      </c>
      <c r="E1337" s="1" t="s">
        <v>13</v>
      </c>
      <c r="F1337" s="14">
        <v>5057</v>
      </c>
      <c r="G1337" s="1" t="s">
        <v>1300</v>
      </c>
      <c r="H1337" s="1" t="s">
        <v>913</v>
      </c>
      <c r="I1337" s="2">
        <v>72</v>
      </c>
      <c r="J1337" s="5" t="s">
        <v>1357</v>
      </c>
      <c r="K1337" s="3" t="s">
        <v>1351</v>
      </c>
      <c r="L1337" s="4" t="s">
        <v>522</v>
      </c>
    </row>
    <row r="1338" spans="1:12">
      <c r="A1338" s="36">
        <v>2016</v>
      </c>
      <c r="B1338" s="36" t="s">
        <v>1417</v>
      </c>
      <c r="C1338" s="54">
        <v>42656</v>
      </c>
      <c r="D1338" s="14" t="s">
        <v>537</v>
      </c>
      <c r="E1338" s="1" t="s">
        <v>13</v>
      </c>
      <c r="F1338" s="14">
        <v>5057</v>
      </c>
      <c r="G1338" s="1" t="s">
        <v>1300</v>
      </c>
      <c r="H1338" s="1" t="s">
        <v>913</v>
      </c>
      <c r="I1338" s="2">
        <v>36</v>
      </c>
      <c r="J1338" s="5" t="s">
        <v>1358</v>
      </c>
      <c r="K1338" s="3" t="s">
        <v>1359</v>
      </c>
      <c r="L1338" s="4" t="s">
        <v>522</v>
      </c>
    </row>
    <row r="1339" spans="1:12">
      <c r="A1339" s="36">
        <v>2016</v>
      </c>
      <c r="B1339" s="36" t="s">
        <v>1417</v>
      </c>
      <c r="C1339" s="54">
        <v>42656</v>
      </c>
      <c r="D1339" s="14" t="s">
        <v>537</v>
      </c>
      <c r="E1339" s="1" t="s">
        <v>13</v>
      </c>
      <c r="F1339" s="14">
        <v>5057</v>
      </c>
      <c r="G1339" s="1" t="s">
        <v>1300</v>
      </c>
      <c r="H1339" s="1" t="s">
        <v>913</v>
      </c>
      <c r="I1339" s="2">
        <v>60</v>
      </c>
      <c r="J1339" s="5" t="s">
        <v>1360</v>
      </c>
      <c r="K1339" s="3" t="s">
        <v>1351</v>
      </c>
      <c r="L1339" s="4" t="s">
        <v>522</v>
      </c>
    </row>
    <row r="1340" spans="1:12">
      <c r="A1340" s="36">
        <v>2016</v>
      </c>
      <c r="B1340" s="36" t="s">
        <v>1417</v>
      </c>
      <c r="C1340" s="54">
        <v>42657</v>
      </c>
      <c r="D1340" s="14" t="s">
        <v>537</v>
      </c>
      <c r="E1340" s="1" t="s">
        <v>13</v>
      </c>
      <c r="F1340" s="14">
        <v>5057</v>
      </c>
      <c r="G1340" s="1" t="s">
        <v>1300</v>
      </c>
      <c r="H1340" s="1" t="s">
        <v>913</v>
      </c>
      <c r="I1340" s="2">
        <v>139</v>
      </c>
      <c r="J1340" s="5" t="s">
        <v>1361</v>
      </c>
      <c r="K1340" s="3" t="s">
        <v>1351</v>
      </c>
      <c r="L1340" s="4" t="s">
        <v>522</v>
      </c>
    </row>
    <row r="1341" spans="1:12">
      <c r="A1341" s="36">
        <v>2016</v>
      </c>
      <c r="B1341" s="36" t="s">
        <v>1417</v>
      </c>
      <c r="C1341" s="54">
        <v>42657</v>
      </c>
      <c r="D1341" s="14" t="s">
        <v>537</v>
      </c>
      <c r="E1341" s="1" t="s">
        <v>13</v>
      </c>
      <c r="F1341" s="14">
        <v>5057</v>
      </c>
      <c r="G1341" s="1" t="s">
        <v>1300</v>
      </c>
      <c r="H1341" s="1" t="s">
        <v>913</v>
      </c>
      <c r="I1341" s="2">
        <v>88</v>
      </c>
      <c r="J1341" s="5" t="s">
        <v>1362</v>
      </c>
      <c r="K1341" s="3" t="s">
        <v>1351</v>
      </c>
      <c r="L1341" s="4" t="s">
        <v>522</v>
      </c>
    </row>
    <row r="1342" spans="1:12">
      <c r="A1342" s="36">
        <v>2016</v>
      </c>
      <c r="B1342" s="36" t="s">
        <v>1417</v>
      </c>
      <c r="C1342" s="54">
        <v>42657</v>
      </c>
      <c r="D1342" s="14" t="s">
        <v>537</v>
      </c>
      <c r="E1342" s="1" t="s">
        <v>13</v>
      </c>
      <c r="F1342" s="14">
        <v>5057</v>
      </c>
      <c r="G1342" s="1" t="s">
        <v>1300</v>
      </c>
      <c r="H1342" s="1" t="s">
        <v>913</v>
      </c>
      <c r="I1342" s="2">
        <v>45</v>
      </c>
      <c r="J1342" s="5" t="s">
        <v>1363</v>
      </c>
      <c r="K1342" s="3" t="s">
        <v>1359</v>
      </c>
      <c r="L1342" s="4" t="s">
        <v>522</v>
      </c>
    </row>
    <row r="1343" spans="1:12">
      <c r="A1343" s="36">
        <v>2016</v>
      </c>
      <c r="B1343" s="36" t="s">
        <v>1417</v>
      </c>
      <c r="C1343" s="54">
        <v>42658</v>
      </c>
      <c r="D1343" s="14" t="s">
        <v>537</v>
      </c>
      <c r="E1343" s="1" t="s">
        <v>13</v>
      </c>
      <c r="F1343" s="14">
        <v>5057</v>
      </c>
      <c r="G1343" s="1" t="s">
        <v>1300</v>
      </c>
      <c r="H1343" s="1" t="s">
        <v>913</v>
      </c>
      <c r="I1343" s="2">
        <v>105</v>
      </c>
      <c r="J1343" s="5" t="s">
        <v>1364</v>
      </c>
      <c r="K1343" s="3" t="s">
        <v>1351</v>
      </c>
      <c r="L1343" s="4" t="s">
        <v>522</v>
      </c>
    </row>
    <row r="1344" spans="1:12">
      <c r="A1344" s="36">
        <v>2016</v>
      </c>
      <c r="B1344" s="36" t="s">
        <v>1417</v>
      </c>
      <c r="C1344" s="54">
        <v>42658</v>
      </c>
      <c r="D1344" s="14" t="s">
        <v>537</v>
      </c>
      <c r="E1344" s="1" t="s">
        <v>13</v>
      </c>
      <c r="F1344" s="14">
        <v>5057</v>
      </c>
      <c r="G1344" s="1" t="s">
        <v>1300</v>
      </c>
      <c r="H1344" s="1" t="s">
        <v>913</v>
      </c>
      <c r="I1344" s="2">
        <v>104</v>
      </c>
      <c r="J1344" s="5" t="s">
        <v>1365</v>
      </c>
      <c r="K1344" s="3" t="s">
        <v>1351</v>
      </c>
      <c r="L1344" s="4" t="s">
        <v>522</v>
      </c>
    </row>
    <row r="1345" spans="1:12">
      <c r="A1345" s="36">
        <v>2016</v>
      </c>
      <c r="B1345" s="36" t="s">
        <v>1417</v>
      </c>
      <c r="C1345" s="54">
        <v>42658</v>
      </c>
      <c r="D1345" s="14" t="s">
        <v>537</v>
      </c>
      <c r="E1345" s="1" t="s">
        <v>13</v>
      </c>
      <c r="F1345" s="14">
        <v>5057</v>
      </c>
      <c r="G1345" s="1" t="s">
        <v>1300</v>
      </c>
      <c r="H1345" s="1" t="s">
        <v>913</v>
      </c>
      <c r="I1345" s="2">
        <v>44</v>
      </c>
      <c r="J1345" s="5" t="s">
        <v>1366</v>
      </c>
      <c r="K1345" s="3" t="s">
        <v>1351</v>
      </c>
      <c r="L1345" s="4" t="s">
        <v>522</v>
      </c>
    </row>
    <row r="1346" spans="1:12">
      <c r="A1346" s="36">
        <v>2016</v>
      </c>
      <c r="B1346" s="36" t="s">
        <v>1417</v>
      </c>
      <c r="C1346" s="54">
        <v>42659</v>
      </c>
      <c r="D1346" s="14" t="s">
        <v>537</v>
      </c>
      <c r="E1346" s="1" t="s">
        <v>13</v>
      </c>
      <c r="F1346" s="14">
        <v>5057</v>
      </c>
      <c r="G1346" s="1" t="s">
        <v>1300</v>
      </c>
      <c r="H1346" s="1" t="s">
        <v>913</v>
      </c>
      <c r="I1346" s="2">
        <v>102</v>
      </c>
      <c r="J1346" s="5" t="s">
        <v>1367</v>
      </c>
      <c r="K1346" s="3" t="s">
        <v>1351</v>
      </c>
      <c r="L1346" s="4" t="s">
        <v>522</v>
      </c>
    </row>
    <row r="1347" spans="1:12">
      <c r="A1347" s="36">
        <v>2016</v>
      </c>
      <c r="B1347" s="36" t="s">
        <v>1417</v>
      </c>
      <c r="C1347" s="54">
        <v>42660</v>
      </c>
      <c r="D1347" s="14" t="s">
        <v>537</v>
      </c>
      <c r="E1347" s="1" t="s">
        <v>13</v>
      </c>
      <c r="F1347" s="14">
        <v>5057</v>
      </c>
      <c r="G1347" s="1" t="s">
        <v>1300</v>
      </c>
      <c r="H1347" s="1" t="s">
        <v>913</v>
      </c>
      <c r="I1347" s="2">
        <v>97</v>
      </c>
      <c r="J1347" s="5" t="s">
        <v>1368</v>
      </c>
      <c r="K1347" s="3" t="s">
        <v>1351</v>
      </c>
      <c r="L1347" s="4" t="s">
        <v>522</v>
      </c>
    </row>
    <row r="1348" spans="1:12">
      <c r="A1348" s="36">
        <v>2016</v>
      </c>
      <c r="B1348" s="36" t="s">
        <v>1417</v>
      </c>
      <c r="C1348" s="54">
        <v>42661</v>
      </c>
      <c r="D1348" s="14" t="s">
        <v>537</v>
      </c>
      <c r="E1348" s="1" t="s">
        <v>13</v>
      </c>
      <c r="F1348" s="14">
        <v>5057</v>
      </c>
      <c r="G1348" s="1" t="s">
        <v>1300</v>
      </c>
      <c r="H1348" s="1" t="s">
        <v>913</v>
      </c>
      <c r="I1348" s="2">
        <v>120</v>
      </c>
      <c r="J1348" s="5" t="s">
        <v>1369</v>
      </c>
      <c r="K1348" s="3" t="s">
        <v>1351</v>
      </c>
      <c r="L1348" s="4" t="s">
        <v>522</v>
      </c>
    </row>
    <row r="1349" spans="1:12">
      <c r="A1349" s="36">
        <v>2016</v>
      </c>
      <c r="B1349" s="36" t="s">
        <v>1417</v>
      </c>
      <c r="C1349" s="54">
        <v>42668</v>
      </c>
      <c r="D1349" s="14" t="s">
        <v>537</v>
      </c>
      <c r="E1349" s="1" t="s">
        <v>13</v>
      </c>
      <c r="F1349" s="14">
        <v>5057</v>
      </c>
      <c r="G1349" s="1" t="s">
        <v>1300</v>
      </c>
      <c r="H1349" s="1" t="s">
        <v>913</v>
      </c>
      <c r="I1349" s="2">
        <v>65</v>
      </c>
      <c r="J1349" s="5" t="s">
        <v>1370</v>
      </c>
      <c r="K1349" s="3" t="s">
        <v>1348</v>
      </c>
      <c r="L1349" s="4" t="s">
        <v>522</v>
      </c>
    </row>
    <row r="1350" spans="1:12">
      <c r="A1350" s="36">
        <v>2016</v>
      </c>
      <c r="B1350" s="36" t="s">
        <v>1417</v>
      </c>
      <c r="C1350" s="54">
        <v>42669</v>
      </c>
      <c r="D1350" s="14" t="s">
        <v>537</v>
      </c>
      <c r="E1350" s="1" t="s">
        <v>13</v>
      </c>
      <c r="F1350" s="14">
        <v>5057</v>
      </c>
      <c r="G1350" s="1" t="s">
        <v>1300</v>
      </c>
      <c r="H1350" s="1" t="s">
        <v>913</v>
      </c>
      <c r="I1350" s="2">
        <v>42</v>
      </c>
      <c r="J1350" s="5" t="s">
        <v>1371</v>
      </c>
      <c r="K1350" s="3" t="s">
        <v>1372</v>
      </c>
      <c r="L1350" s="4" t="s">
        <v>522</v>
      </c>
    </row>
    <row r="1351" spans="1:12">
      <c r="A1351" s="36">
        <v>2016</v>
      </c>
      <c r="B1351" s="36" t="s">
        <v>1417</v>
      </c>
      <c r="C1351" s="54">
        <v>42670</v>
      </c>
      <c r="D1351" s="14" t="s">
        <v>537</v>
      </c>
      <c r="E1351" s="1" t="s">
        <v>13</v>
      </c>
      <c r="F1351" s="14">
        <v>5057</v>
      </c>
      <c r="G1351" s="1" t="s">
        <v>1300</v>
      </c>
      <c r="H1351" s="1" t="s">
        <v>913</v>
      </c>
      <c r="I1351" s="2">
        <v>78</v>
      </c>
      <c r="J1351" s="5" t="s">
        <v>1373</v>
      </c>
      <c r="K1351" s="3" t="s">
        <v>1372</v>
      </c>
      <c r="L1351" s="4" t="s">
        <v>522</v>
      </c>
    </row>
    <row r="1352" spans="1:12">
      <c r="A1352" s="36">
        <v>2016</v>
      </c>
      <c r="B1352" s="36" t="s">
        <v>1417</v>
      </c>
      <c r="C1352" s="54">
        <v>42670</v>
      </c>
      <c r="D1352" s="14" t="s">
        <v>537</v>
      </c>
      <c r="E1352" s="1" t="s">
        <v>13</v>
      </c>
      <c r="F1352" s="14">
        <v>5057</v>
      </c>
      <c r="G1352" s="1" t="s">
        <v>1300</v>
      </c>
      <c r="H1352" s="1" t="s">
        <v>913</v>
      </c>
      <c r="I1352" s="2">
        <v>45</v>
      </c>
      <c r="J1352" s="5" t="s">
        <v>1374</v>
      </c>
      <c r="K1352" s="3" t="s">
        <v>1372</v>
      </c>
      <c r="L1352" s="4" t="s">
        <v>522</v>
      </c>
    </row>
    <row r="1353" spans="1:12">
      <c r="A1353" s="36">
        <v>2016</v>
      </c>
      <c r="B1353" s="36" t="s">
        <v>1417</v>
      </c>
      <c r="C1353" s="54">
        <v>42673</v>
      </c>
      <c r="D1353" s="14" t="s">
        <v>537</v>
      </c>
      <c r="E1353" s="1" t="s">
        <v>13</v>
      </c>
      <c r="F1353" s="14">
        <v>5057</v>
      </c>
      <c r="G1353" s="1" t="s">
        <v>1300</v>
      </c>
      <c r="H1353" s="1" t="s">
        <v>913</v>
      </c>
      <c r="I1353" s="2">
        <v>87</v>
      </c>
      <c r="J1353" s="5" t="s">
        <v>1375</v>
      </c>
      <c r="K1353" s="3" t="s">
        <v>1359</v>
      </c>
      <c r="L1353" s="4" t="s">
        <v>522</v>
      </c>
    </row>
    <row r="1354" spans="1:12">
      <c r="A1354" s="36">
        <v>2016</v>
      </c>
      <c r="B1354" s="36" t="s">
        <v>1417</v>
      </c>
      <c r="C1354" s="54">
        <v>42673</v>
      </c>
      <c r="D1354" s="14" t="s">
        <v>537</v>
      </c>
      <c r="E1354" s="1" t="s">
        <v>13</v>
      </c>
      <c r="F1354" s="14">
        <v>5057</v>
      </c>
      <c r="G1354" s="1" t="s">
        <v>1300</v>
      </c>
      <c r="H1354" s="1" t="s">
        <v>913</v>
      </c>
      <c r="I1354" s="2">
        <v>107</v>
      </c>
      <c r="J1354" s="5" t="s">
        <v>1376</v>
      </c>
      <c r="K1354" s="3" t="s">
        <v>1359</v>
      </c>
      <c r="L1354" s="4" t="s">
        <v>522</v>
      </c>
    </row>
    <row r="1355" spans="1:12">
      <c r="A1355" s="36">
        <v>2016</v>
      </c>
      <c r="B1355" s="36" t="s">
        <v>1417</v>
      </c>
      <c r="C1355" s="54">
        <v>42647</v>
      </c>
      <c r="D1355" s="14" t="s">
        <v>537</v>
      </c>
      <c r="E1355" s="1" t="s">
        <v>13</v>
      </c>
      <c r="F1355" s="14">
        <v>5072</v>
      </c>
      <c r="G1355" s="1" t="s">
        <v>1300</v>
      </c>
      <c r="H1355" s="1" t="s">
        <v>913</v>
      </c>
      <c r="I1355" s="2">
        <v>92</v>
      </c>
      <c r="J1355" s="5" t="s">
        <v>1377</v>
      </c>
      <c r="K1355" s="3" t="s">
        <v>1378</v>
      </c>
      <c r="L1355" s="4" t="s">
        <v>522</v>
      </c>
    </row>
    <row r="1356" spans="1:12">
      <c r="A1356" s="36">
        <v>2016</v>
      </c>
      <c r="B1356" s="36" t="s">
        <v>1417</v>
      </c>
      <c r="C1356" s="54">
        <v>42647</v>
      </c>
      <c r="D1356" s="14" t="s">
        <v>537</v>
      </c>
      <c r="E1356" s="1" t="s">
        <v>13</v>
      </c>
      <c r="F1356" s="14">
        <v>5072</v>
      </c>
      <c r="G1356" s="1" t="s">
        <v>1300</v>
      </c>
      <c r="H1356" s="1" t="s">
        <v>913</v>
      </c>
      <c r="I1356" s="2">
        <v>88</v>
      </c>
      <c r="J1356" s="5" t="s">
        <v>1379</v>
      </c>
      <c r="K1356" s="3" t="s">
        <v>1378</v>
      </c>
      <c r="L1356" s="4" t="s">
        <v>522</v>
      </c>
    </row>
    <row r="1357" spans="1:12">
      <c r="A1357" s="36">
        <v>2016</v>
      </c>
      <c r="B1357" s="36" t="s">
        <v>1417</v>
      </c>
      <c r="C1357" s="54">
        <v>42648</v>
      </c>
      <c r="D1357" s="14" t="s">
        <v>537</v>
      </c>
      <c r="E1357" s="1" t="s">
        <v>13</v>
      </c>
      <c r="F1357" s="14">
        <v>5072</v>
      </c>
      <c r="G1357" s="1" t="s">
        <v>1300</v>
      </c>
      <c r="H1357" s="1" t="s">
        <v>913</v>
      </c>
      <c r="I1357" s="2">
        <v>27</v>
      </c>
      <c r="J1357" s="5" t="s">
        <v>1380</v>
      </c>
      <c r="K1357" s="3" t="s">
        <v>1378</v>
      </c>
      <c r="L1357" s="4" t="s">
        <v>522</v>
      </c>
    </row>
    <row r="1358" spans="1:12">
      <c r="A1358" s="36">
        <v>2016</v>
      </c>
      <c r="B1358" s="36" t="s">
        <v>1417</v>
      </c>
      <c r="C1358" s="54">
        <v>42648</v>
      </c>
      <c r="D1358" s="14" t="s">
        <v>537</v>
      </c>
      <c r="E1358" s="1" t="s">
        <v>13</v>
      </c>
      <c r="F1358" s="14">
        <v>5072</v>
      </c>
      <c r="G1358" s="1" t="s">
        <v>1300</v>
      </c>
      <c r="H1358" s="1" t="s">
        <v>913</v>
      </c>
      <c r="I1358" s="2">
        <v>37</v>
      </c>
      <c r="J1358" s="5" t="s">
        <v>1381</v>
      </c>
      <c r="K1358" s="3" t="s">
        <v>1378</v>
      </c>
      <c r="L1358" s="4" t="s">
        <v>522</v>
      </c>
    </row>
    <row r="1359" spans="1:12">
      <c r="A1359" s="36">
        <v>2016</v>
      </c>
      <c r="B1359" s="36" t="s">
        <v>1417</v>
      </c>
      <c r="C1359" s="54">
        <v>42649</v>
      </c>
      <c r="D1359" s="14" t="s">
        <v>537</v>
      </c>
      <c r="E1359" s="1" t="s">
        <v>13</v>
      </c>
      <c r="F1359" s="14">
        <v>5072</v>
      </c>
      <c r="G1359" s="1" t="s">
        <v>1300</v>
      </c>
      <c r="H1359" s="1" t="s">
        <v>913</v>
      </c>
      <c r="I1359" s="2">
        <v>133</v>
      </c>
      <c r="J1359" s="5" t="s">
        <v>1382</v>
      </c>
      <c r="K1359" s="3" t="s">
        <v>1351</v>
      </c>
      <c r="L1359" s="4" t="s">
        <v>522</v>
      </c>
    </row>
    <row r="1360" spans="1:12">
      <c r="A1360" s="36">
        <v>2016</v>
      </c>
      <c r="B1360" s="36" t="s">
        <v>1417</v>
      </c>
      <c r="C1360" s="54">
        <v>42651</v>
      </c>
      <c r="D1360" s="14" t="s">
        <v>537</v>
      </c>
      <c r="E1360" s="1" t="s">
        <v>13</v>
      </c>
      <c r="F1360" s="14">
        <v>5072</v>
      </c>
      <c r="G1360" s="1" t="s">
        <v>1300</v>
      </c>
      <c r="H1360" s="1" t="s">
        <v>913</v>
      </c>
      <c r="I1360" s="2">
        <v>40</v>
      </c>
      <c r="J1360" s="5" t="s">
        <v>1383</v>
      </c>
      <c r="K1360" s="3" t="s">
        <v>1384</v>
      </c>
      <c r="L1360" s="4" t="s">
        <v>522</v>
      </c>
    </row>
    <row r="1361" spans="1:12">
      <c r="A1361" s="36">
        <v>2016</v>
      </c>
      <c r="B1361" s="36" t="s">
        <v>1417</v>
      </c>
      <c r="C1361" s="54">
        <v>42651</v>
      </c>
      <c r="D1361" s="14" t="s">
        <v>537</v>
      </c>
      <c r="E1361" s="1" t="s">
        <v>13</v>
      </c>
      <c r="F1361" s="14">
        <v>5072</v>
      </c>
      <c r="G1361" s="1" t="s">
        <v>137</v>
      </c>
      <c r="H1361" s="1" t="s">
        <v>551</v>
      </c>
      <c r="I1361" s="2">
        <v>58</v>
      </c>
      <c r="J1361" s="5" t="s">
        <v>1385</v>
      </c>
      <c r="K1361" s="3" t="s">
        <v>1384</v>
      </c>
      <c r="L1361" s="4" t="s">
        <v>522</v>
      </c>
    </row>
    <row r="1362" spans="1:12">
      <c r="A1362" s="36">
        <v>2016</v>
      </c>
      <c r="B1362" s="36" t="s">
        <v>1417</v>
      </c>
      <c r="C1362" s="54">
        <v>42651</v>
      </c>
      <c r="D1362" s="14" t="s">
        <v>537</v>
      </c>
      <c r="E1362" s="1" t="s">
        <v>13</v>
      </c>
      <c r="F1362" s="14">
        <v>5072</v>
      </c>
      <c r="G1362" s="1" t="s">
        <v>137</v>
      </c>
      <c r="H1362" s="1" t="s">
        <v>299</v>
      </c>
      <c r="I1362" s="2">
        <v>72</v>
      </c>
      <c r="J1362" s="5" t="s">
        <v>1386</v>
      </c>
      <c r="K1362" s="3" t="s">
        <v>1384</v>
      </c>
      <c r="L1362" s="4" t="s">
        <v>522</v>
      </c>
    </row>
    <row r="1363" spans="1:12">
      <c r="A1363" s="36">
        <v>2016</v>
      </c>
      <c r="B1363" s="36" t="s">
        <v>1417</v>
      </c>
      <c r="C1363" s="54">
        <v>42652</v>
      </c>
      <c r="D1363" s="14" t="s">
        <v>537</v>
      </c>
      <c r="E1363" s="1" t="s">
        <v>13</v>
      </c>
      <c r="F1363" s="14">
        <v>5272</v>
      </c>
      <c r="G1363" s="1" t="s">
        <v>1300</v>
      </c>
      <c r="H1363" s="1" t="s">
        <v>913</v>
      </c>
      <c r="I1363" s="2">
        <v>25</v>
      </c>
      <c r="J1363" s="5" t="s">
        <v>1387</v>
      </c>
      <c r="K1363" s="3" t="s">
        <v>1384</v>
      </c>
      <c r="L1363" s="4" t="s">
        <v>522</v>
      </c>
    </row>
    <row r="1364" spans="1:12">
      <c r="A1364" s="36">
        <v>2016</v>
      </c>
      <c r="B1364" s="36" t="s">
        <v>1417</v>
      </c>
      <c r="C1364" s="54">
        <v>42654</v>
      </c>
      <c r="D1364" s="14" t="s">
        <v>537</v>
      </c>
      <c r="E1364" s="1" t="s">
        <v>13</v>
      </c>
      <c r="F1364" s="14">
        <v>5072</v>
      </c>
      <c r="G1364" s="1" t="s">
        <v>179</v>
      </c>
      <c r="H1364" s="1" t="s">
        <v>666</v>
      </c>
      <c r="I1364" s="2">
        <v>109</v>
      </c>
      <c r="J1364" s="5" t="s">
        <v>1388</v>
      </c>
      <c r="K1364" s="3" t="s">
        <v>1384</v>
      </c>
      <c r="L1364" s="4" t="s">
        <v>522</v>
      </c>
    </row>
    <row r="1365" spans="1:12">
      <c r="A1365" s="36">
        <v>2016</v>
      </c>
      <c r="B1365" s="36" t="s">
        <v>1417</v>
      </c>
      <c r="C1365" s="54">
        <v>42654</v>
      </c>
      <c r="D1365" s="14" t="s">
        <v>537</v>
      </c>
      <c r="E1365" s="1" t="s">
        <v>13</v>
      </c>
      <c r="F1365" s="14">
        <v>5072</v>
      </c>
      <c r="G1365" s="1" t="s">
        <v>1300</v>
      </c>
      <c r="H1365" s="1" t="s">
        <v>913</v>
      </c>
      <c r="I1365" s="2">
        <v>124</v>
      </c>
      <c r="J1365" s="5" t="s">
        <v>1389</v>
      </c>
      <c r="K1365" s="3" t="s">
        <v>1384</v>
      </c>
      <c r="L1365" s="4" t="s">
        <v>522</v>
      </c>
    </row>
    <row r="1366" spans="1:12">
      <c r="A1366" s="36">
        <v>2016</v>
      </c>
      <c r="B1366" s="36" t="s">
        <v>1417</v>
      </c>
      <c r="C1366" s="54">
        <v>42655</v>
      </c>
      <c r="D1366" s="14" t="s">
        <v>537</v>
      </c>
      <c r="E1366" s="1" t="s">
        <v>13</v>
      </c>
      <c r="F1366" s="14">
        <v>5072</v>
      </c>
      <c r="G1366" s="1" t="s">
        <v>1300</v>
      </c>
      <c r="H1366" s="1" t="s">
        <v>913</v>
      </c>
      <c r="I1366" s="2">
        <v>58</v>
      </c>
      <c r="J1366" s="5" t="s">
        <v>1390</v>
      </c>
      <c r="K1366" s="3" t="s">
        <v>1384</v>
      </c>
      <c r="L1366" s="4" t="s">
        <v>522</v>
      </c>
    </row>
    <row r="1367" spans="1:12">
      <c r="A1367" s="36">
        <v>2016</v>
      </c>
      <c r="B1367" s="36" t="s">
        <v>1417</v>
      </c>
      <c r="C1367" s="54">
        <v>42655</v>
      </c>
      <c r="D1367" s="14" t="s">
        <v>537</v>
      </c>
      <c r="E1367" s="1" t="s">
        <v>13</v>
      </c>
      <c r="F1367" s="14">
        <v>5072</v>
      </c>
      <c r="G1367" s="1" t="s">
        <v>1300</v>
      </c>
      <c r="H1367" s="1" t="s">
        <v>913</v>
      </c>
      <c r="I1367" s="2">
        <v>29</v>
      </c>
      <c r="J1367" s="5" t="s">
        <v>1391</v>
      </c>
      <c r="K1367" s="3" t="s">
        <v>1384</v>
      </c>
      <c r="L1367" s="4" t="s">
        <v>522</v>
      </c>
    </row>
    <row r="1368" spans="1:12">
      <c r="A1368" s="36">
        <v>2016</v>
      </c>
      <c r="B1368" s="36" t="s">
        <v>1417</v>
      </c>
      <c r="C1368" s="54">
        <v>42656</v>
      </c>
      <c r="D1368" s="14" t="s">
        <v>537</v>
      </c>
      <c r="E1368" s="1" t="s">
        <v>13</v>
      </c>
      <c r="F1368" s="14">
        <v>5072</v>
      </c>
      <c r="G1368" s="1" t="s">
        <v>1300</v>
      </c>
      <c r="H1368" s="1" t="s">
        <v>913</v>
      </c>
      <c r="I1368" s="2">
        <v>51</v>
      </c>
      <c r="J1368" s="5" t="s">
        <v>1392</v>
      </c>
      <c r="K1368" s="3" t="s">
        <v>1393</v>
      </c>
      <c r="L1368" s="4" t="s">
        <v>522</v>
      </c>
    </row>
    <row r="1369" spans="1:12">
      <c r="A1369" s="36">
        <v>2016</v>
      </c>
      <c r="B1369" s="36" t="s">
        <v>1417</v>
      </c>
      <c r="C1369" s="54">
        <v>42658</v>
      </c>
      <c r="D1369" s="14" t="s">
        <v>537</v>
      </c>
      <c r="E1369" s="1" t="s">
        <v>13</v>
      </c>
      <c r="F1369" s="14">
        <v>5072</v>
      </c>
      <c r="G1369" s="1" t="s">
        <v>1300</v>
      </c>
      <c r="H1369" s="1" t="s">
        <v>913</v>
      </c>
      <c r="I1369" s="2">
        <v>49</v>
      </c>
      <c r="J1369" s="5" t="s">
        <v>1394</v>
      </c>
      <c r="K1369" s="3" t="s">
        <v>1393</v>
      </c>
      <c r="L1369" s="4" t="s">
        <v>522</v>
      </c>
    </row>
    <row r="1370" spans="1:12">
      <c r="A1370" s="36">
        <v>2016</v>
      </c>
      <c r="B1370" s="36" t="s">
        <v>1417</v>
      </c>
      <c r="C1370" s="54">
        <v>42658</v>
      </c>
      <c r="D1370" s="14" t="s">
        <v>537</v>
      </c>
      <c r="E1370" s="1" t="s">
        <v>13</v>
      </c>
      <c r="F1370" s="14">
        <v>5072</v>
      </c>
      <c r="G1370" s="1" t="s">
        <v>1300</v>
      </c>
      <c r="H1370" s="1" t="s">
        <v>913</v>
      </c>
      <c r="I1370" s="2">
        <v>58</v>
      </c>
      <c r="J1370" s="5" t="s">
        <v>1395</v>
      </c>
      <c r="K1370" s="3" t="s">
        <v>1393</v>
      </c>
      <c r="L1370" s="4" t="s">
        <v>522</v>
      </c>
    </row>
    <row r="1371" spans="1:12">
      <c r="A1371" s="36">
        <v>2016</v>
      </c>
      <c r="B1371" s="36" t="s">
        <v>1417</v>
      </c>
      <c r="C1371" s="54">
        <v>42659</v>
      </c>
      <c r="D1371" s="14" t="s">
        <v>537</v>
      </c>
      <c r="E1371" s="1" t="s">
        <v>13</v>
      </c>
      <c r="F1371" s="14">
        <v>5072</v>
      </c>
      <c r="G1371" s="1" t="s">
        <v>1300</v>
      </c>
      <c r="H1371" s="1" t="s">
        <v>913</v>
      </c>
      <c r="I1371" s="2">
        <v>73</v>
      </c>
      <c r="J1371" s="5" t="s">
        <v>1313</v>
      </c>
      <c r="K1371" s="3" t="s">
        <v>1393</v>
      </c>
      <c r="L1371" s="4" t="s">
        <v>522</v>
      </c>
    </row>
    <row r="1372" spans="1:12">
      <c r="A1372" s="36">
        <v>2016</v>
      </c>
      <c r="B1372" s="36" t="s">
        <v>1417</v>
      </c>
      <c r="C1372" s="54">
        <v>42660</v>
      </c>
      <c r="D1372" s="14" t="s">
        <v>537</v>
      </c>
      <c r="E1372" s="1" t="s">
        <v>13</v>
      </c>
      <c r="F1372" s="14">
        <v>5072</v>
      </c>
      <c r="G1372" s="1" t="s">
        <v>1300</v>
      </c>
      <c r="H1372" s="1" t="s">
        <v>913</v>
      </c>
      <c r="I1372" s="2">
        <v>51</v>
      </c>
      <c r="J1372" s="5" t="s">
        <v>1396</v>
      </c>
      <c r="K1372" s="3" t="s">
        <v>1393</v>
      </c>
      <c r="L1372" s="4" t="s">
        <v>522</v>
      </c>
    </row>
    <row r="1373" spans="1:12">
      <c r="A1373" s="36">
        <v>2016</v>
      </c>
      <c r="B1373" s="36" t="s">
        <v>1417</v>
      </c>
      <c r="C1373" s="54">
        <v>42660</v>
      </c>
      <c r="D1373" s="14" t="s">
        <v>537</v>
      </c>
      <c r="E1373" s="1" t="s">
        <v>13</v>
      </c>
      <c r="F1373" s="14">
        <v>5072</v>
      </c>
      <c r="G1373" s="1" t="s">
        <v>1300</v>
      </c>
      <c r="H1373" s="1" t="s">
        <v>913</v>
      </c>
      <c r="I1373" s="2">
        <v>36</v>
      </c>
      <c r="J1373" s="5" t="s">
        <v>1397</v>
      </c>
      <c r="K1373" s="3" t="s">
        <v>1393</v>
      </c>
      <c r="L1373" s="4" t="s">
        <v>522</v>
      </c>
    </row>
    <row r="1374" spans="1:12">
      <c r="A1374" s="36">
        <v>2016</v>
      </c>
      <c r="B1374" s="36" t="s">
        <v>1417</v>
      </c>
      <c r="C1374" s="54">
        <v>42661</v>
      </c>
      <c r="D1374" s="14" t="s">
        <v>537</v>
      </c>
      <c r="E1374" s="1" t="s">
        <v>13</v>
      </c>
      <c r="F1374" s="14">
        <v>5072</v>
      </c>
      <c r="G1374" s="1" t="s">
        <v>137</v>
      </c>
      <c r="H1374" s="1" t="s">
        <v>283</v>
      </c>
      <c r="I1374" s="2">
        <v>55</v>
      </c>
      <c r="J1374" s="5" t="s">
        <v>1398</v>
      </c>
      <c r="K1374" s="3" t="s">
        <v>1393</v>
      </c>
      <c r="L1374" s="4" t="s">
        <v>522</v>
      </c>
    </row>
    <row r="1375" spans="1:12">
      <c r="A1375" s="36">
        <v>2016</v>
      </c>
      <c r="B1375" s="36" t="s">
        <v>1417</v>
      </c>
      <c r="C1375" s="54">
        <v>42661</v>
      </c>
      <c r="D1375" s="14" t="s">
        <v>537</v>
      </c>
      <c r="E1375" s="1" t="s">
        <v>13</v>
      </c>
      <c r="F1375" s="14">
        <v>5072</v>
      </c>
      <c r="G1375" s="1" t="s">
        <v>1300</v>
      </c>
      <c r="H1375" s="1" t="s">
        <v>913</v>
      </c>
      <c r="I1375" s="2">
        <v>58</v>
      </c>
      <c r="J1375" s="5" t="s">
        <v>1399</v>
      </c>
      <c r="K1375" s="3" t="s">
        <v>1393</v>
      </c>
      <c r="L1375" s="4" t="s">
        <v>522</v>
      </c>
    </row>
    <row r="1376" spans="1:12">
      <c r="A1376" s="36">
        <v>2016</v>
      </c>
      <c r="B1376" s="36" t="s">
        <v>1417</v>
      </c>
      <c r="C1376" s="54">
        <v>42662</v>
      </c>
      <c r="D1376" s="14" t="s">
        <v>537</v>
      </c>
      <c r="E1376" s="1" t="s">
        <v>13</v>
      </c>
      <c r="F1376" s="14">
        <v>5072</v>
      </c>
      <c r="G1376" s="1" t="s">
        <v>1300</v>
      </c>
      <c r="H1376" s="1" t="s">
        <v>913</v>
      </c>
      <c r="I1376" s="2">
        <v>3</v>
      </c>
      <c r="J1376" s="5" t="s">
        <v>1400</v>
      </c>
      <c r="K1376" s="3" t="s">
        <v>1393</v>
      </c>
      <c r="L1376" s="4" t="s">
        <v>522</v>
      </c>
    </row>
    <row r="1377" spans="1:12">
      <c r="A1377" s="36">
        <v>2016</v>
      </c>
      <c r="B1377" s="36" t="s">
        <v>1417</v>
      </c>
      <c r="C1377" s="54">
        <v>42662</v>
      </c>
      <c r="D1377" s="14" t="s">
        <v>537</v>
      </c>
      <c r="E1377" s="1" t="s">
        <v>13</v>
      </c>
      <c r="F1377" s="14">
        <v>5072</v>
      </c>
      <c r="G1377" s="1" t="s">
        <v>1300</v>
      </c>
      <c r="H1377" s="1" t="s">
        <v>913</v>
      </c>
      <c r="I1377" s="2">
        <v>21</v>
      </c>
      <c r="J1377" s="5" t="s">
        <v>1401</v>
      </c>
      <c r="K1377" s="3" t="s">
        <v>1393</v>
      </c>
      <c r="L1377" s="4" t="s">
        <v>522</v>
      </c>
    </row>
    <row r="1378" spans="1:12">
      <c r="A1378" s="36">
        <v>2016</v>
      </c>
      <c r="B1378" s="36" t="s">
        <v>1417</v>
      </c>
      <c r="C1378" s="54">
        <v>42662</v>
      </c>
      <c r="D1378" s="14" t="s">
        <v>537</v>
      </c>
      <c r="E1378" s="1" t="s">
        <v>13</v>
      </c>
      <c r="F1378" s="14">
        <v>5072</v>
      </c>
      <c r="G1378" s="1" t="s">
        <v>1300</v>
      </c>
      <c r="H1378" s="1" t="s">
        <v>913</v>
      </c>
      <c r="I1378" s="2">
        <v>33</v>
      </c>
      <c r="J1378" s="5" t="s">
        <v>1402</v>
      </c>
      <c r="K1378" s="3" t="s">
        <v>1393</v>
      </c>
      <c r="L1378" s="4" t="s">
        <v>522</v>
      </c>
    </row>
    <row r="1379" spans="1:12">
      <c r="A1379" s="36">
        <v>2016</v>
      </c>
      <c r="B1379" s="36" t="s">
        <v>1417</v>
      </c>
      <c r="C1379" s="54">
        <v>42665</v>
      </c>
      <c r="D1379" s="14" t="s">
        <v>537</v>
      </c>
      <c r="E1379" s="1" t="s">
        <v>13</v>
      </c>
      <c r="F1379" s="14">
        <v>5072</v>
      </c>
      <c r="G1379" s="1" t="s">
        <v>1300</v>
      </c>
      <c r="H1379" s="1" t="s">
        <v>913</v>
      </c>
      <c r="I1379" s="2">
        <v>94</v>
      </c>
      <c r="J1379" s="5" t="s">
        <v>1403</v>
      </c>
      <c r="K1379" s="3" t="s">
        <v>1393</v>
      </c>
      <c r="L1379" s="4" t="s">
        <v>522</v>
      </c>
    </row>
    <row r="1380" spans="1:12">
      <c r="A1380" s="36">
        <v>2016</v>
      </c>
      <c r="B1380" s="36" t="s">
        <v>1417</v>
      </c>
      <c r="C1380" s="54">
        <v>42665</v>
      </c>
      <c r="D1380" s="14" t="s">
        <v>537</v>
      </c>
      <c r="E1380" s="1" t="s">
        <v>13</v>
      </c>
      <c r="F1380" s="14">
        <v>5072</v>
      </c>
      <c r="G1380" s="1" t="s">
        <v>1300</v>
      </c>
      <c r="H1380" s="1" t="s">
        <v>913</v>
      </c>
      <c r="I1380" s="2">
        <v>54</v>
      </c>
      <c r="J1380" s="5" t="s">
        <v>1404</v>
      </c>
      <c r="K1380" s="3" t="s">
        <v>1393</v>
      </c>
      <c r="L1380" s="4" t="s">
        <v>522</v>
      </c>
    </row>
    <row r="1381" spans="1:12">
      <c r="A1381" s="36">
        <v>2016</v>
      </c>
      <c r="B1381" s="36" t="s">
        <v>1417</v>
      </c>
      <c r="C1381" s="54">
        <v>42666</v>
      </c>
      <c r="D1381" s="14" t="s">
        <v>537</v>
      </c>
      <c r="E1381" s="1" t="s">
        <v>13</v>
      </c>
      <c r="F1381" s="14">
        <v>5272</v>
      </c>
      <c r="G1381" s="1" t="s">
        <v>1300</v>
      </c>
      <c r="H1381" s="1" t="s">
        <v>913</v>
      </c>
      <c r="I1381" s="2">
        <v>60</v>
      </c>
      <c r="J1381" s="5" t="s">
        <v>1405</v>
      </c>
      <c r="K1381" s="3" t="s">
        <v>1406</v>
      </c>
      <c r="L1381" s="4" t="s">
        <v>522</v>
      </c>
    </row>
    <row r="1382" spans="1:12">
      <c r="A1382" s="36">
        <v>2016</v>
      </c>
      <c r="B1382" s="36" t="s">
        <v>1417</v>
      </c>
      <c r="C1382" s="54">
        <v>42669</v>
      </c>
      <c r="D1382" s="14" t="s">
        <v>537</v>
      </c>
      <c r="E1382" s="1" t="s">
        <v>13</v>
      </c>
      <c r="F1382" s="14">
        <v>5072</v>
      </c>
      <c r="G1382" s="1" t="s">
        <v>1300</v>
      </c>
      <c r="H1382" s="1" t="s">
        <v>913</v>
      </c>
      <c r="I1382" s="2">
        <v>44</v>
      </c>
      <c r="J1382" s="5" t="s">
        <v>1407</v>
      </c>
      <c r="K1382" s="3" t="s">
        <v>1372</v>
      </c>
      <c r="L1382" s="4" t="s">
        <v>522</v>
      </c>
    </row>
    <row r="1383" spans="1:12">
      <c r="A1383" s="36">
        <v>2016</v>
      </c>
      <c r="B1383" s="36" t="s">
        <v>1417</v>
      </c>
      <c r="C1383" s="54">
        <v>42669</v>
      </c>
      <c r="D1383" s="14" t="s">
        <v>537</v>
      </c>
      <c r="E1383" s="1" t="s">
        <v>13</v>
      </c>
      <c r="F1383" s="14">
        <v>5072</v>
      </c>
      <c r="G1383" s="1" t="s">
        <v>1300</v>
      </c>
      <c r="H1383" s="1" t="s">
        <v>913</v>
      </c>
      <c r="I1383" s="2">
        <v>44</v>
      </c>
      <c r="J1383" s="5" t="s">
        <v>1408</v>
      </c>
      <c r="K1383" s="3" t="s">
        <v>1372</v>
      </c>
      <c r="L1383" s="4" t="s">
        <v>522</v>
      </c>
    </row>
    <row r="1384" spans="1:12">
      <c r="A1384" s="36">
        <v>2016</v>
      </c>
      <c r="B1384" s="36" t="s">
        <v>1417</v>
      </c>
      <c r="C1384" s="54">
        <v>42669</v>
      </c>
      <c r="D1384" s="14" t="s">
        <v>537</v>
      </c>
      <c r="E1384" s="1" t="s">
        <v>13</v>
      </c>
      <c r="F1384" s="14">
        <v>5072</v>
      </c>
      <c r="G1384" s="1" t="s">
        <v>137</v>
      </c>
      <c r="H1384" s="1" t="s">
        <v>551</v>
      </c>
      <c r="I1384" s="2">
        <v>55</v>
      </c>
      <c r="J1384" s="5" t="s">
        <v>1409</v>
      </c>
      <c r="K1384" s="3" t="s">
        <v>1372</v>
      </c>
      <c r="L1384" s="4" t="s">
        <v>522</v>
      </c>
    </row>
    <row r="1385" spans="1:12">
      <c r="A1385" s="36">
        <v>2016</v>
      </c>
      <c r="B1385" s="36" t="s">
        <v>1417</v>
      </c>
      <c r="C1385" s="54">
        <v>42670</v>
      </c>
      <c r="D1385" s="14" t="s">
        <v>537</v>
      </c>
      <c r="E1385" s="1" t="s">
        <v>13</v>
      </c>
      <c r="F1385" s="14">
        <v>5072</v>
      </c>
      <c r="G1385" s="1" t="s">
        <v>1300</v>
      </c>
      <c r="H1385" s="1" t="s">
        <v>913</v>
      </c>
      <c r="I1385" s="2">
        <v>68</v>
      </c>
      <c r="J1385" s="5" t="s">
        <v>1410</v>
      </c>
      <c r="K1385" s="3" t="s">
        <v>1384</v>
      </c>
      <c r="L1385" s="4" t="s">
        <v>522</v>
      </c>
    </row>
    <row r="1386" spans="1:12">
      <c r="A1386" s="36">
        <v>2016</v>
      </c>
      <c r="B1386" s="36" t="s">
        <v>1417</v>
      </c>
      <c r="C1386" s="54">
        <v>42672</v>
      </c>
      <c r="D1386" s="14" t="s">
        <v>537</v>
      </c>
      <c r="E1386" s="1" t="s">
        <v>13</v>
      </c>
      <c r="F1386" s="14">
        <v>5072</v>
      </c>
      <c r="G1386" s="1" t="s">
        <v>1300</v>
      </c>
      <c r="H1386" s="1" t="s">
        <v>913</v>
      </c>
      <c r="I1386" s="2">
        <v>29</v>
      </c>
      <c r="J1386" s="5" t="s">
        <v>1411</v>
      </c>
      <c r="K1386" s="3" t="s">
        <v>1384</v>
      </c>
      <c r="L1386" s="4" t="s">
        <v>522</v>
      </c>
    </row>
    <row r="1387" spans="1:12">
      <c r="A1387" s="36">
        <v>2016</v>
      </c>
      <c r="B1387" s="36" t="s">
        <v>1417</v>
      </c>
      <c r="C1387" s="54">
        <v>42672</v>
      </c>
      <c r="D1387" s="14" t="s">
        <v>537</v>
      </c>
      <c r="E1387" s="1" t="s">
        <v>13</v>
      </c>
      <c r="F1387" s="14">
        <v>5072</v>
      </c>
      <c r="G1387" s="1" t="s">
        <v>137</v>
      </c>
      <c r="H1387" s="1" t="s">
        <v>283</v>
      </c>
      <c r="I1387" s="2">
        <v>50</v>
      </c>
      <c r="J1387" s="5" t="s">
        <v>1412</v>
      </c>
      <c r="K1387" s="3" t="s">
        <v>1384</v>
      </c>
      <c r="L1387" s="4" t="s">
        <v>522</v>
      </c>
    </row>
    <row r="1388" spans="1:12">
      <c r="A1388" s="36">
        <v>2016</v>
      </c>
      <c r="B1388" s="36" t="s">
        <v>1417</v>
      </c>
      <c r="C1388" s="54">
        <v>42673</v>
      </c>
      <c r="D1388" s="14" t="s">
        <v>537</v>
      </c>
      <c r="E1388" s="1" t="s">
        <v>13</v>
      </c>
      <c r="F1388" s="14">
        <v>5072</v>
      </c>
      <c r="G1388" s="1" t="s">
        <v>1300</v>
      </c>
      <c r="H1388" s="1" t="s">
        <v>913</v>
      </c>
      <c r="I1388" s="2">
        <v>50</v>
      </c>
      <c r="J1388" s="5" t="s">
        <v>1413</v>
      </c>
      <c r="K1388" s="3" t="s">
        <v>1384</v>
      </c>
      <c r="L1388" s="4" t="s">
        <v>522</v>
      </c>
    </row>
    <row r="1389" spans="1:12">
      <c r="A1389" s="36">
        <v>2016</v>
      </c>
      <c r="B1389" s="36" t="s">
        <v>1417</v>
      </c>
      <c r="C1389" s="54">
        <v>42673</v>
      </c>
      <c r="D1389" s="14" t="s">
        <v>537</v>
      </c>
      <c r="E1389" s="1" t="s">
        <v>13</v>
      </c>
      <c r="F1389" s="14">
        <v>5072</v>
      </c>
      <c r="G1389" s="1" t="s">
        <v>1300</v>
      </c>
      <c r="H1389" s="1" t="s">
        <v>913</v>
      </c>
      <c r="I1389" s="2">
        <v>36</v>
      </c>
      <c r="J1389" s="5" t="s">
        <v>1414</v>
      </c>
      <c r="K1389" s="3" t="s">
        <v>1384</v>
      </c>
      <c r="L1389" s="4" t="s">
        <v>522</v>
      </c>
    </row>
    <row r="1390" spans="1:12">
      <c r="A1390" s="36">
        <v>2016</v>
      </c>
      <c r="B1390" s="36" t="s">
        <v>1417</v>
      </c>
      <c r="C1390" s="54">
        <v>42674</v>
      </c>
      <c r="D1390" s="14" t="s">
        <v>537</v>
      </c>
      <c r="E1390" s="1" t="s">
        <v>13</v>
      </c>
      <c r="F1390" s="14">
        <v>5072</v>
      </c>
      <c r="G1390" s="1" t="s">
        <v>1300</v>
      </c>
      <c r="H1390" s="1" t="s">
        <v>913</v>
      </c>
      <c r="I1390" s="2">
        <v>58</v>
      </c>
      <c r="J1390" s="5" t="s">
        <v>1415</v>
      </c>
      <c r="K1390" s="3" t="s">
        <v>1384</v>
      </c>
      <c r="L1390" s="4" t="s">
        <v>522</v>
      </c>
    </row>
    <row r="1391" spans="1:12">
      <c r="A1391" s="36">
        <v>2016</v>
      </c>
      <c r="B1391" s="36" t="s">
        <v>1417</v>
      </c>
      <c r="C1391" s="54">
        <v>42674</v>
      </c>
      <c r="D1391" s="14" t="s">
        <v>537</v>
      </c>
      <c r="E1391" s="1" t="s">
        <v>13</v>
      </c>
      <c r="F1391" s="14">
        <v>5072</v>
      </c>
      <c r="G1391" s="1" t="s">
        <v>1300</v>
      </c>
      <c r="H1391" s="1" t="s">
        <v>913</v>
      </c>
      <c r="I1391" s="2">
        <v>94</v>
      </c>
      <c r="J1391" s="5" t="s">
        <v>1416</v>
      </c>
      <c r="K1391" s="3" t="s">
        <v>1384</v>
      </c>
      <c r="L1391" s="4" t="s">
        <v>522</v>
      </c>
    </row>
    <row r="1392" spans="1:12">
      <c r="A1392" s="36">
        <v>2016</v>
      </c>
      <c r="B1392" s="36" t="s">
        <v>1961</v>
      </c>
      <c r="C1392" s="54">
        <v>42685</v>
      </c>
      <c r="D1392" s="14" t="s">
        <v>537</v>
      </c>
      <c r="E1392" s="1" t="s">
        <v>1418</v>
      </c>
      <c r="F1392" s="14">
        <v>3053</v>
      </c>
      <c r="G1392" s="1" t="s">
        <v>37</v>
      </c>
      <c r="H1392" s="1" t="s">
        <v>1676</v>
      </c>
      <c r="I1392" s="2">
        <v>31</v>
      </c>
      <c r="J1392" s="5" t="s">
        <v>1419</v>
      </c>
      <c r="K1392" s="3" t="s">
        <v>1420</v>
      </c>
      <c r="L1392" s="4" t="s">
        <v>333</v>
      </c>
    </row>
    <row r="1393" spans="1:12">
      <c r="A1393" s="36">
        <v>2016</v>
      </c>
      <c r="B1393" s="36" t="s">
        <v>1961</v>
      </c>
      <c r="C1393" s="54">
        <v>42680</v>
      </c>
      <c r="D1393" s="14" t="s">
        <v>537</v>
      </c>
      <c r="E1393" s="1" t="s">
        <v>308</v>
      </c>
      <c r="F1393" s="14">
        <v>4520</v>
      </c>
      <c r="G1393" s="1" t="s">
        <v>408</v>
      </c>
      <c r="H1393" s="1" t="s">
        <v>2503</v>
      </c>
      <c r="I1393" s="2">
        <v>169.8</v>
      </c>
      <c r="J1393" s="5" t="s">
        <v>1421</v>
      </c>
      <c r="K1393" s="3" t="s">
        <v>1422</v>
      </c>
      <c r="L1393" s="4" t="s">
        <v>333</v>
      </c>
    </row>
    <row r="1394" spans="1:12">
      <c r="A1394" s="36">
        <v>2016</v>
      </c>
      <c r="B1394" s="36" t="s">
        <v>1961</v>
      </c>
      <c r="C1394" s="54">
        <v>42684</v>
      </c>
      <c r="D1394" s="14" t="s">
        <v>537</v>
      </c>
      <c r="E1394" s="1" t="s">
        <v>308</v>
      </c>
      <c r="F1394" s="14">
        <v>4525</v>
      </c>
      <c r="G1394" s="1" t="s">
        <v>408</v>
      </c>
      <c r="H1394" s="1" t="s">
        <v>2503</v>
      </c>
      <c r="I1394" s="2">
        <v>95.3</v>
      </c>
      <c r="J1394" s="5" t="s">
        <v>1423</v>
      </c>
      <c r="K1394" s="3" t="s">
        <v>1422</v>
      </c>
      <c r="L1394" s="4" t="s">
        <v>333</v>
      </c>
    </row>
    <row r="1395" spans="1:12">
      <c r="A1395" s="36">
        <v>2016</v>
      </c>
      <c r="B1395" s="36" t="s">
        <v>1961</v>
      </c>
      <c r="C1395" s="54">
        <v>42684</v>
      </c>
      <c r="D1395" s="14" t="s">
        <v>537</v>
      </c>
      <c r="E1395" s="1" t="s">
        <v>308</v>
      </c>
      <c r="F1395" s="14">
        <v>4525</v>
      </c>
      <c r="G1395" s="1" t="s">
        <v>408</v>
      </c>
      <c r="H1395" s="1" t="s">
        <v>2503</v>
      </c>
      <c r="I1395" s="2">
        <v>105.9</v>
      </c>
      <c r="J1395" s="5" t="s">
        <v>1424</v>
      </c>
      <c r="K1395" s="3" t="s">
        <v>1422</v>
      </c>
      <c r="L1395" s="4" t="s">
        <v>333</v>
      </c>
    </row>
    <row r="1396" spans="1:12">
      <c r="A1396" s="36">
        <v>2016</v>
      </c>
      <c r="B1396" s="36" t="s">
        <v>1961</v>
      </c>
      <c r="C1396" s="54">
        <v>42684</v>
      </c>
      <c r="D1396" s="14" t="s">
        <v>537</v>
      </c>
      <c r="E1396" s="1" t="s">
        <v>308</v>
      </c>
      <c r="F1396" s="14">
        <v>4520</v>
      </c>
      <c r="G1396" s="1" t="s">
        <v>408</v>
      </c>
      <c r="H1396" s="1" t="s">
        <v>2503</v>
      </c>
      <c r="I1396" s="2">
        <v>130.69999999999999</v>
      </c>
      <c r="J1396" s="5" t="s">
        <v>1425</v>
      </c>
      <c r="K1396" s="3" t="s">
        <v>1426</v>
      </c>
      <c r="L1396" s="4" t="s">
        <v>333</v>
      </c>
    </row>
    <row r="1397" spans="1:12">
      <c r="A1397" s="36">
        <v>2016</v>
      </c>
      <c r="B1397" s="36" t="s">
        <v>1961</v>
      </c>
      <c r="C1397" s="54">
        <v>42684</v>
      </c>
      <c r="D1397" s="14" t="s">
        <v>537</v>
      </c>
      <c r="E1397" s="1" t="s">
        <v>308</v>
      </c>
      <c r="F1397" s="14">
        <v>4525</v>
      </c>
      <c r="G1397" s="1" t="s">
        <v>408</v>
      </c>
      <c r="H1397" s="1" t="s">
        <v>2503</v>
      </c>
      <c r="I1397" s="2">
        <v>113.9</v>
      </c>
      <c r="J1397" s="5" t="s">
        <v>1427</v>
      </c>
      <c r="K1397" s="3" t="s">
        <v>1422</v>
      </c>
      <c r="L1397" s="4" t="s">
        <v>333</v>
      </c>
    </row>
    <row r="1398" spans="1:12">
      <c r="A1398" s="36">
        <v>2016</v>
      </c>
      <c r="B1398" s="36" t="s">
        <v>1961</v>
      </c>
      <c r="C1398" s="54">
        <v>42687</v>
      </c>
      <c r="D1398" s="14" t="s">
        <v>537</v>
      </c>
      <c r="E1398" s="1" t="s">
        <v>308</v>
      </c>
      <c r="F1398" s="14">
        <v>4525</v>
      </c>
      <c r="G1398" s="1" t="s">
        <v>408</v>
      </c>
      <c r="H1398" s="1" t="s">
        <v>2503</v>
      </c>
      <c r="I1398" s="2">
        <v>85.2</v>
      </c>
      <c r="J1398" s="5" t="s">
        <v>1428</v>
      </c>
      <c r="K1398" s="3" t="s">
        <v>1422</v>
      </c>
      <c r="L1398" s="4" t="s">
        <v>333</v>
      </c>
    </row>
    <row r="1399" spans="1:12">
      <c r="A1399" s="36">
        <v>2016</v>
      </c>
      <c r="B1399" s="36" t="s">
        <v>1961</v>
      </c>
      <c r="C1399" s="54">
        <v>42687</v>
      </c>
      <c r="D1399" s="14" t="s">
        <v>537</v>
      </c>
      <c r="E1399" s="1" t="s">
        <v>308</v>
      </c>
      <c r="F1399" s="14">
        <v>4408</v>
      </c>
      <c r="G1399" s="1" t="s">
        <v>408</v>
      </c>
      <c r="H1399" s="1" t="s">
        <v>2503</v>
      </c>
      <c r="I1399" s="2">
        <v>92.6</v>
      </c>
      <c r="J1399" s="5" t="s">
        <v>1429</v>
      </c>
      <c r="K1399" s="3" t="s">
        <v>1430</v>
      </c>
      <c r="L1399" s="4" t="s">
        <v>333</v>
      </c>
    </row>
    <row r="1400" spans="1:12">
      <c r="A1400" s="36">
        <v>2016</v>
      </c>
      <c r="B1400" s="36" t="s">
        <v>1961</v>
      </c>
      <c r="C1400" s="54">
        <v>42687</v>
      </c>
      <c r="D1400" s="14" t="s">
        <v>537</v>
      </c>
      <c r="E1400" s="1" t="s">
        <v>308</v>
      </c>
      <c r="F1400" s="14">
        <v>4525</v>
      </c>
      <c r="G1400" s="1" t="s">
        <v>408</v>
      </c>
      <c r="H1400" s="1" t="s">
        <v>2503</v>
      </c>
      <c r="I1400" s="2">
        <v>121.3</v>
      </c>
      <c r="J1400" s="5" t="s">
        <v>1431</v>
      </c>
      <c r="K1400" s="3" t="s">
        <v>1422</v>
      </c>
      <c r="L1400" s="4" t="s">
        <v>333</v>
      </c>
    </row>
    <row r="1401" spans="1:12">
      <c r="A1401" s="36">
        <v>2016</v>
      </c>
      <c r="B1401" s="36" t="s">
        <v>1961</v>
      </c>
      <c r="C1401" s="54">
        <v>42687</v>
      </c>
      <c r="D1401" s="14" t="s">
        <v>537</v>
      </c>
      <c r="E1401" s="1" t="s">
        <v>308</v>
      </c>
      <c r="F1401" s="14">
        <v>4408</v>
      </c>
      <c r="G1401" s="1" t="s">
        <v>408</v>
      </c>
      <c r="H1401" s="1" t="s">
        <v>2503</v>
      </c>
      <c r="I1401" s="2">
        <v>75.8</v>
      </c>
      <c r="J1401" s="5" t="s">
        <v>1432</v>
      </c>
      <c r="K1401" s="3" t="s">
        <v>1430</v>
      </c>
      <c r="L1401" s="4" t="s">
        <v>333</v>
      </c>
    </row>
    <row r="1402" spans="1:12">
      <c r="A1402" s="36">
        <v>2016</v>
      </c>
      <c r="B1402" s="36" t="s">
        <v>1961</v>
      </c>
      <c r="C1402" s="54">
        <v>42687</v>
      </c>
      <c r="D1402" s="14" t="s">
        <v>537</v>
      </c>
      <c r="E1402" s="1" t="s">
        <v>308</v>
      </c>
      <c r="F1402" s="14">
        <v>4525</v>
      </c>
      <c r="G1402" s="1" t="s">
        <v>408</v>
      </c>
      <c r="H1402" s="1" t="s">
        <v>2503</v>
      </c>
      <c r="I1402" s="2">
        <v>115.1</v>
      </c>
      <c r="J1402" s="5" t="s">
        <v>1433</v>
      </c>
      <c r="K1402" s="3" t="s">
        <v>1422</v>
      </c>
      <c r="L1402" s="4" t="s">
        <v>333</v>
      </c>
    </row>
    <row r="1403" spans="1:12">
      <c r="A1403" s="36">
        <v>2016</v>
      </c>
      <c r="B1403" s="36" t="s">
        <v>1961</v>
      </c>
      <c r="C1403" s="54">
        <v>42687</v>
      </c>
      <c r="D1403" s="14" t="s">
        <v>537</v>
      </c>
      <c r="E1403" s="1" t="s">
        <v>308</v>
      </c>
      <c r="F1403" s="14">
        <v>4525</v>
      </c>
      <c r="G1403" s="1" t="s">
        <v>408</v>
      </c>
      <c r="H1403" s="1" t="s">
        <v>2503</v>
      </c>
      <c r="I1403" s="2">
        <v>82.7</v>
      </c>
      <c r="J1403" s="5" t="s">
        <v>1434</v>
      </c>
      <c r="K1403" s="3" t="s">
        <v>1422</v>
      </c>
      <c r="L1403" s="4" t="s">
        <v>333</v>
      </c>
    </row>
    <row r="1404" spans="1:12">
      <c r="A1404" s="36">
        <v>2016</v>
      </c>
      <c r="B1404" s="36" t="s">
        <v>1961</v>
      </c>
      <c r="C1404" s="54">
        <v>42687</v>
      </c>
      <c r="D1404" s="14" t="s">
        <v>537</v>
      </c>
      <c r="E1404" s="1" t="s">
        <v>308</v>
      </c>
      <c r="F1404" s="14">
        <v>4408</v>
      </c>
      <c r="G1404" s="1" t="s">
        <v>408</v>
      </c>
      <c r="H1404" s="1" t="s">
        <v>2503</v>
      </c>
      <c r="I1404" s="2">
        <v>63.3</v>
      </c>
      <c r="J1404" s="5" t="s">
        <v>1435</v>
      </c>
      <c r="K1404" s="3" t="s">
        <v>1430</v>
      </c>
      <c r="L1404" s="4" t="s">
        <v>333</v>
      </c>
    </row>
    <row r="1405" spans="1:12">
      <c r="A1405" s="36">
        <v>2016</v>
      </c>
      <c r="B1405" s="36" t="s">
        <v>1961</v>
      </c>
      <c r="C1405" s="54">
        <v>42689</v>
      </c>
      <c r="D1405" s="14" t="s">
        <v>537</v>
      </c>
      <c r="E1405" s="1" t="s">
        <v>308</v>
      </c>
      <c r="F1405" s="14">
        <v>4525</v>
      </c>
      <c r="G1405" s="1" t="s">
        <v>408</v>
      </c>
      <c r="H1405" s="1" t="s">
        <v>2503</v>
      </c>
      <c r="I1405" s="2">
        <v>122.3</v>
      </c>
      <c r="J1405" s="5" t="s">
        <v>1436</v>
      </c>
      <c r="K1405" s="3" t="s">
        <v>1422</v>
      </c>
      <c r="L1405" s="4" t="s">
        <v>333</v>
      </c>
    </row>
    <row r="1406" spans="1:12">
      <c r="A1406" s="36">
        <v>2016</v>
      </c>
      <c r="B1406" s="36" t="s">
        <v>1961</v>
      </c>
      <c r="C1406" s="54">
        <v>42690</v>
      </c>
      <c r="D1406" s="14" t="s">
        <v>537</v>
      </c>
      <c r="E1406" s="1" t="s">
        <v>308</v>
      </c>
      <c r="F1406" s="14">
        <v>4525</v>
      </c>
      <c r="G1406" s="1" t="s">
        <v>408</v>
      </c>
      <c r="H1406" s="1" t="s">
        <v>2503</v>
      </c>
      <c r="I1406" s="2">
        <v>81.7</v>
      </c>
      <c r="J1406" s="5" t="s">
        <v>1437</v>
      </c>
      <c r="K1406" s="3" t="s">
        <v>1438</v>
      </c>
      <c r="L1406" s="4" t="s">
        <v>333</v>
      </c>
    </row>
    <row r="1407" spans="1:12">
      <c r="A1407" s="36">
        <v>2016</v>
      </c>
      <c r="B1407" s="36" t="s">
        <v>1961</v>
      </c>
      <c r="C1407" s="54">
        <v>42691</v>
      </c>
      <c r="D1407" s="14" t="s">
        <v>537</v>
      </c>
      <c r="E1407" s="1" t="s">
        <v>308</v>
      </c>
      <c r="F1407" s="14">
        <v>4525</v>
      </c>
      <c r="G1407" s="1" t="s">
        <v>408</v>
      </c>
      <c r="H1407" s="1" t="s">
        <v>2503</v>
      </c>
      <c r="I1407" s="2">
        <v>108.9</v>
      </c>
      <c r="J1407" s="5" t="s">
        <v>1439</v>
      </c>
      <c r="K1407" s="3" t="s">
        <v>1438</v>
      </c>
      <c r="L1407" s="4" t="s">
        <v>333</v>
      </c>
    </row>
    <row r="1408" spans="1:12">
      <c r="A1408" s="36">
        <v>2016</v>
      </c>
      <c r="B1408" s="36" t="s">
        <v>1961</v>
      </c>
      <c r="C1408" s="54">
        <v>42692</v>
      </c>
      <c r="D1408" s="14" t="s">
        <v>537</v>
      </c>
      <c r="E1408" s="1" t="s">
        <v>308</v>
      </c>
      <c r="F1408" s="14">
        <v>4525</v>
      </c>
      <c r="G1408" s="1" t="s">
        <v>408</v>
      </c>
      <c r="H1408" s="1" t="s">
        <v>2503</v>
      </c>
      <c r="I1408" s="2">
        <v>109.3</v>
      </c>
      <c r="J1408" s="5" t="s">
        <v>1440</v>
      </c>
      <c r="K1408" s="3" t="s">
        <v>1438</v>
      </c>
      <c r="L1408" s="4" t="s">
        <v>333</v>
      </c>
    </row>
    <row r="1409" spans="1:12">
      <c r="A1409" s="36">
        <v>2016</v>
      </c>
      <c r="B1409" s="36" t="s">
        <v>1961</v>
      </c>
      <c r="C1409" s="54">
        <v>42692</v>
      </c>
      <c r="D1409" s="14" t="s">
        <v>537</v>
      </c>
      <c r="E1409" s="1" t="s">
        <v>308</v>
      </c>
      <c r="F1409" s="14">
        <v>4525</v>
      </c>
      <c r="G1409" s="1" t="s">
        <v>408</v>
      </c>
      <c r="H1409" s="1" t="s">
        <v>2503</v>
      </c>
      <c r="I1409" s="2">
        <v>59.8</v>
      </c>
      <c r="J1409" s="5" t="s">
        <v>1441</v>
      </c>
      <c r="K1409" s="3" t="s">
        <v>1438</v>
      </c>
      <c r="L1409" s="4" t="s">
        <v>333</v>
      </c>
    </row>
    <row r="1410" spans="1:12">
      <c r="A1410" s="36">
        <v>2016</v>
      </c>
      <c r="B1410" s="36" t="s">
        <v>1961</v>
      </c>
      <c r="C1410" s="54">
        <v>42693</v>
      </c>
      <c r="D1410" s="14" t="s">
        <v>537</v>
      </c>
      <c r="E1410" s="1" t="s">
        <v>308</v>
      </c>
      <c r="F1410" s="14">
        <v>4520</v>
      </c>
      <c r="G1410" s="1" t="s">
        <v>408</v>
      </c>
      <c r="H1410" s="1" t="s">
        <v>2503</v>
      </c>
      <c r="I1410" s="2">
        <v>132.4</v>
      </c>
      <c r="J1410" s="5" t="s">
        <v>1442</v>
      </c>
      <c r="K1410" s="3" t="s">
        <v>1443</v>
      </c>
      <c r="L1410" s="4" t="s">
        <v>333</v>
      </c>
    </row>
    <row r="1411" spans="1:12">
      <c r="A1411" s="36">
        <v>2016</v>
      </c>
      <c r="B1411" s="36" t="s">
        <v>1961</v>
      </c>
      <c r="C1411" s="54">
        <v>42693</v>
      </c>
      <c r="D1411" s="14" t="s">
        <v>537</v>
      </c>
      <c r="E1411" s="1" t="s">
        <v>308</v>
      </c>
      <c r="F1411" s="14">
        <v>4525</v>
      </c>
      <c r="G1411" s="1" t="s">
        <v>408</v>
      </c>
      <c r="H1411" s="1" t="s">
        <v>2503</v>
      </c>
      <c r="I1411" s="2">
        <v>101.1</v>
      </c>
      <c r="J1411" s="5" t="s">
        <v>1444</v>
      </c>
      <c r="K1411" s="3" t="s">
        <v>1438</v>
      </c>
      <c r="L1411" s="4" t="s">
        <v>333</v>
      </c>
    </row>
    <row r="1412" spans="1:12">
      <c r="A1412" s="36">
        <v>2016</v>
      </c>
      <c r="B1412" s="36" t="s">
        <v>1961</v>
      </c>
      <c r="C1412" s="54">
        <v>42695</v>
      </c>
      <c r="D1412" s="14" t="s">
        <v>537</v>
      </c>
      <c r="E1412" s="1" t="s">
        <v>308</v>
      </c>
      <c r="F1412" s="14">
        <v>4525</v>
      </c>
      <c r="G1412" s="1" t="s">
        <v>408</v>
      </c>
      <c r="H1412" s="1" t="s">
        <v>2503</v>
      </c>
      <c r="I1412" s="2">
        <v>67</v>
      </c>
      <c r="J1412" s="5" t="s">
        <v>1445</v>
      </c>
      <c r="K1412" s="3" t="s">
        <v>1438</v>
      </c>
      <c r="L1412" s="4" t="s">
        <v>333</v>
      </c>
    </row>
    <row r="1413" spans="1:12">
      <c r="A1413" s="36">
        <v>2016</v>
      </c>
      <c r="B1413" s="36" t="s">
        <v>1961</v>
      </c>
      <c r="C1413" s="54">
        <v>42696</v>
      </c>
      <c r="D1413" s="14" t="s">
        <v>537</v>
      </c>
      <c r="E1413" s="1" t="s">
        <v>308</v>
      </c>
      <c r="F1413" s="14">
        <v>4525</v>
      </c>
      <c r="G1413" s="1" t="s">
        <v>408</v>
      </c>
      <c r="H1413" s="1" t="s">
        <v>2503</v>
      </c>
      <c r="I1413" s="2">
        <v>140.4</v>
      </c>
      <c r="J1413" s="5" t="s">
        <v>1446</v>
      </c>
      <c r="K1413" s="3" t="s">
        <v>1438</v>
      </c>
      <c r="L1413" s="4" t="s">
        <v>333</v>
      </c>
    </row>
    <row r="1414" spans="1:12">
      <c r="A1414" s="36">
        <v>2016</v>
      </c>
      <c r="B1414" s="36" t="s">
        <v>1961</v>
      </c>
      <c r="C1414" s="54">
        <v>42696</v>
      </c>
      <c r="D1414" s="14" t="s">
        <v>537</v>
      </c>
      <c r="E1414" s="1" t="s">
        <v>308</v>
      </c>
      <c r="F1414" s="14">
        <v>4525</v>
      </c>
      <c r="G1414" s="1" t="s">
        <v>408</v>
      </c>
      <c r="H1414" s="1" t="s">
        <v>2503</v>
      </c>
      <c r="I1414" s="2">
        <v>141.4</v>
      </c>
      <c r="J1414" s="5" t="s">
        <v>1447</v>
      </c>
      <c r="K1414" s="3" t="s">
        <v>1438</v>
      </c>
      <c r="L1414" s="4" t="s">
        <v>333</v>
      </c>
    </row>
    <row r="1415" spans="1:12">
      <c r="A1415" s="36">
        <v>2016</v>
      </c>
      <c r="B1415" s="36" t="s">
        <v>1961</v>
      </c>
      <c r="C1415" s="54">
        <v>42696</v>
      </c>
      <c r="D1415" s="14" t="s">
        <v>537</v>
      </c>
      <c r="E1415" s="1" t="s">
        <v>308</v>
      </c>
      <c r="F1415" s="14">
        <v>4525</v>
      </c>
      <c r="G1415" s="1" t="s">
        <v>408</v>
      </c>
      <c r="H1415" s="1" t="s">
        <v>2503</v>
      </c>
      <c r="I1415" s="2">
        <v>150.6</v>
      </c>
      <c r="J1415" s="5" t="s">
        <v>1448</v>
      </c>
      <c r="K1415" s="3" t="s">
        <v>1438</v>
      </c>
      <c r="L1415" s="4" t="s">
        <v>333</v>
      </c>
    </row>
    <row r="1416" spans="1:12">
      <c r="A1416" s="36">
        <v>2016</v>
      </c>
      <c r="B1416" s="36" t="s">
        <v>1961</v>
      </c>
      <c r="C1416" s="54">
        <v>42697</v>
      </c>
      <c r="D1416" s="14" t="s">
        <v>537</v>
      </c>
      <c r="E1416" s="1" t="s">
        <v>308</v>
      </c>
      <c r="F1416" s="14">
        <v>4520</v>
      </c>
      <c r="G1416" s="1" t="s">
        <v>408</v>
      </c>
      <c r="H1416" s="1" t="s">
        <v>2503</v>
      </c>
      <c r="I1416" s="2">
        <v>108.5</v>
      </c>
      <c r="J1416" s="5" t="s">
        <v>1449</v>
      </c>
      <c r="K1416" s="3" t="s">
        <v>1443</v>
      </c>
      <c r="L1416" s="4" t="s">
        <v>333</v>
      </c>
    </row>
    <row r="1417" spans="1:12">
      <c r="A1417" s="36">
        <v>2016</v>
      </c>
      <c r="B1417" s="36" t="s">
        <v>1961</v>
      </c>
      <c r="C1417" s="54">
        <v>42697</v>
      </c>
      <c r="D1417" s="14" t="s">
        <v>537</v>
      </c>
      <c r="E1417" s="1" t="s">
        <v>308</v>
      </c>
      <c r="F1417" s="14">
        <v>4525</v>
      </c>
      <c r="G1417" s="1" t="s">
        <v>408</v>
      </c>
      <c r="H1417" s="1" t="s">
        <v>2503</v>
      </c>
      <c r="I1417" s="2">
        <v>72.5</v>
      </c>
      <c r="J1417" s="5" t="s">
        <v>1450</v>
      </c>
      <c r="K1417" s="3" t="s">
        <v>1438</v>
      </c>
      <c r="L1417" s="4" t="s">
        <v>333</v>
      </c>
    </row>
    <row r="1418" spans="1:12">
      <c r="A1418" s="36">
        <v>2016</v>
      </c>
      <c r="B1418" s="36" t="s">
        <v>1961</v>
      </c>
      <c r="C1418" s="54">
        <v>42698</v>
      </c>
      <c r="D1418" s="14" t="s">
        <v>537</v>
      </c>
      <c r="E1418" s="1" t="s">
        <v>308</v>
      </c>
      <c r="F1418" s="14">
        <v>4525</v>
      </c>
      <c r="G1418" s="1" t="s">
        <v>408</v>
      </c>
      <c r="H1418" s="1" t="s">
        <v>2503</v>
      </c>
      <c r="I1418" s="2">
        <v>48.8</v>
      </c>
      <c r="J1418" s="5" t="s">
        <v>1451</v>
      </c>
      <c r="K1418" s="3" t="s">
        <v>1438</v>
      </c>
      <c r="L1418" s="4" t="s">
        <v>333</v>
      </c>
    </row>
    <row r="1419" spans="1:12">
      <c r="A1419" s="36">
        <v>2016</v>
      </c>
      <c r="B1419" s="36" t="s">
        <v>1961</v>
      </c>
      <c r="C1419" s="54">
        <v>42698</v>
      </c>
      <c r="D1419" s="14" t="s">
        <v>537</v>
      </c>
      <c r="E1419" s="1" t="s">
        <v>308</v>
      </c>
      <c r="F1419" s="14">
        <v>4525</v>
      </c>
      <c r="G1419" s="1" t="s">
        <v>408</v>
      </c>
      <c r="H1419" s="1" t="s">
        <v>2503</v>
      </c>
      <c r="I1419" s="2">
        <v>125</v>
      </c>
      <c r="J1419" s="5" t="s">
        <v>1452</v>
      </c>
      <c r="K1419" s="3" t="s">
        <v>1438</v>
      </c>
      <c r="L1419" s="4" t="s">
        <v>333</v>
      </c>
    </row>
    <row r="1420" spans="1:12">
      <c r="A1420" s="36">
        <v>2016</v>
      </c>
      <c r="B1420" s="36" t="s">
        <v>1961</v>
      </c>
      <c r="C1420" s="54">
        <v>42701</v>
      </c>
      <c r="D1420" s="14" t="s">
        <v>537</v>
      </c>
      <c r="E1420" s="1" t="s">
        <v>308</v>
      </c>
      <c r="F1420" s="14">
        <v>4520</v>
      </c>
      <c r="G1420" s="1" t="s">
        <v>408</v>
      </c>
      <c r="H1420" s="1" t="s">
        <v>2503</v>
      </c>
      <c r="I1420" s="2">
        <v>96.2</v>
      </c>
      <c r="J1420" s="5" t="s">
        <v>1453</v>
      </c>
      <c r="K1420" s="3" t="s">
        <v>1454</v>
      </c>
      <c r="L1420" s="4" t="s">
        <v>333</v>
      </c>
    </row>
    <row r="1421" spans="1:12">
      <c r="A1421" s="36">
        <v>2016</v>
      </c>
      <c r="B1421" s="36" t="s">
        <v>1961</v>
      </c>
      <c r="C1421" s="54">
        <v>42701</v>
      </c>
      <c r="D1421" s="14" t="s">
        <v>537</v>
      </c>
      <c r="E1421" s="1" t="s">
        <v>308</v>
      </c>
      <c r="F1421" s="14">
        <v>4520</v>
      </c>
      <c r="G1421" s="1" t="s">
        <v>408</v>
      </c>
      <c r="H1421" s="1" t="s">
        <v>2503</v>
      </c>
      <c r="I1421" s="2">
        <v>136.4</v>
      </c>
      <c r="J1421" s="5" t="s">
        <v>1455</v>
      </c>
      <c r="K1421" s="3" t="s">
        <v>1443</v>
      </c>
      <c r="L1421" s="4" t="s">
        <v>333</v>
      </c>
    </row>
    <row r="1422" spans="1:12">
      <c r="A1422" s="36">
        <v>2016</v>
      </c>
      <c r="B1422" s="36" t="s">
        <v>1961</v>
      </c>
      <c r="C1422" s="54">
        <v>42701</v>
      </c>
      <c r="D1422" s="14" t="s">
        <v>537</v>
      </c>
      <c r="E1422" s="1" t="s">
        <v>308</v>
      </c>
      <c r="F1422" s="14">
        <v>4520</v>
      </c>
      <c r="G1422" s="1" t="s">
        <v>408</v>
      </c>
      <c r="H1422" s="1" t="s">
        <v>2503</v>
      </c>
      <c r="I1422" s="2">
        <v>64.5</v>
      </c>
      <c r="J1422" s="5" t="s">
        <v>1456</v>
      </c>
      <c r="K1422" s="3" t="s">
        <v>1443</v>
      </c>
      <c r="L1422" s="4" t="s">
        <v>333</v>
      </c>
    </row>
    <row r="1423" spans="1:12">
      <c r="A1423" s="36">
        <v>2016</v>
      </c>
      <c r="B1423" s="36" t="s">
        <v>1961</v>
      </c>
      <c r="C1423" s="54">
        <v>42701</v>
      </c>
      <c r="D1423" s="14" t="s">
        <v>537</v>
      </c>
      <c r="E1423" s="1" t="s">
        <v>308</v>
      </c>
      <c r="F1423" s="14">
        <v>4525</v>
      </c>
      <c r="G1423" s="1" t="s">
        <v>408</v>
      </c>
      <c r="H1423" s="1" t="s">
        <v>2503</v>
      </c>
      <c r="I1423" s="2">
        <v>131.1</v>
      </c>
      <c r="J1423" s="5" t="s">
        <v>1457</v>
      </c>
      <c r="K1423" s="3" t="s">
        <v>1438</v>
      </c>
      <c r="L1423" s="4" t="s">
        <v>333</v>
      </c>
    </row>
    <row r="1424" spans="1:12">
      <c r="A1424" s="36">
        <v>2016</v>
      </c>
      <c r="B1424" s="36" t="s">
        <v>1961</v>
      </c>
      <c r="C1424" s="54">
        <v>42703</v>
      </c>
      <c r="D1424" s="14" t="s">
        <v>537</v>
      </c>
      <c r="E1424" s="1" t="s">
        <v>308</v>
      </c>
      <c r="F1424" s="14">
        <v>4525</v>
      </c>
      <c r="G1424" s="1" t="s">
        <v>408</v>
      </c>
      <c r="H1424" s="1" t="s">
        <v>2503</v>
      </c>
      <c r="I1424" s="2">
        <v>65.900000000000006</v>
      </c>
      <c r="J1424" s="5" t="s">
        <v>1458</v>
      </c>
      <c r="K1424" s="3" t="s">
        <v>1438</v>
      </c>
      <c r="L1424" s="4" t="s">
        <v>333</v>
      </c>
    </row>
    <row r="1425" spans="1:12">
      <c r="A1425" s="36">
        <v>2016</v>
      </c>
      <c r="B1425" s="36" t="s">
        <v>1961</v>
      </c>
      <c r="C1425" s="54">
        <v>42704</v>
      </c>
      <c r="D1425" s="14" t="s">
        <v>537</v>
      </c>
      <c r="E1425" s="1" t="s">
        <v>308</v>
      </c>
      <c r="F1425" s="14">
        <v>4525</v>
      </c>
      <c r="G1425" s="1" t="s">
        <v>408</v>
      </c>
      <c r="H1425" s="1" t="s">
        <v>2503</v>
      </c>
      <c r="I1425" s="2">
        <v>131.19999999999999</v>
      </c>
      <c r="J1425" s="5" t="s">
        <v>1459</v>
      </c>
      <c r="K1425" s="3" t="s">
        <v>1438</v>
      </c>
      <c r="L1425" s="4" t="s">
        <v>333</v>
      </c>
    </row>
    <row r="1426" spans="1:12">
      <c r="A1426" s="36">
        <v>2016</v>
      </c>
      <c r="B1426" s="36" t="s">
        <v>1961</v>
      </c>
      <c r="C1426" s="54">
        <v>42704</v>
      </c>
      <c r="D1426" s="14" t="s">
        <v>537</v>
      </c>
      <c r="E1426" s="1" t="s">
        <v>308</v>
      </c>
      <c r="F1426" s="14">
        <v>4525</v>
      </c>
      <c r="G1426" s="1" t="s">
        <v>408</v>
      </c>
      <c r="H1426" s="1" t="s">
        <v>2503</v>
      </c>
      <c r="I1426" s="2">
        <v>53.2</v>
      </c>
      <c r="J1426" s="5" t="s">
        <v>1460</v>
      </c>
      <c r="K1426" s="3" t="s">
        <v>1438</v>
      </c>
      <c r="L1426" s="4" t="s">
        <v>333</v>
      </c>
    </row>
    <row r="1427" spans="1:12">
      <c r="A1427" s="36">
        <v>2016</v>
      </c>
      <c r="B1427" s="36" t="s">
        <v>1961</v>
      </c>
      <c r="C1427" s="54">
        <v>42676</v>
      </c>
      <c r="D1427" s="14" t="s">
        <v>537</v>
      </c>
      <c r="E1427" s="1" t="s">
        <v>308</v>
      </c>
      <c r="F1427" s="14">
        <v>4525</v>
      </c>
      <c r="G1427" s="1" t="s">
        <v>408</v>
      </c>
      <c r="H1427" s="1" t="s">
        <v>2503</v>
      </c>
      <c r="I1427" s="2">
        <v>80</v>
      </c>
      <c r="J1427" s="5" t="s">
        <v>1461</v>
      </c>
      <c r="K1427" s="3" t="s">
        <v>1462</v>
      </c>
      <c r="L1427" s="4" t="s">
        <v>333</v>
      </c>
    </row>
    <row r="1428" spans="1:12">
      <c r="A1428" s="36">
        <v>2016</v>
      </c>
      <c r="B1428" s="36" t="s">
        <v>1961</v>
      </c>
      <c r="C1428" s="54">
        <v>42676</v>
      </c>
      <c r="D1428" s="14" t="s">
        <v>537</v>
      </c>
      <c r="E1428" s="1" t="s">
        <v>308</v>
      </c>
      <c r="F1428" s="14">
        <v>4525</v>
      </c>
      <c r="G1428" s="1" t="s">
        <v>408</v>
      </c>
      <c r="H1428" s="1" t="s">
        <v>2503</v>
      </c>
      <c r="I1428" s="2">
        <v>106.4</v>
      </c>
      <c r="J1428" s="5" t="s">
        <v>1463</v>
      </c>
      <c r="K1428" s="3" t="s">
        <v>1422</v>
      </c>
      <c r="L1428" s="4" t="s">
        <v>333</v>
      </c>
    </row>
    <row r="1429" spans="1:12">
      <c r="A1429" s="36">
        <v>2016</v>
      </c>
      <c r="B1429" s="36" t="s">
        <v>1961</v>
      </c>
      <c r="C1429" s="54">
        <v>42677</v>
      </c>
      <c r="D1429" s="14" t="s">
        <v>537</v>
      </c>
      <c r="E1429" s="1" t="s">
        <v>308</v>
      </c>
      <c r="F1429" s="14">
        <v>4525</v>
      </c>
      <c r="G1429" s="1" t="s">
        <v>408</v>
      </c>
      <c r="H1429" s="1" t="s">
        <v>2503</v>
      </c>
      <c r="I1429" s="2">
        <v>45.1</v>
      </c>
      <c r="J1429" s="5" t="s">
        <v>1464</v>
      </c>
      <c r="K1429" s="3" t="s">
        <v>1422</v>
      </c>
      <c r="L1429" s="4" t="s">
        <v>333</v>
      </c>
    </row>
    <row r="1430" spans="1:12">
      <c r="A1430" s="36">
        <v>2016</v>
      </c>
      <c r="B1430" s="36" t="s">
        <v>1961</v>
      </c>
      <c r="C1430" s="54">
        <v>42678</v>
      </c>
      <c r="D1430" s="14" t="s">
        <v>537</v>
      </c>
      <c r="E1430" s="1" t="s">
        <v>308</v>
      </c>
      <c r="F1430" s="14">
        <v>4525</v>
      </c>
      <c r="G1430" s="1" t="s">
        <v>408</v>
      </c>
      <c r="H1430" s="1" t="s">
        <v>2503</v>
      </c>
      <c r="I1430" s="2">
        <v>115.9</v>
      </c>
      <c r="J1430" s="5" t="s">
        <v>1465</v>
      </c>
      <c r="K1430" s="3" t="s">
        <v>1422</v>
      </c>
      <c r="L1430" s="4" t="s">
        <v>333</v>
      </c>
    </row>
    <row r="1431" spans="1:12">
      <c r="A1431" s="36">
        <v>2016</v>
      </c>
      <c r="B1431" s="36" t="s">
        <v>1961</v>
      </c>
      <c r="C1431" s="54">
        <v>42679</v>
      </c>
      <c r="D1431" s="14" t="s">
        <v>537</v>
      </c>
      <c r="E1431" s="1" t="s">
        <v>308</v>
      </c>
      <c r="F1431" s="14">
        <v>4525</v>
      </c>
      <c r="G1431" s="1" t="s">
        <v>408</v>
      </c>
      <c r="H1431" s="1" t="s">
        <v>2503</v>
      </c>
      <c r="I1431" s="2">
        <v>64.900000000000006</v>
      </c>
      <c r="J1431" s="5" t="s">
        <v>1466</v>
      </c>
      <c r="K1431" s="3" t="s">
        <v>1422</v>
      </c>
      <c r="L1431" s="4" t="s">
        <v>333</v>
      </c>
    </row>
    <row r="1432" spans="1:12">
      <c r="A1432" s="36">
        <v>2016</v>
      </c>
      <c r="B1432" s="36" t="s">
        <v>1961</v>
      </c>
      <c r="C1432" s="54">
        <v>42680</v>
      </c>
      <c r="D1432" s="14" t="s">
        <v>537</v>
      </c>
      <c r="E1432" s="1" t="s">
        <v>308</v>
      </c>
      <c r="F1432" s="14">
        <v>4525</v>
      </c>
      <c r="G1432" s="1" t="s">
        <v>408</v>
      </c>
      <c r="H1432" s="1" t="s">
        <v>2503</v>
      </c>
      <c r="I1432" s="2">
        <v>88.9</v>
      </c>
      <c r="J1432" s="5" t="s">
        <v>1467</v>
      </c>
      <c r="K1432" s="3" t="s">
        <v>1422</v>
      </c>
      <c r="L1432" s="4" t="s">
        <v>333</v>
      </c>
    </row>
    <row r="1433" spans="1:12">
      <c r="A1433" s="36">
        <v>2016</v>
      </c>
      <c r="B1433" s="36" t="s">
        <v>1961</v>
      </c>
      <c r="C1433" s="54">
        <v>42680</v>
      </c>
      <c r="D1433" s="14" t="s">
        <v>537</v>
      </c>
      <c r="E1433" s="1" t="s">
        <v>308</v>
      </c>
      <c r="F1433" s="14">
        <v>4520</v>
      </c>
      <c r="G1433" s="1" t="s">
        <v>408</v>
      </c>
      <c r="H1433" s="1" t="s">
        <v>2503</v>
      </c>
      <c r="I1433" s="2">
        <v>114.3</v>
      </c>
      <c r="J1433" s="5" t="s">
        <v>1468</v>
      </c>
      <c r="K1433" s="3" t="s">
        <v>1426</v>
      </c>
      <c r="L1433" s="4" t="s">
        <v>333</v>
      </c>
    </row>
    <row r="1434" spans="1:12">
      <c r="A1434" s="36">
        <v>2016</v>
      </c>
      <c r="B1434" s="36" t="s">
        <v>1961</v>
      </c>
      <c r="C1434" s="54">
        <v>42680</v>
      </c>
      <c r="D1434" s="14" t="s">
        <v>537</v>
      </c>
      <c r="E1434" s="1" t="s">
        <v>308</v>
      </c>
      <c r="F1434" s="14">
        <v>4520</v>
      </c>
      <c r="G1434" s="1" t="s">
        <v>408</v>
      </c>
      <c r="H1434" s="1" t="s">
        <v>2503</v>
      </c>
      <c r="I1434" s="2">
        <v>27.4</v>
      </c>
      <c r="J1434" s="5" t="s">
        <v>1469</v>
      </c>
      <c r="K1434" s="3" t="s">
        <v>1422</v>
      </c>
      <c r="L1434" s="4" t="s">
        <v>333</v>
      </c>
    </row>
    <row r="1435" spans="1:12">
      <c r="A1435" s="36">
        <v>2016</v>
      </c>
      <c r="B1435" s="36" t="s">
        <v>1961</v>
      </c>
      <c r="C1435" s="54">
        <v>42691</v>
      </c>
      <c r="D1435" s="14" t="s">
        <v>537</v>
      </c>
      <c r="E1435" s="1" t="s">
        <v>13</v>
      </c>
      <c r="F1435" s="14">
        <v>5067</v>
      </c>
      <c r="G1435" s="1" t="s">
        <v>37</v>
      </c>
      <c r="H1435" s="1" t="s">
        <v>1482</v>
      </c>
      <c r="I1435" s="2">
        <v>107.2</v>
      </c>
      <c r="J1435" s="5" t="s">
        <v>1470</v>
      </c>
      <c r="K1435" s="3" t="s">
        <v>1471</v>
      </c>
      <c r="L1435" s="4" t="s">
        <v>333</v>
      </c>
    </row>
    <row r="1436" spans="1:12">
      <c r="A1436" s="36">
        <v>2016</v>
      </c>
      <c r="B1436" s="36" t="s">
        <v>1961</v>
      </c>
      <c r="C1436" s="54">
        <v>42678</v>
      </c>
      <c r="D1436" s="14" t="s">
        <v>537</v>
      </c>
      <c r="E1436" s="1" t="s">
        <v>13</v>
      </c>
      <c r="F1436" s="14">
        <v>5067</v>
      </c>
      <c r="G1436" s="1" t="s">
        <v>37</v>
      </c>
      <c r="H1436" s="1" t="s">
        <v>1482</v>
      </c>
      <c r="I1436" s="2">
        <v>130.19999999999999</v>
      </c>
      <c r="J1436" s="5" t="s">
        <v>1472</v>
      </c>
      <c r="K1436" s="3" t="s">
        <v>1473</v>
      </c>
      <c r="L1436" s="4" t="s">
        <v>333</v>
      </c>
    </row>
    <row r="1437" spans="1:12">
      <c r="A1437" s="36">
        <v>2016</v>
      </c>
      <c r="B1437" s="36" t="s">
        <v>1961</v>
      </c>
      <c r="C1437" s="54">
        <v>42683</v>
      </c>
      <c r="D1437" s="14" t="s">
        <v>537</v>
      </c>
      <c r="E1437" s="1" t="s">
        <v>377</v>
      </c>
      <c r="F1437" s="14">
        <v>1952</v>
      </c>
      <c r="G1437" s="1" t="s">
        <v>37</v>
      </c>
      <c r="H1437" s="1" t="s">
        <v>1482</v>
      </c>
      <c r="I1437" s="2">
        <v>98</v>
      </c>
      <c r="J1437" s="5" t="s">
        <v>1474</v>
      </c>
      <c r="K1437" s="3" t="s">
        <v>1475</v>
      </c>
      <c r="L1437" s="4" t="s">
        <v>333</v>
      </c>
    </row>
    <row r="1438" spans="1:12">
      <c r="A1438" s="36">
        <v>2016</v>
      </c>
      <c r="B1438" s="36" t="s">
        <v>1961</v>
      </c>
      <c r="C1438" s="54">
        <v>42687</v>
      </c>
      <c r="D1438" s="14" t="s">
        <v>537</v>
      </c>
      <c r="E1438" s="1" t="s">
        <v>308</v>
      </c>
      <c r="F1438" s="14">
        <v>4408</v>
      </c>
      <c r="G1438" s="1" t="s">
        <v>37</v>
      </c>
      <c r="H1438" s="1" t="s">
        <v>1482</v>
      </c>
      <c r="I1438" s="2">
        <v>122</v>
      </c>
      <c r="J1438" s="5" t="s">
        <v>1476</v>
      </c>
      <c r="K1438" s="3" t="s">
        <v>1430</v>
      </c>
      <c r="L1438" s="4" t="s">
        <v>333</v>
      </c>
    </row>
    <row r="1439" spans="1:12">
      <c r="A1439" s="36">
        <v>2016</v>
      </c>
      <c r="B1439" s="36" t="s">
        <v>1961</v>
      </c>
      <c r="C1439" s="54">
        <v>42687</v>
      </c>
      <c r="D1439" s="14" t="s">
        <v>537</v>
      </c>
      <c r="E1439" s="1" t="s">
        <v>13</v>
      </c>
      <c r="F1439" s="14">
        <v>5067</v>
      </c>
      <c r="G1439" s="1" t="s">
        <v>37</v>
      </c>
      <c r="H1439" s="1" t="s">
        <v>1482</v>
      </c>
      <c r="I1439" s="2">
        <v>72.2</v>
      </c>
      <c r="J1439" s="5" t="s">
        <v>1477</v>
      </c>
      <c r="K1439" s="3" t="s">
        <v>1478</v>
      </c>
      <c r="L1439" s="4" t="s">
        <v>333</v>
      </c>
    </row>
    <row r="1440" spans="1:12">
      <c r="A1440" s="36">
        <v>2016</v>
      </c>
      <c r="B1440" s="36" t="s">
        <v>1961</v>
      </c>
      <c r="C1440" s="54">
        <v>42687</v>
      </c>
      <c r="D1440" s="14" t="s">
        <v>537</v>
      </c>
      <c r="E1440" s="1" t="s">
        <v>308</v>
      </c>
      <c r="F1440" s="14">
        <v>4408</v>
      </c>
      <c r="G1440" s="1" t="s">
        <v>37</v>
      </c>
      <c r="H1440" s="1" t="s">
        <v>1482</v>
      </c>
      <c r="I1440" s="2">
        <v>81.599999999999994</v>
      </c>
      <c r="J1440" s="5" t="s">
        <v>1479</v>
      </c>
      <c r="K1440" s="3" t="s">
        <v>1430</v>
      </c>
      <c r="L1440" s="4" t="s">
        <v>333</v>
      </c>
    </row>
    <row r="1441" spans="1:12">
      <c r="A1441" s="36">
        <v>2016</v>
      </c>
      <c r="B1441" s="36" t="s">
        <v>1961</v>
      </c>
      <c r="C1441" s="54">
        <v>42690</v>
      </c>
      <c r="D1441" s="14" t="s">
        <v>537</v>
      </c>
      <c r="E1441" s="1" t="s">
        <v>377</v>
      </c>
      <c r="F1441" s="14">
        <v>1952</v>
      </c>
      <c r="G1441" s="1" t="s">
        <v>37</v>
      </c>
      <c r="H1441" s="1" t="s">
        <v>1482</v>
      </c>
      <c r="I1441" s="2">
        <v>130.30000000000001</v>
      </c>
      <c r="J1441" s="5" t="s">
        <v>1480</v>
      </c>
      <c r="K1441" s="3" t="s">
        <v>1481</v>
      </c>
      <c r="L1441" s="4" t="s">
        <v>333</v>
      </c>
    </row>
    <row r="1442" spans="1:12">
      <c r="A1442" s="36">
        <v>2016</v>
      </c>
      <c r="B1442" s="36" t="s">
        <v>1961</v>
      </c>
      <c r="C1442" s="54">
        <v>42690</v>
      </c>
      <c r="D1442" s="14" t="s">
        <v>537</v>
      </c>
      <c r="E1442" s="1" t="s">
        <v>13</v>
      </c>
      <c r="F1442" s="14">
        <v>5067</v>
      </c>
      <c r="G1442" s="1" t="s">
        <v>37</v>
      </c>
      <c r="H1442" s="1" t="s">
        <v>1482</v>
      </c>
      <c r="I1442" s="2">
        <v>104.3</v>
      </c>
      <c r="J1442" s="5" t="s">
        <v>1483</v>
      </c>
      <c r="K1442" s="3" t="s">
        <v>1471</v>
      </c>
      <c r="L1442" s="4" t="s">
        <v>333</v>
      </c>
    </row>
    <row r="1443" spans="1:12">
      <c r="A1443" s="36">
        <v>2016</v>
      </c>
      <c r="B1443" s="36" t="s">
        <v>1961</v>
      </c>
      <c r="C1443" s="54">
        <v>42690</v>
      </c>
      <c r="D1443" s="14" t="s">
        <v>537</v>
      </c>
      <c r="E1443" s="1" t="s">
        <v>377</v>
      </c>
      <c r="F1443" s="14">
        <v>1952</v>
      </c>
      <c r="G1443" s="1" t="s">
        <v>37</v>
      </c>
      <c r="H1443" s="1" t="s">
        <v>1482</v>
      </c>
      <c r="I1443" s="2">
        <v>145.5</v>
      </c>
      <c r="J1443" s="5" t="s">
        <v>1484</v>
      </c>
      <c r="K1443" s="3" t="s">
        <v>1481</v>
      </c>
      <c r="L1443" s="4" t="s">
        <v>333</v>
      </c>
    </row>
    <row r="1444" spans="1:12">
      <c r="A1444" s="36">
        <v>2016</v>
      </c>
      <c r="B1444" s="36" t="s">
        <v>1961</v>
      </c>
      <c r="C1444" s="54">
        <v>42675</v>
      </c>
      <c r="D1444" s="14" t="s">
        <v>537</v>
      </c>
      <c r="E1444" s="1" t="s">
        <v>308</v>
      </c>
      <c r="F1444" s="14">
        <v>4520</v>
      </c>
      <c r="G1444" s="1" t="s">
        <v>37</v>
      </c>
      <c r="H1444" s="1" t="s">
        <v>143</v>
      </c>
      <c r="I1444" s="2">
        <v>111</v>
      </c>
      <c r="J1444" s="5" t="s">
        <v>1485</v>
      </c>
      <c r="K1444" s="3" t="s">
        <v>1486</v>
      </c>
      <c r="L1444" s="4" t="s">
        <v>333</v>
      </c>
    </row>
    <row r="1445" spans="1:12">
      <c r="A1445" s="36">
        <v>2016</v>
      </c>
      <c r="B1445" s="36" t="s">
        <v>1961</v>
      </c>
      <c r="C1445" s="54">
        <v>42676</v>
      </c>
      <c r="D1445" s="14" t="s">
        <v>537</v>
      </c>
      <c r="E1445" s="1" t="s">
        <v>377</v>
      </c>
      <c r="F1445" s="14">
        <v>1952</v>
      </c>
      <c r="G1445" s="1" t="s">
        <v>37</v>
      </c>
      <c r="H1445" s="1" t="s">
        <v>143</v>
      </c>
      <c r="I1445" s="2">
        <v>196</v>
      </c>
      <c r="J1445" s="5" t="s">
        <v>1487</v>
      </c>
      <c r="K1445" s="3" t="s">
        <v>1488</v>
      </c>
      <c r="L1445" s="4" t="s">
        <v>333</v>
      </c>
    </row>
    <row r="1446" spans="1:12">
      <c r="A1446" s="36">
        <v>2016</v>
      </c>
      <c r="B1446" s="36" t="s">
        <v>1961</v>
      </c>
      <c r="C1446" s="54">
        <v>42679</v>
      </c>
      <c r="D1446" s="14" t="s">
        <v>537</v>
      </c>
      <c r="E1446" s="1" t="s">
        <v>308</v>
      </c>
      <c r="F1446" s="14">
        <v>4520</v>
      </c>
      <c r="G1446" s="1" t="s">
        <v>37</v>
      </c>
      <c r="H1446" s="1" t="s">
        <v>143</v>
      </c>
      <c r="I1446" s="2">
        <v>121</v>
      </c>
      <c r="J1446" s="5" t="s">
        <v>1489</v>
      </c>
      <c r="K1446" s="3" t="s">
        <v>1426</v>
      </c>
      <c r="L1446" s="4" t="s">
        <v>333</v>
      </c>
    </row>
    <row r="1447" spans="1:12">
      <c r="A1447" s="36">
        <v>2016</v>
      </c>
      <c r="B1447" s="36" t="s">
        <v>1961</v>
      </c>
      <c r="C1447" s="54">
        <v>42680</v>
      </c>
      <c r="D1447" s="14" t="s">
        <v>537</v>
      </c>
      <c r="E1447" s="1" t="s">
        <v>377</v>
      </c>
      <c r="F1447" s="14">
        <v>1952</v>
      </c>
      <c r="G1447" s="1" t="s">
        <v>37</v>
      </c>
      <c r="H1447" s="1" t="s">
        <v>143</v>
      </c>
      <c r="I1447" s="2">
        <v>84</v>
      </c>
      <c r="J1447" s="5" t="s">
        <v>1490</v>
      </c>
      <c r="K1447" s="3" t="s">
        <v>1481</v>
      </c>
      <c r="L1447" s="4" t="s">
        <v>333</v>
      </c>
    </row>
    <row r="1448" spans="1:12">
      <c r="A1448" s="36">
        <v>2016</v>
      </c>
      <c r="B1448" s="36" t="s">
        <v>1961</v>
      </c>
      <c r="C1448" s="54">
        <v>42684</v>
      </c>
      <c r="D1448" s="14" t="s">
        <v>537</v>
      </c>
      <c r="E1448" s="1" t="s">
        <v>308</v>
      </c>
      <c r="F1448" s="14">
        <v>4520</v>
      </c>
      <c r="G1448" s="1" t="s">
        <v>37</v>
      </c>
      <c r="H1448" s="1" t="s">
        <v>143</v>
      </c>
      <c r="I1448" s="2">
        <v>87</v>
      </c>
      <c r="J1448" s="5" t="s">
        <v>1491</v>
      </c>
      <c r="K1448" s="3" t="s">
        <v>1426</v>
      </c>
      <c r="L1448" s="4" t="s">
        <v>333</v>
      </c>
    </row>
    <row r="1449" spans="1:12">
      <c r="A1449" s="36">
        <v>2016</v>
      </c>
      <c r="B1449" s="36" t="s">
        <v>1961</v>
      </c>
      <c r="C1449" s="54">
        <v>42687</v>
      </c>
      <c r="D1449" s="14" t="s">
        <v>537</v>
      </c>
      <c r="E1449" s="1" t="s">
        <v>308</v>
      </c>
      <c r="F1449" s="14">
        <v>4520</v>
      </c>
      <c r="G1449" s="1" t="s">
        <v>37</v>
      </c>
      <c r="H1449" s="1" t="s">
        <v>143</v>
      </c>
      <c r="I1449" s="2">
        <v>53</v>
      </c>
      <c r="J1449" s="5" t="s">
        <v>1492</v>
      </c>
      <c r="K1449" s="3" t="s">
        <v>1426</v>
      </c>
      <c r="L1449" s="4" t="s">
        <v>333</v>
      </c>
    </row>
    <row r="1450" spans="1:12">
      <c r="A1450" s="36">
        <v>2016</v>
      </c>
      <c r="B1450" s="36" t="s">
        <v>1961</v>
      </c>
      <c r="C1450" s="54">
        <v>42688</v>
      </c>
      <c r="D1450" s="14" t="s">
        <v>537</v>
      </c>
      <c r="E1450" s="1" t="s">
        <v>308</v>
      </c>
      <c r="F1450" s="14">
        <v>4520</v>
      </c>
      <c r="G1450" s="1" t="s">
        <v>37</v>
      </c>
      <c r="H1450" s="1" t="s">
        <v>143</v>
      </c>
      <c r="I1450" s="2">
        <v>101</v>
      </c>
      <c r="J1450" s="5" t="s">
        <v>1493</v>
      </c>
      <c r="K1450" s="3" t="s">
        <v>1426</v>
      </c>
      <c r="L1450" s="4" t="s">
        <v>333</v>
      </c>
    </row>
    <row r="1451" spans="1:12">
      <c r="A1451" s="36">
        <v>2016</v>
      </c>
      <c r="B1451" s="36" t="s">
        <v>1961</v>
      </c>
      <c r="C1451" s="54">
        <v>42690</v>
      </c>
      <c r="D1451" s="14" t="s">
        <v>537</v>
      </c>
      <c r="E1451" s="1" t="s">
        <v>377</v>
      </c>
      <c r="F1451" s="14">
        <v>1952</v>
      </c>
      <c r="G1451" s="1" t="s">
        <v>37</v>
      </c>
      <c r="H1451" s="1" t="s">
        <v>143</v>
      </c>
      <c r="I1451" s="2">
        <v>95</v>
      </c>
      <c r="J1451" s="5" t="s">
        <v>1494</v>
      </c>
      <c r="K1451" s="3" t="s">
        <v>1495</v>
      </c>
      <c r="L1451" s="4" t="s">
        <v>333</v>
      </c>
    </row>
    <row r="1452" spans="1:12">
      <c r="A1452" s="36">
        <v>2016</v>
      </c>
      <c r="B1452" s="36" t="s">
        <v>1961</v>
      </c>
      <c r="C1452" s="54">
        <v>42690</v>
      </c>
      <c r="D1452" s="14" t="s">
        <v>537</v>
      </c>
      <c r="E1452" s="1" t="s">
        <v>308</v>
      </c>
      <c r="F1452" s="14">
        <v>4520</v>
      </c>
      <c r="G1452" s="1" t="s">
        <v>37</v>
      </c>
      <c r="H1452" s="1" t="s">
        <v>143</v>
      </c>
      <c r="I1452" s="2">
        <v>149</v>
      </c>
      <c r="J1452" s="5" t="s">
        <v>1496</v>
      </c>
      <c r="K1452" s="3" t="s">
        <v>1443</v>
      </c>
      <c r="L1452" s="4" t="s">
        <v>333</v>
      </c>
    </row>
    <row r="1453" spans="1:12">
      <c r="A1453" s="36">
        <v>2016</v>
      </c>
      <c r="B1453" s="36" t="s">
        <v>1961</v>
      </c>
      <c r="C1453" s="54">
        <v>42690</v>
      </c>
      <c r="D1453" s="14" t="s">
        <v>537</v>
      </c>
      <c r="E1453" s="1" t="s">
        <v>345</v>
      </c>
      <c r="F1453" s="14">
        <v>1658</v>
      </c>
      <c r="G1453" s="1" t="s">
        <v>37</v>
      </c>
      <c r="H1453" s="1" t="s">
        <v>143</v>
      </c>
      <c r="I1453" s="2">
        <v>440</v>
      </c>
      <c r="J1453" s="5" t="s">
        <v>1497</v>
      </c>
      <c r="K1453" s="3" t="s">
        <v>1498</v>
      </c>
      <c r="L1453" s="4" t="s">
        <v>333</v>
      </c>
    </row>
    <row r="1454" spans="1:12">
      <c r="A1454" s="36">
        <v>2016</v>
      </c>
      <c r="B1454" s="36" t="s">
        <v>1961</v>
      </c>
      <c r="C1454" s="54">
        <v>42693</v>
      </c>
      <c r="D1454" s="14" t="s">
        <v>537</v>
      </c>
      <c r="E1454" s="1" t="s">
        <v>308</v>
      </c>
      <c r="F1454" s="14">
        <v>4520</v>
      </c>
      <c r="G1454" s="1" t="s">
        <v>37</v>
      </c>
      <c r="H1454" s="1" t="s">
        <v>143</v>
      </c>
      <c r="I1454" s="2">
        <v>63</v>
      </c>
      <c r="J1454" s="5" t="s">
        <v>1499</v>
      </c>
      <c r="K1454" s="3" t="s">
        <v>1443</v>
      </c>
      <c r="L1454" s="4" t="s">
        <v>333</v>
      </c>
    </row>
    <row r="1455" spans="1:12">
      <c r="A1455" s="36">
        <v>2016</v>
      </c>
      <c r="B1455" s="36" t="s">
        <v>1961</v>
      </c>
      <c r="C1455" s="54">
        <v>42696</v>
      </c>
      <c r="D1455" s="14" t="s">
        <v>537</v>
      </c>
      <c r="E1455" s="1" t="s">
        <v>13</v>
      </c>
      <c r="F1455" s="14">
        <v>5067</v>
      </c>
      <c r="G1455" s="1" t="s">
        <v>37</v>
      </c>
      <c r="H1455" s="1" t="s">
        <v>143</v>
      </c>
      <c r="I1455" s="2">
        <v>96</v>
      </c>
      <c r="J1455" s="5" t="s">
        <v>1500</v>
      </c>
      <c r="K1455" s="3" t="s">
        <v>1471</v>
      </c>
      <c r="L1455" s="4" t="s">
        <v>333</v>
      </c>
    </row>
    <row r="1456" spans="1:12">
      <c r="A1456" s="36">
        <v>2016</v>
      </c>
      <c r="B1456" s="36" t="s">
        <v>1961</v>
      </c>
      <c r="C1456" s="54">
        <v>42697</v>
      </c>
      <c r="D1456" s="14" t="s">
        <v>537</v>
      </c>
      <c r="E1456" s="1" t="s">
        <v>308</v>
      </c>
      <c r="F1456" s="14">
        <v>4520</v>
      </c>
      <c r="G1456" s="1" t="s">
        <v>37</v>
      </c>
      <c r="H1456" s="1" t="s">
        <v>143</v>
      </c>
      <c r="I1456" s="2">
        <v>80</v>
      </c>
      <c r="J1456" s="5" t="s">
        <v>1501</v>
      </c>
      <c r="K1456" s="3" t="s">
        <v>1443</v>
      </c>
      <c r="L1456" s="4" t="s">
        <v>333</v>
      </c>
    </row>
    <row r="1457" spans="1:12">
      <c r="A1457" s="36">
        <v>2016</v>
      </c>
      <c r="B1457" s="36" t="s">
        <v>1961</v>
      </c>
      <c r="C1457" s="54">
        <v>42701</v>
      </c>
      <c r="D1457" s="14" t="s">
        <v>537</v>
      </c>
      <c r="E1457" s="1" t="s">
        <v>308</v>
      </c>
      <c r="F1457" s="14">
        <v>4520</v>
      </c>
      <c r="G1457" s="1" t="s">
        <v>37</v>
      </c>
      <c r="H1457" s="1" t="s">
        <v>143</v>
      </c>
      <c r="I1457" s="2">
        <v>55</v>
      </c>
      <c r="J1457" s="5" t="s">
        <v>1502</v>
      </c>
      <c r="K1457" s="3" t="s">
        <v>1443</v>
      </c>
      <c r="L1457" s="4" t="s">
        <v>333</v>
      </c>
    </row>
    <row r="1458" spans="1:12">
      <c r="A1458" s="36">
        <v>2016</v>
      </c>
      <c r="B1458" s="36" t="s">
        <v>1961</v>
      </c>
      <c r="C1458" s="54">
        <v>42675</v>
      </c>
      <c r="D1458" s="14" t="s">
        <v>537</v>
      </c>
      <c r="E1458" s="1" t="s">
        <v>308</v>
      </c>
      <c r="F1458" s="14">
        <v>4520</v>
      </c>
      <c r="G1458" s="1" t="s">
        <v>1050</v>
      </c>
      <c r="H1458" s="1" t="s">
        <v>396</v>
      </c>
      <c r="I1458" s="2">
        <v>76.2</v>
      </c>
      <c r="J1458" s="5" t="s">
        <v>1503</v>
      </c>
      <c r="K1458" s="3" t="s">
        <v>1504</v>
      </c>
      <c r="L1458" s="4" t="s">
        <v>333</v>
      </c>
    </row>
    <row r="1459" spans="1:12">
      <c r="A1459" s="36">
        <v>2016</v>
      </c>
      <c r="B1459" s="36" t="s">
        <v>1961</v>
      </c>
      <c r="C1459" s="54">
        <v>42677</v>
      </c>
      <c r="D1459" s="14" t="s">
        <v>537</v>
      </c>
      <c r="E1459" s="1" t="s">
        <v>308</v>
      </c>
      <c r="F1459" s="14">
        <v>4525</v>
      </c>
      <c r="G1459" s="1" t="s">
        <v>1050</v>
      </c>
      <c r="H1459" s="1" t="s">
        <v>396</v>
      </c>
      <c r="I1459" s="2">
        <v>113.9</v>
      </c>
      <c r="J1459" s="5" t="s">
        <v>1505</v>
      </c>
      <c r="K1459" s="3" t="s">
        <v>1422</v>
      </c>
      <c r="L1459" s="4" t="s">
        <v>333</v>
      </c>
    </row>
    <row r="1460" spans="1:12">
      <c r="A1460" s="36">
        <v>2016</v>
      </c>
      <c r="B1460" s="36" t="s">
        <v>1961</v>
      </c>
      <c r="C1460" s="54">
        <v>42680</v>
      </c>
      <c r="D1460" s="14" t="s">
        <v>537</v>
      </c>
      <c r="E1460" s="1" t="s">
        <v>308</v>
      </c>
      <c r="F1460" s="14">
        <v>4525</v>
      </c>
      <c r="G1460" s="1" t="s">
        <v>1050</v>
      </c>
      <c r="H1460" s="1" t="s">
        <v>396</v>
      </c>
      <c r="I1460" s="2">
        <v>87.6</v>
      </c>
      <c r="J1460" s="5" t="s">
        <v>1506</v>
      </c>
      <c r="K1460" s="3" t="s">
        <v>1426</v>
      </c>
      <c r="L1460" s="4" t="s">
        <v>333</v>
      </c>
    </row>
    <row r="1461" spans="1:12">
      <c r="A1461" s="36">
        <v>2016</v>
      </c>
      <c r="B1461" s="36" t="s">
        <v>1961</v>
      </c>
      <c r="C1461" s="54">
        <v>42680</v>
      </c>
      <c r="D1461" s="14" t="s">
        <v>537</v>
      </c>
      <c r="E1461" s="1" t="s">
        <v>308</v>
      </c>
      <c r="F1461" s="14">
        <v>4525</v>
      </c>
      <c r="G1461" s="1" t="s">
        <v>1050</v>
      </c>
      <c r="H1461" s="1" t="s">
        <v>396</v>
      </c>
      <c r="I1461" s="2">
        <v>123.5</v>
      </c>
      <c r="J1461" s="5" t="s">
        <v>1507</v>
      </c>
      <c r="K1461" s="3" t="s">
        <v>1422</v>
      </c>
      <c r="L1461" s="4" t="s">
        <v>333</v>
      </c>
    </row>
    <row r="1462" spans="1:12">
      <c r="A1462" s="36">
        <v>2016</v>
      </c>
      <c r="B1462" s="36" t="s">
        <v>1961</v>
      </c>
      <c r="C1462" s="54">
        <v>42680</v>
      </c>
      <c r="D1462" s="14" t="s">
        <v>537</v>
      </c>
      <c r="E1462" s="1" t="s">
        <v>308</v>
      </c>
      <c r="F1462" s="14">
        <v>4525</v>
      </c>
      <c r="G1462" s="1" t="s">
        <v>1050</v>
      </c>
      <c r="H1462" s="1" t="s">
        <v>396</v>
      </c>
      <c r="I1462" s="2">
        <v>122.5</v>
      </c>
      <c r="J1462" s="5" t="s">
        <v>1508</v>
      </c>
      <c r="K1462" s="3" t="s">
        <v>1426</v>
      </c>
      <c r="L1462" s="4" t="s">
        <v>333</v>
      </c>
    </row>
    <row r="1463" spans="1:12">
      <c r="A1463" s="36">
        <v>2016</v>
      </c>
      <c r="B1463" s="36" t="s">
        <v>1961</v>
      </c>
      <c r="C1463" s="54">
        <v>42680</v>
      </c>
      <c r="D1463" s="14" t="s">
        <v>537</v>
      </c>
      <c r="E1463" s="1" t="s">
        <v>308</v>
      </c>
      <c r="F1463" s="14">
        <v>4525</v>
      </c>
      <c r="G1463" s="1" t="s">
        <v>1050</v>
      </c>
      <c r="H1463" s="1" t="s">
        <v>396</v>
      </c>
      <c r="I1463" s="2">
        <v>170</v>
      </c>
      <c r="J1463" s="5" t="s">
        <v>1509</v>
      </c>
      <c r="K1463" s="3" t="s">
        <v>1426</v>
      </c>
      <c r="L1463" s="4" t="s">
        <v>333</v>
      </c>
    </row>
    <row r="1464" spans="1:12">
      <c r="A1464" s="36">
        <v>2016</v>
      </c>
      <c r="B1464" s="36" t="s">
        <v>1961</v>
      </c>
      <c r="C1464" s="54">
        <v>42687</v>
      </c>
      <c r="D1464" s="14" t="s">
        <v>537</v>
      </c>
      <c r="E1464" s="1" t="s">
        <v>308</v>
      </c>
      <c r="F1464" s="14">
        <v>4525</v>
      </c>
      <c r="G1464" s="1" t="s">
        <v>1050</v>
      </c>
      <c r="H1464" s="1" t="s">
        <v>396</v>
      </c>
      <c r="I1464" s="2">
        <v>94.4</v>
      </c>
      <c r="J1464" s="5" t="s">
        <v>1510</v>
      </c>
      <c r="K1464" s="3" t="s">
        <v>1426</v>
      </c>
      <c r="L1464" s="4" t="s">
        <v>333</v>
      </c>
    </row>
    <row r="1465" spans="1:12">
      <c r="A1465" s="36">
        <v>2016</v>
      </c>
      <c r="B1465" s="36" t="s">
        <v>1961</v>
      </c>
      <c r="C1465" s="54">
        <v>42687</v>
      </c>
      <c r="D1465" s="14" t="s">
        <v>537</v>
      </c>
      <c r="E1465" s="1" t="s">
        <v>308</v>
      </c>
      <c r="F1465" s="14">
        <v>4525</v>
      </c>
      <c r="G1465" s="1" t="s">
        <v>1050</v>
      </c>
      <c r="H1465" s="1" t="s">
        <v>396</v>
      </c>
      <c r="I1465" s="2">
        <v>41.5</v>
      </c>
      <c r="J1465" s="5" t="s">
        <v>1511</v>
      </c>
      <c r="K1465" s="3" t="s">
        <v>1430</v>
      </c>
      <c r="L1465" s="4" t="s">
        <v>333</v>
      </c>
    </row>
    <row r="1466" spans="1:12">
      <c r="A1466" s="36">
        <v>2016</v>
      </c>
      <c r="B1466" s="36" t="s">
        <v>1961</v>
      </c>
      <c r="C1466" s="54">
        <v>42687</v>
      </c>
      <c r="D1466" s="14" t="s">
        <v>537</v>
      </c>
      <c r="E1466" s="1" t="s">
        <v>308</v>
      </c>
      <c r="F1466" s="14">
        <v>4525</v>
      </c>
      <c r="G1466" s="1" t="s">
        <v>1050</v>
      </c>
      <c r="H1466" s="1" t="s">
        <v>396</v>
      </c>
      <c r="I1466" s="2">
        <v>101.7</v>
      </c>
      <c r="J1466" s="5" t="s">
        <v>1512</v>
      </c>
      <c r="K1466" s="3" t="s">
        <v>1430</v>
      </c>
      <c r="L1466" s="4" t="s">
        <v>333</v>
      </c>
    </row>
    <row r="1467" spans="1:12">
      <c r="A1467" s="36">
        <v>2016</v>
      </c>
      <c r="B1467" s="36" t="s">
        <v>1961</v>
      </c>
      <c r="C1467" s="54">
        <v>42688</v>
      </c>
      <c r="D1467" s="14" t="s">
        <v>537</v>
      </c>
      <c r="E1467" s="1" t="s">
        <v>308</v>
      </c>
      <c r="F1467" s="14">
        <v>4525</v>
      </c>
      <c r="G1467" s="1" t="s">
        <v>1050</v>
      </c>
      <c r="H1467" s="1" t="s">
        <v>396</v>
      </c>
      <c r="I1467" s="2">
        <v>124.6</v>
      </c>
      <c r="J1467" s="5" t="s">
        <v>1513</v>
      </c>
      <c r="K1467" s="3" t="s">
        <v>1426</v>
      </c>
      <c r="L1467" s="4" t="s">
        <v>333</v>
      </c>
    </row>
    <row r="1468" spans="1:12">
      <c r="A1468" s="36">
        <v>2016</v>
      </c>
      <c r="B1468" s="36" t="s">
        <v>1961</v>
      </c>
      <c r="C1468" s="54">
        <v>42689</v>
      </c>
      <c r="D1468" s="14" t="s">
        <v>537</v>
      </c>
      <c r="E1468" s="1" t="s">
        <v>308</v>
      </c>
      <c r="F1468" s="14">
        <v>4525</v>
      </c>
      <c r="G1468" s="1" t="s">
        <v>1050</v>
      </c>
      <c r="H1468" s="1" t="s">
        <v>396</v>
      </c>
      <c r="I1468" s="2">
        <v>76.8</v>
      </c>
      <c r="J1468" s="5" t="s">
        <v>1514</v>
      </c>
      <c r="K1468" s="3" t="s">
        <v>1422</v>
      </c>
      <c r="L1468" s="4" t="s">
        <v>333</v>
      </c>
    </row>
    <row r="1469" spans="1:12">
      <c r="A1469" s="36">
        <v>2016</v>
      </c>
      <c r="B1469" s="36" t="s">
        <v>1961</v>
      </c>
      <c r="C1469" s="54">
        <v>42689</v>
      </c>
      <c r="D1469" s="14" t="s">
        <v>537</v>
      </c>
      <c r="E1469" s="1" t="s">
        <v>308</v>
      </c>
      <c r="F1469" s="14">
        <v>4525</v>
      </c>
      <c r="G1469" s="1" t="s">
        <v>1050</v>
      </c>
      <c r="H1469" s="1" t="s">
        <v>396</v>
      </c>
      <c r="I1469" s="2">
        <v>110.5</v>
      </c>
      <c r="J1469" s="5" t="s">
        <v>1515</v>
      </c>
      <c r="K1469" s="3" t="s">
        <v>1422</v>
      </c>
      <c r="L1469" s="4" t="s">
        <v>333</v>
      </c>
    </row>
    <row r="1470" spans="1:12">
      <c r="A1470" s="36">
        <v>2016</v>
      </c>
      <c r="B1470" s="36" t="s">
        <v>1961</v>
      </c>
      <c r="C1470" s="54">
        <v>42689</v>
      </c>
      <c r="D1470" s="14" t="s">
        <v>537</v>
      </c>
      <c r="E1470" s="1" t="s">
        <v>308</v>
      </c>
      <c r="F1470" s="14">
        <v>4525</v>
      </c>
      <c r="G1470" s="1" t="s">
        <v>1050</v>
      </c>
      <c r="H1470" s="1" t="s">
        <v>396</v>
      </c>
      <c r="I1470" s="2">
        <v>122.9</v>
      </c>
      <c r="J1470" s="5" t="s">
        <v>1516</v>
      </c>
      <c r="K1470" s="3" t="s">
        <v>1422</v>
      </c>
      <c r="L1470" s="4" t="s">
        <v>333</v>
      </c>
    </row>
    <row r="1471" spans="1:12">
      <c r="A1471" s="36">
        <v>2016</v>
      </c>
      <c r="B1471" s="36" t="s">
        <v>1961</v>
      </c>
      <c r="C1471" s="54">
        <v>42690</v>
      </c>
      <c r="D1471" s="14" t="s">
        <v>537</v>
      </c>
      <c r="E1471" s="1" t="s">
        <v>308</v>
      </c>
      <c r="F1471" s="14">
        <v>4525</v>
      </c>
      <c r="G1471" s="1" t="s">
        <v>1050</v>
      </c>
      <c r="H1471" s="1" t="s">
        <v>396</v>
      </c>
      <c r="I1471" s="2">
        <v>131.69999999999999</v>
      </c>
      <c r="J1471" s="5" t="s">
        <v>1517</v>
      </c>
      <c r="K1471" s="3" t="s">
        <v>1422</v>
      </c>
      <c r="L1471" s="4" t="s">
        <v>333</v>
      </c>
    </row>
    <row r="1472" spans="1:12">
      <c r="A1472" s="36">
        <v>2016</v>
      </c>
      <c r="B1472" s="36" t="s">
        <v>1961</v>
      </c>
      <c r="C1472" s="54">
        <v>42692</v>
      </c>
      <c r="D1472" s="14" t="s">
        <v>537</v>
      </c>
      <c r="E1472" s="1" t="s">
        <v>308</v>
      </c>
      <c r="F1472" s="14">
        <v>4525</v>
      </c>
      <c r="G1472" s="1" t="s">
        <v>1050</v>
      </c>
      <c r="H1472" s="1" t="s">
        <v>396</v>
      </c>
      <c r="I1472" s="2">
        <v>139.80000000000001</v>
      </c>
      <c r="J1472" s="5" t="s">
        <v>1518</v>
      </c>
      <c r="K1472" s="3" t="s">
        <v>1438</v>
      </c>
      <c r="L1472" s="4" t="s">
        <v>333</v>
      </c>
    </row>
    <row r="1473" spans="1:12">
      <c r="A1473" s="36">
        <v>2016</v>
      </c>
      <c r="B1473" s="36" t="s">
        <v>1961</v>
      </c>
      <c r="C1473" s="54">
        <v>42693</v>
      </c>
      <c r="D1473" s="14" t="s">
        <v>537</v>
      </c>
      <c r="E1473" s="1" t="s">
        <v>308</v>
      </c>
      <c r="F1473" s="14">
        <v>4520</v>
      </c>
      <c r="G1473" s="1" t="s">
        <v>1050</v>
      </c>
      <c r="H1473" s="1" t="s">
        <v>396</v>
      </c>
      <c r="I1473" s="2">
        <v>75.400000000000006</v>
      </c>
      <c r="J1473" s="5" t="s">
        <v>1519</v>
      </c>
      <c r="K1473" s="3" t="s">
        <v>1443</v>
      </c>
      <c r="L1473" s="4" t="s">
        <v>333</v>
      </c>
    </row>
    <row r="1474" spans="1:12">
      <c r="A1474" s="36">
        <v>2016</v>
      </c>
      <c r="B1474" s="36" t="s">
        <v>1961</v>
      </c>
      <c r="C1474" s="54">
        <v>42693</v>
      </c>
      <c r="D1474" s="14" t="s">
        <v>537</v>
      </c>
      <c r="E1474" s="1" t="s">
        <v>308</v>
      </c>
      <c r="F1474" s="14">
        <v>4520</v>
      </c>
      <c r="G1474" s="1" t="s">
        <v>1050</v>
      </c>
      <c r="H1474" s="1" t="s">
        <v>396</v>
      </c>
      <c r="I1474" s="2">
        <v>148.5</v>
      </c>
      <c r="J1474" s="5" t="s">
        <v>1520</v>
      </c>
      <c r="K1474" s="3" t="s">
        <v>1443</v>
      </c>
      <c r="L1474" s="4" t="s">
        <v>333</v>
      </c>
    </row>
    <row r="1475" spans="1:12">
      <c r="A1475" s="36">
        <v>2016</v>
      </c>
      <c r="B1475" s="36" t="s">
        <v>1961</v>
      </c>
      <c r="C1475" s="54">
        <v>42683</v>
      </c>
      <c r="D1475" s="14" t="s">
        <v>537</v>
      </c>
      <c r="E1475" s="1" t="s">
        <v>308</v>
      </c>
      <c r="F1475" s="14">
        <v>4520</v>
      </c>
      <c r="G1475" s="1" t="s">
        <v>1050</v>
      </c>
      <c r="H1475" s="1" t="s">
        <v>396</v>
      </c>
      <c r="I1475" s="2">
        <v>128.6</v>
      </c>
      <c r="J1475" s="5" t="s">
        <v>1521</v>
      </c>
      <c r="K1475" s="3" t="s">
        <v>1443</v>
      </c>
      <c r="L1475" s="4" t="s">
        <v>333</v>
      </c>
    </row>
    <row r="1476" spans="1:12">
      <c r="A1476" s="36">
        <v>2016</v>
      </c>
      <c r="B1476" s="36" t="s">
        <v>1961</v>
      </c>
      <c r="C1476" s="54">
        <v>42695</v>
      </c>
      <c r="D1476" s="14" t="s">
        <v>537</v>
      </c>
      <c r="E1476" s="1" t="s">
        <v>308</v>
      </c>
      <c r="F1476" s="14">
        <v>4525</v>
      </c>
      <c r="G1476" s="1" t="s">
        <v>1050</v>
      </c>
      <c r="H1476" s="1" t="s">
        <v>396</v>
      </c>
      <c r="I1476" s="2">
        <v>132.69999999999999</v>
      </c>
      <c r="J1476" s="5" t="s">
        <v>1522</v>
      </c>
      <c r="K1476" s="3" t="s">
        <v>1438</v>
      </c>
      <c r="L1476" s="4" t="s">
        <v>333</v>
      </c>
    </row>
    <row r="1477" spans="1:12">
      <c r="A1477" s="36">
        <v>2016</v>
      </c>
      <c r="B1477" s="36" t="s">
        <v>1961</v>
      </c>
      <c r="C1477" s="54">
        <v>42701</v>
      </c>
      <c r="D1477" s="14" t="s">
        <v>537</v>
      </c>
      <c r="E1477" s="1" t="s">
        <v>308</v>
      </c>
      <c r="F1477" s="14">
        <v>4520</v>
      </c>
      <c r="G1477" s="1" t="s">
        <v>1050</v>
      </c>
      <c r="H1477" s="1" t="s">
        <v>396</v>
      </c>
      <c r="I1477" s="2">
        <v>140.4</v>
      </c>
      <c r="J1477" s="5" t="s">
        <v>1523</v>
      </c>
      <c r="K1477" s="3" t="s">
        <v>1524</v>
      </c>
      <c r="L1477" s="4" t="s">
        <v>333</v>
      </c>
    </row>
    <row r="1478" spans="1:12">
      <c r="A1478" s="36">
        <v>2016</v>
      </c>
      <c r="B1478" s="36" t="s">
        <v>1961</v>
      </c>
      <c r="C1478" s="54">
        <v>42698</v>
      </c>
      <c r="D1478" s="14" t="s">
        <v>537</v>
      </c>
      <c r="E1478" s="1" t="s">
        <v>308</v>
      </c>
      <c r="F1478" s="14">
        <v>4525</v>
      </c>
      <c r="G1478" s="1" t="s">
        <v>1050</v>
      </c>
      <c r="H1478" s="1" t="s">
        <v>396</v>
      </c>
      <c r="I1478" s="2">
        <v>94.2</v>
      </c>
      <c r="J1478" s="5" t="s">
        <v>1525</v>
      </c>
      <c r="K1478" s="3" t="s">
        <v>1438</v>
      </c>
      <c r="L1478" s="4" t="s">
        <v>333</v>
      </c>
    </row>
    <row r="1479" spans="1:12">
      <c r="A1479" s="36">
        <v>2016</v>
      </c>
      <c r="B1479" s="36" t="s">
        <v>1961</v>
      </c>
      <c r="C1479" s="54">
        <v>42683</v>
      </c>
      <c r="D1479" s="14" t="s">
        <v>537</v>
      </c>
      <c r="E1479" s="1" t="s">
        <v>308</v>
      </c>
      <c r="F1479" s="14">
        <v>4520</v>
      </c>
      <c r="G1479" s="1" t="s">
        <v>1050</v>
      </c>
      <c r="H1479" s="1" t="s">
        <v>143</v>
      </c>
      <c r="I1479" s="2">
        <v>50.6</v>
      </c>
      <c r="J1479" s="5" t="s">
        <v>1526</v>
      </c>
      <c r="K1479" s="3" t="s">
        <v>1426</v>
      </c>
      <c r="L1479" s="4" t="s">
        <v>333</v>
      </c>
    </row>
    <row r="1480" spans="1:12">
      <c r="A1480" s="36">
        <v>2016</v>
      </c>
      <c r="B1480" s="36" t="s">
        <v>1961</v>
      </c>
      <c r="C1480" s="54">
        <v>42684</v>
      </c>
      <c r="D1480" s="14" t="s">
        <v>537</v>
      </c>
      <c r="E1480" s="1" t="s">
        <v>308</v>
      </c>
      <c r="F1480" s="14">
        <v>4520</v>
      </c>
      <c r="G1480" s="1" t="s">
        <v>1050</v>
      </c>
      <c r="H1480" s="1" t="s">
        <v>143</v>
      </c>
      <c r="I1480" s="2">
        <v>166.6</v>
      </c>
      <c r="J1480" s="5" t="s">
        <v>1527</v>
      </c>
      <c r="K1480" s="3" t="s">
        <v>1426</v>
      </c>
      <c r="L1480" s="4" t="s">
        <v>333</v>
      </c>
    </row>
    <row r="1481" spans="1:12">
      <c r="A1481" s="36">
        <v>2016</v>
      </c>
      <c r="B1481" s="36" t="s">
        <v>1961</v>
      </c>
      <c r="C1481" s="54">
        <v>42697</v>
      </c>
      <c r="D1481" s="14" t="s">
        <v>537</v>
      </c>
      <c r="E1481" s="1" t="s">
        <v>377</v>
      </c>
      <c r="F1481" s="14">
        <v>1952</v>
      </c>
      <c r="G1481" s="1" t="s">
        <v>137</v>
      </c>
      <c r="H1481" s="1" t="s">
        <v>138</v>
      </c>
      <c r="I1481" s="2">
        <v>119</v>
      </c>
      <c r="J1481" s="5" t="s">
        <v>1528</v>
      </c>
      <c r="K1481" s="3" t="s">
        <v>1481</v>
      </c>
      <c r="L1481" s="4" t="s">
        <v>333</v>
      </c>
    </row>
    <row r="1482" spans="1:12">
      <c r="A1482" s="36">
        <v>2016</v>
      </c>
      <c r="B1482" s="36" t="s">
        <v>1961</v>
      </c>
      <c r="C1482" s="54">
        <v>42698</v>
      </c>
      <c r="D1482" s="14" t="s">
        <v>537</v>
      </c>
      <c r="E1482" s="1" t="s">
        <v>377</v>
      </c>
      <c r="F1482" s="14">
        <v>1952</v>
      </c>
      <c r="G1482" s="1" t="s">
        <v>137</v>
      </c>
      <c r="H1482" s="1" t="s">
        <v>138</v>
      </c>
      <c r="I1482" s="2">
        <v>46</v>
      </c>
      <c r="J1482" s="5" t="s">
        <v>1529</v>
      </c>
      <c r="K1482" s="3" t="s">
        <v>1475</v>
      </c>
      <c r="L1482" s="4" t="s">
        <v>333</v>
      </c>
    </row>
    <row r="1483" spans="1:12">
      <c r="A1483" s="36">
        <v>2016</v>
      </c>
      <c r="B1483" s="36" t="s">
        <v>1961</v>
      </c>
      <c r="C1483" s="54">
        <v>42699</v>
      </c>
      <c r="D1483" s="14" t="s">
        <v>537</v>
      </c>
      <c r="E1483" s="1" t="s">
        <v>377</v>
      </c>
      <c r="F1483" s="14">
        <v>1952</v>
      </c>
      <c r="G1483" s="1" t="s">
        <v>137</v>
      </c>
      <c r="H1483" s="1" t="s">
        <v>138</v>
      </c>
      <c r="I1483" s="2">
        <v>143</v>
      </c>
      <c r="J1483" s="5" t="s">
        <v>1530</v>
      </c>
      <c r="K1483" s="3" t="s">
        <v>1475</v>
      </c>
      <c r="L1483" s="4" t="s">
        <v>333</v>
      </c>
    </row>
    <row r="1484" spans="1:12">
      <c r="A1484" s="36">
        <v>2016</v>
      </c>
      <c r="B1484" s="36" t="s">
        <v>1961</v>
      </c>
      <c r="C1484" s="54">
        <v>42702</v>
      </c>
      <c r="D1484" s="14" t="s">
        <v>537</v>
      </c>
      <c r="E1484" s="1" t="s">
        <v>377</v>
      </c>
      <c r="F1484" s="14">
        <v>1952</v>
      </c>
      <c r="G1484" s="1" t="s">
        <v>137</v>
      </c>
      <c r="H1484" s="1" t="s">
        <v>138</v>
      </c>
      <c r="I1484" s="2">
        <v>125</v>
      </c>
      <c r="J1484" s="5" t="s">
        <v>1531</v>
      </c>
      <c r="K1484" s="3" t="s">
        <v>1495</v>
      </c>
      <c r="L1484" s="4" t="s">
        <v>333</v>
      </c>
    </row>
    <row r="1485" spans="1:12">
      <c r="A1485" s="36">
        <v>2016</v>
      </c>
      <c r="B1485" s="36" t="s">
        <v>1961</v>
      </c>
      <c r="C1485" s="54">
        <v>42702</v>
      </c>
      <c r="D1485" s="14" t="s">
        <v>537</v>
      </c>
      <c r="E1485" s="1" t="s">
        <v>377</v>
      </c>
      <c r="F1485" s="14">
        <v>1952</v>
      </c>
      <c r="G1485" s="1" t="s">
        <v>137</v>
      </c>
      <c r="H1485" s="1" t="s">
        <v>138</v>
      </c>
      <c r="I1485" s="2">
        <v>105</v>
      </c>
      <c r="J1485" s="5" t="s">
        <v>1532</v>
      </c>
      <c r="K1485" s="3" t="s">
        <v>1495</v>
      </c>
      <c r="L1485" s="4" t="s">
        <v>333</v>
      </c>
    </row>
    <row r="1486" spans="1:12">
      <c r="A1486" s="36">
        <v>2016</v>
      </c>
      <c r="B1486" s="36" t="s">
        <v>1961</v>
      </c>
      <c r="C1486" s="54">
        <v>42699</v>
      </c>
      <c r="D1486" s="14" t="s">
        <v>537</v>
      </c>
      <c r="E1486" s="1" t="s">
        <v>377</v>
      </c>
      <c r="F1486" s="14">
        <v>1952</v>
      </c>
      <c r="G1486" s="1" t="s">
        <v>179</v>
      </c>
      <c r="H1486" s="1" t="s">
        <v>30</v>
      </c>
      <c r="I1486" s="2">
        <v>170</v>
      </c>
      <c r="J1486" s="5" t="s">
        <v>1533</v>
      </c>
      <c r="K1486" s="3" t="s">
        <v>1475</v>
      </c>
      <c r="L1486" s="4" t="s">
        <v>333</v>
      </c>
    </row>
    <row r="1487" spans="1:12">
      <c r="A1487" s="36">
        <v>2016</v>
      </c>
      <c r="B1487" s="36" t="s">
        <v>1961</v>
      </c>
      <c r="C1487" s="54">
        <v>42690</v>
      </c>
      <c r="D1487" s="14" t="s">
        <v>537</v>
      </c>
      <c r="E1487" s="1" t="s">
        <v>33</v>
      </c>
      <c r="F1487" s="14">
        <v>3105</v>
      </c>
      <c r="G1487" s="1" t="s">
        <v>908</v>
      </c>
      <c r="H1487" s="1" t="s">
        <v>913</v>
      </c>
      <c r="I1487" s="2">
        <v>106</v>
      </c>
      <c r="J1487" s="5">
        <v>15284</v>
      </c>
      <c r="K1487" s="3" t="s">
        <v>1534</v>
      </c>
      <c r="L1487" s="4" t="s">
        <v>9</v>
      </c>
    </row>
    <row r="1488" spans="1:12">
      <c r="A1488" s="36">
        <v>2016</v>
      </c>
      <c r="B1488" s="36" t="s">
        <v>1961</v>
      </c>
      <c r="C1488" s="54">
        <v>42690</v>
      </c>
      <c r="D1488" s="14" t="s">
        <v>537</v>
      </c>
      <c r="E1488" s="1" t="s">
        <v>33</v>
      </c>
      <c r="F1488" s="14">
        <v>3113</v>
      </c>
      <c r="G1488" s="1" t="s">
        <v>908</v>
      </c>
      <c r="H1488" s="1" t="s">
        <v>913</v>
      </c>
      <c r="I1488" s="2">
        <v>102</v>
      </c>
      <c r="J1488" s="5">
        <v>15285</v>
      </c>
      <c r="K1488" s="3" t="s">
        <v>1534</v>
      </c>
      <c r="L1488" s="4" t="s">
        <v>9</v>
      </c>
    </row>
    <row r="1489" spans="1:12">
      <c r="A1489" s="36">
        <v>2016</v>
      </c>
      <c r="B1489" s="36" t="s">
        <v>1961</v>
      </c>
      <c r="C1489" s="54">
        <v>42690</v>
      </c>
      <c r="D1489" s="14" t="s">
        <v>537</v>
      </c>
      <c r="E1489" s="1" t="s">
        <v>33</v>
      </c>
      <c r="F1489" s="14">
        <v>3105</v>
      </c>
      <c r="G1489" s="1" t="s">
        <v>908</v>
      </c>
      <c r="H1489" s="1" t="s">
        <v>913</v>
      </c>
      <c r="I1489" s="2">
        <v>11</v>
      </c>
      <c r="J1489" s="5">
        <v>15289</v>
      </c>
      <c r="K1489" s="3" t="s">
        <v>1534</v>
      </c>
      <c r="L1489" s="4" t="s">
        <v>9</v>
      </c>
    </row>
    <row r="1490" spans="1:12">
      <c r="A1490" s="36">
        <v>2016</v>
      </c>
      <c r="B1490" s="36" t="s">
        <v>1961</v>
      </c>
      <c r="C1490" s="54">
        <v>42685</v>
      </c>
      <c r="D1490" s="14" t="s">
        <v>537</v>
      </c>
      <c r="E1490" s="1" t="s">
        <v>33</v>
      </c>
      <c r="F1490" s="14">
        <v>3105</v>
      </c>
      <c r="G1490" s="1" t="s">
        <v>37</v>
      </c>
      <c r="H1490" s="1" t="s">
        <v>1676</v>
      </c>
      <c r="I1490" s="2">
        <v>15</v>
      </c>
      <c r="J1490" s="5" t="s">
        <v>1535</v>
      </c>
      <c r="K1490" s="3" t="s">
        <v>1536</v>
      </c>
      <c r="L1490" s="4" t="s">
        <v>9</v>
      </c>
    </row>
    <row r="1491" spans="1:12">
      <c r="A1491" s="36">
        <v>2016</v>
      </c>
      <c r="B1491" s="36" t="s">
        <v>1961</v>
      </c>
      <c r="C1491" s="54">
        <v>42685</v>
      </c>
      <c r="D1491" s="14" t="s">
        <v>537</v>
      </c>
      <c r="E1491" s="1" t="s">
        <v>33</v>
      </c>
      <c r="F1491" s="14">
        <v>3113</v>
      </c>
      <c r="G1491" s="1" t="s">
        <v>37</v>
      </c>
      <c r="H1491" s="1" t="s">
        <v>1676</v>
      </c>
      <c r="I1491" s="2">
        <v>10</v>
      </c>
      <c r="J1491" s="5" t="s">
        <v>1537</v>
      </c>
      <c r="K1491" s="3" t="s">
        <v>1536</v>
      </c>
      <c r="L1491" s="4" t="s">
        <v>9</v>
      </c>
    </row>
    <row r="1492" spans="1:12">
      <c r="A1492" s="36">
        <v>2016</v>
      </c>
      <c r="B1492" s="36" t="s">
        <v>1961</v>
      </c>
      <c r="C1492" s="54">
        <v>42685</v>
      </c>
      <c r="D1492" s="14" t="s">
        <v>537</v>
      </c>
      <c r="E1492" s="1" t="s">
        <v>33</v>
      </c>
      <c r="F1492" s="14">
        <v>3114</v>
      </c>
      <c r="G1492" s="1" t="s">
        <v>37</v>
      </c>
      <c r="H1492" s="1" t="s">
        <v>1676</v>
      </c>
      <c r="I1492" s="2">
        <v>8</v>
      </c>
      <c r="J1492" s="5" t="s">
        <v>1538</v>
      </c>
      <c r="K1492" s="3" t="s">
        <v>1536</v>
      </c>
      <c r="L1492" s="4" t="s">
        <v>9</v>
      </c>
    </row>
    <row r="1493" spans="1:12">
      <c r="A1493" s="36">
        <v>2016</v>
      </c>
      <c r="B1493" s="36" t="s">
        <v>1961</v>
      </c>
      <c r="C1493" s="54">
        <v>42685</v>
      </c>
      <c r="D1493" s="14" t="s">
        <v>537</v>
      </c>
      <c r="E1493" s="1" t="s">
        <v>33</v>
      </c>
      <c r="F1493" s="14">
        <v>3106</v>
      </c>
      <c r="G1493" s="1" t="s">
        <v>37</v>
      </c>
      <c r="H1493" s="1" t="s">
        <v>1676</v>
      </c>
      <c r="I1493" s="2">
        <v>15</v>
      </c>
      <c r="J1493" s="5" t="s">
        <v>1539</v>
      </c>
      <c r="K1493" s="3" t="s">
        <v>1536</v>
      </c>
      <c r="L1493" s="4" t="s">
        <v>9</v>
      </c>
    </row>
    <row r="1494" spans="1:12">
      <c r="A1494" s="36">
        <v>2016</v>
      </c>
      <c r="B1494" s="36" t="s">
        <v>1961</v>
      </c>
      <c r="C1494" s="54">
        <v>42692</v>
      </c>
      <c r="D1494" s="14" t="s">
        <v>537</v>
      </c>
      <c r="E1494" s="1" t="s">
        <v>6</v>
      </c>
      <c r="F1494" s="14">
        <v>4126</v>
      </c>
      <c r="G1494" s="1" t="s">
        <v>137</v>
      </c>
      <c r="H1494" s="1" t="s">
        <v>283</v>
      </c>
      <c r="I1494" s="2">
        <v>110</v>
      </c>
      <c r="J1494" s="5" t="s">
        <v>1540</v>
      </c>
      <c r="K1494" s="3" t="s">
        <v>1541</v>
      </c>
      <c r="L1494" s="4" t="s">
        <v>9</v>
      </c>
    </row>
    <row r="1495" spans="1:12">
      <c r="A1495" s="36">
        <v>2016</v>
      </c>
      <c r="B1495" s="36" t="s">
        <v>1961</v>
      </c>
      <c r="C1495" s="54">
        <v>42692</v>
      </c>
      <c r="D1495" s="14" t="s">
        <v>537</v>
      </c>
      <c r="E1495" s="1" t="s">
        <v>6</v>
      </c>
      <c r="F1495" s="14">
        <v>4126</v>
      </c>
      <c r="G1495" s="1" t="s">
        <v>137</v>
      </c>
      <c r="H1495" s="1" t="s">
        <v>283</v>
      </c>
      <c r="I1495" s="2">
        <v>282</v>
      </c>
      <c r="J1495" s="5" t="s">
        <v>1542</v>
      </c>
      <c r="K1495" s="3" t="s">
        <v>1541</v>
      </c>
      <c r="L1495" s="4" t="s">
        <v>9</v>
      </c>
    </row>
    <row r="1496" spans="1:12">
      <c r="A1496" s="36">
        <v>2016</v>
      </c>
      <c r="B1496" s="36" t="s">
        <v>1961</v>
      </c>
      <c r="C1496" s="54">
        <v>42701</v>
      </c>
      <c r="D1496" s="14" t="s">
        <v>537</v>
      </c>
      <c r="E1496" s="1" t="s">
        <v>6</v>
      </c>
      <c r="F1496" s="14">
        <v>4104</v>
      </c>
      <c r="G1496" s="1" t="s">
        <v>149</v>
      </c>
      <c r="H1496" s="1" t="s">
        <v>500</v>
      </c>
      <c r="I1496" s="2">
        <v>218.2</v>
      </c>
      <c r="J1496" s="5">
        <v>2674</v>
      </c>
      <c r="K1496" s="3" t="s">
        <v>1543</v>
      </c>
      <c r="L1496" s="4" t="s">
        <v>9</v>
      </c>
    </row>
    <row r="1497" spans="1:12">
      <c r="A1497" s="36">
        <v>2016</v>
      </c>
      <c r="B1497" s="36" t="s">
        <v>1961</v>
      </c>
      <c r="C1497" s="54">
        <v>42701</v>
      </c>
      <c r="D1497" s="14" t="s">
        <v>537</v>
      </c>
      <c r="E1497" s="1" t="s">
        <v>6</v>
      </c>
      <c r="F1497" s="14">
        <v>4104</v>
      </c>
      <c r="G1497" s="1" t="s">
        <v>269</v>
      </c>
      <c r="H1497" s="1" t="s">
        <v>270</v>
      </c>
      <c r="I1497" s="2">
        <v>154.30000000000001</v>
      </c>
      <c r="J1497" s="5">
        <v>4492</v>
      </c>
      <c r="K1497" s="3" t="s">
        <v>1544</v>
      </c>
      <c r="L1497" s="4" t="s">
        <v>9</v>
      </c>
    </row>
    <row r="1498" spans="1:12">
      <c r="A1498" s="36">
        <v>2016</v>
      </c>
      <c r="B1498" s="36" t="s">
        <v>1961</v>
      </c>
      <c r="C1498" s="54">
        <v>42686</v>
      </c>
      <c r="D1498" s="14" t="s">
        <v>537</v>
      </c>
      <c r="E1498" s="1" t="s">
        <v>13</v>
      </c>
      <c r="F1498" s="14">
        <v>5080</v>
      </c>
      <c r="G1498" s="1" t="s">
        <v>908</v>
      </c>
      <c r="H1498" s="1" t="s">
        <v>913</v>
      </c>
      <c r="I1498" s="2">
        <v>144</v>
      </c>
      <c r="J1498" s="5" t="s">
        <v>1545</v>
      </c>
      <c r="K1498" s="3" t="s">
        <v>1546</v>
      </c>
      <c r="L1498" s="4" t="s">
        <v>9</v>
      </c>
    </row>
    <row r="1499" spans="1:12">
      <c r="A1499" s="36">
        <v>2016</v>
      </c>
      <c r="B1499" s="36" t="s">
        <v>1961</v>
      </c>
      <c r="C1499" s="54">
        <v>42682</v>
      </c>
      <c r="D1499" s="14" t="s">
        <v>537</v>
      </c>
      <c r="E1499" s="1" t="s">
        <v>13</v>
      </c>
      <c r="F1499" s="14">
        <v>5080</v>
      </c>
      <c r="G1499" s="1" t="s">
        <v>137</v>
      </c>
      <c r="H1499" s="1" t="s">
        <v>551</v>
      </c>
      <c r="I1499" s="2">
        <v>67</v>
      </c>
      <c r="J1499" s="5" t="s">
        <v>1547</v>
      </c>
      <c r="K1499" s="3" t="s">
        <v>1548</v>
      </c>
      <c r="L1499" s="4" t="s">
        <v>9</v>
      </c>
    </row>
    <row r="1500" spans="1:12">
      <c r="A1500" s="36">
        <v>2016</v>
      </c>
      <c r="B1500" s="36" t="s">
        <v>1961</v>
      </c>
      <c r="C1500" s="54">
        <v>42682</v>
      </c>
      <c r="D1500" s="14" t="s">
        <v>537</v>
      </c>
      <c r="E1500" s="1" t="s">
        <v>13</v>
      </c>
      <c r="F1500" s="14">
        <v>5080</v>
      </c>
      <c r="G1500" s="1" t="s">
        <v>137</v>
      </c>
      <c r="H1500" s="1" t="s">
        <v>551</v>
      </c>
      <c r="I1500" s="2">
        <v>55</v>
      </c>
      <c r="J1500" s="5" t="s">
        <v>1549</v>
      </c>
      <c r="K1500" s="3" t="s">
        <v>1548</v>
      </c>
      <c r="L1500" s="4" t="s">
        <v>9</v>
      </c>
    </row>
    <row r="1501" spans="1:12">
      <c r="A1501" s="36">
        <v>2016</v>
      </c>
      <c r="B1501" s="36" t="s">
        <v>1961</v>
      </c>
      <c r="C1501" s="54">
        <v>42685</v>
      </c>
      <c r="D1501" s="14" t="s">
        <v>537</v>
      </c>
      <c r="E1501" s="1" t="s">
        <v>33</v>
      </c>
      <c r="F1501" s="14">
        <v>3117</v>
      </c>
      <c r="G1501" s="1" t="s">
        <v>37</v>
      </c>
      <c r="H1501" s="1" t="s">
        <v>1676</v>
      </c>
      <c r="I1501" s="2">
        <v>21</v>
      </c>
      <c r="J1501" s="5" t="s">
        <v>1550</v>
      </c>
      <c r="K1501" s="3" t="s">
        <v>1536</v>
      </c>
      <c r="L1501" s="4" t="s">
        <v>9</v>
      </c>
    </row>
    <row r="1502" spans="1:12">
      <c r="A1502" s="36">
        <v>2016</v>
      </c>
      <c r="B1502" s="36" t="s">
        <v>1961</v>
      </c>
      <c r="C1502" s="54">
        <v>42704</v>
      </c>
      <c r="D1502" s="14" t="s">
        <v>809</v>
      </c>
      <c r="E1502" s="1" t="s">
        <v>917</v>
      </c>
      <c r="F1502" s="14">
        <v>5756</v>
      </c>
      <c r="G1502" s="1" t="s">
        <v>37</v>
      </c>
      <c r="H1502" s="1" t="s">
        <v>1482</v>
      </c>
      <c r="I1502" s="2">
        <v>43</v>
      </c>
      <c r="J1502" s="5" t="s">
        <v>1551</v>
      </c>
      <c r="K1502" s="3" t="s">
        <v>1552</v>
      </c>
      <c r="L1502" s="4" t="s">
        <v>9</v>
      </c>
    </row>
    <row r="1503" spans="1:12">
      <c r="A1503" s="36">
        <v>2016</v>
      </c>
      <c r="B1503" s="36" t="s">
        <v>1961</v>
      </c>
      <c r="C1503" s="54">
        <v>42685</v>
      </c>
      <c r="D1503" s="14" t="s">
        <v>537</v>
      </c>
      <c r="E1503" s="1" t="s">
        <v>13</v>
      </c>
      <c r="F1503" s="14">
        <v>5080</v>
      </c>
      <c r="G1503" s="1" t="s">
        <v>510</v>
      </c>
      <c r="H1503" s="11" t="s">
        <v>2087</v>
      </c>
      <c r="I1503" s="2">
        <v>40</v>
      </c>
      <c r="J1503" s="5" t="s">
        <v>678</v>
      </c>
      <c r="K1503" s="3" t="s">
        <v>1553</v>
      </c>
      <c r="L1503" s="4" t="s">
        <v>9</v>
      </c>
    </row>
    <row r="1504" spans="1:12">
      <c r="A1504" s="36">
        <v>2016</v>
      </c>
      <c r="B1504" s="36" t="s">
        <v>1961</v>
      </c>
      <c r="C1504" s="54">
        <v>42695</v>
      </c>
      <c r="D1504" s="14" t="s">
        <v>537</v>
      </c>
      <c r="E1504" s="1" t="s">
        <v>13</v>
      </c>
      <c r="F1504" s="14">
        <v>5080</v>
      </c>
      <c r="G1504" s="1" t="s">
        <v>510</v>
      </c>
      <c r="H1504" s="11" t="s">
        <v>2087</v>
      </c>
      <c r="I1504" s="2">
        <v>75</v>
      </c>
      <c r="J1504" s="5" t="s">
        <v>1554</v>
      </c>
      <c r="K1504" s="3" t="s">
        <v>910</v>
      </c>
      <c r="L1504" s="4" t="s">
        <v>9</v>
      </c>
    </row>
    <row r="1505" spans="1:12">
      <c r="A1505" s="36">
        <v>2016</v>
      </c>
      <c r="B1505" s="36" t="s">
        <v>1961</v>
      </c>
      <c r="C1505" s="54">
        <v>42684</v>
      </c>
      <c r="D1505" s="14" t="s">
        <v>537</v>
      </c>
      <c r="E1505" s="1" t="s">
        <v>13</v>
      </c>
      <c r="F1505" s="14">
        <v>5074</v>
      </c>
      <c r="G1505" s="1" t="s">
        <v>137</v>
      </c>
      <c r="H1505" s="1" t="s">
        <v>26</v>
      </c>
      <c r="I1505" s="2">
        <v>60</v>
      </c>
      <c r="J1505" s="5" t="s">
        <v>1555</v>
      </c>
      <c r="K1505" s="3" t="s">
        <v>17</v>
      </c>
      <c r="L1505" s="4" t="s">
        <v>9</v>
      </c>
    </row>
    <row r="1506" spans="1:12">
      <c r="A1506" s="36">
        <v>2016</v>
      </c>
      <c r="B1506" s="36" t="s">
        <v>1961</v>
      </c>
      <c r="C1506" s="54">
        <v>42686</v>
      </c>
      <c r="D1506" s="14" t="s">
        <v>537</v>
      </c>
      <c r="E1506" s="1" t="s">
        <v>6</v>
      </c>
      <c r="F1506" s="14">
        <v>4103</v>
      </c>
      <c r="G1506" s="1" t="s">
        <v>908</v>
      </c>
      <c r="H1506" s="1" t="s">
        <v>913</v>
      </c>
      <c r="I1506" s="2">
        <v>200</v>
      </c>
      <c r="J1506" s="5" t="s">
        <v>1556</v>
      </c>
      <c r="K1506" s="3" t="s">
        <v>1557</v>
      </c>
      <c r="L1506" s="4" t="s">
        <v>9</v>
      </c>
    </row>
    <row r="1507" spans="1:12">
      <c r="A1507" s="36">
        <v>2016</v>
      </c>
      <c r="B1507" s="36" t="s">
        <v>1961</v>
      </c>
      <c r="C1507" s="54">
        <v>42690</v>
      </c>
      <c r="D1507" s="14" t="s">
        <v>537</v>
      </c>
      <c r="E1507" s="1" t="s">
        <v>6</v>
      </c>
      <c r="F1507" s="14">
        <v>4126</v>
      </c>
      <c r="G1507" s="1" t="s">
        <v>908</v>
      </c>
      <c r="H1507" s="1" t="s">
        <v>913</v>
      </c>
      <c r="I1507" s="2">
        <v>203</v>
      </c>
      <c r="J1507" s="5" t="s">
        <v>1558</v>
      </c>
      <c r="K1507" s="3" t="s">
        <v>21</v>
      </c>
      <c r="L1507" s="4" t="s">
        <v>9</v>
      </c>
    </row>
    <row r="1508" spans="1:12">
      <c r="A1508" s="36">
        <v>2016</v>
      </c>
      <c r="B1508" s="36" t="s">
        <v>1961</v>
      </c>
      <c r="C1508" s="54">
        <v>42690</v>
      </c>
      <c r="D1508" s="14" t="s">
        <v>537</v>
      </c>
      <c r="E1508" s="1" t="s">
        <v>6</v>
      </c>
      <c r="F1508" s="14">
        <v>4126</v>
      </c>
      <c r="G1508" s="1" t="s">
        <v>908</v>
      </c>
      <c r="H1508" s="1" t="s">
        <v>913</v>
      </c>
      <c r="I1508" s="2">
        <v>32</v>
      </c>
      <c r="J1508" s="5" t="s">
        <v>1559</v>
      </c>
      <c r="K1508" s="3" t="s">
        <v>21</v>
      </c>
      <c r="L1508" s="4" t="s">
        <v>9</v>
      </c>
    </row>
    <row r="1509" spans="1:12">
      <c r="A1509" s="36">
        <v>2016</v>
      </c>
      <c r="B1509" s="36" t="s">
        <v>1961</v>
      </c>
      <c r="C1509" s="54">
        <v>42691</v>
      </c>
      <c r="D1509" s="14" t="s">
        <v>537</v>
      </c>
      <c r="E1509" s="1" t="s">
        <v>6</v>
      </c>
      <c r="F1509" s="14">
        <v>4103</v>
      </c>
      <c r="G1509" s="1" t="s">
        <v>908</v>
      </c>
      <c r="H1509" s="1" t="s">
        <v>913</v>
      </c>
      <c r="I1509" s="2">
        <v>157</v>
      </c>
      <c r="J1509" s="5" t="s">
        <v>1560</v>
      </c>
      <c r="K1509" s="3" t="s">
        <v>1561</v>
      </c>
      <c r="L1509" s="4" t="s">
        <v>9</v>
      </c>
    </row>
    <row r="1510" spans="1:12">
      <c r="A1510" s="36">
        <v>2016</v>
      </c>
      <c r="B1510" s="36" t="s">
        <v>1961</v>
      </c>
      <c r="C1510" s="54">
        <v>42687</v>
      </c>
      <c r="D1510" s="14" t="s">
        <v>537</v>
      </c>
      <c r="E1510" s="1" t="s">
        <v>6</v>
      </c>
      <c r="F1510" s="14">
        <v>4126</v>
      </c>
      <c r="G1510" s="1" t="s">
        <v>908</v>
      </c>
      <c r="H1510" s="1" t="s">
        <v>913</v>
      </c>
      <c r="I1510" s="2">
        <v>17</v>
      </c>
      <c r="J1510" s="5" t="s">
        <v>1562</v>
      </c>
      <c r="K1510" s="3" t="s">
        <v>1563</v>
      </c>
      <c r="L1510" s="4" t="s">
        <v>9</v>
      </c>
    </row>
    <row r="1511" spans="1:12">
      <c r="A1511" s="36">
        <v>2016</v>
      </c>
      <c r="B1511" s="36" t="s">
        <v>1961</v>
      </c>
      <c r="C1511" s="54">
        <v>42684</v>
      </c>
      <c r="D1511" s="14" t="s">
        <v>537</v>
      </c>
      <c r="E1511" s="1" t="s">
        <v>13</v>
      </c>
      <c r="F1511" s="14">
        <v>5080</v>
      </c>
      <c r="G1511" s="1" t="s">
        <v>908</v>
      </c>
      <c r="H1511" s="1" t="s">
        <v>913</v>
      </c>
      <c r="I1511" s="2" t="s">
        <v>1564</v>
      </c>
      <c r="J1511" s="5" t="s">
        <v>1565</v>
      </c>
      <c r="K1511" s="3" t="s">
        <v>1546</v>
      </c>
      <c r="L1511" s="4" t="s">
        <v>9</v>
      </c>
    </row>
    <row r="1512" spans="1:12">
      <c r="A1512" s="36">
        <v>2016</v>
      </c>
      <c r="B1512" s="36" t="s">
        <v>1961</v>
      </c>
      <c r="C1512" s="54">
        <v>42684</v>
      </c>
      <c r="D1512" s="14" t="s">
        <v>537</v>
      </c>
      <c r="E1512" s="1" t="s">
        <v>13</v>
      </c>
      <c r="F1512" s="14">
        <v>5080</v>
      </c>
      <c r="G1512" s="1" t="s">
        <v>908</v>
      </c>
      <c r="H1512" s="1" t="s">
        <v>913</v>
      </c>
      <c r="I1512" s="2">
        <v>64</v>
      </c>
      <c r="J1512" s="5" t="s">
        <v>1566</v>
      </c>
      <c r="K1512" s="3" t="s">
        <v>1546</v>
      </c>
      <c r="L1512" s="4" t="s">
        <v>9</v>
      </c>
    </row>
    <row r="1513" spans="1:12">
      <c r="A1513" s="36">
        <v>2016</v>
      </c>
      <c r="B1513" s="36" t="s">
        <v>1961</v>
      </c>
      <c r="C1513" s="54">
        <v>42675</v>
      </c>
      <c r="D1513" s="14" t="s">
        <v>537</v>
      </c>
      <c r="E1513" s="1" t="s">
        <v>13</v>
      </c>
      <c r="F1513" s="14">
        <v>5074</v>
      </c>
      <c r="G1513" s="1" t="s">
        <v>137</v>
      </c>
      <c r="H1513" s="1" t="s">
        <v>138</v>
      </c>
      <c r="I1513" s="2">
        <v>60</v>
      </c>
      <c r="J1513" s="5" t="s">
        <v>1567</v>
      </c>
      <c r="K1513" s="3" t="s">
        <v>1568</v>
      </c>
      <c r="L1513" s="4" t="s">
        <v>9</v>
      </c>
    </row>
    <row r="1514" spans="1:12">
      <c r="A1514" s="36">
        <v>2016</v>
      </c>
      <c r="B1514" s="36" t="s">
        <v>1961</v>
      </c>
      <c r="C1514" s="54">
        <v>42690</v>
      </c>
      <c r="D1514" s="14" t="s">
        <v>537</v>
      </c>
      <c r="E1514" s="1" t="s">
        <v>181</v>
      </c>
      <c r="F1514" s="14">
        <v>4007</v>
      </c>
      <c r="G1514" s="1" t="s">
        <v>91</v>
      </c>
      <c r="H1514" s="11" t="s">
        <v>98</v>
      </c>
      <c r="I1514" s="2">
        <v>157</v>
      </c>
      <c r="J1514" s="5">
        <v>2945</v>
      </c>
      <c r="K1514" s="3" t="s">
        <v>1569</v>
      </c>
      <c r="L1514" s="4" t="s">
        <v>35</v>
      </c>
    </row>
    <row r="1515" spans="1:12">
      <c r="A1515" s="36">
        <v>2016</v>
      </c>
      <c r="B1515" s="36" t="s">
        <v>1961</v>
      </c>
      <c r="C1515" s="54">
        <v>42704</v>
      </c>
      <c r="D1515" s="14" t="s">
        <v>537</v>
      </c>
      <c r="E1515" s="1" t="s">
        <v>181</v>
      </c>
      <c r="F1515" s="14">
        <v>4007</v>
      </c>
      <c r="G1515" s="1" t="s">
        <v>91</v>
      </c>
      <c r="H1515" s="11" t="s">
        <v>98</v>
      </c>
      <c r="I1515" s="2">
        <v>129</v>
      </c>
      <c r="J1515" s="5">
        <v>2952</v>
      </c>
      <c r="K1515" s="3" t="s">
        <v>939</v>
      </c>
      <c r="L1515" s="4" t="s">
        <v>35</v>
      </c>
    </row>
    <row r="1516" spans="1:12">
      <c r="A1516" s="36">
        <v>2016</v>
      </c>
      <c r="B1516" s="36" t="s">
        <v>1961</v>
      </c>
      <c r="C1516" s="54">
        <v>42678</v>
      </c>
      <c r="D1516" s="14" t="s">
        <v>537</v>
      </c>
      <c r="E1516" s="1" t="s">
        <v>181</v>
      </c>
      <c r="F1516" s="14">
        <v>4001</v>
      </c>
      <c r="G1516" s="1" t="s">
        <v>179</v>
      </c>
      <c r="H1516" s="1" t="s">
        <v>2014</v>
      </c>
      <c r="I1516" s="2">
        <v>169</v>
      </c>
      <c r="J1516" s="5">
        <v>19796</v>
      </c>
      <c r="K1516" s="3" t="s">
        <v>1570</v>
      </c>
      <c r="L1516" s="4" t="s">
        <v>35</v>
      </c>
    </row>
    <row r="1517" spans="1:12">
      <c r="A1517" s="36">
        <v>2016</v>
      </c>
      <c r="B1517" s="36" t="s">
        <v>1961</v>
      </c>
      <c r="C1517" s="54">
        <v>42678</v>
      </c>
      <c r="D1517" s="14" t="s">
        <v>537</v>
      </c>
      <c r="E1517" s="1" t="s">
        <v>181</v>
      </c>
      <c r="F1517" s="14">
        <v>4001</v>
      </c>
      <c r="G1517" s="1" t="s">
        <v>179</v>
      </c>
      <c r="H1517" s="1" t="s">
        <v>2014</v>
      </c>
      <c r="I1517" s="2">
        <v>90</v>
      </c>
      <c r="J1517" s="5">
        <v>19798</v>
      </c>
      <c r="K1517" s="3" t="s">
        <v>1570</v>
      </c>
      <c r="L1517" s="4" t="s">
        <v>35</v>
      </c>
    </row>
    <row r="1518" spans="1:12">
      <c r="A1518" s="36">
        <v>2016</v>
      </c>
      <c r="B1518" s="36" t="s">
        <v>1961</v>
      </c>
      <c r="C1518" s="54">
        <v>42680</v>
      </c>
      <c r="D1518" s="14" t="s">
        <v>537</v>
      </c>
      <c r="E1518" s="1" t="s">
        <v>123</v>
      </c>
      <c r="F1518" s="14">
        <v>5762</v>
      </c>
      <c r="G1518" s="1" t="s">
        <v>179</v>
      </c>
      <c r="H1518" s="1" t="s">
        <v>2014</v>
      </c>
      <c r="I1518" s="2">
        <v>17</v>
      </c>
      <c r="J1518" s="5">
        <v>19814</v>
      </c>
      <c r="K1518" s="3" t="s">
        <v>1571</v>
      </c>
      <c r="L1518" s="4" t="s">
        <v>35</v>
      </c>
    </row>
    <row r="1519" spans="1:12">
      <c r="A1519" s="36">
        <v>2016</v>
      </c>
      <c r="B1519" s="36" t="s">
        <v>1961</v>
      </c>
      <c r="C1519" s="54">
        <v>42697</v>
      </c>
      <c r="D1519" s="14" t="s">
        <v>537</v>
      </c>
      <c r="E1519" s="1" t="s">
        <v>181</v>
      </c>
      <c r="F1519" s="14">
        <v>4007</v>
      </c>
      <c r="G1519" s="1" t="s">
        <v>179</v>
      </c>
      <c r="H1519" s="1" t="s">
        <v>2014</v>
      </c>
      <c r="I1519" s="2">
        <v>150</v>
      </c>
      <c r="J1519" s="5">
        <v>19841</v>
      </c>
      <c r="K1519" s="3" t="s">
        <v>1569</v>
      </c>
      <c r="L1519" s="4" t="s">
        <v>35</v>
      </c>
    </row>
    <row r="1520" spans="1:12">
      <c r="A1520" s="36">
        <v>2016</v>
      </c>
      <c r="B1520" s="36" t="s">
        <v>1961</v>
      </c>
      <c r="C1520" s="54">
        <v>42697</v>
      </c>
      <c r="D1520" s="14" t="s">
        <v>537</v>
      </c>
      <c r="E1520" s="1" t="s">
        <v>181</v>
      </c>
      <c r="F1520" s="14">
        <v>4007</v>
      </c>
      <c r="G1520" s="1" t="s">
        <v>179</v>
      </c>
      <c r="H1520" s="1" t="s">
        <v>2014</v>
      </c>
      <c r="I1520" s="2">
        <v>89</v>
      </c>
      <c r="J1520" s="5">
        <v>19844</v>
      </c>
      <c r="K1520" s="3" t="s">
        <v>1569</v>
      </c>
      <c r="L1520" s="4" t="s">
        <v>35</v>
      </c>
    </row>
    <row r="1521" spans="1:12">
      <c r="A1521" s="36">
        <v>2016</v>
      </c>
      <c r="B1521" s="36" t="s">
        <v>1961</v>
      </c>
      <c r="C1521" s="54">
        <v>42697</v>
      </c>
      <c r="D1521" s="14" t="s">
        <v>537</v>
      </c>
      <c r="E1521" s="1" t="s">
        <v>181</v>
      </c>
      <c r="F1521" s="14">
        <v>4007</v>
      </c>
      <c r="G1521" s="1" t="s">
        <v>179</v>
      </c>
      <c r="H1521" s="1" t="s">
        <v>2014</v>
      </c>
      <c r="I1521" s="2">
        <v>109</v>
      </c>
      <c r="J1521" s="5">
        <v>19846</v>
      </c>
      <c r="K1521" s="3" t="s">
        <v>1569</v>
      </c>
      <c r="L1521" s="4" t="s">
        <v>35</v>
      </c>
    </row>
    <row r="1522" spans="1:12">
      <c r="A1522" s="36">
        <v>2016</v>
      </c>
      <c r="B1522" s="36" t="s">
        <v>1961</v>
      </c>
      <c r="C1522" s="54">
        <v>42704</v>
      </c>
      <c r="D1522" s="14" t="s">
        <v>537</v>
      </c>
      <c r="E1522" s="1" t="s">
        <v>181</v>
      </c>
      <c r="F1522" s="14">
        <v>4007</v>
      </c>
      <c r="G1522" s="1" t="s">
        <v>179</v>
      </c>
      <c r="H1522" s="1" t="s">
        <v>2014</v>
      </c>
      <c r="I1522" s="2">
        <v>187</v>
      </c>
      <c r="J1522" s="5">
        <v>19853</v>
      </c>
      <c r="K1522" s="3" t="s">
        <v>939</v>
      </c>
      <c r="L1522" s="4" t="s">
        <v>35</v>
      </c>
    </row>
    <row r="1523" spans="1:12">
      <c r="A1523" s="36">
        <v>2016</v>
      </c>
      <c r="B1523" s="36" t="s">
        <v>1961</v>
      </c>
      <c r="C1523" s="54">
        <v>42704</v>
      </c>
      <c r="D1523" s="14" t="s">
        <v>537</v>
      </c>
      <c r="E1523" s="1" t="s">
        <v>181</v>
      </c>
      <c r="F1523" s="14">
        <v>4007</v>
      </c>
      <c r="G1523" s="1" t="s">
        <v>179</v>
      </c>
      <c r="H1523" s="1" t="s">
        <v>2014</v>
      </c>
      <c r="I1523" s="2">
        <v>66</v>
      </c>
      <c r="J1523" s="5">
        <v>19854</v>
      </c>
      <c r="K1523" s="3" t="s">
        <v>939</v>
      </c>
      <c r="L1523" s="4" t="s">
        <v>35</v>
      </c>
    </row>
    <row r="1524" spans="1:12">
      <c r="A1524" s="36">
        <v>2016</v>
      </c>
      <c r="B1524" s="36" t="s">
        <v>1961</v>
      </c>
      <c r="C1524" s="54">
        <v>42694</v>
      </c>
      <c r="D1524" s="14" t="s">
        <v>537</v>
      </c>
      <c r="E1524" s="1" t="s">
        <v>181</v>
      </c>
      <c r="F1524" s="14">
        <v>4001</v>
      </c>
      <c r="G1524" s="1" t="s">
        <v>179</v>
      </c>
      <c r="H1524" s="1" t="s">
        <v>2014</v>
      </c>
      <c r="I1524" s="2">
        <v>179</v>
      </c>
      <c r="J1524" s="5">
        <v>20851</v>
      </c>
      <c r="K1524" s="3" t="s">
        <v>1572</v>
      </c>
      <c r="L1524" s="4" t="s">
        <v>35</v>
      </c>
    </row>
    <row r="1525" spans="1:12">
      <c r="A1525" s="36">
        <v>2016</v>
      </c>
      <c r="B1525" s="36" t="s">
        <v>1961</v>
      </c>
      <c r="C1525" s="54">
        <v>42694</v>
      </c>
      <c r="D1525" s="14" t="s">
        <v>537</v>
      </c>
      <c r="E1525" s="1" t="s">
        <v>181</v>
      </c>
      <c r="F1525" s="14">
        <v>4001</v>
      </c>
      <c r="G1525" s="1" t="s">
        <v>179</v>
      </c>
      <c r="H1525" s="1" t="s">
        <v>2014</v>
      </c>
      <c r="I1525" s="2">
        <v>149</v>
      </c>
      <c r="J1525" s="5">
        <v>20853</v>
      </c>
      <c r="K1525" s="3" t="s">
        <v>1572</v>
      </c>
      <c r="L1525" s="4" t="s">
        <v>35</v>
      </c>
    </row>
    <row r="1526" spans="1:12">
      <c r="A1526" s="36">
        <v>2016</v>
      </c>
      <c r="B1526" s="36" t="s">
        <v>1961</v>
      </c>
      <c r="C1526" s="54">
        <v>42700</v>
      </c>
      <c r="D1526" s="14" t="s">
        <v>537</v>
      </c>
      <c r="E1526" s="1" t="s">
        <v>110</v>
      </c>
      <c r="F1526" s="14">
        <v>1271</v>
      </c>
      <c r="G1526" s="1" t="s">
        <v>179</v>
      </c>
      <c r="H1526" s="1" t="s">
        <v>30</v>
      </c>
      <c r="I1526" s="2">
        <v>200</v>
      </c>
      <c r="J1526" s="5">
        <v>34896</v>
      </c>
      <c r="K1526" s="3" t="s">
        <v>117</v>
      </c>
      <c r="L1526" s="4" t="s">
        <v>35</v>
      </c>
    </row>
    <row r="1527" spans="1:12">
      <c r="A1527" s="36">
        <v>2016</v>
      </c>
      <c r="B1527" s="36" t="s">
        <v>1961</v>
      </c>
      <c r="C1527" s="54">
        <v>42677</v>
      </c>
      <c r="D1527" s="14" t="s">
        <v>537</v>
      </c>
      <c r="E1527" s="1" t="s">
        <v>123</v>
      </c>
      <c r="F1527" s="14">
        <v>5764</v>
      </c>
      <c r="G1527" s="1" t="s">
        <v>691</v>
      </c>
      <c r="H1527" s="1" t="s">
        <v>120</v>
      </c>
      <c r="I1527" s="2">
        <v>405</v>
      </c>
      <c r="J1527" s="5">
        <v>920380</v>
      </c>
      <c r="K1527" s="3" t="s">
        <v>1573</v>
      </c>
      <c r="L1527" s="4" t="s">
        <v>35</v>
      </c>
    </row>
    <row r="1528" spans="1:12">
      <c r="A1528" s="36">
        <v>2016</v>
      </c>
      <c r="B1528" s="36" t="s">
        <v>1961</v>
      </c>
      <c r="C1528" s="54">
        <v>42680</v>
      </c>
      <c r="D1528" s="14" t="s">
        <v>537</v>
      </c>
      <c r="E1528" s="1" t="s">
        <v>123</v>
      </c>
      <c r="F1528" s="14">
        <v>5764</v>
      </c>
      <c r="G1528" s="1" t="s">
        <v>691</v>
      </c>
      <c r="H1528" s="1" t="s">
        <v>120</v>
      </c>
      <c r="I1528" s="2">
        <v>295</v>
      </c>
      <c r="J1528" s="5">
        <v>920390</v>
      </c>
      <c r="K1528" s="3" t="s">
        <v>1573</v>
      </c>
      <c r="L1528" s="4" t="s">
        <v>35</v>
      </c>
    </row>
    <row r="1529" spans="1:12">
      <c r="A1529" s="36">
        <v>2016</v>
      </c>
      <c r="B1529" s="36" t="s">
        <v>1961</v>
      </c>
      <c r="C1529" s="54">
        <v>42691</v>
      </c>
      <c r="D1529" s="14" t="s">
        <v>537</v>
      </c>
      <c r="E1529" s="1" t="s">
        <v>123</v>
      </c>
      <c r="F1529" s="14">
        <v>5760</v>
      </c>
      <c r="G1529" s="1" t="s">
        <v>691</v>
      </c>
      <c r="H1529" s="1" t="s">
        <v>120</v>
      </c>
      <c r="I1529" s="2">
        <v>420</v>
      </c>
      <c r="J1529" s="5">
        <v>920560</v>
      </c>
      <c r="K1529" s="3" t="s">
        <v>947</v>
      </c>
      <c r="L1529" s="4" t="s">
        <v>35</v>
      </c>
    </row>
    <row r="1530" spans="1:12">
      <c r="A1530" s="36">
        <v>2016</v>
      </c>
      <c r="B1530" s="36" t="s">
        <v>1961</v>
      </c>
      <c r="C1530" s="54">
        <v>42675</v>
      </c>
      <c r="D1530" s="14" t="s">
        <v>537</v>
      </c>
      <c r="E1530" s="1" t="s">
        <v>123</v>
      </c>
      <c r="F1530" s="14">
        <v>5760</v>
      </c>
      <c r="G1530" s="1" t="s">
        <v>691</v>
      </c>
      <c r="H1530" s="1" t="s">
        <v>120</v>
      </c>
      <c r="I1530" s="2">
        <v>270</v>
      </c>
      <c r="J1530" s="5">
        <v>920614</v>
      </c>
      <c r="K1530" s="3" t="s">
        <v>947</v>
      </c>
      <c r="L1530" s="4" t="s">
        <v>35</v>
      </c>
    </row>
    <row r="1531" spans="1:12">
      <c r="A1531" s="36">
        <v>2016</v>
      </c>
      <c r="B1531" s="36" t="s">
        <v>1961</v>
      </c>
      <c r="C1531" s="54">
        <v>42702</v>
      </c>
      <c r="D1531" s="14" t="s">
        <v>537</v>
      </c>
      <c r="E1531" s="1" t="s">
        <v>123</v>
      </c>
      <c r="F1531" s="14">
        <v>5760</v>
      </c>
      <c r="G1531" s="1" t="s">
        <v>691</v>
      </c>
      <c r="H1531" s="1" t="s">
        <v>120</v>
      </c>
      <c r="I1531" s="2">
        <v>294</v>
      </c>
      <c r="J1531" s="5">
        <v>920744</v>
      </c>
      <c r="K1531" s="3" t="s">
        <v>1574</v>
      </c>
      <c r="L1531" s="4" t="s">
        <v>35</v>
      </c>
    </row>
    <row r="1532" spans="1:12">
      <c r="A1532" s="36">
        <v>2016</v>
      </c>
      <c r="B1532" s="36" t="s">
        <v>1961</v>
      </c>
      <c r="C1532" s="54">
        <v>42683</v>
      </c>
      <c r="D1532" s="14" t="s">
        <v>537</v>
      </c>
      <c r="E1532" s="1" t="s">
        <v>123</v>
      </c>
      <c r="F1532" s="14">
        <v>5760</v>
      </c>
      <c r="G1532" s="1" t="s">
        <v>691</v>
      </c>
      <c r="H1532" s="1" t="s">
        <v>120</v>
      </c>
      <c r="I1532" s="2">
        <v>350</v>
      </c>
      <c r="J1532" s="5">
        <v>920810</v>
      </c>
      <c r="K1532" s="3" t="s">
        <v>947</v>
      </c>
      <c r="L1532" s="4" t="s">
        <v>35</v>
      </c>
    </row>
    <row r="1533" spans="1:12">
      <c r="A1533" s="36">
        <v>2016</v>
      </c>
      <c r="B1533" s="36" t="s">
        <v>1961</v>
      </c>
      <c r="C1533" s="54">
        <v>42684</v>
      </c>
      <c r="D1533" s="14" t="s">
        <v>537</v>
      </c>
      <c r="E1533" s="1" t="s">
        <v>123</v>
      </c>
      <c r="F1533" s="14">
        <v>5760</v>
      </c>
      <c r="G1533" s="1" t="s">
        <v>691</v>
      </c>
      <c r="H1533" s="1" t="s">
        <v>120</v>
      </c>
      <c r="I1533" s="2">
        <v>348</v>
      </c>
      <c r="J1533" s="5">
        <v>920865</v>
      </c>
      <c r="K1533" s="3" t="s">
        <v>947</v>
      </c>
      <c r="L1533" s="4" t="s">
        <v>35</v>
      </c>
    </row>
    <row r="1534" spans="1:12">
      <c r="A1534" s="36">
        <v>2016</v>
      </c>
      <c r="B1534" s="36" t="s">
        <v>1961</v>
      </c>
      <c r="C1534" s="54">
        <v>42676</v>
      </c>
      <c r="D1534" s="14" t="s">
        <v>537</v>
      </c>
      <c r="E1534" s="1" t="s">
        <v>123</v>
      </c>
      <c r="F1534" s="14">
        <v>5764</v>
      </c>
      <c r="G1534" s="1" t="s">
        <v>691</v>
      </c>
      <c r="H1534" s="1" t="s">
        <v>120</v>
      </c>
      <c r="I1534" s="2">
        <v>366</v>
      </c>
      <c r="J1534" s="5">
        <v>921111</v>
      </c>
      <c r="K1534" s="3" t="s">
        <v>947</v>
      </c>
      <c r="L1534" s="4" t="s">
        <v>35</v>
      </c>
    </row>
    <row r="1535" spans="1:12">
      <c r="A1535" s="36">
        <v>2016</v>
      </c>
      <c r="B1535" s="36" t="s">
        <v>1961</v>
      </c>
      <c r="C1535" s="54">
        <v>42675</v>
      </c>
      <c r="D1535" s="14" t="s">
        <v>537</v>
      </c>
      <c r="E1535" s="1" t="s">
        <v>123</v>
      </c>
      <c r="F1535" s="14">
        <v>5760</v>
      </c>
      <c r="G1535" s="1" t="s">
        <v>691</v>
      </c>
      <c r="H1535" s="1" t="s">
        <v>120</v>
      </c>
      <c r="I1535" s="2">
        <v>376</v>
      </c>
      <c r="J1535" s="5">
        <v>921152</v>
      </c>
      <c r="K1535" s="3" t="s">
        <v>1573</v>
      </c>
      <c r="L1535" s="4" t="s">
        <v>35</v>
      </c>
    </row>
    <row r="1536" spans="1:12">
      <c r="A1536" s="36">
        <v>2016</v>
      </c>
      <c r="B1536" s="36" t="s">
        <v>1961</v>
      </c>
      <c r="C1536" s="54">
        <v>42682</v>
      </c>
      <c r="D1536" s="14" t="s">
        <v>537</v>
      </c>
      <c r="E1536" s="1" t="s">
        <v>123</v>
      </c>
      <c r="F1536" s="14">
        <v>5764</v>
      </c>
      <c r="G1536" s="1" t="s">
        <v>691</v>
      </c>
      <c r="H1536" s="1" t="s">
        <v>120</v>
      </c>
      <c r="I1536" s="2">
        <v>390</v>
      </c>
      <c r="J1536" s="5">
        <v>921389</v>
      </c>
      <c r="K1536" s="3" t="s">
        <v>1573</v>
      </c>
      <c r="L1536" s="4" t="s">
        <v>35</v>
      </c>
    </row>
    <row r="1537" spans="1:12">
      <c r="A1537" s="36">
        <v>2016</v>
      </c>
      <c r="B1537" s="36" t="s">
        <v>1961</v>
      </c>
      <c r="C1537" s="54">
        <v>42704</v>
      </c>
      <c r="D1537" s="14" t="s">
        <v>537</v>
      </c>
      <c r="E1537" s="1" t="s">
        <v>123</v>
      </c>
      <c r="F1537" s="14">
        <v>5760</v>
      </c>
      <c r="G1537" s="1" t="s">
        <v>691</v>
      </c>
      <c r="H1537" s="1" t="s">
        <v>120</v>
      </c>
      <c r="I1537" s="2">
        <v>404</v>
      </c>
      <c r="J1537" s="5">
        <v>921929</v>
      </c>
      <c r="K1537" s="3" t="s">
        <v>1574</v>
      </c>
      <c r="L1537" s="4" t="s">
        <v>35</v>
      </c>
    </row>
    <row r="1538" spans="1:12">
      <c r="A1538" s="36">
        <v>2016</v>
      </c>
      <c r="B1538" s="36" t="s">
        <v>1961</v>
      </c>
      <c r="C1538" s="54">
        <v>42703</v>
      </c>
      <c r="D1538" s="14" t="s">
        <v>537</v>
      </c>
      <c r="E1538" s="1" t="s">
        <v>123</v>
      </c>
      <c r="F1538" s="14">
        <v>5760</v>
      </c>
      <c r="G1538" s="1" t="s">
        <v>691</v>
      </c>
      <c r="H1538" s="1" t="s">
        <v>120</v>
      </c>
      <c r="I1538" s="2">
        <v>396</v>
      </c>
      <c r="J1538" s="5">
        <v>921954</v>
      </c>
      <c r="K1538" s="3" t="s">
        <v>1574</v>
      </c>
      <c r="L1538" s="4" t="s">
        <v>35</v>
      </c>
    </row>
    <row r="1539" spans="1:12">
      <c r="A1539" s="36">
        <v>2016</v>
      </c>
      <c r="B1539" s="36" t="s">
        <v>1961</v>
      </c>
      <c r="C1539" s="54">
        <v>42690</v>
      </c>
      <c r="D1539" s="14" t="s">
        <v>537</v>
      </c>
      <c r="E1539" s="1" t="s">
        <v>110</v>
      </c>
      <c r="F1539" s="14">
        <v>1271</v>
      </c>
      <c r="G1539" s="1" t="s">
        <v>37</v>
      </c>
      <c r="H1539" s="1" t="s">
        <v>1962</v>
      </c>
      <c r="I1539" s="2">
        <v>140</v>
      </c>
      <c r="J1539" s="5" t="s">
        <v>1575</v>
      </c>
      <c r="K1539" s="3" t="s">
        <v>117</v>
      </c>
      <c r="L1539" s="4" t="s">
        <v>35</v>
      </c>
    </row>
    <row r="1540" spans="1:12">
      <c r="A1540" s="36">
        <v>2016</v>
      </c>
      <c r="B1540" s="36" t="s">
        <v>1961</v>
      </c>
      <c r="C1540" s="54">
        <v>42691</v>
      </c>
      <c r="D1540" s="14" t="s">
        <v>537</v>
      </c>
      <c r="E1540" s="1" t="s">
        <v>110</v>
      </c>
      <c r="F1540" s="14">
        <v>1271</v>
      </c>
      <c r="G1540" s="1" t="s">
        <v>37</v>
      </c>
      <c r="H1540" s="1" t="s">
        <v>1482</v>
      </c>
      <c r="I1540" s="2">
        <v>126.3</v>
      </c>
      <c r="J1540" s="5" t="s">
        <v>1576</v>
      </c>
      <c r="K1540" s="3" t="s">
        <v>122</v>
      </c>
      <c r="L1540" s="4" t="s">
        <v>35</v>
      </c>
    </row>
    <row r="1541" spans="1:12">
      <c r="A1541" s="36">
        <v>2016</v>
      </c>
      <c r="B1541" s="36" t="s">
        <v>1961</v>
      </c>
      <c r="C1541" s="54">
        <v>42691</v>
      </c>
      <c r="D1541" s="14" t="s">
        <v>537</v>
      </c>
      <c r="E1541" s="1" t="s">
        <v>110</v>
      </c>
      <c r="F1541" s="14">
        <v>1271</v>
      </c>
      <c r="G1541" s="1" t="s">
        <v>37</v>
      </c>
      <c r="H1541" s="1" t="s">
        <v>1482</v>
      </c>
      <c r="I1541" s="2">
        <v>18</v>
      </c>
      <c r="J1541" s="5" t="s">
        <v>1577</v>
      </c>
      <c r="K1541" s="3" t="s">
        <v>122</v>
      </c>
      <c r="L1541" s="4" t="s">
        <v>35</v>
      </c>
    </row>
    <row r="1542" spans="1:12">
      <c r="A1542" s="36">
        <v>2016</v>
      </c>
      <c r="B1542" s="36" t="s">
        <v>1961</v>
      </c>
      <c r="C1542" s="54">
        <v>42696</v>
      </c>
      <c r="D1542" s="14" t="s">
        <v>537</v>
      </c>
      <c r="E1542" s="1" t="s">
        <v>13</v>
      </c>
      <c r="F1542" s="14">
        <v>5066</v>
      </c>
      <c r="G1542" s="1" t="s">
        <v>37</v>
      </c>
      <c r="H1542" s="1" t="s">
        <v>1482</v>
      </c>
      <c r="I1542" s="2">
        <v>143.5</v>
      </c>
      <c r="J1542" s="5" t="s">
        <v>1578</v>
      </c>
      <c r="K1542" s="3" t="s">
        <v>1579</v>
      </c>
      <c r="L1542" s="4" t="s">
        <v>35</v>
      </c>
    </row>
    <row r="1543" spans="1:12">
      <c r="A1543" s="36">
        <v>2016</v>
      </c>
      <c r="B1543" s="36" t="s">
        <v>1961</v>
      </c>
      <c r="C1543" s="54">
        <v>42679</v>
      </c>
      <c r="D1543" s="14" t="s">
        <v>537</v>
      </c>
      <c r="E1543" s="1" t="s">
        <v>33</v>
      </c>
      <c r="F1543" s="14">
        <v>3110</v>
      </c>
      <c r="G1543" s="1" t="s">
        <v>37</v>
      </c>
      <c r="H1543" s="1" t="s">
        <v>2014</v>
      </c>
      <c r="I1543" s="2">
        <v>10</v>
      </c>
      <c r="J1543" s="5" t="s">
        <v>1580</v>
      </c>
      <c r="K1543" s="3" t="s">
        <v>1581</v>
      </c>
      <c r="L1543" s="4" t="s">
        <v>35</v>
      </c>
    </row>
    <row r="1544" spans="1:12">
      <c r="A1544" s="36">
        <v>2016</v>
      </c>
      <c r="B1544" s="36" t="s">
        <v>1961</v>
      </c>
      <c r="C1544" s="54">
        <v>42679</v>
      </c>
      <c r="D1544" s="14" t="s">
        <v>537</v>
      </c>
      <c r="E1544" s="1" t="s">
        <v>33</v>
      </c>
      <c r="F1544" s="14">
        <v>3110</v>
      </c>
      <c r="G1544" s="1" t="s">
        <v>37</v>
      </c>
      <c r="H1544" s="1" t="s">
        <v>2014</v>
      </c>
      <c r="I1544" s="2">
        <v>10</v>
      </c>
      <c r="J1544" s="5" t="s">
        <v>1582</v>
      </c>
      <c r="K1544" s="3" t="s">
        <v>1581</v>
      </c>
      <c r="L1544" s="4" t="s">
        <v>35</v>
      </c>
    </row>
    <row r="1545" spans="1:12">
      <c r="A1545" s="36">
        <v>2016</v>
      </c>
      <c r="B1545" s="36" t="s">
        <v>1961</v>
      </c>
      <c r="C1545" s="54">
        <v>42679</v>
      </c>
      <c r="D1545" s="14" t="s">
        <v>537</v>
      </c>
      <c r="E1545" s="1" t="s">
        <v>33</v>
      </c>
      <c r="F1545" s="14">
        <v>3119</v>
      </c>
      <c r="G1545" s="1" t="s">
        <v>37</v>
      </c>
      <c r="H1545" s="1" t="s">
        <v>2014</v>
      </c>
      <c r="I1545" s="2">
        <v>20</v>
      </c>
      <c r="J1545" s="5" t="s">
        <v>1583</v>
      </c>
      <c r="K1545" s="3" t="s">
        <v>1581</v>
      </c>
      <c r="L1545" s="4" t="s">
        <v>35</v>
      </c>
    </row>
    <row r="1546" spans="1:12">
      <c r="A1546" s="36">
        <v>2016</v>
      </c>
      <c r="B1546" s="36" t="s">
        <v>1961</v>
      </c>
      <c r="C1546" s="54">
        <v>42679</v>
      </c>
      <c r="D1546" s="14" t="s">
        <v>537</v>
      </c>
      <c r="E1546" s="1" t="s">
        <v>123</v>
      </c>
      <c r="F1546" s="14">
        <v>5762</v>
      </c>
      <c r="G1546" s="1" t="s">
        <v>37</v>
      </c>
      <c r="H1546" s="1" t="s">
        <v>2014</v>
      </c>
      <c r="I1546" s="2">
        <v>315</v>
      </c>
      <c r="J1546" s="5" t="s">
        <v>1584</v>
      </c>
      <c r="K1546" s="3" t="s">
        <v>1571</v>
      </c>
      <c r="L1546" s="4" t="s">
        <v>35</v>
      </c>
    </row>
    <row r="1547" spans="1:12">
      <c r="A1547" s="36">
        <v>2016</v>
      </c>
      <c r="B1547" s="36" t="s">
        <v>1961</v>
      </c>
      <c r="C1547" s="54">
        <v>42699</v>
      </c>
      <c r="D1547" s="14" t="s">
        <v>537</v>
      </c>
      <c r="E1547" s="1" t="s">
        <v>181</v>
      </c>
      <c r="F1547" s="14">
        <v>4001</v>
      </c>
      <c r="G1547" s="1" t="s">
        <v>37</v>
      </c>
      <c r="H1547" s="1" t="s">
        <v>279</v>
      </c>
      <c r="I1547" s="2">
        <v>96</v>
      </c>
      <c r="J1547" s="5" t="s">
        <v>1585</v>
      </c>
      <c r="K1547" s="3" t="s">
        <v>939</v>
      </c>
      <c r="L1547" s="4" t="s">
        <v>35</v>
      </c>
    </row>
    <row r="1548" spans="1:12">
      <c r="A1548" s="36">
        <v>2016</v>
      </c>
      <c r="B1548" s="36" t="s">
        <v>1961</v>
      </c>
      <c r="C1548" s="54">
        <v>42684</v>
      </c>
      <c r="D1548" s="14" t="s">
        <v>537</v>
      </c>
      <c r="E1548" s="1" t="s">
        <v>123</v>
      </c>
      <c r="F1548" s="14">
        <v>5764</v>
      </c>
      <c r="G1548" s="1" t="s">
        <v>37</v>
      </c>
      <c r="H1548" s="1" t="s">
        <v>644</v>
      </c>
      <c r="I1548" s="2">
        <v>494</v>
      </c>
      <c r="J1548" s="5" t="s">
        <v>1586</v>
      </c>
      <c r="K1548" s="3" t="s">
        <v>1587</v>
      </c>
      <c r="L1548" s="4" t="s">
        <v>35</v>
      </c>
    </row>
    <row r="1549" spans="1:12">
      <c r="A1549" s="36">
        <v>2016</v>
      </c>
      <c r="B1549" s="36" t="s">
        <v>1961</v>
      </c>
      <c r="C1549" s="54">
        <v>42684</v>
      </c>
      <c r="D1549" s="14" t="s">
        <v>537</v>
      </c>
      <c r="E1549" s="1" t="s">
        <v>13</v>
      </c>
      <c r="F1549" s="14">
        <v>5066</v>
      </c>
      <c r="G1549" s="1" t="s">
        <v>37</v>
      </c>
      <c r="H1549" s="1" t="s">
        <v>644</v>
      </c>
      <c r="I1549" s="2">
        <v>144</v>
      </c>
      <c r="J1549" s="5" t="s">
        <v>1588</v>
      </c>
      <c r="K1549" s="3" t="s">
        <v>1579</v>
      </c>
      <c r="L1549" s="4" t="s">
        <v>35</v>
      </c>
    </row>
    <row r="1550" spans="1:12">
      <c r="A1550" s="36">
        <v>2016</v>
      </c>
      <c r="B1550" s="36" t="s">
        <v>1961</v>
      </c>
      <c r="C1550" s="54">
        <v>42690</v>
      </c>
      <c r="D1550" s="14" t="s">
        <v>537</v>
      </c>
      <c r="E1550" s="1" t="s">
        <v>110</v>
      </c>
      <c r="F1550" s="14">
        <v>1271</v>
      </c>
      <c r="G1550" s="1" t="s">
        <v>269</v>
      </c>
      <c r="H1550" s="1" t="s">
        <v>95</v>
      </c>
      <c r="I1550" s="2">
        <v>70</v>
      </c>
      <c r="J1550" s="5" t="s">
        <v>1589</v>
      </c>
      <c r="K1550" s="3" t="s">
        <v>117</v>
      </c>
      <c r="L1550" s="4" t="s">
        <v>35</v>
      </c>
    </row>
    <row r="1551" spans="1:12">
      <c r="A1551" s="36">
        <v>2016</v>
      </c>
      <c r="B1551" s="36" t="s">
        <v>1961</v>
      </c>
      <c r="C1551" s="54">
        <v>42680</v>
      </c>
      <c r="D1551" s="14" t="s">
        <v>537</v>
      </c>
      <c r="E1551" s="1" t="s">
        <v>308</v>
      </c>
      <c r="F1551" s="14">
        <v>4422</v>
      </c>
      <c r="G1551" s="1" t="s">
        <v>137</v>
      </c>
      <c r="H1551" s="1" t="s">
        <v>185</v>
      </c>
      <c r="I1551" s="2">
        <v>76</v>
      </c>
      <c r="J1551" s="5">
        <v>1175</v>
      </c>
      <c r="K1551" s="3" t="s">
        <v>243</v>
      </c>
      <c r="L1551" s="4" t="s">
        <v>141</v>
      </c>
    </row>
    <row r="1552" spans="1:12">
      <c r="A1552" s="36">
        <v>2016</v>
      </c>
      <c r="B1552" s="36" t="s">
        <v>1961</v>
      </c>
      <c r="C1552" s="54">
        <v>42682</v>
      </c>
      <c r="D1552" s="14" t="s">
        <v>537</v>
      </c>
      <c r="E1552" s="1" t="s">
        <v>181</v>
      </c>
      <c r="F1552" s="14">
        <v>4010</v>
      </c>
      <c r="G1552" s="1" t="s">
        <v>137</v>
      </c>
      <c r="H1552" s="1" t="s">
        <v>185</v>
      </c>
      <c r="I1552" s="2">
        <v>111</v>
      </c>
      <c r="J1552" s="5">
        <v>1176</v>
      </c>
      <c r="K1552" s="3" t="s">
        <v>969</v>
      </c>
      <c r="L1552" s="4" t="s">
        <v>141</v>
      </c>
    </row>
    <row r="1553" spans="1:12">
      <c r="A1553" s="36">
        <v>2016</v>
      </c>
      <c r="B1553" s="36" t="s">
        <v>1961</v>
      </c>
      <c r="C1553" s="54">
        <v>42686</v>
      </c>
      <c r="D1553" s="14" t="s">
        <v>537</v>
      </c>
      <c r="E1553" s="1" t="s">
        <v>13</v>
      </c>
      <c r="F1553" s="14">
        <v>5069</v>
      </c>
      <c r="G1553" s="1" t="s">
        <v>137</v>
      </c>
      <c r="H1553" s="1" t="s">
        <v>185</v>
      </c>
      <c r="I1553" s="2">
        <v>20</v>
      </c>
      <c r="J1553" s="5">
        <v>1177</v>
      </c>
      <c r="K1553" s="3" t="s">
        <v>949</v>
      </c>
      <c r="L1553" s="4" t="s">
        <v>141</v>
      </c>
    </row>
    <row r="1554" spans="1:12">
      <c r="A1554" s="36">
        <v>2016</v>
      </c>
      <c r="B1554" s="36" t="s">
        <v>1961</v>
      </c>
      <c r="C1554" s="54">
        <v>42694</v>
      </c>
      <c r="D1554" s="14" t="s">
        <v>537</v>
      </c>
      <c r="E1554" s="1" t="s">
        <v>181</v>
      </c>
      <c r="F1554" s="14">
        <v>4010</v>
      </c>
      <c r="G1554" s="1" t="s">
        <v>137</v>
      </c>
      <c r="H1554" s="1" t="s">
        <v>185</v>
      </c>
      <c r="I1554" s="2">
        <v>134</v>
      </c>
      <c r="J1554" s="5">
        <v>1180</v>
      </c>
      <c r="K1554" s="3" t="s">
        <v>1590</v>
      </c>
      <c r="L1554" s="4" t="s">
        <v>141</v>
      </c>
    </row>
    <row r="1555" spans="1:12">
      <c r="A1555" s="36">
        <v>2016</v>
      </c>
      <c r="B1555" s="36" t="s">
        <v>1961</v>
      </c>
      <c r="C1555" s="54">
        <v>42695</v>
      </c>
      <c r="D1555" s="14" t="s">
        <v>537</v>
      </c>
      <c r="E1555" s="1" t="s">
        <v>308</v>
      </c>
      <c r="F1555" s="14">
        <v>4527</v>
      </c>
      <c r="G1555" s="1" t="s">
        <v>137</v>
      </c>
      <c r="H1555" s="1" t="s">
        <v>185</v>
      </c>
      <c r="I1555" s="37">
        <v>112</v>
      </c>
      <c r="J1555" s="38">
        <v>1181</v>
      </c>
      <c r="K1555" s="3" t="s">
        <v>258</v>
      </c>
      <c r="L1555" s="4" t="s">
        <v>141</v>
      </c>
    </row>
    <row r="1556" spans="1:12">
      <c r="A1556" s="36">
        <v>2016</v>
      </c>
      <c r="B1556" s="36" t="s">
        <v>1961</v>
      </c>
      <c r="C1556" s="54">
        <v>42695</v>
      </c>
      <c r="D1556" s="14" t="s">
        <v>537</v>
      </c>
      <c r="E1556" s="1" t="s">
        <v>308</v>
      </c>
      <c r="F1556" s="14">
        <v>4529</v>
      </c>
      <c r="G1556" s="1" t="s">
        <v>137</v>
      </c>
      <c r="H1556" s="1" t="s">
        <v>185</v>
      </c>
      <c r="I1556" s="2">
        <v>81</v>
      </c>
      <c r="J1556" s="5">
        <v>1182</v>
      </c>
      <c r="K1556" s="3" t="s">
        <v>1591</v>
      </c>
      <c r="L1556" s="4" t="s">
        <v>141</v>
      </c>
    </row>
    <row r="1557" spans="1:12">
      <c r="A1557" s="36">
        <v>2016</v>
      </c>
      <c r="B1557" s="36" t="s">
        <v>1961</v>
      </c>
      <c r="C1557" s="54">
        <v>42696</v>
      </c>
      <c r="D1557" s="14" t="s">
        <v>537</v>
      </c>
      <c r="E1557" s="1" t="s">
        <v>308</v>
      </c>
      <c r="F1557" s="14">
        <v>4523</v>
      </c>
      <c r="G1557" s="1" t="s">
        <v>137</v>
      </c>
      <c r="H1557" s="1" t="s">
        <v>185</v>
      </c>
      <c r="I1557" s="37">
        <v>104</v>
      </c>
      <c r="J1557" s="38">
        <v>1184</v>
      </c>
      <c r="K1557" s="3" t="s">
        <v>976</v>
      </c>
      <c r="L1557" s="4" t="s">
        <v>141</v>
      </c>
    </row>
    <row r="1558" spans="1:12">
      <c r="A1558" s="36">
        <v>2016</v>
      </c>
      <c r="B1558" s="36" t="s">
        <v>1961</v>
      </c>
      <c r="C1558" s="54">
        <v>42697</v>
      </c>
      <c r="D1558" s="14" t="s">
        <v>537</v>
      </c>
      <c r="E1558" s="1" t="s">
        <v>308</v>
      </c>
      <c r="F1558" s="14">
        <v>4422</v>
      </c>
      <c r="G1558" s="1" t="s">
        <v>137</v>
      </c>
      <c r="H1558" s="1" t="s">
        <v>185</v>
      </c>
      <c r="I1558" s="37">
        <v>132</v>
      </c>
      <c r="J1558" s="38">
        <v>1186</v>
      </c>
      <c r="K1558" s="3" t="s">
        <v>1592</v>
      </c>
      <c r="L1558" s="4" t="s">
        <v>141</v>
      </c>
    </row>
    <row r="1559" spans="1:12">
      <c r="A1559" s="36">
        <v>2016</v>
      </c>
      <c r="B1559" s="36" t="s">
        <v>1961</v>
      </c>
      <c r="C1559" s="54">
        <v>42698</v>
      </c>
      <c r="D1559" s="14" t="s">
        <v>537</v>
      </c>
      <c r="E1559" s="1" t="s">
        <v>181</v>
      </c>
      <c r="F1559" s="14">
        <v>4010</v>
      </c>
      <c r="G1559" s="1" t="s">
        <v>137</v>
      </c>
      <c r="H1559" s="1" t="s">
        <v>185</v>
      </c>
      <c r="I1559" s="2">
        <v>113</v>
      </c>
      <c r="J1559" s="5">
        <v>1187</v>
      </c>
      <c r="K1559" s="3" t="s">
        <v>1593</v>
      </c>
      <c r="L1559" s="4" t="s">
        <v>141</v>
      </c>
    </row>
    <row r="1560" spans="1:12">
      <c r="A1560" s="36">
        <v>2016</v>
      </c>
      <c r="B1560" s="36" t="s">
        <v>1961</v>
      </c>
      <c r="C1560" s="54">
        <v>42700</v>
      </c>
      <c r="D1560" s="14" t="s">
        <v>537</v>
      </c>
      <c r="E1560" s="1" t="s">
        <v>308</v>
      </c>
      <c r="F1560" s="14">
        <v>4422</v>
      </c>
      <c r="G1560" s="1" t="s">
        <v>137</v>
      </c>
      <c r="H1560" s="1" t="s">
        <v>185</v>
      </c>
      <c r="I1560" s="37">
        <v>111</v>
      </c>
      <c r="J1560" s="38">
        <v>1189</v>
      </c>
      <c r="K1560" s="3" t="s">
        <v>258</v>
      </c>
      <c r="L1560" s="4" t="s">
        <v>141</v>
      </c>
    </row>
    <row r="1561" spans="1:12">
      <c r="A1561" s="36">
        <v>2016</v>
      </c>
      <c r="B1561" s="36" t="s">
        <v>1961</v>
      </c>
      <c r="C1561" s="54">
        <v>42702</v>
      </c>
      <c r="D1561" s="14" t="s">
        <v>537</v>
      </c>
      <c r="E1561" s="1" t="s">
        <v>308</v>
      </c>
      <c r="F1561" s="14">
        <v>4522</v>
      </c>
      <c r="G1561" s="1" t="s">
        <v>137</v>
      </c>
      <c r="H1561" s="1" t="s">
        <v>185</v>
      </c>
      <c r="I1561" s="2">
        <v>106</v>
      </c>
      <c r="J1561" s="5">
        <v>1191</v>
      </c>
      <c r="K1561" s="3" t="s">
        <v>1592</v>
      </c>
      <c r="L1561" s="4" t="s">
        <v>141</v>
      </c>
    </row>
    <row r="1562" spans="1:12">
      <c r="A1562" s="36">
        <v>2016</v>
      </c>
      <c r="B1562" s="36" t="s">
        <v>1961</v>
      </c>
      <c r="C1562" s="54">
        <v>42704</v>
      </c>
      <c r="D1562" s="14" t="s">
        <v>537</v>
      </c>
      <c r="E1562" s="1" t="s">
        <v>181</v>
      </c>
      <c r="F1562" s="14">
        <v>4010</v>
      </c>
      <c r="G1562" s="1" t="s">
        <v>137</v>
      </c>
      <c r="H1562" s="1" t="s">
        <v>185</v>
      </c>
      <c r="I1562" s="2">
        <v>68</v>
      </c>
      <c r="J1562" s="5">
        <v>1193</v>
      </c>
      <c r="K1562" s="3" t="s">
        <v>1593</v>
      </c>
      <c r="L1562" s="4" t="s">
        <v>141</v>
      </c>
    </row>
    <row r="1563" spans="1:12">
      <c r="A1563" s="36">
        <v>2016</v>
      </c>
      <c r="B1563" s="36" t="s">
        <v>1961</v>
      </c>
      <c r="C1563" s="54">
        <v>42684</v>
      </c>
      <c r="D1563" s="14" t="s">
        <v>537</v>
      </c>
      <c r="E1563" s="1" t="s">
        <v>13</v>
      </c>
      <c r="F1563" s="14">
        <v>5069</v>
      </c>
      <c r="G1563" s="1" t="s">
        <v>137</v>
      </c>
      <c r="H1563" s="1" t="s">
        <v>138</v>
      </c>
      <c r="I1563" s="2">
        <v>38</v>
      </c>
      <c r="J1563" s="5">
        <v>2819</v>
      </c>
      <c r="K1563" s="3" t="s">
        <v>147</v>
      </c>
      <c r="L1563" s="4" t="s">
        <v>141</v>
      </c>
    </row>
    <row r="1564" spans="1:12">
      <c r="A1564" s="36">
        <v>2016</v>
      </c>
      <c r="B1564" s="36" t="s">
        <v>1961</v>
      </c>
      <c r="C1564" s="54">
        <v>42686</v>
      </c>
      <c r="D1564" s="14" t="s">
        <v>537</v>
      </c>
      <c r="E1564" s="1" t="s">
        <v>13</v>
      </c>
      <c r="F1564" s="14">
        <v>5069</v>
      </c>
      <c r="G1564" s="1" t="s">
        <v>137</v>
      </c>
      <c r="H1564" s="1" t="s">
        <v>138</v>
      </c>
      <c r="I1564" s="2">
        <v>60</v>
      </c>
      <c r="J1564" s="5">
        <v>2829</v>
      </c>
      <c r="K1564" s="3" t="s">
        <v>949</v>
      </c>
      <c r="L1564" s="4" t="s">
        <v>141</v>
      </c>
    </row>
    <row r="1565" spans="1:12">
      <c r="A1565" s="36">
        <v>2016</v>
      </c>
      <c r="B1565" s="36" t="s">
        <v>1961</v>
      </c>
      <c r="C1565" s="54">
        <v>42696</v>
      </c>
      <c r="D1565" s="14" t="s">
        <v>537</v>
      </c>
      <c r="E1565" s="1" t="s">
        <v>308</v>
      </c>
      <c r="F1565" s="14">
        <v>4527</v>
      </c>
      <c r="G1565" s="1" t="s">
        <v>137</v>
      </c>
      <c r="H1565" s="1" t="s">
        <v>138</v>
      </c>
      <c r="I1565" s="2">
        <v>32</v>
      </c>
      <c r="J1565" s="5">
        <v>2840</v>
      </c>
      <c r="K1565" s="3" t="s">
        <v>245</v>
      </c>
      <c r="L1565" s="4" t="s">
        <v>141</v>
      </c>
    </row>
    <row r="1566" spans="1:12">
      <c r="A1566" s="36">
        <v>2016</v>
      </c>
      <c r="B1566" s="36" t="s">
        <v>1961</v>
      </c>
      <c r="C1566" s="54">
        <v>42689</v>
      </c>
      <c r="D1566" s="14" t="s">
        <v>537</v>
      </c>
      <c r="E1566" s="1" t="s">
        <v>13</v>
      </c>
      <c r="F1566" s="14">
        <v>5069</v>
      </c>
      <c r="G1566" s="1" t="s">
        <v>908</v>
      </c>
      <c r="H1566" s="1" t="s">
        <v>913</v>
      </c>
      <c r="I1566" s="2">
        <v>70</v>
      </c>
      <c r="J1566" s="5">
        <v>15280</v>
      </c>
      <c r="K1566" s="3" t="s">
        <v>949</v>
      </c>
      <c r="L1566" s="4" t="s">
        <v>141</v>
      </c>
    </row>
    <row r="1567" spans="1:12">
      <c r="A1567" s="36">
        <v>2016</v>
      </c>
      <c r="B1567" s="36" t="s">
        <v>1961</v>
      </c>
      <c r="C1567" s="54">
        <v>42696</v>
      </c>
      <c r="D1567" s="14" t="s">
        <v>537</v>
      </c>
      <c r="E1567" s="1" t="s">
        <v>13</v>
      </c>
      <c r="F1567" s="14">
        <v>5069</v>
      </c>
      <c r="G1567" s="1" t="s">
        <v>908</v>
      </c>
      <c r="H1567" s="1" t="s">
        <v>913</v>
      </c>
      <c r="I1567" s="2">
        <v>110</v>
      </c>
      <c r="J1567" s="5">
        <v>15339</v>
      </c>
      <c r="K1567" s="3" t="s">
        <v>140</v>
      </c>
      <c r="L1567" s="4" t="s">
        <v>141</v>
      </c>
    </row>
    <row r="1568" spans="1:12">
      <c r="A1568" s="36">
        <v>2016</v>
      </c>
      <c r="B1568" s="36" t="s">
        <v>1961</v>
      </c>
      <c r="C1568" s="54">
        <v>42686</v>
      </c>
      <c r="D1568" s="14" t="s">
        <v>537</v>
      </c>
      <c r="E1568" s="1" t="s">
        <v>148</v>
      </c>
      <c r="F1568" s="14">
        <v>4475</v>
      </c>
      <c r="G1568" s="1" t="s">
        <v>179</v>
      </c>
      <c r="H1568" s="1" t="s">
        <v>180</v>
      </c>
      <c r="I1568" s="2">
        <v>20</v>
      </c>
      <c r="J1568" s="5">
        <v>56022</v>
      </c>
      <c r="K1568" s="3" t="s">
        <v>176</v>
      </c>
      <c r="L1568" s="4" t="s">
        <v>141</v>
      </c>
    </row>
    <row r="1569" spans="1:12">
      <c r="A1569" s="36">
        <v>2016</v>
      </c>
      <c r="B1569" s="36" t="s">
        <v>1961</v>
      </c>
      <c r="C1569" s="54">
        <v>42694</v>
      </c>
      <c r="D1569" s="14" t="s">
        <v>537</v>
      </c>
      <c r="E1569" s="1" t="s">
        <v>213</v>
      </c>
      <c r="F1569" s="14">
        <v>4252</v>
      </c>
      <c r="G1569" s="1" t="s">
        <v>179</v>
      </c>
      <c r="H1569" s="1" t="s">
        <v>180</v>
      </c>
      <c r="I1569" s="2">
        <v>15</v>
      </c>
      <c r="J1569" s="5">
        <v>56152</v>
      </c>
      <c r="K1569" s="3" t="s">
        <v>176</v>
      </c>
      <c r="L1569" s="4" t="s">
        <v>141</v>
      </c>
    </row>
    <row r="1570" spans="1:12">
      <c r="A1570" s="36">
        <v>2016</v>
      </c>
      <c r="B1570" s="36" t="s">
        <v>1961</v>
      </c>
      <c r="C1570" s="54">
        <v>42675</v>
      </c>
      <c r="D1570" s="14" t="s">
        <v>537</v>
      </c>
      <c r="E1570" s="1" t="s">
        <v>308</v>
      </c>
      <c r="F1570" s="14">
        <v>4529</v>
      </c>
      <c r="G1570" s="1" t="s">
        <v>137</v>
      </c>
      <c r="H1570" s="1" t="s">
        <v>138</v>
      </c>
      <c r="I1570" s="2">
        <v>103.4</v>
      </c>
      <c r="J1570" s="5" t="s">
        <v>1594</v>
      </c>
      <c r="K1570" s="3" t="s">
        <v>201</v>
      </c>
      <c r="L1570" s="4" t="s">
        <v>141</v>
      </c>
    </row>
    <row r="1571" spans="1:12">
      <c r="A1571" s="36">
        <v>2016</v>
      </c>
      <c r="B1571" s="36" t="s">
        <v>1961</v>
      </c>
      <c r="C1571" s="54">
        <v>42675</v>
      </c>
      <c r="D1571" s="14" t="s">
        <v>537</v>
      </c>
      <c r="E1571" s="1" t="s">
        <v>308</v>
      </c>
      <c r="F1571" s="14">
        <v>4422</v>
      </c>
      <c r="G1571" s="1" t="s">
        <v>137</v>
      </c>
      <c r="H1571" s="1" t="s">
        <v>138</v>
      </c>
      <c r="I1571" s="2">
        <v>128</v>
      </c>
      <c r="J1571" s="5" t="s">
        <v>1595</v>
      </c>
      <c r="K1571" s="3" t="s">
        <v>1018</v>
      </c>
      <c r="L1571" s="4" t="s">
        <v>141</v>
      </c>
    </row>
    <row r="1572" spans="1:12">
      <c r="A1572" s="36">
        <v>2016</v>
      </c>
      <c r="B1572" s="36" t="s">
        <v>1961</v>
      </c>
      <c r="C1572" s="54">
        <v>42676</v>
      </c>
      <c r="D1572" s="14" t="s">
        <v>537</v>
      </c>
      <c r="E1572" s="1" t="s">
        <v>308</v>
      </c>
      <c r="F1572" s="14">
        <v>4529</v>
      </c>
      <c r="G1572" s="1" t="s">
        <v>137</v>
      </c>
      <c r="H1572" s="1" t="s">
        <v>138</v>
      </c>
      <c r="I1572" s="2">
        <v>71.2</v>
      </c>
      <c r="J1572" s="5" t="s">
        <v>1596</v>
      </c>
      <c r="K1572" s="3" t="s">
        <v>201</v>
      </c>
      <c r="L1572" s="4" t="s">
        <v>141</v>
      </c>
    </row>
    <row r="1573" spans="1:12">
      <c r="A1573" s="36">
        <v>2016</v>
      </c>
      <c r="B1573" s="36" t="s">
        <v>1961</v>
      </c>
      <c r="C1573" s="54">
        <v>42677</v>
      </c>
      <c r="D1573" s="14" t="s">
        <v>537</v>
      </c>
      <c r="E1573" s="1" t="s">
        <v>308</v>
      </c>
      <c r="F1573" s="14">
        <v>4422</v>
      </c>
      <c r="G1573" s="1" t="s">
        <v>137</v>
      </c>
      <c r="H1573" s="1" t="s">
        <v>138</v>
      </c>
      <c r="I1573" s="2">
        <v>97.4</v>
      </c>
      <c r="J1573" s="5" t="s">
        <v>1597</v>
      </c>
      <c r="K1573" s="3" t="s">
        <v>1018</v>
      </c>
      <c r="L1573" s="4" t="s">
        <v>141</v>
      </c>
    </row>
    <row r="1574" spans="1:12">
      <c r="A1574" s="36">
        <v>2016</v>
      </c>
      <c r="B1574" s="36" t="s">
        <v>1961</v>
      </c>
      <c r="C1574" s="54">
        <v>42677</v>
      </c>
      <c r="D1574" s="14" t="s">
        <v>537</v>
      </c>
      <c r="E1574" s="1" t="s">
        <v>308</v>
      </c>
      <c r="F1574" s="14">
        <v>4529</v>
      </c>
      <c r="G1574" s="1" t="s">
        <v>137</v>
      </c>
      <c r="H1574" s="1" t="s">
        <v>138</v>
      </c>
      <c r="I1574" s="2">
        <v>121.8</v>
      </c>
      <c r="J1574" s="5" t="s">
        <v>1598</v>
      </c>
      <c r="K1574" s="3" t="s">
        <v>201</v>
      </c>
      <c r="L1574" s="4" t="s">
        <v>141</v>
      </c>
    </row>
    <row r="1575" spans="1:12">
      <c r="A1575" s="36">
        <v>2016</v>
      </c>
      <c r="B1575" s="36" t="s">
        <v>1961</v>
      </c>
      <c r="C1575" s="54">
        <v>42678</v>
      </c>
      <c r="D1575" s="14" t="s">
        <v>537</v>
      </c>
      <c r="E1575" s="1" t="s">
        <v>308</v>
      </c>
      <c r="F1575" s="14">
        <v>4529</v>
      </c>
      <c r="G1575" s="1" t="s">
        <v>137</v>
      </c>
      <c r="H1575" s="1" t="s">
        <v>138</v>
      </c>
      <c r="I1575" s="37">
        <v>58.1</v>
      </c>
      <c r="J1575" s="38" t="s">
        <v>1599</v>
      </c>
      <c r="K1575" s="3" t="s">
        <v>201</v>
      </c>
      <c r="L1575" s="4" t="s">
        <v>141</v>
      </c>
    </row>
    <row r="1576" spans="1:12">
      <c r="A1576" s="36">
        <v>2016</v>
      </c>
      <c r="B1576" s="36" t="s">
        <v>1961</v>
      </c>
      <c r="C1576" s="54">
        <v>42679</v>
      </c>
      <c r="D1576" s="14" t="s">
        <v>537</v>
      </c>
      <c r="E1576" s="1" t="s">
        <v>308</v>
      </c>
      <c r="F1576" s="14">
        <v>4422</v>
      </c>
      <c r="G1576" s="1" t="s">
        <v>137</v>
      </c>
      <c r="H1576" s="1" t="s">
        <v>138</v>
      </c>
      <c r="I1576" s="2">
        <v>131.30000000000001</v>
      </c>
      <c r="J1576" s="5" t="s">
        <v>1600</v>
      </c>
      <c r="K1576" s="3" t="s">
        <v>1018</v>
      </c>
      <c r="L1576" s="4" t="s">
        <v>141</v>
      </c>
    </row>
    <row r="1577" spans="1:12">
      <c r="A1577" s="36">
        <v>2016</v>
      </c>
      <c r="B1577" s="36" t="s">
        <v>1961</v>
      </c>
      <c r="C1577" s="54">
        <v>42679</v>
      </c>
      <c r="D1577" s="14" t="s">
        <v>537</v>
      </c>
      <c r="E1577" s="1" t="s">
        <v>308</v>
      </c>
      <c r="F1577" s="14">
        <v>4529</v>
      </c>
      <c r="G1577" s="1" t="s">
        <v>137</v>
      </c>
      <c r="H1577" s="1" t="s">
        <v>138</v>
      </c>
      <c r="I1577" s="2">
        <v>140.19999999999999</v>
      </c>
      <c r="J1577" s="5" t="s">
        <v>1601</v>
      </c>
      <c r="K1577" s="3" t="s">
        <v>201</v>
      </c>
      <c r="L1577" s="4" t="s">
        <v>141</v>
      </c>
    </row>
    <row r="1578" spans="1:12">
      <c r="A1578" s="36">
        <v>2016</v>
      </c>
      <c r="B1578" s="36" t="s">
        <v>1961</v>
      </c>
      <c r="C1578" s="54">
        <v>42680</v>
      </c>
      <c r="D1578" s="14" t="s">
        <v>537</v>
      </c>
      <c r="E1578" s="1" t="s">
        <v>308</v>
      </c>
      <c r="F1578" s="14">
        <v>4529</v>
      </c>
      <c r="G1578" s="1" t="s">
        <v>137</v>
      </c>
      <c r="H1578" s="1" t="s">
        <v>138</v>
      </c>
      <c r="I1578" s="37">
        <v>95.8</v>
      </c>
      <c r="J1578" s="38" t="s">
        <v>1602</v>
      </c>
      <c r="K1578" s="3" t="s">
        <v>201</v>
      </c>
      <c r="L1578" s="4" t="s">
        <v>141</v>
      </c>
    </row>
    <row r="1579" spans="1:12">
      <c r="A1579" s="36">
        <v>2016</v>
      </c>
      <c r="B1579" s="36" t="s">
        <v>1961</v>
      </c>
      <c r="C1579" s="54">
        <v>42680</v>
      </c>
      <c r="D1579" s="14" t="s">
        <v>537</v>
      </c>
      <c r="E1579" s="1" t="s">
        <v>308</v>
      </c>
      <c r="F1579" s="14">
        <v>4422</v>
      </c>
      <c r="G1579" s="1" t="s">
        <v>137</v>
      </c>
      <c r="H1579" s="1" t="s">
        <v>138</v>
      </c>
      <c r="I1579" s="2">
        <v>81.900000000000006</v>
      </c>
      <c r="J1579" s="5" t="s">
        <v>1603</v>
      </c>
      <c r="K1579" s="3" t="s">
        <v>1018</v>
      </c>
      <c r="L1579" s="4" t="s">
        <v>141</v>
      </c>
    </row>
    <row r="1580" spans="1:12">
      <c r="A1580" s="36">
        <v>2016</v>
      </c>
      <c r="B1580" s="36" t="s">
        <v>1961</v>
      </c>
      <c r="C1580" s="54">
        <v>42682</v>
      </c>
      <c r="D1580" s="14" t="s">
        <v>537</v>
      </c>
      <c r="E1580" s="1" t="s">
        <v>308</v>
      </c>
      <c r="F1580" s="14">
        <v>4422</v>
      </c>
      <c r="G1580" s="1" t="s">
        <v>137</v>
      </c>
      <c r="H1580" s="1" t="s">
        <v>138</v>
      </c>
      <c r="I1580" s="2">
        <v>41.3</v>
      </c>
      <c r="J1580" s="5" t="s">
        <v>1604</v>
      </c>
      <c r="K1580" s="3" t="s">
        <v>243</v>
      </c>
      <c r="L1580" s="4" t="s">
        <v>141</v>
      </c>
    </row>
    <row r="1581" spans="1:12">
      <c r="A1581" s="36">
        <v>2016</v>
      </c>
      <c r="B1581" s="36" t="s">
        <v>1961</v>
      </c>
      <c r="C1581" s="54">
        <v>42683</v>
      </c>
      <c r="D1581" s="14" t="s">
        <v>537</v>
      </c>
      <c r="E1581" s="1" t="s">
        <v>308</v>
      </c>
      <c r="F1581" s="14">
        <v>4422</v>
      </c>
      <c r="G1581" s="1" t="s">
        <v>137</v>
      </c>
      <c r="H1581" s="1" t="s">
        <v>138</v>
      </c>
      <c r="I1581" s="2">
        <v>85.9</v>
      </c>
      <c r="J1581" s="5" t="s">
        <v>1605</v>
      </c>
      <c r="K1581" s="3" t="s">
        <v>243</v>
      </c>
      <c r="L1581" s="4" t="s">
        <v>141</v>
      </c>
    </row>
    <row r="1582" spans="1:12">
      <c r="A1582" s="36">
        <v>2016</v>
      </c>
      <c r="B1582" s="36" t="s">
        <v>1961</v>
      </c>
      <c r="C1582" s="54">
        <v>42684</v>
      </c>
      <c r="D1582" s="14" t="s">
        <v>537</v>
      </c>
      <c r="E1582" s="1" t="s">
        <v>308</v>
      </c>
      <c r="F1582" s="14">
        <v>4422</v>
      </c>
      <c r="G1582" s="1" t="s">
        <v>137</v>
      </c>
      <c r="H1582" s="1" t="s">
        <v>138</v>
      </c>
      <c r="I1582" s="2">
        <v>81.099999999999994</v>
      </c>
      <c r="J1582" s="5" t="s">
        <v>1606</v>
      </c>
      <c r="K1582" s="3" t="s">
        <v>1018</v>
      </c>
      <c r="L1582" s="4" t="s">
        <v>141</v>
      </c>
    </row>
    <row r="1583" spans="1:12">
      <c r="A1583" s="36">
        <v>2016</v>
      </c>
      <c r="B1583" s="36" t="s">
        <v>1961</v>
      </c>
      <c r="C1583" s="54">
        <v>42686</v>
      </c>
      <c r="D1583" s="14" t="s">
        <v>537</v>
      </c>
      <c r="E1583" s="1" t="s">
        <v>308</v>
      </c>
      <c r="F1583" s="14">
        <v>4422</v>
      </c>
      <c r="G1583" s="1" t="s">
        <v>137</v>
      </c>
      <c r="H1583" s="1" t="s">
        <v>138</v>
      </c>
      <c r="I1583" s="2">
        <v>82.2</v>
      </c>
      <c r="J1583" s="5" t="s">
        <v>1607</v>
      </c>
      <c r="K1583" s="3" t="s">
        <v>1018</v>
      </c>
      <c r="L1583" s="4" t="s">
        <v>141</v>
      </c>
    </row>
    <row r="1584" spans="1:12">
      <c r="A1584" s="36">
        <v>2016</v>
      </c>
      <c r="B1584" s="36" t="s">
        <v>1961</v>
      </c>
      <c r="C1584" s="54">
        <v>42686</v>
      </c>
      <c r="D1584" s="14" t="s">
        <v>537</v>
      </c>
      <c r="E1584" s="1" t="s">
        <v>308</v>
      </c>
      <c r="F1584" s="14">
        <v>4529</v>
      </c>
      <c r="G1584" s="1" t="s">
        <v>137</v>
      </c>
      <c r="H1584" s="1" t="s">
        <v>138</v>
      </c>
      <c r="I1584" s="2">
        <v>105.3</v>
      </c>
      <c r="J1584" s="5" t="s">
        <v>1608</v>
      </c>
      <c r="K1584" s="3" t="s">
        <v>1591</v>
      </c>
      <c r="L1584" s="4" t="s">
        <v>141</v>
      </c>
    </row>
    <row r="1585" spans="1:12">
      <c r="A1585" s="36">
        <v>2016</v>
      </c>
      <c r="B1585" s="36" t="s">
        <v>1961</v>
      </c>
      <c r="C1585" s="54">
        <v>42687</v>
      </c>
      <c r="D1585" s="14" t="s">
        <v>537</v>
      </c>
      <c r="E1585" s="1" t="s">
        <v>308</v>
      </c>
      <c r="F1585" s="14">
        <v>4529</v>
      </c>
      <c r="G1585" s="1" t="s">
        <v>137</v>
      </c>
      <c r="H1585" s="1" t="s">
        <v>138</v>
      </c>
      <c r="I1585" s="2">
        <v>80.599999999999994</v>
      </c>
      <c r="J1585" s="5" t="s">
        <v>1609</v>
      </c>
      <c r="K1585" s="3" t="s">
        <v>1591</v>
      </c>
      <c r="L1585" s="4" t="s">
        <v>141</v>
      </c>
    </row>
    <row r="1586" spans="1:12">
      <c r="A1586" s="36">
        <v>2016</v>
      </c>
      <c r="B1586" s="36" t="s">
        <v>1961</v>
      </c>
      <c r="C1586" s="54">
        <v>42693</v>
      </c>
      <c r="D1586" s="14" t="s">
        <v>537</v>
      </c>
      <c r="E1586" s="1" t="s">
        <v>308</v>
      </c>
      <c r="F1586" s="14">
        <v>4422</v>
      </c>
      <c r="G1586" s="1" t="s">
        <v>137</v>
      </c>
      <c r="H1586" s="1" t="s">
        <v>138</v>
      </c>
      <c r="I1586" s="2">
        <v>78.5</v>
      </c>
      <c r="J1586" s="5" t="s">
        <v>1610</v>
      </c>
      <c r="K1586" s="3" t="s">
        <v>1592</v>
      </c>
      <c r="L1586" s="4" t="s">
        <v>141</v>
      </c>
    </row>
    <row r="1587" spans="1:12">
      <c r="A1587" s="36">
        <v>2016</v>
      </c>
      <c r="B1587" s="36" t="s">
        <v>1961</v>
      </c>
      <c r="C1587" s="54">
        <v>42693</v>
      </c>
      <c r="D1587" s="14" t="s">
        <v>537</v>
      </c>
      <c r="E1587" s="1" t="s">
        <v>308</v>
      </c>
      <c r="F1587" s="14">
        <v>4529</v>
      </c>
      <c r="G1587" s="1" t="s">
        <v>137</v>
      </c>
      <c r="H1587" s="1" t="s">
        <v>138</v>
      </c>
      <c r="I1587" s="2">
        <v>65.2</v>
      </c>
      <c r="J1587" s="5" t="s">
        <v>1611</v>
      </c>
      <c r="K1587" s="3" t="s">
        <v>1591</v>
      </c>
      <c r="L1587" s="4" t="s">
        <v>141</v>
      </c>
    </row>
    <row r="1588" spans="1:12">
      <c r="A1588" s="36">
        <v>2016</v>
      </c>
      <c r="B1588" s="36" t="s">
        <v>1961</v>
      </c>
      <c r="C1588" s="54">
        <v>42689</v>
      </c>
      <c r="D1588" s="14" t="s">
        <v>537</v>
      </c>
      <c r="E1588" s="1" t="s">
        <v>308</v>
      </c>
      <c r="F1588" s="14">
        <v>4422</v>
      </c>
      <c r="G1588" s="1" t="s">
        <v>137</v>
      </c>
      <c r="H1588" s="1" t="s">
        <v>138</v>
      </c>
      <c r="I1588" s="2">
        <v>87.3</v>
      </c>
      <c r="J1588" s="5" t="s">
        <v>1612</v>
      </c>
      <c r="K1588" s="3" t="s">
        <v>1592</v>
      </c>
      <c r="L1588" s="4" t="s">
        <v>141</v>
      </c>
    </row>
    <row r="1589" spans="1:12">
      <c r="A1589" s="36">
        <v>2016</v>
      </c>
      <c r="B1589" s="36" t="s">
        <v>1961</v>
      </c>
      <c r="C1589" s="54">
        <v>42691</v>
      </c>
      <c r="D1589" s="14" t="s">
        <v>537</v>
      </c>
      <c r="E1589" s="1" t="s">
        <v>308</v>
      </c>
      <c r="F1589" s="14">
        <v>4529</v>
      </c>
      <c r="G1589" s="1" t="s">
        <v>137</v>
      </c>
      <c r="H1589" s="1" t="s">
        <v>138</v>
      </c>
      <c r="I1589" s="2">
        <v>67.599999999999994</v>
      </c>
      <c r="J1589" s="5" t="s">
        <v>1613</v>
      </c>
      <c r="K1589" s="3" t="s">
        <v>1592</v>
      </c>
      <c r="L1589" s="4" t="s">
        <v>141</v>
      </c>
    </row>
    <row r="1590" spans="1:12">
      <c r="A1590" s="36">
        <v>2016</v>
      </c>
      <c r="B1590" s="36" t="s">
        <v>1961</v>
      </c>
      <c r="C1590" s="54">
        <v>42695</v>
      </c>
      <c r="D1590" s="14" t="s">
        <v>537</v>
      </c>
      <c r="E1590" s="1" t="s">
        <v>308</v>
      </c>
      <c r="F1590" s="14">
        <v>4527</v>
      </c>
      <c r="G1590" s="1" t="s">
        <v>137</v>
      </c>
      <c r="H1590" s="1" t="s">
        <v>138</v>
      </c>
      <c r="I1590" s="2">
        <v>86</v>
      </c>
      <c r="J1590" s="5" t="s">
        <v>1614</v>
      </c>
      <c r="K1590" s="3" t="s">
        <v>258</v>
      </c>
      <c r="L1590" s="4" t="s">
        <v>141</v>
      </c>
    </row>
    <row r="1591" spans="1:12">
      <c r="A1591" s="36">
        <v>2016</v>
      </c>
      <c r="B1591" s="36" t="s">
        <v>1961</v>
      </c>
      <c r="C1591" s="54">
        <v>42696</v>
      </c>
      <c r="D1591" s="14" t="s">
        <v>537</v>
      </c>
      <c r="E1591" s="1" t="s">
        <v>308</v>
      </c>
      <c r="F1591" s="14">
        <v>4527</v>
      </c>
      <c r="G1591" s="1" t="s">
        <v>137</v>
      </c>
      <c r="H1591" s="1" t="s">
        <v>138</v>
      </c>
      <c r="I1591" s="2">
        <v>79.8</v>
      </c>
      <c r="J1591" s="5" t="s">
        <v>1615</v>
      </c>
      <c r="K1591" s="3" t="s">
        <v>245</v>
      </c>
      <c r="L1591" s="4" t="s">
        <v>141</v>
      </c>
    </row>
    <row r="1592" spans="1:12">
      <c r="A1592" s="36">
        <v>2016</v>
      </c>
      <c r="B1592" s="36" t="s">
        <v>1961</v>
      </c>
      <c r="C1592" s="54">
        <v>42697</v>
      </c>
      <c r="D1592" s="14" t="s">
        <v>537</v>
      </c>
      <c r="E1592" s="1" t="s">
        <v>308</v>
      </c>
      <c r="F1592" s="14">
        <v>4422</v>
      </c>
      <c r="G1592" s="1" t="s">
        <v>137</v>
      </c>
      <c r="H1592" s="1" t="s">
        <v>138</v>
      </c>
      <c r="I1592" s="2">
        <v>129.69999999999999</v>
      </c>
      <c r="J1592" s="5" t="s">
        <v>1616</v>
      </c>
      <c r="K1592" s="3" t="s">
        <v>1592</v>
      </c>
      <c r="L1592" s="4" t="s">
        <v>141</v>
      </c>
    </row>
    <row r="1593" spans="1:12">
      <c r="A1593" s="36">
        <v>2016</v>
      </c>
      <c r="B1593" s="36" t="s">
        <v>1961</v>
      </c>
      <c r="C1593" s="54">
        <v>42697</v>
      </c>
      <c r="D1593" s="14" t="s">
        <v>537</v>
      </c>
      <c r="E1593" s="1" t="s">
        <v>308</v>
      </c>
      <c r="F1593" s="14">
        <v>4422</v>
      </c>
      <c r="G1593" s="1" t="s">
        <v>137</v>
      </c>
      <c r="H1593" s="1" t="s">
        <v>138</v>
      </c>
      <c r="I1593" s="2">
        <v>86.6</v>
      </c>
      <c r="J1593" s="5" t="s">
        <v>1617</v>
      </c>
      <c r="K1593" s="3" t="s">
        <v>1592</v>
      </c>
      <c r="L1593" s="4" t="s">
        <v>141</v>
      </c>
    </row>
    <row r="1594" spans="1:12">
      <c r="A1594" s="36">
        <v>2016</v>
      </c>
      <c r="B1594" s="36" t="s">
        <v>1961</v>
      </c>
      <c r="C1594" s="54">
        <v>42698</v>
      </c>
      <c r="D1594" s="14" t="s">
        <v>537</v>
      </c>
      <c r="E1594" s="1" t="s">
        <v>308</v>
      </c>
      <c r="F1594" s="14">
        <v>4527</v>
      </c>
      <c r="G1594" s="1" t="s">
        <v>137</v>
      </c>
      <c r="H1594" s="1" t="s">
        <v>138</v>
      </c>
      <c r="I1594" s="2">
        <v>134.19999999999999</v>
      </c>
      <c r="J1594" s="5" t="s">
        <v>1618</v>
      </c>
      <c r="K1594" s="3" t="s">
        <v>258</v>
      </c>
      <c r="L1594" s="4" t="s">
        <v>141</v>
      </c>
    </row>
    <row r="1595" spans="1:12">
      <c r="A1595" s="36">
        <v>2016</v>
      </c>
      <c r="B1595" s="36" t="s">
        <v>1961</v>
      </c>
      <c r="C1595" s="54">
        <v>42698</v>
      </c>
      <c r="D1595" s="14" t="s">
        <v>537</v>
      </c>
      <c r="E1595" s="1" t="s">
        <v>308</v>
      </c>
      <c r="F1595" s="14">
        <v>4422</v>
      </c>
      <c r="G1595" s="1" t="s">
        <v>137</v>
      </c>
      <c r="H1595" s="1" t="s">
        <v>138</v>
      </c>
      <c r="I1595" s="2">
        <v>83.8</v>
      </c>
      <c r="J1595" s="5" t="s">
        <v>1619</v>
      </c>
      <c r="K1595" s="3" t="s">
        <v>1592</v>
      </c>
      <c r="L1595" s="4" t="s">
        <v>141</v>
      </c>
    </row>
    <row r="1596" spans="1:12">
      <c r="A1596" s="36">
        <v>2016</v>
      </c>
      <c r="B1596" s="36" t="s">
        <v>1961</v>
      </c>
      <c r="C1596" s="54">
        <v>42698</v>
      </c>
      <c r="D1596" s="14" t="s">
        <v>537</v>
      </c>
      <c r="E1596" s="1" t="s">
        <v>308</v>
      </c>
      <c r="F1596" s="14">
        <v>4422</v>
      </c>
      <c r="G1596" s="1" t="s">
        <v>137</v>
      </c>
      <c r="H1596" s="1" t="s">
        <v>138</v>
      </c>
      <c r="I1596" s="2">
        <v>74.3</v>
      </c>
      <c r="J1596" s="5" t="s">
        <v>1620</v>
      </c>
      <c r="K1596" s="3" t="s">
        <v>258</v>
      </c>
      <c r="L1596" s="4" t="s">
        <v>141</v>
      </c>
    </row>
    <row r="1597" spans="1:12">
      <c r="A1597" s="36">
        <v>2016</v>
      </c>
      <c r="B1597" s="36" t="s">
        <v>1961</v>
      </c>
      <c r="C1597" s="54">
        <v>42698</v>
      </c>
      <c r="D1597" s="14" t="s">
        <v>537</v>
      </c>
      <c r="E1597" s="1" t="s">
        <v>308</v>
      </c>
      <c r="F1597" s="14">
        <v>4527</v>
      </c>
      <c r="G1597" s="1" t="s">
        <v>137</v>
      </c>
      <c r="H1597" s="1" t="s">
        <v>138</v>
      </c>
      <c r="I1597" s="2">
        <v>30.9</v>
      </c>
      <c r="J1597" s="5" t="s">
        <v>1621</v>
      </c>
      <c r="K1597" s="3" t="s">
        <v>1592</v>
      </c>
      <c r="L1597" s="4" t="s">
        <v>141</v>
      </c>
    </row>
    <row r="1598" spans="1:12">
      <c r="A1598" s="36">
        <v>2016</v>
      </c>
      <c r="B1598" s="36" t="s">
        <v>1961</v>
      </c>
      <c r="C1598" s="54">
        <v>42700</v>
      </c>
      <c r="D1598" s="14" t="s">
        <v>537</v>
      </c>
      <c r="E1598" s="1" t="s">
        <v>308</v>
      </c>
      <c r="F1598" s="14">
        <v>4422</v>
      </c>
      <c r="G1598" s="1" t="s">
        <v>137</v>
      </c>
      <c r="H1598" s="1" t="s">
        <v>138</v>
      </c>
      <c r="I1598" s="2">
        <v>82.4</v>
      </c>
      <c r="J1598" s="5" t="s">
        <v>1622</v>
      </c>
      <c r="K1598" s="3" t="s">
        <v>258</v>
      </c>
      <c r="L1598" s="4" t="s">
        <v>141</v>
      </c>
    </row>
    <row r="1599" spans="1:12">
      <c r="A1599" s="36">
        <v>2016</v>
      </c>
      <c r="B1599" s="36" t="s">
        <v>1961</v>
      </c>
      <c r="C1599" s="54">
        <v>42701</v>
      </c>
      <c r="D1599" s="14" t="s">
        <v>537</v>
      </c>
      <c r="E1599" s="1" t="s">
        <v>308</v>
      </c>
      <c r="F1599" s="14">
        <v>4422</v>
      </c>
      <c r="G1599" s="1" t="s">
        <v>137</v>
      </c>
      <c r="H1599" s="1" t="s">
        <v>138</v>
      </c>
      <c r="I1599" s="2">
        <v>63.7</v>
      </c>
      <c r="J1599" s="5" t="s">
        <v>1623</v>
      </c>
      <c r="K1599" s="3" t="s">
        <v>258</v>
      </c>
      <c r="L1599" s="4" t="s">
        <v>141</v>
      </c>
    </row>
    <row r="1600" spans="1:12">
      <c r="A1600" s="36">
        <v>2016</v>
      </c>
      <c r="B1600" s="36" t="s">
        <v>1961</v>
      </c>
      <c r="C1600" s="54">
        <v>42702</v>
      </c>
      <c r="D1600" s="14" t="s">
        <v>537</v>
      </c>
      <c r="E1600" s="1" t="s">
        <v>308</v>
      </c>
      <c r="F1600" s="14">
        <v>4522</v>
      </c>
      <c r="G1600" s="1" t="s">
        <v>137</v>
      </c>
      <c r="H1600" s="1" t="s">
        <v>138</v>
      </c>
      <c r="I1600" s="2">
        <v>92.3</v>
      </c>
      <c r="J1600" s="5" t="s">
        <v>1624</v>
      </c>
      <c r="K1600" s="3" t="s">
        <v>1592</v>
      </c>
      <c r="L1600" s="4" t="s">
        <v>141</v>
      </c>
    </row>
    <row r="1601" spans="1:12">
      <c r="A1601" s="36">
        <v>2016</v>
      </c>
      <c r="B1601" s="36" t="s">
        <v>1961</v>
      </c>
      <c r="C1601" s="54">
        <v>42682</v>
      </c>
      <c r="D1601" s="14" t="s">
        <v>537</v>
      </c>
      <c r="E1601" s="1" t="s">
        <v>13</v>
      </c>
      <c r="F1601" s="14">
        <v>5069</v>
      </c>
      <c r="G1601" s="1" t="s">
        <v>37</v>
      </c>
      <c r="H1601" s="1" t="s">
        <v>143</v>
      </c>
      <c r="I1601" s="2">
        <v>98</v>
      </c>
      <c r="J1601" s="5" t="s">
        <v>1625</v>
      </c>
      <c r="K1601" s="3" t="s">
        <v>147</v>
      </c>
      <c r="L1601" s="4" t="s">
        <v>141</v>
      </c>
    </row>
    <row r="1602" spans="1:12">
      <c r="A1602" s="36">
        <v>2016</v>
      </c>
      <c r="B1602" s="36" t="s">
        <v>1961</v>
      </c>
      <c r="C1602" s="54">
        <v>42676</v>
      </c>
      <c r="D1602" s="14" t="s">
        <v>537</v>
      </c>
      <c r="E1602" s="1" t="s">
        <v>308</v>
      </c>
      <c r="F1602" s="14">
        <v>4521</v>
      </c>
      <c r="G1602" s="1" t="s">
        <v>149</v>
      </c>
      <c r="H1602" s="1" t="s">
        <v>150</v>
      </c>
      <c r="I1602" s="2">
        <v>138</v>
      </c>
      <c r="J1602" s="5" t="s">
        <v>1626</v>
      </c>
      <c r="K1602" s="3" t="s">
        <v>192</v>
      </c>
      <c r="L1602" s="4" t="s">
        <v>141</v>
      </c>
    </row>
    <row r="1603" spans="1:12">
      <c r="A1603" s="36">
        <v>2016</v>
      </c>
      <c r="B1603" s="36" t="s">
        <v>1961</v>
      </c>
      <c r="C1603" s="54">
        <v>42686</v>
      </c>
      <c r="D1603" s="14" t="s">
        <v>537</v>
      </c>
      <c r="E1603" s="1" t="s">
        <v>308</v>
      </c>
      <c r="F1603" s="14">
        <v>4421</v>
      </c>
      <c r="G1603" s="1" t="s">
        <v>149</v>
      </c>
      <c r="H1603" s="1" t="s">
        <v>150</v>
      </c>
      <c r="I1603" s="2">
        <v>123</v>
      </c>
      <c r="J1603" s="5" t="s">
        <v>1627</v>
      </c>
      <c r="K1603" s="3" t="s">
        <v>1628</v>
      </c>
      <c r="L1603" s="4" t="s">
        <v>141</v>
      </c>
    </row>
    <row r="1604" spans="1:12">
      <c r="A1604" s="36">
        <v>2016</v>
      </c>
      <c r="B1604" s="36" t="s">
        <v>1961</v>
      </c>
      <c r="C1604" s="54">
        <v>42686</v>
      </c>
      <c r="D1604" s="14" t="s">
        <v>537</v>
      </c>
      <c r="E1604" s="1" t="s">
        <v>308</v>
      </c>
      <c r="F1604" s="14">
        <v>4421</v>
      </c>
      <c r="G1604" s="1" t="s">
        <v>149</v>
      </c>
      <c r="H1604" s="1" t="s">
        <v>150</v>
      </c>
      <c r="I1604" s="2">
        <v>99</v>
      </c>
      <c r="J1604" s="5" t="s">
        <v>1629</v>
      </c>
      <c r="K1604" s="3" t="s">
        <v>1630</v>
      </c>
      <c r="L1604" s="4" t="s">
        <v>141</v>
      </c>
    </row>
    <row r="1605" spans="1:12">
      <c r="A1605" s="36">
        <v>2016</v>
      </c>
      <c r="B1605" s="36" t="s">
        <v>1961</v>
      </c>
      <c r="C1605" s="54">
        <v>42676</v>
      </c>
      <c r="D1605" s="14" t="s">
        <v>537</v>
      </c>
      <c r="E1605" s="1" t="s">
        <v>148</v>
      </c>
      <c r="F1605" s="14">
        <v>4471</v>
      </c>
      <c r="G1605" s="1" t="s">
        <v>269</v>
      </c>
      <c r="H1605" s="1" t="s">
        <v>150</v>
      </c>
      <c r="I1605" s="2">
        <v>33</v>
      </c>
      <c r="J1605" s="5" t="s">
        <v>1631</v>
      </c>
      <c r="K1605" s="3" t="s">
        <v>965</v>
      </c>
      <c r="L1605" s="4" t="s">
        <v>141</v>
      </c>
    </row>
    <row r="1606" spans="1:12">
      <c r="A1606" s="36">
        <v>2016</v>
      </c>
      <c r="B1606" s="36" t="s">
        <v>1961</v>
      </c>
      <c r="C1606" s="54">
        <v>42679</v>
      </c>
      <c r="D1606" s="14" t="s">
        <v>537</v>
      </c>
      <c r="E1606" s="1" t="s">
        <v>148</v>
      </c>
      <c r="F1606" s="14">
        <v>4470</v>
      </c>
      <c r="G1606" s="1" t="s">
        <v>269</v>
      </c>
      <c r="H1606" s="1" t="s">
        <v>150</v>
      </c>
      <c r="I1606" s="2">
        <v>20</v>
      </c>
      <c r="J1606" s="5" t="s">
        <v>1632</v>
      </c>
      <c r="K1606" s="3" t="s">
        <v>1633</v>
      </c>
      <c r="L1606" s="4" t="s">
        <v>141</v>
      </c>
    </row>
    <row r="1607" spans="1:12">
      <c r="A1607" s="36">
        <v>2016</v>
      </c>
      <c r="B1607" s="36" t="s">
        <v>1961</v>
      </c>
      <c r="C1607" s="54">
        <v>42682</v>
      </c>
      <c r="D1607" s="14" t="s">
        <v>537</v>
      </c>
      <c r="E1607" s="1" t="s">
        <v>148</v>
      </c>
      <c r="F1607" s="14">
        <v>4472</v>
      </c>
      <c r="G1607" s="1" t="s">
        <v>269</v>
      </c>
      <c r="H1607" s="1" t="s">
        <v>150</v>
      </c>
      <c r="I1607" s="2">
        <v>30</v>
      </c>
      <c r="J1607" s="5" t="s">
        <v>1634</v>
      </c>
      <c r="K1607" s="3" t="s">
        <v>215</v>
      </c>
      <c r="L1607" s="4" t="s">
        <v>141</v>
      </c>
    </row>
    <row r="1608" spans="1:12">
      <c r="A1608" s="36">
        <v>2016</v>
      </c>
      <c r="B1608" s="36" t="s">
        <v>1961</v>
      </c>
      <c r="C1608" s="54">
        <v>42683</v>
      </c>
      <c r="D1608" s="14" t="s">
        <v>537</v>
      </c>
      <c r="E1608" s="1" t="s">
        <v>148</v>
      </c>
      <c r="F1608" s="14">
        <v>4479</v>
      </c>
      <c r="G1608" s="1" t="s">
        <v>269</v>
      </c>
      <c r="H1608" s="1" t="s">
        <v>150</v>
      </c>
      <c r="I1608" s="2">
        <v>22</v>
      </c>
      <c r="J1608" s="5" t="s">
        <v>1635</v>
      </c>
      <c r="K1608" s="3" t="s">
        <v>1636</v>
      </c>
      <c r="L1608" s="4" t="s">
        <v>141</v>
      </c>
    </row>
    <row r="1609" spans="1:12">
      <c r="A1609" s="36">
        <v>2016</v>
      </c>
      <c r="B1609" s="36" t="s">
        <v>1961</v>
      </c>
      <c r="C1609" s="54">
        <v>42684</v>
      </c>
      <c r="D1609" s="14" t="s">
        <v>537</v>
      </c>
      <c r="E1609" s="1" t="s">
        <v>148</v>
      </c>
      <c r="F1609" s="14">
        <v>4471</v>
      </c>
      <c r="G1609" s="1" t="s">
        <v>269</v>
      </c>
      <c r="H1609" s="1" t="s">
        <v>150</v>
      </c>
      <c r="I1609" s="2">
        <v>17</v>
      </c>
      <c r="J1609" s="5" t="s">
        <v>1637</v>
      </c>
      <c r="K1609" s="3" t="s">
        <v>965</v>
      </c>
      <c r="L1609" s="4" t="s">
        <v>141</v>
      </c>
    </row>
    <row r="1610" spans="1:12">
      <c r="A1610" s="36">
        <v>2016</v>
      </c>
      <c r="B1610" s="36" t="s">
        <v>1961</v>
      </c>
      <c r="C1610" s="54">
        <v>42687</v>
      </c>
      <c r="D1610" s="14" t="s">
        <v>537</v>
      </c>
      <c r="E1610" s="1" t="s">
        <v>148</v>
      </c>
      <c r="F1610" s="14">
        <v>4471</v>
      </c>
      <c r="G1610" s="1" t="s">
        <v>269</v>
      </c>
      <c r="H1610" s="1" t="s">
        <v>150</v>
      </c>
      <c r="I1610" s="2">
        <v>40</v>
      </c>
      <c r="J1610" s="5" t="s">
        <v>1638</v>
      </c>
      <c r="K1610" s="3" t="s">
        <v>155</v>
      </c>
      <c r="L1610" s="4" t="s">
        <v>141</v>
      </c>
    </row>
    <row r="1611" spans="1:12">
      <c r="A1611" s="36">
        <v>2016</v>
      </c>
      <c r="B1611" s="36" t="s">
        <v>1961</v>
      </c>
      <c r="C1611" s="54">
        <v>42679</v>
      </c>
      <c r="D1611" s="14" t="s">
        <v>537</v>
      </c>
      <c r="E1611" s="1" t="s">
        <v>13</v>
      </c>
      <c r="F1611" s="14">
        <v>5069</v>
      </c>
      <c r="G1611" s="1" t="s">
        <v>269</v>
      </c>
      <c r="H1611" s="1" t="s">
        <v>913</v>
      </c>
      <c r="I1611" s="2">
        <v>70</v>
      </c>
      <c r="J1611" s="5" t="s">
        <v>1639</v>
      </c>
      <c r="K1611" s="3" t="s">
        <v>1640</v>
      </c>
      <c r="L1611" s="4" t="s">
        <v>141</v>
      </c>
    </row>
    <row r="1612" spans="1:12">
      <c r="A1612" s="36">
        <v>2016</v>
      </c>
      <c r="B1612" s="36" t="s">
        <v>1961</v>
      </c>
      <c r="C1612" s="54">
        <v>42681</v>
      </c>
      <c r="D1612" s="14" t="s">
        <v>537</v>
      </c>
      <c r="E1612" s="1" t="s">
        <v>13</v>
      </c>
      <c r="F1612" s="14">
        <v>5069</v>
      </c>
      <c r="G1612" s="1" t="s">
        <v>269</v>
      </c>
      <c r="H1612" s="1" t="s">
        <v>270</v>
      </c>
      <c r="I1612" s="2">
        <v>68.599999999999994</v>
      </c>
      <c r="J1612" s="5" t="s">
        <v>1641</v>
      </c>
      <c r="K1612" s="3" t="s">
        <v>147</v>
      </c>
      <c r="L1612" s="4" t="s">
        <v>141</v>
      </c>
    </row>
    <row r="1613" spans="1:12">
      <c r="A1613" s="36">
        <v>2016</v>
      </c>
      <c r="B1613" s="36" t="s">
        <v>1961</v>
      </c>
      <c r="C1613" s="54">
        <v>42676</v>
      </c>
      <c r="D1613" s="14" t="s">
        <v>537</v>
      </c>
      <c r="E1613" s="1" t="s">
        <v>308</v>
      </c>
      <c r="F1613" s="14">
        <v>4422</v>
      </c>
      <c r="G1613" s="1" t="s">
        <v>269</v>
      </c>
      <c r="H1613" s="1" t="s">
        <v>287</v>
      </c>
      <c r="I1613" s="2">
        <v>71</v>
      </c>
      <c r="J1613" s="5" t="s">
        <v>1642</v>
      </c>
      <c r="K1613" s="3" t="s">
        <v>1018</v>
      </c>
      <c r="L1613" s="4" t="s">
        <v>141</v>
      </c>
    </row>
    <row r="1614" spans="1:12">
      <c r="A1614" s="36">
        <v>2016</v>
      </c>
      <c r="B1614" s="36" t="s">
        <v>1961</v>
      </c>
      <c r="C1614" s="54">
        <v>42677</v>
      </c>
      <c r="D1614" s="14" t="s">
        <v>537</v>
      </c>
      <c r="E1614" s="1" t="s">
        <v>308</v>
      </c>
      <c r="F1614" s="14">
        <v>4422</v>
      </c>
      <c r="G1614" s="1" t="s">
        <v>269</v>
      </c>
      <c r="H1614" s="1" t="s">
        <v>287</v>
      </c>
      <c r="I1614" s="2">
        <v>64</v>
      </c>
      <c r="J1614" s="5" t="s">
        <v>1643</v>
      </c>
      <c r="K1614" s="3" t="s">
        <v>1018</v>
      </c>
      <c r="L1614" s="4" t="s">
        <v>141</v>
      </c>
    </row>
    <row r="1615" spans="1:12">
      <c r="A1615" s="36">
        <v>2016</v>
      </c>
      <c r="B1615" s="36" t="s">
        <v>1961</v>
      </c>
      <c r="C1615" s="54">
        <v>42679</v>
      </c>
      <c r="D1615" s="14" t="s">
        <v>537</v>
      </c>
      <c r="E1615" s="1" t="s">
        <v>308</v>
      </c>
      <c r="F1615" s="14">
        <v>4422</v>
      </c>
      <c r="G1615" s="1" t="s">
        <v>269</v>
      </c>
      <c r="H1615" s="1" t="s">
        <v>287</v>
      </c>
      <c r="I1615" s="2">
        <v>62</v>
      </c>
      <c r="J1615" s="5" t="s">
        <v>1644</v>
      </c>
      <c r="K1615" s="3" t="s">
        <v>1018</v>
      </c>
      <c r="L1615" s="4" t="s">
        <v>141</v>
      </c>
    </row>
    <row r="1616" spans="1:12">
      <c r="A1616" s="36">
        <v>2016</v>
      </c>
      <c r="B1616" s="36" t="s">
        <v>1961</v>
      </c>
      <c r="C1616" s="54">
        <v>42682</v>
      </c>
      <c r="D1616" s="14" t="s">
        <v>537</v>
      </c>
      <c r="E1616" s="1" t="s">
        <v>181</v>
      </c>
      <c r="F1616" s="14">
        <v>4010</v>
      </c>
      <c r="G1616" s="1" t="s">
        <v>269</v>
      </c>
      <c r="H1616" s="1" t="s">
        <v>287</v>
      </c>
      <c r="I1616" s="2">
        <v>84</v>
      </c>
      <c r="J1616" s="5" t="s">
        <v>1645</v>
      </c>
      <c r="K1616" s="3" t="s">
        <v>1646</v>
      </c>
      <c r="L1616" s="4" t="s">
        <v>141</v>
      </c>
    </row>
    <row r="1617" spans="1:12">
      <c r="A1617" s="36">
        <v>2016</v>
      </c>
      <c r="B1617" s="36" t="s">
        <v>1961</v>
      </c>
      <c r="C1617" s="54">
        <v>42682</v>
      </c>
      <c r="D1617" s="14" t="s">
        <v>537</v>
      </c>
      <c r="E1617" s="1" t="s">
        <v>181</v>
      </c>
      <c r="F1617" s="14">
        <v>4010</v>
      </c>
      <c r="G1617" s="1" t="s">
        <v>269</v>
      </c>
      <c r="H1617" s="1" t="s">
        <v>287</v>
      </c>
      <c r="I1617" s="2">
        <v>82</v>
      </c>
      <c r="J1617" s="5" t="s">
        <v>1647</v>
      </c>
      <c r="K1617" s="3" t="s">
        <v>969</v>
      </c>
      <c r="L1617" s="4" t="s">
        <v>141</v>
      </c>
    </row>
    <row r="1618" spans="1:12">
      <c r="A1618" s="36">
        <v>2016</v>
      </c>
      <c r="B1618" s="36" t="s">
        <v>1961</v>
      </c>
      <c r="C1618" s="54">
        <v>42683</v>
      </c>
      <c r="D1618" s="14" t="s">
        <v>537</v>
      </c>
      <c r="E1618" s="1" t="s">
        <v>308</v>
      </c>
      <c r="F1618" s="14">
        <v>4422</v>
      </c>
      <c r="G1618" s="1" t="s">
        <v>269</v>
      </c>
      <c r="H1618" s="1" t="s">
        <v>287</v>
      </c>
      <c r="I1618" s="2">
        <v>66</v>
      </c>
      <c r="J1618" s="5" t="s">
        <v>1648</v>
      </c>
      <c r="K1618" s="3" t="s">
        <v>1018</v>
      </c>
      <c r="L1618" s="4" t="s">
        <v>141</v>
      </c>
    </row>
    <row r="1619" spans="1:12">
      <c r="A1619" s="36">
        <v>2016</v>
      </c>
      <c r="B1619" s="36" t="s">
        <v>1961</v>
      </c>
      <c r="C1619" s="54">
        <v>42691</v>
      </c>
      <c r="D1619" s="14" t="s">
        <v>537</v>
      </c>
      <c r="E1619" s="1" t="s">
        <v>181</v>
      </c>
      <c r="F1619" s="14">
        <v>4010</v>
      </c>
      <c r="G1619" s="1" t="s">
        <v>269</v>
      </c>
      <c r="H1619" s="1" t="s">
        <v>287</v>
      </c>
      <c r="I1619" s="2">
        <v>77</v>
      </c>
      <c r="J1619" s="5" t="s">
        <v>1649</v>
      </c>
      <c r="K1619" s="3" t="s">
        <v>1590</v>
      </c>
      <c r="L1619" s="4" t="s">
        <v>141</v>
      </c>
    </row>
    <row r="1620" spans="1:12">
      <c r="A1620" s="36">
        <v>2016</v>
      </c>
      <c r="B1620" s="36" t="s">
        <v>1961</v>
      </c>
      <c r="C1620" s="54">
        <v>42694</v>
      </c>
      <c r="D1620" s="14" t="s">
        <v>537</v>
      </c>
      <c r="E1620" s="1" t="s">
        <v>308</v>
      </c>
      <c r="F1620" s="14">
        <v>4422</v>
      </c>
      <c r="G1620" s="1" t="s">
        <v>269</v>
      </c>
      <c r="H1620" s="1" t="s">
        <v>287</v>
      </c>
      <c r="I1620" s="2">
        <v>73</v>
      </c>
      <c r="J1620" s="5" t="s">
        <v>1650</v>
      </c>
      <c r="K1620" s="3" t="s">
        <v>1592</v>
      </c>
      <c r="L1620" s="4" t="s">
        <v>141</v>
      </c>
    </row>
    <row r="1621" spans="1:12">
      <c r="A1621" s="36">
        <v>2016</v>
      </c>
      <c r="B1621" s="36" t="s">
        <v>1961</v>
      </c>
      <c r="C1621" s="54">
        <v>42698</v>
      </c>
      <c r="D1621" s="14" t="s">
        <v>537</v>
      </c>
      <c r="E1621" s="1" t="s">
        <v>308</v>
      </c>
      <c r="F1621" s="14">
        <v>4422</v>
      </c>
      <c r="G1621" s="1" t="s">
        <v>269</v>
      </c>
      <c r="H1621" s="1" t="s">
        <v>287</v>
      </c>
      <c r="I1621" s="2">
        <v>62</v>
      </c>
      <c r="J1621" s="5" t="s">
        <v>1651</v>
      </c>
      <c r="K1621" s="3" t="s">
        <v>1592</v>
      </c>
      <c r="L1621" s="4" t="s">
        <v>141</v>
      </c>
    </row>
    <row r="1622" spans="1:12">
      <c r="A1622" s="36">
        <v>2016</v>
      </c>
      <c r="B1622" s="36" t="s">
        <v>1961</v>
      </c>
      <c r="C1622" s="54">
        <v>42700</v>
      </c>
      <c r="D1622" s="14" t="s">
        <v>537</v>
      </c>
      <c r="E1622" s="1" t="s">
        <v>308</v>
      </c>
      <c r="F1622" s="14">
        <v>4422</v>
      </c>
      <c r="G1622" s="1" t="s">
        <v>269</v>
      </c>
      <c r="H1622" s="1" t="s">
        <v>287</v>
      </c>
      <c r="I1622" s="2">
        <v>57</v>
      </c>
      <c r="J1622" s="5" t="s">
        <v>1652</v>
      </c>
      <c r="K1622" s="3" t="s">
        <v>258</v>
      </c>
      <c r="L1622" s="4" t="s">
        <v>141</v>
      </c>
    </row>
    <row r="1623" spans="1:12">
      <c r="A1623" s="36">
        <v>2016</v>
      </c>
      <c r="B1623" s="36" t="s">
        <v>1961</v>
      </c>
      <c r="C1623" s="54">
        <v>42701</v>
      </c>
      <c r="D1623" s="14" t="s">
        <v>537</v>
      </c>
      <c r="E1623" s="1" t="s">
        <v>308</v>
      </c>
      <c r="F1623" s="14">
        <v>4422</v>
      </c>
      <c r="G1623" s="1" t="s">
        <v>269</v>
      </c>
      <c r="H1623" s="1" t="s">
        <v>287</v>
      </c>
      <c r="I1623" s="2">
        <v>63</v>
      </c>
      <c r="J1623" s="5" t="s">
        <v>1653</v>
      </c>
      <c r="K1623" s="3" t="s">
        <v>258</v>
      </c>
      <c r="L1623" s="4" t="s">
        <v>141</v>
      </c>
    </row>
    <row r="1624" spans="1:12">
      <c r="A1624" s="36">
        <v>2016</v>
      </c>
      <c r="B1624" s="36" t="s">
        <v>1961</v>
      </c>
      <c r="C1624" s="54">
        <v>42701</v>
      </c>
      <c r="D1624" s="14" t="s">
        <v>537</v>
      </c>
      <c r="E1624" s="1" t="s">
        <v>308</v>
      </c>
      <c r="F1624" s="14">
        <v>4422</v>
      </c>
      <c r="G1624" s="1" t="s">
        <v>269</v>
      </c>
      <c r="H1624" s="1" t="s">
        <v>287</v>
      </c>
      <c r="I1624" s="2">
        <v>84</v>
      </c>
      <c r="J1624" s="5" t="s">
        <v>1654</v>
      </c>
      <c r="K1624" s="3" t="s">
        <v>258</v>
      </c>
      <c r="L1624" s="4" t="s">
        <v>141</v>
      </c>
    </row>
    <row r="1625" spans="1:12">
      <c r="A1625" s="36">
        <v>2016</v>
      </c>
      <c r="B1625" s="36" t="s">
        <v>1961</v>
      </c>
      <c r="C1625" s="54">
        <v>42684</v>
      </c>
      <c r="D1625" s="14" t="s">
        <v>537</v>
      </c>
      <c r="E1625" s="1" t="s">
        <v>308</v>
      </c>
      <c r="F1625" s="14">
        <v>4422</v>
      </c>
      <c r="G1625" s="1" t="s">
        <v>269</v>
      </c>
      <c r="H1625" s="1" t="s">
        <v>1655</v>
      </c>
      <c r="I1625" s="2">
        <v>63</v>
      </c>
      <c r="J1625" s="5" t="s">
        <v>1656</v>
      </c>
      <c r="K1625" s="3" t="s">
        <v>1018</v>
      </c>
      <c r="L1625" s="4" t="s">
        <v>141</v>
      </c>
    </row>
    <row r="1626" spans="1:12">
      <c r="A1626" s="36">
        <v>2016</v>
      </c>
      <c r="B1626" s="36" t="s">
        <v>1961</v>
      </c>
      <c r="C1626" s="54">
        <v>42684</v>
      </c>
      <c r="D1626" s="14" t="s">
        <v>537</v>
      </c>
      <c r="E1626" s="1" t="s">
        <v>308</v>
      </c>
      <c r="F1626" s="14">
        <v>4422</v>
      </c>
      <c r="G1626" s="1" t="s">
        <v>269</v>
      </c>
      <c r="H1626" s="1" t="s">
        <v>1655</v>
      </c>
      <c r="I1626" s="2">
        <v>69.7</v>
      </c>
      <c r="J1626" s="5" t="s">
        <v>1657</v>
      </c>
      <c r="K1626" s="3" t="s">
        <v>1018</v>
      </c>
      <c r="L1626" s="4" t="s">
        <v>141</v>
      </c>
    </row>
    <row r="1627" spans="1:12">
      <c r="A1627" s="36">
        <v>2016</v>
      </c>
      <c r="B1627" s="36" t="s">
        <v>1961</v>
      </c>
      <c r="C1627" s="54">
        <v>42698</v>
      </c>
      <c r="D1627" s="14" t="s">
        <v>537</v>
      </c>
      <c r="E1627" s="1" t="s">
        <v>308</v>
      </c>
      <c r="F1627" s="14">
        <v>4422</v>
      </c>
      <c r="G1627" s="1" t="s">
        <v>269</v>
      </c>
      <c r="H1627" s="1" t="s">
        <v>1655</v>
      </c>
      <c r="I1627" s="2">
        <v>105.3</v>
      </c>
      <c r="J1627" s="5" t="s">
        <v>1658</v>
      </c>
      <c r="K1627" s="3" t="s">
        <v>258</v>
      </c>
      <c r="L1627" s="4" t="s">
        <v>141</v>
      </c>
    </row>
    <row r="1628" spans="1:12">
      <c r="A1628" s="36">
        <v>2016</v>
      </c>
      <c r="B1628" s="36" t="s">
        <v>1961</v>
      </c>
      <c r="C1628" s="54">
        <v>42682</v>
      </c>
      <c r="D1628" s="14" t="s">
        <v>537</v>
      </c>
      <c r="E1628" s="1" t="s">
        <v>308</v>
      </c>
      <c r="F1628" s="14">
        <v>4421</v>
      </c>
      <c r="G1628" s="1" t="s">
        <v>269</v>
      </c>
      <c r="H1628" s="1" t="s">
        <v>1659</v>
      </c>
      <c r="I1628" s="2">
        <v>143.6</v>
      </c>
      <c r="J1628" s="5" t="s">
        <v>1660</v>
      </c>
      <c r="K1628" s="3" t="s">
        <v>1661</v>
      </c>
      <c r="L1628" s="4" t="s">
        <v>141</v>
      </c>
    </row>
    <row r="1629" spans="1:12">
      <c r="A1629" s="36">
        <v>2016</v>
      </c>
      <c r="B1629" s="36" t="s">
        <v>1961</v>
      </c>
      <c r="C1629" s="54">
        <v>42682</v>
      </c>
      <c r="D1629" s="14" t="s">
        <v>537</v>
      </c>
      <c r="E1629" s="1" t="s">
        <v>308</v>
      </c>
      <c r="F1629" s="14">
        <v>4421</v>
      </c>
      <c r="G1629" s="1" t="s">
        <v>269</v>
      </c>
      <c r="H1629" s="1" t="s">
        <v>1659</v>
      </c>
      <c r="I1629" s="2">
        <v>118.6</v>
      </c>
      <c r="J1629" s="5" t="s">
        <v>1662</v>
      </c>
      <c r="K1629" s="3" t="s">
        <v>1661</v>
      </c>
      <c r="L1629" s="4" t="s">
        <v>141</v>
      </c>
    </row>
    <row r="1630" spans="1:12">
      <c r="A1630" s="36">
        <v>2016</v>
      </c>
      <c r="B1630" s="36" t="s">
        <v>1961</v>
      </c>
      <c r="C1630" s="54">
        <v>42682</v>
      </c>
      <c r="D1630" s="14" t="s">
        <v>537</v>
      </c>
      <c r="E1630" s="1" t="s">
        <v>308</v>
      </c>
      <c r="F1630" s="14">
        <v>4421</v>
      </c>
      <c r="G1630" s="1" t="s">
        <v>269</v>
      </c>
      <c r="H1630" s="1" t="s">
        <v>1659</v>
      </c>
      <c r="I1630" s="2">
        <v>73.2</v>
      </c>
      <c r="J1630" s="5" t="s">
        <v>1663</v>
      </c>
      <c r="K1630" s="3" t="s">
        <v>1661</v>
      </c>
      <c r="L1630" s="4" t="s">
        <v>141</v>
      </c>
    </row>
    <row r="1631" spans="1:12">
      <c r="A1631" s="36">
        <v>2016</v>
      </c>
      <c r="B1631" s="36" t="s">
        <v>1961</v>
      </c>
      <c r="C1631" s="54">
        <v>42675</v>
      </c>
      <c r="D1631" s="14" t="s">
        <v>537</v>
      </c>
      <c r="E1631" s="1" t="s">
        <v>6</v>
      </c>
      <c r="F1631" s="14">
        <v>4134</v>
      </c>
      <c r="G1631" s="1" t="s">
        <v>137</v>
      </c>
      <c r="H1631" s="1" t="s">
        <v>299</v>
      </c>
      <c r="I1631" s="2">
        <v>211</v>
      </c>
      <c r="J1631" s="5">
        <v>751</v>
      </c>
      <c r="K1631" s="3" t="s">
        <v>1664</v>
      </c>
      <c r="L1631" s="4" t="s">
        <v>273</v>
      </c>
    </row>
    <row r="1632" spans="1:12">
      <c r="A1632" s="36">
        <v>2016</v>
      </c>
      <c r="B1632" s="36" t="s">
        <v>1961</v>
      </c>
      <c r="C1632" s="54">
        <v>42676</v>
      </c>
      <c r="D1632" s="14" t="s">
        <v>537</v>
      </c>
      <c r="E1632" s="1" t="s">
        <v>13</v>
      </c>
      <c r="F1632" s="14">
        <v>5055</v>
      </c>
      <c r="G1632" s="1" t="s">
        <v>137</v>
      </c>
      <c r="H1632" s="1" t="s">
        <v>299</v>
      </c>
      <c r="I1632" s="2">
        <v>66</v>
      </c>
      <c r="J1632" s="5">
        <v>752</v>
      </c>
      <c r="K1632" s="3" t="s">
        <v>1045</v>
      </c>
      <c r="L1632" s="4" t="s">
        <v>273</v>
      </c>
    </row>
    <row r="1633" spans="1:12">
      <c r="A1633" s="36">
        <v>2016</v>
      </c>
      <c r="B1633" s="36" t="s">
        <v>1961</v>
      </c>
      <c r="C1633" s="54">
        <v>42676</v>
      </c>
      <c r="D1633" s="14" t="s">
        <v>537</v>
      </c>
      <c r="E1633" s="1" t="s">
        <v>6</v>
      </c>
      <c r="F1633" s="14">
        <v>4134</v>
      </c>
      <c r="G1633" s="1" t="s">
        <v>137</v>
      </c>
      <c r="H1633" s="1" t="s">
        <v>299</v>
      </c>
      <c r="I1633" s="2">
        <v>127</v>
      </c>
      <c r="J1633" s="5">
        <v>753</v>
      </c>
      <c r="K1633" s="3" t="s">
        <v>1665</v>
      </c>
      <c r="L1633" s="4" t="s">
        <v>273</v>
      </c>
    </row>
    <row r="1634" spans="1:12">
      <c r="A1634" s="36">
        <v>2016</v>
      </c>
      <c r="B1634" s="36" t="s">
        <v>1961</v>
      </c>
      <c r="C1634" s="54">
        <v>42695</v>
      </c>
      <c r="D1634" s="14" t="s">
        <v>537</v>
      </c>
      <c r="E1634" s="1" t="s">
        <v>13</v>
      </c>
      <c r="F1634" s="14">
        <v>5055</v>
      </c>
      <c r="G1634" s="1" t="s">
        <v>137</v>
      </c>
      <c r="H1634" s="1" t="s">
        <v>299</v>
      </c>
      <c r="I1634" s="2">
        <v>94</v>
      </c>
      <c r="J1634" s="5">
        <v>770</v>
      </c>
      <c r="K1634" s="3" t="s">
        <v>272</v>
      </c>
      <c r="L1634" s="4" t="s">
        <v>273</v>
      </c>
    </row>
    <row r="1635" spans="1:12">
      <c r="A1635" s="36">
        <v>2016</v>
      </c>
      <c r="B1635" s="36" t="s">
        <v>1961</v>
      </c>
      <c r="C1635" s="54">
        <v>42695</v>
      </c>
      <c r="D1635" s="14" t="s">
        <v>537</v>
      </c>
      <c r="E1635" s="1" t="s">
        <v>6</v>
      </c>
      <c r="F1635" s="14">
        <v>4133</v>
      </c>
      <c r="G1635" s="1" t="s">
        <v>137</v>
      </c>
      <c r="H1635" s="1" t="s">
        <v>299</v>
      </c>
      <c r="I1635" s="2">
        <v>286</v>
      </c>
      <c r="J1635" s="5">
        <v>771</v>
      </c>
      <c r="K1635" s="3" t="s">
        <v>1666</v>
      </c>
      <c r="L1635" s="4" t="s">
        <v>273</v>
      </c>
    </row>
    <row r="1636" spans="1:12">
      <c r="A1636" s="36">
        <v>2016</v>
      </c>
      <c r="B1636" s="36" t="s">
        <v>1961</v>
      </c>
      <c r="C1636" s="54">
        <v>42679</v>
      </c>
      <c r="D1636" s="14" t="s">
        <v>537</v>
      </c>
      <c r="E1636" s="1" t="s">
        <v>6</v>
      </c>
      <c r="F1636" s="14">
        <v>4137</v>
      </c>
      <c r="G1636" s="1" t="s">
        <v>137</v>
      </c>
      <c r="H1636" s="1" t="s">
        <v>138</v>
      </c>
      <c r="I1636" s="2">
        <v>179.6</v>
      </c>
      <c r="J1636" s="5">
        <v>931</v>
      </c>
      <c r="K1636" s="3" t="s">
        <v>1667</v>
      </c>
      <c r="L1636" s="4" t="s">
        <v>273</v>
      </c>
    </row>
    <row r="1637" spans="1:12">
      <c r="A1637" s="36">
        <v>2016</v>
      </c>
      <c r="B1637" s="36" t="s">
        <v>1961</v>
      </c>
      <c r="C1637" s="54">
        <v>42697</v>
      </c>
      <c r="D1637" s="14" t="s">
        <v>537</v>
      </c>
      <c r="E1637" s="1" t="s">
        <v>6</v>
      </c>
      <c r="F1637" s="14">
        <v>4120</v>
      </c>
      <c r="G1637" s="1" t="s">
        <v>269</v>
      </c>
      <c r="H1637" s="11" t="s">
        <v>285</v>
      </c>
      <c r="I1637" s="2">
        <v>125.7</v>
      </c>
      <c r="J1637" s="5">
        <v>1589</v>
      </c>
      <c r="K1637" s="3" t="s">
        <v>302</v>
      </c>
      <c r="L1637" s="4" t="s">
        <v>273</v>
      </c>
    </row>
    <row r="1638" spans="1:12">
      <c r="A1638" s="36">
        <v>2016</v>
      </c>
      <c r="B1638" s="36" t="s">
        <v>1961</v>
      </c>
      <c r="C1638" s="54">
        <v>42683</v>
      </c>
      <c r="D1638" s="14" t="s">
        <v>537</v>
      </c>
      <c r="E1638" s="1" t="s">
        <v>6</v>
      </c>
      <c r="F1638" s="14">
        <v>4109</v>
      </c>
      <c r="G1638" s="1" t="s">
        <v>137</v>
      </c>
      <c r="H1638" s="1" t="s">
        <v>283</v>
      </c>
      <c r="I1638" s="2">
        <v>170</v>
      </c>
      <c r="J1638" s="5">
        <v>2059</v>
      </c>
      <c r="K1638" s="3" t="s">
        <v>1668</v>
      </c>
      <c r="L1638" s="4" t="s">
        <v>273</v>
      </c>
    </row>
    <row r="1639" spans="1:12">
      <c r="A1639" s="36">
        <v>2016</v>
      </c>
      <c r="B1639" s="36" t="s">
        <v>1961</v>
      </c>
      <c r="C1639" s="54">
        <v>42694</v>
      </c>
      <c r="D1639" s="14" t="s">
        <v>537</v>
      </c>
      <c r="E1639" s="1" t="s">
        <v>6</v>
      </c>
      <c r="F1639" s="14">
        <v>4137</v>
      </c>
      <c r="G1639" s="1" t="s">
        <v>269</v>
      </c>
      <c r="H1639" s="1" t="s">
        <v>287</v>
      </c>
      <c r="I1639" s="2">
        <v>176</v>
      </c>
      <c r="J1639" s="5">
        <v>4292</v>
      </c>
      <c r="K1639" s="3" t="s">
        <v>1669</v>
      </c>
      <c r="L1639" s="4" t="s">
        <v>273</v>
      </c>
    </row>
    <row r="1640" spans="1:12">
      <c r="A1640" s="36">
        <v>2016</v>
      </c>
      <c r="B1640" s="36" t="s">
        <v>1961</v>
      </c>
      <c r="C1640" s="54">
        <v>42700</v>
      </c>
      <c r="D1640" s="14" t="s">
        <v>537</v>
      </c>
      <c r="E1640" s="1" t="s">
        <v>6</v>
      </c>
      <c r="F1640" s="14">
        <v>4121</v>
      </c>
      <c r="G1640" s="1" t="s">
        <v>269</v>
      </c>
      <c r="H1640" s="1" t="s">
        <v>183</v>
      </c>
      <c r="I1640" s="2">
        <v>163.69999999999999</v>
      </c>
      <c r="J1640" s="5">
        <v>7059</v>
      </c>
      <c r="K1640" s="3" t="s">
        <v>1670</v>
      </c>
      <c r="L1640" s="4" t="s">
        <v>273</v>
      </c>
    </row>
    <row r="1641" spans="1:12">
      <c r="A1641" s="36">
        <v>2016</v>
      </c>
      <c r="B1641" s="36" t="s">
        <v>1961</v>
      </c>
      <c r="C1641" s="54">
        <v>42704</v>
      </c>
      <c r="D1641" s="14" t="s">
        <v>537</v>
      </c>
      <c r="E1641" s="1" t="s">
        <v>6</v>
      </c>
      <c r="F1641" s="14">
        <v>4121</v>
      </c>
      <c r="G1641" s="1" t="s">
        <v>269</v>
      </c>
      <c r="H1641" s="1" t="s">
        <v>183</v>
      </c>
      <c r="I1641" s="2">
        <v>221.4</v>
      </c>
      <c r="J1641" s="5">
        <v>7081</v>
      </c>
      <c r="K1641" s="3" t="s">
        <v>1670</v>
      </c>
      <c r="L1641" s="4" t="s">
        <v>273</v>
      </c>
    </row>
    <row r="1642" spans="1:12">
      <c r="A1642" s="36">
        <v>2016</v>
      </c>
      <c r="B1642" s="36" t="s">
        <v>1961</v>
      </c>
      <c r="C1642" s="54">
        <v>42692</v>
      </c>
      <c r="D1642" s="14" t="s">
        <v>537</v>
      </c>
      <c r="E1642" s="1" t="s">
        <v>6</v>
      </c>
      <c r="F1642" s="14">
        <v>4133</v>
      </c>
      <c r="G1642" s="1" t="s">
        <v>137</v>
      </c>
      <c r="H1642" s="1" t="s">
        <v>283</v>
      </c>
      <c r="I1642" s="2">
        <v>197</v>
      </c>
      <c r="J1642" s="5">
        <v>11526</v>
      </c>
      <c r="K1642" s="3" t="s">
        <v>1671</v>
      </c>
      <c r="L1642" s="4" t="s">
        <v>273</v>
      </c>
    </row>
    <row r="1643" spans="1:12">
      <c r="A1643" s="36">
        <v>2016</v>
      </c>
      <c r="B1643" s="36" t="s">
        <v>1961</v>
      </c>
      <c r="C1643" s="54">
        <v>42682</v>
      </c>
      <c r="D1643" s="14" t="s">
        <v>537</v>
      </c>
      <c r="E1643" s="1" t="s">
        <v>6</v>
      </c>
      <c r="F1643" s="14">
        <v>4134</v>
      </c>
      <c r="G1643" s="1" t="s">
        <v>908</v>
      </c>
      <c r="H1643" s="1" t="s">
        <v>913</v>
      </c>
      <c r="I1643" s="2">
        <v>169</v>
      </c>
      <c r="J1643" s="5">
        <v>15248</v>
      </c>
      <c r="K1643" s="3" t="s">
        <v>1665</v>
      </c>
      <c r="L1643" s="4" t="s">
        <v>273</v>
      </c>
    </row>
    <row r="1644" spans="1:12">
      <c r="A1644" s="36">
        <v>2016</v>
      </c>
      <c r="B1644" s="36" t="s">
        <v>1961</v>
      </c>
      <c r="C1644" s="54">
        <v>42686</v>
      </c>
      <c r="D1644" s="14" t="s">
        <v>537</v>
      </c>
      <c r="E1644" s="1" t="s">
        <v>6</v>
      </c>
      <c r="F1644" s="14">
        <v>4109</v>
      </c>
      <c r="G1644" s="1" t="s">
        <v>908</v>
      </c>
      <c r="H1644" s="1" t="s">
        <v>913</v>
      </c>
      <c r="I1644" s="2">
        <v>108</v>
      </c>
      <c r="J1644" s="5">
        <v>15263</v>
      </c>
      <c r="K1644" s="3" t="s">
        <v>302</v>
      </c>
      <c r="L1644" s="4" t="s">
        <v>273</v>
      </c>
    </row>
    <row r="1645" spans="1:12">
      <c r="A1645" s="36">
        <v>2016</v>
      </c>
      <c r="B1645" s="36" t="s">
        <v>1961</v>
      </c>
      <c r="C1645" s="54">
        <v>42687</v>
      </c>
      <c r="D1645" s="14" t="s">
        <v>537</v>
      </c>
      <c r="E1645" s="1" t="s">
        <v>6</v>
      </c>
      <c r="F1645" s="14">
        <v>4109</v>
      </c>
      <c r="G1645" s="1" t="s">
        <v>908</v>
      </c>
      <c r="H1645" s="1" t="s">
        <v>913</v>
      </c>
      <c r="I1645" s="2">
        <v>114</v>
      </c>
      <c r="J1645" s="5">
        <v>15274</v>
      </c>
      <c r="K1645" s="3" t="s">
        <v>1672</v>
      </c>
      <c r="L1645" s="4" t="s">
        <v>273</v>
      </c>
    </row>
    <row r="1646" spans="1:12">
      <c r="A1646" s="36">
        <v>2016</v>
      </c>
      <c r="B1646" s="36" t="s">
        <v>1961</v>
      </c>
      <c r="C1646" s="54">
        <v>42688</v>
      </c>
      <c r="D1646" s="14" t="s">
        <v>537</v>
      </c>
      <c r="E1646" s="1" t="s">
        <v>6</v>
      </c>
      <c r="F1646" s="14">
        <v>4133</v>
      </c>
      <c r="G1646" s="1" t="s">
        <v>908</v>
      </c>
      <c r="H1646" s="1" t="s">
        <v>913</v>
      </c>
      <c r="I1646" s="2">
        <v>221</v>
      </c>
      <c r="J1646" s="5">
        <v>15277</v>
      </c>
      <c r="K1646" s="3" t="s">
        <v>1671</v>
      </c>
      <c r="L1646" s="4" t="s">
        <v>273</v>
      </c>
    </row>
    <row r="1647" spans="1:12">
      <c r="A1647" s="36">
        <v>2016</v>
      </c>
      <c r="B1647" s="36" t="s">
        <v>1961</v>
      </c>
      <c r="C1647" s="54">
        <v>42690</v>
      </c>
      <c r="D1647" s="14" t="s">
        <v>537</v>
      </c>
      <c r="E1647" s="1" t="s">
        <v>6</v>
      </c>
      <c r="F1647" s="14">
        <v>4133</v>
      </c>
      <c r="G1647" s="1" t="s">
        <v>908</v>
      </c>
      <c r="H1647" s="1" t="s">
        <v>913</v>
      </c>
      <c r="I1647" s="2">
        <v>41</v>
      </c>
      <c r="J1647" s="5">
        <v>15287</v>
      </c>
      <c r="K1647" s="3" t="s">
        <v>1671</v>
      </c>
      <c r="L1647" s="4" t="s">
        <v>273</v>
      </c>
    </row>
    <row r="1648" spans="1:12">
      <c r="A1648" s="36">
        <v>2016</v>
      </c>
      <c r="B1648" s="36" t="s">
        <v>1961</v>
      </c>
      <c r="C1648" s="54">
        <v>42690</v>
      </c>
      <c r="D1648" s="14" t="s">
        <v>537</v>
      </c>
      <c r="E1648" s="1" t="s">
        <v>6</v>
      </c>
      <c r="F1648" s="14">
        <v>4109</v>
      </c>
      <c r="G1648" s="1" t="s">
        <v>908</v>
      </c>
      <c r="H1648" s="1" t="s">
        <v>913</v>
      </c>
      <c r="I1648" s="2">
        <v>98</v>
      </c>
      <c r="J1648" s="5">
        <v>15297</v>
      </c>
      <c r="K1648" s="3" t="s">
        <v>1672</v>
      </c>
      <c r="L1648" s="4" t="s">
        <v>273</v>
      </c>
    </row>
    <row r="1649" spans="1:12">
      <c r="A1649" s="36">
        <v>2016</v>
      </c>
      <c r="B1649" s="36" t="s">
        <v>1961</v>
      </c>
      <c r="C1649" s="54">
        <v>42691</v>
      </c>
      <c r="D1649" s="14" t="s">
        <v>537</v>
      </c>
      <c r="E1649" s="1" t="s">
        <v>6</v>
      </c>
      <c r="F1649" s="14">
        <v>4109</v>
      </c>
      <c r="G1649" s="1" t="s">
        <v>908</v>
      </c>
      <c r="H1649" s="1" t="s">
        <v>913</v>
      </c>
      <c r="I1649" s="2">
        <v>114</v>
      </c>
      <c r="J1649" s="5">
        <v>15308</v>
      </c>
      <c r="K1649" s="3" t="s">
        <v>1672</v>
      </c>
      <c r="L1649" s="4" t="s">
        <v>273</v>
      </c>
    </row>
    <row r="1650" spans="1:12">
      <c r="A1650" s="36">
        <v>2016</v>
      </c>
      <c r="B1650" s="36" t="s">
        <v>1961</v>
      </c>
      <c r="C1650" s="54">
        <v>42692</v>
      </c>
      <c r="D1650" s="14" t="s">
        <v>537</v>
      </c>
      <c r="E1650" s="1" t="s">
        <v>6</v>
      </c>
      <c r="F1650" s="14">
        <v>4133</v>
      </c>
      <c r="G1650" s="1" t="s">
        <v>908</v>
      </c>
      <c r="H1650" s="1" t="s">
        <v>913</v>
      </c>
      <c r="I1650" s="2">
        <v>16</v>
      </c>
      <c r="J1650" s="5">
        <v>15312</v>
      </c>
      <c r="K1650" s="3" t="s">
        <v>1671</v>
      </c>
      <c r="L1650" s="4" t="s">
        <v>273</v>
      </c>
    </row>
    <row r="1651" spans="1:12">
      <c r="A1651" s="36">
        <v>2016</v>
      </c>
      <c r="B1651" s="36" t="s">
        <v>1961</v>
      </c>
      <c r="C1651" s="54">
        <v>42693</v>
      </c>
      <c r="D1651" s="14" t="s">
        <v>537</v>
      </c>
      <c r="E1651" s="1" t="s">
        <v>13</v>
      </c>
      <c r="F1651" s="14">
        <v>5055</v>
      </c>
      <c r="G1651" s="1" t="s">
        <v>908</v>
      </c>
      <c r="H1651" s="1" t="s">
        <v>913</v>
      </c>
      <c r="I1651" s="2">
        <v>30</v>
      </c>
      <c r="J1651" s="5">
        <v>15322</v>
      </c>
      <c r="K1651" s="3" t="s">
        <v>1046</v>
      </c>
      <c r="L1651" s="4" t="s">
        <v>273</v>
      </c>
    </row>
    <row r="1652" spans="1:12">
      <c r="A1652" s="36">
        <v>2016</v>
      </c>
      <c r="B1652" s="36" t="s">
        <v>1961</v>
      </c>
      <c r="C1652" s="54">
        <v>42694</v>
      </c>
      <c r="D1652" s="14" t="s">
        <v>537</v>
      </c>
      <c r="E1652" s="1" t="s">
        <v>6</v>
      </c>
      <c r="F1652" s="14">
        <v>4109</v>
      </c>
      <c r="G1652" s="1" t="s">
        <v>908</v>
      </c>
      <c r="H1652" s="1" t="s">
        <v>913</v>
      </c>
      <c r="I1652" s="2">
        <v>163</v>
      </c>
      <c r="J1652" s="5">
        <v>15330</v>
      </c>
      <c r="K1652" s="3" t="s">
        <v>1672</v>
      </c>
      <c r="L1652" s="4" t="s">
        <v>273</v>
      </c>
    </row>
    <row r="1653" spans="1:12">
      <c r="A1653" s="36">
        <v>2016</v>
      </c>
      <c r="B1653" s="36" t="s">
        <v>1961</v>
      </c>
      <c r="C1653" s="54">
        <v>42695</v>
      </c>
      <c r="D1653" s="14" t="s">
        <v>537</v>
      </c>
      <c r="E1653" s="1" t="s">
        <v>6</v>
      </c>
      <c r="F1653" s="14">
        <v>4109</v>
      </c>
      <c r="G1653" s="1" t="s">
        <v>908</v>
      </c>
      <c r="H1653" s="1" t="s">
        <v>913</v>
      </c>
      <c r="I1653" s="2">
        <v>220</v>
      </c>
      <c r="J1653" s="5">
        <v>15335</v>
      </c>
      <c r="K1653" s="3" t="s">
        <v>1673</v>
      </c>
      <c r="L1653" s="4" t="s">
        <v>273</v>
      </c>
    </row>
    <row r="1654" spans="1:12">
      <c r="A1654" s="36">
        <v>2016</v>
      </c>
      <c r="B1654" s="36" t="s">
        <v>1961</v>
      </c>
      <c r="C1654" s="54">
        <v>42696</v>
      </c>
      <c r="D1654" s="14" t="s">
        <v>537</v>
      </c>
      <c r="E1654" s="1" t="s">
        <v>6</v>
      </c>
      <c r="F1654" s="14">
        <v>4133</v>
      </c>
      <c r="G1654" s="1" t="s">
        <v>908</v>
      </c>
      <c r="H1654" s="1" t="s">
        <v>913</v>
      </c>
      <c r="I1654" s="2">
        <v>214</v>
      </c>
      <c r="J1654" s="5">
        <v>15340</v>
      </c>
      <c r="K1654" s="3" t="s">
        <v>1666</v>
      </c>
      <c r="L1654" s="4" t="s">
        <v>273</v>
      </c>
    </row>
    <row r="1655" spans="1:12">
      <c r="A1655" s="36">
        <v>2016</v>
      </c>
      <c r="B1655" s="36" t="s">
        <v>1961</v>
      </c>
      <c r="C1655" s="54">
        <v>42696</v>
      </c>
      <c r="D1655" s="14" t="s">
        <v>537</v>
      </c>
      <c r="E1655" s="1" t="s">
        <v>6</v>
      </c>
      <c r="F1655" s="14">
        <v>4133</v>
      </c>
      <c r="G1655" s="1" t="s">
        <v>908</v>
      </c>
      <c r="H1655" s="1" t="s">
        <v>913</v>
      </c>
      <c r="I1655" s="2">
        <v>289</v>
      </c>
      <c r="J1655" s="5">
        <v>15341</v>
      </c>
      <c r="K1655" s="3" t="s">
        <v>1666</v>
      </c>
      <c r="L1655" s="4" t="s">
        <v>273</v>
      </c>
    </row>
    <row r="1656" spans="1:12">
      <c r="A1656" s="36">
        <v>2016</v>
      </c>
      <c r="B1656" s="36" t="s">
        <v>1961</v>
      </c>
      <c r="C1656" s="54">
        <v>42679</v>
      </c>
      <c r="D1656" s="14" t="s">
        <v>537</v>
      </c>
      <c r="E1656" s="1" t="s">
        <v>6</v>
      </c>
      <c r="F1656" s="14">
        <v>4110</v>
      </c>
      <c r="G1656" s="1" t="s">
        <v>1050</v>
      </c>
      <c r="H1656" s="1" t="s">
        <v>294</v>
      </c>
      <c r="I1656" s="2">
        <v>237.7</v>
      </c>
      <c r="J1656" s="5">
        <v>18502</v>
      </c>
      <c r="K1656" s="3" t="s">
        <v>1058</v>
      </c>
      <c r="L1656" s="4" t="s">
        <v>273</v>
      </c>
    </row>
    <row r="1657" spans="1:12">
      <c r="A1657" s="36">
        <v>2016</v>
      </c>
      <c r="B1657" s="36" t="s">
        <v>1961</v>
      </c>
      <c r="C1657" s="54">
        <v>42691</v>
      </c>
      <c r="D1657" s="14" t="s">
        <v>537</v>
      </c>
      <c r="E1657" s="1" t="s">
        <v>6</v>
      </c>
      <c r="F1657" s="14">
        <v>4120</v>
      </c>
      <c r="G1657" s="1" t="s">
        <v>1050</v>
      </c>
      <c r="H1657" s="1" t="s">
        <v>294</v>
      </c>
      <c r="I1657" s="2">
        <v>182.3</v>
      </c>
      <c r="J1657" s="5">
        <v>18516</v>
      </c>
      <c r="K1657" s="3" t="s">
        <v>1674</v>
      </c>
      <c r="L1657" s="4" t="s">
        <v>273</v>
      </c>
    </row>
    <row r="1658" spans="1:12">
      <c r="A1658" s="36">
        <v>2016</v>
      </c>
      <c r="B1658" s="36" t="s">
        <v>1961</v>
      </c>
      <c r="C1658" s="54">
        <v>42692</v>
      </c>
      <c r="D1658" s="14" t="s">
        <v>537</v>
      </c>
      <c r="E1658" s="1" t="s">
        <v>6</v>
      </c>
      <c r="F1658" s="14">
        <v>4134</v>
      </c>
      <c r="G1658" s="1" t="s">
        <v>1050</v>
      </c>
      <c r="H1658" s="1" t="s">
        <v>294</v>
      </c>
      <c r="I1658" s="2">
        <v>212.4</v>
      </c>
      <c r="J1658" s="5">
        <v>18517</v>
      </c>
      <c r="K1658" s="3" t="s">
        <v>1057</v>
      </c>
      <c r="L1658" s="4" t="s">
        <v>273</v>
      </c>
    </row>
    <row r="1659" spans="1:12">
      <c r="A1659" s="36">
        <v>2016</v>
      </c>
      <c r="B1659" s="36" t="s">
        <v>1961</v>
      </c>
      <c r="C1659" s="54">
        <v>42693</v>
      </c>
      <c r="D1659" s="14" t="s">
        <v>537</v>
      </c>
      <c r="E1659" s="1" t="s">
        <v>6</v>
      </c>
      <c r="F1659" s="14">
        <v>4134</v>
      </c>
      <c r="G1659" s="1" t="s">
        <v>1050</v>
      </c>
      <c r="H1659" s="1" t="s">
        <v>294</v>
      </c>
      <c r="I1659" s="2">
        <v>153.30000000000001</v>
      </c>
      <c r="J1659" s="5">
        <v>18521</v>
      </c>
      <c r="K1659" s="3" t="s">
        <v>1057</v>
      </c>
      <c r="L1659" s="4" t="s">
        <v>273</v>
      </c>
    </row>
    <row r="1660" spans="1:12">
      <c r="A1660" s="36">
        <v>2016</v>
      </c>
      <c r="B1660" s="36" t="s">
        <v>1961</v>
      </c>
      <c r="C1660" s="54">
        <v>42694</v>
      </c>
      <c r="D1660" s="14" t="s">
        <v>537</v>
      </c>
      <c r="E1660" s="1" t="s">
        <v>6</v>
      </c>
      <c r="F1660" s="14">
        <v>4134</v>
      </c>
      <c r="G1660" s="1" t="s">
        <v>1050</v>
      </c>
      <c r="H1660" s="1" t="s">
        <v>294</v>
      </c>
      <c r="I1660" s="2">
        <v>213.3</v>
      </c>
      <c r="J1660" s="5">
        <v>18522</v>
      </c>
      <c r="K1660" s="3" t="s">
        <v>1057</v>
      </c>
      <c r="L1660" s="4" t="s">
        <v>273</v>
      </c>
    </row>
    <row r="1661" spans="1:12">
      <c r="A1661" s="36">
        <v>2016</v>
      </c>
      <c r="B1661" s="36" t="s">
        <v>1961</v>
      </c>
      <c r="C1661" s="54">
        <v>42694</v>
      </c>
      <c r="D1661" s="14" t="s">
        <v>537</v>
      </c>
      <c r="E1661" s="1" t="s">
        <v>6</v>
      </c>
      <c r="F1661" s="14">
        <v>4110</v>
      </c>
      <c r="G1661" s="1" t="s">
        <v>1050</v>
      </c>
      <c r="H1661" s="1" t="s">
        <v>294</v>
      </c>
      <c r="I1661" s="2">
        <v>222.4</v>
      </c>
      <c r="J1661" s="5">
        <v>18523</v>
      </c>
      <c r="K1661" s="3" t="s">
        <v>1067</v>
      </c>
      <c r="L1661" s="4" t="s">
        <v>273</v>
      </c>
    </row>
    <row r="1662" spans="1:12">
      <c r="A1662" s="36">
        <v>2016</v>
      </c>
      <c r="B1662" s="36" t="s">
        <v>1961</v>
      </c>
      <c r="C1662" s="54">
        <v>42694</v>
      </c>
      <c r="D1662" s="14" t="s">
        <v>537</v>
      </c>
      <c r="E1662" s="1" t="s">
        <v>6</v>
      </c>
      <c r="F1662" s="14">
        <v>4134</v>
      </c>
      <c r="G1662" s="1" t="s">
        <v>1050</v>
      </c>
      <c r="H1662" s="1" t="s">
        <v>294</v>
      </c>
      <c r="I1662" s="2">
        <v>264.10000000000002</v>
      </c>
      <c r="J1662" s="5">
        <v>18526</v>
      </c>
      <c r="K1662" s="3" t="s">
        <v>1057</v>
      </c>
      <c r="L1662" s="4" t="s">
        <v>273</v>
      </c>
    </row>
    <row r="1663" spans="1:12">
      <c r="A1663" s="36">
        <v>2016</v>
      </c>
      <c r="B1663" s="36" t="s">
        <v>1961</v>
      </c>
      <c r="C1663" s="54">
        <v>42694</v>
      </c>
      <c r="D1663" s="14" t="s">
        <v>537</v>
      </c>
      <c r="E1663" s="1" t="s">
        <v>6</v>
      </c>
      <c r="F1663" s="14">
        <v>4134</v>
      </c>
      <c r="G1663" s="1" t="s">
        <v>1050</v>
      </c>
      <c r="H1663" s="1" t="s">
        <v>294</v>
      </c>
      <c r="I1663" s="2">
        <v>279.39999999999998</v>
      </c>
      <c r="J1663" s="5">
        <v>18529</v>
      </c>
      <c r="K1663" s="3" t="s">
        <v>1057</v>
      </c>
      <c r="L1663" s="4" t="s">
        <v>273</v>
      </c>
    </row>
    <row r="1664" spans="1:12">
      <c r="A1664" s="36">
        <v>2016</v>
      </c>
      <c r="B1664" s="36" t="s">
        <v>1961</v>
      </c>
      <c r="C1664" s="54">
        <v>42695</v>
      </c>
      <c r="D1664" s="14" t="s">
        <v>537</v>
      </c>
      <c r="E1664" s="1" t="s">
        <v>6</v>
      </c>
      <c r="F1664" s="14">
        <v>4134</v>
      </c>
      <c r="G1664" s="1" t="s">
        <v>1050</v>
      </c>
      <c r="H1664" s="1" t="s">
        <v>294</v>
      </c>
      <c r="I1664" s="2">
        <v>285.3</v>
      </c>
      <c r="J1664" s="5">
        <v>18546</v>
      </c>
      <c r="K1664" s="3" t="s">
        <v>1057</v>
      </c>
      <c r="L1664" s="4" t="s">
        <v>273</v>
      </c>
    </row>
    <row r="1665" spans="1:12">
      <c r="A1665" s="36">
        <v>2016</v>
      </c>
      <c r="B1665" s="36" t="s">
        <v>1961</v>
      </c>
      <c r="C1665" s="54">
        <v>42701</v>
      </c>
      <c r="D1665" s="14" t="s">
        <v>537</v>
      </c>
      <c r="E1665" s="1" t="s">
        <v>6</v>
      </c>
      <c r="F1665" s="14">
        <v>4120</v>
      </c>
      <c r="G1665" s="1" t="s">
        <v>1050</v>
      </c>
      <c r="H1665" s="1" t="s">
        <v>294</v>
      </c>
      <c r="I1665" s="2">
        <v>150.30000000000001</v>
      </c>
      <c r="J1665" s="5">
        <v>18566</v>
      </c>
      <c r="K1665" s="3" t="s">
        <v>302</v>
      </c>
      <c r="L1665" s="4" t="s">
        <v>273</v>
      </c>
    </row>
    <row r="1666" spans="1:12">
      <c r="A1666" s="36">
        <v>2016</v>
      </c>
      <c r="B1666" s="36" t="s">
        <v>1961</v>
      </c>
      <c r="C1666" s="54">
        <v>42701</v>
      </c>
      <c r="D1666" s="14" t="s">
        <v>537</v>
      </c>
      <c r="E1666" s="1" t="s">
        <v>6</v>
      </c>
      <c r="F1666" s="14">
        <v>4134</v>
      </c>
      <c r="G1666" s="1" t="s">
        <v>1050</v>
      </c>
      <c r="H1666" s="1" t="s">
        <v>294</v>
      </c>
      <c r="I1666" s="2">
        <v>57.9</v>
      </c>
      <c r="J1666" s="5">
        <v>18569</v>
      </c>
      <c r="K1666" s="3" t="s">
        <v>1057</v>
      </c>
      <c r="L1666" s="4" t="s">
        <v>273</v>
      </c>
    </row>
    <row r="1667" spans="1:12">
      <c r="A1667" s="36">
        <v>2016</v>
      </c>
      <c r="B1667" s="36" t="s">
        <v>1961</v>
      </c>
      <c r="C1667" s="54">
        <v>42702</v>
      </c>
      <c r="D1667" s="14" t="s">
        <v>537</v>
      </c>
      <c r="E1667" s="1" t="s">
        <v>6</v>
      </c>
      <c r="F1667" s="14">
        <v>4120</v>
      </c>
      <c r="G1667" s="1" t="s">
        <v>1050</v>
      </c>
      <c r="H1667" s="1" t="s">
        <v>294</v>
      </c>
      <c r="I1667" s="2">
        <v>135.30000000000001</v>
      </c>
      <c r="J1667" s="5">
        <v>18570</v>
      </c>
      <c r="K1667" s="3" t="s">
        <v>302</v>
      </c>
      <c r="L1667" s="4" t="s">
        <v>273</v>
      </c>
    </row>
    <row r="1668" spans="1:12">
      <c r="A1668" s="36">
        <v>2016</v>
      </c>
      <c r="B1668" s="36" t="s">
        <v>1961</v>
      </c>
      <c r="C1668" s="54">
        <v>42702</v>
      </c>
      <c r="D1668" s="14" t="s">
        <v>537</v>
      </c>
      <c r="E1668" s="1" t="s">
        <v>6</v>
      </c>
      <c r="F1668" s="14">
        <v>4120</v>
      </c>
      <c r="G1668" s="1" t="s">
        <v>1050</v>
      </c>
      <c r="H1668" s="1" t="s">
        <v>294</v>
      </c>
      <c r="I1668" s="2">
        <v>216.7</v>
      </c>
      <c r="J1668" s="5">
        <v>18574</v>
      </c>
      <c r="K1668" s="3" t="s">
        <v>302</v>
      </c>
      <c r="L1668" s="4" t="s">
        <v>273</v>
      </c>
    </row>
    <row r="1669" spans="1:12">
      <c r="A1669" s="36">
        <v>2016</v>
      </c>
      <c r="B1669" s="36" t="s">
        <v>1961</v>
      </c>
      <c r="C1669" s="54">
        <v>42702</v>
      </c>
      <c r="D1669" s="14" t="s">
        <v>537</v>
      </c>
      <c r="E1669" s="1" t="s">
        <v>6</v>
      </c>
      <c r="F1669" s="14">
        <v>4120</v>
      </c>
      <c r="G1669" s="1" t="s">
        <v>1050</v>
      </c>
      <c r="H1669" s="1" t="s">
        <v>294</v>
      </c>
      <c r="I1669" s="2">
        <v>104.3</v>
      </c>
      <c r="J1669" s="5">
        <v>18577</v>
      </c>
      <c r="K1669" s="3" t="s">
        <v>302</v>
      </c>
      <c r="L1669" s="4" t="s">
        <v>273</v>
      </c>
    </row>
    <row r="1670" spans="1:12">
      <c r="A1670" s="36">
        <v>2016</v>
      </c>
      <c r="B1670" s="36" t="s">
        <v>1961</v>
      </c>
      <c r="C1670" s="54">
        <v>42702</v>
      </c>
      <c r="D1670" s="14" t="s">
        <v>537</v>
      </c>
      <c r="E1670" s="1" t="s">
        <v>6</v>
      </c>
      <c r="F1670" s="14">
        <v>4120</v>
      </c>
      <c r="G1670" s="1" t="s">
        <v>1050</v>
      </c>
      <c r="H1670" s="1" t="s">
        <v>294</v>
      </c>
      <c r="I1670" s="2">
        <v>214</v>
      </c>
      <c r="J1670" s="5">
        <v>18580</v>
      </c>
      <c r="K1670" s="3" t="s">
        <v>302</v>
      </c>
      <c r="L1670" s="4" t="s">
        <v>273</v>
      </c>
    </row>
    <row r="1671" spans="1:12">
      <c r="A1671" s="36">
        <v>2016</v>
      </c>
      <c r="B1671" s="36" t="s">
        <v>1961</v>
      </c>
      <c r="C1671" s="54">
        <v>42702</v>
      </c>
      <c r="D1671" s="14" t="s">
        <v>537</v>
      </c>
      <c r="E1671" s="1" t="s">
        <v>6</v>
      </c>
      <c r="F1671" s="14">
        <v>4120</v>
      </c>
      <c r="G1671" s="1" t="s">
        <v>1050</v>
      </c>
      <c r="H1671" s="1" t="s">
        <v>294</v>
      </c>
      <c r="I1671" s="2">
        <v>163.5</v>
      </c>
      <c r="J1671" s="5">
        <v>18581</v>
      </c>
      <c r="K1671" s="3" t="s">
        <v>302</v>
      </c>
      <c r="L1671" s="4" t="s">
        <v>273</v>
      </c>
    </row>
    <row r="1672" spans="1:12">
      <c r="A1672" s="36">
        <v>2016</v>
      </c>
      <c r="B1672" s="36" t="s">
        <v>1961</v>
      </c>
      <c r="C1672" s="54">
        <v>42702</v>
      </c>
      <c r="D1672" s="14" t="s">
        <v>537</v>
      </c>
      <c r="E1672" s="1" t="s">
        <v>6</v>
      </c>
      <c r="F1672" s="14">
        <v>4134</v>
      </c>
      <c r="G1672" s="1" t="s">
        <v>1050</v>
      </c>
      <c r="H1672" s="1" t="s">
        <v>294</v>
      </c>
      <c r="I1672" s="2">
        <v>70.8</v>
      </c>
      <c r="J1672" s="5">
        <v>18583</v>
      </c>
      <c r="K1672" s="3" t="s">
        <v>1057</v>
      </c>
      <c r="L1672" s="4" t="s">
        <v>273</v>
      </c>
    </row>
    <row r="1673" spans="1:12">
      <c r="A1673" s="36">
        <v>2016</v>
      </c>
      <c r="B1673" s="36" t="s">
        <v>1961</v>
      </c>
      <c r="C1673" s="54">
        <v>42703</v>
      </c>
      <c r="D1673" s="14" t="s">
        <v>537</v>
      </c>
      <c r="E1673" s="1" t="s">
        <v>6</v>
      </c>
      <c r="F1673" s="14">
        <v>4120</v>
      </c>
      <c r="G1673" s="1" t="s">
        <v>1050</v>
      </c>
      <c r="H1673" s="1" t="s">
        <v>294</v>
      </c>
      <c r="I1673" s="2">
        <v>236.8</v>
      </c>
      <c r="J1673" s="5">
        <v>18593</v>
      </c>
      <c r="K1673" s="3" t="s">
        <v>302</v>
      </c>
      <c r="L1673" s="4" t="s">
        <v>273</v>
      </c>
    </row>
    <row r="1674" spans="1:12">
      <c r="A1674" s="36">
        <v>2016</v>
      </c>
      <c r="B1674" s="36" t="s">
        <v>1961</v>
      </c>
      <c r="C1674" s="54">
        <v>42703</v>
      </c>
      <c r="D1674" s="14" t="s">
        <v>537</v>
      </c>
      <c r="E1674" s="1" t="s">
        <v>6</v>
      </c>
      <c r="F1674" s="14">
        <v>4134</v>
      </c>
      <c r="G1674" s="1" t="s">
        <v>1050</v>
      </c>
      <c r="H1674" s="1" t="s">
        <v>294</v>
      </c>
      <c r="I1674" s="2">
        <v>224.6</v>
      </c>
      <c r="J1674" s="5">
        <v>18594</v>
      </c>
      <c r="K1674" s="3" t="s">
        <v>1057</v>
      </c>
      <c r="L1674" s="4" t="s">
        <v>273</v>
      </c>
    </row>
    <row r="1675" spans="1:12">
      <c r="A1675" s="36">
        <v>2016</v>
      </c>
      <c r="B1675" s="36" t="s">
        <v>1961</v>
      </c>
      <c r="C1675" s="54">
        <v>42703</v>
      </c>
      <c r="D1675" s="14" t="s">
        <v>537</v>
      </c>
      <c r="E1675" s="1" t="s">
        <v>6</v>
      </c>
      <c r="F1675" s="14">
        <v>4120</v>
      </c>
      <c r="G1675" s="1" t="s">
        <v>1050</v>
      </c>
      <c r="H1675" s="1" t="s">
        <v>294</v>
      </c>
      <c r="I1675" s="2">
        <v>94.5</v>
      </c>
      <c r="J1675" s="5">
        <v>18596</v>
      </c>
      <c r="K1675" s="3" t="s">
        <v>302</v>
      </c>
      <c r="L1675" s="4" t="s">
        <v>273</v>
      </c>
    </row>
    <row r="1676" spans="1:12">
      <c r="A1676" s="36">
        <v>2016</v>
      </c>
      <c r="B1676" s="36" t="s">
        <v>1961</v>
      </c>
      <c r="C1676" s="54">
        <v>42676</v>
      </c>
      <c r="D1676" s="14" t="s">
        <v>537</v>
      </c>
      <c r="E1676" s="1" t="s">
        <v>6</v>
      </c>
      <c r="F1676" s="14">
        <v>4134</v>
      </c>
      <c r="G1676" s="1" t="s">
        <v>269</v>
      </c>
      <c r="H1676" s="1" t="s">
        <v>913</v>
      </c>
      <c r="I1676" s="2">
        <v>160</v>
      </c>
      <c r="J1676" s="5">
        <v>54664</v>
      </c>
      <c r="K1676" s="3" t="s">
        <v>1665</v>
      </c>
      <c r="L1676" s="4" t="s">
        <v>273</v>
      </c>
    </row>
    <row r="1677" spans="1:12">
      <c r="A1677" s="36">
        <v>2016</v>
      </c>
      <c r="B1677" s="36" t="s">
        <v>1961</v>
      </c>
      <c r="C1677" s="54">
        <v>42678</v>
      </c>
      <c r="D1677" s="14" t="s">
        <v>537</v>
      </c>
      <c r="E1677" s="1" t="s">
        <v>6</v>
      </c>
      <c r="F1677" s="14">
        <v>4134</v>
      </c>
      <c r="G1677" s="1" t="s">
        <v>269</v>
      </c>
      <c r="H1677" s="1" t="s">
        <v>913</v>
      </c>
      <c r="I1677" s="2">
        <v>100</v>
      </c>
      <c r="J1677" s="5">
        <v>54704</v>
      </c>
      <c r="K1677" s="3" t="s">
        <v>1665</v>
      </c>
      <c r="L1677" s="4" t="s">
        <v>273</v>
      </c>
    </row>
    <row r="1678" spans="1:12">
      <c r="A1678" s="36">
        <v>2016</v>
      </c>
      <c r="B1678" s="36" t="s">
        <v>1961</v>
      </c>
      <c r="C1678" s="54">
        <v>42679</v>
      </c>
      <c r="D1678" s="14" t="s">
        <v>537</v>
      </c>
      <c r="E1678" s="1" t="s">
        <v>6</v>
      </c>
      <c r="F1678" s="14">
        <v>4109</v>
      </c>
      <c r="G1678" s="1" t="s">
        <v>269</v>
      </c>
      <c r="H1678" s="1" t="s">
        <v>913</v>
      </c>
      <c r="I1678" s="2">
        <v>133</v>
      </c>
      <c r="J1678" s="5">
        <v>54725</v>
      </c>
      <c r="K1678" s="3" t="s">
        <v>302</v>
      </c>
      <c r="L1678" s="4" t="s">
        <v>273</v>
      </c>
    </row>
    <row r="1679" spans="1:12">
      <c r="A1679" s="36">
        <v>2016</v>
      </c>
      <c r="B1679" s="36" t="s">
        <v>1961</v>
      </c>
      <c r="C1679" s="54">
        <v>42695</v>
      </c>
      <c r="D1679" s="14" t="s">
        <v>537</v>
      </c>
      <c r="E1679" s="1" t="s">
        <v>6</v>
      </c>
      <c r="F1679" s="14">
        <v>4120</v>
      </c>
      <c r="G1679" s="1" t="s">
        <v>179</v>
      </c>
      <c r="H1679" s="1" t="s">
        <v>281</v>
      </c>
      <c r="I1679" s="2">
        <v>133</v>
      </c>
      <c r="J1679" s="5">
        <v>65699</v>
      </c>
      <c r="K1679" s="3" t="s">
        <v>1675</v>
      </c>
      <c r="L1679" s="4" t="s">
        <v>273</v>
      </c>
    </row>
    <row r="1680" spans="1:12">
      <c r="A1680" s="36">
        <v>2016</v>
      </c>
      <c r="B1680" s="36" t="s">
        <v>1961</v>
      </c>
      <c r="C1680" s="54">
        <v>42696</v>
      </c>
      <c r="D1680" s="14" t="s">
        <v>537</v>
      </c>
      <c r="E1680" s="1" t="s">
        <v>6</v>
      </c>
      <c r="F1680" s="14">
        <v>4120</v>
      </c>
      <c r="G1680" s="1" t="s">
        <v>179</v>
      </c>
      <c r="H1680" s="1" t="s">
        <v>281</v>
      </c>
      <c r="I1680" s="2">
        <v>181</v>
      </c>
      <c r="J1680" s="5">
        <v>65712</v>
      </c>
      <c r="K1680" s="3" t="s">
        <v>1675</v>
      </c>
      <c r="L1680" s="4" t="s">
        <v>273</v>
      </c>
    </row>
    <row r="1681" spans="1:12">
      <c r="A1681" s="36">
        <v>2016</v>
      </c>
      <c r="B1681" s="36" t="s">
        <v>1961</v>
      </c>
      <c r="C1681" s="54">
        <v>42683</v>
      </c>
      <c r="D1681" s="14" t="s">
        <v>537</v>
      </c>
      <c r="E1681" s="1" t="s">
        <v>6</v>
      </c>
      <c r="F1681" s="14">
        <v>4109</v>
      </c>
      <c r="G1681" s="1" t="s">
        <v>908</v>
      </c>
      <c r="H1681" s="1" t="s">
        <v>913</v>
      </c>
      <c r="I1681" s="2">
        <v>167</v>
      </c>
      <c r="J1681" s="5">
        <v>186792</v>
      </c>
      <c r="K1681" s="3" t="s">
        <v>1668</v>
      </c>
      <c r="L1681" s="4" t="s">
        <v>273</v>
      </c>
    </row>
    <row r="1682" spans="1:12">
      <c r="A1682" s="36">
        <v>2016</v>
      </c>
      <c r="B1682" s="36" t="s">
        <v>1961</v>
      </c>
      <c r="C1682" s="54">
        <v>42684</v>
      </c>
      <c r="D1682" s="14" t="s">
        <v>537</v>
      </c>
      <c r="E1682" s="1" t="s">
        <v>6</v>
      </c>
      <c r="F1682" s="14">
        <v>4109</v>
      </c>
      <c r="G1682" s="1" t="s">
        <v>908</v>
      </c>
      <c r="H1682" s="1" t="s">
        <v>913</v>
      </c>
      <c r="I1682" s="2">
        <v>155</v>
      </c>
      <c r="J1682" s="5">
        <v>186795</v>
      </c>
      <c r="K1682" s="3" t="s">
        <v>302</v>
      </c>
      <c r="L1682" s="4" t="s">
        <v>273</v>
      </c>
    </row>
    <row r="1683" spans="1:12">
      <c r="A1683" s="36">
        <v>2016</v>
      </c>
      <c r="B1683" s="36" t="s">
        <v>1961</v>
      </c>
      <c r="C1683" s="54">
        <v>42685</v>
      </c>
      <c r="D1683" s="14" t="s">
        <v>537</v>
      </c>
      <c r="E1683" s="1" t="s">
        <v>6</v>
      </c>
      <c r="F1683" s="14">
        <v>4121</v>
      </c>
      <c r="G1683" s="1" t="s">
        <v>37</v>
      </c>
      <c r="H1683" s="1" t="s">
        <v>1676</v>
      </c>
      <c r="I1683" s="2">
        <v>76</v>
      </c>
      <c r="J1683" s="5" t="s">
        <v>1677</v>
      </c>
      <c r="K1683" s="3" t="s">
        <v>1678</v>
      </c>
      <c r="L1683" s="4" t="s">
        <v>273</v>
      </c>
    </row>
    <row r="1684" spans="1:12">
      <c r="A1684" s="36">
        <v>2016</v>
      </c>
      <c r="B1684" s="36" t="s">
        <v>1961</v>
      </c>
      <c r="C1684" s="54">
        <v>42685</v>
      </c>
      <c r="D1684" s="14" t="s">
        <v>537</v>
      </c>
      <c r="E1684" s="1" t="s">
        <v>6</v>
      </c>
      <c r="F1684" s="14">
        <v>4120</v>
      </c>
      <c r="G1684" s="1" t="s">
        <v>37</v>
      </c>
      <c r="H1684" s="1" t="s">
        <v>1676</v>
      </c>
      <c r="I1684" s="2">
        <v>111</v>
      </c>
      <c r="J1684" s="5" t="s">
        <v>1679</v>
      </c>
      <c r="K1684" s="3" t="s">
        <v>1680</v>
      </c>
      <c r="L1684" s="4" t="s">
        <v>273</v>
      </c>
    </row>
    <row r="1685" spans="1:12">
      <c r="A1685" s="36">
        <v>2016</v>
      </c>
      <c r="B1685" s="36" t="s">
        <v>1961</v>
      </c>
      <c r="C1685" s="54">
        <v>42685</v>
      </c>
      <c r="D1685" s="14" t="s">
        <v>537</v>
      </c>
      <c r="E1685" s="1" t="s">
        <v>6</v>
      </c>
      <c r="F1685" s="14">
        <v>4108</v>
      </c>
      <c r="G1685" s="1" t="s">
        <v>37</v>
      </c>
      <c r="H1685" s="1" t="s">
        <v>1676</v>
      </c>
      <c r="I1685" s="2">
        <v>47</v>
      </c>
      <c r="J1685" s="5" t="s">
        <v>1681</v>
      </c>
      <c r="K1685" s="3" t="s">
        <v>1066</v>
      </c>
      <c r="L1685" s="4" t="s">
        <v>273</v>
      </c>
    </row>
    <row r="1686" spans="1:12">
      <c r="A1686" s="36">
        <v>2016</v>
      </c>
      <c r="B1686" s="36" t="s">
        <v>1961</v>
      </c>
      <c r="C1686" s="54">
        <v>42685</v>
      </c>
      <c r="D1686" s="14" t="s">
        <v>537</v>
      </c>
      <c r="E1686" s="1" t="s">
        <v>6</v>
      </c>
      <c r="F1686" s="14">
        <v>4122</v>
      </c>
      <c r="G1686" s="1" t="s">
        <v>37</v>
      </c>
      <c r="H1686" s="1" t="s">
        <v>1676</v>
      </c>
      <c r="I1686" s="2">
        <v>62</v>
      </c>
      <c r="J1686" s="5" t="s">
        <v>1682</v>
      </c>
      <c r="K1686" s="3" t="s">
        <v>1683</v>
      </c>
      <c r="L1686" s="4" t="s">
        <v>273</v>
      </c>
    </row>
    <row r="1687" spans="1:12">
      <c r="A1687" s="36">
        <v>2016</v>
      </c>
      <c r="B1687" s="36" t="s">
        <v>1961</v>
      </c>
      <c r="C1687" s="54">
        <v>42685</v>
      </c>
      <c r="D1687" s="14" t="s">
        <v>537</v>
      </c>
      <c r="E1687" s="1" t="s">
        <v>6</v>
      </c>
      <c r="F1687" s="14">
        <v>4134</v>
      </c>
      <c r="G1687" s="1" t="s">
        <v>37</v>
      </c>
      <c r="H1687" s="1" t="s">
        <v>1676</v>
      </c>
      <c r="I1687" s="2">
        <v>95</v>
      </c>
      <c r="J1687" s="5" t="s">
        <v>1684</v>
      </c>
      <c r="K1687" s="3" t="s">
        <v>1685</v>
      </c>
      <c r="L1687" s="4" t="s">
        <v>273</v>
      </c>
    </row>
    <row r="1688" spans="1:12">
      <c r="A1688" s="36">
        <v>2016</v>
      </c>
      <c r="B1688" s="36" t="s">
        <v>1961</v>
      </c>
      <c r="C1688" s="54">
        <v>42685</v>
      </c>
      <c r="D1688" s="14" t="s">
        <v>537</v>
      </c>
      <c r="E1688" s="1" t="s">
        <v>6</v>
      </c>
      <c r="F1688" s="14">
        <v>4122</v>
      </c>
      <c r="G1688" s="1" t="s">
        <v>37</v>
      </c>
      <c r="H1688" s="1" t="s">
        <v>1676</v>
      </c>
      <c r="I1688" s="2">
        <v>141</v>
      </c>
      <c r="J1688" s="5" t="s">
        <v>1686</v>
      </c>
      <c r="K1688" s="3" t="s">
        <v>1683</v>
      </c>
      <c r="L1688" s="4" t="s">
        <v>273</v>
      </c>
    </row>
    <row r="1689" spans="1:12">
      <c r="A1689" s="36">
        <v>2016</v>
      </c>
      <c r="B1689" s="36" t="s">
        <v>1961</v>
      </c>
      <c r="C1689" s="54">
        <v>42685</v>
      </c>
      <c r="D1689" s="14" t="s">
        <v>537</v>
      </c>
      <c r="E1689" s="1" t="s">
        <v>6</v>
      </c>
      <c r="F1689" s="14">
        <v>4121</v>
      </c>
      <c r="G1689" s="1" t="s">
        <v>37</v>
      </c>
      <c r="H1689" s="1" t="s">
        <v>1676</v>
      </c>
      <c r="I1689" s="2">
        <v>139</v>
      </c>
      <c r="J1689" s="5" t="s">
        <v>1687</v>
      </c>
      <c r="K1689" s="3" t="s">
        <v>1669</v>
      </c>
      <c r="L1689" s="4" t="s">
        <v>273</v>
      </c>
    </row>
    <row r="1690" spans="1:12">
      <c r="A1690" s="36">
        <v>2016</v>
      </c>
      <c r="B1690" s="36" t="s">
        <v>1961</v>
      </c>
      <c r="C1690" s="54">
        <v>42685</v>
      </c>
      <c r="D1690" s="14" t="s">
        <v>537</v>
      </c>
      <c r="E1690" s="1" t="s">
        <v>6</v>
      </c>
      <c r="F1690" s="14">
        <v>4120</v>
      </c>
      <c r="G1690" s="1" t="s">
        <v>37</v>
      </c>
      <c r="H1690" s="1" t="s">
        <v>1676</v>
      </c>
      <c r="I1690" s="2">
        <v>141</v>
      </c>
      <c r="J1690" s="5" t="s">
        <v>1688</v>
      </c>
      <c r="K1690" s="3" t="s">
        <v>1680</v>
      </c>
      <c r="L1690" s="4" t="s">
        <v>273</v>
      </c>
    </row>
    <row r="1691" spans="1:12">
      <c r="A1691" s="36">
        <v>2016</v>
      </c>
      <c r="B1691" s="36" t="s">
        <v>1961</v>
      </c>
      <c r="C1691" s="54">
        <v>42685</v>
      </c>
      <c r="D1691" s="14" t="s">
        <v>537</v>
      </c>
      <c r="E1691" s="1" t="s">
        <v>6</v>
      </c>
      <c r="F1691" s="14">
        <v>4108</v>
      </c>
      <c r="G1691" s="1" t="s">
        <v>37</v>
      </c>
      <c r="H1691" s="1" t="s">
        <v>1676</v>
      </c>
      <c r="I1691" s="2">
        <v>138</v>
      </c>
      <c r="J1691" s="5" t="s">
        <v>1689</v>
      </c>
      <c r="K1691" s="3" t="s">
        <v>1066</v>
      </c>
      <c r="L1691" s="4" t="s">
        <v>273</v>
      </c>
    </row>
    <row r="1692" spans="1:12">
      <c r="A1692" s="36">
        <v>2016</v>
      </c>
      <c r="B1692" s="36" t="s">
        <v>1961</v>
      </c>
      <c r="C1692" s="54">
        <v>42685</v>
      </c>
      <c r="D1692" s="14" t="s">
        <v>537</v>
      </c>
      <c r="E1692" s="1" t="s">
        <v>6</v>
      </c>
      <c r="F1692" s="14">
        <v>4110</v>
      </c>
      <c r="G1692" s="1" t="s">
        <v>37</v>
      </c>
      <c r="H1692" s="1" t="s">
        <v>1676</v>
      </c>
      <c r="I1692" s="2">
        <v>185</v>
      </c>
      <c r="J1692" s="5" t="s">
        <v>1690</v>
      </c>
      <c r="K1692" s="3" t="s">
        <v>1058</v>
      </c>
      <c r="L1692" s="4" t="s">
        <v>273</v>
      </c>
    </row>
    <row r="1693" spans="1:12">
      <c r="A1693" s="36">
        <v>2016</v>
      </c>
      <c r="B1693" s="36" t="s">
        <v>1961</v>
      </c>
      <c r="C1693" s="54">
        <v>42685</v>
      </c>
      <c r="D1693" s="14" t="s">
        <v>537</v>
      </c>
      <c r="E1693" s="1" t="s">
        <v>6</v>
      </c>
      <c r="F1693" s="14">
        <v>4134</v>
      </c>
      <c r="G1693" s="1" t="s">
        <v>37</v>
      </c>
      <c r="H1693" s="1" t="s">
        <v>1676</v>
      </c>
      <c r="I1693" s="2">
        <v>132</v>
      </c>
      <c r="J1693" s="5" t="s">
        <v>1691</v>
      </c>
      <c r="K1693" s="3" t="s">
        <v>1685</v>
      </c>
      <c r="L1693" s="4" t="s">
        <v>273</v>
      </c>
    </row>
    <row r="1694" spans="1:12">
      <c r="A1694" s="36">
        <v>2016</v>
      </c>
      <c r="B1694" s="36" t="s">
        <v>1961</v>
      </c>
      <c r="C1694" s="54">
        <v>42703</v>
      </c>
      <c r="D1694" s="14" t="s">
        <v>537</v>
      </c>
      <c r="E1694" s="1" t="s">
        <v>6</v>
      </c>
      <c r="F1694" s="14">
        <v>4108</v>
      </c>
      <c r="G1694" s="1" t="s">
        <v>37</v>
      </c>
      <c r="H1694" s="1" t="s">
        <v>715</v>
      </c>
      <c r="I1694" s="2">
        <v>243</v>
      </c>
      <c r="J1694" s="5" t="s">
        <v>1692</v>
      </c>
      <c r="K1694" s="3" t="s">
        <v>296</v>
      </c>
      <c r="L1694" s="4" t="s">
        <v>273</v>
      </c>
    </row>
    <row r="1695" spans="1:12">
      <c r="A1695" s="36">
        <v>2016</v>
      </c>
      <c r="B1695" s="36" t="s">
        <v>1961</v>
      </c>
      <c r="C1695" s="54">
        <v>42676</v>
      </c>
      <c r="D1695" s="14" t="s">
        <v>537</v>
      </c>
      <c r="E1695" s="1" t="s">
        <v>6</v>
      </c>
      <c r="F1695" s="14">
        <v>4124</v>
      </c>
      <c r="G1695" s="1" t="s">
        <v>37</v>
      </c>
      <c r="H1695" s="1" t="s">
        <v>1482</v>
      </c>
      <c r="I1695" s="2">
        <v>178</v>
      </c>
      <c r="J1695" s="5" t="s">
        <v>1693</v>
      </c>
      <c r="K1695" s="3" t="s">
        <v>307</v>
      </c>
      <c r="L1695" s="4" t="s">
        <v>273</v>
      </c>
    </row>
    <row r="1696" spans="1:12">
      <c r="A1696" s="36">
        <v>2016</v>
      </c>
      <c r="B1696" s="36" t="s">
        <v>1961</v>
      </c>
      <c r="C1696" s="54">
        <v>42680</v>
      </c>
      <c r="D1696" s="14" t="s">
        <v>537</v>
      </c>
      <c r="E1696" s="1" t="s">
        <v>6</v>
      </c>
      <c r="F1696" s="14">
        <v>4133</v>
      </c>
      <c r="G1696" s="1" t="s">
        <v>37</v>
      </c>
      <c r="H1696" s="1" t="s">
        <v>1482</v>
      </c>
      <c r="I1696" s="2">
        <v>155</v>
      </c>
      <c r="J1696" s="5" t="s">
        <v>1694</v>
      </c>
      <c r="K1696" s="3" t="s">
        <v>1680</v>
      </c>
      <c r="L1696" s="4" t="s">
        <v>273</v>
      </c>
    </row>
    <row r="1697" spans="1:12">
      <c r="A1697" s="36">
        <v>2016</v>
      </c>
      <c r="B1697" s="36" t="s">
        <v>1961</v>
      </c>
      <c r="C1697" s="54">
        <v>42704</v>
      </c>
      <c r="D1697" s="14" t="s">
        <v>537</v>
      </c>
      <c r="E1697" s="1" t="s">
        <v>6</v>
      </c>
      <c r="F1697" s="14">
        <v>4120</v>
      </c>
      <c r="G1697" s="1" t="s">
        <v>37</v>
      </c>
      <c r="H1697" s="1" t="s">
        <v>274</v>
      </c>
      <c r="I1697" s="2">
        <v>203</v>
      </c>
      <c r="J1697" s="5" t="s">
        <v>1695</v>
      </c>
      <c r="K1697" s="3" t="s">
        <v>302</v>
      </c>
      <c r="L1697" s="4" t="s">
        <v>273</v>
      </c>
    </row>
    <row r="1698" spans="1:12">
      <c r="A1698" s="36">
        <v>2016</v>
      </c>
      <c r="B1698" s="36" t="s">
        <v>1961</v>
      </c>
      <c r="C1698" s="54">
        <v>42703</v>
      </c>
      <c r="D1698" s="14" t="s">
        <v>537</v>
      </c>
      <c r="E1698" s="1" t="s">
        <v>6</v>
      </c>
      <c r="F1698" s="14">
        <v>4138</v>
      </c>
      <c r="G1698" s="1" t="s">
        <v>37</v>
      </c>
      <c r="H1698" s="1" t="s">
        <v>715</v>
      </c>
      <c r="I1698" s="2">
        <v>151</v>
      </c>
      <c r="J1698" s="5" t="s">
        <v>1696</v>
      </c>
      <c r="K1698" s="3" t="s">
        <v>1697</v>
      </c>
      <c r="L1698" s="4" t="s">
        <v>273</v>
      </c>
    </row>
    <row r="1699" spans="1:12">
      <c r="A1699" s="36">
        <v>2016</v>
      </c>
      <c r="B1699" s="36" t="s">
        <v>1961</v>
      </c>
      <c r="C1699" s="54">
        <v>42675</v>
      </c>
      <c r="D1699" s="14" t="s">
        <v>537</v>
      </c>
      <c r="E1699" s="1" t="s">
        <v>13</v>
      </c>
      <c r="F1699" s="14">
        <v>5055</v>
      </c>
      <c r="G1699" s="1" t="s">
        <v>269</v>
      </c>
      <c r="H1699" s="1" t="s">
        <v>2133</v>
      </c>
      <c r="I1699" s="2">
        <v>92</v>
      </c>
      <c r="J1699" s="5" t="s">
        <v>1698</v>
      </c>
      <c r="K1699" s="3" t="s">
        <v>1045</v>
      </c>
      <c r="L1699" s="4" t="s">
        <v>273</v>
      </c>
    </row>
    <row r="1700" spans="1:12">
      <c r="A1700" s="36">
        <v>2016</v>
      </c>
      <c r="B1700" s="36" t="s">
        <v>1961</v>
      </c>
      <c r="C1700" s="54">
        <v>42683</v>
      </c>
      <c r="D1700" s="14" t="s">
        <v>537</v>
      </c>
      <c r="E1700" s="1" t="s">
        <v>13</v>
      </c>
      <c r="F1700" s="14">
        <v>5055</v>
      </c>
      <c r="G1700" s="1" t="s">
        <v>269</v>
      </c>
      <c r="H1700" s="1" t="s">
        <v>270</v>
      </c>
      <c r="I1700" s="2">
        <v>30</v>
      </c>
      <c r="J1700" s="5" t="s">
        <v>1699</v>
      </c>
      <c r="K1700" s="3" t="s">
        <v>1046</v>
      </c>
      <c r="L1700" s="4" t="s">
        <v>273</v>
      </c>
    </row>
    <row r="1701" spans="1:12">
      <c r="A1701" s="36">
        <v>2016</v>
      </c>
      <c r="B1701" s="36" t="s">
        <v>1961</v>
      </c>
      <c r="C1701" s="54">
        <v>42693</v>
      </c>
      <c r="D1701" s="14" t="s">
        <v>537</v>
      </c>
      <c r="E1701" s="1" t="s">
        <v>308</v>
      </c>
      <c r="F1701" s="14">
        <v>4417</v>
      </c>
      <c r="G1701" s="1" t="s">
        <v>137</v>
      </c>
      <c r="H1701" s="1" t="s">
        <v>312</v>
      </c>
      <c r="I1701" s="2">
        <v>125</v>
      </c>
      <c r="J1701" s="5">
        <v>251</v>
      </c>
      <c r="K1701" s="3" t="s">
        <v>1700</v>
      </c>
      <c r="L1701" s="4" t="s">
        <v>310</v>
      </c>
    </row>
    <row r="1702" spans="1:12">
      <c r="A1702" s="36">
        <v>2016</v>
      </c>
      <c r="B1702" s="36" t="s">
        <v>1961</v>
      </c>
      <c r="C1702" s="54">
        <v>42675</v>
      </c>
      <c r="D1702" s="14" t="s">
        <v>537</v>
      </c>
      <c r="E1702" s="1" t="s">
        <v>308</v>
      </c>
      <c r="F1702" s="14">
        <v>4417</v>
      </c>
      <c r="G1702" s="1" t="s">
        <v>269</v>
      </c>
      <c r="H1702" s="1" t="s">
        <v>183</v>
      </c>
      <c r="I1702" s="2">
        <v>35</v>
      </c>
      <c r="J1702" s="5">
        <v>6930</v>
      </c>
      <c r="K1702" s="3" t="s">
        <v>314</v>
      </c>
      <c r="L1702" s="4" t="s">
        <v>310</v>
      </c>
    </row>
    <row r="1703" spans="1:12">
      <c r="A1703" s="36">
        <v>2016</v>
      </c>
      <c r="B1703" s="36" t="s">
        <v>1961</v>
      </c>
      <c r="C1703" s="54">
        <v>42680</v>
      </c>
      <c r="D1703" s="14" t="s">
        <v>537</v>
      </c>
      <c r="E1703" s="1" t="s">
        <v>308</v>
      </c>
      <c r="F1703" s="14">
        <v>4417</v>
      </c>
      <c r="G1703" s="1" t="s">
        <v>269</v>
      </c>
      <c r="H1703" s="1" t="s">
        <v>183</v>
      </c>
      <c r="I1703" s="2">
        <v>81</v>
      </c>
      <c r="J1703" s="5">
        <v>6952</v>
      </c>
      <c r="K1703" s="3" t="s">
        <v>1701</v>
      </c>
      <c r="L1703" s="4" t="s">
        <v>310</v>
      </c>
    </row>
    <row r="1704" spans="1:12">
      <c r="A1704" s="36">
        <v>2016</v>
      </c>
      <c r="B1704" s="36" t="s">
        <v>1961</v>
      </c>
      <c r="C1704" s="54">
        <v>42679</v>
      </c>
      <c r="D1704" s="14" t="s">
        <v>537</v>
      </c>
      <c r="E1704" s="1" t="s">
        <v>308</v>
      </c>
      <c r="F1704" s="14">
        <v>4417</v>
      </c>
      <c r="G1704" s="1" t="s">
        <v>269</v>
      </c>
      <c r="H1704" s="1" t="s">
        <v>183</v>
      </c>
      <c r="I1704" s="2">
        <v>47</v>
      </c>
      <c r="J1704" s="5">
        <v>6953</v>
      </c>
      <c r="K1704" s="3" t="s">
        <v>1701</v>
      </c>
      <c r="L1704" s="4" t="s">
        <v>310</v>
      </c>
    </row>
    <row r="1705" spans="1:12">
      <c r="A1705" s="36">
        <v>2016</v>
      </c>
      <c r="B1705" s="36" t="s">
        <v>1961</v>
      </c>
      <c r="C1705" s="54">
        <v>42683</v>
      </c>
      <c r="D1705" s="14" t="s">
        <v>537</v>
      </c>
      <c r="E1705" s="1" t="s">
        <v>308</v>
      </c>
      <c r="F1705" s="14">
        <v>4417</v>
      </c>
      <c r="G1705" s="1" t="s">
        <v>269</v>
      </c>
      <c r="H1705" s="1" t="s">
        <v>183</v>
      </c>
      <c r="I1705" s="2">
        <v>30</v>
      </c>
      <c r="J1705" s="5">
        <v>6964</v>
      </c>
      <c r="K1705" s="3" t="s">
        <v>1701</v>
      </c>
      <c r="L1705" s="4" t="s">
        <v>310</v>
      </c>
    </row>
    <row r="1706" spans="1:12">
      <c r="A1706" s="36">
        <v>2016</v>
      </c>
      <c r="B1706" s="36" t="s">
        <v>1961</v>
      </c>
      <c r="C1706" s="54">
        <v>42684</v>
      </c>
      <c r="D1706" s="14" t="s">
        <v>537</v>
      </c>
      <c r="E1706" s="1" t="s">
        <v>308</v>
      </c>
      <c r="F1706" s="14">
        <v>4417</v>
      </c>
      <c r="G1706" s="1" t="s">
        <v>269</v>
      </c>
      <c r="H1706" s="1" t="s">
        <v>183</v>
      </c>
      <c r="I1706" s="2">
        <v>70</v>
      </c>
      <c r="J1706" s="5">
        <v>6974</v>
      </c>
      <c r="K1706" s="3" t="s">
        <v>1702</v>
      </c>
      <c r="L1706" s="4" t="s">
        <v>310</v>
      </c>
    </row>
    <row r="1707" spans="1:12">
      <c r="A1707" s="36">
        <v>2016</v>
      </c>
      <c r="B1707" s="36" t="s">
        <v>1961</v>
      </c>
      <c r="C1707" s="54">
        <v>42685</v>
      </c>
      <c r="D1707" s="14" t="s">
        <v>537</v>
      </c>
      <c r="E1707" s="1" t="s">
        <v>308</v>
      </c>
      <c r="F1707" s="14">
        <v>4417</v>
      </c>
      <c r="G1707" s="1" t="s">
        <v>269</v>
      </c>
      <c r="H1707" s="1" t="s">
        <v>183</v>
      </c>
      <c r="I1707" s="2">
        <v>117.7</v>
      </c>
      <c r="J1707" s="5">
        <v>6983</v>
      </c>
      <c r="K1707" s="3" t="s">
        <v>1702</v>
      </c>
      <c r="L1707" s="4" t="s">
        <v>310</v>
      </c>
    </row>
    <row r="1708" spans="1:12">
      <c r="A1708" s="36">
        <v>2016</v>
      </c>
      <c r="B1708" s="36" t="s">
        <v>1961</v>
      </c>
      <c r="C1708" s="54">
        <v>42688</v>
      </c>
      <c r="D1708" s="14" t="s">
        <v>537</v>
      </c>
      <c r="E1708" s="1" t="s">
        <v>308</v>
      </c>
      <c r="F1708" s="14">
        <v>4417</v>
      </c>
      <c r="G1708" s="1" t="s">
        <v>269</v>
      </c>
      <c r="H1708" s="1" t="s">
        <v>183</v>
      </c>
      <c r="I1708" s="2">
        <v>30</v>
      </c>
      <c r="J1708" s="5">
        <v>7000</v>
      </c>
      <c r="K1708" s="3" t="s">
        <v>1702</v>
      </c>
      <c r="L1708" s="4" t="s">
        <v>310</v>
      </c>
    </row>
    <row r="1709" spans="1:12">
      <c r="A1709" s="36">
        <v>2016</v>
      </c>
      <c r="B1709" s="36" t="s">
        <v>1961</v>
      </c>
      <c r="C1709" s="54">
        <v>42688</v>
      </c>
      <c r="D1709" s="14" t="s">
        <v>537</v>
      </c>
      <c r="E1709" s="1" t="s">
        <v>308</v>
      </c>
      <c r="F1709" s="14">
        <v>4417</v>
      </c>
      <c r="G1709" s="1" t="s">
        <v>269</v>
      </c>
      <c r="H1709" s="1" t="s">
        <v>183</v>
      </c>
      <c r="I1709" s="2">
        <v>45</v>
      </c>
      <c r="J1709" s="5">
        <v>7005</v>
      </c>
      <c r="K1709" s="3" t="s">
        <v>1702</v>
      </c>
      <c r="L1709" s="4" t="s">
        <v>310</v>
      </c>
    </row>
    <row r="1710" spans="1:12">
      <c r="A1710" s="36">
        <v>2016</v>
      </c>
      <c r="B1710" s="36" t="s">
        <v>1961</v>
      </c>
      <c r="C1710" s="54">
        <v>42690</v>
      </c>
      <c r="D1710" s="14" t="s">
        <v>537</v>
      </c>
      <c r="E1710" s="1" t="s">
        <v>308</v>
      </c>
      <c r="F1710" s="14">
        <v>4417</v>
      </c>
      <c r="G1710" s="1" t="s">
        <v>269</v>
      </c>
      <c r="H1710" s="1" t="s">
        <v>183</v>
      </c>
      <c r="I1710" s="2">
        <v>30</v>
      </c>
      <c r="J1710" s="5">
        <v>7011</v>
      </c>
      <c r="K1710" s="3" t="s">
        <v>1702</v>
      </c>
      <c r="L1710" s="4" t="s">
        <v>310</v>
      </c>
    </row>
    <row r="1711" spans="1:12">
      <c r="A1711" s="36">
        <v>2016</v>
      </c>
      <c r="B1711" s="36" t="s">
        <v>1961</v>
      </c>
      <c r="C1711" s="54">
        <v>42692</v>
      </c>
      <c r="D1711" s="14" t="s">
        <v>537</v>
      </c>
      <c r="E1711" s="1" t="s">
        <v>308</v>
      </c>
      <c r="F1711" s="14">
        <v>4417</v>
      </c>
      <c r="G1711" s="1" t="s">
        <v>269</v>
      </c>
      <c r="H1711" s="1" t="s">
        <v>183</v>
      </c>
      <c r="I1711" s="2">
        <v>52</v>
      </c>
      <c r="J1711" s="5">
        <v>7025</v>
      </c>
      <c r="K1711" s="3" t="s">
        <v>1700</v>
      </c>
      <c r="L1711" s="4" t="s">
        <v>310</v>
      </c>
    </row>
    <row r="1712" spans="1:12">
      <c r="A1712" s="36">
        <v>2016</v>
      </c>
      <c r="B1712" s="36" t="s">
        <v>1961</v>
      </c>
      <c r="C1712" s="54">
        <v>42692</v>
      </c>
      <c r="D1712" s="14" t="s">
        <v>537</v>
      </c>
      <c r="E1712" s="1" t="s">
        <v>308</v>
      </c>
      <c r="F1712" s="14">
        <v>4417</v>
      </c>
      <c r="G1712" s="1" t="s">
        <v>269</v>
      </c>
      <c r="H1712" s="1" t="s">
        <v>183</v>
      </c>
      <c r="I1712" s="2">
        <v>60</v>
      </c>
      <c r="J1712" s="5">
        <v>7027</v>
      </c>
      <c r="K1712" s="3" t="s">
        <v>1700</v>
      </c>
      <c r="L1712" s="4" t="s">
        <v>310</v>
      </c>
    </row>
    <row r="1713" spans="1:12">
      <c r="A1713" s="36">
        <v>2016</v>
      </c>
      <c r="B1713" s="36" t="s">
        <v>1961</v>
      </c>
      <c r="C1713" s="54">
        <v>42694</v>
      </c>
      <c r="D1713" s="14" t="s">
        <v>537</v>
      </c>
      <c r="E1713" s="1" t="s">
        <v>308</v>
      </c>
      <c r="F1713" s="14">
        <v>4417</v>
      </c>
      <c r="G1713" s="1" t="s">
        <v>269</v>
      </c>
      <c r="H1713" s="1" t="s">
        <v>183</v>
      </c>
      <c r="I1713" s="2">
        <v>23</v>
      </c>
      <c r="J1713" s="5">
        <v>7034</v>
      </c>
      <c r="K1713" s="3" t="s">
        <v>1700</v>
      </c>
      <c r="L1713" s="4" t="s">
        <v>310</v>
      </c>
    </row>
    <row r="1714" spans="1:12">
      <c r="A1714" s="36">
        <v>2016</v>
      </c>
      <c r="B1714" s="36" t="s">
        <v>1961</v>
      </c>
      <c r="C1714" s="54">
        <v>42689</v>
      </c>
      <c r="D1714" s="14" t="s">
        <v>537</v>
      </c>
      <c r="E1714" s="1" t="s">
        <v>308</v>
      </c>
      <c r="F1714" s="14">
        <v>4526</v>
      </c>
      <c r="G1714" s="1" t="s">
        <v>137</v>
      </c>
      <c r="H1714" s="1" t="s">
        <v>301</v>
      </c>
      <c r="I1714" s="2">
        <v>86</v>
      </c>
      <c r="J1714" s="5">
        <v>8285</v>
      </c>
      <c r="K1714" s="3" t="s">
        <v>1700</v>
      </c>
      <c r="L1714" s="4" t="s">
        <v>310</v>
      </c>
    </row>
    <row r="1715" spans="1:12">
      <c r="A1715" s="36">
        <v>2016</v>
      </c>
      <c r="B1715" s="36" t="s">
        <v>1961</v>
      </c>
      <c r="C1715" s="54">
        <v>42690</v>
      </c>
      <c r="D1715" s="14" t="s">
        <v>537</v>
      </c>
      <c r="E1715" s="1" t="s">
        <v>308</v>
      </c>
      <c r="F1715" s="14">
        <v>4526</v>
      </c>
      <c r="G1715" s="1" t="s">
        <v>137</v>
      </c>
      <c r="H1715" s="1" t="s">
        <v>301</v>
      </c>
      <c r="I1715" s="2">
        <v>139</v>
      </c>
      <c r="J1715" s="5">
        <v>8290</v>
      </c>
      <c r="K1715" s="3" t="s">
        <v>1700</v>
      </c>
      <c r="L1715" s="4" t="s">
        <v>310</v>
      </c>
    </row>
    <row r="1716" spans="1:12">
      <c r="A1716" s="36">
        <v>2016</v>
      </c>
      <c r="B1716" s="36" t="s">
        <v>1961</v>
      </c>
      <c r="C1716" s="54">
        <v>42690</v>
      </c>
      <c r="D1716" s="14" t="s">
        <v>537</v>
      </c>
      <c r="E1716" s="1" t="s">
        <v>308</v>
      </c>
      <c r="F1716" s="14">
        <v>4526</v>
      </c>
      <c r="G1716" s="1" t="s">
        <v>137</v>
      </c>
      <c r="H1716" s="1" t="s">
        <v>301</v>
      </c>
      <c r="I1716" s="2">
        <v>149</v>
      </c>
      <c r="J1716" s="5">
        <v>8292</v>
      </c>
      <c r="K1716" s="3" t="s">
        <v>1700</v>
      </c>
      <c r="L1716" s="4" t="s">
        <v>310</v>
      </c>
    </row>
    <row r="1717" spans="1:12">
      <c r="A1717" s="36">
        <v>2016</v>
      </c>
      <c r="B1717" s="36" t="s">
        <v>1961</v>
      </c>
      <c r="C1717" s="54">
        <v>42704</v>
      </c>
      <c r="D1717" s="14" t="s">
        <v>537</v>
      </c>
      <c r="E1717" s="1" t="s">
        <v>13</v>
      </c>
      <c r="F1717" s="14">
        <v>5079</v>
      </c>
      <c r="G1717" s="1" t="s">
        <v>908</v>
      </c>
      <c r="H1717" s="1" t="s">
        <v>913</v>
      </c>
      <c r="I1717" s="2">
        <v>42</v>
      </c>
      <c r="J1717" s="5">
        <v>15260</v>
      </c>
      <c r="K1717" s="3" t="s">
        <v>1703</v>
      </c>
      <c r="L1717" s="4" t="s">
        <v>310</v>
      </c>
    </row>
    <row r="1718" spans="1:12">
      <c r="A1718" s="36">
        <v>2016</v>
      </c>
      <c r="B1718" s="36" t="s">
        <v>1961</v>
      </c>
      <c r="C1718" s="54">
        <v>42704</v>
      </c>
      <c r="D1718" s="14" t="s">
        <v>537</v>
      </c>
      <c r="E1718" s="1" t="s">
        <v>13</v>
      </c>
      <c r="F1718" s="14">
        <v>5079</v>
      </c>
      <c r="G1718" s="1" t="s">
        <v>908</v>
      </c>
      <c r="H1718" s="1" t="s">
        <v>913</v>
      </c>
      <c r="I1718" s="2">
        <v>17</v>
      </c>
      <c r="J1718" s="5">
        <v>15261</v>
      </c>
      <c r="K1718" s="3" t="s">
        <v>1703</v>
      </c>
      <c r="L1718" s="4" t="s">
        <v>310</v>
      </c>
    </row>
    <row r="1719" spans="1:12">
      <c r="A1719" s="36">
        <v>2016</v>
      </c>
      <c r="B1719" s="36" t="s">
        <v>1961</v>
      </c>
      <c r="C1719" s="54">
        <v>42704</v>
      </c>
      <c r="D1719" s="14" t="s">
        <v>537</v>
      </c>
      <c r="E1719" s="1" t="s">
        <v>13</v>
      </c>
      <c r="F1719" s="14">
        <v>5079</v>
      </c>
      <c r="G1719" s="1" t="s">
        <v>908</v>
      </c>
      <c r="H1719" s="1" t="s">
        <v>913</v>
      </c>
      <c r="I1719" s="2">
        <v>58</v>
      </c>
      <c r="J1719" s="5">
        <v>15264</v>
      </c>
      <c r="K1719" s="3" t="s">
        <v>1703</v>
      </c>
      <c r="L1719" s="4" t="s">
        <v>310</v>
      </c>
    </row>
    <row r="1720" spans="1:12">
      <c r="A1720" s="36">
        <v>2016</v>
      </c>
      <c r="B1720" s="36" t="s">
        <v>1961</v>
      </c>
      <c r="C1720" s="54">
        <v>42686</v>
      </c>
      <c r="D1720" s="14" t="s">
        <v>537</v>
      </c>
      <c r="E1720" s="1" t="s">
        <v>13</v>
      </c>
      <c r="F1720" s="14">
        <v>5079</v>
      </c>
      <c r="G1720" s="1" t="s">
        <v>908</v>
      </c>
      <c r="H1720" s="1" t="s">
        <v>913</v>
      </c>
      <c r="I1720" s="2">
        <v>60</v>
      </c>
      <c r="J1720" s="5">
        <v>15270</v>
      </c>
      <c r="K1720" s="3" t="s">
        <v>1704</v>
      </c>
      <c r="L1720" s="4" t="s">
        <v>310</v>
      </c>
    </row>
    <row r="1721" spans="1:12">
      <c r="A1721" s="36">
        <v>2016</v>
      </c>
      <c r="B1721" s="36" t="s">
        <v>1961</v>
      </c>
      <c r="C1721" s="54">
        <v>42691</v>
      </c>
      <c r="D1721" s="14" t="s">
        <v>537</v>
      </c>
      <c r="E1721" s="1" t="s">
        <v>13</v>
      </c>
      <c r="F1721" s="14">
        <v>5079</v>
      </c>
      <c r="G1721" s="1" t="s">
        <v>908</v>
      </c>
      <c r="H1721" s="1" t="s">
        <v>913</v>
      </c>
      <c r="I1721" s="2">
        <v>54</v>
      </c>
      <c r="J1721" s="5">
        <v>15300</v>
      </c>
      <c r="K1721" s="3" t="s">
        <v>1704</v>
      </c>
      <c r="L1721" s="4" t="s">
        <v>310</v>
      </c>
    </row>
    <row r="1722" spans="1:12">
      <c r="A1722" s="36">
        <v>2016</v>
      </c>
      <c r="B1722" s="36" t="s">
        <v>1961</v>
      </c>
      <c r="C1722" s="54">
        <v>42680</v>
      </c>
      <c r="D1722" s="14" t="s">
        <v>537</v>
      </c>
      <c r="E1722" s="1" t="s">
        <v>13</v>
      </c>
      <c r="F1722" s="14">
        <v>5079</v>
      </c>
      <c r="G1722" s="1" t="s">
        <v>269</v>
      </c>
      <c r="H1722" s="1" t="s">
        <v>913</v>
      </c>
      <c r="I1722" s="2">
        <v>44</v>
      </c>
      <c r="J1722" s="5">
        <v>54739</v>
      </c>
      <c r="K1722" s="3" t="s">
        <v>1704</v>
      </c>
      <c r="L1722" s="4" t="s">
        <v>310</v>
      </c>
    </row>
    <row r="1723" spans="1:12">
      <c r="A1723" s="36">
        <v>2016</v>
      </c>
      <c r="B1723" s="36" t="s">
        <v>1961</v>
      </c>
      <c r="C1723" s="54">
        <v>42681</v>
      </c>
      <c r="D1723" s="14" t="s">
        <v>537</v>
      </c>
      <c r="E1723" s="1" t="s">
        <v>13</v>
      </c>
      <c r="F1723" s="14">
        <v>5079</v>
      </c>
      <c r="G1723" s="1" t="s">
        <v>269</v>
      </c>
      <c r="H1723" s="1" t="s">
        <v>913</v>
      </c>
      <c r="I1723" s="2">
        <v>30</v>
      </c>
      <c r="J1723" s="5">
        <v>54751</v>
      </c>
      <c r="K1723" s="3" t="s">
        <v>1704</v>
      </c>
      <c r="L1723" s="4" t="s">
        <v>310</v>
      </c>
    </row>
    <row r="1724" spans="1:12">
      <c r="A1724" s="36">
        <v>2016</v>
      </c>
      <c r="B1724" s="36" t="s">
        <v>1961</v>
      </c>
      <c r="C1724" s="54">
        <v>42690</v>
      </c>
      <c r="D1724" s="14" t="s">
        <v>537</v>
      </c>
      <c r="E1724" s="1" t="s">
        <v>13</v>
      </c>
      <c r="F1724" s="14">
        <v>5079</v>
      </c>
      <c r="G1724" s="1" t="s">
        <v>269</v>
      </c>
      <c r="H1724" s="1" t="s">
        <v>183</v>
      </c>
      <c r="I1724" s="2">
        <v>182</v>
      </c>
      <c r="J1724" s="5" t="s">
        <v>1705</v>
      </c>
      <c r="K1724" s="3" t="s">
        <v>1704</v>
      </c>
      <c r="L1724" s="4" t="s">
        <v>310</v>
      </c>
    </row>
    <row r="1725" spans="1:12">
      <c r="A1725" s="36">
        <v>2016</v>
      </c>
      <c r="B1725" s="36" t="s">
        <v>1961</v>
      </c>
      <c r="C1725" s="54">
        <v>42704</v>
      </c>
      <c r="D1725" s="14" t="s">
        <v>537</v>
      </c>
      <c r="E1725" s="1" t="s">
        <v>13</v>
      </c>
      <c r="F1725" s="14">
        <v>5079</v>
      </c>
      <c r="G1725" s="1" t="s">
        <v>269</v>
      </c>
      <c r="H1725" s="1" t="s">
        <v>183</v>
      </c>
      <c r="I1725" s="2">
        <v>103.2</v>
      </c>
      <c r="J1725" s="5" t="s">
        <v>1706</v>
      </c>
      <c r="K1725" s="3" t="s">
        <v>1707</v>
      </c>
      <c r="L1725" s="4" t="s">
        <v>310</v>
      </c>
    </row>
    <row r="1726" spans="1:12">
      <c r="A1726" s="36">
        <v>2016</v>
      </c>
      <c r="B1726" s="36" t="s">
        <v>1961</v>
      </c>
      <c r="C1726" s="54">
        <v>42696</v>
      </c>
      <c r="D1726" s="14" t="s">
        <v>537</v>
      </c>
      <c r="E1726" s="1" t="s">
        <v>452</v>
      </c>
      <c r="F1726" s="14">
        <v>1256</v>
      </c>
      <c r="G1726" s="1" t="s">
        <v>510</v>
      </c>
      <c r="H1726" s="1" t="s">
        <v>2087</v>
      </c>
      <c r="I1726" s="2">
        <v>202</v>
      </c>
      <c r="J1726" s="5">
        <v>1295</v>
      </c>
      <c r="K1726" s="3" t="s">
        <v>1708</v>
      </c>
      <c r="L1726" s="4" t="s">
        <v>508</v>
      </c>
    </row>
    <row r="1727" spans="1:12">
      <c r="A1727" s="36">
        <v>2016</v>
      </c>
      <c r="B1727" s="36" t="s">
        <v>1961</v>
      </c>
      <c r="C1727" s="54">
        <v>42703</v>
      </c>
      <c r="D1727" s="14" t="s">
        <v>537</v>
      </c>
      <c r="E1727" s="1" t="s">
        <v>452</v>
      </c>
      <c r="F1727" s="14">
        <v>1256</v>
      </c>
      <c r="G1727" s="1" t="s">
        <v>137</v>
      </c>
      <c r="H1727" s="1" t="s">
        <v>138</v>
      </c>
      <c r="I1727" s="2">
        <v>128</v>
      </c>
      <c r="J1727" s="5">
        <v>2800</v>
      </c>
      <c r="K1727" s="3" t="s">
        <v>516</v>
      </c>
      <c r="L1727" s="4" t="s">
        <v>508</v>
      </c>
    </row>
    <row r="1728" spans="1:12">
      <c r="A1728" s="36">
        <v>2016</v>
      </c>
      <c r="B1728" s="36" t="s">
        <v>1961</v>
      </c>
      <c r="C1728" s="54">
        <v>42703</v>
      </c>
      <c r="D1728" s="14" t="s">
        <v>537</v>
      </c>
      <c r="E1728" s="1" t="s">
        <v>452</v>
      </c>
      <c r="F1728" s="14">
        <v>1256</v>
      </c>
      <c r="G1728" s="1" t="s">
        <v>137</v>
      </c>
      <c r="H1728" s="1" t="s">
        <v>138</v>
      </c>
      <c r="I1728" s="2">
        <v>202</v>
      </c>
      <c r="J1728" s="5">
        <v>2801</v>
      </c>
      <c r="K1728" s="3" t="s">
        <v>516</v>
      </c>
      <c r="L1728" s="4" t="s">
        <v>508</v>
      </c>
    </row>
    <row r="1729" spans="1:12">
      <c r="A1729" s="36">
        <v>2016</v>
      </c>
      <c r="B1729" s="36" t="s">
        <v>1961</v>
      </c>
      <c r="C1729" s="54">
        <v>42703</v>
      </c>
      <c r="D1729" s="14" t="s">
        <v>537</v>
      </c>
      <c r="E1729" s="1" t="s">
        <v>452</v>
      </c>
      <c r="F1729" s="14">
        <v>1256</v>
      </c>
      <c r="G1729" s="1" t="s">
        <v>137</v>
      </c>
      <c r="H1729" s="1" t="s">
        <v>138</v>
      </c>
      <c r="I1729" s="2">
        <v>96</v>
      </c>
      <c r="J1729" s="5">
        <v>2816</v>
      </c>
      <c r="K1729" s="3" t="s">
        <v>516</v>
      </c>
      <c r="L1729" s="4" t="s">
        <v>508</v>
      </c>
    </row>
    <row r="1730" spans="1:12">
      <c r="A1730" s="36">
        <v>2016</v>
      </c>
      <c r="B1730" s="36" t="s">
        <v>1961</v>
      </c>
      <c r="C1730" s="54">
        <v>42704</v>
      </c>
      <c r="D1730" s="14" t="s">
        <v>537</v>
      </c>
      <c r="E1730" s="1" t="s">
        <v>452</v>
      </c>
      <c r="F1730" s="14">
        <v>1256</v>
      </c>
      <c r="G1730" s="1" t="s">
        <v>137</v>
      </c>
      <c r="H1730" s="1" t="s">
        <v>138</v>
      </c>
      <c r="I1730" s="2">
        <v>108</v>
      </c>
      <c r="J1730" s="5">
        <v>2822</v>
      </c>
      <c r="K1730" s="3" t="s">
        <v>516</v>
      </c>
      <c r="L1730" s="4" t="s">
        <v>508</v>
      </c>
    </row>
    <row r="1731" spans="1:12">
      <c r="A1731" s="36">
        <v>2016</v>
      </c>
      <c r="B1731" s="36" t="s">
        <v>1961</v>
      </c>
      <c r="C1731" s="54">
        <v>42694</v>
      </c>
      <c r="D1731" s="14" t="s">
        <v>537</v>
      </c>
      <c r="E1731" s="1" t="s">
        <v>452</v>
      </c>
      <c r="F1731" s="14">
        <v>1256</v>
      </c>
      <c r="G1731" s="1" t="s">
        <v>137</v>
      </c>
      <c r="H1731" s="1" t="s">
        <v>138</v>
      </c>
      <c r="I1731" s="2">
        <v>76</v>
      </c>
      <c r="J1731" s="5">
        <v>2838</v>
      </c>
      <c r="K1731" s="3" t="s">
        <v>1709</v>
      </c>
      <c r="L1731" s="4" t="s">
        <v>508</v>
      </c>
    </row>
    <row r="1732" spans="1:12">
      <c r="A1732" s="36">
        <v>2016</v>
      </c>
      <c r="B1732" s="36" t="s">
        <v>1961</v>
      </c>
      <c r="C1732" s="54">
        <v>42700</v>
      </c>
      <c r="D1732" s="14" t="s">
        <v>537</v>
      </c>
      <c r="E1732" s="1" t="s">
        <v>452</v>
      </c>
      <c r="F1732" s="14">
        <v>1256</v>
      </c>
      <c r="G1732" s="1" t="s">
        <v>269</v>
      </c>
      <c r="H1732" s="1" t="s">
        <v>183</v>
      </c>
      <c r="I1732" s="2">
        <v>115.1</v>
      </c>
      <c r="J1732" s="5">
        <v>7057</v>
      </c>
      <c r="K1732" s="3" t="s">
        <v>1709</v>
      </c>
      <c r="L1732" s="4" t="s">
        <v>508</v>
      </c>
    </row>
    <row r="1733" spans="1:12">
      <c r="A1733" s="36">
        <v>2016</v>
      </c>
      <c r="B1733" s="36" t="s">
        <v>1961</v>
      </c>
      <c r="C1733" s="54">
        <v>42676</v>
      </c>
      <c r="D1733" s="14" t="s">
        <v>537</v>
      </c>
      <c r="E1733" s="1" t="s">
        <v>452</v>
      </c>
      <c r="F1733" s="14">
        <v>1256</v>
      </c>
      <c r="G1733" s="1" t="s">
        <v>179</v>
      </c>
      <c r="H1733" s="1" t="s">
        <v>30</v>
      </c>
      <c r="I1733" s="2">
        <v>91</v>
      </c>
      <c r="J1733" s="5">
        <v>34460</v>
      </c>
      <c r="K1733" s="3" t="s">
        <v>516</v>
      </c>
      <c r="L1733" s="4" t="s">
        <v>508</v>
      </c>
    </row>
    <row r="1734" spans="1:12">
      <c r="A1734" s="36">
        <v>2016</v>
      </c>
      <c r="B1734" s="36" t="s">
        <v>1961</v>
      </c>
      <c r="C1734" s="54">
        <v>42681</v>
      </c>
      <c r="D1734" s="14" t="s">
        <v>537</v>
      </c>
      <c r="E1734" s="1" t="s">
        <v>452</v>
      </c>
      <c r="F1734" s="14">
        <v>1256</v>
      </c>
      <c r="G1734" s="1" t="s">
        <v>179</v>
      </c>
      <c r="H1734" s="1" t="s">
        <v>30</v>
      </c>
      <c r="I1734" s="2">
        <v>142</v>
      </c>
      <c r="J1734" s="5">
        <v>34548</v>
      </c>
      <c r="K1734" s="3" t="s">
        <v>516</v>
      </c>
      <c r="L1734" s="4" t="s">
        <v>508</v>
      </c>
    </row>
    <row r="1735" spans="1:12">
      <c r="A1735" s="36">
        <v>2016</v>
      </c>
      <c r="B1735" s="36" t="s">
        <v>1961</v>
      </c>
      <c r="C1735" s="54">
        <v>42683</v>
      </c>
      <c r="D1735" s="14" t="s">
        <v>537</v>
      </c>
      <c r="E1735" s="1" t="s">
        <v>452</v>
      </c>
      <c r="F1735" s="14">
        <v>1256</v>
      </c>
      <c r="G1735" s="1" t="s">
        <v>179</v>
      </c>
      <c r="H1735" s="1" t="s">
        <v>30</v>
      </c>
      <c r="I1735" s="2">
        <v>150</v>
      </c>
      <c r="J1735" s="5">
        <v>34587</v>
      </c>
      <c r="K1735" s="3" t="s">
        <v>516</v>
      </c>
      <c r="L1735" s="4" t="s">
        <v>508</v>
      </c>
    </row>
    <row r="1736" spans="1:12">
      <c r="A1736" s="36">
        <v>2016</v>
      </c>
      <c r="B1736" s="36" t="s">
        <v>1961</v>
      </c>
      <c r="C1736" s="54">
        <v>42675</v>
      </c>
      <c r="D1736" s="14" t="s">
        <v>537</v>
      </c>
      <c r="E1736" s="1" t="s">
        <v>695</v>
      </c>
      <c r="F1736" s="14" t="s">
        <v>704</v>
      </c>
      <c r="G1736" s="1" t="s">
        <v>510</v>
      </c>
      <c r="H1736" s="11" t="s">
        <v>2087</v>
      </c>
      <c r="I1736" s="2">
        <v>106</v>
      </c>
      <c r="J1736" s="5">
        <v>1273</v>
      </c>
      <c r="K1736" s="3" t="s">
        <v>708</v>
      </c>
      <c r="L1736" s="4" t="s">
        <v>582</v>
      </c>
    </row>
    <row r="1737" spans="1:12">
      <c r="A1737" s="36">
        <v>2016</v>
      </c>
      <c r="B1737" s="36" t="s">
        <v>1961</v>
      </c>
      <c r="C1737" s="54">
        <v>42682</v>
      </c>
      <c r="D1737" s="14" t="s">
        <v>537</v>
      </c>
      <c r="E1737" s="1" t="s">
        <v>695</v>
      </c>
      <c r="F1737" s="14" t="s">
        <v>696</v>
      </c>
      <c r="G1737" s="1" t="s">
        <v>510</v>
      </c>
      <c r="H1737" s="11" t="s">
        <v>2087</v>
      </c>
      <c r="I1737" s="2">
        <v>110</v>
      </c>
      <c r="J1737" s="5">
        <v>1278</v>
      </c>
      <c r="K1737" s="3" t="s">
        <v>700</v>
      </c>
      <c r="L1737" s="4" t="s">
        <v>582</v>
      </c>
    </row>
    <row r="1738" spans="1:12">
      <c r="A1738" s="36">
        <v>2016</v>
      </c>
      <c r="B1738" s="36" t="s">
        <v>1961</v>
      </c>
      <c r="C1738" s="54">
        <v>42683</v>
      </c>
      <c r="D1738" s="14" t="s">
        <v>537</v>
      </c>
      <c r="E1738" s="1" t="s">
        <v>636</v>
      </c>
      <c r="F1738" s="14" t="s">
        <v>637</v>
      </c>
      <c r="G1738" s="1" t="s">
        <v>510</v>
      </c>
      <c r="H1738" s="11" t="s">
        <v>2087</v>
      </c>
      <c r="I1738" s="2">
        <v>220</v>
      </c>
      <c r="J1738" s="5">
        <v>1280</v>
      </c>
      <c r="K1738" s="3" t="s">
        <v>1710</v>
      </c>
      <c r="L1738" s="4" t="s">
        <v>582</v>
      </c>
    </row>
    <row r="1739" spans="1:12">
      <c r="A1739" s="36">
        <v>2016</v>
      </c>
      <c r="B1739" s="36" t="s">
        <v>1961</v>
      </c>
      <c r="C1739" s="54">
        <v>42690</v>
      </c>
      <c r="D1739" s="14" t="s">
        <v>537</v>
      </c>
      <c r="E1739" s="1" t="s">
        <v>695</v>
      </c>
      <c r="F1739" s="14" t="s">
        <v>696</v>
      </c>
      <c r="G1739" s="1" t="s">
        <v>510</v>
      </c>
      <c r="H1739" s="11" t="s">
        <v>2087</v>
      </c>
      <c r="I1739" s="2">
        <v>104</v>
      </c>
      <c r="J1739" s="5">
        <v>1288</v>
      </c>
      <c r="K1739" s="3" t="s">
        <v>708</v>
      </c>
      <c r="L1739" s="4" t="s">
        <v>582</v>
      </c>
    </row>
    <row r="1740" spans="1:12">
      <c r="A1740" s="36">
        <v>2016</v>
      </c>
      <c r="B1740" s="36" t="s">
        <v>1961</v>
      </c>
      <c r="C1740" s="54">
        <v>42675</v>
      </c>
      <c r="D1740" s="14" t="s">
        <v>537</v>
      </c>
      <c r="E1740" s="1" t="s">
        <v>636</v>
      </c>
      <c r="F1740" s="14" t="s">
        <v>659</v>
      </c>
      <c r="G1740" s="1" t="s">
        <v>137</v>
      </c>
      <c r="H1740" s="1" t="s">
        <v>650</v>
      </c>
      <c r="I1740" s="2">
        <v>305</v>
      </c>
      <c r="J1740" s="5">
        <v>1662</v>
      </c>
      <c r="K1740" s="3" t="s">
        <v>1711</v>
      </c>
      <c r="L1740" s="4" t="s">
        <v>582</v>
      </c>
    </row>
    <row r="1741" spans="1:12">
      <c r="A1741" s="36">
        <v>2016</v>
      </c>
      <c r="B1741" s="36" t="s">
        <v>1961</v>
      </c>
      <c r="C1741" s="54">
        <v>42675</v>
      </c>
      <c r="D1741" s="14" t="s">
        <v>537</v>
      </c>
      <c r="E1741" s="1" t="s">
        <v>636</v>
      </c>
      <c r="F1741" s="14" t="s">
        <v>659</v>
      </c>
      <c r="G1741" s="1" t="s">
        <v>137</v>
      </c>
      <c r="H1741" s="1" t="s">
        <v>650</v>
      </c>
      <c r="I1741" s="2">
        <v>627</v>
      </c>
      <c r="J1741" s="5">
        <v>1663</v>
      </c>
      <c r="K1741" s="3" t="s">
        <v>1711</v>
      </c>
      <c r="L1741" s="4" t="s">
        <v>582</v>
      </c>
    </row>
    <row r="1742" spans="1:12">
      <c r="A1742" s="36">
        <v>2016</v>
      </c>
      <c r="B1742" s="36" t="s">
        <v>1961</v>
      </c>
      <c r="C1742" s="54">
        <v>42682</v>
      </c>
      <c r="D1742" s="14" t="s">
        <v>537</v>
      </c>
      <c r="E1742" s="1" t="s">
        <v>636</v>
      </c>
      <c r="F1742" s="14" t="s">
        <v>637</v>
      </c>
      <c r="G1742" s="1" t="s">
        <v>137</v>
      </c>
      <c r="H1742" s="1" t="s">
        <v>650</v>
      </c>
      <c r="I1742" s="2">
        <v>352</v>
      </c>
      <c r="J1742" s="5">
        <v>1681</v>
      </c>
      <c r="K1742" s="3" t="s">
        <v>1712</v>
      </c>
      <c r="L1742" s="4" t="s">
        <v>582</v>
      </c>
    </row>
    <row r="1743" spans="1:12">
      <c r="A1743" s="36">
        <v>2016</v>
      </c>
      <c r="B1743" s="36" t="s">
        <v>1961</v>
      </c>
      <c r="C1743" s="54">
        <v>42682</v>
      </c>
      <c r="D1743" s="14" t="s">
        <v>537</v>
      </c>
      <c r="E1743" s="1" t="s">
        <v>636</v>
      </c>
      <c r="F1743" s="14" t="s">
        <v>637</v>
      </c>
      <c r="G1743" s="1" t="s">
        <v>137</v>
      </c>
      <c r="H1743" s="1" t="s">
        <v>650</v>
      </c>
      <c r="I1743" s="2">
        <v>322</v>
      </c>
      <c r="J1743" s="5">
        <v>1682</v>
      </c>
      <c r="K1743" s="3" t="s">
        <v>1712</v>
      </c>
      <c r="L1743" s="4" t="s">
        <v>582</v>
      </c>
    </row>
    <row r="1744" spans="1:12">
      <c r="A1744" s="36">
        <v>2016</v>
      </c>
      <c r="B1744" s="36" t="s">
        <v>1961</v>
      </c>
      <c r="C1744" s="54">
        <v>42682</v>
      </c>
      <c r="D1744" s="14" t="s">
        <v>537</v>
      </c>
      <c r="E1744" s="1" t="s">
        <v>636</v>
      </c>
      <c r="F1744" s="14" t="s">
        <v>637</v>
      </c>
      <c r="G1744" s="1" t="s">
        <v>137</v>
      </c>
      <c r="H1744" s="1" t="s">
        <v>650</v>
      </c>
      <c r="I1744" s="2">
        <v>318</v>
      </c>
      <c r="J1744" s="5">
        <v>1683</v>
      </c>
      <c r="K1744" s="3" t="s">
        <v>1712</v>
      </c>
      <c r="L1744" s="4" t="s">
        <v>582</v>
      </c>
    </row>
    <row r="1745" spans="1:12">
      <c r="A1745" s="36">
        <v>2016</v>
      </c>
      <c r="B1745" s="36" t="s">
        <v>1961</v>
      </c>
      <c r="C1745" s="54">
        <v>42691</v>
      </c>
      <c r="D1745" s="14" t="s">
        <v>537</v>
      </c>
      <c r="E1745" s="1" t="s">
        <v>636</v>
      </c>
      <c r="F1745" s="14" t="s">
        <v>659</v>
      </c>
      <c r="G1745" s="1" t="s">
        <v>137</v>
      </c>
      <c r="H1745" s="1" t="s">
        <v>650</v>
      </c>
      <c r="I1745" s="2">
        <v>390</v>
      </c>
      <c r="J1745" s="5">
        <v>1718</v>
      </c>
      <c r="K1745" s="3" t="s">
        <v>667</v>
      </c>
      <c r="L1745" s="4" t="s">
        <v>582</v>
      </c>
    </row>
    <row r="1746" spans="1:12">
      <c r="A1746" s="36">
        <v>2016</v>
      </c>
      <c r="B1746" s="36" t="s">
        <v>1961</v>
      </c>
      <c r="C1746" s="54">
        <v>42691</v>
      </c>
      <c r="D1746" s="14" t="s">
        <v>537</v>
      </c>
      <c r="E1746" s="1" t="s">
        <v>636</v>
      </c>
      <c r="F1746" s="14" t="s">
        <v>659</v>
      </c>
      <c r="G1746" s="1" t="s">
        <v>137</v>
      </c>
      <c r="H1746" s="1" t="s">
        <v>650</v>
      </c>
      <c r="I1746" s="2">
        <v>438</v>
      </c>
      <c r="J1746" s="5">
        <v>1721</v>
      </c>
      <c r="K1746" s="3" t="s">
        <v>667</v>
      </c>
      <c r="L1746" s="4" t="s">
        <v>582</v>
      </c>
    </row>
    <row r="1747" spans="1:12">
      <c r="A1747" s="36">
        <v>2016</v>
      </c>
      <c r="B1747" s="36" t="s">
        <v>1961</v>
      </c>
      <c r="C1747" s="54">
        <v>42701</v>
      </c>
      <c r="D1747" s="14" t="s">
        <v>537</v>
      </c>
      <c r="E1747" s="1" t="s">
        <v>636</v>
      </c>
      <c r="F1747" s="14" t="s">
        <v>637</v>
      </c>
      <c r="G1747" s="1" t="s">
        <v>137</v>
      </c>
      <c r="H1747" s="1" t="s">
        <v>650</v>
      </c>
      <c r="I1747" s="2">
        <v>221</v>
      </c>
      <c r="J1747" s="5">
        <v>1747</v>
      </c>
      <c r="K1747" s="3" t="s">
        <v>664</v>
      </c>
      <c r="L1747" s="4" t="s">
        <v>582</v>
      </c>
    </row>
    <row r="1748" spans="1:12">
      <c r="A1748" s="36">
        <v>2016</v>
      </c>
      <c r="B1748" s="36" t="s">
        <v>1961</v>
      </c>
      <c r="C1748" s="54">
        <v>42701</v>
      </c>
      <c r="D1748" s="14" t="s">
        <v>537</v>
      </c>
      <c r="E1748" s="1" t="s">
        <v>636</v>
      </c>
      <c r="F1748" s="14" t="s">
        <v>637</v>
      </c>
      <c r="G1748" s="1" t="s">
        <v>137</v>
      </c>
      <c r="H1748" s="1" t="s">
        <v>650</v>
      </c>
      <c r="I1748" s="2">
        <v>471</v>
      </c>
      <c r="J1748" s="5">
        <v>1749</v>
      </c>
      <c r="K1748" s="3" t="s">
        <v>664</v>
      </c>
      <c r="L1748" s="4" t="s">
        <v>582</v>
      </c>
    </row>
    <row r="1749" spans="1:12">
      <c r="A1749" s="36">
        <v>2016</v>
      </c>
      <c r="B1749" s="36" t="s">
        <v>1961</v>
      </c>
      <c r="C1749" s="54">
        <v>42685</v>
      </c>
      <c r="D1749" s="14" t="s">
        <v>537</v>
      </c>
      <c r="E1749" s="1" t="s">
        <v>636</v>
      </c>
      <c r="F1749" s="14" t="s">
        <v>659</v>
      </c>
      <c r="G1749" s="1" t="s">
        <v>137</v>
      </c>
      <c r="H1749" s="1" t="s">
        <v>551</v>
      </c>
      <c r="I1749" s="2">
        <v>370</v>
      </c>
      <c r="J1749" s="5">
        <v>2195</v>
      </c>
      <c r="K1749" s="3" t="s">
        <v>652</v>
      </c>
      <c r="L1749" s="4" t="s">
        <v>582</v>
      </c>
    </row>
    <row r="1750" spans="1:12">
      <c r="A1750" s="36">
        <v>2016</v>
      </c>
      <c r="B1750" s="36" t="s">
        <v>1961</v>
      </c>
      <c r="C1750" s="54">
        <v>42692</v>
      </c>
      <c r="D1750" s="14" t="s">
        <v>537</v>
      </c>
      <c r="E1750" s="1" t="s">
        <v>734</v>
      </c>
      <c r="F1750" s="14">
        <v>1216</v>
      </c>
      <c r="G1750" s="1" t="s">
        <v>137</v>
      </c>
      <c r="H1750" s="1" t="s">
        <v>551</v>
      </c>
      <c r="I1750" s="2">
        <v>170</v>
      </c>
      <c r="J1750" s="5">
        <v>2210</v>
      </c>
      <c r="K1750" s="3" t="s">
        <v>1241</v>
      </c>
      <c r="L1750" s="4" t="s">
        <v>582</v>
      </c>
    </row>
    <row r="1751" spans="1:12">
      <c r="A1751" s="36">
        <v>2016</v>
      </c>
      <c r="B1751" s="36" t="s">
        <v>1961</v>
      </c>
      <c r="C1751" s="54">
        <v>42694</v>
      </c>
      <c r="D1751" s="14" t="s">
        <v>537</v>
      </c>
      <c r="E1751" s="1" t="s">
        <v>741</v>
      </c>
      <c r="F1751" s="14" t="s">
        <v>772</v>
      </c>
      <c r="G1751" s="1" t="s">
        <v>137</v>
      </c>
      <c r="H1751" s="1" t="s">
        <v>551</v>
      </c>
      <c r="I1751" s="2">
        <v>120</v>
      </c>
      <c r="J1751" s="5">
        <v>2222</v>
      </c>
      <c r="K1751" s="3" t="s">
        <v>1244</v>
      </c>
      <c r="L1751" s="4" t="s">
        <v>582</v>
      </c>
    </row>
    <row r="1752" spans="1:12">
      <c r="A1752" s="36">
        <v>2016</v>
      </c>
      <c r="B1752" s="36" t="s">
        <v>1961</v>
      </c>
      <c r="C1752" s="54">
        <v>42679</v>
      </c>
      <c r="D1752" s="14" t="s">
        <v>537</v>
      </c>
      <c r="E1752" s="1" t="s">
        <v>636</v>
      </c>
      <c r="F1752" s="14" t="s">
        <v>659</v>
      </c>
      <c r="G1752" s="1" t="s">
        <v>137</v>
      </c>
      <c r="H1752" s="1" t="s">
        <v>138</v>
      </c>
      <c r="I1752" s="2">
        <v>530</v>
      </c>
      <c r="J1752" s="5">
        <v>2807</v>
      </c>
      <c r="K1752" s="3" t="s">
        <v>1710</v>
      </c>
      <c r="L1752" s="4" t="s">
        <v>582</v>
      </c>
    </row>
    <row r="1753" spans="1:12">
      <c r="A1753" s="36">
        <v>2016</v>
      </c>
      <c r="B1753" s="36" t="s">
        <v>1961</v>
      </c>
      <c r="C1753" s="54">
        <v>42690</v>
      </c>
      <c r="D1753" s="14" t="s">
        <v>537</v>
      </c>
      <c r="E1753" s="1" t="s">
        <v>680</v>
      </c>
      <c r="F1753" s="14" t="s">
        <v>693</v>
      </c>
      <c r="G1753" s="1" t="s">
        <v>697</v>
      </c>
      <c r="H1753" s="1" t="s">
        <v>698</v>
      </c>
      <c r="I1753" s="2">
        <v>214</v>
      </c>
      <c r="J1753" s="5">
        <v>4915</v>
      </c>
      <c r="K1753" s="3" t="s">
        <v>686</v>
      </c>
      <c r="L1753" s="4" t="s">
        <v>582</v>
      </c>
    </row>
    <row r="1754" spans="1:12">
      <c r="A1754" s="36">
        <v>2016</v>
      </c>
      <c r="B1754" s="36" t="s">
        <v>1961</v>
      </c>
      <c r="C1754" s="54">
        <v>42691</v>
      </c>
      <c r="D1754" s="14" t="s">
        <v>537</v>
      </c>
      <c r="E1754" s="1" t="s">
        <v>741</v>
      </c>
      <c r="F1754" s="14" t="s">
        <v>772</v>
      </c>
      <c r="G1754" s="1" t="s">
        <v>697</v>
      </c>
      <c r="H1754" s="1" t="s">
        <v>698</v>
      </c>
      <c r="I1754" s="2">
        <v>156</v>
      </c>
      <c r="J1754" s="5">
        <v>4917</v>
      </c>
      <c r="K1754" s="3" t="s">
        <v>1713</v>
      </c>
      <c r="L1754" s="4" t="s">
        <v>582</v>
      </c>
    </row>
    <row r="1755" spans="1:12">
      <c r="A1755" s="36">
        <v>2016</v>
      </c>
      <c r="B1755" s="36" t="s">
        <v>1961</v>
      </c>
      <c r="C1755" s="54">
        <v>42684</v>
      </c>
      <c r="D1755" s="14" t="s">
        <v>537</v>
      </c>
      <c r="E1755" s="1" t="s">
        <v>741</v>
      </c>
      <c r="F1755" s="14" t="s">
        <v>755</v>
      </c>
      <c r="G1755" s="1" t="s">
        <v>179</v>
      </c>
      <c r="H1755" s="1" t="s">
        <v>102</v>
      </c>
      <c r="I1755" s="2">
        <v>81</v>
      </c>
      <c r="J1755" s="5">
        <v>6146</v>
      </c>
      <c r="K1755" s="3" t="s">
        <v>749</v>
      </c>
      <c r="L1755" s="4" t="s">
        <v>582</v>
      </c>
    </row>
    <row r="1756" spans="1:12">
      <c r="A1756" s="36">
        <v>2016</v>
      </c>
      <c r="B1756" s="36" t="s">
        <v>1961</v>
      </c>
      <c r="C1756" s="54">
        <v>42689</v>
      </c>
      <c r="D1756" s="14" t="s">
        <v>537</v>
      </c>
      <c r="E1756" s="1" t="s">
        <v>680</v>
      </c>
      <c r="F1756" s="14" t="s">
        <v>693</v>
      </c>
      <c r="G1756" s="1" t="s">
        <v>179</v>
      </c>
      <c r="H1756" s="1" t="s">
        <v>102</v>
      </c>
      <c r="I1756" s="2">
        <v>961</v>
      </c>
      <c r="J1756" s="5">
        <v>6167</v>
      </c>
      <c r="K1756" s="3" t="s">
        <v>682</v>
      </c>
      <c r="L1756" s="4" t="s">
        <v>582</v>
      </c>
    </row>
    <row r="1757" spans="1:12">
      <c r="A1757" s="36">
        <v>2016</v>
      </c>
      <c r="B1757" s="36" t="s">
        <v>1961</v>
      </c>
      <c r="C1757" s="54">
        <v>42700</v>
      </c>
      <c r="D1757" s="14" t="s">
        <v>537</v>
      </c>
      <c r="E1757" s="1" t="s">
        <v>741</v>
      </c>
      <c r="F1757" s="14" t="s">
        <v>755</v>
      </c>
      <c r="G1757" s="1" t="s">
        <v>179</v>
      </c>
      <c r="H1757" s="1" t="s">
        <v>102</v>
      </c>
      <c r="I1757" s="2">
        <v>173</v>
      </c>
      <c r="J1757" s="5">
        <v>6209</v>
      </c>
      <c r="K1757" s="3" t="s">
        <v>749</v>
      </c>
      <c r="L1757" s="4" t="s">
        <v>582</v>
      </c>
    </row>
    <row r="1758" spans="1:12">
      <c r="A1758" s="36">
        <v>2016</v>
      </c>
      <c r="B1758" s="36" t="s">
        <v>1961</v>
      </c>
      <c r="C1758" s="54">
        <v>42699</v>
      </c>
      <c r="D1758" s="14" t="s">
        <v>537</v>
      </c>
      <c r="E1758" s="1" t="s">
        <v>636</v>
      </c>
      <c r="F1758" s="14" t="s">
        <v>659</v>
      </c>
      <c r="G1758" s="1" t="s">
        <v>179</v>
      </c>
      <c r="H1758" s="11" t="s">
        <v>1096</v>
      </c>
      <c r="I1758" s="2">
        <v>240</v>
      </c>
      <c r="J1758" s="5">
        <v>7598</v>
      </c>
      <c r="K1758" s="3" t="s">
        <v>664</v>
      </c>
      <c r="L1758" s="4" t="s">
        <v>582</v>
      </c>
    </row>
    <row r="1759" spans="1:12">
      <c r="A1759" s="36">
        <v>2016</v>
      </c>
      <c r="B1759" s="36" t="s">
        <v>1961</v>
      </c>
      <c r="C1759" s="54">
        <v>42686</v>
      </c>
      <c r="D1759" s="14" t="s">
        <v>537</v>
      </c>
      <c r="E1759" s="1" t="s">
        <v>695</v>
      </c>
      <c r="F1759" s="14" t="s">
        <v>696</v>
      </c>
      <c r="G1759" s="1" t="s">
        <v>137</v>
      </c>
      <c r="H1759" s="1" t="s">
        <v>26</v>
      </c>
      <c r="I1759" s="2">
        <v>203</v>
      </c>
      <c r="J1759" s="5">
        <v>7814</v>
      </c>
      <c r="K1759" s="3" t="s">
        <v>700</v>
      </c>
      <c r="L1759" s="4" t="s">
        <v>582</v>
      </c>
    </row>
    <row r="1760" spans="1:12">
      <c r="A1760" s="36">
        <v>2016</v>
      </c>
      <c r="B1760" s="36" t="s">
        <v>1961</v>
      </c>
      <c r="C1760" s="54">
        <v>42689</v>
      </c>
      <c r="D1760" s="14" t="s">
        <v>537</v>
      </c>
      <c r="E1760" s="1" t="s">
        <v>695</v>
      </c>
      <c r="F1760" s="14" t="s">
        <v>696</v>
      </c>
      <c r="G1760" s="1" t="s">
        <v>137</v>
      </c>
      <c r="H1760" s="1" t="s">
        <v>26</v>
      </c>
      <c r="I1760" s="2">
        <v>236</v>
      </c>
      <c r="J1760" s="5">
        <v>7858</v>
      </c>
      <c r="K1760" s="3" t="s">
        <v>708</v>
      </c>
      <c r="L1760" s="4" t="s">
        <v>582</v>
      </c>
    </row>
    <row r="1761" spans="1:12">
      <c r="A1761" s="36">
        <v>2016</v>
      </c>
      <c r="B1761" s="36" t="s">
        <v>1961</v>
      </c>
      <c r="C1761" s="54">
        <v>42698</v>
      </c>
      <c r="D1761" s="14" t="s">
        <v>537</v>
      </c>
      <c r="E1761" s="1" t="s">
        <v>609</v>
      </c>
      <c r="F1761" s="14" t="s">
        <v>610</v>
      </c>
      <c r="G1761" s="1" t="s">
        <v>137</v>
      </c>
      <c r="H1761" s="1" t="s">
        <v>26</v>
      </c>
      <c r="I1761" s="2">
        <v>497</v>
      </c>
      <c r="J1761" s="5">
        <v>8037</v>
      </c>
      <c r="K1761" s="3" t="s">
        <v>626</v>
      </c>
      <c r="L1761" s="4" t="s">
        <v>582</v>
      </c>
    </row>
    <row r="1762" spans="1:12">
      <c r="A1762" s="36">
        <v>2016</v>
      </c>
      <c r="B1762" s="36" t="s">
        <v>1961</v>
      </c>
      <c r="C1762" s="54">
        <v>42699</v>
      </c>
      <c r="D1762" s="14" t="s">
        <v>537</v>
      </c>
      <c r="E1762" s="1" t="s">
        <v>609</v>
      </c>
      <c r="F1762" s="14" t="s">
        <v>627</v>
      </c>
      <c r="G1762" s="1" t="s">
        <v>137</v>
      </c>
      <c r="H1762" s="1" t="s">
        <v>26</v>
      </c>
      <c r="I1762" s="2">
        <v>551</v>
      </c>
      <c r="J1762" s="5">
        <v>8049</v>
      </c>
      <c r="K1762" s="3" t="s">
        <v>626</v>
      </c>
      <c r="L1762" s="4" t="s">
        <v>582</v>
      </c>
    </row>
    <row r="1763" spans="1:12">
      <c r="A1763" s="36">
        <v>2016</v>
      </c>
      <c r="B1763" s="36" t="s">
        <v>1961</v>
      </c>
      <c r="C1763" s="54">
        <v>42694</v>
      </c>
      <c r="D1763" s="14" t="s">
        <v>537</v>
      </c>
      <c r="E1763" s="1" t="s">
        <v>734</v>
      </c>
      <c r="F1763" s="14">
        <v>1216</v>
      </c>
      <c r="G1763" s="1" t="s">
        <v>1714</v>
      </c>
      <c r="H1763" s="1" t="s">
        <v>913</v>
      </c>
      <c r="I1763" s="2">
        <v>195</v>
      </c>
      <c r="J1763" s="5">
        <v>15329</v>
      </c>
      <c r="K1763" s="3" t="s">
        <v>1715</v>
      </c>
      <c r="L1763" s="4" t="s">
        <v>582</v>
      </c>
    </row>
    <row r="1764" spans="1:12">
      <c r="A1764" s="36">
        <v>2016</v>
      </c>
      <c r="B1764" s="36" t="s">
        <v>1961</v>
      </c>
      <c r="C1764" s="54">
        <v>42684</v>
      </c>
      <c r="D1764" s="14" t="s">
        <v>537</v>
      </c>
      <c r="E1764" s="1" t="s">
        <v>680</v>
      </c>
      <c r="F1764" s="14">
        <v>1208</v>
      </c>
      <c r="G1764" s="1" t="s">
        <v>179</v>
      </c>
      <c r="H1764" s="1" t="s">
        <v>2014</v>
      </c>
      <c r="I1764" s="2">
        <v>1285</v>
      </c>
      <c r="J1764" s="5">
        <v>19824</v>
      </c>
      <c r="K1764" s="3" t="s">
        <v>1716</v>
      </c>
      <c r="L1764" s="4" t="s">
        <v>582</v>
      </c>
    </row>
    <row r="1765" spans="1:12">
      <c r="A1765" s="36">
        <v>2016</v>
      </c>
      <c r="B1765" s="36" t="s">
        <v>1961</v>
      </c>
      <c r="C1765" s="54">
        <v>42698</v>
      </c>
      <c r="D1765" s="14" t="s">
        <v>537</v>
      </c>
      <c r="E1765" s="1" t="s">
        <v>636</v>
      </c>
      <c r="F1765" s="14" t="s">
        <v>673</v>
      </c>
      <c r="G1765" s="1" t="s">
        <v>179</v>
      </c>
      <c r="H1765" s="1" t="s">
        <v>2014</v>
      </c>
      <c r="I1765" s="2">
        <v>264</v>
      </c>
      <c r="J1765" s="5">
        <v>19848</v>
      </c>
      <c r="K1765" s="3" t="s">
        <v>661</v>
      </c>
      <c r="L1765" s="4" t="s">
        <v>582</v>
      </c>
    </row>
    <row r="1766" spans="1:12">
      <c r="A1766" s="36">
        <v>2016</v>
      </c>
      <c r="B1766" s="36" t="s">
        <v>1961</v>
      </c>
      <c r="C1766" s="54">
        <v>42702</v>
      </c>
      <c r="D1766" s="14" t="s">
        <v>537</v>
      </c>
      <c r="E1766" s="1" t="s">
        <v>741</v>
      </c>
      <c r="F1766" s="14" t="s">
        <v>764</v>
      </c>
      <c r="G1766" s="1" t="s">
        <v>179</v>
      </c>
      <c r="H1766" s="1" t="s">
        <v>2014</v>
      </c>
      <c r="I1766" s="2">
        <v>230</v>
      </c>
      <c r="J1766" s="5">
        <v>19850</v>
      </c>
      <c r="K1766" s="3" t="s">
        <v>1713</v>
      </c>
      <c r="L1766" s="4" t="s">
        <v>582</v>
      </c>
    </row>
    <row r="1767" spans="1:12">
      <c r="A1767" s="36">
        <v>2016</v>
      </c>
      <c r="B1767" s="36" t="s">
        <v>1961</v>
      </c>
      <c r="C1767" s="54">
        <v>42682</v>
      </c>
      <c r="D1767" s="14" t="s">
        <v>537</v>
      </c>
      <c r="E1767" s="1" t="s">
        <v>636</v>
      </c>
      <c r="F1767" s="14" t="s">
        <v>673</v>
      </c>
      <c r="G1767" s="1" t="s">
        <v>179</v>
      </c>
      <c r="H1767" s="11" t="s">
        <v>1717</v>
      </c>
      <c r="I1767" s="2">
        <v>220</v>
      </c>
      <c r="J1767" s="5">
        <v>20317</v>
      </c>
      <c r="K1767" s="3" t="s">
        <v>1718</v>
      </c>
      <c r="L1767" s="4" t="s">
        <v>582</v>
      </c>
    </row>
    <row r="1768" spans="1:12">
      <c r="A1768" s="36">
        <v>2016</v>
      </c>
      <c r="B1768" s="36" t="s">
        <v>1961</v>
      </c>
      <c r="C1768" s="54">
        <v>42698</v>
      </c>
      <c r="D1768" s="14" t="s">
        <v>537</v>
      </c>
      <c r="E1768" s="1" t="s">
        <v>741</v>
      </c>
      <c r="F1768" s="14" t="s">
        <v>764</v>
      </c>
      <c r="G1768" s="1" t="s">
        <v>179</v>
      </c>
      <c r="H1768" s="11" t="s">
        <v>1717</v>
      </c>
      <c r="I1768" s="2">
        <v>299</v>
      </c>
      <c r="J1768" s="5">
        <v>20357</v>
      </c>
      <c r="K1768" s="3" t="s">
        <v>1244</v>
      </c>
      <c r="L1768" s="4" t="s">
        <v>582</v>
      </c>
    </row>
    <row r="1769" spans="1:12">
      <c r="A1769" s="36">
        <v>2016</v>
      </c>
      <c r="B1769" s="36" t="s">
        <v>1961</v>
      </c>
      <c r="C1769" s="54">
        <v>42700</v>
      </c>
      <c r="D1769" s="14" t="s">
        <v>537</v>
      </c>
      <c r="E1769" s="1" t="s">
        <v>695</v>
      </c>
      <c r="F1769" s="14" t="s">
        <v>1220</v>
      </c>
      <c r="G1769" s="1" t="s">
        <v>179</v>
      </c>
      <c r="H1769" s="11" t="s">
        <v>1717</v>
      </c>
      <c r="I1769" s="2">
        <v>137</v>
      </c>
      <c r="J1769" s="5">
        <v>20363</v>
      </c>
      <c r="K1769" s="3" t="s">
        <v>1719</v>
      </c>
      <c r="L1769" s="4" t="s">
        <v>582</v>
      </c>
    </row>
    <row r="1770" spans="1:12">
      <c r="A1770" s="36">
        <v>2016</v>
      </c>
      <c r="B1770" s="36" t="s">
        <v>1961</v>
      </c>
      <c r="C1770" s="54">
        <v>42676</v>
      </c>
      <c r="D1770" s="14" t="s">
        <v>537</v>
      </c>
      <c r="E1770" s="1" t="s">
        <v>695</v>
      </c>
      <c r="F1770" s="14" t="s">
        <v>696</v>
      </c>
      <c r="G1770" s="1" t="s">
        <v>179</v>
      </c>
      <c r="H1770" s="1" t="s">
        <v>183</v>
      </c>
      <c r="I1770" s="2">
        <v>110</v>
      </c>
      <c r="J1770" s="5">
        <v>27132</v>
      </c>
      <c r="K1770" s="3" t="s">
        <v>1720</v>
      </c>
      <c r="L1770" s="4" t="s">
        <v>582</v>
      </c>
    </row>
    <row r="1771" spans="1:12">
      <c r="A1771" s="36">
        <v>2016</v>
      </c>
      <c r="B1771" s="36" t="s">
        <v>1961</v>
      </c>
      <c r="C1771" s="54">
        <v>42675</v>
      </c>
      <c r="D1771" s="14" t="s">
        <v>537</v>
      </c>
      <c r="E1771" s="1" t="s">
        <v>636</v>
      </c>
      <c r="F1771" s="14" t="s">
        <v>678</v>
      </c>
      <c r="G1771" s="1" t="s">
        <v>179</v>
      </c>
      <c r="H1771" s="1" t="s">
        <v>30</v>
      </c>
      <c r="I1771" s="2">
        <v>451</v>
      </c>
      <c r="J1771" s="5">
        <v>34445</v>
      </c>
      <c r="K1771" s="3" t="s">
        <v>661</v>
      </c>
      <c r="L1771" s="4" t="s">
        <v>582</v>
      </c>
    </row>
    <row r="1772" spans="1:12">
      <c r="A1772" s="36">
        <v>2016</v>
      </c>
      <c r="B1772" s="36" t="s">
        <v>1961</v>
      </c>
      <c r="C1772" s="54">
        <v>42676</v>
      </c>
      <c r="D1772" s="14" t="s">
        <v>537</v>
      </c>
      <c r="E1772" s="1" t="s">
        <v>636</v>
      </c>
      <c r="F1772" s="14" t="s">
        <v>678</v>
      </c>
      <c r="G1772" s="1" t="s">
        <v>179</v>
      </c>
      <c r="H1772" s="1" t="s">
        <v>30</v>
      </c>
      <c r="I1772" s="2">
        <v>370</v>
      </c>
      <c r="J1772" s="5">
        <v>34463</v>
      </c>
      <c r="K1772" s="3" t="s">
        <v>652</v>
      </c>
      <c r="L1772" s="4" t="s">
        <v>582</v>
      </c>
    </row>
    <row r="1773" spans="1:12">
      <c r="A1773" s="36">
        <v>2016</v>
      </c>
      <c r="B1773" s="36" t="s">
        <v>1961</v>
      </c>
      <c r="C1773" s="54">
        <v>42678</v>
      </c>
      <c r="D1773" s="14" t="s">
        <v>537</v>
      </c>
      <c r="E1773" s="1" t="s">
        <v>609</v>
      </c>
      <c r="F1773" s="14" t="s">
        <v>610</v>
      </c>
      <c r="G1773" s="1" t="s">
        <v>179</v>
      </c>
      <c r="H1773" s="1" t="s">
        <v>30</v>
      </c>
      <c r="I1773" s="2">
        <v>1374</v>
      </c>
      <c r="J1773" s="5">
        <v>34504</v>
      </c>
      <c r="K1773" s="3" t="s">
        <v>618</v>
      </c>
      <c r="L1773" s="4" t="s">
        <v>582</v>
      </c>
    </row>
    <row r="1774" spans="1:12">
      <c r="A1774" s="36">
        <v>2016</v>
      </c>
      <c r="B1774" s="36" t="s">
        <v>1961</v>
      </c>
      <c r="C1774" s="54">
        <v>42679</v>
      </c>
      <c r="D1774" s="14" t="s">
        <v>537</v>
      </c>
      <c r="E1774" s="1" t="s">
        <v>636</v>
      </c>
      <c r="F1774" s="14" t="s">
        <v>659</v>
      </c>
      <c r="G1774" s="1" t="s">
        <v>179</v>
      </c>
      <c r="H1774" s="1" t="s">
        <v>30</v>
      </c>
      <c r="I1774" s="2">
        <v>536</v>
      </c>
      <c r="J1774" s="5">
        <v>34523</v>
      </c>
      <c r="K1774" s="3" t="s">
        <v>1710</v>
      </c>
      <c r="L1774" s="4" t="s">
        <v>582</v>
      </c>
    </row>
    <row r="1775" spans="1:12">
      <c r="A1775" s="36">
        <v>2016</v>
      </c>
      <c r="B1775" s="36" t="s">
        <v>1961</v>
      </c>
      <c r="C1775" s="54">
        <v>42683</v>
      </c>
      <c r="D1775" s="14" t="s">
        <v>537</v>
      </c>
      <c r="E1775" s="1" t="s">
        <v>636</v>
      </c>
      <c r="F1775" s="14" t="s">
        <v>659</v>
      </c>
      <c r="G1775" s="1" t="s">
        <v>179</v>
      </c>
      <c r="H1775" s="1" t="s">
        <v>30</v>
      </c>
      <c r="I1775" s="2">
        <v>235</v>
      </c>
      <c r="J1775" s="5">
        <v>34589</v>
      </c>
      <c r="K1775" s="3" t="s">
        <v>1721</v>
      </c>
      <c r="L1775" s="4" t="s">
        <v>582</v>
      </c>
    </row>
    <row r="1776" spans="1:12">
      <c r="A1776" s="36">
        <v>2016</v>
      </c>
      <c r="B1776" s="36" t="s">
        <v>1961</v>
      </c>
      <c r="C1776" s="54">
        <v>42683</v>
      </c>
      <c r="D1776" s="14" t="s">
        <v>537</v>
      </c>
      <c r="E1776" s="1" t="s">
        <v>636</v>
      </c>
      <c r="F1776" s="14" t="s">
        <v>659</v>
      </c>
      <c r="G1776" s="1" t="s">
        <v>179</v>
      </c>
      <c r="H1776" s="1" t="s">
        <v>30</v>
      </c>
      <c r="I1776" s="2">
        <v>90</v>
      </c>
      <c r="J1776" s="5">
        <v>34593</v>
      </c>
      <c r="K1776" s="3" t="s">
        <v>1721</v>
      </c>
      <c r="L1776" s="4" t="s">
        <v>582</v>
      </c>
    </row>
    <row r="1777" spans="1:12">
      <c r="A1777" s="36">
        <v>2016</v>
      </c>
      <c r="B1777" s="36" t="s">
        <v>1961</v>
      </c>
      <c r="C1777" s="54">
        <v>42683</v>
      </c>
      <c r="D1777" s="14" t="s">
        <v>537</v>
      </c>
      <c r="E1777" s="1" t="s">
        <v>636</v>
      </c>
      <c r="F1777" s="14" t="s">
        <v>659</v>
      </c>
      <c r="G1777" s="1" t="s">
        <v>179</v>
      </c>
      <c r="H1777" s="1" t="s">
        <v>30</v>
      </c>
      <c r="I1777" s="2">
        <v>190</v>
      </c>
      <c r="J1777" s="5">
        <v>34598</v>
      </c>
      <c r="K1777" s="3" t="s">
        <v>1721</v>
      </c>
      <c r="L1777" s="4" t="s">
        <v>582</v>
      </c>
    </row>
    <row r="1778" spans="1:12">
      <c r="A1778" s="36">
        <v>2016</v>
      </c>
      <c r="B1778" s="36" t="s">
        <v>1961</v>
      </c>
      <c r="C1778" s="54">
        <v>42683</v>
      </c>
      <c r="D1778" s="14" t="s">
        <v>537</v>
      </c>
      <c r="E1778" s="1" t="s">
        <v>636</v>
      </c>
      <c r="F1778" s="14" t="s">
        <v>637</v>
      </c>
      <c r="G1778" s="1" t="s">
        <v>179</v>
      </c>
      <c r="H1778" s="1" t="s">
        <v>30</v>
      </c>
      <c r="I1778" s="2">
        <v>290</v>
      </c>
      <c r="J1778" s="5">
        <v>34602</v>
      </c>
      <c r="K1778" s="3" t="s">
        <v>1710</v>
      </c>
      <c r="L1778" s="4" t="s">
        <v>582</v>
      </c>
    </row>
    <row r="1779" spans="1:12">
      <c r="A1779" s="36">
        <v>2016</v>
      </c>
      <c r="B1779" s="36" t="s">
        <v>1961</v>
      </c>
      <c r="C1779" s="54">
        <v>42684</v>
      </c>
      <c r="D1779" s="14" t="s">
        <v>537</v>
      </c>
      <c r="E1779" s="1" t="s">
        <v>680</v>
      </c>
      <c r="F1779" s="14" t="s">
        <v>693</v>
      </c>
      <c r="G1779" s="1" t="s">
        <v>179</v>
      </c>
      <c r="H1779" s="1" t="s">
        <v>30</v>
      </c>
      <c r="I1779" s="2">
        <v>2356</v>
      </c>
      <c r="J1779" s="5">
        <v>34610</v>
      </c>
      <c r="K1779" s="3" t="s">
        <v>1716</v>
      </c>
      <c r="L1779" s="4" t="s">
        <v>582</v>
      </c>
    </row>
    <row r="1780" spans="1:12">
      <c r="A1780" s="36">
        <v>2016</v>
      </c>
      <c r="B1780" s="36" t="s">
        <v>1961</v>
      </c>
      <c r="C1780" s="54">
        <v>42684</v>
      </c>
      <c r="D1780" s="14" t="s">
        <v>537</v>
      </c>
      <c r="E1780" s="1" t="s">
        <v>609</v>
      </c>
      <c r="F1780" s="14" t="s">
        <v>627</v>
      </c>
      <c r="G1780" s="1" t="s">
        <v>179</v>
      </c>
      <c r="H1780" s="1" t="s">
        <v>30</v>
      </c>
      <c r="I1780" s="2">
        <v>1208</v>
      </c>
      <c r="J1780" s="5">
        <v>34614</v>
      </c>
      <c r="K1780" s="3" t="s">
        <v>614</v>
      </c>
      <c r="L1780" s="4" t="s">
        <v>582</v>
      </c>
    </row>
    <row r="1781" spans="1:12">
      <c r="A1781" s="36">
        <v>2016</v>
      </c>
      <c r="B1781" s="36" t="s">
        <v>1961</v>
      </c>
      <c r="C1781" s="54">
        <v>42684</v>
      </c>
      <c r="D1781" s="14" t="s">
        <v>537</v>
      </c>
      <c r="E1781" s="1" t="s">
        <v>636</v>
      </c>
      <c r="F1781" s="14" t="s">
        <v>637</v>
      </c>
      <c r="G1781" s="1" t="s">
        <v>179</v>
      </c>
      <c r="H1781" s="1" t="s">
        <v>30</v>
      </c>
      <c r="I1781" s="2">
        <v>200</v>
      </c>
      <c r="J1781" s="5">
        <v>34621</v>
      </c>
      <c r="K1781" s="3" t="s">
        <v>639</v>
      </c>
      <c r="L1781" s="4" t="s">
        <v>582</v>
      </c>
    </row>
    <row r="1782" spans="1:12">
      <c r="A1782" s="36">
        <v>2016</v>
      </c>
      <c r="B1782" s="36" t="s">
        <v>1961</v>
      </c>
      <c r="C1782" s="54">
        <v>42684</v>
      </c>
      <c r="D1782" s="14" t="s">
        <v>537</v>
      </c>
      <c r="E1782" s="1" t="s">
        <v>636</v>
      </c>
      <c r="F1782" s="14" t="s">
        <v>637</v>
      </c>
      <c r="G1782" s="1" t="s">
        <v>179</v>
      </c>
      <c r="H1782" s="1" t="s">
        <v>30</v>
      </c>
      <c r="I1782" s="2">
        <v>274</v>
      </c>
      <c r="J1782" s="5">
        <v>34626</v>
      </c>
      <c r="K1782" s="3" t="s">
        <v>639</v>
      </c>
      <c r="L1782" s="4" t="s">
        <v>582</v>
      </c>
    </row>
    <row r="1783" spans="1:12">
      <c r="A1783" s="36">
        <v>2016</v>
      </c>
      <c r="B1783" s="36" t="s">
        <v>1961</v>
      </c>
      <c r="C1783" s="54">
        <v>42684</v>
      </c>
      <c r="D1783" s="14" t="s">
        <v>537</v>
      </c>
      <c r="E1783" s="1" t="s">
        <v>636</v>
      </c>
      <c r="F1783" s="14" t="s">
        <v>637</v>
      </c>
      <c r="G1783" s="1" t="s">
        <v>179</v>
      </c>
      <c r="H1783" s="1" t="s">
        <v>30</v>
      </c>
      <c r="I1783" s="2">
        <v>300</v>
      </c>
      <c r="J1783" s="5">
        <v>34633</v>
      </c>
      <c r="K1783" s="3" t="s">
        <v>639</v>
      </c>
      <c r="L1783" s="4" t="s">
        <v>582</v>
      </c>
    </row>
    <row r="1784" spans="1:12">
      <c r="A1784" s="36">
        <v>2016</v>
      </c>
      <c r="B1784" s="36" t="s">
        <v>1961</v>
      </c>
      <c r="C1784" s="54">
        <v>42685</v>
      </c>
      <c r="D1784" s="14" t="s">
        <v>537</v>
      </c>
      <c r="E1784" s="1" t="s">
        <v>636</v>
      </c>
      <c r="F1784" s="14" t="s">
        <v>678</v>
      </c>
      <c r="G1784" s="1" t="s">
        <v>179</v>
      </c>
      <c r="H1784" s="1" t="s">
        <v>30</v>
      </c>
      <c r="I1784" s="2">
        <v>193</v>
      </c>
      <c r="J1784" s="5">
        <v>34640</v>
      </c>
      <c r="K1784" s="3" t="s">
        <v>1718</v>
      </c>
      <c r="L1784" s="4" t="s">
        <v>582</v>
      </c>
    </row>
    <row r="1785" spans="1:12">
      <c r="A1785" s="36">
        <v>2016</v>
      </c>
      <c r="B1785" s="36" t="s">
        <v>1961</v>
      </c>
      <c r="C1785" s="54">
        <v>42685</v>
      </c>
      <c r="D1785" s="14" t="s">
        <v>537</v>
      </c>
      <c r="E1785" s="1" t="s">
        <v>636</v>
      </c>
      <c r="F1785" s="14" t="s">
        <v>637</v>
      </c>
      <c r="G1785" s="1" t="s">
        <v>179</v>
      </c>
      <c r="H1785" s="1" t="s">
        <v>30</v>
      </c>
      <c r="I1785" s="2">
        <v>220</v>
      </c>
      <c r="J1785" s="5">
        <v>34641</v>
      </c>
      <c r="K1785" s="3" t="s">
        <v>656</v>
      </c>
      <c r="L1785" s="4" t="s">
        <v>582</v>
      </c>
    </row>
    <row r="1786" spans="1:12">
      <c r="A1786" s="36">
        <v>2016</v>
      </c>
      <c r="B1786" s="36" t="s">
        <v>1961</v>
      </c>
      <c r="C1786" s="54">
        <v>42685</v>
      </c>
      <c r="D1786" s="14" t="s">
        <v>537</v>
      </c>
      <c r="E1786" s="1" t="s">
        <v>636</v>
      </c>
      <c r="F1786" s="14" t="s">
        <v>678</v>
      </c>
      <c r="G1786" s="1" t="s">
        <v>179</v>
      </c>
      <c r="H1786" s="1" t="s">
        <v>30</v>
      </c>
      <c r="I1786" s="2">
        <v>265</v>
      </c>
      <c r="J1786" s="5">
        <v>34644</v>
      </c>
      <c r="K1786" s="3" t="s">
        <v>1718</v>
      </c>
      <c r="L1786" s="4" t="s">
        <v>582</v>
      </c>
    </row>
    <row r="1787" spans="1:12">
      <c r="A1787" s="36">
        <v>2016</v>
      </c>
      <c r="B1787" s="36" t="s">
        <v>1961</v>
      </c>
      <c r="C1787" s="54">
        <v>42689</v>
      </c>
      <c r="D1787" s="14" t="s">
        <v>537</v>
      </c>
      <c r="E1787" s="1" t="s">
        <v>636</v>
      </c>
      <c r="F1787" s="14" t="s">
        <v>659</v>
      </c>
      <c r="G1787" s="1" t="s">
        <v>179</v>
      </c>
      <c r="H1787" s="1" t="s">
        <v>30</v>
      </c>
      <c r="I1787" s="2">
        <v>279</v>
      </c>
      <c r="J1787" s="5">
        <v>34697</v>
      </c>
      <c r="K1787" s="3" t="s">
        <v>652</v>
      </c>
      <c r="L1787" s="4" t="s">
        <v>582</v>
      </c>
    </row>
    <row r="1788" spans="1:12">
      <c r="A1788" s="36">
        <v>2016</v>
      </c>
      <c r="B1788" s="36" t="s">
        <v>1961</v>
      </c>
      <c r="C1788" s="54">
        <v>42689</v>
      </c>
      <c r="D1788" s="14" t="s">
        <v>537</v>
      </c>
      <c r="E1788" s="1" t="s">
        <v>636</v>
      </c>
      <c r="F1788" s="14" t="s">
        <v>678</v>
      </c>
      <c r="G1788" s="1" t="s">
        <v>179</v>
      </c>
      <c r="H1788" s="1" t="s">
        <v>30</v>
      </c>
      <c r="I1788" s="2">
        <v>250</v>
      </c>
      <c r="J1788" s="5">
        <v>34698</v>
      </c>
      <c r="K1788" s="3" t="s">
        <v>667</v>
      </c>
      <c r="L1788" s="4" t="s">
        <v>582</v>
      </c>
    </row>
    <row r="1789" spans="1:12">
      <c r="A1789" s="36">
        <v>2016</v>
      </c>
      <c r="B1789" s="36" t="s">
        <v>1961</v>
      </c>
      <c r="C1789" s="54">
        <v>42689</v>
      </c>
      <c r="D1789" s="14" t="s">
        <v>537</v>
      </c>
      <c r="E1789" s="1" t="s">
        <v>636</v>
      </c>
      <c r="F1789" s="14" t="s">
        <v>659</v>
      </c>
      <c r="G1789" s="1" t="s">
        <v>179</v>
      </c>
      <c r="H1789" s="1" t="s">
        <v>30</v>
      </c>
      <c r="I1789" s="2">
        <v>501</v>
      </c>
      <c r="J1789" s="5">
        <v>34702</v>
      </c>
      <c r="K1789" s="3" t="s">
        <v>652</v>
      </c>
      <c r="L1789" s="4" t="s">
        <v>582</v>
      </c>
    </row>
    <row r="1790" spans="1:12">
      <c r="A1790" s="36">
        <v>2016</v>
      </c>
      <c r="B1790" s="36" t="s">
        <v>1961</v>
      </c>
      <c r="C1790" s="54">
        <v>42689</v>
      </c>
      <c r="D1790" s="14" t="s">
        <v>537</v>
      </c>
      <c r="E1790" s="1" t="s">
        <v>636</v>
      </c>
      <c r="F1790" s="14" t="s">
        <v>678</v>
      </c>
      <c r="G1790" s="1" t="s">
        <v>179</v>
      </c>
      <c r="H1790" s="1" t="s">
        <v>30</v>
      </c>
      <c r="I1790" s="2">
        <v>410</v>
      </c>
      <c r="J1790" s="5">
        <v>34704</v>
      </c>
      <c r="K1790" s="3" t="s">
        <v>1198</v>
      </c>
      <c r="L1790" s="4" t="s">
        <v>582</v>
      </c>
    </row>
    <row r="1791" spans="1:12">
      <c r="A1791" s="36">
        <v>2016</v>
      </c>
      <c r="B1791" s="36" t="s">
        <v>1961</v>
      </c>
      <c r="C1791" s="54">
        <v>42690</v>
      </c>
      <c r="D1791" s="14" t="s">
        <v>537</v>
      </c>
      <c r="E1791" s="1" t="s">
        <v>636</v>
      </c>
      <c r="F1791" s="14" t="s">
        <v>637</v>
      </c>
      <c r="G1791" s="1" t="s">
        <v>179</v>
      </c>
      <c r="H1791" s="1" t="s">
        <v>30</v>
      </c>
      <c r="I1791" s="2">
        <v>385</v>
      </c>
      <c r="J1791" s="5">
        <v>34719</v>
      </c>
      <c r="K1791" s="3" t="s">
        <v>1722</v>
      </c>
      <c r="L1791" s="4" t="s">
        <v>582</v>
      </c>
    </row>
    <row r="1792" spans="1:12">
      <c r="A1792" s="36">
        <v>2016</v>
      </c>
      <c r="B1792" s="36" t="s">
        <v>1961</v>
      </c>
      <c r="C1792" s="54">
        <v>42692</v>
      </c>
      <c r="D1792" s="14" t="s">
        <v>537</v>
      </c>
      <c r="E1792" s="1" t="s">
        <v>636</v>
      </c>
      <c r="F1792" s="14" t="s">
        <v>659</v>
      </c>
      <c r="G1792" s="1" t="s">
        <v>179</v>
      </c>
      <c r="H1792" s="1" t="s">
        <v>30</v>
      </c>
      <c r="I1792" s="2">
        <v>246</v>
      </c>
      <c r="J1792" s="5">
        <v>34760</v>
      </c>
      <c r="K1792" s="3" t="s">
        <v>1722</v>
      </c>
      <c r="L1792" s="4" t="s">
        <v>582</v>
      </c>
    </row>
    <row r="1793" spans="1:12">
      <c r="A1793" s="36">
        <v>2016</v>
      </c>
      <c r="B1793" s="36" t="s">
        <v>1961</v>
      </c>
      <c r="C1793" s="54">
        <v>42692</v>
      </c>
      <c r="D1793" s="14" t="s">
        <v>537</v>
      </c>
      <c r="E1793" s="1" t="s">
        <v>636</v>
      </c>
      <c r="F1793" s="14" t="s">
        <v>678</v>
      </c>
      <c r="G1793" s="1" t="s">
        <v>179</v>
      </c>
      <c r="H1793" s="1" t="s">
        <v>30</v>
      </c>
      <c r="I1793" s="2">
        <v>109</v>
      </c>
      <c r="J1793" s="5">
        <v>34764</v>
      </c>
      <c r="K1793" s="3" t="s">
        <v>656</v>
      </c>
      <c r="L1793" s="4" t="s">
        <v>582</v>
      </c>
    </row>
    <row r="1794" spans="1:12">
      <c r="A1794" s="36">
        <v>2016</v>
      </c>
      <c r="B1794" s="36" t="s">
        <v>1961</v>
      </c>
      <c r="C1794" s="54">
        <v>42692</v>
      </c>
      <c r="D1794" s="14" t="s">
        <v>537</v>
      </c>
      <c r="E1794" s="1" t="s">
        <v>636</v>
      </c>
      <c r="F1794" s="14" t="s">
        <v>659</v>
      </c>
      <c r="G1794" s="1" t="s">
        <v>179</v>
      </c>
      <c r="H1794" s="1" t="s">
        <v>30</v>
      </c>
      <c r="I1794" s="2">
        <v>327</v>
      </c>
      <c r="J1794" s="5">
        <v>34766</v>
      </c>
      <c r="K1794" s="3" t="s">
        <v>1722</v>
      </c>
      <c r="L1794" s="4" t="s">
        <v>582</v>
      </c>
    </row>
    <row r="1795" spans="1:12">
      <c r="A1795" s="36">
        <v>2016</v>
      </c>
      <c r="B1795" s="36" t="s">
        <v>1961</v>
      </c>
      <c r="C1795" s="54">
        <v>42692</v>
      </c>
      <c r="D1795" s="14" t="s">
        <v>537</v>
      </c>
      <c r="E1795" s="1" t="s">
        <v>636</v>
      </c>
      <c r="F1795" s="14" t="s">
        <v>678</v>
      </c>
      <c r="G1795" s="1" t="s">
        <v>179</v>
      </c>
      <c r="H1795" s="1" t="s">
        <v>30</v>
      </c>
      <c r="I1795" s="2">
        <v>200</v>
      </c>
      <c r="J1795" s="5">
        <v>34769</v>
      </c>
      <c r="K1795" s="3" t="s">
        <v>656</v>
      </c>
      <c r="L1795" s="4" t="s">
        <v>582</v>
      </c>
    </row>
    <row r="1796" spans="1:12">
      <c r="A1796" s="36">
        <v>2016</v>
      </c>
      <c r="B1796" s="36" t="s">
        <v>1961</v>
      </c>
      <c r="C1796" s="54">
        <v>42692</v>
      </c>
      <c r="D1796" s="14" t="s">
        <v>537</v>
      </c>
      <c r="E1796" s="1" t="s">
        <v>636</v>
      </c>
      <c r="F1796" s="14" t="s">
        <v>637</v>
      </c>
      <c r="G1796" s="1" t="s">
        <v>179</v>
      </c>
      <c r="H1796" s="1" t="s">
        <v>30</v>
      </c>
      <c r="I1796" s="2">
        <v>400</v>
      </c>
      <c r="J1796" s="5">
        <v>34770</v>
      </c>
      <c r="K1796" s="3" t="s">
        <v>1710</v>
      </c>
      <c r="L1796" s="4" t="s">
        <v>582</v>
      </c>
    </row>
    <row r="1797" spans="1:12">
      <c r="A1797" s="36">
        <v>2016</v>
      </c>
      <c r="B1797" s="36" t="s">
        <v>1961</v>
      </c>
      <c r="C1797" s="54">
        <v>42692</v>
      </c>
      <c r="D1797" s="14" t="s">
        <v>537</v>
      </c>
      <c r="E1797" s="1" t="s">
        <v>680</v>
      </c>
      <c r="F1797" s="14" t="s">
        <v>693</v>
      </c>
      <c r="G1797" s="1" t="s">
        <v>179</v>
      </c>
      <c r="H1797" s="1" t="s">
        <v>30</v>
      </c>
      <c r="I1797" s="2">
        <v>1312</v>
      </c>
      <c r="J1797" s="5">
        <v>34776</v>
      </c>
      <c r="K1797" s="3" t="s">
        <v>682</v>
      </c>
      <c r="L1797" s="4" t="s">
        <v>582</v>
      </c>
    </row>
    <row r="1798" spans="1:12">
      <c r="A1798" s="36">
        <v>2016</v>
      </c>
      <c r="B1798" s="36" t="s">
        <v>1961</v>
      </c>
      <c r="C1798" s="54">
        <v>42693</v>
      </c>
      <c r="D1798" s="14" t="s">
        <v>537</v>
      </c>
      <c r="E1798" s="1" t="s">
        <v>609</v>
      </c>
      <c r="F1798" s="14" t="s">
        <v>627</v>
      </c>
      <c r="G1798" s="1" t="s">
        <v>179</v>
      </c>
      <c r="H1798" s="1" t="s">
        <v>30</v>
      </c>
      <c r="I1798" s="2">
        <v>1913</v>
      </c>
      <c r="J1798" s="5">
        <v>34781</v>
      </c>
      <c r="K1798" s="3" t="s">
        <v>1723</v>
      </c>
      <c r="L1798" s="4" t="s">
        <v>582</v>
      </c>
    </row>
    <row r="1799" spans="1:12">
      <c r="A1799" s="36">
        <v>2016</v>
      </c>
      <c r="B1799" s="36" t="s">
        <v>1961</v>
      </c>
      <c r="C1799" s="54">
        <v>42694</v>
      </c>
      <c r="D1799" s="14" t="s">
        <v>537</v>
      </c>
      <c r="E1799" s="1" t="s">
        <v>636</v>
      </c>
      <c r="F1799" s="14" t="s">
        <v>678</v>
      </c>
      <c r="G1799" s="1" t="s">
        <v>179</v>
      </c>
      <c r="H1799" s="1" t="s">
        <v>30</v>
      </c>
      <c r="I1799" s="2">
        <v>240</v>
      </c>
      <c r="J1799" s="5">
        <v>34800</v>
      </c>
      <c r="K1799" s="3" t="s">
        <v>656</v>
      </c>
      <c r="L1799" s="4" t="s">
        <v>582</v>
      </c>
    </row>
    <row r="1800" spans="1:12">
      <c r="A1800" s="36">
        <v>2016</v>
      </c>
      <c r="B1800" s="36" t="s">
        <v>1961</v>
      </c>
      <c r="C1800" s="54">
        <v>42694</v>
      </c>
      <c r="D1800" s="14" t="s">
        <v>537</v>
      </c>
      <c r="E1800" s="1" t="s">
        <v>636</v>
      </c>
      <c r="F1800" s="14" t="s">
        <v>678</v>
      </c>
      <c r="G1800" s="1" t="s">
        <v>179</v>
      </c>
      <c r="H1800" s="1" t="s">
        <v>30</v>
      </c>
      <c r="I1800" s="2">
        <v>320</v>
      </c>
      <c r="J1800" s="5">
        <v>34804</v>
      </c>
      <c r="K1800" s="3" t="s">
        <v>656</v>
      </c>
      <c r="L1800" s="4" t="s">
        <v>582</v>
      </c>
    </row>
    <row r="1801" spans="1:12">
      <c r="A1801" s="36">
        <v>2016</v>
      </c>
      <c r="B1801" s="36" t="s">
        <v>1961</v>
      </c>
      <c r="C1801" s="54">
        <v>42695</v>
      </c>
      <c r="D1801" s="14" t="s">
        <v>537</v>
      </c>
      <c r="E1801" s="1" t="s">
        <v>636</v>
      </c>
      <c r="F1801" s="14" t="s">
        <v>678</v>
      </c>
      <c r="G1801" s="1" t="s">
        <v>179</v>
      </c>
      <c r="H1801" s="1" t="s">
        <v>30</v>
      </c>
      <c r="I1801" s="2">
        <v>270</v>
      </c>
      <c r="J1801" s="5">
        <v>34812</v>
      </c>
      <c r="K1801" s="3" t="s">
        <v>664</v>
      </c>
      <c r="L1801" s="4" t="s">
        <v>582</v>
      </c>
    </row>
    <row r="1802" spans="1:12">
      <c r="A1802" s="36">
        <v>2016</v>
      </c>
      <c r="B1802" s="36" t="s">
        <v>1961</v>
      </c>
      <c r="C1802" s="54">
        <v>42695</v>
      </c>
      <c r="D1802" s="14" t="s">
        <v>537</v>
      </c>
      <c r="E1802" s="1" t="s">
        <v>636</v>
      </c>
      <c r="F1802" s="14" t="s">
        <v>678</v>
      </c>
      <c r="G1802" s="1" t="s">
        <v>179</v>
      </c>
      <c r="H1802" s="1" t="s">
        <v>30</v>
      </c>
      <c r="I1802" s="2">
        <v>442</v>
      </c>
      <c r="J1802" s="5">
        <v>34819</v>
      </c>
      <c r="K1802" s="3" t="s">
        <v>664</v>
      </c>
      <c r="L1802" s="4" t="s">
        <v>582</v>
      </c>
    </row>
    <row r="1803" spans="1:12">
      <c r="A1803" s="36">
        <v>2016</v>
      </c>
      <c r="B1803" s="36" t="s">
        <v>1961</v>
      </c>
      <c r="C1803" s="54">
        <v>42696</v>
      </c>
      <c r="D1803" s="14" t="s">
        <v>537</v>
      </c>
      <c r="E1803" s="1" t="s">
        <v>636</v>
      </c>
      <c r="F1803" s="14" t="s">
        <v>678</v>
      </c>
      <c r="G1803" s="1" t="s">
        <v>179</v>
      </c>
      <c r="H1803" s="1" t="s">
        <v>30</v>
      </c>
      <c r="I1803" s="2">
        <v>150</v>
      </c>
      <c r="J1803" s="5">
        <v>34829</v>
      </c>
      <c r="K1803" s="3" t="s">
        <v>664</v>
      </c>
      <c r="L1803" s="4" t="s">
        <v>582</v>
      </c>
    </row>
    <row r="1804" spans="1:12">
      <c r="A1804" s="36">
        <v>2016</v>
      </c>
      <c r="B1804" s="36" t="s">
        <v>1961</v>
      </c>
      <c r="C1804" s="54">
        <v>42696</v>
      </c>
      <c r="D1804" s="14" t="s">
        <v>537</v>
      </c>
      <c r="E1804" s="1" t="s">
        <v>636</v>
      </c>
      <c r="F1804" s="14" t="s">
        <v>678</v>
      </c>
      <c r="G1804" s="1" t="s">
        <v>179</v>
      </c>
      <c r="H1804" s="1" t="s">
        <v>30</v>
      </c>
      <c r="I1804" s="2">
        <v>210</v>
      </c>
      <c r="J1804" s="5">
        <v>34834</v>
      </c>
      <c r="K1804" s="3" t="s">
        <v>664</v>
      </c>
      <c r="L1804" s="4" t="s">
        <v>582</v>
      </c>
    </row>
    <row r="1805" spans="1:12">
      <c r="A1805" s="36">
        <v>2016</v>
      </c>
      <c r="B1805" s="36" t="s">
        <v>1961</v>
      </c>
      <c r="C1805" s="54">
        <v>42696</v>
      </c>
      <c r="D1805" s="14" t="s">
        <v>537</v>
      </c>
      <c r="E1805" s="1" t="s">
        <v>636</v>
      </c>
      <c r="F1805" s="14" t="s">
        <v>678</v>
      </c>
      <c r="G1805" s="1" t="s">
        <v>179</v>
      </c>
      <c r="H1805" s="1" t="s">
        <v>30</v>
      </c>
      <c r="I1805" s="2">
        <v>390</v>
      </c>
      <c r="J1805" s="5">
        <v>34839</v>
      </c>
      <c r="K1805" s="3" t="s">
        <v>664</v>
      </c>
      <c r="L1805" s="4" t="s">
        <v>582</v>
      </c>
    </row>
    <row r="1806" spans="1:12">
      <c r="A1806" s="36">
        <v>2016</v>
      </c>
      <c r="B1806" s="36" t="s">
        <v>1961</v>
      </c>
      <c r="C1806" s="54">
        <v>42697</v>
      </c>
      <c r="D1806" s="14" t="s">
        <v>537</v>
      </c>
      <c r="E1806" s="1" t="s">
        <v>636</v>
      </c>
      <c r="F1806" s="14" t="s">
        <v>637</v>
      </c>
      <c r="G1806" s="1" t="s">
        <v>179</v>
      </c>
      <c r="H1806" s="1" t="s">
        <v>30</v>
      </c>
      <c r="I1806" s="2">
        <v>571</v>
      </c>
      <c r="J1806" s="5">
        <v>34852</v>
      </c>
      <c r="K1806" s="3" t="s">
        <v>1718</v>
      </c>
      <c r="L1806" s="4" t="s">
        <v>582</v>
      </c>
    </row>
    <row r="1807" spans="1:12">
      <c r="A1807" s="36">
        <v>2016</v>
      </c>
      <c r="B1807" s="36" t="s">
        <v>1961</v>
      </c>
      <c r="C1807" s="54">
        <v>42698</v>
      </c>
      <c r="D1807" s="14" t="s">
        <v>537</v>
      </c>
      <c r="E1807" s="1" t="s">
        <v>680</v>
      </c>
      <c r="F1807" s="14" t="s">
        <v>681</v>
      </c>
      <c r="G1807" s="1" t="s">
        <v>179</v>
      </c>
      <c r="H1807" s="1" t="s">
        <v>30</v>
      </c>
      <c r="I1807" s="2">
        <v>183</v>
      </c>
      <c r="J1807" s="5">
        <v>34864</v>
      </c>
      <c r="K1807" s="3" t="s">
        <v>686</v>
      </c>
      <c r="L1807" s="4" t="s">
        <v>582</v>
      </c>
    </row>
    <row r="1808" spans="1:12">
      <c r="A1808" s="36">
        <v>2016</v>
      </c>
      <c r="B1808" s="36" t="s">
        <v>1961</v>
      </c>
      <c r="C1808" s="54">
        <v>42698</v>
      </c>
      <c r="D1808" s="14" t="s">
        <v>537</v>
      </c>
      <c r="E1808" s="1" t="s">
        <v>680</v>
      </c>
      <c r="F1808" s="14" t="s">
        <v>681</v>
      </c>
      <c r="G1808" s="1" t="s">
        <v>179</v>
      </c>
      <c r="H1808" s="1" t="s">
        <v>30</v>
      </c>
      <c r="I1808" s="2">
        <v>1028</v>
      </c>
      <c r="J1808" s="5">
        <v>34867</v>
      </c>
      <c r="K1808" s="3" t="s">
        <v>686</v>
      </c>
      <c r="L1808" s="4" t="s">
        <v>582</v>
      </c>
    </row>
    <row r="1809" spans="1:12">
      <c r="A1809" s="36">
        <v>2016</v>
      </c>
      <c r="B1809" s="36" t="s">
        <v>1961</v>
      </c>
      <c r="C1809" s="54">
        <v>42698</v>
      </c>
      <c r="D1809" s="14" t="s">
        <v>537</v>
      </c>
      <c r="E1809" s="1" t="s">
        <v>680</v>
      </c>
      <c r="F1809" s="14" t="s">
        <v>681</v>
      </c>
      <c r="G1809" s="1" t="s">
        <v>179</v>
      </c>
      <c r="H1809" s="1" t="s">
        <v>30</v>
      </c>
      <c r="I1809" s="2">
        <v>500</v>
      </c>
      <c r="J1809" s="5">
        <v>34874</v>
      </c>
      <c r="K1809" s="3" t="s">
        <v>686</v>
      </c>
      <c r="L1809" s="4" t="s">
        <v>582</v>
      </c>
    </row>
    <row r="1810" spans="1:12">
      <c r="A1810" s="36">
        <v>2016</v>
      </c>
      <c r="B1810" s="36" t="s">
        <v>1961</v>
      </c>
      <c r="C1810" s="54">
        <v>42690</v>
      </c>
      <c r="D1810" s="14" t="s">
        <v>537</v>
      </c>
      <c r="E1810" s="1" t="s">
        <v>695</v>
      </c>
      <c r="F1810" s="14" t="s">
        <v>704</v>
      </c>
      <c r="G1810" s="1" t="s">
        <v>179</v>
      </c>
      <c r="H1810" s="1" t="s">
        <v>1724</v>
      </c>
      <c r="I1810" s="2">
        <v>30</v>
      </c>
      <c r="J1810" s="5">
        <v>35687</v>
      </c>
      <c r="K1810" s="3" t="s">
        <v>706</v>
      </c>
      <c r="L1810" s="4" t="s">
        <v>582</v>
      </c>
    </row>
    <row r="1811" spans="1:12">
      <c r="A1811" s="36">
        <v>2016</v>
      </c>
      <c r="B1811" s="36" t="s">
        <v>1961</v>
      </c>
      <c r="C1811" s="54">
        <v>42682</v>
      </c>
      <c r="D1811" s="14" t="s">
        <v>537</v>
      </c>
      <c r="E1811" s="1" t="s">
        <v>680</v>
      </c>
      <c r="F1811" s="14" t="s">
        <v>693</v>
      </c>
      <c r="G1811" s="1" t="s">
        <v>179</v>
      </c>
      <c r="H1811" s="1" t="s">
        <v>666</v>
      </c>
      <c r="I1811" s="2">
        <v>1343</v>
      </c>
      <c r="J1811" s="5">
        <v>39341</v>
      </c>
      <c r="K1811" s="3" t="s">
        <v>1716</v>
      </c>
      <c r="L1811" s="4" t="s">
        <v>582</v>
      </c>
    </row>
    <row r="1812" spans="1:12">
      <c r="A1812" s="36">
        <v>2016</v>
      </c>
      <c r="B1812" s="36" t="s">
        <v>1961</v>
      </c>
      <c r="C1812" s="54">
        <v>42682</v>
      </c>
      <c r="D1812" s="14" t="s">
        <v>537</v>
      </c>
      <c r="E1812" s="1" t="s">
        <v>680</v>
      </c>
      <c r="F1812" s="14" t="s">
        <v>693</v>
      </c>
      <c r="G1812" s="1" t="s">
        <v>179</v>
      </c>
      <c r="H1812" s="1" t="s">
        <v>666</v>
      </c>
      <c r="I1812" s="2">
        <v>415</v>
      </c>
      <c r="J1812" s="5">
        <v>39342</v>
      </c>
      <c r="K1812" s="3" t="s">
        <v>1716</v>
      </c>
      <c r="L1812" s="4" t="s">
        <v>582</v>
      </c>
    </row>
    <row r="1813" spans="1:12">
      <c r="A1813" s="36">
        <v>2016</v>
      </c>
      <c r="B1813" s="36" t="s">
        <v>1961</v>
      </c>
      <c r="C1813" s="54">
        <v>42690</v>
      </c>
      <c r="D1813" s="14" t="s">
        <v>537</v>
      </c>
      <c r="E1813" s="1" t="s">
        <v>695</v>
      </c>
      <c r="F1813" s="14" t="s">
        <v>1220</v>
      </c>
      <c r="G1813" s="1" t="s">
        <v>179</v>
      </c>
      <c r="H1813" s="1" t="s">
        <v>666</v>
      </c>
      <c r="I1813" s="2">
        <v>59</v>
      </c>
      <c r="J1813" s="5">
        <v>39396</v>
      </c>
      <c r="K1813" s="3" t="s">
        <v>1719</v>
      </c>
      <c r="L1813" s="4" t="s">
        <v>582</v>
      </c>
    </row>
    <row r="1814" spans="1:12">
      <c r="A1814" s="36">
        <v>2016</v>
      </c>
      <c r="B1814" s="36" t="s">
        <v>1961</v>
      </c>
      <c r="C1814" s="54">
        <v>42691</v>
      </c>
      <c r="D1814" s="14" t="s">
        <v>537</v>
      </c>
      <c r="E1814" s="1" t="s">
        <v>724</v>
      </c>
      <c r="F1814" s="14" t="s">
        <v>733</v>
      </c>
      <c r="G1814" s="1" t="s">
        <v>179</v>
      </c>
      <c r="H1814" s="1" t="s">
        <v>666</v>
      </c>
      <c r="I1814" s="2">
        <v>209</v>
      </c>
      <c r="J1814" s="5">
        <v>39406</v>
      </c>
      <c r="K1814" s="3" t="s">
        <v>1232</v>
      </c>
      <c r="L1814" s="4" t="s">
        <v>582</v>
      </c>
    </row>
    <row r="1815" spans="1:12">
      <c r="A1815" s="36">
        <v>2016</v>
      </c>
      <c r="B1815" s="36" t="s">
        <v>1961</v>
      </c>
      <c r="C1815" s="54">
        <v>42685</v>
      </c>
      <c r="D1815" s="14" t="s">
        <v>537</v>
      </c>
      <c r="E1815" s="1" t="s">
        <v>695</v>
      </c>
      <c r="F1815" s="14" t="s">
        <v>1220</v>
      </c>
      <c r="G1815" s="1" t="s">
        <v>179</v>
      </c>
      <c r="H1815" s="1" t="s">
        <v>750</v>
      </c>
      <c r="I1815" s="2">
        <v>80</v>
      </c>
      <c r="J1815" s="5">
        <v>42200</v>
      </c>
      <c r="K1815" s="3" t="s">
        <v>1720</v>
      </c>
      <c r="L1815" s="4" t="s">
        <v>582</v>
      </c>
    </row>
    <row r="1816" spans="1:12">
      <c r="A1816" s="36">
        <v>2016</v>
      </c>
      <c r="B1816" s="36" t="s">
        <v>1961</v>
      </c>
      <c r="C1816" s="54">
        <v>42683</v>
      </c>
      <c r="D1816" s="14" t="s">
        <v>537</v>
      </c>
      <c r="E1816" s="1" t="s">
        <v>636</v>
      </c>
      <c r="F1816" s="14" t="s">
        <v>637</v>
      </c>
      <c r="G1816" s="1" t="s">
        <v>179</v>
      </c>
      <c r="H1816" s="1" t="s">
        <v>281</v>
      </c>
      <c r="I1816" s="2">
        <v>330</v>
      </c>
      <c r="J1816" s="5">
        <v>65575</v>
      </c>
      <c r="K1816" s="3" t="s">
        <v>1710</v>
      </c>
      <c r="L1816" s="4" t="s">
        <v>582</v>
      </c>
    </row>
    <row r="1817" spans="1:12">
      <c r="A1817" s="36">
        <v>2016</v>
      </c>
      <c r="B1817" s="36" t="s">
        <v>1961</v>
      </c>
      <c r="C1817" s="54">
        <v>42684</v>
      </c>
      <c r="D1817" s="14" t="s">
        <v>537</v>
      </c>
      <c r="E1817" s="1" t="s">
        <v>636</v>
      </c>
      <c r="F1817" s="14" t="s">
        <v>659</v>
      </c>
      <c r="G1817" s="1" t="s">
        <v>179</v>
      </c>
      <c r="H1817" s="1" t="s">
        <v>281</v>
      </c>
      <c r="I1817" s="2">
        <v>530</v>
      </c>
      <c r="J1817" s="5">
        <v>65604</v>
      </c>
      <c r="K1817" s="3" t="s">
        <v>647</v>
      </c>
      <c r="L1817" s="4" t="s">
        <v>582</v>
      </c>
    </row>
    <row r="1818" spans="1:12">
      <c r="A1818" s="36">
        <v>2016</v>
      </c>
      <c r="B1818" s="36" t="s">
        <v>1961</v>
      </c>
      <c r="C1818" s="54">
        <v>42691</v>
      </c>
      <c r="D1818" s="14" t="s">
        <v>537</v>
      </c>
      <c r="E1818" s="1" t="s">
        <v>695</v>
      </c>
      <c r="F1818" s="14" t="s">
        <v>704</v>
      </c>
      <c r="G1818" s="1" t="s">
        <v>179</v>
      </c>
      <c r="H1818" s="1" t="s">
        <v>281</v>
      </c>
      <c r="I1818" s="2">
        <v>46</v>
      </c>
      <c r="J1818" s="5">
        <v>65677</v>
      </c>
      <c r="K1818" s="3" t="s">
        <v>708</v>
      </c>
      <c r="L1818" s="4" t="s">
        <v>582</v>
      </c>
    </row>
    <row r="1819" spans="1:12">
      <c r="A1819" s="36">
        <v>2016</v>
      </c>
      <c r="B1819" s="36" t="s">
        <v>1961</v>
      </c>
      <c r="C1819" s="54">
        <v>42696</v>
      </c>
      <c r="D1819" s="14" t="s">
        <v>537</v>
      </c>
      <c r="E1819" s="1" t="s">
        <v>724</v>
      </c>
      <c r="F1819" s="14" t="s">
        <v>725</v>
      </c>
      <c r="G1819" s="1" t="s">
        <v>179</v>
      </c>
      <c r="H1819" s="1" t="s">
        <v>281</v>
      </c>
      <c r="I1819" s="2">
        <v>358</v>
      </c>
      <c r="J1819" s="5">
        <v>65707</v>
      </c>
      <c r="K1819" s="3" t="s">
        <v>729</v>
      </c>
      <c r="L1819" s="4" t="s">
        <v>582</v>
      </c>
    </row>
    <row r="1820" spans="1:12">
      <c r="A1820" s="36">
        <v>2016</v>
      </c>
      <c r="B1820" s="36" t="s">
        <v>1961</v>
      </c>
      <c r="C1820" s="54">
        <v>42702</v>
      </c>
      <c r="D1820" s="14" t="s">
        <v>537</v>
      </c>
      <c r="E1820" s="1" t="s">
        <v>636</v>
      </c>
      <c r="F1820" s="14" t="s">
        <v>637</v>
      </c>
      <c r="G1820" s="1" t="s">
        <v>179</v>
      </c>
      <c r="H1820" s="1" t="s">
        <v>281</v>
      </c>
      <c r="I1820" s="2">
        <v>442</v>
      </c>
      <c r="J1820" s="5">
        <v>65766</v>
      </c>
      <c r="K1820" s="3" t="s">
        <v>675</v>
      </c>
      <c r="L1820" s="4" t="s">
        <v>582</v>
      </c>
    </row>
    <row r="1821" spans="1:12">
      <c r="A1821" s="36">
        <v>2016</v>
      </c>
      <c r="B1821" s="36" t="s">
        <v>1961</v>
      </c>
      <c r="C1821" s="54">
        <v>42679</v>
      </c>
      <c r="D1821" s="14" t="s">
        <v>537</v>
      </c>
      <c r="E1821" s="1" t="s">
        <v>609</v>
      </c>
      <c r="F1821" s="14" t="s">
        <v>627</v>
      </c>
      <c r="G1821" s="1" t="s">
        <v>691</v>
      </c>
      <c r="H1821" s="1" t="s">
        <v>120</v>
      </c>
      <c r="I1821" s="2">
        <v>869</v>
      </c>
      <c r="J1821" s="5">
        <v>920373</v>
      </c>
      <c r="K1821" s="3" t="s">
        <v>1725</v>
      </c>
      <c r="L1821" s="4" t="s">
        <v>582</v>
      </c>
    </row>
    <row r="1822" spans="1:12">
      <c r="A1822" s="36">
        <v>2016</v>
      </c>
      <c r="B1822" s="36" t="s">
        <v>1961</v>
      </c>
      <c r="C1822" s="54">
        <v>42691</v>
      </c>
      <c r="D1822" s="14" t="s">
        <v>537</v>
      </c>
      <c r="E1822" s="1" t="s">
        <v>609</v>
      </c>
      <c r="F1822" s="14" t="s">
        <v>627</v>
      </c>
      <c r="G1822" s="1" t="s">
        <v>691</v>
      </c>
      <c r="H1822" s="1" t="s">
        <v>120</v>
      </c>
      <c r="I1822" s="2">
        <v>1116</v>
      </c>
      <c r="J1822" s="5">
        <v>920556</v>
      </c>
      <c r="K1822" s="3" t="s">
        <v>1726</v>
      </c>
      <c r="L1822" s="4" t="s">
        <v>582</v>
      </c>
    </row>
    <row r="1823" spans="1:12">
      <c r="A1823" s="36">
        <v>2016</v>
      </c>
      <c r="B1823" s="36" t="s">
        <v>1961</v>
      </c>
      <c r="C1823" s="54">
        <v>42691</v>
      </c>
      <c r="D1823" s="14" t="s">
        <v>537</v>
      </c>
      <c r="E1823" s="1" t="s">
        <v>609</v>
      </c>
      <c r="F1823" s="14" t="s">
        <v>627</v>
      </c>
      <c r="G1823" s="1" t="s">
        <v>691</v>
      </c>
      <c r="H1823" s="1" t="s">
        <v>120</v>
      </c>
      <c r="I1823" s="2">
        <v>698</v>
      </c>
      <c r="J1823" s="5">
        <v>920611</v>
      </c>
      <c r="K1823" s="3" t="s">
        <v>618</v>
      </c>
      <c r="L1823" s="4" t="s">
        <v>582</v>
      </c>
    </row>
    <row r="1824" spans="1:12">
      <c r="A1824" s="36">
        <v>2016</v>
      </c>
      <c r="B1824" s="36" t="s">
        <v>1961</v>
      </c>
      <c r="C1824" s="54">
        <v>42678</v>
      </c>
      <c r="D1824" s="14" t="s">
        <v>537</v>
      </c>
      <c r="E1824" s="1" t="s">
        <v>741</v>
      </c>
      <c r="F1824" s="14" t="s">
        <v>772</v>
      </c>
      <c r="G1824" s="1" t="s">
        <v>691</v>
      </c>
      <c r="H1824" s="1" t="s">
        <v>120</v>
      </c>
      <c r="I1824" s="2">
        <v>241</v>
      </c>
      <c r="J1824" s="5">
        <v>921356</v>
      </c>
      <c r="K1824" s="3" t="s">
        <v>1244</v>
      </c>
      <c r="L1824" s="4" t="s">
        <v>582</v>
      </c>
    </row>
    <row r="1825" spans="1:12">
      <c r="A1825" s="36">
        <v>2016</v>
      </c>
      <c r="B1825" s="36" t="s">
        <v>1961</v>
      </c>
      <c r="C1825" s="54">
        <v>42677</v>
      </c>
      <c r="D1825" s="14" t="s">
        <v>537</v>
      </c>
      <c r="E1825" s="1" t="s">
        <v>636</v>
      </c>
      <c r="F1825" s="14" t="s">
        <v>678</v>
      </c>
      <c r="G1825" s="1" t="s">
        <v>37</v>
      </c>
      <c r="H1825" s="1" t="s">
        <v>1962</v>
      </c>
      <c r="I1825" s="2">
        <v>111</v>
      </c>
      <c r="J1825" s="5" t="s">
        <v>1727</v>
      </c>
      <c r="K1825" s="3" t="s">
        <v>656</v>
      </c>
      <c r="L1825" s="4" t="s">
        <v>582</v>
      </c>
    </row>
    <row r="1826" spans="1:12">
      <c r="A1826" s="36">
        <v>2016</v>
      </c>
      <c r="B1826" s="36" t="s">
        <v>1961</v>
      </c>
      <c r="C1826" s="54">
        <v>42677</v>
      </c>
      <c r="D1826" s="14" t="s">
        <v>537</v>
      </c>
      <c r="E1826" s="1" t="s">
        <v>636</v>
      </c>
      <c r="F1826" s="14" t="s">
        <v>678</v>
      </c>
      <c r="G1826" s="1" t="s">
        <v>37</v>
      </c>
      <c r="H1826" s="1" t="s">
        <v>1962</v>
      </c>
      <c r="I1826" s="2">
        <v>90</v>
      </c>
      <c r="J1826" s="5" t="s">
        <v>1728</v>
      </c>
      <c r="K1826" s="3" t="s">
        <v>656</v>
      </c>
      <c r="L1826" s="4" t="s">
        <v>582</v>
      </c>
    </row>
    <row r="1827" spans="1:12">
      <c r="A1827" s="36">
        <v>2016</v>
      </c>
      <c r="B1827" s="36" t="s">
        <v>1961</v>
      </c>
      <c r="C1827" s="54">
        <v>42677</v>
      </c>
      <c r="D1827" s="14" t="s">
        <v>537</v>
      </c>
      <c r="E1827" s="1" t="s">
        <v>636</v>
      </c>
      <c r="F1827" s="14" t="s">
        <v>673</v>
      </c>
      <c r="G1827" s="1" t="s">
        <v>37</v>
      </c>
      <c r="H1827" s="1" t="s">
        <v>715</v>
      </c>
      <c r="I1827" s="2">
        <v>280</v>
      </c>
      <c r="J1827" s="5" t="s">
        <v>1729</v>
      </c>
      <c r="K1827" s="3" t="s">
        <v>661</v>
      </c>
      <c r="L1827" s="4" t="s">
        <v>582</v>
      </c>
    </row>
    <row r="1828" spans="1:12">
      <c r="A1828" s="36">
        <v>2016</v>
      </c>
      <c r="B1828" s="36" t="s">
        <v>1961</v>
      </c>
      <c r="C1828" s="54">
        <v>42690</v>
      </c>
      <c r="D1828" s="14" t="s">
        <v>537</v>
      </c>
      <c r="E1828" s="1" t="s">
        <v>636</v>
      </c>
      <c r="F1828" s="14" t="s">
        <v>678</v>
      </c>
      <c r="G1828" s="1" t="s">
        <v>37</v>
      </c>
      <c r="H1828" s="1" t="s">
        <v>1962</v>
      </c>
      <c r="I1828" s="2">
        <v>449</v>
      </c>
      <c r="J1828" s="5" t="s">
        <v>1730</v>
      </c>
      <c r="K1828" s="3" t="s">
        <v>1731</v>
      </c>
      <c r="L1828" s="4" t="s">
        <v>582</v>
      </c>
    </row>
    <row r="1829" spans="1:12">
      <c r="A1829" s="36">
        <v>2016</v>
      </c>
      <c r="B1829" s="36" t="s">
        <v>1961</v>
      </c>
      <c r="C1829" s="54">
        <v>42690</v>
      </c>
      <c r="D1829" s="14" t="s">
        <v>537</v>
      </c>
      <c r="E1829" s="1" t="s">
        <v>1127</v>
      </c>
      <c r="F1829" s="14" t="s">
        <v>593</v>
      </c>
      <c r="G1829" s="1" t="s">
        <v>37</v>
      </c>
      <c r="H1829" s="1" t="s">
        <v>1962</v>
      </c>
      <c r="I1829" s="2">
        <v>1223</v>
      </c>
      <c r="J1829" s="5" t="s">
        <v>1732</v>
      </c>
      <c r="K1829" s="3" t="s">
        <v>1733</v>
      </c>
      <c r="L1829" s="4" t="s">
        <v>582</v>
      </c>
    </row>
    <row r="1830" spans="1:12">
      <c r="A1830" s="36">
        <v>2016</v>
      </c>
      <c r="B1830" s="36" t="s">
        <v>1961</v>
      </c>
      <c r="C1830" s="54">
        <v>42690</v>
      </c>
      <c r="D1830" s="14" t="s">
        <v>537</v>
      </c>
      <c r="E1830" s="1" t="s">
        <v>1127</v>
      </c>
      <c r="F1830" s="14" t="s">
        <v>593</v>
      </c>
      <c r="G1830" s="1" t="s">
        <v>37</v>
      </c>
      <c r="H1830" s="1" t="s">
        <v>1962</v>
      </c>
      <c r="I1830" s="2">
        <v>1003</v>
      </c>
      <c r="J1830" s="5" t="s">
        <v>1734</v>
      </c>
      <c r="K1830" s="3" t="s">
        <v>1733</v>
      </c>
      <c r="L1830" s="4" t="s">
        <v>582</v>
      </c>
    </row>
    <row r="1831" spans="1:12">
      <c r="A1831" s="36">
        <v>2016</v>
      </c>
      <c r="B1831" s="36" t="s">
        <v>1961</v>
      </c>
      <c r="C1831" s="54">
        <v>42696</v>
      </c>
      <c r="D1831" s="14" t="s">
        <v>537</v>
      </c>
      <c r="E1831" s="1" t="s">
        <v>680</v>
      </c>
      <c r="F1831" s="14" t="s">
        <v>681</v>
      </c>
      <c r="G1831" s="1" t="s">
        <v>37</v>
      </c>
      <c r="H1831" s="1" t="s">
        <v>1962</v>
      </c>
      <c r="I1831" s="2">
        <v>2038</v>
      </c>
      <c r="J1831" s="5" t="s">
        <v>1735</v>
      </c>
      <c r="K1831" s="3" t="s">
        <v>1716</v>
      </c>
      <c r="L1831" s="4" t="s">
        <v>582</v>
      </c>
    </row>
    <row r="1832" spans="1:12">
      <c r="A1832" s="36">
        <v>2016</v>
      </c>
      <c r="B1832" s="36" t="s">
        <v>1961</v>
      </c>
      <c r="C1832" s="54">
        <v>42682</v>
      </c>
      <c r="D1832" s="14" t="s">
        <v>537</v>
      </c>
      <c r="E1832" s="1" t="s">
        <v>680</v>
      </c>
      <c r="F1832" s="14" t="s">
        <v>693</v>
      </c>
      <c r="G1832" s="1" t="s">
        <v>37</v>
      </c>
      <c r="H1832" s="1" t="s">
        <v>1482</v>
      </c>
      <c r="I1832" s="2">
        <v>676</v>
      </c>
      <c r="J1832" s="5" t="s">
        <v>1736</v>
      </c>
      <c r="K1832" s="3" t="s">
        <v>1716</v>
      </c>
      <c r="L1832" s="4" t="s">
        <v>582</v>
      </c>
    </row>
    <row r="1833" spans="1:12">
      <c r="A1833" s="36">
        <v>2016</v>
      </c>
      <c r="B1833" s="36" t="s">
        <v>1961</v>
      </c>
      <c r="C1833" s="54">
        <v>42682</v>
      </c>
      <c r="D1833" s="14" t="s">
        <v>537</v>
      </c>
      <c r="E1833" s="1" t="s">
        <v>680</v>
      </c>
      <c r="F1833" s="14" t="s">
        <v>693</v>
      </c>
      <c r="G1833" s="1" t="s">
        <v>37</v>
      </c>
      <c r="H1833" s="1" t="s">
        <v>1482</v>
      </c>
      <c r="I1833" s="2">
        <v>1455</v>
      </c>
      <c r="J1833" s="5" t="s">
        <v>1737</v>
      </c>
      <c r="K1833" s="3" t="s">
        <v>1716</v>
      </c>
      <c r="L1833" s="4" t="s">
        <v>582</v>
      </c>
    </row>
    <row r="1834" spans="1:12">
      <c r="A1834" s="36">
        <v>2016</v>
      </c>
      <c r="B1834" s="36" t="s">
        <v>1961</v>
      </c>
      <c r="C1834" s="54">
        <v>42686</v>
      </c>
      <c r="D1834" s="14" t="s">
        <v>537</v>
      </c>
      <c r="E1834" s="1" t="s">
        <v>636</v>
      </c>
      <c r="F1834" s="14" t="s">
        <v>637</v>
      </c>
      <c r="G1834" s="1" t="s">
        <v>37</v>
      </c>
      <c r="H1834" s="1" t="s">
        <v>1482</v>
      </c>
      <c r="I1834" s="2">
        <v>145</v>
      </c>
      <c r="J1834" s="5" t="s">
        <v>1738</v>
      </c>
      <c r="K1834" s="3" t="s">
        <v>639</v>
      </c>
      <c r="L1834" s="4" t="s">
        <v>582</v>
      </c>
    </row>
    <row r="1835" spans="1:12">
      <c r="A1835" s="36">
        <v>2016</v>
      </c>
      <c r="B1835" s="36" t="s">
        <v>1961</v>
      </c>
      <c r="C1835" s="54">
        <v>42686</v>
      </c>
      <c r="D1835" s="14" t="s">
        <v>537</v>
      </c>
      <c r="E1835" s="1" t="s">
        <v>636</v>
      </c>
      <c r="F1835" s="14" t="s">
        <v>637</v>
      </c>
      <c r="G1835" s="1" t="s">
        <v>37</v>
      </c>
      <c r="H1835" s="1" t="s">
        <v>1482</v>
      </c>
      <c r="I1835" s="2">
        <v>195</v>
      </c>
      <c r="J1835" s="5" t="s">
        <v>1739</v>
      </c>
      <c r="K1835" s="3" t="s">
        <v>639</v>
      </c>
      <c r="L1835" s="4" t="s">
        <v>582</v>
      </c>
    </row>
    <row r="1836" spans="1:12">
      <c r="A1836" s="36">
        <v>2016</v>
      </c>
      <c r="B1836" s="36" t="s">
        <v>1961</v>
      </c>
      <c r="C1836" s="54">
        <v>42686</v>
      </c>
      <c r="D1836" s="14" t="s">
        <v>537</v>
      </c>
      <c r="E1836" s="1" t="s">
        <v>636</v>
      </c>
      <c r="F1836" s="14" t="s">
        <v>637</v>
      </c>
      <c r="G1836" s="1" t="s">
        <v>37</v>
      </c>
      <c r="H1836" s="1" t="s">
        <v>1482</v>
      </c>
      <c r="I1836" s="2">
        <v>600</v>
      </c>
      <c r="J1836" s="5" t="s">
        <v>1740</v>
      </c>
      <c r="K1836" s="3" t="s">
        <v>639</v>
      </c>
      <c r="L1836" s="4" t="s">
        <v>582</v>
      </c>
    </row>
    <row r="1837" spans="1:12">
      <c r="A1837" s="36">
        <v>2016</v>
      </c>
      <c r="B1837" s="36" t="s">
        <v>1961</v>
      </c>
      <c r="C1837" s="54">
        <v>42688</v>
      </c>
      <c r="D1837" s="14" t="s">
        <v>537</v>
      </c>
      <c r="E1837" s="1" t="s">
        <v>636</v>
      </c>
      <c r="F1837" s="14" t="s">
        <v>659</v>
      </c>
      <c r="G1837" s="1" t="s">
        <v>37</v>
      </c>
      <c r="H1837" s="1" t="s">
        <v>1482</v>
      </c>
      <c r="I1837" s="2">
        <v>190</v>
      </c>
      <c r="J1837" s="5" t="s">
        <v>1741</v>
      </c>
      <c r="K1837" s="3" t="s">
        <v>652</v>
      </c>
      <c r="L1837" s="4" t="s">
        <v>582</v>
      </c>
    </row>
    <row r="1838" spans="1:12">
      <c r="A1838" s="36">
        <v>2016</v>
      </c>
      <c r="B1838" s="36" t="s">
        <v>1961</v>
      </c>
      <c r="C1838" s="54">
        <v>42692</v>
      </c>
      <c r="D1838" s="14" t="s">
        <v>537</v>
      </c>
      <c r="E1838" s="1" t="s">
        <v>680</v>
      </c>
      <c r="F1838" s="14" t="s">
        <v>693</v>
      </c>
      <c r="G1838" s="1" t="s">
        <v>37</v>
      </c>
      <c r="H1838" s="1" t="s">
        <v>1482</v>
      </c>
      <c r="I1838" s="2">
        <v>760</v>
      </c>
      <c r="J1838" s="5" t="s">
        <v>1742</v>
      </c>
      <c r="K1838" s="3" t="s">
        <v>682</v>
      </c>
      <c r="L1838" s="4" t="s">
        <v>582</v>
      </c>
    </row>
    <row r="1839" spans="1:12">
      <c r="A1839" s="36">
        <v>2016</v>
      </c>
      <c r="B1839" s="36" t="s">
        <v>1961</v>
      </c>
      <c r="C1839" s="54">
        <v>42692</v>
      </c>
      <c r="D1839" s="14" t="s">
        <v>537</v>
      </c>
      <c r="E1839" s="1" t="s">
        <v>680</v>
      </c>
      <c r="F1839" s="14" t="s">
        <v>693</v>
      </c>
      <c r="G1839" s="1" t="s">
        <v>37</v>
      </c>
      <c r="H1839" s="1" t="s">
        <v>1482</v>
      </c>
      <c r="I1839" s="2">
        <v>308</v>
      </c>
      <c r="J1839" s="5" t="s">
        <v>1743</v>
      </c>
      <c r="K1839" s="3" t="s">
        <v>682</v>
      </c>
      <c r="L1839" s="4" t="s">
        <v>582</v>
      </c>
    </row>
    <row r="1840" spans="1:12">
      <c r="A1840" s="36">
        <v>2016</v>
      </c>
      <c r="B1840" s="36" t="s">
        <v>1961</v>
      </c>
      <c r="C1840" s="54">
        <v>42692</v>
      </c>
      <c r="D1840" s="14" t="s">
        <v>537</v>
      </c>
      <c r="E1840" s="1" t="s">
        <v>680</v>
      </c>
      <c r="F1840" s="14" t="s">
        <v>693</v>
      </c>
      <c r="G1840" s="1" t="s">
        <v>37</v>
      </c>
      <c r="H1840" s="1" t="s">
        <v>1482</v>
      </c>
      <c r="I1840" s="2">
        <v>288</v>
      </c>
      <c r="J1840" s="5" t="s">
        <v>1744</v>
      </c>
      <c r="K1840" s="3" t="s">
        <v>682</v>
      </c>
      <c r="L1840" s="4" t="s">
        <v>582</v>
      </c>
    </row>
    <row r="1841" spans="1:12">
      <c r="A1841" s="36">
        <v>2016</v>
      </c>
      <c r="B1841" s="36" t="s">
        <v>1961</v>
      </c>
      <c r="C1841" s="54">
        <v>42689</v>
      </c>
      <c r="D1841" s="14" t="s">
        <v>537</v>
      </c>
      <c r="E1841" s="1" t="s">
        <v>741</v>
      </c>
      <c r="F1841" s="14" t="s">
        <v>745</v>
      </c>
      <c r="G1841" s="1" t="s">
        <v>37</v>
      </c>
      <c r="H1841" s="1" t="s">
        <v>357</v>
      </c>
      <c r="I1841" s="2">
        <v>115</v>
      </c>
      <c r="J1841" s="5" t="s">
        <v>1745</v>
      </c>
      <c r="K1841" s="3" t="s">
        <v>1244</v>
      </c>
      <c r="L1841" s="4" t="s">
        <v>582</v>
      </c>
    </row>
    <row r="1842" spans="1:12">
      <c r="A1842" s="36">
        <v>2016</v>
      </c>
      <c r="B1842" s="36" t="s">
        <v>1961</v>
      </c>
      <c r="C1842" s="54">
        <v>42689</v>
      </c>
      <c r="D1842" s="14" t="s">
        <v>537</v>
      </c>
      <c r="E1842" s="1" t="s">
        <v>1127</v>
      </c>
      <c r="F1842" s="14" t="s">
        <v>593</v>
      </c>
      <c r="G1842" s="1" t="s">
        <v>37</v>
      </c>
      <c r="H1842" s="1" t="s">
        <v>357</v>
      </c>
      <c r="I1842" s="2">
        <v>1956</v>
      </c>
      <c r="J1842" s="5" t="s">
        <v>1746</v>
      </c>
      <c r="K1842" s="3" t="s">
        <v>1733</v>
      </c>
      <c r="L1842" s="4" t="s">
        <v>582</v>
      </c>
    </row>
    <row r="1843" spans="1:12">
      <c r="A1843" s="36">
        <v>2016</v>
      </c>
      <c r="B1843" s="36" t="s">
        <v>1961</v>
      </c>
      <c r="C1843" s="54">
        <v>42680</v>
      </c>
      <c r="D1843" s="14" t="s">
        <v>537</v>
      </c>
      <c r="E1843" s="1" t="s">
        <v>636</v>
      </c>
      <c r="F1843" s="14" t="s">
        <v>659</v>
      </c>
      <c r="G1843" s="1" t="s">
        <v>37</v>
      </c>
      <c r="H1843" s="1" t="s">
        <v>143</v>
      </c>
      <c r="I1843" s="2">
        <v>130</v>
      </c>
      <c r="J1843" s="5" t="s">
        <v>1747</v>
      </c>
      <c r="K1843" s="3" t="s">
        <v>652</v>
      </c>
      <c r="L1843" s="4" t="s">
        <v>582</v>
      </c>
    </row>
    <row r="1844" spans="1:12">
      <c r="A1844" s="36">
        <v>2016</v>
      </c>
      <c r="B1844" s="36" t="s">
        <v>1961</v>
      </c>
      <c r="C1844" s="54">
        <v>42680</v>
      </c>
      <c r="D1844" s="14" t="s">
        <v>537</v>
      </c>
      <c r="E1844" s="1" t="s">
        <v>636</v>
      </c>
      <c r="F1844" s="14" t="s">
        <v>659</v>
      </c>
      <c r="G1844" s="1" t="s">
        <v>37</v>
      </c>
      <c r="H1844" s="1" t="s">
        <v>143</v>
      </c>
      <c r="I1844" s="2">
        <v>270</v>
      </c>
      <c r="J1844" s="5" t="s">
        <v>1748</v>
      </c>
      <c r="K1844" s="3" t="s">
        <v>652</v>
      </c>
      <c r="L1844" s="4" t="s">
        <v>582</v>
      </c>
    </row>
    <row r="1845" spans="1:12">
      <c r="A1845" s="36">
        <v>2016</v>
      </c>
      <c r="B1845" s="36" t="s">
        <v>1961</v>
      </c>
      <c r="C1845" s="54">
        <v>42684</v>
      </c>
      <c r="D1845" s="14" t="s">
        <v>537</v>
      </c>
      <c r="E1845" s="1" t="s">
        <v>695</v>
      </c>
      <c r="F1845" s="14" t="s">
        <v>1220</v>
      </c>
      <c r="G1845" s="1" t="s">
        <v>37</v>
      </c>
      <c r="H1845" s="1" t="s">
        <v>143</v>
      </c>
      <c r="I1845" s="2">
        <v>41</v>
      </c>
      <c r="J1845" s="5" t="s">
        <v>1749</v>
      </c>
      <c r="K1845" s="3" t="s">
        <v>708</v>
      </c>
      <c r="L1845" s="4" t="s">
        <v>582</v>
      </c>
    </row>
    <row r="1846" spans="1:12">
      <c r="A1846" s="36">
        <v>2016</v>
      </c>
      <c r="B1846" s="36" t="s">
        <v>1961</v>
      </c>
      <c r="C1846" s="54">
        <v>42698</v>
      </c>
      <c r="D1846" s="14" t="s">
        <v>537</v>
      </c>
      <c r="E1846" s="1" t="s">
        <v>680</v>
      </c>
      <c r="F1846" s="14" t="s">
        <v>681</v>
      </c>
      <c r="G1846" s="1" t="s">
        <v>37</v>
      </c>
      <c r="H1846" s="1" t="s">
        <v>143</v>
      </c>
      <c r="I1846" s="2">
        <v>947</v>
      </c>
      <c r="J1846" s="5" t="s">
        <v>1750</v>
      </c>
      <c r="K1846" s="3" t="s">
        <v>686</v>
      </c>
      <c r="L1846" s="4" t="s">
        <v>582</v>
      </c>
    </row>
    <row r="1847" spans="1:12">
      <c r="A1847" s="36">
        <v>2016</v>
      </c>
      <c r="B1847" s="36" t="s">
        <v>1961</v>
      </c>
      <c r="C1847" s="54">
        <v>42698</v>
      </c>
      <c r="D1847" s="14" t="s">
        <v>537</v>
      </c>
      <c r="E1847" s="1" t="s">
        <v>680</v>
      </c>
      <c r="F1847" s="14" t="s">
        <v>681</v>
      </c>
      <c r="G1847" s="1" t="s">
        <v>37</v>
      </c>
      <c r="H1847" s="1" t="s">
        <v>143</v>
      </c>
      <c r="I1847" s="2">
        <v>963</v>
      </c>
      <c r="J1847" s="5" t="s">
        <v>1751</v>
      </c>
      <c r="K1847" s="3" t="s">
        <v>686</v>
      </c>
      <c r="L1847" s="4" t="s">
        <v>582</v>
      </c>
    </row>
    <row r="1848" spans="1:12">
      <c r="A1848" s="36">
        <v>2016</v>
      </c>
      <c r="B1848" s="36" t="s">
        <v>1961</v>
      </c>
      <c r="C1848" s="54">
        <v>42689</v>
      </c>
      <c r="D1848" s="14" t="s">
        <v>537</v>
      </c>
      <c r="E1848" s="1" t="s">
        <v>741</v>
      </c>
      <c r="F1848" s="14" t="s">
        <v>755</v>
      </c>
      <c r="G1848" s="1" t="s">
        <v>37</v>
      </c>
      <c r="H1848" s="1" t="s">
        <v>738</v>
      </c>
      <c r="I1848" s="2">
        <v>122.2</v>
      </c>
      <c r="J1848" s="5" t="s">
        <v>1752</v>
      </c>
      <c r="K1848" s="3" t="s">
        <v>1246</v>
      </c>
      <c r="L1848" s="4" t="s">
        <v>582</v>
      </c>
    </row>
    <row r="1849" spans="1:12">
      <c r="A1849" s="36">
        <v>2016</v>
      </c>
      <c r="B1849" s="36" t="s">
        <v>1961</v>
      </c>
      <c r="C1849" s="54">
        <v>42690</v>
      </c>
      <c r="D1849" s="14" t="s">
        <v>537</v>
      </c>
      <c r="E1849" s="1" t="s">
        <v>741</v>
      </c>
      <c r="F1849" s="14" t="s">
        <v>755</v>
      </c>
      <c r="G1849" s="1" t="s">
        <v>37</v>
      </c>
      <c r="H1849" s="1" t="s">
        <v>738</v>
      </c>
      <c r="I1849" s="2">
        <v>168</v>
      </c>
      <c r="J1849" s="5" t="s">
        <v>1753</v>
      </c>
      <c r="K1849" s="3" t="s">
        <v>1246</v>
      </c>
      <c r="L1849" s="4" t="s">
        <v>582</v>
      </c>
    </row>
    <row r="1850" spans="1:12">
      <c r="A1850" s="36">
        <v>2016</v>
      </c>
      <c r="B1850" s="36" t="s">
        <v>1961</v>
      </c>
      <c r="C1850" s="54">
        <v>42692</v>
      </c>
      <c r="D1850" s="14" t="s">
        <v>537</v>
      </c>
      <c r="E1850" s="1" t="s">
        <v>636</v>
      </c>
      <c r="F1850" s="14" t="s">
        <v>637</v>
      </c>
      <c r="G1850" s="1" t="s">
        <v>149</v>
      </c>
      <c r="H1850" s="1" t="s">
        <v>500</v>
      </c>
      <c r="I1850" s="2">
        <v>610</v>
      </c>
      <c r="J1850" s="5" t="s">
        <v>1754</v>
      </c>
      <c r="K1850" s="3" t="s">
        <v>1710</v>
      </c>
      <c r="L1850" s="4" t="s">
        <v>582</v>
      </c>
    </row>
    <row r="1851" spans="1:12">
      <c r="A1851" s="36">
        <v>2016</v>
      </c>
      <c r="B1851" s="36" t="s">
        <v>1961</v>
      </c>
      <c r="C1851" s="54">
        <v>42677</v>
      </c>
      <c r="D1851" s="14" t="s">
        <v>537</v>
      </c>
      <c r="E1851" s="1" t="s">
        <v>1755</v>
      </c>
      <c r="F1851" s="14" t="s">
        <v>1756</v>
      </c>
      <c r="G1851" s="1" t="s">
        <v>37</v>
      </c>
      <c r="H1851" s="1" t="s">
        <v>274</v>
      </c>
      <c r="I1851" s="2">
        <v>136</v>
      </c>
      <c r="J1851" s="5" t="s">
        <v>1757</v>
      </c>
      <c r="K1851" s="3" t="s">
        <v>1758</v>
      </c>
      <c r="L1851" s="4" t="s">
        <v>582</v>
      </c>
    </row>
    <row r="1852" spans="1:12">
      <c r="A1852" s="36">
        <v>2016</v>
      </c>
      <c r="B1852" s="36" t="s">
        <v>1961</v>
      </c>
      <c r="C1852" s="54">
        <v>42679</v>
      </c>
      <c r="D1852" s="14" t="s">
        <v>537</v>
      </c>
      <c r="E1852" s="1" t="s">
        <v>741</v>
      </c>
      <c r="F1852" s="14" t="s">
        <v>745</v>
      </c>
      <c r="G1852" s="1" t="s">
        <v>37</v>
      </c>
      <c r="H1852" s="1" t="s">
        <v>274</v>
      </c>
      <c r="I1852" s="2">
        <v>145</v>
      </c>
      <c r="J1852" s="5" t="s">
        <v>1759</v>
      </c>
      <c r="K1852" s="3" t="s">
        <v>1243</v>
      </c>
      <c r="L1852" s="4" t="s">
        <v>582</v>
      </c>
    </row>
    <row r="1853" spans="1:12">
      <c r="A1853" s="36">
        <v>2016</v>
      </c>
      <c r="B1853" s="36" t="s">
        <v>1961</v>
      </c>
      <c r="C1853" s="54">
        <v>42692</v>
      </c>
      <c r="D1853" s="14" t="s">
        <v>537</v>
      </c>
      <c r="E1853" s="1" t="s">
        <v>741</v>
      </c>
      <c r="F1853" s="14" t="s">
        <v>772</v>
      </c>
      <c r="G1853" s="1" t="s">
        <v>37</v>
      </c>
      <c r="H1853" s="1" t="s">
        <v>274</v>
      </c>
      <c r="I1853" s="2">
        <v>126</v>
      </c>
      <c r="J1853" s="5" t="s">
        <v>1760</v>
      </c>
      <c r="K1853" s="3" t="s">
        <v>757</v>
      </c>
      <c r="L1853" s="4" t="s">
        <v>582</v>
      </c>
    </row>
    <row r="1854" spans="1:12">
      <c r="A1854" s="36">
        <v>2016</v>
      </c>
      <c r="B1854" s="36" t="s">
        <v>1961</v>
      </c>
      <c r="C1854" s="54">
        <v>42677</v>
      </c>
      <c r="D1854" s="14" t="s">
        <v>537</v>
      </c>
      <c r="E1854" s="1" t="s">
        <v>741</v>
      </c>
      <c r="F1854" s="14" t="s">
        <v>772</v>
      </c>
      <c r="G1854" s="1" t="s">
        <v>37</v>
      </c>
      <c r="H1854" s="1" t="s">
        <v>2197</v>
      </c>
      <c r="I1854" s="2">
        <v>95</v>
      </c>
      <c r="J1854" s="5" t="s">
        <v>1761</v>
      </c>
      <c r="K1854" s="3" t="s">
        <v>1243</v>
      </c>
      <c r="L1854" s="4" t="s">
        <v>582</v>
      </c>
    </row>
    <row r="1855" spans="1:12">
      <c r="A1855" s="36">
        <v>2016</v>
      </c>
      <c r="B1855" s="36" t="s">
        <v>1961</v>
      </c>
      <c r="C1855" s="54">
        <v>42681</v>
      </c>
      <c r="D1855" s="14" t="s">
        <v>537</v>
      </c>
      <c r="E1855" s="1" t="s">
        <v>741</v>
      </c>
      <c r="F1855" s="14" t="s">
        <v>772</v>
      </c>
      <c r="G1855" s="1" t="s">
        <v>37</v>
      </c>
      <c r="H1855" s="1" t="s">
        <v>2197</v>
      </c>
      <c r="I1855" s="2">
        <v>70</v>
      </c>
      <c r="J1855" s="5" t="s">
        <v>1762</v>
      </c>
      <c r="K1855" s="3" t="s">
        <v>1713</v>
      </c>
      <c r="L1855" s="4" t="s">
        <v>582</v>
      </c>
    </row>
    <row r="1856" spans="1:12">
      <c r="A1856" s="36">
        <v>2016</v>
      </c>
      <c r="B1856" s="36" t="s">
        <v>1961</v>
      </c>
      <c r="C1856" s="54">
        <v>42678</v>
      </c>
      <c r="D1856" s="14" t="s">
        <v>537</v>
      </c>
      <c r="E1856" s="1" t="s">
        <v>724</v>
      </c>
      <c r="F1856" s="14" t="s">
        <v>733</v>
      </c>
      <c r="G1856" s="1" t="s">
        <v>37</v>
      </c>
      <c r="H1856" s="1" t="s">
        <v>279</v>
      </c>
      <c r="I1856" s="2">
        <v>1226</v>
      </c>
      <c r="J1856" s="5" t="s">
        <v>1763</v>
      </c>
      <c r="K1856" s="3" t="s">
        <v>1764</v>
      </c>
      <c r="L1856" s="4" t="s">
        <v>582</v>
      </c>
    </row>
    <row r="1857" spans="1:12">
      <c r="A1857" s="36">
        <v>2016</v>
      </c>
      <c r="B1857" s="36" t="s">
        <v>1961</v>
      </c>
      <c r="C1857" s="54">
        <v>42682</v>
      </c>
      <c r="D1857" s="14" t="s">
        <v>537</v>
      </c>
      <c r="E1857" s="1" t="s">
        <v>741</v>
      </c>
      <c r="F1857" s="14" t="s">
        <v>755</v>
      </c>
      <c r="G1857" s="1" t="s">
        <v>37</v>
      </c>
      <c r="H1857" s="1" t="s">
        <v>279</v>
      </c>
      <c r="I1857" s="2">
        <v>172</v>
      </c>
      <c r="J1857" s="5" t="s">
        <v>1765</v>
      </c>
      <c r="K1857" s="3" t="s">
        <v>1246</v>
      </c>
      <c r="L1857" s="4" t="s">
        <v>582</v>
      </c>
    </row>
    <row r="1858" spans="1:12">
      <c r="A1858" s="36">
        <v>2016</v>
      </c>
      <c r="B1858" s="36" t="s">
        <v>1961</v>
      </c>
      <c r="C1858" s="54">
        <v>42697</v>
      </c>
      <c r="D1858" s="14" t="s">
        <v>537</v>
      </c>
      <c r="E1858" s="1" t="s">
        <v>741</v>
      </c>
      <c r="F1858" s="14" t="s">
        <v>772</v>
      </c>
      <c r="G1858" s="1" t="s">
        <v>37</v>
      </c>
      <c r="H1858" s="1" t="s">
        <v>279</v>
      </c>
      <c r="I1858" s="2">
        <v>155</v>
      </c>
      <c r="J1858" s="5" t="s">
        <v>1766</v>
      </c>
      <c r="K1858" s="3" t="s">
        <v>1252</v>
      </c>
      <c r="L1858" s="4" t="s">
        <v>582</v>
      </c>
    </row>
    <row r="1859" spans="1:12">
      <c r="A1859" s="36">
        <v>2016</v>
      </c>
      <c r="B1859" s="36" t="s">
        <v>1961</v>
      </c>
      <c r="C1859" s="54">
        <v>42698</v>
      </c>
      <c r="D1859" s="14" t="s">
        <v>537</v>
      </c>
      <c r="E1859" s="1" t="s">
        <v>636</v>
      </c>
      <c r="F1859" s="14" t="s">
        <v>673</v>
      </c>
      <c r="G1859" s="1" t="s">
        <v>37</v>
      </c>
      <c r="H1859" s="1" t="s">
        <v>279</v>
      </c>
      <c r="I1859" s="2">
        <v>472</v>
      </c>
      <c r="J1859" s="5" t="s">
        <v>1767</v>
      </c>
      <c r="K1859" s="3" t="s">
        <v>661</v>
      </c>
      <c r="L1859" s="4" t="s">
        <v>582</v>
      </c>
    </row>
    <row r="1860" spans="1:12">
      <c r="A1860" s="36">
        <v>2016</v>
      </c>
      <c r="B1860" s="36" t="s">
        <v>1961</v>
      </c>
      <c r="C1860" s="54">
        <v>42697</v>
      </c>
      <c r="D1860" s="14" t="s">
        <v>537</v>
      </c>
      <c r="E1860" s="1" t="s">
        <v>724</v>
      </c>
      <c r="F1860" s="14" t="s">
        <v>725</v>
      </c>
      <c r="G1860" s="1" t="s">
        <v>37</v>
      </c>
      <c r="H1860" s="1" t="s">
        <v>279</v>
      </c>
      <c r="I1860" s="2">
        <v>880</v>
      </c>
      <c r="J1860" s="5" t="s">
        <v>1768</v>
      </c>
      <c r="K1860" s="3" t="s">
        <v>729</v>
      </c>
      <c r="L1860" s="4" t="s">
        <v>582</v>
      </c>
    </row>
    <row r="1861" spans="1:12">
      <c r="A1861" s="36">
        <v>2016</v>
      </c>
      <c r="B1861" s="36" t="s">
        <v>1961</v>
      </c>
      <c r="C1861" s="54">
        <v>42698</v>
      </c>
      <c r="D1861" s="14" t="s">
        <v>537</v>
      </c>
      <c r="E1861" s="1" t="s">
        <v>724</v>
      </c>
      <c r="F1861" s="14" t="s">
        <v>725</v>
      </c>
      <c r="G1861" s="1" t="s">
        <v>37</v>
      </c>
      <c r="H1861" s="1" t="s">
        <v>279</v>
      </c>
      <c r="I1861" s="2">
        <v>634</v>
      </c>
      <c r="J1861" s="5" t="s">
        <v>1769</v>
      </c>
      <c r="K1861" s="3" t="s">
        <v>731</v>
      </c>
      <c r="L1861" s="4" t="s">
        <v>582</v>
      </c>
    </row>
    <row r="1862" spans="1:12">
      <c r="A1862" s="36">
        <v>2016</v>
      </c>
      <c r="B1862" s="36" t="s">
        <v>1961</v>
      </c>
      <c r="C1862" s="54">
        <v>42698</v>
      </c>
      <c r="D1862" s="14" t="s">
        <v>537</v>
      </c>
      <c r="E1862" s="1" t="s">
        <v>636</v>
      </c>
      <c r="F1862" s="14" t="s">
        <v>673</v>
      </c>
      <c r="G1862" s="1" t="s">
        <v>37</v>
      </c>
      <c r="H1862" s="1" t="s">
        <v>279</v>
      </c>
      <c r="I1862" s="2">
        <v>585</v>
      </c>
      <c r="J1862" s="5" t="s">
        <v>1770</v>
      </c>
      <c r="K1862" s="3" t="s">
        <v>661</v>
      </c>
      <c r="L1862" s="4" t="s">
        <v>582</v>
      </c>
    </row>
    <row r="1863" spans="1:12">
      <c r="A1863" s="36">
        <v>2016</v>
      </c>
      <c r="B1863" s="36" t="s">
        <v>1961</v>
      </c>
      <c r="C1863" s="54">
        <v>42694</v>
      </c>
      <c r="D1863" s="14" t="s">
        <v>537</v>
      </c>
      <c r="E1863" s="1" t="s">
        <v>734</v>
      </c>
      <c r="F1863" s="14">
        <v>1216</v>
      </c>
      <c r="G1863" s="1" t="s">
        <v>37</v>
      </c>
      <c r="H1863" s="1" t="s">
        <v>279</v>
      </c>
      <c r="I1863" s="2">
        <v>262</v>
      </c>
      <c r="J1863" s="5" t="s">
        <v>1771</v>
      </c>
      <c r="K1863" s="3" t="s">
        <v>1715</v>
      </c>
      <c r="L1863" s="4" t="s">
        <v>582</v>
      </c>
    </row>
    <row r="1864" spans="1:12">
      <c r="A1864" s="36">
        <v>2016</v>
      </c>
      <c r="B1864" s="36" t="s">
        <v>1961</v>
      </c>
      <c r="C1864" s="54">
        <v>42704</v>
      </c>
      <c r="D1864" s="14" t="s">
        <v>537</v>
      </c>
      <c r="E1864" s="1" t="s">
        <v>714</v>
      </c>
      <c r="F1864" s="14" t="s">
        <v>1772</v>
      </c>
      <c r="G1864" s="1" t="s">
        <v>37</v>
      </c>
      <c r="H1864" s="1" t="s">
        <v>279</v>
      </c>
      <c r="I1864" s="2">
        <v>562</v>
      </c>
      <c r="J1864" s="5" t="s">
        <v>1773</v>
      </c>
      <c r="K1864" s="3" t="s">
        <v>717</v>
      </c>
      <c r="L1864" s="4" t="s">
        <v>582</v>
      </c>
    </row>
    <row r="1865" spans="1:12">
      <c r="A1865" s="36">
        <v>2016</v>
      </c>
      <c r="B1865" s="36" t="s">
        <v>1961</v>
      </c>
      <c r="C1865" s="54">
        <v>42699</v>
      </c>
      <c r="D1865" s="14" t="s">
        <v>537</v>
      </c>
      <c r="E1865" s="1" t="s">
        <v>695</v>
      </c>
      <c r="F1865" s="14" t="s">
        <v>1220</v>
      </c>
      <c r="G1865" s="1" t="s">
        <v>37</v>
      </c>
      <c r="H1865" s="1" t="s">
        <v>279</v>
      </c>
      <c r="I1865" s="2">
        <v>76</v>
      </c>
      <c r="J1865" s="5" t="s">
        <v>1774</v>
      </c>
      <c r="K1865" s="3" t="s">
        <v>1720</v>
      </c>
      <c r="L1865" s="4" t="s">
        <v>582</v>
      </c>
    </row>
    <row r="1866" spans="1:12">
      <c r="A1866" s="36">
        <v>2016</v>
      </c>
      <c r="B1866" s="36" t="s">
        <v>1961</v>
      </c>
      <c r="C1866" s="54">
        <v>42699</v>
      </c>
      <c r="D1866" s="14" t="s">
        <v>537</v>
      </c>
      <c r="E1866" s="1" t="s">
        <v>695</v>
      </c>
      <c r="F1866" s="14" t="s">
        <v>704</v>
      </c>
      <c r="G1866" s="1" t="s">
        <v>37</v>
      </c>
      <c r="H1866" s="1" t="s">
        <v>279</v>
      </c>
      <c r="I1866" s="2">
        <v>112</v>
      </c>
      <c r="J1866" s="5" t="s">
        <v>1775</v>
      </c>
      <c r="K1866" s="3" t="s">
        <v>1776</v>
      </c>
      <c r="L1866" s="4" t="s">
        <v>582</v>
      </c>
    </row>
    <row r="1867" spans="1:12">
      <c r="A1867" s="36">
        <v>2016</v>
      </c>
      <c r="B1867" s="36" t="s">
        <v>1961</v>
      </c>
      <c r="C1867" s="54">
        <v>42697</v>
      </c>
      <c r="D1867" s="14" t="s">
        <v>537</v>
      </c>
      <c r="E1867" s="1" t="s">
        <v>741</v>
      </c>
      <c r="F1867" s="14" t="s">
        <v>745</v>
      </c>
      <c r="G1867" s="1" t="s">
        <v>37</v>
      </c>
      <c r="H1867" s="1" t="s">
        <v>279</v>
      </c>
      <c r="I1867" s="2">
        <v>158</v>
      </c>
      <c r="J1867" s="5" t="s">
        <v>1777</v>
      </c>
      <c r="K1867" s="3" t="s">
        <v>749</v>
      </c>
      <c r="L1867" s="4" t="s">
        <v>582</v>
      </c>
    </row>
    <row r="1868" spans="1:12">
      <c r="A1868" s="36">
        <v>2016</v>
      </c>
      <c r="B1868" s="36" t="s">
        <v>1961</v>
      </c>
      <c r="C1868" s="54">
        <v>42684</v>
      </c>
      <c r="D1868" s="14" t="s">
        <v>537</v>
      </c>
      <c r="E1868" s="1" t="s">
        <v>680</v>
      </c>
      <c r="F1868" s="14" t="s">
        <v>693</v>
      </c>
      <c r="G1868" s="1" t="s">
        <v>37</v>
      </c>
      <c r="H1868" s="1" t="s">
        <v>357</v>
      </c>
      <c r="I1868" s="2">
        <v>905</v>
      </c>
      <c r="J1868" s="5" t="s">
        <v>1778</v>
      </c>
      <c r="K1868" s="3" t="s">
        <v>1716</v>
      </c>
      <c r="L1868" s="4" t="s">
        <v>582</v>
      </c>
    </row>
    <row r="1869" spans="1:12">
      <c r="A1869" s="36">
        <v>2016</v>
      </c>
      <c r="B1869" s="36" t="s">
        <v>1961</v>
      </c>
      <c r="C1869" s="54">
        <v>42677</v>
      </c>
      <c r="D1869" s="14" t="s">
        <v>537</v>
      </c>
      <c r="E1869" s="1" t="s">
        <v>734</v>
      </c>
      <c r="F1869" s="14">
        <v>1216</v>
      </c>
      <c r="G1869" s="1" t="s">
        <v>37</v>
      </c>
      <c r="H1869" s="1" t="s">
        <v>644</v>
      </c>
      <c r="I1869" s="2">
        <v>45</v>
      </c>
      <c r="J1869" s="5" t="s">
        <v>1779</v>
      </c>
      <c r="K1869" s="3" t="s">
        <v>1241</v>
      </c>
      <c r="L1869" s="4" t="s">
        <v>582</v>
      </c>
    </row>
    <row r="1870" spans="1:12">
      <c r="A1870" s="36">
        <v>2016</v>
      </c>
      <c r="B1870" s="36" t="s">
        <v>1961</v>
      </c>
      <c r="C1870" s="54">
        <v>42684</v>
      </c>
      <c r="D1870" s="14" t="s">
        <v>537</v>
      </c>
      <c r="E1870" s="1" t="s">
        <v>734</v>
      </c>
      <c r="F1870" s="14">
        <v>1216</v>
      </c>
      <c r="G1870" s="1" t="s">
        <v>37</v>
      </c>
      <c r="H1870" s="1" t="s">
        <v>2014</v>
      </c>
      <c r="I1870" s="2">
        <v>288</v>
      </c>
      <c r="J1870" s="5" t="s">
        <v>1780</v>
      </c>
      <c r="K1870" s="3" t="s">
        <v>736</v>
      </c>
      <c r="L1870" s="4" t="s">
        <v>582</v>
      </c>
    </row>
    <row r="1871" spans="1:12">
      <c r="A1871" s="36">
        <v>2016</v>
      </c>
      <c r="B1871" s="36" t="s">
        <v>1961</v>
      </c>
      <c r="C1871" s="54">
        <v>42680</v>
      </c>
      <c r="D1871" s="14" t="s">
        <v>537</v>
      </c>
      <c r="E1871" s="1" t="s">
        <v>636</v>
      </c>
      <c r="F1871" s="14" t="s">
        <v>637</v>
      </c>
      <c r="G1871" s="1" t="s">
        <v>37</v>
      </c>
      <c r="H1871" s="1" t="s">
        <v>453</v>
      </c>
      <c r="I1871" s="2">
        <v>387</v>
      </c>
      <c r="J1871" s="5" t="s">
        <v>1781</v>
      </c>
      <c r="K1871" s="3" t="s">
        <v>1782</v>
      </c>
      <c r="L1871" s="4" t="s">
        <v>582</v>
      </c>
    </row>
    <row r="1872" spans="1:12">
      <c r="A1872" s="36">
        <v>2016</v>
      </c>
      <c r="B1872" s="36" t="s">
        <v>1961</v>
      </c>
      <c r="C1872" s="54">
        <v>42676</v>
      </c>
      <c r="D1872" s="14" t="s">
        <v>537</v>
      </c>
      <c r="E1872" s="1" t="s">
        <v>734</v>
      </c>
      <c r="F1872" s="14">
        <v>1216</v>
      </c>
      <c r="G1872" s="1" t="s">
        <v>37</v>
      </c>
      <c r="H1872" s="1" t="s">
        <v>453</v>
      </c>
      <c r="I1872" s="2">
        <v>233</v>
      </c>
      <c r="J1872" s="5" t="s">
        <v>1783</v>
      </c>
      <c r="K1872" s="3" t="s">
        <v>1241</v>
      </c>
      <c r="L1872" s="4" t="s">
        <v>582</v>
      </c>
    </row>
    <row r="1873" spans="1:12">
      <c r="A1873" s="36">
        <v>2016</v>
      </c>
      <c r="B1873" s="36" t="s">
        <v>1961</v>
      </c>
      <c r="C1873" s="54">
        <v>42686</v>
      </c>
      <c r="D1873" s="14" t="s">
        <v>537</v>
      </c>
      <c r="E1873" s="1" t="s">
        <v>680</v>
      </c>
      <c r="F1873" s="14" t="s">
        <v>681</v>
      </c>
      <c r="G1873" s="1" t="s">
        <v>37</v>
      </c>
      <c r="H1873" s="1" t="s">
        <v>453</v>
      </c>
      <c r="I1873" s="2">
        <v>1379</v>
      </c>
      <c r="J1873" s="5" t="s">
        <v>1784</v>
      </c>
      <c r="K1873" s="3" t="s">
        <v>684</v>
      </c>
      <c r="L1873" s="4" t="s">
        <v>582</v>
      </c>
    </row>
    <row r="1874" spans="1:12">
      <c r="A1874" s="36">
        <v>2016</v>
      </c>
      <c r="B1874" s="36" t="s">
        <v>1961</v>
      </c>
      <c r="C1874" s="54">
        <v>42686</v>
      </c>
      <c r="D1874" s="14" t="s">
        <v>537</v>
      </c>
      <c r="E1874" s="1" t="s">
        <v>680</v>
      </c>
      <c r="F1874" s="14" t="s">
        <v>693</v>
      </c>
      <c r="G1874" s="1" t="s">
        <v>37</v>
      </c>
      <c r="H1874" s="1" t="s">
        <v>453</v>
      </c>
      <c r="I1874" s="2">
        <v>581</v>
      </c>
      <c r="J1874" s="5" t="s">
        <v>1785</v>
      </c>
      <c r="K1874" s="3" t="s">
        <v>682</v>
      </c>
      <c r="L1874" s="4" t="s">
        <v>582</v>
      </c>
    </row>
    <row r="1875" spans="1:12">
      <c r="A1875" s="36">
        <v>2016</v>
      </c>
      <c r="B1875" s="36" t="s">
        <v>1961</v>
      </c>
      <c r="C1875" s="54">
        <v>42686</v>
      </c>
      <c r="D1875" s="14" t="s">
        <v>537</v>
      </c>
      <c r="E1875" s="1" t="s">
        <v>680</v>
      </c>
      <c r="F1875" s="14" t="s">
        <v>681</v>
      </c>
      <c r="G1875" s="1" t="s">
        <v>37</v>
      </c>
      <c r="H1875" s="1" t="s">
        <v>453</v>
      </c>
      <c r="I1875" s="2">
        <v>678</v>
      </c>
      <c r="J1875" s="5" t="s">
        <v>1786</v>
      </c>
      <c r="K1875" s="3" t="s">
        <v>684</v>
      </c>
      <c r="L1875" s="4" t="s">
        <v>582</v>
      </c>
    </row>
    <row r="1876" spans="1:12">
      <c r="A1876" s="36">
        <v>2016</v>
      </c>
      <c r="B1876" s="36" t="s">
        <v>1961</v>
      </c>
      <c r="C1876" s="54">
        <v>42690</v>
      </c>
      <c r="D1876" s="14" t="s">
        <v>537</v>
      </c>
      <c r="E1876" s="1" t="s">
        <v>636</v>
      </c>
      <c r="F1876" s="14" t="s">
        <v>637</v>
      </c>
      <c r="G1876" s="1" t="s">
        <v>179</v>
      </c>
      <c r="H1876" s="1" t="s">
        <v>30</v>
      </c>
      <c r="I1876" s="2">
        <v>486</v>
      </c>
      <c r="J1876" s="5" t="s">
        <v>1787</v>
      </c>
      <c r="K1876" s="3" t="s">
        <v>1722</v>
      </c>
      <c r="L1876" s="4" t="s">
        <v>582</v>
      </c>
    </row>
    <row r="1877" spans="1:12">
      <c r="A1877" s="36">
        <v>2016</v>
      </c>
      <c r="B1877" s="36" t="s">
        <v>1961</v>
      </c>
      <c r="C1877" s="54">
        <v>42690</v>
      </c>
      <c r="D1877" s="14" t="s">
        <v>537</v>
      </c>
      <c r="E1877" s="1" t="s">
        <v>636</v>
      </c>
      <c r="F1877" s="14" t="s">
        <v>673</v>
      </c>
      <c r="G1877" s="1" t="s">
        <v>179</v>
      </c>
      <c r="H1877" s="1" t="s">
        <v>30</v>
      </c>
      <c r="I1877" s="2">
        <v>380</v>
      </c>
      <c r="J1877" s="5" t="s">
        <v>1788</v>
      </c>
      <c r="K1877" s="3" t="s">
        <v>647</v>
      </c>
      <c r="L1877" s="4" t="s">
        <v>582</v>
      </c>
    </row>
    <row r="1878" spans="1:12">
      <c r="A1878" s="36">
        <v>2016</v>
      </c>
      <c r="B1878" s="36" t="s">
        <v>1961</v>
      </c>
      <c r="C1878" s="54">
        <v>42690</v>
      </c>
      <c r="D1878" s="14" t="s">
        <v>537</v>
      </c>
      <c r="E1878" s="1" t="s">
        <v>636</v>
      </c>
      <c r="F1878" s="14" t="s">
        <v>673</v>
      </c>
      <c r="G1878" s="1" t="s">
        <v>179</v>
      </c>
      <c r="H1878" s="1" t="s">
        <v>30</v>
      </c>
      <c r="I1878" s="2">
        <v>500</v>
      </c>
      <c r="J1878" s="5" t="s">
        <v>1789</v>
      </c>
      <c r="K1878" s="3" t="s">
        <v>647</v>
      </c>
      <c r="L1878" s="4" t="s">
        <v>582</v>
      </c>
    </row>
    <row r="1879" spans="1:12">
      <c r="A1879" s="36">
        <v>2016</v>
      </c>
      <c r="B1879" s="36" t="s">
        <v>1961</v>
      </c>
      <c r="C1879" s="54">
        <v>42691</v>
      </c>
      <c r="D1879" s="14" t="s">
        <v>537</v>
      </c>
      <c r="E1879" s="1" t="s">
        <v>636</v>
      </c>
      <c r="F1879" s="14" t="s">
        <v>637</v>
      </c>
      <c r="G1879" s="1" t="s">
        <v>179</v>
      </c>
      <c r="H1879" s="1" t="s">
        <v>30</v>
      </c>
      <c r="I1879" s="2">
        <v>690</v>
      </c>
      <c r="J1879" s="5" t="s">
        <v>1790</v>
      </c>
      <c r="K1879" s="3" t="s">
        <v>1722</v>
      </c>
      <c r="L1879" s="4" t="s">
        <v>582</v>
      </c>
    </row>
    <row r="1880" spans="1:12">
      <c r="A1880" s="36">
        <v>2016</v>
      </c>
      <c r="B1880" s="36" t="s">
        <v>1961</v>
      </c>
      <c r="C1880" s="54">
        <v>42691</v>
      </c>
      <c r="D1880" s="14" t="s">
        <v>537</v>
      </c>
      <c r="E1880" s="1" t="s">
        <v>1127</v>
      </c>
      <c r="F1880" s="14" t="s">
        <v>593</v>
      </c>
      <c r="G1880" s="1" t="s">
        <v>691</v>
      </c>
      <c r="H1880" s="1" t="s">
        <v>120</v>
      </c>
      <c r="I1880" s="2">
        <v>2653</v>
      </c>
      <c r="J1880" s="5" t="s">
        <v>1791</v>
      </c>
      <c r="K1880" s="3" t="s">
        <v>595</v>
      </c>
      <c r="L1880" s="4" t="s">
        <v>582</v>
      </c>
    </row>
    <row r="1881" spans="1:12">
      <c r="A1881" s="36">
        <v>2016</v>
      </c>
      <c r="B1881" s="36" t="s">
        <v>1961</v>
      </c>
      <c r="C1881" s="54">
        <v>42678</v>
      </c>
      <c r="D1881" s="14" t="s">
        <v>537</v>
      </c>
      <c r="E1881" s="1" t="s">
        <v>636</v>
      </c>
      <c r="F1881" s="14" t="s">
        <v>659</v>
      </c>
      <c r="G1881" s="1" t="s">
        <v>269</v>
      </c>
      <c r="H1881" s="1" t="s">
        <v>150</v>
      </c>
      <c r="I1881" s="2">
        <v>380</v>
      </c>
      <c r="J1881" s="5" t="s">
        <v>1792</v>
      </c>
      <c r="K1881" s="3" t="s">
        <v>1793</v>
      </c>
      <c r="L1881" s="4" t="s">
        <v>582</v>
      </c>
    </row>
    <row r="1882" spans="1:12">
      <c r="A1882" s="36">
        <v>2016</v>
      </c>
      <c r="B1882" s="36" t="s">
        <v>1961</v>
      </c>
      <c r="C1882" s="54">
        <v>42680</v>
      </c>
      <c r="D1882" s="14" t="s">
        <v>537</v>
      </c>
      <c r="E1882" s="1" t="s">
        <v>609</v>
      </c>
      <c r="F1882" s="14" t="s">
        <v>627</v>
      </c>
      <c r="G1882" s="1" t="s">
        <v>269</v>
      </c>
      <c r="H1882" s="1" t="s">
        <v>150</v>
      </c>
      <c r="I1882" s="2">
        <v>1435</v>
      </c>
      <c r="J1882" s="5" t="s">
        <v>1794</v>
      </c>
      <c r="K1882" s="3" t="s">
        <v>1795</v>
      </c>
      <c r="L1882" s="4" t="s">
        <v>582</v>
      </c>
    </row>
    <row r="1883" spans="1:12">
      <c r="A1883" s="36">
        <v>2016</v>
      </c>
      <c r="B1883" s="36" t="s">
        <v>1961</v>
      </c>
      <c r="C1883" s="54">
        <v>42694</v>
      </c>
      <c r="D1883" s="14" t="s">
        <v>537</v>
      </c>
      <c r="E1883" s="1" t="s">
        <v>636</v>
      </c>
      <c r="F1883" s="14" t="s">
        <v>678</v>
      </c>
      <c r="G1883" s="1" t="s">
        <v>269</v>
      </c>
      <c r="H1883" s="1" t="s">
        <v>150</v>
      </c>
      <c r="I1883" s="2">
        <v>350</v>
      </c>
      <c r="J1883" s="5" t="s">
        <v>1796</v>
      </c>
      <c r="K1883" s="3" t="s">
        <v>656</v>
      </c>
      <c r="L1883" s="4" t="s">
        <v>582</v>
      </c>
    </row>
    <row r="1884" spans="1:12">
      <c r="A1884" s="36">
        <v>2016</v>
      </c>
      <c r="B1884" s="36" t="s">
        <v>1961</v>
      </c>
      <c r="C1884" s="54">
        <v>42694</v>
      </c>
      <c r="D1884" s="14" t="s">
        <v>537</v>
      </c>
      <c r="E1884" s="1" t="s">
        <v>636</v>
      </c>
      <c r="F1884" s="14" t="s">
        <v>673</v>
      </c>
      <c r="G1884" s="1" t="s">
        <v>269</v>
      </c>
      <c r="H1884" s="1" t="s">
        <v>150</v>
      </c>
      <c r="I1884" s="2">
        <v>764</v>
      </c>
      <c r="J1884" s="5" t="s">
        <v>1797</v>
      </c>
      <c r="K1884" s="3" t="s">
        <v>1710</v>
      </c>
      <c r="L1884" s="4" t="s">
        <v>582</v>
      </c>
    </row>
    <row r="1885" spans="1:12">
      <c r="A1885" s="36">
        <v>2016</v>
      </c>
      <c r="B1885" s="36" t="s">
        <v>1961</v>
      </c>
      <c r="C1885" s="54">
        <v>42694</v>
      </c>
      <c r="D1885" s="14" t="s">
        <v>537</v>
      </c>
      <c r="E1885" s="1" t="s">
        <v>636</v>
      </c>
      <c r="F1885" s="14" t="s">
        <v>673</v>
      </c>
      <c r="G1885" s="1" t="s">
        <v>269</v>
      </c>
      <c r="H1885" s="1" t="s">
        <v>150</v>
      </c>
      <c r="I1885" s="2">
        <v>259</v>
      </c>
      <c r="J1885" s="5" t="s">
        <v>1798</v>
      </c>
      <c r="K1885" s="3" t="s">
        <v>1710</v>
      </c>
      <c r="L1885" s="4" t="s">
        <v>582</v>
      </c>
    </row>
    <row r="1886" spans="1:12">
      <c r="A1886" s="36">
        <v>2016</v>
      </c>
      <c r="B1886" s="36" t="s">
        <v>1961</v>
      </c>
      <c r="C1886" s="54">
        <v>42697</v>
      </c>
      <c r="D1886" s="14" t="s">
        <v>537</v>
      </c>
      <c r="E1886" s="1" t="s">
        <v>609</v>
      </c>
      <c r="F1886" s="14" t="s">
        <v>627</v>
      </c>
      <c r="G1886" s="1" t="s">
        <v>269</v>
      </c>
      <c r="H1886" s="1" t="s">
        <v>150</v>
      </c>
      <c r="I1886" s="2">
        <v>690</v>
      </c>
      <c r="J1886" s="5" t="s">
        <v>1799</v>
      </c>
      <c r="K1886" s="3" t="s">
        <v>623</v>
      </c>
      <c r="L1886" s="4" t="s">
        <v>582</v>
      </c>
    </row>
    <row r="1887" spans="1:12">
      <c r="A1887" s="36">
        <v>2016</v>
      </c>
      <c r="B1887" s="36" t="s">
        <v>1961</v>
      </c>
      <c r="C1887" s="54">
        <v>42697</v>
      </c>
      <c r="D1887" s="14" t="s">
        <v>537</v>
      </c>
      <c r="E1887" s="1" t="s">
        <v>609</v>
      </c>
      <c r="F1887" s="14" t="s">
        <v>627</v>
      </c>
      <c r="G1887" s="1" t="s">
        <v>269</v>
      </c>
      <c r="H1887" s="1" t="s">
        <v>150</v>
      </c>
      <c r="I1887" s="2">
        <v>1957</v>
      </c>
      <c r="J1887" s="5" t="s">
        <v>1800</v>
      </c>
      <c r="K1887" s="3" t="s">
        <v>623</v>
      </c>
      <c r="L1887" s="4" t="s">
        <v>582</v>
      </c>
    </row>
    <row r="1888" spans="1:12">
      <c r="A1888" s="36">
        <v>2016</v>
      </c>
      <c r="B1888" s="36" t="s">
        <v>1961</v>
      </c>
      <c r="C1888" s="54">
        <v>42682</v>
      </c>
      <c r="D1888" s="14" t="s">
        <v>537</v>
      </c>
      <c r="E1888" s="1" t="s">
        <v>609</v>
      </c>
      <c r="F1888" s="14" t="s">
        <v>627</v>
      </c>
      <c r="G1888" s="1" t="s">
        <v>269</v>
      </c>
      <c r="H1888" s="1" t="s">
        <v>183</v>
      </c>
      <c r="I1888" s="2">
        <v>1817</v>
      </c>
      <c r="J1888" s="5" t="s">
        <v>1801</v>
      </c>
      <c r="K1888" s="3" t="s">
        <v>614</v>
      </c>
      <c r="L1888" s="4" t="s">
        <v>582</v>
      </c>
    </row>
    <row r="1889" spans="1:12">
      <c r="A1889" s="36">
        <v>2016</v>
      </c>
      <c r="B1889" s="36" t="s">
        <v>1961</v>
      </c>
      <c r="C1889" s="54">
        <v>42682</v>
      </c>
      <c r="D1889" s="14" t="s">
        <v>537</v>
      </c>
      <c r="E1889" s="1" t="s">
        <v>609</v>
      </c>
      <c r="F1889" s="14" t="s">
        <v>627</v>
      </c>
      <c r="G1889" s="1" t="s">
        <v>269</v>
      </c>
      <c r="H1889" s="1" t="s">
        <v>183</v>
      </c>
      <c r="I1889" s="2">
        <v>1618</v>
      </c>
      <c r="J1889" s="5" t="s">
        <v>1802</v>
      </c>
      <c r="K1889" s="3" t="s">
        <v>614</v>
      </c>
      <c r="L1889" s="4" t="s">
        <v>582</v>
      </c>
    </row>
    <row r="1890" spans="1:12">
      <c r="A1890" s="36">
        <v>2016</v>
      </c>
      <c r="B1890" s="36" t="s">
        <v>1961</v>
      </c>
      <c r="C1890" s="54">
        <v>42683</v>
      </c>
      <c r="D1890" s="14" t="s">
        <v>537</v>
      </c>
      <c r="E1890" s="1" t="s">
        <v>609</v>
      </c>
      <c r="F1890" s="14" t="s">
        <v>627</v>
      </c>
      <c r="G1890" s="1" t="s">
        <v>269</v>
      </c>
      <c r="H1890" s="1" t="s">
        <v>183</v>
      </c>
      <c r="I1890" s="2">
        <v>1811</v>
      </c>
      <c r="J1890" s="5" t="s">
        <v>1803</v>
      </c>
      <c r="K1890" s="3" t="s">
        <v>614</v>
      </c>
      <c r="L1890" s="4" t="s">
        <v>582</v>
      </c>
    </row>
    <row r="1891" spans="1:12">
      <c r="A1891" s="36">
        <v>2016</v>
      </c>
      <c r="B1891" s="36" t="s">
        <v>1961</v>
      </c>
      <c r="C1891" s="54">
        <v>42684</v>
      </c>
      <c r="D1891" s="14" t="s">
        <v>537</v>
      </c>
      <c r="E1891" s="1" t="s">
        <v>609</v>
      </c>
      <c r="F1891" s="14" t="s">
        <v>627</v>
      </c>
      <c r="G1891" s="1" t="s">
        <v>269</v>
      </c>
      <c r="H1891" s="1" t="s">
        <v>183</v>
      </c>
      <c r="I1891" s="2">
        <v>971</v>
      </c>
      <c r="J1891" s="5" t="s">
        <v>1804</v>
      </c>
      <c r="K1891" s="3" t="s">
        <v>614</v>
      </c>
      <c r="L1891" s="4" t="s">
        <v>582</v>
      </c>
    </row>
    <row r="1892" spans="1:12">
      <c r="A1892" s="36">
        <v>2016</v>
      </c>
      <c r="B1892" s="36" t="s">
        <v>1961</v>
      </c>
      <c r="C1892" s="54">
        <v>42690</v>
      </c>
      <c r="D1892" s="14" t="s">
        <v>537</v>
      </c>
      <c r="E1892" s="1" t="s">
        <v>609</v>
      </c>
      <c r="F1892" s="14" t="s">
        <v>627</v>
      </c>
      <c r="G1892" s="1" t="s">
        <v>269</v>
      </c>
      <c r="H1892" s="1" t="s">
        <v>183</v>
      </c>
      <c r="I1892" s="2">
        <v>1415.6</v>
      </c>
      <c r="J1892" s="5" t="s">
        <v>1805</v>
      </c>
      <c r="K1892" s="3" t="s">
        <v>618</v>
      </c>
      <c r="L1892" s="4" t="s">
        <v>582</v>
      </c>
    </row>
    <row r="1893" spans="1:12">
      <c r="A1893" s="36">
        <v>2016</v>
      </c>
      <c r="B1893" s="36" t="s">
        <v>1961</v>
      </c>
      <c r="C1893" s="54">
        <v>42692</v>
      </c>
      <c r="D1893" s="14" t="s">
        <v>537</v>
      </c>
      <c r="E1893" s="1" t="s">
        <v>636</v>
      </c>
      <c r="F1893" s="14" t="s">
        <v>673</v>
      </c>
      <c r="G1893" s="1" t="s">
        <v>269</v>
      </c>
      <c r="H1893" s="1" t="s">
        <v>2133</v>
      </c>
      <c r="I1893" s="2">
        <v>140</v>
      </c>
      <c r="J1893" s="5" t="s">
        <v>1806</v>
      </c>
      <c r="K1893" s="3" t="s">
        <v>667</v>
      </c>
      <c r="L1893" s="4" t="s">
        <v>582</v>
      </c>
    </row>
    <row r="1894" spans="1:12">
      <c r="A1894" s="36">
        <v>2016</v>
      </c>
      <c r="B1894" s="36" t="s">
        <v>1961</v>
      </c>
      <c r="C1894" s="54">
        <v>42696</v>
      </c>
      <c r="D1894" s="14" t="s">
        <v>537</v>
      </c>
      <c r="E1894" s="1" t="s">
        <v>636</v>
      </c>
      <c r="F1894" s="14" t="s">
        <v>637</v>
      </c>
      <c r="G1894" s="1" t="s">
        <v>269</v>
      </c>
      <c r="H1894" s="1" t="s">
        <v>2133</v>
      </c>
      <c r="I1894" s="2">
        <v>400</v>
      </c>
      <c r="J1894" s="5" t="s">
        <v>1807</v>
      </c>
      <c r="K1894" s="3" t="s">
        <v>1808</v>
      </c>
      <c r="L1894" s="4" t="s">
        <v>582</v>
      </c>
    </row>
    <row r="1895" spans="1:12">
      <c r="A1895" s="36">
        <v>2016</v>
      </c>
      <c r="B1895" s="36" t="s">
        <v>1961</v>
      </c>
      <c r="C1895" s="54">
        <v>42696</v>
      </c>
      <c r="D1895" s="14" t="s">
        <v>537</v>
      </c>
      <c r="E1895" s="1" t="s">
        <v>636</v>
      </c>
      <c r="F1895" s="14" t="s">
        <v>637</v>
      </c>
      <c r="G1895" s="1" t="s">
        <v>269</v>
      </c>
      <c r="H1895" s="1" t="s">
        <v>2133</v>
      </c>
      <c r="I1895" s="2">
        <v>235</v>
      </c>
      <c r="J1895" s="5" t="s">
        <v>1809</v>
      </c>
      <c r="K1895" s="3" t="s">
        <v>1710</v>
      </c>
      <c r="L1895" s="4" t="s">
        <v>582</v>
      </c>
    </row>
    <row r="1896" spans="1:12">
      <c r="A1896" s="36">
        <v>2016</v>
      </c>
      <c r="B1896" s="36" t="s">
        <v>1961</v>
      </c>
      <c r="C1896" s="54">
        <v>42699</v>
      </c>
      <c r="D1896" s="14" t="s">
        <v>537</v>
      </c>
      <c r="E1896" s="1" t="s">
        <v>636</v>
      </c>
      <c r="F1896" s="14" t="s">
        <v>637</v>
      </c>
      <c r="G1896" s="1" t="s">
        <v>269</v>
      </c>
      <c r="H1896" s="1" t="s">
        <v>2133</v>
      </c>
      <c r="I1896" s="2">
        <v>385</v>
      </c>
      <c r="J1896" s="5" t="s">
        <v>1810</v>
      </c>
      <c r="K1896" s="3" t="s">
        <v>1718</v>
      </c>
      <c r="L1896" s="4" t="s">
        <v>582</v>
      </c>
    </row>
    <row r="1897" spans="1:12">
      <c r="A1897" s="36">
        <v>2016</v>
      </c>
      <c r="B1897" s="36" t="s">
        <v>1961</v>
      </c>
      <c r="C1897" s="54">
        <v>42699</v>
      </c>
      <c r="D1897" s="14" t="s">
        <v>537</v>
      </c>
      <c r="E1897" s="1" t="s">
        <v>724</v>
      </c>
      <c r="F1897" s="14" t="s">
        <v>725</v>
      </c>
      <c r="G1897" s="1" t="s">
        <v>269</v>
      </c>
      <c r="H1897" s="1" t="s">
        <v>2133</v>
      </c>
      <c r="I1897" s="2">
        <v>445</v>
      </c>
      <c r="J1897" s="5" t="s">
        <v>1811</v>
      </c>
      <c r="K1897" s="3" t="s">
        <v>731</v>
      </c>
      <c r="L1897" s="4" t="s">
        <v>582</v>
      </c>
    </row>
    <row r="1898" spans="1:12">
      <c r="A1898" s="36">
        <v>2016</v>
      </c>
      <c r="B1898" s="36" t="s">
        <v>1961</v>
      </c>
      <c r="C1898" s="54">
        <v>42700</v>
      </c>
      <c r="D1898" s="14" t="s">
        <v>537</v>
      </c>
      <c r="E1898" s="1" t="s">
        <v>636</v>
      </c>
      <c r="F1898" s="14" t="s">
        <v>637</v>
      </c>
      <c r="G1898" s="1" t="s">
        <v>269</v>
      </c>
      <c r="H1898" s="1" t="s">
        <v>2133</v>
      </c>
      <c r="I1898" s="2">
        <v>301</v>
      </c>
      <c r="J1898" s="5" t="s">
        <v>1812</v>
      </c>
      <c r="K1898" s="3" t="s">
        <v>675</v>
      </c>
      <c r="L1898" s="4" t="s">
        <v>582</v>
      </c>
    </row>
    <row r="1899" spans="1:12">
      <c r="A1899" s="36">
        <v>2016</v>
      </c>
      <c r="B1899" s="36" t="s">
        <v>1961</v>
      </c>
      <c r="C1899" s="54">
        <v>42691</v>
      </c>
      <c r="D1899" s="14" t="s">
        <v>537</v>
      </c>
      <c r="E1899" s="1" t="s">
        <v>724</v>
      </c>
      <c r="F1899" s="14" t="s">
        <v>733</v>
      </c>
      <c r="G1899" s="1" t="s">
        <v>269</v>
      </c>
      <c r="H1899" s="1" t="s">
        <v>270</v>
      </c>
      <c r="I1899" s="2">
        <v>1007</v>
      </c>
      <c r="J1899" s="5" t="s">
        <v>1813</v>
      </c>
      <c r="K1899" s="3" t="s">
        <v>1232</v>
      </c>
      <c r="L1899" s="4" t="s">
        <v>582</v>
      </c>
    </row>
    <row r="1900" spans="1:12">
      <c r="A1900" s="36">
        <v>2016</v>
      </c>
      <c r="B1900" s="36" t="s">
        <v>1961</v>
      </c>
      <c r="C1900" s="54">
        <v>42692</v>
      </c>
      <c r="D1900" s="14" t="s">
        <v>537</v>
      </c>
      <c r="E1900" s="1" t="s">
        <v>609</v>
      </c>
      <c r="F1900" s="14" t="s">
        <v>610</v>
      </c>
      <c r="G1900" s="1" t="s">
        <v>269</v>
      </c>
      <c r="H1900" s="1" t="s">
        <v>270</v>
      </c>
      <c r="I1900" s="2">
        <v>775</v>
      </c>
      <c r="J1900" s="5" t="s">
        <v>1814</v>
      </c>
      <c r="K1900" s="3" t="s">
        <v>1726</v>
      </c>
      <c r="L1900" s="4" t="s">
        <v>582</v>
      </c>
    </row>
    <row r="1901" spans="1:12">
      <c r="A1901" s="36">
        <v>2016</v>
      </c>
      <c r="B1901" s="36" t="s">
        <v>1961</v>
      </c>
      <c r="C1901" s="54">
        <v>42693</v>
      </c>
      <c r="D1901" s="14" t="s">
        <v>537</v>
      </c>
      <c r="E1901" s="1" t="s">
        <v>636</v>
      </c>
      <c r="F1901" s="14" t="s">
        <v>673</v>
      </c>
      <c r="G1901" s="1" t="s">
        <v>269</v>
      </c>
      <c r="H1901" s="1" t="s">
        <v>270</v>
      </c>
      <c r="I1901" s="2">
        <v>410</v>
      </c>
      <c r="J1901" s="5" t="s">
        <v>1815</v>
      </c>
      <c r="K1901" s="3" t="s">
        <v>646</v>
      </c>
      <c r="L1901" s="4" t="s">
        <v>582</v>
      </c>
    </row>
    <row r="1902" spans="1:12">
      <c r="A1902" s="36">
        <v>2016</v>
      </c>
      <c r="B1902" s="36" t="s">
        <v>1961</v>
      </c>
      <c r="C1902" s="54">
        <v>42699</v>
      </c>
      <c r="D1902" s="14" t="s">
        <v>809</v>
      </c>
      <c r="E1902" s="1" t="s">
        <v>1816</v>
      </c>
      <c r="F1902" s="14">
        <v>2430</v>
      </c>
      <c r="G1902" s="1" t="s">
        <v>37</v>
      </c>
      <c r="H1902" s="1" t="s">
        <v>1676</v>
      </c>
      <c r="I1902" s="2">
        <v>20</v>
      </c>
      <c r="J1902" s="5" t="s">
        <v>1817</v>
      </c>
      <c r="K1902" s="3" t="s">
        <v>1818</v>
      </c>
      <c r="L1902" s="4" t="s">
        <v>456</v>
      </c>
    </row>
    <row r="1903" spans="1:12">
      <c r="A1903" s="36">
        <v>2016</v>
      </c>
      <c r="B1903" s="36" t="s">
        <v>1961</v>
      </c>
      <c r="C1903" s="54">
        <v>42704</v>
      </c>
      <c r="D1903" s="14" t="s">
        <v>537</v>
      </c>
      <c r="E1903" s="1" t="s">
        <v>452</v>
      </c>
      <c r="F1903" s="14">
        <v>1257</v>
      </c>
      <c r="G1903" s="1" t="s">
        <v>37</v>
      </c>
      <c r="H1903" s="1" t="s">
        <v>1962</v>
      </c>
      <c r="I1903" s="2">
        <v>137</v>
      </c>
      <c r="J1903" s="5" t="s">
        <v>1819</v>
      </c>
      <c r="K1903" s="3" t="s">
        <v>455</v>
      </c>
      <c r="L1903" s="4" t="s">
        <v>456</v>
      </c>
    </row>
    <row r="1904" spans="1:12">
      <c r="A1904" s="36">
        <v>2016</v>
      </c>
      <c r="B1904" s="36" t="s">
        <v>1961</v>
      </c>
      <c r="C1904" s="54">
        <v>42704</v>
      </c>
      <c r="D1904" s="14" t="s">
        <v>537</v>
      </c>
      <c r="E1904" s="1" t="s">
        <v>452</v>
      </c>
      <c r="F1904" s="14">
        <v>1257</v>
      </c>
      <c r="G1904" s="1" t="s">
        <v>37</v>
      </c>
      <c r="H1904" s="1" t="s">
        <v>1962</v>
      </c>
      <c r="I1904" s="2">
        <v>146</v>
      </c>
      <c r="J1904" s="5" t="s">
        <v>1820</v>
      </c>
      <c r="K1904" s="3" t="s">
        <v>455</v>
      </c>
      <c r="L1904" s="4" t="s">
        <v>456</v>
      </c>
    </row>
    <row r="1905" spans="1:12">
      <c r="A1905" s="36">
        <v>2016</v>
      </c>
      <c r="B1905" s="36" t="s">
        <v>1961</v>
      </c>
      <c r="C1905" s="54">
        <v>42695</v>
      </c>
      <c r="D1905" s="14" t="s">
        <v>809</v>
      </c>
      <c r="E1905" s="1" t="s">
        <v>1816</v>
      </c>
      <c r="F1905" s="14">
        <v>2428</v>
      </c>
      <c r="G1905" s="1" t="s">
        <v>37</v>
      </c>
      <c r="H1905" s="1" t="s">
        <v>715</v>
      </c>
      <c r="I1905" s="2">
        <v>21.6</v>
      </c>
      <c r="J1905" s="5" t="s">
        <v>1821</v>
      </c>
      <c r="K1905" s="3" t="s">
        <v>1822</v>
      </c>
      <c r="L1905" s="4" t="s">
        <v>456</v>
      </c>
    </row>
    <row r="1906" spans="1:12">
      <c r="A1906" s="36">
        <v>2016</v>
      </c>
      <c r="B1906" s="36" t="s">
        <v>1961</v>
      </c>
      <c r="C1906" s="54">
        <v>42695</v>
      </c>
      <c r="D1906" s="14" t="s">
        <v>809</v>
      </c>
      <c r="E1906" s="1" t="s">
        <v>1816</v>
      </c>
      <c r="F1906" s="14">
        <v>2422</v>
      </c>
      <c r="G1906" s="1" t="s">
        <v>37</v>
      </c>
      <c r="H1906" s="1" t="s">
        <v>715</v>
      </c>
      <c r="I1906" s="2">
        <v>20.6</v>
      </c>
      <c r="J1906" s="5" t="s">
        <v>1823</v>
      </c>
      <c r="K1906" s="3" t="s">
        <v>1824</v>
      </c>
      <c r="L1906" s="4" t="s">
        <v>456</v>
      </c>
    </row>
    <row r="1907" spans="1:12">
      <c r="A1907" s="36">
        <v>2016</v>
      </c>
      <c r="B1907" s="36" t="s">
        <v>1961</v>
      </c>
      <c r="C1907" s="54">
        <v>42695</v>
      </c>
      <c r="D1907" s="14" t="s">
        <v>809</v>
      </c>
      <c r="E1907" s="1" t="s">
        <v>1816</v>
      </c>
      <c r="F1907" s="14">
        <v>2430</v>
      </c>
      <c r="G1907" s="1" t="s">
        <v>37</v>
      </c>
      <c r="H1907" s="1" t="s">
        <v>715</v>
      </c>
      <c r="I1907" s="2">
        <v>20.399999999999999</v>
      </c>
      <c r="J1907" s="5" t="s">
        <v>1825</v>
      </c>
      <c r="K1907" s="3" t="s">
        <v>1826</v>
      </c>
      <c r="L1907" s="4" t="s">
        <v>456</v>
      </c>
    </row>
    <row r="1908" spans="1:12">
      <c r="A1908" s="36">
        <v>2016</v>
      </c>
      <c r="B1908" s="36" t="s">
        <v>1961</v>
      </c>
      <c r="C1908" s="54">
        <v>42690</v>
      </c>
      <c r="D1908" s="14" t="s">
        <v>809</v>
      </c>
      <c r="E1908" s="1" t="s">
        <v>1816</v>
      </c>
      <c r="F1908" s="14">
        <v>2428</v>
      </c>
      <c r="G1908" s="1" t="s">
        <v>37</v>
      </c>
      <c r="H1908" s="1" t="s">
        <v>738</v>
      </c>
      <c r="I1908" s="2">
        <v>15.9</v>
      </c>
      <c r="J1908" s="5" t="s">
        <v>1827</v>
      </c>
      <c r="K1908" s="3" t="s">
        <v>1828</v>
      </c>
      <c r="L1908" s="4" t="s">
        <v>456</v>
      </c>
    </row>
    <row r="1909" spans="1:12">
      <c r="A1909" s="36">
        <v>2016</v>
      </c>
      <c r="B1909" s="36" t="s">
        <v>1961</v>
      </c>
      <c r="C1909" s="54">
        <v>42687</v>
      </c>
      <c r="D1909" s="14" t="s">
        <v>537</v>
      </c>
      <c r="E1909" s="1" t="s">
        <v>6</v>
      </c>
      <c r="F1909" s="14">
        <v>4125</v>
      </c>
      <c r="G1909" s="1" t="s">
        <v>149</v>
      </c>
      <c r="H1909" s="1" t="s">
        <v>500</v>
      </c>
      <c r="I1909" s="2">
        <v>199.2</v>
      </c>
      <c r="J1909" s="5" t="s">
        <v>1829</v>
      </c>
      <c r="K1909" s="3" t="s">
        <v>499</v>
      </c>
      <c r="L1909" s="4" t="s">
        <v>456</v>
      </c>
    </row>
    <row r="1910" spans="1:12">
      <c r="A1910" s="36">
        <v>2016</v>
      </c>
      <c r="B1910" s="36" t="s">
        <v>1961</v>
      </c>
      <c r="C1910" s="54">
        <v>42689</v>
      </c>
      <c r="D1910" s="14" t="s">
        <v>537</v>
      </c>
      <c r="E1910" s="1" t="s">
        <v>6</v>
      </c>
      <c r="F1910" s="14">
        <v>4125</v>
      </c>
      <c r="G1910" s="1" t="s">
        <v>149</v>
      </c>
      <c r="H1910" s="1" t="s">
        <v>500</v>
      </c>
      <c r="I1910" s="2">
        <v>261.60000000000002</v>
      </c>
      <c r="J1910" s="5" t="s">
        <v>1830</v>
      </c>
      <c r="K1910" s="3" t="s">
        <v>499</v>
      </c>
      <c r="L1910" s="4" t="s">
        <v>456</v>
      </c>
    </row>
    <row r="1911" spans="1:12">
      <c r="A1911" s="36">
        <v>2016</v>
      </c>
      <c r="B1911" s="36" t="s">
        <v>1961</v>
      </c>
      <c r="C1911" s="54">
        <v>42689</v>
      </c>
      <c r="D1911" s="14" t="s">
        <v>537</v>
      </c>
      <c r="E1911" s="1" t="s">
        <v>6</v>
      </c>
      <c r="F1911" s="14">
        <v>4125</v>
      </c>
      <c r="G1911" s="1" t="s">
        <v>149</v>
      </c>
      <c r="H1911" s="1" t="s">
        <v>500</v>
      </c>
      <c r="I1911" s="2">
        <v>118.7</v>
      </c>
      <c r="J1911" s="5" t="s">
        <v>1831</v>
      </c>
      <c r="K1911" s="3" t="s">
        <v>499</v>
      </c>
      <c r="L1911" s="4" t="s">
        <v>456</v>
      </c>
    </row>
    <row r="1912" spans="1:12">
      <c r="A1912" s="36">
        <v>2016</v>
      </c>
      <c r="B1912" s="36" t="s">
        <v>1961</v>
      </c>
      <c r="C1912" s="54">
        <v>42690</v>
      </c>
      <c r="D1912" s="14" t="s">
        <v>537</v>
      </c>
      <c r="E1912" s="1" t="s">
        <v>6</v>
      </c>
      <c r="F1912" s="14">
        <v>4125</v>
      </c>
      <c r="G1912" s="1" t="s">
        <v>149</v>
      </c>
      <c r="H1912" s="1" t="s">
        <v>500</v>
      </c>
      <c r="I1912" s="2">
        <v>294.8</v>
      </c>
      <c r="J1912" s="5" t="s">
        <v>1832</v>
      </c>
      <c r="K1912" s="3" t="s">
        <v>499</v>
      </c>
      <c r="L1912" s="4" t="s">
        <v>456</v>
      </c>
    </row>
    <row r="1913" spans="1:12">
      <c r="A1913" s="36">
        <v>2016</v>
      </c>
      <c r="B1913" s="36" t="s">
        <v>1961</v>
      </c>
      <c r="C1913" s="54">
        <v>42690</v>
      </c>
      <c r="D1913" s="14" t="s">
        <v>537</v>
      </c>
      <c r="E1913" s="1" t="s">
        <v>6</v>
      </c>
      <c r="F1913" s="14">
        <v>4125</v>
      </c>
      <c r="G1913" s="1" t="s">
        <v>149</v>
      </c>
      <c r="H1913" s="1" t="s">
        <v>500</v>
      </c>
      <c r="I1913" s="2">
        <v>206.5</v>
      </c>
      <c r="J1913" s="5" t="s">
        <v>1833</v>
      </c>
      <c r="K1913" s="3" t="s">
        <v>499</v>
      </c>
      <c r="L1913" s="4" t="s">
        <v>456</v>
      </c>
    </row>
    <row r="1914" spans="1:12">
      <c r="A1914" s="36">
        <v>2016</v>
      </c>
      <c r="B1914" s="36" t="s">
        <v>1961</v>
      </c>
      <c r="C1914" s="54">
        <v>42701</v>
      </c>
      <c r="D1914" s="14" t="s">
        <v>537</v>
      </c>
      <c r="E1914" s="1" t="s">
        <v>6</v>
      </c>
      <c r="F1914" s="14">
        <v>4106</v>
      </c>
      <c r="G1914" s="1" t="s">
        <v>149</v>
      </c>
      <c r="H1914" s="1" t="s">
        <v>500</v>
      </c>
      <c r="I1914" s="2">
        <v>171.9</v>
      </c>
      <c r="J1914" s="5" t="s">
        <v>1834</v>
      </c>
      <c r="K1914" s="3" t="s">
        <v>1835</v>
      </c>
      <c r="L1914" s="4" t="s">
        <v>456</v>
      </c>
    </row>
    <row r="1915" spans="1:12">
      <c r="A1915" s="36">
        <v>2016</v>
      </c>
      <c r="B1915" s="36" t="s">
        <v>1961</v>
      </c>
      <c r="C1915" s="54">
        <v>42701</v>
      </c>
      <c r="D1915" s="14" t="s">
        <v>537</v>
      </c>
      <c r="E1915" s="1" t="s">
        <v>6</v>
      </c>
      <c r="F1915" s="14">
        <v>4125</v>
      </c>
      <c r="G1915" s="1" t="s">
        <v>149</v>
      </c>
      <c r="H1915" s="1" t="s">
        <v>500</v>
      </c>
      <c r="I1915" s="2">
        <v>247.4</v>
      </c>
      <c r="J1915" s="5" t="s">
        <v>1836</v>
      </c>
      <c r="K1915" s="3" t="s">
        <v>503</v>
      </c>
      <c r="L1915" s="4" t="s">
        <v>456</v>
      </c>
    </row>
    <row r="1916" spans="1:12">
      <c r="A1916" s="36">
        <v>2016</v>
      </c>
      <c r="B1916" s="36" t="s">
        <v>1961</v>
      </c>
      <c r="C1916" s="54">
        <v>42696</v>
      </c>
      <c r="D1916" s="14" t="s">
        <v>809</v>
      </c>
      <c r="E1916" s="1" t="s">
        <v>1816</v>
      </c>
      <c r="F1916" s="14">
        <v>2422</v>
      </c>
      <c r="G1916" s="1" t="s">
        <v>179</v>
      </c>
      <c r="H1916" s="1" t="s">
        <v>180</v>
      </c>
      <c r="I1916" s="2">
        <v>24</v>
      </c>
      <c r="J1916" s="5" t="s">
        <v>1837</v>
      </c>
      <c r="K1916" s="3" t="s">
        <v>1824</v>
      </c>
      <c r="L1916" s="4" t="s">
        <v>456</v>
      </c>
    </row>
    <row r="1917" spans="1:12">
      <c r="A1917" s="36">
        <v>2016</v>
      </c>
      <c r="B1917" s="36" t="s">
        <v>1961</v>
      </c>
      <c r="C1917" s="54">
        <v>42697</v>
      </c>
      <c r="D1917" s="14" t="s">
        <v>809</v>
      </c>
      <c r="E1917" s="1" t="s">
        <v>1816</v>
      </c>
      <c r="F1917" s="14">
        <v>2428</v>
      </c>
      <c r="G1917" s="1" t="s">
        <v>179</v>
      </c>
      <c r="H1917" s="1" t="s">
        <v>180</v>
      </c>
      <c r="I1917" s="2">
        <v>22</v>
      </c>
      <c r="J1917" s="5" t="s">
        <v>1838</v>
      </c>
      <c r="K1917" s="3" t="s">
        <v>1822</v>
      </c>
      <c r="L1917" s="4" t="s">
        <v>456</v>
      </c>
    </row>
    <row r="1918" spans="1:12">
      <c r="A1918" s="36">
        <v>2016</v>
      </c>
      <c r="B1918" s="36" t="s">
        <v>1961</v>
      </c>
      <c r="C1918" s="54">
        <v>42704</v>
      </c>
      <c r="D1918" s="14" t="s">
        <v>537</v>
      </c>
      <c r="E1918" s="1" t="s">
        <v>470</v>
      </c>
      <c r="F1918" s="14">
        <v>5741</v>
      </c>
      <c r="G1918" s="1" t="s">
        <v>37</v>
      </c>
      <c r="H1918" s="1" t="s">
        <v>453</v>
      </c>
      <c r="I1918" s="2">
        <v>240</v>
      </c>
      <c r="J1918" s="5" t="s">
        <v>1839</v>
      </c>
      <c r="K1918" s="3" t="s">
        <v>474</v>
      </c>
      <c r="L1918" s="4" t="s">
        <v>456</v>
      </c>
    </row>
    <row r="1919" spans="1:12">
      <c r="A1919" s="36">
        <v>2016</v>
      </c>
      <c r="B1919" s="36" t="s">
        <v>1961</v>
      </c>
      <c r="C1919" s="54">
        <v>42699</v>
      </c>
      <c r="D1919" s="14" t="s">
        <v>809</v>
      </c>
      <c r="E1919" s="1" t="s">
        <v>1816</v>
      </c>
      <c r="F1919" s="14">
        <v>2428</v>
      </c>
      <c r="G1919" s="1" t="s">
        <v>37</v>
      </c>
      <c r="H1919" s="1" t="s">
        <v>738</v>
      </c>
      <c r="I1919" s="2">
        <v>25</v>
      </c>
      <c r="J1919" s="5" t="s">
        <v>1840</v>
      </c>
      <c r="K1919" s="3" t="s">
        <v>1822</v>
      </c>
      <c r="L1919" s="4" t="s">
        <v>456</v>
      </c>
    </row>
    <row r="1920" spans="1:12">
      <c r="A1920" s="36">
        <v>2016</v>
      </c>
      <c r="B1920" s="36" t="s">
        <v>1961</v>
      </c>
      <c r="C1920" s="54">
        <v>42699</v>
      </c>
      <c r="D1920" s="14" t="s">
        <v>809</v>
      </c>
      <c r="E1920" s="1" t="s">
        <v>1816</v>
      </c>
      <c r="F1920" s="14">
        <v>2422</v>
      </c>
      <c r="G1920" s="1" t="s">
        <v>37</v>
      </c>
      <c r="H1920" s="1" t="s">
        <v>738</v>
      </c>
      <c r="I1920" s="2">
        <v>25</v>
      </c>
      <c r="J1920" s="5" t="s">
        <v>1841</v>
      </c>
      <c r="K1920" s="3" t="s">
        <v>1824</v>
      </c>
      <c r="L1920" s="4" t="s">
        <v>456</v>
      </c>
    </row>
    <row r="1921" spans="1:12">
      <c r="A1921" s="36">
        <v>2016</v>
      </c>
      <c r="B1921" s="36" t="s">
        <v>1961</v>
      </c>
      <c r="C1921" s="54">
        <v>42698</v>
      </c>
      <c r="D1921" s="14" t="s">
        <v>537</v>
      </c>
      <c r="E1921" s="1" t="s">
        <v>6</v>
      </c>
      <c r="F1921" s="14">
        <v>4106</v>
      </c>
      <c r="G1921" s="1" t="s">
        <v>269</v>
      </c>
      <c r="H1921" s="1" t="s">
        <v>2133</v>
      </c>
      <c r="I1921" s="2">
        <v>249</v>
      </c>
      <c r="J1921" s="5" t="s">
        <v>1842</v>
      </c>
      <c r="K1921" s="3" t="s">
        <v>1835</v>
      </c>
      <c r="L1921" s="4" t="s">
        <v>456</v>
      </c>
    </row>
    <row r="1922" spans="1:12">
      <c r="A1922" s="36">
        <v>2016</v>
      </c>
      <c r="B1922" s="36" t="s">
        <v>1961</v>
      </c>
      <c r="C1922" s="54">
        <v>42699</v>
      </c>
      <c r="D1922" s="14" t="s">
        <v>537</v>
      </c>
      <c r="E1922" s="1" t="s">
        <v>6</v>
      </c>
      <c r="F1922" s="14">
        <v>4106</v>
      </c>
      <c r="G1922" s="1" t="s">
        <v>269</v>
      </c>
      <c r="H1922" s="1" t="s">
        <v>2133</v>
      </c>
      <c r="I1922" s="2">
        <v>74</v>
      </c>
      <c r="J1922" s="5" t="s">
        <v>1843</v>
      </c>
      <c r="K1922" s="3" t="s">
        <v>1835</v>
      </c>
      <c r="L1922" s="4" t="s">
        <v>456</v>
      </c>
    </row>
    <row r="1923" spans="1:12">
      <c r="A1923" s="36">
        <v>2016</v>
      </c>
      <c r="B1923" s="36" t="s">
        <v>1961</v>
      </c>
      <c r="C1923" s="54">
        <v>42700</v>
      </c>
      <c r="D1923" s="14" t="s">
        <v>537</v>
      </c>
      <c r="E1923" s="1" t="s">
        <v>6</v>
      </c>
      <c r="F1923" s="14">
        <v>4106</v>
      </c>
      <c r="G1923" s="1" t="s">
        <v>269</v>
      </c>
      <c r="H1923" s="1" t="s">
        <v>2133</v>
      </c>
      <c r="I1923" s="2">
        <v>143</v>
      </c>
      <c r="J1923" s="5" t="s">
        <v>1844</v>
      </c>
      <c r="K1923" s="3" t="s">
        <v>1835</v>
      </c>
      <c r="L1923" s="4" t="s">
        <v>456</v>
      </c>
    </row>
    <row r="1924" spans="1:12">
      <c r="A1924" s="36">
        <v>2016</v>
      </c>
      <c r="B1924" s="36" t="s">
        <v>1961</v>
      </c>
      <c r="C1924" s="54">
        <v>42681</v>
      </c>
      <c r="D1924" s="14" t="s">
        <v>537</v>
      </c>
      <c r="E1924" s="1" t="s">
        <v>6</v>
      </c>
      <c r="F1924" s="14">
        <v>4125</v>
      </c>
      <c r="G1924" s="1" t="s">
        <v>269</v>
      </c>
      <c r="H1924" s="1" t="s">
        <v>270</v>
      </c>
      <c r="I1924" s="2">
        <v>198.4</v>
      </c>
      <c r="J1924" s="5" t="s">
        <v>1845</v>
      </c>
      <c r="K1924" s="3" t="s">
        <v>1120</v>
      </c>
      <c r="L1924" s="4" t="s">
        <v>456</v>
      </c>
    </row>
    <row r="1925" spans="1:12">
      <c r="A1925" s="36">
        <v>2016</v>
      </c>
      <c r="B1925" s="36" t="s">
        <v>1961</v>
      </c>
      <c r="C1925" s="54">
        <v>42683</v>
      </c>
      <c r="D1925" s="14" t="s">
        <v>537</v>
      </c>
      <c r="E1925" s="1" t="s">
        <v>6</v>
      </c>
      <c r="F1925" s="14">
        <v>4125</v>
      </c>
      <c r="G1925" s="1" t="s">
        <v>269</v>
      </c>
      <c r="H1925" s="1" t="s">
        <v>270</v>
      </c>
      <c r="I1925" s="2">
        <v>258</v>
      </c>
      <c r="J1925" s="5" t="s">
        <v>1846</v>
      </c>
      <c r="K1925" s="3" t="s">
        <v>499</v>
      </c>
      <c r="L1925" s="4" t="s">
        <v>456</v>
      </c>
    </row>
    <row r="1926" spans="1:12">
      <c r="A1926" s="36">
        <v>2016</v>
      </c>
      <c r="B1926" s="36" t="s">
        <v>1961</v>
      </c>
      <c r="C1926" s="54">
        <v>42683</v>
      </c>
      <c r="D1926" s="14" t="s">
        <v>537</v>
      </c>
      <c r="E1926" s="1" t="s">
        <v>13</v>
      </c>
      <c r="F1926" s="14">
        <v>5068</v>
      </c>
      <c r="G1926" s="1" t="s">
        <v>269</v>
      </c>
      <c r="H1926" s="1" t="s">
        <v>270</v>
      </c>
      <c r="I1926" s="2">
        <v>120.4</v>
      </c>
      <c r="J1926" s="5" t="s">
        <v>1847</v>
      </c>
      <c r="K1926" s="3" t="s">
        <v>1103</v>
      </c>
      <c r="L1926" s="4" t="s">
        <v>456</v>
      </c>
    </row>
    <row r="1927" spans="1:12">
      <c r="A1927" s="36">
        <v>2016</v>
      </c>
      <c r="B1927" s="36" t="s">
        <v>1961</v>
      </c>
      <c r="C1927" s="54">
        <v>42683</v>
      </c>
      <c r="D1927" s="14" t="s">
        <v>537</v>
      </c>
      <c r="E1927" s="1" t="s">
        <v>13</v>
      </c>
      <c r="F1927" s="14">
        <v>5068</v>
      </c>
      <c r="G1927" s="1" t="s">
        <v>269</v>
      </c>
      <c r="H1927" s="1" t="s">
        <v>270</v>
      </c>
      <c r="I1927" s="2">
        <v>84</v>
      </c>
      <c r="J1927" s="5" t="s">
        <v>1848</v>
      </c>
      <c r="K1927" s="3" t="s">
        <v>1103</v>
      </c>
      <c r="L1927" s="4" t="s">
        <v>456</v>
      </c>
    </row>
    <row r="1928" spans="1:12">
      <c r="A1928" s="36">
        <v>2016</v>
      </c>
      <c r="B1928" s="36" t="s">
        <v>1961</v>
      </c>
      <c r="C1928" s="54">
        <v>42697</v>
      </c>
      <c r="D1928" s="14" t="s">
        <v>537</v>
      </c>
      <c r="E1928" s="1" t="s">
        <v>13</v>
      </c>
      <c r="F1928" s="14">
        <v>5068</v>
      </c>
      <c r="G1928" s="1" t="s">
        <v>269</v>
      </c>
      <c r="H1928" s="1" t="s">
        <v>270</v>
      </c>
      <c r="I1928" s="2">
        <v>172.7</v>
      </c>
      <c r="J1928" s="5" t="s">
        <v>1849</v>
      </c>
      <c r="K1928" s="3" t="s">
        <v>1103</v>
      </c>
      <c r="L1928" s="4" t="s">
        <v>456</v>
      </c>
    </row>
    <row r="1929" spans="1:12">
      <c r="A1929" s="36">
        <v>2016</v>
      </c>
      <c r="B1929" s="36" t="s">
        <v>1961</v>
      </c>
      <c r="C1929" s="54">
        <v>42698</v>
      </c>
      <c r="D1929" s="14" t="s">
        <v>537</v>
      </c>
      <c r="E1929" s="1" t="s">
        <v>13</v>
      </c>
      <c r="F1929" s="14">
        <v>5068</v>
      </c>
      <c r="G1929" s="1" t="s">
        <v>269</v>
      </c>
      <c r="H1929" s="1" t="s">
        <v>270</v>
      </c>
      <c r="I1929" s="2">
        <v>148</v>
      </c>
      <c r="J1929" s="5" t="s">
        <v>1850</v>
      </c>
      <c r="K1929" s="3" t="s">
        <v>1103</v>
      </c>
      <c r="L1929" s="4" t="s">
        <v>456</v>
      </c>
    </row>
    <row r="1930" spans="1:12">
      <c r="A1930" s="36">
        <v>2016</v>
      </c>
      <c r="B1930" s="36" t="s">
        <v>1961</v>
      </c>
      <c r="C1930" s="54">
        <v>42699</v>
      </c>
      <c r="D1930" s="14" t="s">
        <v>537</v>
      </c>
      <c r="E1930" s="1" t="s">
        <v>13</v>
      </c>
      <c r="F1930" s="14">
        <v>5068</v>
      </c>
      <c r="G1930" s="1" t="s">
        <v>269</v>
      </c>
      <c r="H1930" s="1" t="s">
        <v>270</v>
      </c>
      <c r="I1930" s="2">
        <v>30.1</v>
      </c>
      <c r="J1930" s="5" t="s">
        <v>1851</v>
      </c>
      <c r="K1930" s="3" t="s">
        <v>1103</v>
      </c>
      <c r="L1930" s="4" t="s">
        <v>456</v>
      </c>
    </row>
    <row r="1931" spans="1:12">
      <c r="A1931" s="36">
        <v>2016</v>
      </c>
      <c r="B1931" s="36" t="s">
        <v>1961</v>
      </c>
      <c r="C1931" s="54">
        <v>42699</v>
      </c>
      <c r="D1931" s="14" t="s">
        <v>537</v>
      </c>
      <c r="E1931" s="1" t="s">
        <v>13</v>
      </c>
      <c r="F1931" s="14">
        <v>5068</v>
      </c>
      <c r="G1931" s="1" t="s">
        <v>269</v>
      </c>
      <c r="H1931" s="1" t="s">
        <v>270</v>
      </c>
      <c r="I1931" s="2">
        <v>150.6</v>
      </c>
      <c r="J1931" s="5" t="s">
        <v>1852</v>
      </c>
      <c r="K1931" s="3" t="s">
        <v>1103</v>
      </c>
      <c r="L1931" s="4" t="s">
        <v>456</v>
      </c>
    </row>
    <row r="1932" spans="1:12">
      <c r="A1932" s="36">
        <v>2016</v>
      </c>
      <c r="B1932" s="36" t="s">
        <v>1961</v>
      </c>
      <c r="C1932" s="54">
        <v>42701</v>
      </c>
      <c r="D1932" s="14" t="s">
        <v>537</v>
      </c>
      <c r="E1932" s="1" t="s">
        <v>6</v>
      </c>
      <c r="F1932" s="14">
        <v>4106</v>
      </c>
      <c r="G1932" s="1" t="s">
        <v>269</v>
      </c>
      <c r="H1932" s="1" t="s">
        <v>270</v>
      </c>
      <c r="I1932" s="2">
        <v>141</v>
      </c>
      <c r="J1932" s="5" t="s">
        <v>1853</v>
      </c>
      <c r="K1932" s="3" t="s">
        <v>1835</v>
      </c>
      <c r="L1932" s="4" t="s">
        <v>456</v>
      </c>
    </row>
    <row r="1933" spans="1:12">
      <c r="A1933" s="36">
        <v>2016</v>
      </c>
      <c r="B1933" s="36" t="s">
        <v>1961</v>
      </c>
      <c r="C1933" s="54">
        <v>42701</v>
      </c>
      <c r="D1933" s="14" t="s">
        <v>537</v>
      </c>
      <c r="E1933" s="1" t="s">
        <v>6</v>
      </c>
      <c r="F1933" s="14">
        <v>4125</v>
      </c>
      <c r="G1933" s="1" t="s">
        <v>269</v>
      </c>
      <c r="H1933" s="1" t="s">
        <v>270</v>
      </c>
      <c r="I1933" s="2">
        <v>157.1</v>
      </c>
      <c r="J1933" s="5" t="s">
        <v>1854</v>
      </c>
      <c r="K1933" s="3" t="s">
        <v>503</v>
      </c>
      <c r="L1933" s="4" t="s">
        <v>456</v>
      </c>
    </row>
    <row r="1934" spans="1:12">
      <c r="A1934" s="36">
        <v>2016</v>
      </c>
      <c r="B1934" s="36" t="s">
        <v>1961</v>
      </c>
      <c r="C1934" s="54">
        <v>42690</v>
      </c>
      <c r="D1934" s="14" t="s">
        <v>537</v>
      </c>
      <c r="E1934" s="1" t="s">
        <v>6</v>
      </c>
      <c r="F1934" s="14">
        <v>4106</v>
      </c>
      <c r="G1934" s="1" t="s">
        <v>179</v>
      </c>
      <c r="H1934" s="1" t="s">
        <v>666</v>
      </c>
      <c r="I1934" s="2">
        <v>109</v>
      </c>
      <c r="J1934" s="5" t="s">
        <v>1855</v>
      </c>
      <c r="K1934" s="3" t="s">
        <v>1856</v>
      </c>
      <c r="L1934" s="4" t="s">
        <v>456</v>
      </c>
    </row>
    <row r="1935" spans="1:12">
      <c r="A1935" s="36">
        <v>2016</v>
      </c>
      <c r="B1935" s="36" t="s">
        <v>1961</v>
      </c>
      <c r="C1935" s="54">
        <v>42684</v>
      </c>
      <c r="D1935" s="14" t="s">
        <v>537</v>
      </c>
      <c r="E1935" s="1" t="s">
        <v>6</v>
      </c>
      <c r="F1935" s="14">
        <v>4106</v>
      </c>
      <c r="G1935" s="1" t="s">
        <v>179</v>
      </c>
      <c r="H1935" s="1" t="s">
        <v>666</v>
      </c>
      <c r="I1935" s="2">
        <v>145</v>
      </c>
      <c r="J1935" s="5" t="s">
        <v>1857</v>
      </c>
      <c r="K1935" s="3" t="s">
        <v>1856</v>
      </c>
      <c r="L1935" s="4" t="s">
        <v>456</v>
      </c>
    </row>
    <row r="1936" spans="1:12">
      <c r="A1936" s="36">
        <v>2016</v>
      </c>
      <c r="B1936" s="36" t="s">
        <v>1961</v>
      </c>
      <c r="C1936" s="54">
        <v>42690</v>
      </c>
      <c r="D1936" s="14" t="s">
        <v>537</v>
      </c>
      <c r="E1936" s="1" t="s">
        <v>13</v>
      </c>
      <c r="F1936" s="14">
        <v>5068</v>
      </c>
      <c r="G1936" s="1" t="s">
        <v>179</v>
      </c>
      <c r="H1936" s="1" t="s">
        <v>666</v>
      </c>
      <c r="I1936" s="2">
        <v>55</v>
      </c>
      <c r="J1936" s="5" t="s">
        <v>1858</v>
      </c>
      <c r="K1936" s="3" t="s">
        <v>1103</v>
      </c>
      <c r="L1936" s="4" t="s">
        <v>456</v>
      </c>
    </row>
    <row r="1937" spans="1:12">
      <c r="A1937" s="36">
        <v>2016</v>
      </c>
      <c r="B1937" s="36" t="s">
        <v>1961</v>
      </c>
      <c r="C1937" s="54">
        <v>42698</v>
      </c>
      <c r="D1937" s="14" t="s">
        <v>537</v>
      </c>
      <c r="E1937" s="1" t="s">
        <v>6</v>
      </c>
      <c r="F1937" s="14">
        <v>4106</v>
      </c>
      <c r="G1937" s="1" t="s">
        <v>179</v>
      </c>
      <c r="H1937" s="1" t="s">
        <v>666</v>
      </c>
      <c r="I1937" s="2">
        <v>96</v>
      </c>
      <c r="J1937" s="5" t="s">
        <v>1859</v>
      </c>
      <c r="K1937" s="3" t="s">
        <v>1835</v>
      </c>
      <c r="L1937" s="4" t="s">
        <v>456</v>
      </c>
    </row>
    <row r="1938" spans="1:12">
      <c r="A1938" s="36">
        <v>2016</v>
      </c>
      <c r="B1938" s="36" t="s">
        <v>1961</v>
      </c>
      <c r="C1938" s="54">
        <v>42690</v>
      </c>
      <c r="D1938" s="14" t="s">
        <v>537</v>
      </c>
      <c r="E1938" s="1" t="s">
        <v>13</v>
      </c>
      <c r="F1938" s="14">
        <v>5068</v>
      </c>
      <c r="G1938" s="1" t="s">
        <v>179</v>
      </c>
      <c r="H1938" s="1" t="s">
        <v>281</v>
      </c>
      <c r="I1938" s="2">
        <v>197</v>
      </c>
      <c r="J1938" s="5" t="s">
        <v>1860</v>
      </c>
      <c r="K1938" s="3" t="s">
        <v>1103</v>
      </c>
      <c r="L1938" s="4" t="s">
        <v>456</v>
      </c>
    </row>
    <row r="1939" spans="1:12">
      <c r="A1939" s="36">
        <v>2016</v>
      </c>
      <c r="B1939" s="36" t="s">
        <v>1961</v>
      </c>
      <c r="C1939" s="54">
        <v>42690</v>
      </c>
      <c r="D1939" s="14" t="s">
        <v>537</v>
      </c>
      <c r="E1939" s="1" t="s">
        <v>13</v>
      </c>
      <c r="F1939" s="14">
        <v>5056</v>
      </c>
      <c r="G1939" s="1" t="s">
        <v>137</v>
      </c>
      <c r="H1939" s="1" t="s">
        <v>26</v>
      </c>
      <c r="I1939" s="2">
        <v>70</v>
      </c>
      <c r="J1939" s="5">
        <v>7883</v>
      </c>
      <c r="K1939" s="3" t="s">
        <v>1861</v>
      </c>
      <c r="L1939" s="4" t="s">
        <v>1862</v>
      </c>
    </row>
    <row r="1940" spans="1:12">
      <c r="A1940" s="36">
        <v>2016</v>
      </c>
      <c r="B1940" s="36" t="s">
        <v>1961</v>
      </c>
      <c r="C1940" s="54">
        <v>42677</v>
      </c>
      <c r="D1940" s="14" t="s">
        <v>537</v>
      </c>
      <c r="E1940" s="1" t="s">
        <v>308</v>
      </c>
      <c r="F1940" s="14">
        <v>4522</v>
      </c>
      <c r="G1940" s="1" t="s">
        <v>137</v>
      </c>
      <c r="H1940" s="1" t="s">
        <v>551</v>
      </c>
      <c r="I1940" s="2">
        <v>138</v>
      </c>
      <c r="J1940" s="5">
        <v>755</v>
      </c>
      <c r="K1940" s="3" t="s">
        <v>1301</v>
      </c>
      <c r="L1940" s="4" t="s">
        <v>522</v>
      </c>
    </row>
    <row r="1941" spans="1:12">
      <c r="A1941" s="36">
        <v>2016</v>
      </c>
      <c r="B1941" s="36" t="s">
        <v>1961</v>
      </c>
      <c r="C1941" s="54">
        <v>42684</v>
      </c>
      <c r="D1941" s="14" t="s">
        <v>537</v>
      </c>
      <c r="E1941" s="1" t="s">
        <v>308</v>
      </c>
      <c r="F1941" s="14">
        <v>4522</v>
      </c>
      <c r="G1941" s="1" t="s">
        <v>137</v>
      </c>
      <c r="H1941" s="1" t="s">
        <v>551</v>
      </c>
      <c r="I1941" s="2">
        <v>144</v>
      </c>
      <c r="J1941" s="5">
        <v>758</v>
      </c>
      <c r="K1941" s="3" t="s">
        <v>1305</v>
      </c>
      <c r="L1941" s="4" t="s">
        <v>522</v>
      </c>
    </row>
    <row r="1942" spans="1:12">
      <c r="A1942" s="36">
        <v>2016</v>
      </c>
      <c r="B1942" s="36" t="s">
        <v>1961</v>
      </c>
      <c r="C1942" s="54">
        <v>42684</v>
      </c>
      <c r="D1942" s="14" t="s">
        <v>537</v>
      </c>
      <c r="E1942" s="1" t="s">
        <v>308</v>
      </c>
      <c r="F1942" s="14">
        <v>4522</v>
      </c>
      <c r="G1942" s="1" t="s">
        <v>137</v>
      </c>
      <c r="H1942" s="1" t="s">
        <v>551</v>
      </c>
      <c r="I1942" s="2">
        <v>72</v>
      </c>
      <c r="J1942" s="5">
        <v>759</v>
      </c>
      <c r="K1942" s="3" t="s">
        <v>1305</v>
      </c>
      <c r="L1942" s="4" t="s">
        <v>522</v>
      </c>
    </row>
    <row r="1943" spans="1:12">
      <c r="A1943" s="36">
        <v>2016</v>
      </c>
      <c r="B1943" s="36" t="s">
        <v>1961</v>
      </c>
      <c r="C1943" s="54">
        <v>42684</v>
      </c>
      <c r="D1943" s="14" t="s">
        <v>537</v>
      </c>
      <c r="E1943" s="1" t="s">
        <v>308</v>
      </c>
      <c r="F1943" s="14">
        <v>4522</v>
      </c>
      <c r="G1943" s="1" t="s">
        <v>137</v>
      </c>
      <c r="H1943" s="1" t="s">
        <v>551</v>
      </c>
      <c r="I1943" s="2">
        <v>139</v>
      </c>
      <c r="J1943" s="5">
        <v>760</v>
      </c>
      <c r="K1943" s="3" t="s">
        <v>1302</v>
      </c>
      <c r="L1943" s="4" t="s">
        <v>522</v>
      </c>
    </row>
    <row r="1944" spans="1:12">
      <c r="A1944" s="36">
        <v>2016</v>
      </c>
      <c r="B1944" s="36" t="s">
        <v>1961</v>
      </c>
      <c r="C1944" s="54">
        <v>42684</v>
      </c>
      <c r="D1944" s="14" t="s">
        <v>537</v>
      </c>
      <c r="E1944" s="1" t="s">
        <v>308</v>
      </c>
      <c r="F1944" s="14">
        <v>4522</v>
      </c>
      <c r="G1944" s="1" t="s">
        <v>137</v>
      </c>
      <c r="H1944" s="1" t="s">
        <v>551</v>
      </c>
      <c r="I1944" s="2">
        <v>127</v>
      </c>
      <c r="J1944" s="5">
        <v>761</v>
      </c>
      <c r="K1944" s="3" t="s">
        <v>1863</v>
      </c>
      <c r="L1944" s="4" t="s">
        <v>522</v>
      </c>
    </row>
    <row r="1945" spans="1:12">
      <c r="A1945" s="36">
        <v>2016</v>
      </c>
      <c r="B1945" s="36" t="s">
        <v>1961</v>
      </c>
      <c r="C1945" s="54">
        <v>42686</v>
      </c>
      <c r="D1945" s="14" t="s">
        <v>537</v>
      </c>
      <c r="E1945" s="1" t="s">
        <v>308</v>
      </c>
      <c r="F1945" s="14">
        <v>4522</v>
      </c>
      <c r="G1945" s="1" t="s">
        <v>137</v>
      </c>
      <c r="H1945" s="1" t="s">
        <v>551</v>
      </c>
      <c r="I1945" s="2">
        <v>137</v>
      </c>
      <c r="J1945" s="5">
        <v>762</v>
      </c>
      <c r="K1945" s="3" t="s">
        <v>1302</v>
      </c>
      <c r="L1945" s="4" t="s">
        <v>522</v>
      </c>
    </row>
    <row r="1946" spans="1:12">
      <c r="A1946" s="36">
        <v>2016</v>
      </c>
      <c r="B1946" s="36" t="s">
        <v>1961</v>
      </c>
      <c r="C1946" s="54">
        <v>42691</v>
      </c>
      <c r="D1946" s="14" t="s">
        <v>537</v>
      </c>
      <c r="E1946" s="1" t="s">
        <v>308</v>
      </c>
      <c r="F1946" s="14">
        <v>4522</v>
      </c>
      <c r="G1946" s="1" t="s">
        <v>137</v>
      </c>
      <c r="H1946" s="1" t="s">
        <v>551</v>
      </c>
      <c r="I1946" s="2">
        <v>148</v>
      </c>
      <c r="J1946" s="5">
        <v>764</v>
      </c>
      <c r="K1946" s="3" t="s">
        <v>1301</v>
      </c>
      <c r="L1946" s="4" t="s">
        <v>522</v>
      </c>
    </row>
    <row r="1947" spans="1:12">
      <c r="A1947" s="36">
        <v>2016</v>
      </c>
      <c r="B1947" s="36" t="s">
        <v>1961</v>
      </c>
      <c r="C1947" s="54">
        <v>42691</v>
      </c>
      <c r="D1947" s="14" t="s">
        <v>537</v>
      </c>
      <c r="E1947" s="1" t="s">
        <v>308</v>
      </c>
      <c r="F1947" s="14">
        <v>4522</v>
      </c>
      <c r="G1947" s="1" t="s">
        <v>137</v>
      </c>
      <c r="H1947" s="1" t="s">
        <v>551</v>
      </c>
      <c r="I1947" s="2">
        <v>148</v>
      </c>
      <c r="J1947" s="5">
        <v>765</v>
      </c>
      <c r="K1947" s="3" t="s">
        <v>1863</v>
      </c>
      <c r="L1947" s="4" t="s">
        <v>522</v>
      </c>
    </row>
    <row r="1948" spans="1:12">
      <c r="A1948" s="36">
        <v>2016</v>
      </c>
      <c r="B1948" s="36" t="s">
        <v>1961</v>
      </c>
      <c r="C1948" s="54">
        <v>42694</v>
      </c>
      <c r="D1948" s="14" t="s">
        <v>537</v>
      </c>
      <c r="E1948" s="1" t="s">
        <v>308</v>
      </c>
      <c r="F1948" s="14">
        <v>4522</v>
      </c>
      <c r="G1948" s="1" t="s">
        <v>137</v>
      </c>
      <c r="H1948" s="1" t="s">
        <v>551</v>
      </c>
      <c r="I1948" s="2">
        <v>131</v>
      </c>
      <c r="J1948" s="5">
        <v>768</v>
      </c>
      <c r="K1948" s="3" t="s">
        <v>1304</v>
      </c>
      <c r="L1948" s="4" t="s">
        <v>522</v>
      </c>
    </row>
    <row r="1949" spans="1:12">
      <c r="A1949" s="36">
        <v>2016</v>
      </c>
      <c r="B1949" s="36" t="s">
        <v>1961</v>
      </c>
      <c r="C1949" s="54">
        <v>42697</v>
      </c>
      <c r="D1949" s="14" t="s">
        <v>537</v>
      </c>
      <c r="E1949" s="1" t="s">
        <v>308</v>
      </c>
      <c r="F1949" s="14">
        <v>4522</v>
      </c>
      <c r="G1949" s="1" t="s">
        <v>137</v>
      </c>
      <c r="H1949" s="1" t="s">
        <v>551</v>
      </c>
      <c r="I1949" s="2">
        <v>76</v>
      </c>
      <c r="J1949" s="5">
        <v>772</v>
      </c>
      <c r="K1949" s="3" t="s">
        <v>1304</v>
      </c>
      <c r="L1949" s="4" t="s">
        <v>522</v>
      </c>
    </row>
    <row r="1950" spans="1:12">
      <c r="A1950" s="36">
        <v>2016</v>
      </c>
      <c r="B1950" s="36" t="s">
        <v>1961</v>
      </c>
      <c r="C1950" s="54">
        <v>42689</v>
      </c>
      <c r="D1950" s="14" t="s">
        <v>537</v>
      </c>
      <c r="E1950" s="1" t="s">
        <v>308</v>
      </c>
      <c r="F1950" s="14">
        <v>4522</v>
      </c>
      <c r="G1950" s="1" t="s">
        <v>137</v>
      </c>
      <c r="H1950" s="1" t="s">
        <v>283</v>
      </c>
      <c r="I1950" s="2">
        <v>198</v>
      </c>
      <c r="J1950" s="5">
        <v>2073</v>
      </c>
      <c r="K1950" s="3" t="s">
        <v>1863</v>
      </c>
      <c r="L1950" s="4" t="s">
        <v>522</v>
      </c>
    </row>
    <row r="1951" spans="1:12">
      <c r="A1951" s="36">
        <v>2016</v>
      </c>
      <c r="B1951" s="36" t="s">
        <v>1961</v>
      </c>
      <c r="C1951" s="54">
        <v>42692</v>
      </c>
      <c r="D1951" s="14" t="s">
        <v>537</v>
      </c>
      <c r="E1951" s="1" t="s">
        <v>308</v>
      </c>
      <c r="F1951" s="14">
        <v>4522</v>
      </c>
      <c r="G1951" s="1" t="s">
        <v>137</v>
      </c>
      <c r="H1951" s="1" t="s">
        <v>283</v>
      </c>
      <c r="I1951" s="2">
        <v>64</v>
      </c>
      <c r="J1951" s="5">
        <v>2089</v>
      </c>
      <c r="K1951" s="3" t="s">
        <v>1304</v>
      </c>
      <c r="L1951" s="4" t="s">
        <v>522</v>
      </c>
    </row>
    <row r="1952" spans="1:12">
      <c r="A1952" s="36">
        <v>2016</v>
      </c>
      <c r="B1952" s="36" t="s">
        <v>1961</v>
      </c>
      <c r="C1952" s="54">
        <v>42684</v>
      </c>
      <c r="D1952" s="14" t="s">
        <v>537</v>
      </c>
      <c r="E1952" s="1" t="s">
        <v>308</v>
      </c>
      <c r="F1952" s="14">
        <v>4522</v>
      </c>
      <c r="G1952" s="1" t="s">
        <v>137</v>
      </c>
      <c r="H1952" s="1" t="s">
        <v>551</v>
      </c>
      <c r="I1952" s="2">
        <v>111</v>
      </c>
      <c r="J1952" s="5">
        <v>2192</v>
      </c>
      <c r="K1952" s="3" t="s">
        <v>1305</v>
      </c>
      <c r="L1952" s="4" t="s">
        <v>522</v>
      </c>
    </row>
    <row r="1953" spans="1:12">
      <c r="A1953" s="36">
        <v>2016</v>
      </c>
      <c r="B1953" s="36" t="s">
        <v>1961</v>
      </c>
      <c r="C1953" s="54">
        <v>42686</v>
      </c>
      <c r="D1953" s="14" t="s">
        <v>537</v>
      </c>
      <c r="E1953" s="1" t="s">
        <v>308</v>
      </c>
      <c r="F1953" s="14">
        <v>4522</v>
      </c>
      <c r="G1953" s="1" t="s">
        <v>137</v>
      </c>
      <c r="H1953" s="1" t="s">
        <v>551</v>
      </c>
      <c r="I1953" s="2">
        <v>122</v>
      </c>
      <c r="J1953" s="5">
        <v>2196</v>
      </c>
      <c r="K1953" s="3" t="s">
        <v>1302</v>
      </c>
      <c r="L1953" s="4" t="s">
        <v>522</v>
      </c>
    </row>
    <row r="1954" spans="1:12">
      <c r="A1954" s="36">
        <v>2016</v>
      </c>
      <c r="B1954" s="36" t="s">
        <v>1961</v>
      </c>
      <c r="C1954" s="54">
        <v>42691</v>
      </c>
      <c r="D1954" s="14" t="s">
        <v>537</v>
      </c>
      <c r="E1954" s="1" t="s">
        <v>308</v>
      </c>
      <c r="F1954" s="14">
        <v>4522</v>
      </c>
      <c r="G1954" s="1" t="s">
        <v>137</v>
      </c>
      <c r="H1954" s="1" t="s">
        <v>551</v>
      </c>
      <c r="I1954" s="2">
        <v>160</v>
      </c>
      <c r="J1954" s="5">
        <v>2208</v>
      </c>
      <c r="K1954" s="3" t="s">
        <v>1863</v>
      </c>
      <c r="L1954" s="4" t="s">
        <v>522</v>
      </c>
    </row>
    <row r="1955" spans="1:12">
      <c r="A1955" s="36">
        <v>2016</v>
      </c>
      <c r="B1955" s="36" t="s">
        <v>1961</v>
      </c>
      <c r="C1955" s="54">
        <v>42694</v>
      </c>
      <c r="D1955" s="14" t="s">
        <v>537</v>
      </c>
      <c r="E1955" s="1" t="s">
        <v>308</v>
      </c>
      <c r="F1955" s="14">
        <v>4522</v>
      </c>
      <c r="G1955" s="1" t="s">
        <v>137</v>
      </c>
      <c r="H1955" s="1" t="s">
        <v>551</v>
      </c>
      <c r="I1955" s="2">
        <v>111</v>
      </c>
      <c r="J1955" s="5">
        <v>2219</v>
      </c>
      <c r="K1955" s="3" t="s">
        <v>1304</v>
      </c>
      <c r="L1955" s="4" t="s">
        <v>522</v>
      </c>
    </row>
    <row r="1956" spans="1:12">
      <c r="A1956" s="36">
        <v>2016</v>
      </c>
      <c r="B1956" s="36" t="s">
        <v>1961</v>
      </c>
      <c r="C1956" s="54">
        <v>42677</v>
      </c>
      <c r="D1956" s="14" t="s">
        <v>537</v>
      </c>
      <c r="E1956" s="1" t="s">
        <v>308</v>
      </c>
      <c r="F1956" s="14">
        <v>4522</v>
      </c>
      <c r="G1956" s="1" t="s">
        <v>137</v>
      </c>
      <c r="H1956" s="1" t="s">
        <v>283</v>
      </c>
      <c r="I1956" s="2">
        <v>126</v>
      </c>
      <c r="J1956" s="5">
        <v>11514</v>
      </c>
      <c r="K1956" s="3" t="s">
        <v>1301</v>
      </c>
      <c r="L1956" s="4" t="s">
        <v>522</v>
      </c>
    </row>
    <row r="1957" spans="1:12">
      <c r="A1957" s="36">
        <v>2016</v>
      </c>
      <c r="B1957" s="36" t="s">
        <v>1961</v>
      </c>
      <c r="C1957" s="54">
        <v>42692</v>
      </c>
      <c r="D1957" s="14" t="s">
        <v>537</v>
      </c>
      <c r="E1957" s="1" t="s">
        <v>308</v>
      </c>
      <c r="F1957" s="14">
        <v>4522</v>
      </c>
      <c r="G1957" s="1" t="s">
        <v>137</v>
      </c>
      <c r="H1957" s="1" t="s">
        <v>283</v>
      </c>
      <c r="I1957" s="2">
        <v>147</v>
      </c>
      <c r="J1957" s="5">
        <v>11524</v>
      </c>
      <c r="K1957" s="3" t="s">
        <v>1863</v>
      </c>
      <c r="L1957" s="4" t="s">
        <v>522</v>
      </c>
    </row>
    <row r="1958" spans="1:12">
      <c r="A1958" s="36">
        <v>2016</v>
      </c>
      <c r="B1958" s="36" t="s">
        <v>1961</v>
      </c>
      <c r="C1958" s="54">
        <v>42682</v>
      </c>
      <c r="D1958" s="14" t="s">
        <v>537</v>
      </c>
      <c r="E1958" s="1" t="s">
        <v>308</v>
      </c>
      <c r="F1958" s="14">
        <v>4522</v>
      </c>
      <c r="G1958" s="1" t="s">
        <v>1300</v>
      </c>
      <c r="H1958" s="1" t="s">
        <v>913</v>
      </c>
      <c r="I1958" s="2">
        <v>201</v>
      </c>
      <c r="J1958" s="5">
        <v>15247</v>
      </c>
      <c r="K1958" s="3" t="s">
        <v>1301</v>
      </c>
      <c r="L1958" s="4" t="s">
        <v>522</v>
      </c>
    </row>
    <row r="1959" spans="1:12">
      <c r="A1959" s="36">
        <v>2016</v>
      </c>
      <c r="B1959" s="36" t="s">
        <v>1961</v>
      </c>
      <c r="C1959" s="54">
        <v>42683</v>
      </c>
      <c r="D1959" s="14" t="s">
        <v>537</v>
      </c>
      <c r="E1959" s="1" t="s">
        <v>308</v>
      </c>
      <c r="F1959" s="14">
        <v>4522</v>
      </c>
      <c r="G1959" s="1" t="s">
        <v>1300</v>
      </c>
      <c r="H1959" s="1" t="s">
        <v>913</v>
      </c>
      <c r="I1959" s="2">
        <v>130</v>
      </c>
      <c r="J1959" s="5">
        <v>15251</v>
      </c>
      <c r="K1959" s="3" t="s">
        <v>1301</v>
      </c>
      <c r="L1959" s="4" t="s">
        <v>522</v>
      </c>
    </row>
    <row r="1960" spans="1:12">
      <c r="A1960" s="36">
        <v>2016</v>
      </c>
      <c r="B1960" s="36" t="s">
        <v>1961</v>
      </c>
      <c r="C1960" s="54">
        <v>42686</v>
      </c>
      <c r="D1960" s="14" t="s">
        <v>537</v>
      </c>
      <c r="E1960" s="1" t="s">
        <v>308</v>
      </c>
      <c r="F1960" s="14">
        <v>4522</v>
      </c>
      <c r="G1960" s="1" t="s">
        <v>1300</v>
      </c>
      <c r="H1960" s="1" t="s">
        <v>913</v>
      </c>
      <c r="I1960" s="2">
        <v>75</v>
      </c>
      <c r="J1960" s="5">
        <v>15262</v>
      </c>
      <c r="K1960" s="3" t="s">
        <v>1863</v>
      </c>
      <c r="L1960" s="4" t="s">
        <v>522</v>
      </c>
    </row>
    <row r="1961" spans="1:12">
      <c r="A1961" s="36">
        <v>2016</v>
      </c>
      <c r="B1961" s="36" t="s">
        <v>1961</v>
      </c>
      <c r="C1961" s="54">
        <v>42686</v>
      </c>
      <c r="D1961" s="14" t="s">
        <v>537</v>
      </c>
      <c r="E1961" s="1" t="s">
        <v>308</v>
      </c>
      <c r="F1961" s="14">
        <v>4522</v>
      </c>
      <c r="G1961" s="1" t="s">
        <v>1300</v>
      </c>
      <c r="H1961" s="1" t="s">
        <v>913</v>
      </c>
      <c r="I1961" s="2">
        <v>145</v>
      </c>
      <c r="J1961" s="5">
        <v>15269</v>
      </c>
      <c r="K1961" s="3" t="s">
        <v>1302</v>
      </c>
      <c r="L1961" s="4" t="s">
        <v>522</v>
      </c>
    </row>
    <row r="1962" spans="1:12">
      <c r="A1962" s="36">
        <v>2016</v>
      </c>
      <c r="B1962" s="36" t="s">
        <v>1961</v>
      </c>
      <c r="C1962" s="54">
        <v>42687</v>
      </c>
      <c r="D1962" s="14" t="s">
        <v>537</v>
      </c>
      <c r="E1962" s="1" t="s">
        <v>308</v>
      </c>
      <c r="F1962" s="14">
        <v>4522</v>
      </c>
      <c r="G1962" s="1" t="s">
        <v>1300</v>
      </c>
      <c r="H1962" s="1" t="s">
        <v>913</v>
      </c>
      <c r="I1962" s="2">
        <v>146</v>
      </c>
      <c r="J1962" s="5">
        <v>15273</v>
      </c>
      <c r="K1962" s="3" t="s">
        <v>1302</v>
      </c>
      <c r="L1962" s="4" t="s">
        <v>522</v>
      </c>
    </row>
    <row r="1963" spans="1:12">
      <c r="A1963" s="36">
        <v>2016</v>
      </c>
      <c r="B1963" s="36" t="s">
        <v>1961</v>
      </c>
      <c r="C1963" s="54">
        <v>42689</v>
      </c>
      <c r="D1963" s="14" t="s">
        <v>537</v>
      </c>
      <c r="E1963" s="1" t="s">
        <v>308</v>
      </c>
      <c r="F1963" s="14">
        <v>4522</v>
      </c>
      <c r="G1963" s="1" t="s">
        <v>1300</v>
      </c>
      <c r="H1963" s="1" t="s">
        <v>913</v>
      </c>
      <c r="I1963" s="2">
        <v>130</v>
      </c>
      <c r="J1963" s="5">
        <v>15282</v>
      </c>
      <c r="K1963" s="3" t="s">
        <v>1863</v>
      </c>
      <c r="L1963" s="4" t="s">
        <v>522</v>
      </c>
    </row>
    <row r="1964" spans="1:12">
      <c r="A1964" s="36">
        <v>2016</v>
      </c>
      <c r="B1964" s="36" t="s">
        <v>1961</v>
      </c>
      <c r="C1964" s="54">
        <v>42691</v>
      </c>
      <c r="D1964" s="14" t="s">
        <v>537</v>
      </c>
      <c r="E1964" s="1" t="s">
        <v>308</v>
      </c>
      <c r="F1964" s="14">
        <v>4522</v>
      </c>
      <c r="G1964" s="1" t="s">
        <v>1300</v>
      </c>
      <c r="H1964" s="1" t="s">
        <v>913</v>
      </c>
      <c r="I1964" s="2">
        <v>80</v>
      </c>
      <c r="J1964" s="5">
        <v>15305</v>
      </c>
      <c r="K1964" s="3" t="s">
        <v>1301</v>
      </c>
      <c r="L1964" s="4" t="s">
        <v>522</v>
      </c>
    </row>
    <row r="1965" spans="1:12">
      <c r="A1965" s="36">
        <v>2016</v>
      </c>
      <c r="B1965" s="36" t="s">
        <v>1961</v>
      </c>
      <c r="C1965" s="54">
        <v>42693</v>
      </c>
      <c r="D1965" s="14" t="s">
        <v>537</v>
      </c>
      <c r="E1965" s="1" t="s">
        <v>308</v>
      </c>
      <c r="F1965" s="14">
        <v>4522</v>
      </c>
      <c r="G1965" s="1" t="s">
        <v>1300</v>
      </c>
      <c r="H1965" s="1" t="s">
        <v>913</v>
      </c>
      <c r="I1965" s="2">
        <v>121</v>
      </c>
      <c r="J1965" s="5">
        <v>15321</v>
      </c>
      <c r="K1965" s="3" t="s">
        <v>1304</v>
      </c>
      <c r="L1965" s="4" t="s">
        <v>522</v>
      </c>
    </row>
    <row r="1966" spans="1:12">
      <c r="A1966" s="36">
        <v>2016</v>
      </c>
      <c r="B1966" s="36" t="s">
        <v>1961</v>
      </c>
      <c r="C1966" s="54">
        <v>42694</v>
      </c>
      <c r="D1966" s="14" t="s">
        <v>537</v>
      </c>
      <c r="E1966" s="1" t="s">
        <v>33</v>
      </c>
      <c r="F1966" s="14">
        <v>3125</v>
      </c>
      <c r="G1966" s="1" t="s">
        <v>1300</v>
      </c>
      <c r="H1966" s="1" t="s">
        <v>913</v>
      </c>
      <c r="I1966" s="2">
        <v>141</v>
      </c>
      <c r="J1966" s="5">
        <v>15328</v>
      </c>
      <c r="K1966" s="3" t="s">
        <v>1864</v>
      </c>
      <c r="L1966" s="4" t="s">
        <v>522</v>
      </c>
    </row>
    <row r="1967" spans="1:12">
      <c r="A1967" s="36">
        <v>2016</v>
      </c>
      <c r="B1967" s="36" t="s">
        <v>1961</v>
      </c>
      <c r="C1967" s="54">
        <v>42676</v>
      </c>
      <c r="D1967" s="14" t="s">
        <v>537</v>
      </c>
      <c r="E1967" s="1" t="s">
        <v>308</v>
      </c>
      <c r="F1967" s="14">
        <v>4522</v>
      </c>
      <c r="G1967" s="1" t="s">
        <v>269</v>
      </c>
      <c r="H1967" s="1" t="s">
        <v>913</v>
      </c>
      <c r="I1967" s="2">
        <v>56</v>
      </c>
      <c r="J1967" s="5">
        <v>54665</v>
      </c>
      <c r="K1967" s="3" t="s">
        <v>1304</v>
      </c>
      <c r="L1967" s="4" t="s">
        <v>522</v>
      </c>
    </row>
    <row r="1968" spans="1:12">
      <c r="A1968" s="36">
        <v>2016</v>
      </c>
      <c r="B1968" s="36" t="s">
        <v>1961</v>
      </c>
      <c r="C1968" s="54">
        <v>42677</v>
      </c>
      <c r="D1968" s="14" t="s">
        <v>537</v>
      </c>
      <c r="E1968" s="1" t="s">
        <v>308</v>
      </c>
      <c r="F1968" s="14">
        <v>4522</v>
      </c>
      <c r="G1968" s="1" t="s">
        <v>269</v>
      </c>
      <c r="H1968" s="1" t="s">
        <v>913</v>
      </c>
      <c r="I1968" s="2">
        <v>109</v>
      </c>
      <c r="J1968" s="5">
        <v>54692</v>
      </c>
      <c r="K1968" s="3" t="s">
        <v>1306</v>
      </c>
      <c r="L1968" s="4" t="s">
        <v>522</v>
      </c>
    </row>
    <row r="1969" spans="1:12">
      <c r="A1969" s="36">
        <v>2016</v>
      </c>
      <c r="B1969" s="36" t="s">
        <v>1961</v>
      </c>
      <c r="C1969" s="54">
        <v>42683</v>
      </c>
      <c r="D1969" s="14" t="s">
        <v>537</v>
      </c>
      <c r="E1969" s="1" t="s">
        <v>308</v>
      </c>
      <c r="F1969" s="14">
        <v>4522</v>
      </c>
      <c r="G1969" s="1" t="s">
        <v>1300</v>
      </c>
      <c r="H1969" s="1" t="s">
        <v>913</v>
      </c>
      <c r="I1969" s="2">
        <v>107</v>
      </c>
      <c r="J1969" s="5">
        <v>186793</v>
      </c>
      <c r="K1969" s="3" t="s">
        <v>1301</v>
      </c>
      <c r="L1969" s="4" t="s">
        <v>522</v>
      </c>
    </row>
    <row r="1970" spans="1:12">
      <c r="A1970" s="36">
        <v>2016</v>
      </c>
      <c r="B1970" s="36" t="s">
        <v>1961</v>
      </c>
      <c r="C1970" s="54">
        <v>42684</v>
      </c>
      <c r="D1970" s="14" t="s">
        <v>537</v>
      </c>
      <c r="E1970" s="1" t="s">
        <v>308</v>
      </c>
      <c r="F1970" s="14">
        <v>4522</v>
      </c>
      <c r="G1970" s="1" t="s">
        <v>1300</v>
      </c>
      <c r="H1970" s="1" t="s">
        <v>913</v>
      </c>
      <c r="I1970" s="2">
        <v>115</v>
      </c>
      <c r="J1970" s="5">
        <v>186802</v>
      </c>
      <c r="K1970" s="3" t="s">
        <v>1305</v>
      </c>
      <c r="L1970" s="4" t="s">
        <v>522</v>
      </c>
    </row>
    <row r="1971" spans="1:12">
      <c r="A1971" s="36">
        <v>2016</v>
      </c>
      <c r="B1971" s="36" t="s">
        <v>1961</v>
      </c>
      <c r="C1971" s="54">
        <v>42684</v>
      </c>
      <c r="D1971" s="14" t="s">
        <v>537</v>
      </c>
      <c r="E1971" s="1" t="s">
        <v>308</v>
      </c>
      <c r="F1971" s="14">
        <v>4522</v>
      </c>
      <c r="G1971" s="1" t="s">
        <v>1300</v>
      </c>
      <c r="H1971" s="1" t="s">
        <v>913</v>
      </c>
      <c r="I1971" s="2">
        <v>138</v>
      </c>
      <c r="J1971" s="5">
        <v>186806</v>
      </c>
      <c r="K1971" s="3" t="s">
        <v>1865</v>
      </c>
      <c r="L1971" s="4" t="s">
        <v>522</v>
      </c>
    </row>
    <row r="1972" spans="1:12">
      <c r="A1972" s="36">
        <v>2016</v>
      </c>
      <c r="B1972" s="36" t="s">
        <v>1961</v>
      </c>
      <c r="C1972" s="54">
        <v>42689</v>
      </c>
      <c r="D1972" s="14" t="s">
        <v>537</v>
      </c>
      <c r="E1972" s="1" t="s">
        <v>13</v>
      </c>
      <c r="F1972" s="14">
        <v>5072</v>
      </c>
      <c r="G1972" s="1" t="s">
        <v>510</v>
      </c>
      <c r="H1972" s="11" t="s">
        <v>2087</v>
      </c>
      <c r="I1972" s="2">
        <v>95</v>
      </c>
      <c r="J1972" s="5" t="s">
        <v>1866</v>
      </c>
      <c r="K1972" s="3" t="s">
        <v>1393</v>
      </c>
      <c r="L1972" s="4" t="s">
        <v>522</v>
      </c>
    </row>
    <row r="1973" spans="1:12">
      <c r="A1973" s="36">
        <v>2016</v>
      </c>
      <c r="B1973" s="36" t="s">
        <v>1961</v>
      </c>
      <c r="C1973" s="54">
        <v>42682</v>
      </c>
      <c r="D1973" s="14" t="s">
        <v>537</v>
      </c>
      <c r="E1973" s="1" t="s">
        <v>13</v>
      </c>
      <c r="F1973" s="14">
        <v>5057</v>
      </c>
      <c r="G1973" s="1" t="s">
        <v>1300</v>
      </c>
      <c r="H1973" s="1" t="s">
        <v>913</v>
      </c>
      <c r="I1973" s="2">
        <v>25</v>
      </c>
      <c r="J1973" s="5" t="s">
        <v>1867</v>
      </c>
      <c r="K1973" s="3" t="s">
        <v>1351</v>
      </c>
      <c r="L1973" s="4" t="s">
        <v>522</v>
      </c>
    </row>
    <row r="1974" spans="1:12">
      <c r="A1974" s="36">
        <v>2016</v>
      </c>
      <c r="B1974" s="36" t="s">
        <v>1961</v>
      </c>
      <c r="C1974" s="54">
        <v>42683</v>
      </c>
      <c r="D1974" s="14" t="s">
        <v>537</v>
      </c>
      <c r="E1974" s="1" t="s">
        <v>13</v>
      </c>
      <c r="F1974" s="14">
        <v>5057</v>
      </c>
      <c r="G1974" s="1" t="s">
        <v>1300</v>
      </c>
      <c r="H1974" s="1" t="s">
        <v>913</v>
      </c>
      <c r="I1974" s="2">
        <v>76</v>
      </c>
      <c r="J1974" s="5" t="s">
        <v>1868</v>
      </c>
      <c r="K1974" s="3" t="s">
        <v>1351</v>
      </c>
      <c r="L1974" s="4" t="s">
        <v>522</v>
      </c>
    </row>
    <row r="1975" spans="1:12">
      <c r="A1975" s="36">
        <v>2016</v>
      </c>
      <c r="B1975" s="36" t="s">
        <v>1961</v>
      </c>
      <c r="C1975" s="54">
        <v>42683</v>
      </c>
      <c r="D1975" s="14" t="s">
        <v>537</v>
      </c>
      <c r="E1975" s="1" t="s">
        <v>33</v>
      </c>
      <c r="F1975" s="14">
        <v>3101</v>
      </c>
      <c r="G1975" s="1" t="s">
        <v>1300</v>
      </c>
      <c r="H1975" s="1" t="s">
        <v>913</v>
      </c>
      <c r="I1975" s="2">
        <v>64</v>
      </c>
      <c r="J1975" s="5" t="s">
        <v>1869</v>
      </c>
      <c r="K1975" s="3" t="s">
        <v>1308</v>
      </c>
      <c r="L1975" s="4" t="s">
        <v>522</v>
      </c>
    </row>
    <row r="1976" spans="1:12">
      <c r="A1976" s="36">
        <v>2016</v>
      </c>
      <c r="B1976" s="36" t="s">
        <v>1961</v>
      </c>
      <c r="C1976" s="54">
        <v>42683</v>
      </c>
      <c r="D1976" s="14" t="s">
        <v>537</v>
      </c>
      <c r="E1976" s="1" t="s">
        <v>13</v>
      </c>
      <c r="F1976" s="14">
        <v>5057</v>
      </c>
      <c r="G1976" s="1" t="s">
        <v>1300</v>
      </c>
      <c r="H1976" s="1" t="s">
        <v>913</v>
      </c>
      <c r="I1976" s="2">
        <v>97</v>
      </c>
      <c r="J1976" s="5" t="s">
        <v>1870</v>
      </c>
      <c r="K1976" s="3" t="s">
        <v>1351</v>
      </c>
      <c r="L1976" s="4" t="s">
        <v>522</v>
      </c>
    </row>
    <row r="1977" spans="1:12">
      <c r="A1977" s="36">
        <v>2016</v>
      </c>
      <c r="B1977" s="36" t="s">
        <v>1961</v>
      </c>
      <c r="C1977" s="54">
        <v>42683</v>
      </c>
      <c r="D1977" s="14" t="s">
        <v>537</v>
      </c>
      <c r="E1977" s="1" t="s">
        <v>13</v>
      </c>
      <c r="F1977" s="14">
        <v>5057</v>
      </c>
      <c r="G1977" s="1" t="s">
        <v>1300</v>
      </c>
      <c r="H1977" s="1" t="s">
        <v>913</v>
      </c>
      <c r="I1977" s="2">
        <v>74</v>
      </c>
      <c r="J1977" s="5" t="s">
        <v>1871</v>
      </c>
      <c r="K1977" s="3" t="s">
        <v>1351</v>
      </c>
      <c r="L1977" s="4" t="s">
        <v>522</v>
      </c>
    </row>
    <row r="1978" spans="1:12">
      <c r="A1978" s="36">
        <v>2016</v>
      </c>
      <c r="B1978" s="36" t="s">
        <v>1961</v>
      </c>
      <c r="C1978" s="54">
        <v>42685</v>
      </c>
      <c r="D1978" s="14" t="s">
        <v>537</v>
      </c>
      <c r="E1978" s="1" t="s">
        <v>13</v>
      </c>
      <c r="F1978" s="14">
        <v>5057</v>
      </c>
      <c r="G1978" s="1" t="s">
        <v>1300</v>
      </c>
      <c r="H1978" s="1" t="s">
        <v>913</v>
      </c>
      <c r="I1978" s="2">
        <v>106</v>
      </c>
      <c r="J1978" s="5" t="s">
        <v>1872</v>
      </c>
      <c r="K1978" s="3" t="s">
        <v>535</v>
      </c>
      <c r="L1978" s="4" t="s">
        <v>522</v>
      </c>
    </row>
    <row r="1979" spans="1:12">
      <c r="A1979" s="36">
        <v>2016</v>
      </c>
      <c r="B1979" s="36" t="s">
        <v>1961</v>
      </c>
      <c r="C1979" s="54">
        <v>42686</v>
      </c>
      <c r="D1979" s="14" t="s">
        <v>537</v>
      </c>
      <c r="E1979" s="1" t="s">
        <v>13</v>
      </c>
      <c r="F1979" s="14">
        <v>5057</v>
      </c>
      <c r="G1979" s="1" t="s">
        <v>1300</v>
      </c>
      <c r="H1979" s="1" t="s">
        <v>913</v>
      </c>
      <c r="I1979" s="2">
        <v>102</v>
      </c>
      <c r="J1979" s="5" t="s">
        <v>1873</v>
      </c>
      <c r="K1979" s="3" t="s">
        <v>535</v>
      </c>
      <c r="L1979" s="4" t="s">
        <v>522</v>
      </c>
    </row>
    <row r="1980" spans="1:12">
      <c r="A1980" s="36">
        <v>2016</v>
      </c>
      <c r="B1980" s="36" t="s">
        <v>1961</v>
      </c>
      <c r="C1980" s="54">
        <v>42687</v>
      </c>
      <c r="D1980" s="14" t="s">
        <v>537</v>
      </c>
      <c r="E1980" s="1" t="s">
        <v>33</v>
      </c>
      <c r="F1980" s="14">
        <v>3125</v>
      </c>
      <c r="G1980" s="1" t="s">
        <v>1300</v>
      </c>
      <c r="H1980" s="1" t="s">
        <v>913</v>
      </c>
      <c r="I1980" s="2">
        <v>170</v>
      </c>
      <c r="J1980" s="5" t="s">
        <v>1874</v>
      </c>
      <c r="K1980" s="3" t="s">
        <v>1338</v>
      </c>
      <c r="L1980" s="4" t="s">
        <v>522</v>
      </c>
    </row>
    <row r="1981" spans="1:12">
      <c r="A1981" s="36">
        <v>2016</v>
      </c>
      <c r="B1981" s="36" t="s">
        <v>1961</v>
      </c>
      <c r="C1981" s="54">
        <v>42687</v>
      </c>
      <c r="D1981" s="14" t="s">
        <v>537</v>
      </c>
      <c r="E1981" s="1" t="s">
        <v>13</v>
      </c>
      <c r="F1981" s="14">
        <v>5057</v>
      </c>
      <c r="G1981" s="1" t="s">
        <v>1300</v>
      </c>
      <c r="H1981" s="1" t="s">
        <v>913</v>
      </c>
      <c r="I1981" s="2">
        <v>108</v>
      </c>
      <c r="J1981" s="5" t="s">
        <v>1875</v>
      </c>
      <c r="K1981" s="3" t="s">
        <v>535</v>
      </c>
      <c r="L1981" s="4" t="s">
        <v>522</v>
      </c>
    </row>
    <row r="1982" spans="1:12">
      <c r="A1982" s="36">
        <v>2016</v>
      </c>
      <c r="B1982" s="36" t="s">
        <v>1961</v>
      </c>
      <c r="C1982" s="54">
        <v>42690</v>
      </c>
      <c r="D1982" s="14" t="s">
        <v>537</v>
      </c>
      <c r="E1982" s="1" t="s">
        <v>33</v>
      </c>
      <c r="F1982" s="14">
        <v>3101</v>
      </c>
      <c r="G1982" s="1" t="s">
        <v>1300</v>
      </c>
      <c r="H1982" s="1" t="s">
        <v>913</v>
      </c>
      <c r="I1982" s="2">
        <v>149</v>
      </c>
      <c r="J1982" s="5" t="s">
        <v>1876</v>
      </c>
      <c r="K1982" s="3" t="s">
        <v>1328</v>
      </c>
      <c r="L1982" s="4" t="s">
        <v>522</v>
      </c>
    </row>
    <row r="1983" spans="1:12">
      <c r="A1983" s="36">
        <v>2016</v>
      </c>
      <c r="B1983" s="36" t="s">
        <v>1961</v>
      </c>
      <c r="C1983" s="54">
        <v>42690</v>
      </c>
      <c r="D1983" s="14" t="s">
        <v>537</v>
      </c>
      <c r="E1983" s="1" t="s">
        <v>33</v>
      </c>
      <c r="F1983" s="14">
        <v>3101</v>
      </c>
      <c r="G1983" s="1" t="s">
        <v>1300</v>
      </c>
      <c r="H1983" s="1" t="s">
        <v>913</v>
      </c>
      <c r="I1983" s="2">
        <v>13</v>
      </c>
      <c r="J1983" s="5" t="s">
        <v>1877</v>
      </c>
      <c r="K1983" s="3" t="s">
        <v>1328</v>
      </c>
      <c r="L1983" s="4" t="s">
        <v>522</v>
      </c>
    </row>
    <row r="1984" spans="1:12">
      <c r="A1984" s="36">
        <v>2016</v>
      </c>
      <c r="B1984" s="36" t="s">
        <v>1961</v>
      </c>
      <c r="C1984" s="54">
        <v>42690</v>
      </c>
      <c r="D1984" s="14" t="s">
        <v>537</v>
      </c>
      <c r="E1984" s="1" t="s">
        <v>13</v>
      </c>
      <c r="F1984" s="14">
        <v>5072</v>
      </c>
      <c r="G1984" s="1" t="s">
        <v>1300</v>
      </c>
      <c r="H1984" s="1" t="s">
        <v>913</v>
      </c>
      <c r="I1984" s="2">
        <v>82</v>
      </c>
      <c r="J1984" s="5" t="s">
        <v>1878</v>
      </c>
      <c r="K1984" s="3" t="s">
        <v>1378</v>
      </c>
      <c r="L1984" s="4" t="s">
        <v>522</v>
      </c>
    </row>
    <row r="1985" spans="1:12">
      <c r="A1985" s="36">
        <v>2016</v>
      </c>
      <c r="B1985" s="36" t="s">
        <v>1961</v>
      </c>
      <c r="C1985" s="54">
        <v>42690</v>
      </c>
      <c r="D1985" s="14" t="s">
        <v>537</v>
      </c>
      <c r="E1985" s="1" t="s">
        <v>13</v>
      </c>
      <c r="F1985" s="14">
        <v>5072</v>
      </c>
      <c r="G1985" s="1" t="s">
        <v>1300</v>
      </c>
      <c r="H1985" s="1" t="s">
        <v>913</v>
      </c>
      <c r="I1985" s="2">
        <v>94</v>
      </c>
      <c r="J1985" s="5" t="s">
        <v>1879</v>
      </c>
      <c r="K1985" s="3" t="s">
        <v>1378</v>
      </c>
      <c r="L1985" s="4" t="s">
        <v>522</v>
      </c>
    </row>
    <row r="1986" spans="1:12">
      <c r="A1986" s="36">
        <v>2016</v>
      </c>
      <c r="B1986" s="36" t="s">
        <v>1961</v>
      </c>
      <c r="C1986" s="54">
        <v>42690</v>
      </c>
      <c r="D1986" s="14" t="s">
        <v>537</v>
      </c>
      <c r="E1986" s="1" t="s">
        <v>33</v>
      </c>
      <c r="F1986" s="14">
        <v>3123</v>
      </c>
      <c r="G1986" s="1" t="s">
        <v>1300</v>
      </c>
      <c r="H1986" s="1" t="s">
        <v>913</v>
      </c>
      <c r="I1986" s="2">
        <v>65</v>
      </c>
      <c r="J1986" s="5" t="s">
        <v>1880</v>
      </c>
      <c r="K1986" s="3" t="s">
        <v>1322</v>
      </c>
      <c r="L1986" s="4" t="s">
        <v>522</v>
      </c>
    </row>
    <row r="1987" spans="1:12">
      <c r="A1987" s="36">
        <v>2016</v>
      </c>
      <c r="B1987" s="36" t="s">
        <v>1961</v>
      </c>
      <c r="C1987" s="54">
        <v>42690</v>
      </c>
      <c r="D1987" s="14" t="s">
        <v>537</v>
      </c>
      <c r="E1987" s="1" t="s">
        <v>33</v>
      </c>
      <c r="F1987" s="14">
        <v>3125</v>
      </c>
      <c r="G1987" s="1" t="s">
        <v>1300</v>
      </c>
      <c r="H1987" s="1" t="s">
        <v>913</v>
      </c>
      <c r="I1987" s="2">
        <v>27</v>
      </c>
      <c r="J1987" s="5" t="s">
        <v>1881</v>
      </c>
      <c r="K1987" s="3" t="s">
        <v>1322</v>
      </c>
      <c r="L1987" s="4" t="s">
        <v>522</v>
      </c>
    </row>
    <row r="1988" spans="1:12">
      <c r="A1988" s="36">
        <v>2016</v>
      </c>
      <c r="B1988" s="36" t="s">
        <v>1961</v>
      </c>
      <c r="C1988" s="54">
        <v>42690</v>
      </c>
      <c r="D1988" s="14" t="s">
        <v>537</v>
      </c>
      <c r="E1988" s="1" t="s">
        <v>13</v>
      </c>
      <c r="F1988" s="14">
        <v>5057</v>
      </c>
      <c r="G1988" s="1" t="s">
        <v>1300</v>
      </c>
      <c r="H1988" s="1" t="s">
        <v>913</v>
      </c>
      <c r="I1988" s="2">
        <v>102</v>
      </c>
      <c r="J1988" s="5" t="s">
        <v>1882</v>
      </c>
      <c r="K1988" s="3" t="s">
        <v>535</v>
      </c>
      <c r="L1988" s="4" t="s">
        <v>522</v>
      </c>
    </row>
    <row r="1989" spans="1:12">
      <c r="A1989" s="36">
        <v>2016</v>
      </c>
      <c r="B1989" s="36" t="s">
        <v>1961</v>
      </c>
      <c r="C1989" s="54">
        <v>42691</v>
      </c>
      <c r="D1989" s="14" t="s">
        <v>537</v>
      </c>
      <c r="E1989" s="1" t="s">
        <v>13</v>
      </c>
      <c r="F1989" s="14">
        <v>5072</v>
      </c>
      <c r="G1989" s="1" t="s">
        <v>1300</v>
      </c>
      <c r="H1989" s="1" t="s">
        <v>913</v>
      </c>
      <c r="I1989" s="2">
        <v>28</v>
      </c>
      <c r="J1989" s="5" t="s">
        <v>1883</v>
      </c>
      <c r="K1989" s="3" t="s">
        <v>532</v>
      </c>
      <c r="L1989" s="4" t="s">
        <v>522</v>
      </c>
    </row>
    <row r="1990" spans="1:12">
      <c r="A1990" s="36">
        <v>2016</v>
      </c>
      <c r="B1990" s="36" t="s">
        <v>1961</v>
      </c>
      <c r="C1990" s="54">
        <v>42691</v>
      </c>
      <c r="D1990" s="14" t="s">
        <v>537</v>
      </c>
      <c r="E1990" s="1" t="s">
        <v>13</v>
      </c>
      <c r="F1990" s="14">
        <v>5057</v>
      </c>
      <c r="G1990" s="1" t="s">
        <v>1300</v>
      </c>
      <c r="H1990" s="1" t="s">
        <v>913</v>
      </c>
      <c r="I1990" s="2">
        <v>39</v>
      </c>
      <c r="J1990" s="5" t="s">
        <v>1884</v>
      </c>
      <c r="K1990" s="3" t="s">
        <v>1359</v>
      </c>
      <c r="L1990" s="4" t="s">
        <v>522</v>
      </c>
    </row>
    <row r="1991" spans="1:12">
      <c r="A1991" s="36">
        <v>2016</v>
      </c>
      <c r="B1991" s="36" t="s">
        <v>1961</v>
      </c>
      <c r="C1991" s="54">
        <v>42691</v>
      </c>
      <c r="D1991" s="14" t="s">
        <v>537</v>
      </c>
      <c r="E1991" s="1" t="s">
        <v>13</v>
      </c>
      <c r="F1991" s="14">
        <v>5072</v>
      </c>
      <c r="G1991" s="1" t="s">
        <v>1300</v>
      </c>
      <c r="H1991" s="1" t="s">
        <v>913</v>
      </c>
      <c r="I1991" s="2">
        <v>44</v>
      </c>
      <c r="J1991" s="5" t="s">
        <v>1885</v>
      </c>
      <c r="K1991" s="3" t="s">
        <v>532</v>
      </c>
      <c r="L1991" s="4" t="s">
        <v>522</v>
      </c>
    </row>
    <row r="1992" spans="1:12">
      <c r="A1992" s="36">
        <v>2016</v>
      </c>
      <c r="B1992" s="36" t="s">
        <v>1961</v>
      </c>
      <c r="C1992" s="54">
        <v>42691</v>
      </c>
      <c r="D1992" s="14" t="s">
        <v>537</v>
      </c>
      <c r="E1992" s="1" t="s">
        <v>13</v>
      </c>
      <c r="F1992" s="14">
        <v>5057</v>
      </c>
      <c r="G1992" s="1" t="s">
        <v>1300</v>
      </c>
      <c r="H1992" s="1" t="s">
        <v>913</v>
      </c>
      <c r="I1992" s="2">
        <v>55</v>
      </c>
      <c r="J1992" s="5" t="s">
        <v>1886</v>
      </c>
      <c r="K1992" s="3" t="s">
        <v>1887</v>
      </c>
      <c r="L1992" s="4" t="s">
        <v>522</v>
      </c>
    </row>
    <row r="1993" spans="1:12">
      <c r="A1993" s="36">
        <v>2016</v>
      </c>
      <c r="B1993" s="36" t="s">
        <v>1961</v>
      </c>
      <c r="C1993" s="54">
        <v>42691</v>
      </c>
      <c r="D1993" s="14" t="s">
        <v>537</v>
      </c>
      <c r="E1993" s="1" t="s">
        <v>33</v>
      </c>
      <c r="F1993" s="14">
        <v>3125</v>
      </c>
      <c r="G1993" s="1" t="s">
        <v>1300</v>
      </c>
      <c r="H1993" s="1" t="s">
        <v>913</v>
      </c>
      <c r="I1993" s="2">
        <v>80</v>
      </c>
      <c r="J1993" s="5" t="s">
        <v>1888</v>
      </c>
      <c r="K1993" s="3" t="s">
        <v>1312</v>
      </c>
      <c r="L1993" s="4" t="s">
        <v>522</v>
      </c>
    </row>
    <row r="1994" spans="1:12">
      <c r="A1994" s="36">
        <v>2016</v>
      </c>
      <c r="B1994" s="36" t="s">
        <v>1961</v>
      </c>
      <c r="C1994" s="54">
        <v>42692</v>
      </c>
      <c r="D1994" s="14" t="s">
        <v>537</v>
      </c>
      <c r="E1994" s="1" t="s">
        <v>33</v>
      </c>
      <c r="F1994" s="14">
        <v>3105</v>
      </c>
      <c r="G1994" s="1" t="s">
        <v>1300</v>
      </c>
      <c r="H1994" s="1" t="s">
        <v>913</v>
      </c>
      <c r="I1994" s="2">
        <v>71</v>
      </c>
      <c r="J1994" s="5" t="s">
        <v>1889</v>
      </c>
      <c r="K1994" s="3" t="s">
        <v>1312</v>
      </c>
      <c r="L1994" s="4" t="s">
        <v>522</v>
      </c>
    </row>
    <row r="1995" spans="1:12">
      <c r="A1995" s="36">
        <v>2016</v>
      </c>
      <c r="B1995" s="36" t="s">
        <v>1961</v>
      </c>
      <c r="C1995" s="54">
        <v>42692</v>
      </c>
      <c r="D1995" s="14" t="s">
        <v>537</v>
      </c>
      <c r="E1995" s="1" t="s">
        <v>33</v>
      </c>
      <c r="F1995" s="14">
        <v>3125</v>
      </c>
      <c r="G1995" s="1" t="s">
        <v>1300</v>
      </c>
      <c r="H1995" s="1" t="s">
        <v>913</v>
      </c>
      <c r="I1995" s="2">
        <v>232</v>
      </c>
      <c r="J1995" s="5" t="s">
        <v>1890</v>
      </c>
      <c r="K1995" s="3" t="s">
        <v>1312</v>
      </c>
      <c r="L1995" s="4" t="s">
        <v>522</v>
      </c>
    </row>
    <row r="1996" spans="1:12">
      <c r="A1996" s="36">
        <v>2016</v>
      </c>
      <c r="B1996" s="36" t="s">
        <v>1961</v>
      </c>
      <c r="C1996" s="54">
        <v>42692</v>
      </c>
      <c r="D1996" s="14" t="s">
        <v>537</v>
      </c>
      <c r="E1996" s="1" t="s">
        <v>33</v>
      </c>
      <c r="F1996" s="14">
        <v>3101</v>
      </c>
      <c r="G1996" s="1" t="s">
        <v>1300</v>
      </c>
      <c r="H1996" s="1" t="s">
        <v>913</v>
      </c>
      <c r="I1996" s="2">
        <v>157</v>
      </c>
      <c r="J1996" s="5" t="s">
        <v>1891</v>
      </c>
      <c r="K1996" s="3" t="s">
        <v>1312</v>
      </c>
      <c r="L1996" s="4" t="s">
        <v>522</v>
      </c>
    </row>
    <row r="1997" spans="1:12">
      <c r="A1997" s="36">
        <v>2016</v>
      </c>
      <c r="B1997" s="36" t="s">
        <v>1961</v>
      </c>
      <c r="C1997" s="54">
        <v>42693</v>
      </c>
      <c r="D1997" s="14" t="s">
        <v>537</v>
      </c>
      <c r="E1997" s="1" t="s">
        <v>13</v>
      </c>
      <c r="F1997" s="14">
        <v>5057</v>
      </c>
      <c r="G1997" s="1" t="s">
        <v>1300</v>
      </c>
      <c r="H1997" s="1" t="s">
        <v>913</v>
      </c>
      <c r="I1997" s="2">
        <v>96</v>
      </c>
      <c r="J1997" s="5" t="s">
        <v>1892</v>
      </c>
      <c r="K1997" s="3" t="s">
        <v>1378</v>
      </c>
      <c r="L1997" s="4" t="s">
        <v>522</v>
      </c>
    </row>
    <row r="1998" spans="1:12">
      <c r="A1998" s="36">
        <v>2016</v>
      </c>
      <c r="B1998" s="36" t="s">
        <v>1961</v>
      </c>
      <c r="C1998" s="54">
        <v>42693</v>
      </c>
      <c r="D1998" s="14" t="s">
        <v>537</v>
      </c>
      <c r="E1998" s="1" t="s">
        <v>33</v>
      </c>
      <c r="F1998" s="14">
        <v>3105</v>
      </c>
      <c r="G1998" s="1" t="s">
        <v>1300</v>
      </c>
      <c r="H1998" s="1" t="s">
        <v>913</v>
      </c>
      <c r="I1998" s="2">
        <v>163</v>
      </c>
      <c r="J1998" s="5" t="s">
        <v>1893</v>
      </c>
      <c r="K1998" s="3" t="s">
        <v>1894</v>
      </c>
      <c r="L1998" s="4" t="s">
        <v>522</v>
      </c>
    </row>
    <row r="1999" spans="1:12">
      <c r="A1999" s="36">
        <v>2016</v>
      </c>
      <c r="B1999" s="36" t="s">
        <v>1961</v>
      </c>
      <c r="C1999" s="54">
        <v>42693</v>
      </c>
      <c r="D1999" s="14" t="s">
        <v>537</v>
      </c>
      <c r="E1999" s="1" t="s">
        <v>13</v>
      </c>
      <c r="F1999" s="14">
        <v>5057</v>
      </c>
      <c r="G1999" s="1" t="s">
        <v>1300</v>
      </c>
      <c r="H1999" s="1" t="s">
        <v>913</v>
      </c>
      <c r="I1999" s="2">
        <v>49</v>
      </c>
      <c r="J1999" s="5" t="s">
        <v>1895</v>
      </c>
      <c r="K1999" s="3" t="s">
        <v>1359</v>
      </c>
      <c r="L1999" s="4" t="s">
        <v>522</v>
      </c>
    </row>
    <row r="2000" spans="1:12">
      <c r="A2000" s="36">
        <v>2016</v>
      </c>
      <c r="B2000" s="36" t="s">
        <v>1961</v>
      </c>
      <c r="C2000" s="54">
        <v>42694</v>
      </c>
      <c r="D2000" s="14" t="s">
        <v>537</v>
      </c>
      <c r="E2000" s="1" t="s">
        <v>33</v>
      </c>
      <c r="F2000" s="14">
        <v>3101</v>
      </c>
      <c r="G2000" s="1" t="s">
        <v>1300</v>
      </c>
      <c r="H2000" s="1" t="s">
        <v>913</v>
      </c>
      <c r="I2000" s="2">
        <v>149</v>
      </c>
      <c r="J2000" s="5" t="s">
        <v>1896</v>
      </c>
      <c r="K2000" s="3" t="s">
        <v>1864</v>
      </c>
      <c r="L2000" s="4" t="s">
        <v>522</v>
      </c>
    </row>
    <row r="2001" spans="1:12">
      <c r="A2001" s="36">
        <v>2016</v>
      </c>
      <c r="B2001" s="36" t="s">
        <v>1961</v>
      </c>
      <c r="C2001" s="54">
        <v>42695</v>
      </c>
      <c r="D2001" s="14" t="s">
        <v>537</v>
      </c>
      <c r="E2001" s="1" t="s">
        <v>13</v>
      </c>
      <c r="F2001" s="14">
        <v>5057</v>
      </c>
      <c r="G2001" s="1" t="s">
        <v>1300</v>
      </c>
      <c r="H2001" s="1" t="s">
        <v>913</v>
      </c>
      <c r="I2001" s="2">
        <v>78</v>
      </c>
      <c r="J2001" s="5" t="s">
        <v>1897</v>
      </c>
      <c r="K2001" s="3" t="s">
        <v>1359</v>
      </c>
      <c r="L2001" s="4" t="s">
        <v>522</v>
      </c>
    </row>
    <row r="2002" spans="1:12">
      <c r="A2002" s="36">
        <v>2016</v>
      </c>
      <c r="B2002" s="36" t="s">
        <v>1961</v>
      </c>
      <c r="C2002" s="54">
        <v>42695</v>
      </c>
      <c r="D2002" s="14" t="s">
        <v>537</v>
      </c>
      <c r="E2002" s="1" t="s">
        <v>13</v>
      </c>
      <c r="F2002" s="14">
        <v>5057</v>
      </c>
      <c r="G2002" s="1" t="s">
        <v>1300</v>
      </c>
      <c r="H2002" s="1" t="s">
        <v>913</v>
      </c>
      <c r="I2002" s="2">
        <v>29</v>
      </c>
      <c r="J2002" s="5" t="s">
        <v>1898</v>
      </c>
      <c r="K2002" s="3" t="s">
        <v>1359</v>
      </c>
      <c r="L2002" s="4" t="s">
        <v>522</v>
      </c>
    </row>
    <row r="2003" spans="1:12">
      <c r="A2003" s="36">
        <v>2016</v>
      </c>
      <c r="B2003" s="36" t="s">
        <v>1961</v>
      </c>
      <c r="C2003" s="54">
        <v>42695</v>
      </c>
      <c r="D2003" s="14" t="s">
        <v>537</v>
      </c>
      <c r="E2003" s="1" t="s">
        <v>13</v>
      </c>
      <c r="F2003" s="14">
        <v>5057</v>
      </c>
      <c r="G2003" s="1" t="s">
        <v>1300</v>
      </c>
      <c r="H2003" s="1" t="s">
        <v>913</v>
      </c>
      <c r="I2003" s="2">
        <v>51</v>
      </c>
      <c r="J2003" s="5" t="s">
        <v>1899</v>
      </c>
      <c r="K2003" s="3" t="s">
        <v>1359</v>
      </c>
      <c r="L2003" s="4" t="s">
        <v>522</v>
      </c>
    </row>
    <row r="2004" spans="1:12">
      <c r="A2004" s="36">
        <v>2016</v>
      </c>
      <c r="B2004" s="36" t="s">
        <v>1961</v>
      </c>
      <c r="C2004" s="54">
        <v>42696</v>
      </c>
      <c r="D2004" s="14" t="s">
        <v>537</v>
      </c>
      <c r="E2004" s="1" t="s">
        <v>13</v>
      </c>
      <c r="F2004" s="14">
        <v>5057</v>
      </c>
      <c r="G2004" s="1" t="s">
        <v>1300</v>
      </c>
      <c r="H2004" s="1" t="s">
        <v>913</v>
      </c>
      <c r="I2004" s="2">
        <v>59</v>
      </c>
      <c r="J2004" s="5" t="s">
        <v>1900</v>
      </c>
      <c r="K2004" s="3" t="s">
        <v>1901</v>
      </c>
      <c r="L2004" s="4" t="s">
        <v>522</v>
      </c>
    </row>
    <row r="2005" spans="1:12">
      <c r="A2005" s="36">
        <v>2016</v>
      </c>
      <c r="B2005" s="36" t="s">
        <v>1961</v>
      </c>
      <c r="C2005" s="54">
        <v>42683</v>
      </c>
      <c r="D2005" s="14" t="s">
        <v>537</v>
      </c>
      <c r="E2005" s="1" t="s">
        <v>13</v>
      </c>
      <c r="F2005" s="14">
        <v>5057</v>
      </c>
      <c r="G2005" s="1" t="s">
        <v>1300</v>
      </c>
      <c r="H2005" s="1" t="s">
        <v>913</v>
      </c>
      <c r="I2005" s="2">
        <v>44</v>
      </c>
      <c r="J2005" s="5" t="s">
        <v>1902</v>
      </c>
      <c r="K2005" s="3" t="s">
        <v>1351</v>
      </c>
      <c r="L2005" s="4" t="s">
        <v>522</v>
      </c>
    </row>
    <row r="2006" spans="1:12">
      <c r="A2006" s="36">
        <v>2016</v>
      </c>
      <c r="B2006" s="36" t="s">
        <v>1961</v>
      </c>
      <c r="C2006" s="54">
        <v>42684</v>
      </c>
      <c r="D2006" s="14" t="s">
        <v>537</v>
      </c>
      <c r="E2006" s="1" t="s">
        <v>13</v>
      </c>
      <c r="F2006" s="14">
        <v>5057</v>
      </c>
      <c r="G2006" s="1" t="s">
        <v>1300</v>
      </c>
      <c r="H2006" s="1" t="s">
        <v>913</v>
      </c>
      <c r="I2006" s="2">
        <v>54</v>
      </c>
      <c r="J2006" s="5" t="s">
        <v>1903</v>
      </c>
      <c r="K2006" s="3" t="s">
        <v>535</v>
      </c>
      <c r="L2006" s="4" t="s">
        <v>522</v>
      </c>
    </row>
    <row r="2007" spans="1:12">
      <c r="A2007" s="36">
        <v>2016</v>
      </c>
      <c r="B2007" s="36" t="s">
        <v>1961</v>
      </c>
      <c r="C2007" s="54">
        <v>42684</v>
      </c>
      <c r="D2007" s="14" t="s">
        <v>537</v>
      </c>
      <c r="E2007" s="1" t="s">
        <v>13</v>
      </c>
      <c r="F2007" s="14">
        <v>5057</v>
      </c>
      <c r="G2007" s="1" t="s">
        <v>1300</v>
      </c>
      <c r="H2007" s="1" t="s">
        <v>913</v>
      </c>
      <c r="I2007" s="2">
        <v>30</v>
      </c>
      <c r="J2007" s="5" t="s">
        <v>1904</v>
      </c>
      <c r="K2007" s="3" t="s">
        <v>535</v>
      </c>
      <c r="L2007" s="4" t="s">
        <v>522</v>
      </c>
    </row>
    <row r="2008" spans="1:12">
      <c r="A2008" s="36">
        <v>2016</v>
      </c>
      <c r="B2008" s="36" t="s">
        <v>1961</v>
      </c>
      <c r="C2008" s="54">
        <v>42684</v>
      </c>
      <c r="D2008" s="14" t="s">
        <v>537</v>
      </c>
      <c r="E2008" s="1" t="s">
        <v>33</v>
      </c>
      <c r="F2008" s="14">
        <v>3101</v>
      </c>
      <c r="G2008" s="1" t="s">
        <v>1300</v>
      </c>
      <c r="H2008" s="1" t="s">
        <v>913</v>
      </c>
      <c r="I2008" s="2">
        <v>140</v>
      </c>
      <c r="J2008" s="5" t="s">
        <v>1905</v>
      </c>
      <c r="K2008" s="3" t="s">
        <v>1308</v>
      </c>
      <c r="L2008" s="4" t="s">
        <v>522</v>
      </c>
    </row>
    <row r="2009" spans="1:12">
      <c r="A2009" s="36">
        <v>2016</v>
      </c>
      <c r="B2009" s="36" t="s">
        <v>1961</v>
      </c>
      <c r="C2009" s="54">
        <v>42684</v>
      </c>
      <c r="D2009" s="14" t="s">
        <v>537</v>
      </c>
      <c r="E2009" s="1" t="s">
        <v>33</v>
      </c>
      <c r="F2009" s="14">
        <v>3123</v>
      </c>
      <c r="G2009" s="1" t="s">
        <v>1300</v>
      </c>
      <c r="H2009" s="1" t="s">
        <v>913</v>
      </c>
      <c r="I2009" s="2">
        <v>137</v>
      </c>
      <c r="J2009" s="5" t="s">
        <v>1906</v>
      </c>
      <c r="K2009" s="3" t="s">
        <v>1308</v>
      </c>
      <c r="L2009" s="4" t="s">
        <v>522</v>
      </c>
    </row>
    <row r="2010" spans="1:12">
      <c r="A2010" s="36">
        <v>2016</v>
      </c>
      <c r="B2010" s="36" t="s">
        <v>1961</v>
      </c>
      <c r="C2010" s="54">
        <v>42684</v>
      </c>
      <c r="D2010" s="14" t="s">
        <v>537</v>
      </c>
      <c r="E2010" s="1" t="s">
        <v>13</v>
      </c>
      <c r="F2010" s="14">
        <v>5057</v>
      </c>
      <c r="G2010" s="1" t="s">
        <v>1300</v>
      </c>
      <c r="H2010" s="1" t="s">
        <v>913</v>
      </c>
      <c r="I2010" s="2">
        <v>58</v>
      </c>
      <c r="J2010" s="5" t="s">
        <v>1907</v>
      </c>
      <c r="K2010" s="3" t="s">
        <v>1378</v>
      </c>
      <c r="L2010" s="4" t="s">
        <v>522</v>
      </c>
    </row>
    <row r="2011" spans="1:12">
      <c r="A2011" s="36">
        <v>2016</v>
      </c>
      <c r="B2011" s="36" t="s">
        <v>1961</v>
      </c>
      <c r="C2011" s="54">
        <v>42684</v>
      </c>
      <c r="D2011" s="14" t="s">
        <v>537</v>
      </c>
      <c r="E2011" s="1" t="s">
        <v>13</v>
      </c>
      <c r="F2011" s="14">
        <v>5057</v>
      </c>
      <c r="G2011" s="1" t="s">
        <v>1300</v>
      </c>
      <c r="H2011" s="1" t="s">
        <v>913</v>
      </c>
      <c r="I2011" s="2">
        <v>91</v>
      </c>
      <c r="J2011" s="5" t="s">
        <v>1908</v>
      </c>
      <c r="K2011" s="3" t="s">
        <v>1378</v>
      </c>
      <c r="L2011" s="4" t="s">
        <v>522</v>
      </c>
    </row>
    <row r="2012" spans="1:12">
      <c r="A2012" s="36">
        <v>2016</v>
      </c>
      <c r="B2012" s="36" t="s">
        <v>1961</v>
      </c>
      <c r="C2012" s="54">
        <v>42693</v>
      </c>
      <c r="D2012" s="14" t="s">
        <v>537</v>
      </c>
      <c r="E2012" s="1" t="s">
        <v>13</v>
      </c>
      <c r="F2012" s="14">
        <v>5057</v>
      </c>
      <c r="G2012" s="1" t="s">
        <v>1300</v>
      </c>
      <c r="H2012" s="1" t="s">
        <v>913</v>
      </c>
      <c r="I2012" s="2">
        <v>80</v>
      </c>
      <c r="J2012" s="5" t="s">
        <v>1909</v>
      </c>
      <c r="K2012" s="3" t="s">
        <v>1378</v>
      </c>
      <c r="L2012" s="4" t="s">
        <v>522</v>
      </c>
    </row>
    <row r="2013" spans="1:12">
      <c r="A2013" s="36">
        <v>2016</v>
      </c>
      <c r="B2013" s="36" t="s">
        <v>1961</v>
      </c>
      <c r="C2013" s="54">
        <v>42679</v>
      </c>
      <c r="D2013" s="14" t="s">
        <v>809</v>
      </c>
      <c r="E2013" s="1" t="s">
        <v>1342</v>
      </c>
      <c r="F2013" s="14">
        <v>5201</v>
      </c>
      <c r="G2013" s="1" t="s">
        <v>137</v>
      </c>
      <c r="H2013" s="1" t="s">
        <v>551</v>
      </c>
      <c r="I2013" s="2">
        <v>25</v>
      </c>
      <c r="J2013" s="5" t="s">
        <v>1910</v>
      </c>
      <c r="K2013" s="3" t="s">
        <v>1346</v>
      </c>
      <c r="L2013" s="4" t="s">
        <v>522</v>
      </c>
    </row>
    <row r="2014" spans="1:12">
      <c r="A2014" s="36">
        <v>2016</v>
      </c>
      <c r="B2014" s="36" t="s">
        <v>1961</v>
      </c>
      <c r="C2014" s="54">
        <v>42683</v>
      </c>
      <c r="D2014" s="14" t="s">
        <v>809</v>
      </c>
      <c r="E2014" s="1" t="s">
        <v>1342</v>
      </c>
      <c r="F2014" s="14">
        <v>5201</v>
      </c>
      <c r="G2014" s="1" t="s">
        <v>137</v>
      </c>
      <c r="H2014" s="1" t="s">
        <v>551</v>
      </c>
      <c r="I2014" s="2">
        <v>30</v>
      </c>
      <c r="J2014" s="5" t="s">
        <v>1911</v>
      </c>
      <c r="K2014" s="3" t="s">
        <v>1912</v>
      </c>
      <c r="L2014" s="4" t="s">
        <v>522</v>
      </c>
    </row>
    <row r="2015" spans="1:12">
      <c r="A2015" s="36">
        <v>2016</v>
      </c>
      <c r="B2015" s="36" t="s">
        <v>1961</v>
      </c>
      <c r="C2015" s="54">
        <v>42683</v>
      </c>
      <c r="D2015" s="14" t="s">
        <v>809</v>
      </c>
      <c r="E2015" s="1" t="s">
        <v>1342</v>
      </c>
      <c r="F2015" s="14">
        <v>5201</v>
      </c>
      <c r="G2015" s="1" t="s">
        <v>137</v>
      </c>
      <c r="H2015" s="1" t="s">
        <v>551</v>
      </c>
      <c r="I2015" s="2">
        <v>22</v>
      </c>
      <c r="J2015" s="5" t="s">
        <v>1913</v>
      </c>
      <c r="K2015" s="3" t="s">
        <v>1346</v>
      </c>
      <c r="L2015" s="4" t="s">
        <v>522</v>
      </c>
    </row>
    <row r="2016" spans="1:12">
      <c r="A2016" s="36">
        <v>2016</v>
      </c>
      <c r="B2016" s="36" t="s">
        <v>1961</v>
      </c>
      <c r="C2016" s="54">
        <v>42698</v>
      </c>
      <c r="D2016" s="14" t="s">
        <v>537</v>
      </c>
      <c r="E2016" s="1" t="s">
        <v>308</v>
      </c>
      <c r="F2016" s="14">
        <v>4523</v>
      </c>
      <c r="G2016" s="1" t="s">
        <v>137</v>
      </c>
      <c r="H2016" s="1" t="s">
        <v>551</v>
      </c>
      <c r="I2016" s="2">
        <v>137</v>
      </c>
      <c r="J2016" s="5" t="s">
        <v>1914</v>
      </c>
      <c r="K2016" s="3" t="s">
        <v>1915</v>
      </c>
      <c r="L2016" s="4" t="s">
        <v>522</v>
      </c>
    </row>
    <row r="2017" spans="1:12">
      <c r="A2017" s="36">
        <v>2016</v>
      </c>
      <c r="B2017" s="36" t="s">
        <v>1961</v>
      </c>
      <c r="C2017" s="54">
        <v>42699</v>
      </c>
      <c r="D2017" s="14" t="s">
        <v>537</v>
      </c>
      <c r="E2017" s="1" t="s">
        <v>308</v>
      </c>
      <c r="F2017" s="14">
        <v>4523</v>
      </c>
      <c r="G2017" s="1" t="s">
        <v>137</v>
      </c>
      <c r="H2017" s="1" t="s">
        <v>551</v>
      </c>
      <c r="I2017" s="2">
        <v>125</v>
      </c>
      <c r="J2017" s="5" t="s">
        <v>1916</v>
      </c>
      <c r="K2017" s="3" t="s">
        <v>1917</v>
      </c>
      <c r="L2017" s="4" t="s">
        <v>522</v>
      </c>
    </row>
    <row r="2018" spans="1:12">
      <c r="A2018" s="36">
        <v>2016</v>
      </c>
      <c r="B2018" s="36" t="s">
        <v>1961</v>
      </c>
      <c r="C2018" s="54">
        <v>42681</v>
      </c>
      <c r="D2018" s="14" t="s">
        <v>537</v>
      </c>
      <c r="E2018" s="1" t="s">
        <v>13</v>
      </c>
      <c r="F2018" s="14">
        <v>5072</v>
      </c>
      <c r="G2018" s="1" t="s">
        <v>179</v>
      </c>
      <c r="H2018" s="1" t="s">
        <v>30</v>
      </c>
      <c r="I2018" s="2">
        <v>96</v>
      </c>
      <c r="J2018" s="5" t="s">
        <v>1918</v>
      </c>
      <c r="K2018" s="3" t="s">
        <v>1393</v>
      </c>
      <c r="L2018" s="4" t="s">
        <v>522</v>
      </c>
    </row>
    <row r="2019" spans="1:12">
      <c r="A2019" s="36">
        <v>2016</v>
      </c>
      <c r="B2019" s="36" t="s">
        <v>1961</v>
      </c>
      <c r="C2019" s="54">
        <v>42676</v>
      </c>
      <c r="D2019" s="14" t="s">
        <v>537</v>
      </c>
      <c r="E2019" s="1" t="s">
        <v>33</v>
      </c>
      <c r="F2019" s="14">
        <v>3101</v>
      </c>
      <c r="G2019" s="1" t="s">
        <v>269</v>
      </c>
      <c r="H2019" s="1" t="s">
        <v>913</v>
      </c>
      <c r="I2019" s="2">
        <v>118</v>
      </c>
      <c r="J2019" s="5" t="s">
        <v>1919</v>
      </c>
      <c r="K2019" s="3" t="s">
        <v>1322</v>
      </c>
      <c r="L2019" s="4" t="s">
        <v>522</v>
      </c>
    </row>
    <row r="2020" spans="1:12">
      <c r="A2020" s="36">
        <v>2016</v>
      </c>
      <c r="B2020" s="36" t="s">
        <v>1961</v>
      </c>
      <c r="C2020" s="54">
        <v>42676</v>
      </c>
      <c r="D2020" s="14" t="s">
        <v>537</v>
      </c>
      <c r="E2020" s="1" t="s">
        <v>33</v>
      </c>
      <c r="F2020" s="14">
        <v>3114</v>
      </c>
      <c r="G2020" s="1" t="s">
        <v>269</v>
      </c>
      <c r="H2020" s="1" t="s">
        <v>913</v>
      </c>
      <c r="I2020" s="2">
        <v>115</v>
      </c>
      <c r="J2020" s="5" t="s">
        <v>1920</v>
      </c>
      <c r="K2020" s="3" t="s">
        <v>1322</v>
      </c>
      <c r="L2020" s="4" t="s">
        <v>522</v>
      </c>
    </row>
    <row r="2021" spans="1:12">
      <c r="A2021" s="36">
        <v>2016</v>
      </c>
      <c r="B2021" s="36" t="s">
        <v>1961</v>
      </c>
      <c r="C2021" s="54">
        <v>42677</v>
      </c>
      <c r="D2021" s="14" t="s">
        <v>537</v>
      </c>
      <c r="E2021" s="1" t="s">
        <v>33</v>
      </c>
      <c r="F2021" s="14">
        <v>3109</v>
      </c>
      <c r="G2021" s="1" t="s">
        <v>269</v>
      </c>
      <c r="H2021" s="1" t="s">
        <v>913</v>
      </c>
      <c r="I2021" s="2">
        <v>168</v>
      </c>
      <c r="J2021" s="5" t="s">
        <v>1921</v>
      </c>
      <c r="K2021" s="3" t="s">
        <v>1340</v>
      </c>
      <c r="L2021" s="4" t="s">
        <v>522</v>
      </c>
    </row>
    <row r="2022" spans="1:12">
      <c r="A2022" s="36">
        <v>2016</v>
      </c>
      <c r="B2022" s="36" t="s">
        <v>1961</v>
      </c>
      <c r="C2022" s="54">
        <v>42678</v>
      </c>
      <c r="D2022" s="14" t="s">
        <v>537</v>
      </c>
      <c r="E2022" s="1" t="s">
        <v>33</v>
      </c>
      <c r="F2022" s="14">
        <v>3109</v>
      </c>
      <c r="G2022" s="1" t="s">
        <v>269</v>
      </c>
      <c r="H2022" s="1" t="s">
        <v>913</v>
      </c>
      <c r="I2022" s="2">
        <v>140</v>
      </c>
      <c r="J2022" s="5" t="s">
        <v>1922</v>
      </c>
      <c r="K2022" s="3" t="s">
        <v>1340</v>
      </c>
      <c r="L2022" s="4" t="s">
        <v>522</v>
      </c>
    </row>
    <row r="2023" spans="1:12">
      <c r="A2023" s="36">
        <v>2016</v>
      </c>
      <c r="B2023" s="36" t="s">
        <v>1961</v>
      </c>
      <c r="C2023" s="54">
        <v>42678</v>
      </c>
      <c r="D2023" s="14" t="s">
        <v>537</v>
      </c>
      <c r="E2023" s="1" t="s">
        <v>33</v>
      </c>
      <c r="F2023" s="14">
        <v>3109</v>
      </c>
      <c r="G2023" s="1" t="s">
        <v>269</v>
      </c>
      <c r="H2023" s="1" t="s">
        <v>913</v>
      </c>
      <c r="I2023" s="2">
        <v>144</v>
      </c>
      <c r="J2023" s="5" t="s">
        <v>1923</v>
      </c>
      <c r="K2023" s="3" t="s">
        <v>1340</v>
      </c>
      <c r="L2023" s="4" t="s">
        <v>522</v>
      </c>
    </row>
    <row r="2024" spans="1:12">
      <c r="A2024" s="36">
        <v>2016</v>
      </c>
      <c r="B2024" s="36" t="s">
        <v>1961</v>
      </c>
      <c r="C2024" s="54">
        <v>42679</v>
      </c>
      <c r="D2024" s="14" t="s">
        <v>537</v>
      </c>
      <c r="E2024" s="1" t="s">
        <v>13</v>
      </c>
      <c r="F2024" s="14">
        <v>5057</v>
      </c>
      <c r="G2024" s="1" t="s">
        <v>269</v>
      </c>
      <c r="H2024" s="1" t="s">
        <v>913</v>
      </c>
      <c r="I2024" s="2">
        <v>230</v>
      </c>
      <c r="J2024" s="5" t="s">
        <v>1924</v>
      </c>
      <c r="K2024" s="3" t="s">
        <v>1925</v>
      </c>
      <c r="L2024" s="4" t="s">
        <v>522</v>
      </c>
    </row>
    <row r="2025" spans="1:12">
      <c r="A2025" s="36">
        <v>2016</v>
      </c>
      <c r="B2025" s="36" t="s">
        <v>1961</v>
      </c>
      <c r="C2025" s="54">
        <v>42679</v>
      </c>
      <c r="D2025" s="14" t="s">
        <v>537</v>
      </c>
      <c r="E2025" s="1" t="s">
        <v>33</v>
      </c>
      <c r="F2025" s="14">
        <v>3123</v>
      </c>
      <c r="G2025" s="1" t="s">
        <v>269</v>
      </c>
      <c r="H2025" s="1" t="s">
        <v>913</v>
      </c>
      <c r="I2025" s="2">
        <v>160</v>
      </c>
      <c r="J2025" s="5" t="s">
        <v>1926</v>
      </c>
      <c r="K2025" s="3" t="s">
        <v>1312</v>
      </c>
      <c r="L2025" s="4" t="s">
        <v>522</v>
      </c>
    </row>
    <row r="2026" spans="1:12">
      <c r="A2026" s="36">
        <v>2016</v>
      </c>
      <c r="B2026" s="36" t="s">
        <v>1961</v>
      </c>
      <c r="C2026" s="54">
        <v>42679</v>
      </c>
      <c r="D2026" s="14" t="s">
        <v>537</v>
      </c>
      <c r="E2026" s="1" t="s">
        <v>13</v>
      </c>
      <c r="F2026" s="14">
        <v>5057</v>
      </c>
      <c r="G2026" s="1" t="s">
        <v>269</v>
      </c>
      <c r="H2026" s="1" t="s">
        <v>913</v>
      </c>
      <c r="I2026" s="2">
        <v>72</v>
      </c>
      <c r="J2026" s="5" t="s">
        <v>1927</v>
      </c>
      <c r="K2026" s="3" t="s">
        <v>1351</v>
      </c>
      <c r="L2026" s="4" t="s">
        <v>522</v>
      </c>
    </row>
    <row r="2027" spans="1:12">
      <c r="A2027" s="36">
        <v>2016</v>
      </c>
      <c r="B2027" s="36" t="s">
        <v>1961</v>
      </c>
      <c r="C2027" s="54">
        <v>42679</v>
      </c>
      <c r="D2027" s="14" t="s">
        <v>537</v>
      </c>
      <c r="E2027" s="1" t="s">
        <v>33</v>
      </c>
      <c r="F2027" s="14">
        <v>3123</v>
      </c>
      <c r="G2027" s="1" t="s">
        <v>269</v>
      </c>
      <c r="H2027" s="1" t="s">
        <v>913</v>
      </c>
      <c r="I2027" s="2">
        <v>67</v>
      </c>
      <c r="J2027" s="5" t="s">
        <v>1928</v>
      </c>
      <c r="K2027" s="3" t="s">
        <v>1312</v>
      </c>
      <c r="L2027" s="4" t="s">
        <v>522</v>
      </c>
    </row>
    <row r="2028" spans="1:12">
      <c r="A2028" s="36">
        <v>2016</v>
      </c>
      <c r="B2028" s="36" t="s">
        <v>1961</v>
      </c>
      <c r="C2028" s="54">
        <v>42680</v>
      </c>
      <c r="D2028" s="14" t="s">
        <v>537</v>
      </c>
      <c r="E2028" s="1" t="s">
        <v>13</v>
      </c>
      <c r="F2028" s="14">
        <v>5057</v>
      </c>
      <c r="G2028" s="1" t="s">
        <v>269</v>
      </c>
      <c r="H2028" s="1" t="s">
        <v>913</v>
      </c>
      <c r="I2028" s="2">
        <v>75</v>
      </c>
      <c r="J2028" s="5" t="s">
        <v>1929</v>
      </c>
      <c r="K2028" s="3" t="s">
        <v>1351</v>
      </c>
      <c r="L2028" s="4" t="s">
        <v>522</v>
      </c>
    </row>
    <row r="2029" spans="1:12">
      <c r="A2029" s="36">
        <v>2016</v>
      </c>
      <c r="B2029" s="36" t="s">
        <v>1961</v>
      </c>
      <c r="C2029" s="54">
        <v>42680</v>
      </c>
      <c r="D2029" s="14" t="s">
        <v>537</v>
      </c>
      <c r="E2029" s="1" t="s">
        <v>13</v>
      </c>
      <c r="F2029" s="14">
        <v>5057</v>
      </c>
      <c r="G2029" s="1" t="s">
        <v>269</v>
      </c>
      <c r="H2029" s="1" t="s">
        <v>913</v>
      </c>
      <c r="I2029" s="2">
        <v>88</v>
      </c>
      <c r="J2029" s="5" t="s">
        <v>1930</v>
      </c>
      <c r="K2029" s="3" t="s">
        <v>1351</v>
      </c>
      <c r="L2029" s="4" t="s">
        <v>522</v>
      </c>
    </row>
    <row r="2030" spans="1:12">
      <c r="A2030" s="36">
        <v>2016</v>
      </c>
      <c r="B2030" s="36" t="s">
        <v>1961</v>
      </c>
      <c r="C2030" s="54">
        <v>42680</v>
      </c>
      <c r="D2030" s="14" t="s">
        <v>537</v>
      </c>
      <c r="E2030" s="1" t="s">
        <v>13</v>
      </c>
      <c r="F2030" s="14">
        <v>5057</v>
      </c>
      <c r="G2030" s="1" t="s">
        <v>269</v>
      </c>
      <c r="H2030" s="1" t="s">
        <v>913</v>
      </c>
      <c r="I2030" s="2">
        <v>68</v>
      </c>
      <c r="J2030" s="5" t="s">
        <v>1931</v>
      </c>
      <c r="K2030" s="3" t="s">
        <v>1351</v>
      </c>
      <c r="L2030" s="4" t="s">
        <v>522</v>
      </c>
    </row>
    <row r="2031" spans="1:12">
      <c r="A2031" s="36">
        <v>2016</v>
      </c>
      <c r="B2031" s="36" t="s">
        <v>1961</v>
      </c>
      <c r="C2031" s="54">
        <v>42681</v>
      </c>
      <c r="D2031" s="14" t="s">
        <v>537</v>
      </c>
      <c r="E2031" s="1" t="s">
        <v>33</v>
      </c>
      <c r="F2031" s="14">
        <v>3101</v>
      </c>
      <c r="G2031" s="1" t="s">
        <v>269</v>
      </c>
      <c r="H2031" s="1" t="s">
        <v>913</v>
      </c>
      <c r="I2031" s="2">
        <v>83</v>
      </c>
      <c r="J2031" s="5" t="s">
        <v>1932</v>
      </c>
      <c r="K2031" s="3" t="s">
        <v>1864</v>
      </c>
      <c r="L2031" s="4" t="s">
        <v>522</v>
      </c>
    </row>
    <row r="2032" spans="1:12">
      <c r="A2032" s="36">
        <v>2016</v>
      </c>
      <c r="B2032" s="36" t="s">
        <v>1961</v>
      </c>
      <c r="C2032" s="54">
        <v>42681</v>
      </c>
      <c r="D2032" s="14" t="s">
        <v>537</v>
      </c>
      <c r="E2032" s="1" t="s">
        <v>33</v>
      </c>
      <c r="F2032" s="14">
        <v>3123</v>
      </c>
      <c r="G2032" s="1" t="s">
        <v>269</v>
      </c>
      <c r="H2032" s="1" t="s">
        <v>913</v>
      </c>
      <c r="I2032" s="2">
        <v>78</v>
      </c>
      <c r="J2032" s="5" t="s">
        <v>1933</v>
      </c>
      <c r="K2032" s="3" t="s">
        <v>1864</v>
      </c>
      <c r="L2032" s="4" t="s">
        <v>522</v>
      </c>
    </row>
    <row r="2033" spans="1:12">
      <c r="A2033" s="36">
        <v>2016</v>
      </c>
      <c r="B2033" s="36" t="s">
        <v>1961</v>
      </c>
      <c r="C2033" s="54">
        <v>42692</v>
      </c>
      <c r="D2033" s="14" t="s">
        <v>537</v>
      </c>
      <c r="E2033" s="1" t="s">
        <v>13</v>
      </c>
      <c r="F2033" s="14">
        <v>5072</v>
      </c>
      <c r="G2033" s="1" t="s">
        <v>137</v>
      </c>
      <c r="H2033" s="1" t="s">
        <v>551</v>
      </c>
      <c r="I2033" s="2">
        <v>40</v>
      </c>
      <c r="J2033" s="5" t="s">
        <v>1934</v>
      </c>
      <c r="K2033" s="3" t="s">
        <v>532</v>
      </c>
      <c r="L2033" s="4" t="s">
        <v>522</v>
      </c>
    </row>
    <row r="2034" spans="1:12">
      <c r="A2034" s="36">
        <v>2016</v>
      </c>
      <c r="B2034" s="36" t="s">
        <v>1961</v>
      </c>
      <c r="C2034" s="54">
        <v>42698</v>
      </c>
      <c r="D2034" s="14" t="s">
        <v>537</v>
      </c>
      <c r="E2034" s="1" t="s">
        <v>308</v>
      </c>
      <c r="F2034" s="14">
        <v>4523</v>
      </c>
      <c r="G2034" s="1" t="s">
        <v>137</v>
      </c>
      <c r="H2034" s="1" t="s">
        <v>551</v>
      </c>
      <c r="I2034" s="2">
        <v>141</v>
      </c>
      <c r="J2034" s="5" t="s">
        <v>1935</v>
      </c>
      <c r="K2034" s="3" t="s">
        <v>1915</v>
      </c>
      <c r="L2034" s="4" t="s">
        <v>522</v>
      </c>
    </row>
    <row r="2035" spans="1:12">
      <c r="A2035" s="36">
        <v>2016</v>
      </c>
      <c r="B2035" s="36" t="s">
        <v>1961</v>
      </c>
      <c r="C2035" s="54">
        <v>42699</v>
      </c>
      <c r="D2035" s="14" t="s">
        <v>537</v>
      </c>
      <c r="E2035" s="1" t="s">
        <v>308</v>
      </c>
      <c r="F2035" s="14">
        <v>4523</v>
      </c>
      <c r="G2035" s="1" t="s">
        <v>137</v>
      </c>
      <c r="H2035" s="1" t="s">
        <v>551</v>
      </c>
      <c r="I2035" s="2">
        <v>131</v>
      </c>
      <c r="J2035" s="5" t="s">
        <v>1936</v>
      </c>
      <c r="K2035" s="3" t="s">
        <v>1915</v>
      </c>
      <c r="L2035" s="4" t="s">
        <v>522</v>
      </c>
    </row>
    <row r="2036" spans="1:12">
      <c r="A2036" s="36">
        <v>2016</v>
      </c>
      <c r="B2036" s="36" t="s">
        <v>1961</v>
      </c>
      <c r="C2036" s="54">
        <v>42703</v>
      </c>
      <c r="D2036" s="14" t="s">
        <v>537</v>
      </c>
      <c r="E2036" s="1" t="s">
        <v>308</v>
      </c>
      <c r="F2036" s="14">
        <v>4523</v>
      </c>
      <c r="G2036" s="1" t="s">
        <v>137</v>
      </c>
      <c r="H2036" s="1" t="s">
        <v>551</v>
      </c>
      <c r="I2036" s="2">
        <v>117</v>
      </c>
      <c r="J2036" s="5" t="s">
        <v>1937</v>
      </c>
      <c r="K2036" s="3" t="s">
        <v>1938</v>
      </c>
      <c r="L2036" s="4" t="s">
        <v>522</v>
      </c>
    </row>
    <row r="2037" spans="1:12">
      <c r="A2037" s="36">
        <v>2016</v>
      </c>
      <c r="B2037" s="36" t="s">
        <v>1961</v>
      </c>
      <c r="C2037" s="54">
        <v>42683</v>
      </c>
      <c r="D2037" s="14" t="s">
        <v>537</v>
      </c>
      <c r="E2037" s="1" t="s">
        <v>13</v>
      </c>
      <c r="F2037" s="14">
        <v>5065</v>
      </c>
      <c r="G2037" s="1" t="s">
        <v>137</v>
      </c>
      <c r="H2037" s="1" t="s">
        <v>650</v>
      </c>
      <c r="I2037" s="2">
        <v>88</v>
      </c>
      <c r="J2037" s="5">
        <v>1685</v>
      </c>
      <c r="K2037" s="3" t="s">
        <v>1939</v>
      </c>
      <c r="L2037" s="4" t="s">
        <v>794</v>
      </c>
    </row>
    <row r="2038" spans="1:12">
      <c r="A2038" s="36">
        <v>2016</v>
      </c>
      <c r="B2038" s="36" t="s">
        <v>1961</v>
      </c>
      <c r="C2038" s="54">
        <v>42703</v>
      </c>
      <c r="D2038" s="14" t="s">
        <v>809</v>
      </c>
      <c r="E2038" s="1" t="s">
        <v>810</v>
      </c>
      <c r="F2038" s="14">
        <v>5723</v>
      </c>
      <c r="G2038" s="1" t="s">
        <v>137</v>
      </c>
      <c r="H2038" s="1" t="s">
        <v>650</v>
      </c>
      <c r="I2038" s="2">
        <v>23</v>
      </c>
      <c r="J2038" s="5">
        <v>1753</v>
      </c>
      <c r="K2038" s="3" t="s">
        <v>811</v>
      </c>
      <c r="L2038" s="4" t="s">
        <v>794</v>
      </c>
    </row>
    <row r="2039" spans="1:12">
      <c r="A2039" s="36">
        <v>2016</v>
      </c>
      <c r="B2039" s="36" t="s">
        <v>1961</v>
      </c>
      <c r="C2039" s="54">
        <v>42703</v>
      </c>
      <c r="D2039" s="14" t="s">
        <v>809</v>
      </c>
      <c r="E2039" s="1" t="s">
        <v>810</v>
      </c>
      <c r="F2039" s="14">
        <v>5723</v>
      </c>
      <c r="G2039" s="1" t="s">
        <v>137</v>
      </c>
      <c r="H2039" s="1" t="s">
        <v>650</v>
      </c>
      <c r="I2039" s="2">
        <v>39</v>
      </c>
      <c r="J2039" s="5">
        <v>1754</v>
      </c>
      <c r="K2039" s="3" t="s">
        <v>811</v>
      </c>
      <c r="L2039" s="4" t="s">
        <v>794</v>
      </c>
    </row>
    <row r="2040" spans="1:12">
      <c r="A2040" s="36">
        <v>2016</v>
      </c>
      <c r="B2040" s="36" t="s">
        <v>1961</v>
      </c>
      <c r="C2040" s="54">
        <v>42675</v>
      </c>
      <c r="D2040" s="14" t="s">
        <v>537</v>
      </c>
      <c r="E2040" s="1" t="s">
        <v>308</v>
      </c>
      <c r="F2040" s="14">
        <v>4418</v>
      </c>
      <c r="G2040" s="1" t="s">
        <v>137</v>
      </c>
      <c r="H2040" s="1" t="s">
        <v>795</v>
      </c>
      <c r="I2040" s="2">
        <v>130</v>
      </c>
      <c r="J2040" s="5">
        <v>8040</v>
      </c>
      <c r="K2040" s="3" t="s">
        <v>1940</v>
      </c>
      <c r="L2040" s="4" t="s">
        <v>794</v>
      </c>
    </row>
    <row r="2041" spans="1:12">
      <c r="A2041" s="36">
        <v>2016</v>
      </c>
      <c r="B2041" s="36" t="s">
        <v>1961</v>
      </c>
      <c r="C2041" s="54">
        <v>42675</v>
      </c>
      <c r="D2041" s="14" t="s">
        <v>537</v>
      </c>
      <c r="E2041" s="1" t="s">
        <v>308</v>
      </c>
      <c r="F2041" s="14">
        <v>4405</v>
      </c>
      <c r="G2041" s="1" t="s">
        <v>137</v>
      </c>
      <c r="H2041" s="1" t="s">
        <v>795</v>
      </c>
      <c r="I2041" s="2">
        <v>143</v>
      </c>
      <c r="J2041" s="5">
        <v>8041</v>
      </c>
      <c r="K2041" s="3" t="s">
        <v>1941</v>
      </c>
      <c r="L2041" s="4" t="s">
        <v>794</v>
      </c>
    </row>
    <row r="2042" spans="1:12">
      <c r="A2042" s="36">
        <v>2016</v>
      </c>
      <c r="B2042" s="36" t="s">
        <v>1961</v>
      </c>
      <c r="C2042" s="54">
        <v>42675</v>
      </c>
      <c r="D2042" s="14" t="s">
        <v>537</v>
      </c>
      <c r="E2042" s="1" t="s">
        <v>308</v>
      </c>
      <c r="F2042" s="14">
        <v>4524</v>
      </c>
      <c r="G2042" s="1" t="s">
        <v>137</v>
      </c>
      <c r="H2042" s="1" t="s">
        <v>795</v>
      </c>
      <c r="I2042" s="2">
        <v>154.30000000000001</v>
      </c>
      <c r="J2042" s="5">
        <v>8042</v>
      </c>
      <c r="K2042" s="3" t="s">
        <v>1942</v>
      </c>
      <c r="L2042" s="4" t="s">
        <v>794</v>
      </c>
    </row>
    <row r="2043" spans="1:12">
      <c r="A2043" s="36">
        <v>2016</v>
      </c>
      <c r="B2043" s="36" t="s">
        <v>1961</v>
      </c>
      <c r="C2043" s="54">
        <v>42676</v>
      </c>
      <c r="D2043" s="14" t="s">
        <v>537</v>
      </c>
      <c r="E2043" s="1" t="s">
        <v>308</v>
      </c>
      <c r="F2043" s="14">
        <v>4418</v>
      </c>
      <c r="G2043" s="1" t="s">
        <v>137</v>
      </c>
      <c r="H2043" s="1" t="s">
        <v>795</v>
      </c>
      <c r="I2043" s="2">
        <v>102.9</v>
      </c>
      <c r="J2043" s="5">
        <v>8043</v>
      </c>
      <c r="K2043" s="3" t="s">
        <v>1940</v>
      </c>
      <c r="L2043" s="4" t="s">
        <v>794</v>
      </c>
    </row>
    <row r="2044" spans="1:12">
      <c r="A2044" s="36">
        <v>2016</v>
      </c>
      <c r="B2044" s="36" t="s">
        <v>1961</v>
      </c>
      <c r="C2044" s="54">
        <v>42676</v>
      </c>
      <c r="D2044" s="14" t="s">
        <v>537</v>
      </c>
      <c r="E2044" s="1" t="s">
        <v>308</v>
      </c>
      <c r="F2044" s="14">
        <v>4418</v>
      </c>
      <c r="G2044" s="1" t="s">
        <v>137</v>
      </c>
      <c r="H2044" s="1" t="s">
        <v>795</v>
      </c>
      <c r="I2044" s="2">
        <v>124.2</v>
      </c>
      <c r="J2044" s="5">
        <v>8044</v>
      </c>
      <c r="K2044" s="3" t="s">
        <v>1940</v>
      </c>
      <c r="L2044" s="4" t="s">
        <v>794</v>
      </c>
    </row>
    <row r="2045" spans="1:12">
      <c r="A2045" s="36">
        <v>2016</v>
      </c>
      <c r="B2045" s="36" t="s">
        <v>1961</v>
      </c>
      <c r="C2045" s="54">
        <v>42676</v>
      </c>
      <c r="D2045" s="14" t="s">
        <v>537</v>
      </c>
      <c r="E2045" s="1" t="s">
        <v>308</v>
      </c>
      <c r="F2045" s="14">
        <v>4405</v>
      </c>
      <c r="G2045" s="1" t="s">
        <v>137</v>
      </c>
      <c r="H2045" s="1" t="s">
        <v>795</v>
      </c>
      <c r="I2045" s="2">
        <v>145.19999999999999</v>
      </c>
      <c r="J2045" s="5">
        <v>8045</v>
      </c>
      <c r="K2045" s="3" t="s">
        <v>1941</v>
      </c>
      <c r="L2045" s="4" t="s">
        <v>794</v>
      </c>
    </row>
    <row r="2046" spans="1:12">
      <c r="A2046" s="36">
        <v>2016</v>
      </c>
      <c r="B2046" s="36" t="s">
        <v>1961</v>
      </c>
      <c r="C2046" s="54">
        <v>42676</v>
      </c>
      <c r="D2046" s="14" t="s">
        <v>537</v>
      </c>
      <c r="E2046" s="1" t="s">
        <v>308</v>
      </c>
      <c r="F2046" s="14">
        <v>4418</v>
      </c>
      <c r="G2046" s="1" t="s">
        <v>137</v>
      </c>
      <c r="H2046" s="1" t="s">
        <v>795</v>
      </c>
      <c r="I2046" s="2">
        <v>114.7</v>
      </c>
      <c r="J2046" s="5">
        <v>8047</v>
      </c>
      <c r="K2046" s="3" t="s">
        <v>1940</v>
      </c>
      <c r="L2046" s="4" t="s">
        <v>794</v>
      </c>
    </row>
    <row r="2047" spans="1:12">
      <c r="A2047" s="36">
        <v>2016</v>
      </c>
      <c r="B2047" s="36" t="s">
        <v>1961</v>
      </c>
      <c r="C2047" s="54">
        <v>42686</v>
      </c>
      <c r="D2047" s="14" t="s">
        <v>537</v>
      </c>
      <c r="E2047" s="1" t="s">
        <v>308</v>
      </c>
      <c r="F2047" s="14">
        <v>4418</v>
      </c>
      <c r="G2047" s="1" t="s">
        <v>137</v>
      </c>
      <c r="H2047" s="1" t="s">
        <v>795</v>
      </c>
      <c r="I2047" s="2">
        <v>108.5</v>
      </c>
      <c r="J2047" s="5">
        <v>8055</v>
      </c>
      <c r="K2047" s="3" t="s">
        <v>1941</v>
      </c>
      <c r="L2047" s="4" t="s">
        <v>794</v>
      </c>
    </row>
    <row r="2048" spans="1:12">
      <c r="A2048" s="36">
        <v>2016</v>
      </c>
      <c r="B2048" s="36" t="s">
        <v>1961</v>
      </c>
      <c r="C2048" s="54">
        <v>42686</v>
      </c>
      <c r="D2048" s="14" t="s">
        <v>537</v>
      </c>
      <c r="E2048" s="1" t="s">
        <v>308</v>
      </c>
      <c r="F2048" s="14">
        <v>4418</v>
      </c>
      <c r="G2048" s="1" t="s">
        <v>137</v>
      </c>
      <c r="H2048" s="1" t="s">
        <v>795</v>
      </c>
      <c r="I2048" s="2">
        <v>117.8</v>
      </c>
      <c r="J2048" s="5">
        <v>8056</v>
      </c>
      <c r="K2048" s="3" t="s">
        <v>1941</v>
      </c>
      <c r="L2048" s="4" t="s">
        <v>794</v>
      </c>
    </row>
    <row r="2049" spans="1:12">
      <c r="A2049" s="36">
        <v>2016</v>
      </c>
      <c r="B2049" s="36" t="s">
        <v>1961</v>
      </c>
      <c r="C2049" s="54">
        <v>42686</v>
      </c>
      <c r="D2049" s="14" t="s">
        <v>537</v>
      </c>
      <c r="E2049" s="1" t="s">
        <v>308</v>
      </c>
      <c r="F2049" s="14">
        <v>4418</v>
      </c>
      <c r="G2049" s="1" t="s">
        <v>137</v>
      </c>
      <c r="H2049" s="1" t="s">
        <v>795</v>
      </c>
      <c r="I2049" s="2">
        <v>146.5</v>
      </c>
      <c r="J2049" s="5">
        <v>8058</v>
      </c>
      <c r="K2049" s="3" t="s">
        <v>1941</v>
      </c>
      <c r="L2049" s="4" t="s">
        <v>794</v>
      </c>
    </row>
    <row r="2050" spans="1:12">
      <c r="A2050" s="36">
        <v>2016</v>
      </c>
      <c r="B2050" s="36" t="s">
        <v>1961</v>
      </c>
      <c r="C2050" s="54">
        <v>42690</v>
      </c>
      <c r="D2050" s="14" t="s">
        <v>537</v>
      </c>
      <c r="E2050" s="1" t="s">
        <v>13</v>
      </c>
      <c r="F2050" s="14">
        <v>5070</v>
      </c>
      <c r="G2050" s="1" t="s">
        <v>137</v>
      </c>
      <c r="H2050" s="1" t="s">
        <v>795</v>
      </c>
      <c r="I2050" s="2">
        <v>30</v>
      </c>
      <c r="J2050" s="5">
        <v>8083</v>
      </c>
      <c r="K2050" s="3" t="s">
        <v>1943</v>
      </c>
      <c r="L2050" s="4" t="s">
        <v>794</v>
      </c>
    </row>
    <row r="2051" spans="1:12">
      <c r="A2051" s="36">
        <v>2016</v>
      </c>
      <c r="B2051" s="36" t="s">
        <v>1961</v>
      </c>
      <c r="C2051" s="54">
        <v>42690</v>
      </c>
      <c r="D2051" s="14" t="s">
        <v>537</v>
      </c>
      <c r="E2051" s="1" t="s">
        <v>308</v>
      </c>
      <c r="F2051" s="14">
        <v>4418</v>
      </c>
      <c r="G2051" s="1" t="s">
        <v>137</v>
      </c>
      <c r="H2051" s="1" t="s">
        <v>795</v>
      </c>
      <c r="I2051" s="2">
        <v>100</v>
      </c>
      <c r="J2051" s="5">
        <v>8086</v>
      </c>
      <c r="K2051" s="3" t="s">
        <v>1944</v>
      </c>
      <c r="L2051" s="4" t="s">
        <v>794</v>
      </c>
    </row>
    <row r="2052" spans="1:12">
      <c r="A2052" s="36">
        <v>2016</v>
      </c>
      <c r="B2052" s="36" t="s">
        <v>1961</v>
      </c>
      <c r="C2052" s="54">
        <v>42690</v>
      </c>
      <c r="D2052" s="14" t="s">
        <v>537</v>
      </c>
      <c r="E2052" s="1" t="s">
        <v>308</v>
      </c>
      <c r="F2052" s="14">
        <v>4418</v>
      </c>
      <c r="G2052" s="1" t="s">
        <v>137</v>
      </c>
      <c r="H2052" s="1" t="s">
        <v>795</v>
      </c>
      <c r="I2052" s="2">
        <v>86</v>
      </c>
      <c r="J2052" s="5">
        <v>8087</v>
      </c>
      <c r="K2052" s="3" t="s">
        <v>1941</v>
      </c>
      <c r="L2052" s="4" t="s">
        <v>794</v>
      </c>
    </row>
    <row r="2053" spans="1:12">
      <c r="A2053" s="36">
        <v>2016</v>
      </c>
      <c r="B2053" s="36" t="s">
        <v>1961</v>
      </c>
      <c r="C2053" s="54">
        <v>42690</v>
      </c>
      <c r="D2053" s="14" t="s">
        <v>537</v>
      </c>
      <c r="E2053" s="1" t="s">
        <v>308</v>
      </c>
      <c r="F2053" s="14">
        <v>4418</v>
      </c>
      <c r="G2053" s="1" t="s">
        <v>137</v>
      </c>
      <c r="H2053" s="1" t="s">
        <v>795</v>
      </c>
      <c r="I2053" s="2">
        <v>110.4</v>
      </c>
      <c r="J2053" s="5">
        <v>8092</v>
      </c>
      <c r="K2053" s="3" t="s">
        <v>1941</v>
      </c>
      <c r="L2053" s="4" t="s">
        <v>794</v>
      </c>
    </row>
    <row r="2054" spans="1:12">
      <c r="A2054" s="36">
        <v>2016</v>
      </c>
      <c r="B2054" s="36" t="s">
        <v>1961</v>
      </c>
      <c r="C2054" s="54">
        <v>42693</v>
      </c>
      <c r="D2054" s="14" t="s">
        <v>537</v>
      </c>
      <c r="E2054" s="1" t="s">
        <v>308</v>
      </c>
      <c r="F2054" s="14">
        <v>4418</v>
      </c>
      <c r="G2054" s="1" t="s">
        <v>137</v>
      </c>
      <c r="H2054" s="1" t="s">
        <v>795</v>
      </c>
      <c r="I2054" s="2">
        <v>122.2</v>
      </c>
      <c r="J2054" s="5">
        <v>8102</v>
      </c>
      <c r="K2054" s="3" t="s">
        <v>1941</v>
      </c>
      <c r="L2054" s="4" t="s">
        <v>794</v>
      </c>
    </row>
    <row r="2055" spans="1:12">
      <c r="A2055" s="36">
        <v>2016</v>
      </c>
      <c r="B2055" s="36" t="s">
        <v>1961</v>
      </c>
      <c r="C2055" s="54">
        <v>42693</v>
      </c>
      <c r="D2055" s="14" t="s">
        <v>537</v>
      </c>
      <c r="E2055" s="1" t="s">
        <v>308</v>
      </c>
      <c r="F2055" s="14">
        <v>4405</v>
      </c>
      <c r="G2055" s="1" t="s">
        <v>137</v>
      </c>
      <c r="H2055" s="1" t="s">
        <v>795</v>
      </c>
      <c r="I2055" s="2">
        <v>120.3</v>
      </c>
      <c r="J2055" s="5">
        <v>8103</v>
      </c>
      <c r="K2055" s="3" t="s">
        <v>1940</v>
      </c>
      <c r="L2055" s="4" t="s">
        <v>794</v>
      </c>
    </row>
    <row r="2056" spans="1:12">
      <c r="A2056" s="36">
        <v>2016</v>
      </c>
      <c r="B2056" s="36" t="s">
        <v>1961</v>
      </c>
      <c r="C2056" s="54">
        <v>42694</v>
      </c>
      <c r="D2056" s="14" t="s">
        <v>537</v>
      </c>
      <c r="E2056" s="1" t="s">
        <v>308</v>
      </c>
      <c r="F2056" s="14">
        <v>4405</v>
      </c>
      <c r="G2056" s="1" t="s">
        <v>137</v>
      </c>
      <c r="H2056" s="1" t="s">
        <v>795</v>
      </c>
      <c r="I2056" s="2">
        <v>111.2</v>
      </c>
      <c r="J2056" s="5">
        <v>8105</v>
      </c>
      <c r="K2056" s="3" t="s">
        <v>1940</v>
      </c>
      <c r="L2056" s="4" t="s">
        <v>794</v>
      </c>
    </row>
    <row r="2057" spans="1:12">
      <c r="A2057" s="36">
        <v>2016</v>
      </c>
      <c r="B2057" s="36" t="s">
        <v>1961</v>
      </c>
      <c r="C2057" s="54">
        <v>42694</v>
      </c>
      <c r="D2057" s="14" t="s">
        <v>537</v>
      </c>
      <c r="E2057" s="1" t="s">
        <v>308</v>
      </c>
      <c r="F2057" s="14">
        <v>4405</v>
      </c>
      <c r="G2057" s="1" t="s">
        <v>137</v>
      </c>
      <c r="H2057" s="1" t="s">
        <v>795</v>
      </c>
      <c r="I2057" s="2">
        <v>112.3</v>
      </c>
      <c r="J2057" s="5">
        <v>8106</v>
      </c>
      <c r="K2057" s="3" t="s">
        <v>1940</v>
      </c>
      <c r="L2057" s="4" t="s">
        <v>794</v>
      </c>
    </row>
    <row r="2058" spans="1:12">
      <c r="A2058" s="36">
        <v>2016</v>
      </c>
      <c r="B2058" s="36" t="s">
        <v>1961</v>
      </c>
      <c r="C2058" s="54">
        <v>42695</v>
      </c>
      <c r="D2058" s="14" t="s">
        <v>809</v>
      </c>
      <c r="E2058" s="1" t="s">
        <v>810</v>
      </c>
      <c r="F2058" s="14">
        <v>5723</v>
      </c>
      <c r="G2058" s="1" t="s">
        <v>137</v>
      </c>
      <c r="H2058" s="1" t="s">
        <v>795</v>
      </c>
      <c r="I2058" s="2">
        <v>15.9</v>
      </c>
      <c r="J2058" s="5">
        <v>8108</v>
      </c>
      <c r="K2058" s="3" t="s">
        <v>811</v>
      </c>
      <c r="L2058" s="4" t="s">
        <v>794</v>
      </c>
    </row>
    <row r="2059" spans="1:12">
      <c r="A2059" s="36">
        <v>2016</v>
      </c>
      <c r="B2059" s="36" t="s">
        <v>1961</v>
      </c>
      <c r="C2059" s="54">
        <v>42698</v>
      </c>
      <c r="D2059" s="14" t="s">
        <v>537</v>
      </c>
      <c r="E2059" s="1" t="s">
        <v>308</v>
      </c>
      <c r="F2059" s="14">
        <v>4405</v>
      </c>
      <c r="G2059" s="1" t="s">
        <v>137</v>
      </c>
      <c r="H2059" s="1" t="s">
        <v>795</v>
      </c>
      <c r="I2059" s="2">
        <v>134.4</v>
      </c>
      <c r="J2059" s="5">
        <v>8111</v>
      </c>
      <c r="K2059" s="3" t="s">
        <v>1940</v>
      </c>
      <c r="L2059" s="4" t="s">
        <v>794</v>
      </c>
    </row>
    <row r="2060" spans="1:12">
      <c r="A2060" s="36">
        <v>2016</v>
      </c>
      <c r="B2060" s="36" t="s">
        <v>1961</v>
      </c>
      <c r="C2060" s="54">
        <v>42699</v>
      </c>
      <c r="D2060" s="14" t="s">
        <v>537</v>
      </c>
      <c r="E2060" s="1" t="s">
        <v>308</v>
      </c>
      <c r="F2060" s="14">
        <v>4405</v>
      </c>
      <c r="G2060" s="1" t="s">
        <v>137</v>
      </c>
      <c r="H2060" s="1" t="s">
        <v>795</v>
      </c>
      <c r="I2060" s="2">
        <v>140.5</v>
      </c>
      <c r="J2060" s="5">
        <v>8114</v>
      </c>
      <c r="K2060" s="3" t="s">
        <v>1940</v>
      </c>
      <c r="L2060" s="4" t="s">
        <v>794</v>
      </c>
    </row>
    <row r="2061" spans="1:12">
      <c r="A2061" s="36">
        <v>2016</v>
      </c>
      <c r="B2061" s="36" t="s">
        <v>1961</v>
      </c>
      <c r="C2061" s="54">
        <v>42699</v>
      </c>
      <c r="D2061" s="14" t="s">
        <v>537</v>
      </c>
      <c r="E2061" s="1" t="s">
        <v>308</v>
      </c>
      <c r="F2061" s="14">
        <v>4418</v>
      </c>
      <c r="G2061" s="1" t="s">
        <v>137</v>
      </c>
      <c r="H2061" s="1" t="s">
        <v>795</v>
      </c>
      <c r="I2061" s="2">
        <v>148</v>
      </c>
      <c r="J2061" s="5">
        <v>8115</v>
      </c>
      <c r="K2061" s="3" t="s">
        <v>1945</v>
      </c>
      <c r="L2061" s="4" t="s">
        <v>794</v>
      </c>
    </row>
    <row r="2062" spans="1:12">
      <c r="A2062" s="36">
        <v>2016</v>
      </c>
      <c r="B2062" s="36" t="s">
        <v>1961</v>
      </c>
      <c r="C2062" s="54">
        <v>42700</v>
      </c>
      <c r="D2062" s="14" t="s">
        <v>537</v>
      </c>
      <c r="E2062" s="1" t="s">
        <v>308</v>
      </c>
      <c r="F2062" s="14">
        <v>4405</v>
      </c>
      <c r="G2062" s="1" t="s">
        <v>137</v>
      </c>
      <c r="H2062" s="1" t="s">
        <v>795</v>
      </c>
      <c r="I2062" s="2">
        <v>134.80000000000001</v>
      </c>
      <c r="J2062" s="5">
        <v>8116</v>
      </c>
      <c r="K2062" s="3" t="s">
        <v>1940</v>
      </c>
      <c r="L2062" s="4" t="s">
        <v>794</v>
      </c>
    </row>
    <row r="2063" spans="1:12">
      <c r="A2063" s="36">
        <v>2016</v>
      </c>
      <c r="B2063" s="36" t="s">
        <v>1961</v>
      </c>
      <c r="C2063" s="54">
        <v>42700</v>
      </c>
      <c r="D2063" s="14" t="s">
        <v>537</v>
      </c>
      <c r="E2063" s="1" t="s">
        <v>308</v>
      </c>
      <c r="F2063" s="14">
        <v>4418</v>
      </c>
      <c r="G2063" s="1" t="s">
        <v>137</v>
      </c>
      <c r="H2063" s="1" t="s">
        <v>795</v>
      </c>
      <c r="I2063" s="2">
        <v>134.9</v>
      </c>
      <c r="J2063" s="5">
        <v>8117</v>
      </c>
      <c r="K2063" s="3" t="s">
        <v>1945</v>
      </c>
      <c r="L2063" s="4" t="s">
        <v>794</v>
      </c>
    </row>
    <row r="2064" spans="1:12">
      <c r="A2064" s="36">
        <v>2016</v>
      </c>
      <c r="B2064" s="36" t="s">
        <v>1961</v>
      </c>
      <c r="C2064" s="54">
        <v>42678</v>
      </c>
      <c r="D2064" s="14" t="s">
        <v>537</v>
      </c>
      <c r="E2064" s="1" t="s">
        <v>13</v>
      </c>
      <c r="F2064" s="14">
        <v>5070</v>
      </c>
      <c r="G2064" s="1" t="s">
        <v>269</v>
      </c>
      <c r="H2064" s="1" t="s">
        <v>913</v>
      </c>
      <c r="I2064" s="2">
        <v>43</v>
      </c>
      <c r="J2064" s="5">
        <v>54699</v>
      </c>
      <c r="K2064" s="3" t="s">
        <v>1946</v>
      </c>
      <c r="L2064" s="4" t="s">
        <v>794</v>
      </c>
    </row>
    <row r="2065" spans="1:12">
      <c r="A2065" s="36">
        <v>2016</v>
      </c>
      <c r="B2065" s="36" t="s">
        <v>1961</v>
      </c>
      <c r="C2065" s="54">
        <v>42678</v>
      </c>
      <c r="D2065" s="14" t="s">
        <v>537</v>
      </c>
      <c r="E2065" s="1" t="s">
        <v>13</v>
      </c>
      <c r="F2065" s="14">
        <v>5070</v>
      </c>
      <c r="G2065" s="1" t="s">
        <v>269</v>
      </c>
      <c r="H2065" s="1" t="s">
        <v>913</v>
      </c>
      <c r="I2065" s="2">
        <v>93</v>
      </c>
      <c r="J2065" s="5">
        <v>54715</v>
      </c>
      <c r="K2065" s="3" t="s">
        <v>1946</v>
      </c>
      <c r="L2065" s="4" t="s">
        <v>794</v>
      </c>
    </row>
    <row r="2066" spans="1:12">
      <c r="A2066" s="36">
        <v>2016</v>
      </c>
      <c r="B2066" s="36" t="s">
        <v>1961</v>
      </c>
      <c r="C2066" s="54">
        <v>42680</v>
      </c>
      <c r="D2066" s="14" t="s">
        <v>537</v>
      </c>
      <c r="E2066" s="1" t="s">
        <v>13</v>
      </c>
      <c r="F2066" s="14">
        <v>5070</v>
      </c>
      <c r="G2066" s="1" t="s">
        <v>269</v>
      </c>
      <c r="H2066" s="1" t="s">
        <v>913</v>
      </c>
      <c r="I2066" s="2">
        <v>75</v>
      </c>
      <c r="J2066" s="5">
        <v>54736</v>
      </c>
      <c r="K2066" s="3" t="s">
        <v>1947</v>
      </c>
      <c r="L2066" s="4" t="s">
        <v>794</v>
      </c>
    </row>
    <row r="2067" spans="1:12">
      <c r="A2067" s="36">
        <v>2016</v>
      </c>
      <c r="B2067" s="36" t="s">
        <v>1961</v>
      </c>
      <c r="C2067" s="54">
        <v>42684</v>
      </c>
      <c r="D2067" s="14" t="s">
        <v>537</v>
      </c>
      <c r="E2067" s="1" t="s">
        <v>13</v>
      </c>
      <c r="F2067" s="14">
        <v>5070</v>
      </c>
      <c r="G2067" s="1" t="s">
        <v>908</v>
      </c>
      <c r="H2067" s="1" t="s">
        <v>913</v>
      </c>
      <c r="I2067" s="2">
        <v>115</v>
      </c>
      <c r="J2067" s="5">
        <v>186796</v>
      </c>
      <c r="K2067" s="3" t="s">
        <v>1947</v>
      </c>
      <c r="L2067" s="4" t="s">
        <v>794</v>
      </c>
    </row>
    <row r="2068" spans="1:12">
      <c r="A2068" s="36">
        <v>2016</v>
      </c>
      <c r="B2068" s="36" t="s">
        <v>1961</v>
      </c>
      <c r="C2068" s="54">
        <v>42684</v>
      </c>
      <c r="D2068" s="14" t="s">
        <v>537</v>
      </c>
      <c r="E2068" s="1" t="s">
        <v>13</v>
      </c>
      <c r="F2068" s="14">
        <v>5070</v>
      </c>
      <c r="G2068" s="1" t="s">
        <v>908</v>
      </c>
      <c r="H2068" s="1" t="s">
        <v>913</v>
      </c>
      <c r="I2068" s="2">
        <v>98</v>
      </c>
      <c r="J2068" s="5">
        <v>186804</v>
      </c>
      <c r="K2068" s="3" t="s">
        <v>1947</v>
      </c>
      <c r="L2068" s="4" t="s">
        <v>794</v>
      </c>
    </row>
    <row r="2069" spans="1:12">
      <c r="A2069" s="36">
        <v>2016</v>
      </c>
      <c r="B2069" s="36" t="s">
        <v>1961</v>
      </c>
      <c r="C2069" s="54">
        <v>42685</v>
      </c>
      <c r="D2069" s="14" t="s">
        <v>537</v>
      </c>
      <c r="E2069" s="1" t="s">
        <v>13</v>
      </c>
      <c r="F2069" s="14">
        <v>5070</v>
      </c>
      <c r="G2069" s="1" t="s">
        <v>908</v>
      </c>
      <c r="H2069" s="1" t="s">
        <v>913</v>
      </c>
      <c r="I2069" s="2">
        <v>65</v>
      </c>
      <c r="J2069" s="5">
        <v>186808</v>
      </c>
      <c r="K2069" s="3" t="s">
        <v>1947</v>
      </c>
      <c r="L2069" s="4" t="s">
        <v>794</v>
      </c>
    </row>
    <row r="2070" spans="1:12">
      <c r="A2070" s="36">
        <v>2016</v>
      </c>
      <c r="B2070" s="36" t="s">
        <v>1961</v>
      </c>
      <c r="C2070" s="54">
        <v>42677</v>
      </c>
      <c r="D2070" s="14" t="s">
        <v>537</v>
      </c>
      <c r="E2070" s="1" t="s">
        <v>13</v>
      </c>
      <c r="F2070" s="14">
        <v>5070</v>
      </c>
      <c r="G2070" s="1" t="s">
        <v>697</v>
      </c>
      <c r="H2070" s="1" t="s">
        <v>698</v>
      </c>
      <c r="I2070" s="2">
        <v>30</v>
      </c>
      <c r="J2070" s="5" t="s">
        <v>1948</v>
      </c>
      <c r="K2070" s="3" t="s">
        <v>1946</v>
      </c>
      <c r="L2070" s="4" t="s">
        <v>794</v>
      </c>
    </row>
    <row r="2071" spans="1:12">
      <c r="A2071" s="36">
        <v>2016</v>
      </c>
      <c r="B2071" s="36" t="s">
        <v>1961</v>
      </c>
      <c r="C2071" s="54">
        <v>42679</v>
      </c>
      <c r="D2071" s="14" t="s">
        <v>537</v>
      </c>
      <c r="E2071" s="1" t="s">
        <v>13</v>
      </c>
      <c r="F2071" s="14">
        <v>5070</v>
      </c>
      <c r="G2071" s="1" t="s">
        <v>697</v>
      </c>
      <c r="H2071" s="1" t="s">
        <v>698</v>
      </c>
      <c r="I2071" s="2">
        <v>41</v>
      </c>
      <c r="J2071" s="5" t="s">
        <v>1949</v>
      </c>
      <c r="K2071" s="3" t="s">
        <v>1947</v>
      </c>
      <c r="L2071" s="4" t="s">
        <v>794</v>
      </c>
    </row>
    <row r="2072" spans="1:12">
      <c r="A2072" s="36">
        <v>2016</v>
      </c>
      <c r="B2072" s="36" t="s">
        <v>1961</v>
      </c>
      <c r="C2072" s="54">
        <v>42683</v>
      </c>
      <c r="D2072" s="14" t="s">
        <v>537</v>
      </c>
      <c r="E2072" s="1" t="s">
        <v>13</v>
      </c>
      <c r="F2072" s="14">
        <v>5070</v>
      </c>
      <c r="G2072" s="1" t="s">
        <v>697</v>
      </c>
      <c r="H2072" s="1" t="s">
        <v>698</v>
      </c>
      <c r="I2072" s="2">
        <v>106</v>
      </c>
      <c r="J2072" s="5" t="s">
        <v>1950</v>
      </c>
      <c r="K2072" s="3" t="s">
        <v>1947</v>
      </c>
      <c r="L2072" s="4" t="s">
        <v>794</v>
      </c>
    </row>
    <row r="2073" spans="1:12">
      <c r="A2073" s="36">
        <v>2016</v>
      </c>
      <c r="B2073" s="36" t="s">
        <v>1961</v>
      </c>
      <c r="C2073" s="54">
        <v>42685</v>
      </c>
      <c r="D2073" s="14" t="s">
        <v>537</v>
      </c>
      <c r="E2073" s="1" t="s">
        <v>308</v>
      </c>
      <c r="F2073" s="14">
        <v>4405</v>
      </c>
      <c r="G2073" s="1" t="s">
        <v>697</v>
      </c>
      <c r="H2073" s="1" t="s">
        <v>698</v>
      </c>
      <c r="I2073" s="2">
        <v>104</v>
      </c>
      <c r="J2073" s="5" t="s">
        <v>1951</v>
      </c>
      <c r="K2073" s="3" t="s">
        <v>1952</v>
      </c>
      <c r="L2073" s="4" t="s">
        <v>794</v>
      </c>
    </row>
    <row r="2074" spans="1:12">
      <c r="A2074" s="36">
        <v>2016</v>
      </c>
      <c r="B2074" s="36" t="s">
        <v>1961</v>
      </c>
      <c r="C2074" s="54">
        <v>42687</v>
      </c>
      <c r="D2074" s="14" t="s">
        <v>537</v>
      </c>
      <c r="E2074" s="1" t="s">
        <v>308</v>
      </c>
      <c r="F2074" s="14">
        <v>4405</v>
      </c>
      <c r="G2074" s="1" t="s">
        <v>697</v>
      </c>
      <c r="H2074" s="1" t="s">
        <v>698</v>
      </c>
      <c r="I2074" s="2">
        <v>100</v>
      </c>
      <c r="J2074" s="5" t="s">
        <v>1953</v>
      </c>
      <c r="K2074" s="3" t="s">
        <v>1940</v>
      </c>
      <c r="L2074" s="4" t="s">
        <v>794</v>
      </c>
    </row>
    <row r="2075" spans="1:12">
      <c r="A2075" s="36">
        <v>2016</v>
      </c>
      <c r="B2075" s="36" t="s">
        <v>1961</v>
      </c>
      <c r="C2075" s="54">
        <v>42687</v>
      </c>
      <c r="D2075" s="14" t="s">
        <v>537</v>
      </c>
      <c r="E2075" s="1" t="s">
        <v>308</v>
      </c>
      <c r="F2075" s="14">
        <v>4405</v>
      </c>
      <c r="G2075" s="1" t="s">
        <v>697</v>
      </c>
      <c r="H2075" s="1" t="s">
        <v>698</v>
      </c>
      <c r="I2075" s="2">
        <v>137</v>
      </c>
      <c r="J2075" s="5" t="s">
        <v>1954</v>
      </c>
      <c r="K2075" s="3" t="s">
        <v>1940</v>
      </c>
      <c r="L2075" s="4" t="s">
        <v>794</v>
      </c>
    </row>
    <row r="2076" spans="1:12">
      <c r="A2076" s="36">
        <v>2016</v>
      </c>
      <c r="B2076" s="36" t="s">
        <v>1961</v>
      </c>
      <c r="C2076" s="54">
        <v>42689</v>
      </c>
      <c r="D2076" s="14" t="s">
        <v>537</v>
      </c>
      <c r="E2076" s="1" t="s">
        <v>13</v>
      </c>
      <c r="F2076" s="14">
        <v>5070</v>
      </c>
      <c r="G2076" s="1" t="s">
        <v>697</v>
      </c>
      <c r="H2076" s="1" t="s">
        <v>698</v>
      </c>
      <c r="I2076" s="2">
        <v>82</v>
      </c>
      <c r="J2076" s="5" t="s">
        <v>1955</v>
      </c>
      <c r="K2076" s="3" t="s">
        <v>1943</v>
      </c>
      <c r="L2076" s="4" t="s">
        <v>794</v>
      </c>
    </row>
    <row r="2077" spans="1:12">
      <c r="A2077" s="36">
        <v>2016</v>
      </c>
      <c r="B2077" s="36" t="s">
        <v>1961</v>
      </c>
      <c r="C2077" s="54">
        <v>42690</v>
      </c>
      <c r="D2077" s="14" t="s">
        <v>537</v>
      </c>
      <c r="E2077" s="1" t="s">
        <v>13</v>
      </c>
      <c r="F2077" s="14">
        <v>5070</v>
      </c>
      <c r="G2077" s="1" t="s">
        <v>697</v>
      </c>
      <c r="H2077" s="1" t="s">
        <v>698</v>
      </c>
      <c r="I2077" s="2">
        <v>74</v>
      </c>
      <c r="J2077" s="5" t="s">
        <v>1956</v>
      </c>
      <c r="K2077" s="3" t="s">
        <v>1943</v>
      </c>
      <c r="L2077" s="4" t="s">
        <v>794</v>
      </c>
    </row>
    <row r="2078" spans="1:12">
      <c r="A2078" s="36">
        <v>2016</v>
      </c>
      <c r="B2078" s="36" t="s">
        <v>1961</v>
      </c>
      <c r="C2078" s="54">
        <v>42691</v>
      </c>
      <c r="D2078" s="14" t="s">
        <v>537</v>
      </c>
      <c r="E2078" s="1" t="s">
        <v>13</v>
      </c>
      <c r="F2078" s="14">
        <v>5070</v>
      </c>
      <c r="G2078" s="1" t="s">
        <v>697</v>
      </c>
      <c r="H2078" s="1" t="s">
        <v>698</v>
      </c>
      <c r="I2078" s="2">
        <v>74</v>
      </c>
      <c r="J2078" s="5" t="s">
        <v>1957</v>
      </c>
      <c r="K2078" s="3" t="s">
        <v>1943</v>
      </c>
      <c r="L2078" s="4" t="s">
        <v>794</v>
      </c>
    </row>
    <row r="2079" spans="1:12">
      <c r="A2079" s="36">
        <v>2016</v>
      </c>
      <c r="B2079" s="36" t="s">
        <v>1961</v>
      </c>
      <c r="C2079" s="54">
        <v>42694</v>
      </c>
      <c r="D2079" s="14" t="s">
        <v>537</v>
      </c>
      <c r="E2079" s="1" t="s">
        <v>13</v>
      </c>
      <c r="F2079" s="14">
        <v>5070</v>
      </c>
      <c r="G2079" s="1" t="s">
        <v>697</v>
      </c>
      <c r="H2079" s="1" t="s">
        <v>698</v>
      </c>
      <c r="I2079" s="2">
        <v>25</v>
      </c>
      <c r="J2079" s="5" t="s">
        <v>1958</v>
      </c>
      <c r="K2079" s="3" t="s">
        <v>1939</v>
      </c>
      <c r="L2079" s="4" t="s">
        <v>794</v>
      </c>
    </row>
    <row r="2080" spans="1:12">
      <c r="A2080" s="36">
        <v>2016</v>
      </c>
      <c r="B2080" s="36" t="s">
        <v>1961</v>
      </c>
      <c r="C2080" s="54">
        <v>42697</v>
      </c>
      <c r="D2080" s="14" t="s">
        <v>537</v>
      </c>
      <c r="E2080" s="1" t="s">
        <v>13</v>
      </c>
      <c r="F2080" s="14">
        <v>5070</v>
      </c>
      <c r="G2080" s="1" t="s">
        <v>697</v>
      </c>
      <c r="H2080" s="1" t="s">
        <v>698</v>
      </c>
      <c r="I2080" s="2">
        <v>30</v>
      </c>
      <c r="J2080" s="5" t="s">
        <v>1959</v>
      </c>
      <c r="K2080" s="3" t="s">
        <v>1939</v>
      </c>
      <c r="L2080" s="4" t="s">
        <v>794</v>
      </c>
    </row>
    <row r="2081" spans="1:12">
      <c r="A2081" s="36">
        <v>2016</v>
      </c>
      <c r="B2081" s="36" t="s">
        <v>1961</v>
      </c>
      <c r="C2081" s="55">
        <v>42704</v>
      </c>
      <c r="D2081" s="14" t="s">
        <v>537</v>
      </c>
      <c r="E2081" s="6" t="s">
        <v>452</v>
      </c>
      <c r="F2081" s="35">
        <v>1256</v>
      </c>
      <c r="G2081" s="1" t="s">
        <v>137</v>
      </c>
      <c r="H2081" s="1" t="s">
        <v>138</v>
      </c>
      <c r="I2081" s="37">
        <v>106</v>
      </c>
      <c r="J2081" s="38">
        <v>2849</v>
      </c>
      <c r="K2081" s="7" t="s">
        <v>1960</v>
      </c>
      <c r="L2081" s="8" t="s">
        <v>508</v>
      </c>
    </row>
    <row r="2082" spans="1:12">
      <c r="A2082" s="36">
        <v>2017</v>
      </c>
      <c r="B2082" s="14" t="s">
        <v>1965</v>
      </c>
      <c r="C2082" s="9">
        <v>42748</v>
      </c>
      <c r="D2082" s="14" t="s">
        <v>537</v>
      </c>
      <c r="E2082" s="1" t="s">
        <v>13</v>
      </c>
      <c r="F2082" s="1">
        <v>5071</v>
      </c>
      <c r="G2082" s="1" t="s">
        <v>37</v>
      </c>
      <c r="H2082" s="11" t="s">
        <v>1962</v>
      </c>
      <c r="I2082" s="12">
        <v>42</v>
      </c>
      <c r="J2082" s="11" t="s">
        <v>1963</v>
      </c>
      <c r="K2082" s="13" t="s">
        <v>1964</v>
      </c>
      <c r="L2082" s="14" t="s">
        <v>333</v>
      </c>
    </row>
    <row r="2083" spans="1:12">
      <c r="A2083" s="36">
        <v>2017</v>
      </c>
      <c r="B2083" s="14" t="s">
        <v>1965</v>
      </c>
      <c r="C2083" s="9">
        <v>42751</v>
      </c>
      <c r="D2083" s="14" t="s">
        <v>537</v>
      </c>
      <c r="E2083" s="1" t="s">
        <v>13</v>
      </c>
      <c r="F2083" s="1">
        <v>5071</v>
      </c>
      <c r="G2083" s="1" t="s">
        <v>37</v>
      </c>
      <c r="H2083" s="1" t="s">
        <v>143</v>
      </c>
      <c r="I2083" s="12">
        <v>90</v>
      </c>
      <c r="J2083" s="11" t="s">
        <v>1966</v>
      </c>
      <c r="K2083" s="13" t="s">
        <v>1964</v>
      </c>
      <c r="L2083" s="14" t="s">
        <v>333</v>
      </c>
    </row>
    <row r="2084" spans="1:12">
      <c r="A2084" s="36">
        <v>2017</v>
      </c>
      <c r="B2084" s="14" t="s">
        <v>1965</v>
      </c>
      <c r="C2084" s="9">
        <v>42752</v>
      </c>
      <c r="D2084" s="14" t="s">
        <v>537</v>
      </c>
      <c r="E2084" s="1" t="s">
        <v>13</v>
      </c>
      <c r="F2084" s="1">
        <v>5071</v>
      </c>
      <c r="G2084" s="1" t="s">
        <v>37</v>
      </c>
      <c r="H2084" s="11" t="s">
        <v>1482</v>
      </c>
      <c r="I2084" s="12">
        <v>84</v>
      </c>
      <c r="J2084" s="11" t="s">
        <v>1967</v>
      </c>
      <c r="K2084" s="13" t="s">
        <v>1964</v>
      </c>
      <c r="L2084" s="14" t="s">
        <v>333</v>
      </c>
    </row>
    <row r="2085" spans="1:12">
      <c r="A2085" s="36">
        <v>2017</v>
      </c>
      <c r="B2085" s="14" t="s">
        <v>1965</v>
      </c>
      <c r="C2085" s="9">
        <v>42753</v>
      </c>
      <c r="D2085" s="14" t="s">
        <v>537</v>
      </c>
      <c r="E2085" s="1" t="s">
        <v>13</v>
      </c>
      <c r="F2085" s="1">
        <v>5071</v>
      </c>
      <c r="G2085" s="1" t="s">
        <v>37</v>
      </c>
      <c r="H2085" s="11" t="s">
        <v>1482</v>
      </c>
      <c r="I2085" s="12">
        <v>106.4</v>
      </c>
      <c r="J2085" s="11" t="s">
        <v>1968</v>
      </c>
      <c r="K2085" s="13" t="s">
        <v>1478</v>
      </c>
      <c r="L2085" s="14" t="s">
        <v>333</v>
      </c>
    </row>
    <row r="2086" spans="1:12">
      <c r="A2086" s="36">
        <v>2017</v>
      </c>
      <c r="B2086" s="14" t="s">
        <v>1965</v>
      </c>
      <c r="C2086" s="9">
        <v>42753</v>
      </c>
      <c r="D2086" s="14" t="s">
        <v>537</v>
      </c>
      <c r="E2086" s="1" t="s">
        <v>13</v>
      </c>
      <c r="F2086" s="1">
        <v>5071</v>
      </c>
      <c r="G2086" s="1" t="s">
        <v>37</v>
      </c>
      <c r="H2086" s="11" t="s">
        <v>1482</v>
      </c>
      <c r="I2086" s="12">
        <v>78.2</v>
      </c>
      <c r="J2086" s="11" t="s">
        <v>1969</v>
      </c>
      <c r="K2086" s="13" t="s">
        <v>1478</v>
      </c>
      <c r="L2086" s="14" t="s">
        <v>333</v>
      </c>
    </row>
    <row r="2087" spans="1:12">
      <c r="A2087" s="36">
        <v>2017</v>
      </c>
      <c r="B2087" s="14" t="s">
        <v>1965</v>
      </c>
      <c r="C2087" s="9">
        <v>42754</v>
      </c>
      <c r="D2087" s="14" t="s">
        <v>537</v>
      </c>
      <c r="E2087" s="1" t="s">
        <v>13</v>
      </c>
      <c r="F2087" s="1">
        <v>5071</v>
      </c>
      <c r="G2087" s="1" t="s">
        <v>37</v>
      </c>
      <c r="H2087" s="1" t="s">
        <v>143</v>
      </c>
      <c r="I2087" s="12">
        <v>94</v>
      </c>
      <c r="J2087" s="11" t="s">
        <v>1970</v>
      </c>
      <c r="K2087" s="13" t="s">
        <v>1478</v>
      </c>
      <c r="L2087" s="14" t="s">
        <v>333</v>
      </c>
    </row>
    <row r="2088" spans="1:12">
      <c r="A2088" s="36">
        <v>2017</v>
      </c>
      <c r="B2088" s="14" t="s">
        <v>1965</v>
      </c>
      <c r="C2088" s="9">
        <v>42765</v>
      </c>
      <c r="D2088" s="14" t="s">
        <v>537</v>
      </c>
      <c r="E2088" s="1" t="s">
        <v>350</v>
      </c>
      <c r="F2088" s="1">
        <v>2130</v>
      </c>
      <c r="G2088" s="1" t="s">
        <v>37</v>
      </c>
      <c r="H2088" s="1" t="s">
        <v>738</v>
      </c>
      <c r="I2088" s="12">
        <v>90.8</v>
      </c>
      <c r="J2088" s="11" t="s">
        <v>1971</v>
      </c>
      <c r="K2088" s="13" t="s">
        <v>1972</v>
      </c>
      <c r="L2088" s="14" t="s">
        <v>333</v>
      </c>
    </row>
    <row r="2089" spans="1:12">
      <c r="A2089" s="36">
        <v>2017</v>
      </c>
      <c r="B2089" s="14" t="s">
        <v>1965</v>
      </c>
      <c r="C2089" s="9">
        <v>42741</v>
      </c>
      <c r="D2089" s="14" t="s">
        <v>537</v>
      </c>
      <c r="E2089" s="1" t="s">
        <v>308</v>
      </c>
      <c r="F2089" s="1">
        <v>4525</v>
      </c>
      <c r="G2089" s="1" t="s">
        <v>1050</v>
      </c>
      <c r="H2089" s="11" t="s">
        <v>396</v>
      </c>
      <c r="I2089" s="12">
        <v>150.4</v>
      </c>
      <c r="J2089" s="11" t="s">
        <v>1973</v>
      </c>
      <c r="K2089" s="13" t="s">
        <v>1974</v>
      </c>
      <c r="L2089" s="14" t="s">
        <v>333</v>
      </c>
    </row>
    <row r="2090" spans="1:12">
      <c r="A2090" s="36">
        <v>2017</v>
      </c>
      <c r="B2090" s="14" t="s">
        <v>1965</v>
      </c>
      <c r="C2090" s="9">
        <v>42753</v>
      </c>
      <c r="D2090" s="14" t="s">
        <v>537</v>
      </c>
      <c r="E2090" s="1" t="s">
        <v>308</v>
      </c>
      <c r="F2090" s="1">
        <v>4525</v>
      </c>
      <c r="G2090" s="1" t="s">
        <v>1050</v>
      </c>
      <c r="H2090" s="11" t="s">
        <v>396</v>
      </c>
      <c r="I2090" s="12">
        <v>134</v>
      </c>
      <c r="J2090" s="11" t="s">
        <v>1975</v>
      </c>
      <c r="K2090" s="13" t="s">
        <v>1976</v>
      </c>
      <c r="L2090" s="14" t="s">
        <v>333</v>
      </c>
    </row>
    <row r="2091" spans="1:12">
      <c r="A2091" s="36">
        <v>2017</v>
      </c>
      <c r="B2091" s="14" t="s">
        <v>1965</v>
      </c>
      <c r="C2091" s="9">
        <v>42760</v>
      </c>
      <c r="D2091" s="14" t="s">
        <v>537</v>
      </c>
      <c r="E2091" s="1" t="s">
        <v>308</v>
      </c>
      <c r="F2091" s="1">
        <v>4525</v>
      </c>
      <c r="G2091" s="1" t="s">
        <v>1050</v>
      </c>
      <c r="H2091" s="11" t="s">
        <v>396</v>
      </c>
      <c r="I2091" s="12">
        <v>109.3</v>
      </c>
      <c r="J2091" s="11" t="s">
        <v>1977</v>
      </c>
      <c r="K2091" s="13" t="s">
        <v>1976</v>
      </c>
      <c r="L2091" s="14" t="s">
        <v>333</v>
      </c>
    </row>
    <row r="2092" spans="1:12">
      <c r="A2092" s="36">
        <v>2017</v>
      </c>
      <c r="B2092" s="14" t="s">
        <v>1965</v>
      </c>
      <c r="C2092" s="9">
        <v>42760</v>
      </c>
      <c r="D2092" s="14" t="s">
        <v>537</v>
      </c>
      <c r="E2092" s="1" t="s">
        <v>308</v>
      </c>
      <c r="F2092" s="1">
        <v>4525</v>
      </c>
      <c r="G2092" s="1" t="s">
        <v>1050</v>
      </c>
      <c r="H2092" s="1" t="s">
        <v>143</v>
      </c>
      <c r="I2092" s="12">
        <v>73.3</v>
      </c>
      <c r="J2092" s="11" t="s">
        <v>1978</v>
      </c>
      <c r="K2092" s="13" t="s">
        <v>1979</v>
      </c>
      <c r="L2092" s="14" t="s">
        <v>333</v>
      </c>
    </row>
    <row r="2093" spans="1:12">
      <c r="A2093" s="36">
        <v>2017</v>
      </c>
      <c r="B2093" s="14" t="s">
        <v>1965</v>
      </c>
      <c r="C2093" s="9">
        <v>42765</v>
      </c>
      <c r="D2093" s="14" t="s">
        <v>537</v>
      </c>
      <c r="E2093" s="1" t="s">
        <v>308</v>
      </c>
      <c r="F2093" s="1">
        <v>4525</v>
      </c>
      <c r="G2093" s="1" t="s">
        <v>1050</v>
      </c>
      <c r="H2093" s="1" t="s">
        <v>143</v>
      </c>
      <c r="I2093" s="12">
        <v>108</v>
      </c>
      <c r="J2093" s="11" t="s">
        <v>1980</v>
      </c>
      <c r="K2093" s="13" t="s">
        <v>1979</v>
      </c>
      <c r="L2093" s="14" t="s">
        <v>333</v>
      </c>
    </row>
    <row r="2094" spans="1:12">
      <c r="A2094" s="36">
        <v>2017</v>
      </c>
      <c r="B2094" s="14" t="s">
        <v>1965</v>
      </c>
      <c r="C2094" s="9">
        <v>42765</v>
      </c>
      <c r="D2094" s="14" t="s">
        <v>537</v>
      </c>
      <c r="E2094" s="1" t="s">
        <v>308</v>
      </c>
      <c r="F2094" s="1">
        <v>4525</v>
      </c>
      <c r="G2094" s="1" t="s">
        <v>1050</v>
      </c>
      <c r="H2094" s="11" t="s">
        <v>396</v>
      </c>
      <c r="I2094" s="12">
        <v>63.1</v>
      </c>
      <c r="J2094" s="11" t="s">
        <v>1981</v>
      </c>
      <c r="K2094" s="13" t="s">
        <v>1979</v>
      </c>
      <c r="L2094" s="14" t="s">
        <v>333</v>
      </c>
    </row>
    <row r="2095" spans="1:12">
      <c r="A2095" s="36">
        <v>2017</v>
      </c>
      <c r="B2095" s="14" t="s">
        <v>1965</v>
      </c>
      <c r="C2095" s="9">
        <v>42760</v>
      </c>
      <c r="D2095" s="14" t="s">
        <v>537</v>
      </c>
      <c r="E2095" s="1" t="s">
        <v>308</v>
      </c>
      <c r="F2095" s="1">
        <v>4522</v>
      </c>
      <c r="G2095" s="1" t="s">
        <v>269</v>
      </c>
      <c r="H2095" s="1" t="s">
        <v>1659</v>
      </c>
      <c r="I2095" s="12">
        <v>102.7</v>
      </c>
      <c r="J2095" s="11" t="s">
        <v>1982</v>
      </c>
      <c r="K2095" s="13" t="s">
        <v>1983</v>
      </c>
      <c r="L2095" s="14" t="s">
        <v>333</v>
      </c>
    </row>
    <row r="2096" spans="1:12">
      <c r="A2096" s="36">
        <v>2017</v>
      </c>
      <c r="B2096" s="14" t="s">
        <v>1965</v>
      </c>
      <c r="C2096" s="9">
        <v>42762</v>
      </c>
      <c r="D2096" s="14" t="s">
        <v>537</v>
      </c>
      <c r="E2096" s="1" t="s">
        <v>308</v>
      </c>
      <c r="F2096" s="1">
        <v>4522</v>
      </c>
      <c r="G2096" s="1" t="s">
        <v>1050</v>
      </c>
      <c r="H2096" s="11" t="s">
        <v>396</v>
      </c>
      <c r="I2096" s="12">
        <v>144.69999999999999</v>
      </c>
      <c r="J2096" s="11" t="s">
        <v>1984</v>
      </c>
      <c r="K2096" s="13" t="s">
        <v>1983</v>
      </c>
      <c r="L2096" s="14" t="s">
        <v>333</v>
      </c>
    </row>
    <row r="2097" spans="1:12">
      <c r="A2097" s="36">
        <v>2017</v>
      </c>
      <c r="B2097" s="14" t="s">
        <v>1965</v>
      </c>
      <c r="C2097" s="9">
        <v>42762</v>
      </c>
      <c r="D2097" s="14" t="s">
        <v>537</v>
      </c>
      <c r="E2097" s="1" t="s">
        <v>308</v>
      </c>
      <c r="F2097" s="1">
        <v>4522</v>
      </c>
      <c r="G2097" s="1" t="s">
        <v>1050</v>
      </c>
      <c r="H2097" s="11" t="s">
        <v>396</v>
      </c>
      <c r="I2097" s="12">
        <v>66.5</v>
      </c>
      <c r="J2097" s="11" t="s">
        <v>1985</v>
      </c>
      <c r="K2097" s="13" t="s">
        <v>1983</v>
      </c>
      <c r="L2097" s="14" t="s">
        <v>333</v>
      </c>
    </row>
    <row r="2098" spans="1:12">
      <c r="A2098" s="36">
        <v>2017</v>
      </c>
      <c r="B2098" s="14" t="s">
        <v>1965</v>
      </c>
      <c r="C2098" s="9">
        <v>42746</v>
      </c>
      <c r="D2098" s="14" t="s">
        <v>537</v>
      </c>
      <c r="E2098" s="1" t="s">
        <v>308</v>
      </c>
      <c r="F2098" s="1">
        <v>4421</v>
      </c>
      <c r="G2098" s="1" t="s">
        <v>1050</v>
      </c>
      <c r="H2098" s="11" t="s">
        <v>396</v>
      </c>
      <c r="I2098" s="12">
        <v>131.6</v>
      </c>
      <c r="J2098" s="11" t="s">
        <v>1986</v>
      </c>
      <c r="K2098" s="13" t="s">
        <v>1987</v>
      </c>
      <c r="L2098" s="14" t="s">
        <v>333</v>
      </c>
    </row>
    <row r="2099" spans="1:12">
      <c r="A2099" s="36">
        <v>2017</v>
      </c>
      <c r="B2099" s="14" t="s">
        <v>1965</v>
      </c>
      <c r="C2099" s="9">
        <v>42746</v>
      </c>
      <c r="D2099" s="14" t="s">
        <v>537</v>
      </c>
      <c r="E2099" s="1" t="s">
        <v>308</v>
      </c>
      <c r="F2099" s="1">
        <v>4421</v>
      </c>
      <c r="G2099" s="1" t="s">
        <v>1050</v>
      </c>
      <c r="H2099" s="11" t="s">
        <v>396</v>
      </c>
      <c r="I2099" s="12">
        <v>79.599999999999994</v>
      </c>
      <c r="J2099" s="11" t="s">
        <v>1988</v>
      </c>
      <c r="K2099" s="13" t="s">
        <v>1989</v>
      </c>
      <c r="L2099" s="14" t="s">
        <v>333</v>
      </c>
    </row>
    <row r="2100" spans="1:12">
      <c r="A2100" s="36">
        <v>2017</v>
      </c>
      <c r="B2100" s="14" t="s">
        <v>1965</v>
      </c>
      <c r="C2100" s="9">
        <v>42746</v>
      </c>
      <c r="D2100" s="14" t="s">
        <v>537</v>
      </c>
      <c r="E2100" s="1" t="s">
        <v>308</v>
      </c>
      <c r="F2100" s="1">
        <v>4421</v>
      </c>
      <c r="G2100" s="1" t="s">
        <v>1050</v>
      </c>
      <c r="H2100" s="1" t="s">
        <v>143</v>
      </c>
      <c r="I2100" s="12">
        <v>68.599999999999994</v>
      </c>
      <c r="J2100" s="11" t="s">
        <v>1990</v>
      </c>
      <c r="K2100" s="13" t="s">
        <v>1987</v>
      </c>
      <c r="L2100" s="14" t="s">
        <v>333</v>
      </c>
    </row>
    <row r="2101" spans="1:12">
      <c r="A2101" s="36">
        <v>2017</v>
      </c>
      <c r="B2101" s="14" t="s">
        <v>1965</v>
      </c>
      <c r="C2101" s="9">
        <v>42746</v>
      </c>
      <c r="D2101" s="14" t="s">
        <v>537</v>
      </c>
      <c r="E2101" s="1" t="s">
        <v>308</v>
      </c>
      <c r="F2101" s="1">
        <v>4421</v>
      </c>
      <c r="G2101" s="1" t="s">
        <v>269</v>
      </c>
      <c r="H2101" s="1" t="s">
        <v>1659</v>
      </c>
      <c r="I2101" s="12">
        <v>96.4</v>
      </c>
      <c r="J2101" s="11" t="s">
        <v>1991</v>
      </c>
      <c r="K2101" s="13" t="s">
        <v>1992</v>
      </c>
      <c r="L2101" s="14" t="s">
        <v>333</v>
      </c>
    </row>
    <row r="2102" spans="1:12">
      <c r="A2102" s="36">
        <v>2017</v>
      </c>
      <c r="B2102" s="14" t="s">
        <v>1965</v>
      </c>
      <c r="C2102" s="9">
        <v>42746</v>
      </c>
      <c r="D2102" s="14" t="s">
        <v>537</v>
      </c>
      <c r="E2102" s="1" t="s">
        <v>308</v>
      </c>
      <c r="F2102" s="1">
        <v>4421</v>
      </c>
      <c r="G2102" s="1" t="s">
        <v>37</v>
      </c>
      <c r="H2102" s="11" t="s">
        <v>1482</v>
      </c>
      <c r="I2102" s="12">
        <v>126.7</v>
      </c>
      <c r="J2102" s="11" t="s">
        <v>1993</v>
      </c>
      <c r="K2102" s="13" t="s">
        <v>1989</v>
      </c>
      <c r="L2102" s="14" t="s">
        <v>333</v>
      </c>
    </row>
    <row r="2103" spans="1:12">
      <c r="A2103" s="36">
        <v>2017</v>
      </c>
      <c r="B2103" s="14" t="s">
        <v>1965</v>
      </c>
      <c r="C2103" s="9">
        <v>42743</v>
      </c>
      <c r="D2103" s="14" t="s">
        <v>537</v>
      </c>
      <c r="E2103" s="1" t="s">
        <v>308</v>
      </c>
      <c r="F2103" s="1">
        <v>4520</v>
      </c>
      <c r="G2103" s="1" t="s">
        <v>1050</v>
      </c>
      <c r="H2103" s="1" t="s">
        <v>143</v>
      </c>
      <c r="I2103" s="12">
        <v>45.6</v>
      </c>
      <c r="J2103" s="11" t="s">
        <v>1994</v>
      </c>
      <c r="K2103" s="13" t="s">
        <v>1995</v>
      </c>
      <c r="L2103" s="14" t="s">
        <v>333</v>
      </c>
    </row>
    <row r="2104" spans="1:12">
      <c r="A2104" s="36">
        <v>2017</v>
      </c>
      <c r="B2104" s="14" t="s">
        <v>1965</v>
      </c>
      <c r="C2104" s="9">
        <v>42743</v>
      </c>
      <c r="D2104" s="14" t="s">
        <v>537</v>
      </c>
      <c r="E2104" s="1" t="s">
        <v>308</v>
      </c>
      <c r="F2104" s="1">
        <v>4520</v>
      </c>
      <c r="G2104" s="1" t="s">
        <v>1050</v>
      </c>
      <c r="H2104" s="1" t="s">
        <v>143</v>
      </c>
      <c r="I2104" s="12">
        <v>132.30000000000001</v>
      </c>
      <c r="J2104" s="11" t="s">
        <v>1996</v>
      </c>
      <c r="K2104" s="13" t="s">
        <v>1995</v>
      </c>
      <c r="L2104" s="14" t="s">
        <v>333</v>
      </c>
    </row>
    <row r="2105" spans="1:12">
      <c r="A2105" s="36">
        <v>2017</v>
      </c>
      <c r="B2105" s="14" t="s">
        <v>1965</v>
      </c>
      <c r="C2105" s="9">
        <v>42743</v>
      </c>
      <c r="D2105" s="14" t="s">
        <v>537</v>
      </c>
      <c r="E2105" s="1" t="s">
        <v>308</v>
      </c>
      <c r="F2105" s="1">
        <v>4520</v>
      </c>
      <c r="G2105" s="1" t="s">
        <v>1050</v>
      </c>
      <c r="H2105" s="11" t="s">
        <v>396</v>
      </c>
      <c r="I2105" s="12">
        <v>57</v>
      </c>
      <c r="J2105" s="11" t="s">
        <v>1997</v>
      </c>
      <c r="K2105" s="13" t="s">
        <v>1995</v>
      </c>
      <c r="L2105" s="14" t="s">
        <v>333</v>
      </c>
    </row>
    <row r="2106" spans="1:12">
      <c r="A2106" s="36">
        <v>2017</v>
      </c>
      <c r="B2106" s="14" t="s">
        <v>1965</v>
      </c>
      <c r="C2106" s="9">
        <v>42744</v>
      </c>
      <c r="D2106" s="14" t="s">
        <v>537</v>
      </c>
      <c r="E2106" s="1" t="s">
        <v>308</v>
      </c>
      <c r="F2106" s="1">
        <v>4520</v>
      </c>
      <c r="G2106" s="1" t="s">
        <v>1050</v>
      </c>
      <c r="H2106" s="1" t="s">
        <v>143</v>
      </c>
      <c r="I2106" s="12">
        <v>100.3</v>
      </c>
      <c r="J2106" s="11" t="s">
        <v>1998</v>
      </c>
      <c r="K2106" s="13" t="s">
        <v>1995</v>
      </c>
      <c r="L2106" s="14" t="s">
        <v>333</v>
      </c>
    </row>
    <row r="2107" spans="1:12">
      <c r="A2107" s="36">
        <v>2017</v>
      </c>
      <c r="B2107" s="14" t="s">
        <v>1965</v>
      </c>
      <c r="C2107" s="9">
        <v>42749</v>
      </c>
      <c r="D2107" s="14" t="s">
        <v>537</v>
      </c>
      <c r="E2107" s="1" t="s">
        <v>308</v>
      </c>
      <c r="F2107" s="1">
        <v>4520</v>
      </c>
      <c r="G2107" s="1" t="s">
        <v>1050</v>
      </c>
      <c r="H2107" s="1" t="s">
        <v>143</v>
      </c>
      <c r="I2107" s="12">
        <v>95.1</v>
      </c>
      <c r="J2107" s="11" t="s">
        <v>1999</v>
      </c>
      <c r="K2107" s="13" t="s">
        <v>1987</v>
      </c>
      <c r="L2107" s="14" t="s">
        <v>333</v>
      </c>
    </row>
    <row r="2108" spans="1:12">
      <c r="A2108" s="36">
        <v>2017</v>
      </c>
      <c r="B2108" s="14" t="s">
        <v>1965</v>
      </c>
      <c r="C2108" s="9">
        <v>42750</v>
      </c>
      <c r="D2108" s="14" t="s">
        <v>537</v>
      </c>
      <c r="E2108" s="1" t="s">
        <v>308</v>
      </c>
      <c r="F2108" s="1">
        <v>4520</v>
      </c>
      <c r="G2108" s="1" t="s">
        <v>1050</v>
      </c>
      <c r="H2108" s="1" t="s">
        <v>143</v>
      </c>
      <c r="I2108" s="12">
        <v>101.7</v>
      </c>
      <c r="J2108" s="11" t="s">
        <v>2000</v>
      </c>
      <c r="K2108" s="13" t="s">
        <v>1987</v>
      </c>
      <c r="L2108" s="14" t="s">
        <v>333</v>
      </c>
    </row>
    <row r="2109" spans="1:12">
      <c r="A2109" s="36">
        <v>2017</v>
      </c>
      <c r="B2109" s="14" t="s">
        <v>1965</v>
      </c>
      <c r="C2109" s="9">
        <v>42757</v>
      </c>
      <c r="D2109" s="14" t="s">
        <v>537</v>
      </c>
      <c r="E2109" s="1" t="s">
        <v>308</v>
      </c>
      <c r="F2109" s="1">
        <v>4520</v>
      </c>
      <c r="G2109" s="1" t="s">
        <v>1050</v>
      </c>
      <c r="H2109" s="1" t="s">
        <v>143</v>
      </c>
      <c r="I2109" s="12">
        <v>86.5</v>
      </c>
      <c r="J2109" s="11" t="s">
        <v>2001</v>
      </c>
      <c r="K2109" s="13" t="s">
        <v>1987</v>
      </c>
      <c r="L2109" s="14" t="s">
        <v>333</v>
      </c>
    </row>
    <row r="2110" spans="1:12">
      <c r="A2110" s="36">
        <v>2017</v>
      </c>
      <c r="B2110" s="14" t="s">
        <v>1965</v>
      </c>
      <c r="C2110" s="9">
        <v>42758</v>
      </c>
      <c r="D2110" s="14" t="s">
        <v>537</v>
      </c>
      <c r="E2110" s="1" t="s">
        <v>308</v>
      </c>
      <c r="F2110" s="1">
        <v>4520</v>
      </c>
      <c r="G2110" s="1" t="s">
        <v>37</v>
      </c>
      <c r="H2110" s="11" t="s">
        <v>1482</v>
      </c>
      <c r="I2110" s="12">
        <v>142.1</v>
      </c>
      <c r="J2110" s="11" t="s">
        <v>2002</v>
      </c>
      <c r="K2110" s="13" t="s">
        <v>2003</v>
      </c>
      <c r="L2110" s="14" t="s">
        <v>333</v>
      </c>
    </row>
    <row r="2111" spans="1:12">
      <c r="A2111" s="36">
        <v>2017</v>
      </c>
      <c r="B2111" s="14" t="s">
        <v>1965</v>
      </c>
      <c r="C2111" s="9">
        <v>42761</v>
      </c>
      <c r="D2111" s="14" t="s">
        <v>537</v>
      </c>
      <c r="E2111" s="1" t="s">
        <v>13</v>
      </c>
      <c r="F2111" s="1">
        <v>5080</v>
      </c>
      <c r="G2111" s="1" t="s">
        <v>269</v>
      </c>
      <c r="H2111" s="1" t="s">
        <v>183</v>
      </c>
      <c r="I2111" s="12">
        <v>77</v>
      </c>
      <c r="J2111" s="11" t="s">
        <v>2004</v>
      </c>
      <c r="K2111" s="13" t="s">
        <v>2005</v>
      </c>
      <c r="L2111" s="14" t="s">
        <v>9</v>
      </c>
    </row>
    <row r="2112" spans="1:12">
      <c r="A2112" s="36">
        <v>2017</v>
      </c>
      <c r="B2112" s="14" t="s">
        <v>1965</v>
      </c>
      <c r="C2112" s="9">
        <v>42740</v>
      </c>
      <c r="D2112" s="14" t="s">
        <v>537</v>
      </c>
      <c r="E2112" s="1" t="s">
        <v>6</v>
      </c>
      <c r="F2112" s="1">
        <v>4104</v>
      </c>
      <c r="G2112" s="1" t="s">
        <v>137</v>
      </c>
      <c r="H2112" s="1" t="s">
        <v>185</v>
      </c>
      <c r="I2112" s="12">
        <v>213</v>
      </c>
      <c r="J2112" s="11" t="s">
        <v>2006</v>
      </c>
      <c r="K2112" s="13" t="s">
        <v>21</v>
      </c>
      <c r="L2112" s="14" t="s">
        <v>9</v>
      </c>
    </row>
    <row r="2113" spans="1:12">
      <c r="A2113" s="36">
        <v>2017</v>
      </c>
      <c r="B2113" s="14" t="s">
        <v>1965</v>
      </c>
      <c r="C2113" s="9">
        <v>42740</v>
      </c>
      <c r="D2113" s="14" t="s">
        <v>537</v>
      </c>
      <c r="E2113" s="1" t="s">
        <v>6</v>
      </c>
      <c r="F2113" s="1">
        <v>4104</v>
      </c>
      <c r="G2113" s="1" t="s">
        <v>137</v>
      </c>
      <c r="H2113" s="1" t="s">
        <v>185</v>
      </c>
      <c r="I2113" s="12">
        <v>137</v>
      </c>
      <c r="J2113" s="11" t="s">
        <v>2007</v>
      </c>
      <c r="K2113" s="13" t="s">
        <v>21</v>
      </c>
      <c r="L2113" s="14" t="s">
        <v>9</v>
      </c>
    </row>
    <row r="2114" spans="1:12">
      <c r="A2114" s="36">
        <v>2017</v>
      </c>
      <c r="B2114" s="14" t="s">
        <v>1965</v>
      </c>
      <c r="C2114" s="9">
        <v>42740</v>
      </c>
      <c r="D2114" s="14" t="s">
        <v>537</v>
      </c>
      <c r="E2114" s="1" t="s">
        <v>6</v>
      </c>
      <c r="F2114" s="1">
        <v>4104</v>
      </c>
      <c r="G2114" s="1" t="s">
        <v>137</v>
      </c>
      <c r="H2114" s="1" t="s">
        <v>185</v>
      </c>
      <c r="I2114" s="12">
        <v>207</v>
      </c>
      <c r="J2114" s="11" t="s">
        <v>2008</v>
      </c>
      <c r="K2114" s="13" t="s">
        <v>21</v>
      </c>
      <c r="L2114" s="14" t="s">
        <v>9</v>
      </c>
    </row>
    <row r="2115" spans="1:12">
      <c r="A2115" s="36">
        <v>2017</v>
      </c>
      <c r="B2115" s="14" t="s">
        <v>1965</v>
      </c>
      <c r="C2115" s="9">
        <v>42738</v>
      </c>
      <c r="D2115" s="14" t="s">
        <v>537</v>
      </c>
      <c r="E2115" s="1" t="s">
        <v>13</v>
      </c>
      <c r="F2115" s="1">
        <v>5074</v>
      </c>
      <c r="G2115" s="1" t="s">
        <v>137</v>
      </c>
      <c r="H2115" s="1" t="s">
        <v>795</v>
      </c>
      <c r="I2115" s="12">
        <v>44</v>
      </c>
      <c r="J2115" s="11" t="s">
        <v>2009</v>
      </c>
      <c r="K2115" s="13" t="s">
        <v>2010</v>
      </c>
      <c r="L2115" s="14" t="s">
        <v>9</v>
      </c>
    </row>
    <row r="2116" spans="1:12">
      <c r="A2116" s="36">
        <v>2017</v>
      </c>
      <c r="B2116" s="14" t="s">
        <v>1965</v>
      </c>
      <c r="C2116" s="9">
        <v>42757</v>
      </c>
      <c r="D2116" s="14" t="s">
        <v>537</v>
      </c>
      <c r="E2116" s="1" t="s">
        <v>13</v>
      </c>
      <c r="F2116" s="1">
        <v>5074</v>
      </c>
      <c r="G2116" s="1" t="s">
        <v>137</v>
      </c>
      <c r="H2116" s="1" t="s">
        <v>551</v>
      </c>
      <c r="I2116" s="12">
        <v>90</v>
      </c>
      <c r="J2116" s="11" t="s">
        <v>2011</v>
      </c>
      <c r="K2116" s="13" t="s">
        <v>17</v>
      </c>
      <c r="L2116" s="14" t="s">
        <v>9</v>
      </c>
    </row>
    <row r="2117" spans="1:12">
      <c r="A2117" s="36">
        <v>2017</v>
      </c>
      <c r="B2117" s="14" t="s">
        <v>1965</v>
      </c>
      <c r="C2117" s="9">
        <v>42763</v>
      </c>
      <c r="D2117" s="14" t="s">
        <v>537</v>
      </c>
      <c r="E2117" s="1" t="s">
        <v>13</v>
      </c>
      <c r="F2117" s="1">
        <v>5074</v>
      </c>
      <c r="G2117" s="1" t="s">
        <v>697</v>
      </c>
      <c r="H2117" s="1" t="s">
        <v>698</v>
      </c>
      <c r="I2117" s="12">
        <v>149</v>
      </c>
      <c r="J2117" s="11" t="s">
        <v>2012</v>
      </c>
      <c r="K2117" s="13" t="s">
        <v>2013</v>
      </c>
      <c r="L2117" s="14" t="s">
        <v>9</v>
      </c>
    </row>
    <row r="2118" spans="1:12">
      <c r="A2118" s="36">
        <v>2017</v>
      </c>
      <c r="B2118" s="14" t="s">
        <v>1965</v>
      </c>
      <c r="C2118" s="9">
        <v>42740</v>
      </c>
      <c r="D2118" s="14" t="s">
        <v>537</v>
      </c>
      <c r="E2118" s="1" t="s">
        <v>33</v>
      </c>
      <c r="F2118" s="1">
        <v>3120</v>
      </c>
      <c r="G2118" s="1" t="s">
        <v>179</v>
      </c>
      <c r="H2118" s="1" t="s">
        <v>2014</v>
      </c>
      <c r="I2118" s="12">
        <v>86</v>
      </c>
      <c r="J2118" s="11">
        <v>19918</v>
      </c>
      <c r="K2118" s="13" t="s">
        <v>2015</v>
      </c>
      <c r="L2118" s="14" t="s">
        <v>35</v>
      </c>
    </row>
    <row r="2119" spans="1:12">
      <c r="A2119" s="36">
        <v>2017</v>
      </c>
      <c r="B2119" s="14" t="s">
        <v>1965</v>
      </c>
      <c r="C2119" s="9">
        <v>42740</v>
      </c>
      <c r="D2119" s="14" t="s">
        <v>537</v>
      </c>
      <c r="E2119" s="1" t="s">
        <v>33</v>
      </c>
      <c r="F2119" s="1">
        <v>3112</v>
      </c>
      <c r="G2119" s="1" t="s">
        <v>179</v>
      </c>
      <c r="H2119" s="1" t="s">
        <v>2014</v>
      </c>
      <c r="I2119" s="12">
        <v>82</v>
      </c>
      <c r="J2119" s="11">
        <v>19919</v>
      </c>
      <c r="K2119" s="13" t="s">
        <v>2015</v>
      </c>
      <c r="L2119" s="14" t="s">
        <v>35</v>
      </c>
    </row>
    <row r="2120" spans="1:12">
      <c r="A2120" s="36">
        <v>2017</v>
      </c>
      <c r="B2120" s="14" t="s">
        <v>1965</v>
      </c>
      <c r="C2120" s="9">
        <v>42740</v>
      </c>
      <c r="D2120" s="14" t="s">
        <v>537</v>
      </c>
      <c r="E2120" s="1" t="s">
        <v>181</v>
      </c>
      <c r="F2120" s="1">
        <v>4007</v>
      </c>
      <c r="G2120" s="1" t="s">
        <v>179</v>
      </c>
      <c r="H2120" s="1" t="s">
        <v>2014</v>
      </c>
      <c r="I2120" s="12">
        <v>175</v>
      </c>
      <c r="J2120" s="11">
        <v>19920</v>
      </c>
      <c r="K2120" s="13" t="s">
        <v>2016</v>
      </c>
      <c r="L2120" s="14" t="s">
        <v>35</v>
      </c>
    </row>
    <row r="2121" spans="1:12">
      <c r="A2121" s="36">
        <v>2017</v>
      </c>
      <c r="B2121" s="14" t="s">
        <v>1965</v>
      </c>
      <c r="C2121" s="9">
        <v>42741</v>
      </c>
      <c r="D2121" s="14" t="s">
        <v>537</v>
      </c>
      <c r="E2121" s="1" t="s">
        <v>181</v>
      </c>
      <c r="F2121" s="1">
        <v>4007</v>
      </c>
      <c r="G2121" s="1" t="s">
        <v>179</v>
      </c>
      <c r="H2121" s="1" t="s">
        <v>2014</v>
      </c>
      <c r="I2121" s="12">
        <v>151</v>
      </c>
      <c r="J2121" s="11">
        <v>19921</v>
      </c>
      <c r="K2121" s="13" t="s">
        <v>2016</v>
      </c>
      <c r="L2121" s="14" t="s">
        <v>35</v>
      </c>
    </row>
    <row r="2122" spans="1:12">
      <c r="A2122" s="36">
        <v>2017</v>
      </c>
      <c r="B2122" s="14" t="s">
        <v>1965</v>
      </c>
      <c r="C2122" s="9">
        <v>42742</v>
      </c>
      <c r="D2122" s="14" t="s">
        <v>537</v>
      </c>
      <c r="E2122" s="1" t="s">
        <v>181</v>
      </c>
      <c r="F2122" s="1">
        <v>4007</v>
      </c>
      <c r="G2122" s="1" t="s">
        <v>179</v>
      </c>
      <c r="H2122" s="1" t="s">
        <v>2014</v>
      </c>
      <c r="I2122" s="12">
        <v>150</v>
      </c>
      <c r="J2122" s="11">
        <v>19925</v>
      </c>
      <c r="K2122" s="13" t="s">
        <v>2017</v>
      </c>
      <c r="L2122" s="14" t="s">
        <v>35</v>
      </c>
    </row>
    <row r="2123" spans="1:12">
      <c r="A2123" s="36">
        <v>2017</v>
      </c>
      <c r="B2123" s="14" t="s">
        <v>1965</v>
      </c>
      <c r="C2123" s="9">
        <v>42743</v>
      </c>
      <c r="D2123" s="14" t="s">
        <v>537</v>
      </c>
      <c r="E2123" s="1" t="s">
        <v>181</v>
      </c>
      <c r="F2123" s="1">
        <v>4007</v>
      </c>
      <c r="G2123" s="1" t="s">
        <v>179</v>
      </c>
      <c r="H2123" s="1" t="s">
        <v>2014</v>
      </c>
      <c r="I2123" s="12">
        <v>170</v>
      </c>
      <c r="J2123" s="11">
        <v>19928</v>
      </c>
      <c r="K2123" s="13" t="s">
        <v>2017</v>
      </c>
      <c r="L2123" s="14" t="s">
        <v>35</v>
      </c>
    </row>
    <row r="2124" spans="1:12">
      <c r="A2124" s="36">
        <v>2017</v>
      </c>
      <c r="B2124" s="14" t="s">
        <v>1965</v>
      </c>
      <c r="C2124" s="9">
        <v>42743</v>
      </c>
      <c r="D2124" s="14" t="s">
        <v>537</v>
      </c>
      <c r="E2124" s="1" t="s">
        <v>181</v>
      </c>
      <c r="F2124" s="1">
        <v>4007</v>
      </c>
      <c r="G2124" s="1" t="s">
        <v>179</v>
      </c>
      <c r="H2124" s="1" t="s">
        <v>2014</v>
      </c>
      <c r="I2124" s="12">
        <v>102</v>
      </c>
      <c r="J2124" s="11">
        <v>19927</v>
      </c>
      <c r="K2124" s="13" t="s">
        <v>2017</v>
      </c>
      <c r="L2124" s="14" t="s">
        <v>35</v>
      </c>
    </row>
    <row r="2125" spans="1:12">
      <c r="A2125" s="36">
        <v>2017</v>
      </c>
      <c r="B2125" s="14" t="s">
        <v>1965</v>
      </c>
      <c r="C2125" s="9">
        <v>42744</v>
      </c>
      <c r="D2125" s="14" t="s">
        <v>537</v>
      </c>
      <c r="E2125" s="1" t="s">
        <v>181</v>
      </c>
      <c r="F2125" s="1">
        <v>4007</v>
      </c>
      <c r="G2125" s="1" t="s">
        <v>179</v>
      </c>
      <c r="H2125" s="1" t="s">
        <v>2014</v>
      </c>
      <c r="I2125" s="12">
        <v>119</v>
      </c>
      <c r="J2125" s="11">
        <v>19929</v>
      </c>
      <c r="K2125" s="13" t="s">
        <v>2017</v>
      </c>
      <c r="L2125" s="14" t="s">
        <v>35</v>
      </c>
    </row>
    <row r="2126" spans="1:12">
      <c r="A2126" s="36">
        <v>2017</v>
      </c>
      <c r="B2126" s="14" t="s">
        <v>1965</v>
      </c>
      <c r="C2126" s="9">
        <v>42747</v>
      </c>
      <c r="D2126" s="14" t="s">
        <v>537</v>
      </c>
      <c r="E2126" s="1" t="s">
        <v>181</v>
      </c>
      <c r="F2126" s="1">
        <v>4007</v>
      </c>
      <c r="G2126" s="1" t="s">
        <v>179</v>
      </c>
      <c r="H2126" s="1" t="s">
        <v>2014</v>
      </c>
      <c r="I2126" s="12">
        <v>146</v>
      </c>
      <c r="J2126" s="11">
        <v>19933</v>
      </c>
      <c r="K2126" s="13" t="s">
        <v>2018</v>
      </c>
      <c r="L2126" s="14" t="s">
        <v>35</v>
      </c>
    </row>
    <row r="2127" spans="1:12">
      <c r="A2127" s="36">
        <v>2017</v>
      </c>
      <c r="B2127" s="14" t="s">
        <v>1965</v>
      </c>
      <c r="C2127" s="9">
        <v>42747</v>
      </c>
      <c r="D2127" s="14" t="s">
        <v>537</v>
      </c>
      <c r="E2127" s="1" t="s">
        <v>181</v>
      </c>
      <c r="F2127" s="1">
        <v>4007</v>
      </c>
      <c r="G2127" s="1" t="s">
        <v>179</v>
      </c>
      <c r="H2127" s="1" t="s">
        <v>2014</v>
      </c>
      <c r="I2127" s="12">
        <v>140</v>
      </c>
      <c r="J2127" s="11">
        <v>19932</v>
      </c>
      <c r="K2127" s="13" t="s">
        <v>2018</v>
      </c>
      <c r="L2127" s="14" t="s">
        <v>35</v>
      </c>
    </row>
    <row r="2128" spans="1:12">
      <c r="A2128" s="36">
        <v>2017</v>
      </c>
      <c r="B2128" s="14" t="s">
        <v>1965</v>
      </c>
      <c r="C2128" s="9">
        <v>42748</v>
      </c>
      <c r="D2128" s="14" t="s">
        <v>537</v>
      </c>
      <c r="E2128" s="1" t="s">
        <v>181</v>
      </c>
      <c r="F2128" s="1">
        <v>4007</v>
      </c>
      <c r="G2128" s="1" t="s">
        <v>179</v>
      </c>
      <c r="H2128" s="1" t="s">
        <v>2014</v>
      </c>
      <c r="I2128" s="12">
        <v>160</v>
      </c>
      <c r="J2128" s="11">
        <v>19935</v>
      </c>
      <c r="K2128" s="13" t="s">
        <v>2018</v>
      </c>
      <c r="L2128" s="14" t="s">
        <v>35</v>
      </c>
    </row>
    <row r="2129" spans="1:12">
      <c r="A2129" s="36">
        <v>2017</v>
      </c>
      <c r="B2129" s="14" t="s">
        <v>1965</v>
      </c>
      <c r="C2129" s="9">
        <v>42752</v>
      </c>
      <c r="D2129" s="14" t="s">
        <v>537</v>
      </c>
      <c r="E2129" s="1" t="s">
        <v>181</v>
      </c>
      <c r="F2129" s="1">
        <v>4007</v>
      </c>
      <c r="G2129" s="1" t="s">
        <v>179</v>
      </c>
      <c r="H2129" s="1" t="s">
        <v>2014</v>
      </c>
      <c r="I2129" s="12">
        <v>242</v>
      </c>
      <c r="J2129" s="11">
        <v>19942</v>
      </c>
      <c r="K2129" s="13" t="s">
        <v>2019</v>
      </c>
      <c r="L2129" s="14" t="s">
        <v>35</v>
      </c>
    </row>
    <row r="2130" spans="1:12">
      <c r="A2130" s="36">
        <v>2017</v>
      </c>
      <c r="B2130" s="14" t="s">
        <v>1965</v>
      </c>
      <c r="C2130" s="9">
        <v>42752</v>
      </c>
      <c r="D2130" s="14" t="s">
        <v>537</v>
      </c>
      <c r="E2130" s="1" t="s">
        <v>181</v>
      </c>
      <c r="F2130" s="1">
        <v>4007</v>
      </c>
      <c r="G2130" s="1" t="s">
        <v>179</v>
      </c>
      <c r="H2130" s="1" t="s">
        <v>2014</v>
      </c>
      <c r="I2130" s="12">
        <v>146</v>
      </c>
      <c r="J2130" s="11">
        <v>19945</v>
      </c>
      <c r="K2130" s="13" t="s">
        <v>2019</v>
      </c>
      <c r="L2130" s="14" t="s">
        <v>35</v>
      </c>
    </row>
    <row r="2131" spans="1:12">
      <c r="A2131" s="36">
        <v>2017</v>
      </c>
      <c r="B2131" s="14" t="s">
        <v>1965</v>
      </c>
      <c r="C2131" s="9">
        <v>42760</v>
      </c>
      <c r="D2131" s="14" t="s">
        <v>537</v>
      </c>
      <c r="E2131" s="1" t="s">
        <v>181</v>
      </c>
      <c r="F2131" s="1">
        <v>4007</v>
      </c>
      <c r="G2131" s="1" t="s">
        <v>269</v>
      </c>
      <c r="H2131" s="11" t="s">
        <v>95</v>
      </c>
      <c r="I2131" s="12">
        <v>126.4</v>
      </c>
      <c r="J2131" s="11" t="s">
        <v>2020</v>
      </c>
      <c r="K2131" s="13" t="s">
        <v>87</v>
      </c>
      <c r="L2131" s="14" t="s">
        <v>35</v>
      </c>
    </row>
    <row r="2132" spans="1:12">
      <c r="A2132" s="36">
        <v>2017</v>
      </c>
      <c r="B2132" s="14" t="s">
        <v>1965</v>
      </c>
      <c r="C2132" s="9">
        <v>42760</v>
      </c>
      <c r="D2132" s="14" t="s">
        <v>537</v>
      </c>
      <c r="E2132" s="1" t="s">
        <v>181</v>
      </c>
      <c r="F2132" s="1">
        <v>4001</v>
      </c>
      <c r="G2132" s="1" t="s">
        <v>179</v>
      </c>
      <c r="H2132" s="1" t="s">
        <v>2014</v>
      </c>
      <c r="I2132" s="12">
        <v>110</v>
      </c>
      <c r="J2132" s="11">
        <v>19951</v>
      </c>
      <c r="K2132" s="13" t="s">
        <v>2016</v>
      </c>
      <c r="L2132" s="14" t="s">
        <v>35</v>
      </c>
    </row>
    <row r="2133" spans="1:12">
      <c r="A2133" s="36">
        <v>2017</v>
      </c>
      <c r="B2133" s="14" t="s">
        <v>1965</v>
      </c>
      <c r="C2133" s="9">
        <v>42760</v>
      </c>
      <c r="D2133" s="14" t="s">
        <v>537</v>
      </c>
      <c r="E2133" s="1" t="s">
        <v>181</v>
      </c>
      <c r="F2133" s="1">
        <v>4001</v>
      </c>
      <c r="G2133" s="1" t="s">
        <v>179</v>
      </c>
      <c r="H2133" s="1" t="s">
        <v>2014</v>
      </c>
      <c r="I2133" s="12">
        <v>52</v>
      </c>
      <c r="J2133" s="11">
        <v>19952</v>
      </c>
      <c r="K2133" s="13" t="s">
        <v>2016</v>
      </c>
      <c r="L2133" s="14" t="s">
        <v>35</v>
      </c>
    </row>
    <row r="2134" spans="1:12">
      <c r="A2134" s="36">
        <v>2017</v>
      </c>
      <c r="B2134" s="14" t="s">
        <v>1965</v>
      </c>
      <c r="C2134" s="9">
        <v>42761</v>
      </c>
      <c r="D2134" s="14" t="s">
        <v>537</v>
      </c>
      <c r="E2134" s="1" t="s">
        <v>181</v>
      </c>
      <c r="F2134" s="1">
        <v>4001</v>
      </c>
      <c r="G2134" s="1" t="s">
        <v>179</v>
      </c>
      <c r="H2134" s="1" t="s">
        <v>2014</v>
      </c>
      <c r="I2134" s="12">
        <v>166</v>
      </c>
      <c r="J2134" s="11">
        <v>19953</v>
      </c>
      <c r="K2134" s="13" t="s">
        <v>2016</v>
      </c>
      <c r="L2134" s="14" t="s">
        <v>35</v>
      </c>
    </row>
    <row r="2135" spans="1:12">
      <c r="A2135" s="36">
        <v>2017</v>
      </c>
      <c r="B2135" s="14" t="s">
        <v>1965</v>
      </c>
      <c r="C2135" s="9">
        <v>42761</v>
      </c>
      <c r="D2135" s="14" t="s">
        <v>537</v>
      </c>
      <c r="E2135" s="1" t="s">
        <v>181</v>
      </c>
      <c r="F2135" s="1">
        <v>4001</v>
      </c>
      <c r="G2135" s="1" t="s">
        <v>179</v>
      </c>
      <c r="H2135" s="1" t="s">
        <v>2014</v>
      </c>
      <c r="I2135" s="12">
        <v>107</v>
      </c>
      <c r="J2135" s="11">
        <v>19954</v>
      </c>
      <c r="K2135" s="13" t="s">
        <v>2016</v>
      </c>
      <c r="L2135" s="14" t="s">
        <v>35</v>
      </c>
    </row>
    <row r="2136" spans="1:12">
      <c r="A2136" s="36">
        <v>2017</v>
      </c>
      <c r="B2136" s="14" t="s">
        <v>1965</v>
      </c>
      <c r="C2136" s="9">
        <v>42766</v>
      </c>
      <c r="D2136" s="14" t="s">
        <v>537</v>
      </c>
      <c r="E2136" s="1" t="s">
        <v>181</v>
      </c>
      <c r="F2136" s="1">
        <v>4007</v>
      </c>
      <c r="G2136" s="1" t="s">
        <v>179</v>
      </c>
      <c r="H2136" s="11" t="s">
        <v>1717</v>
      </c>
      <c r="I2136" s="12">
        <v>110</v>
      </c>
      <c r="J2136" s="11">
        <v>20549</v>
      </c>
      <c r="K2136" s="13" t="s">
        <v>2019</v>
      </c>
      <c r="L2136" s="14" t="s">
        <v>35</v>
      </c>
    </row>
    <row r="2137" spans="1:12">
      <c r="A2137" s="36">
        <v>2017</v>
      </c>
      <c r="B2137" s="14" t="s">
        <v>1965</v>
      </c>
      <c r="C2137" s="9">
        <v>42740</v>
      </c>
      <c r="D2137" s="14" t="s">
        <v>537</v>
      </c>
      <c r="E2137" s="1" t="s">
        <v>110</v>
      </c>
      <c r="F2137" s="1">
        <v>1271</v>
      </c>
      <c r="G2137" s="1" t="s">
        <v>179</v>
      </c>
      <c r="H2137" s="1" t="s">
        <v>102</v>
      </c>
      <c r="I2137" s="12">
        <v>114</v>
      </c>
      <c r="J2137" s="11">
        <v>6404</v>
      </c>
      <c r="K2137" s="13" t="s">
        <v>2021</v>
      </c>
      <c r="L2137" s="14" t="s">
        <v>35</v>
      </c>
    </row>
    <row r="2138" spans="1:12">
      <c r="A2138" s="36">
        <v>2017</v>
      </c>
      <c r="B2138" s="14" t="s">
        <v>1965</v>
      </c>
      <c r="C2138" s="9">
        <v>42755</v>
      </c>
      <c r="D2138" s="14" t="s">
        <v>537</v>
      </c>
      <c r="E2138" s="1" t="s">
        <v>110</v>
      </c>
      <c r="F2138" s="1">
        <v>1271</v>
      </c>
      <c r="G2138" s="1" t="s">
        <v>179</v>
      </c>
      <c r="H2138" s="1" t="s">
        <v>2014</v>
      </c>
      <c r="I2138" s="12">
        <v>140</v>
      </c>
      <c r="J2138" s="11">
        <v>19948</v>
      </c>
      <c r="K2138" s="13" t="s">
        <v>2022</v>
      </c>
      <c r="L2138" s="14" t="s">
        <v>35</v>
      </c>
    </row>
    <row r="2139" spans="1:12">
      <c r="A2139" s="36">
        <v>2017</v>
      </c>
      <c r="B2139" s="14" t="s">
        <v>1965</v>
      </c>
      <c r="C2139" s="9">
        <v>42756</v>
      </c>
      <c r="D2139" s="14" t="s">
        <v>537</v>
      </c>
      <c r="E2139" s="1" t="s">
        <v>110</v>
      </c>
      <c r="F2139" s="1">
        <v>1271</v>
      </c>
      <c r="G2139" s="1" t="s">
        <v>37</v>
      </c>
      <c r="H2139" s="1" t="s">
        <v>279</v>
      </c>
      <c r="I2139" s="12">
        <v>96</v>
      </c>
      <c r="J2139" s="11" t="s">
        <v>2023</v>
      </c>
      <c r="K2139" s="13" t="s">
        <v>2024</v>
      </c>
      <c r="L2139" s="14" t="s">
        <v>35</v>
      </c>
    </row>
    <row r="2140" spans="1:12">
      <c r="A2140" s="36">
        <v>2017</v>
      </c>
      <c r="B2140" s="14" t="s">
        <v>1965</v>
      </c>
      <c r="C2140" s="9">
        <v>42747</v>
      </c>
      <c r="D2140" s="14" t="s">
        <v>537</v>
      </c>
      <c r="E2140" s="1" t="s">
        <v>110</v>
      </c>
      <c r="F2140" s="1">
        <v>1271</v>
      </c>
      <c r="G2140" s="1" t="s">
        <v>179</v>
      </c>
      <c r="H2140" s="1" t="s">
        <v>2014</v>
      </c>
      <c r="I2140" s="12">
        <v>97</v>
      </c>
      <c r="J2140" s="11">
        <v>19931</v>
      </c>
      <c r="K2140" s="13" t="s">
        <v>2021</v>
      </c>
      <c r="L2140" s="14" t="s">
        <v>35</v>
      </c>
    </row>
    <row r="2141" spans="1:12">
      <c r="A2141" s="36">
        <v>2017</v>
      </c>
      <c r="B2141" s="14" t="s">
        <v>1965</v>
      </c>
      <c r="C2141" s="9">
        <v>42737</v>
      </c>
      <c r="D2141" s="14" t="s">
        <v>537</v>
      </c>
      <c r="E2141" s="1" t="s">
        <v>123</v>
      </c>
      <c r="F2141" s="1">
        <v>5762</v>
      </c>
      <c r="G2141" s="1" t="s">
        <v>691</v>
      </c>
      <c r="H2141" s="1" t="s">
        <v>120</v>
      </c>
      <c r="I2141" s="12">
        <v>450</v>
      </c>
      <c r="J2141" s="11">
        <v>992773</v>
      </c>
      <c r="K2141" s="13" t="s">
        <v>2025</v>
      </c>
      <c r="L2141" s="14" t="s">
        <v>35</v>
      </c>
    </row>
    <row r="2142" spans="1:12">
      <c r="A2142" s="36">
        <v>2017</v>
      </c>
      <c r="B2142" s="14" t="s">
        <v>1965</v>
      </c>
      <c r="C2142" s="9">
        <v>42738</v>
      </c>
      <c r="D2142" s="14" t="s">
        <v>537</v>
      </c>
      <c r="E2142" s="1" t="s">
        <v>123</v>
      </c>
      <c r="F2142" s="1">
        <v>5762</v>
      </c>
      <c r="G2142" s="1" t="s">
        <v>691</v>
      </c>
      <c r="H2142" s="1" t="s">
        <v>120</v>
      </c>
      <c r="I2142" s="12">
        <v>395</v>
      </c>
      <c r="J2142" s="11">
        <v>922815</v>
      </c>
      <c r="K2142" s="13" t="s">
        <v>2025</v>
      </c>
      <c r="L2142" s="14" t="s">
        <v>35</v>
      </c>
    </row>
    <row r="2143" spans="1:12">
      <c r="A2143" s="36">
        <v>2017</v>
      </c>
      <c r="B2143" s="14" t="s">
        <v>1965</v>
      </c>
      <c r="C2143" s="9">
        <v>42740</v>
      </c>
      <c r="D2143" s="14" t="s">
        <v>537</v>
      </c>
      <c r="E2143" s="1" t="s">
        <v>123</v>
      </c>
      <c r="F2143" s="1">
        <v>5760</v>
      </c>
      <c r="G2143" s="1" t="s">
        <v>179</v>
      </c>
      <c r="H2143" s="1" t="s">
        <v>2014</v>
      </c>
      <c r="I2143" s="12">
        <v>295</v>
      </c>
      <c r="J2143" s="11">
        <v>19917</v>
      </c>
      <c r="K2143" s="13" t="s">
        <v>2026</v>
      </c>
      <c r="L2143" s="14" t="s">
        <v>35</v>
      </c>
    </row>
    <row r="2144" spans="1:12">
      <c r="A2144" s="36">
        <v>2017</v>
      </c>
      <c r="B2144" s="14" t="s">
        <v>1965</v>
      </c>
      <c r="C2144" s="9">
        <v>42740</v>
      </c>
      <c r="D2144" s="14" t="s">
        <v>537</v>
      </c>
      <c r="E2144" s="1" t="s">
        <v>123</v>
      </c>
      <c r="F2144" s="1">
        <v>5762</v>
      </c>
      <c r="G2144" s="1" t="s">
        <v>691</v>
      </c>
      <c r="H2144" s="1" t="s">
        <v>120</v>
      </c>
      <c r="I2144" s="12">
        <v>365</v>
      </c>
      <c r="J2144" s="11">
        <v>922905</v>
      </c>
      <c r="K2144" s="13" t="s">
        <v>2025</v>
      </c>
      <c r="L2144" s="14" t="s">
        <v>35</v>
      </c>
    </row>
    <row r="2145" spans="1:12">
      <c r="A2145" s="36">
        <v>2017</v>
      </c>
      <c r="B2145" s="14" t="s">
        <v>1965</v>
      </c>
      <c r="C2145" s="9">
        <v>42740</v>
      </c>
      <c r="D2145" s="14" t="s">
        <v>537</v>
      </c>
      <c r="E2145" s="1" t="s">
        <v>123</v>
      </c>
      <c r="F2145" s="1">
        <v>5762</v>
      </c>
      <c r="G2145" s="1" t="s">
        <v>691</v>
      </c>
      <c r="H2145" s="1" t="s">
        <v>120</v>
      </c>
      <c r="I2145" s="12">
        <v>48</v>
      </c>
      <c r="J2145" s="11">
        <v>922834</v>
      </c>
      <c r="K2145" s="13" t="s">
        <v>2025</v>
      </c>
      <c r="L2145" s="14" t="s">
        <v>35</v>
      </c>
    </row>
    <row r="2146" spans="1:12">
      <c r="A2146" s="36">
        <v>2017</v>
      </c>
      <c r="B2146" s="14" t="s">
        <v>1965</v>
      </c>
      <c r="C2146" s="9">
        <v>42742</v>
      </c>
      <c r="D2146" s="14" t="s">
        <v>537</v>
      </c>
      <c r="E2146" s="1" t="s">
        <v>123</v>
      </c>
      <c r="F2146" s="1">
        <v>5760</v>
      </c>
      <c r="G2146" s="1" t="s">
        <v>179</v>
      </c>
      <c r="H2146" s="1" t="s">
        <v>2014</v>
      </c>
      <c r="I2146" s="12">
        <v>454</v>
      </c>
      <c r="J2146" s="11">
        <v>19922</v>
      </c>
      <c r="K2146" s="13" t="s">
        <v>2026</v>
      </c>
      <c r="L2146" s="14" t="s">
        <v>35</v>
      </c>
    </row>
    <row r="2147" spans="1:12">
      <c r="A2147" s="36">
        <v>2017</v>
      </c>
      <c r="B2147" s="14" t="s">
        <v>1965</v>
      </c>
      <c r="C2147" s="9">
        <v>42742</v>
      </c>
      <c r="D2147" s="14" t="s">
        <v>537</v>
      </c>
      <c r="E2147" s="1" t="s">
        <v>123</v>
      </c>
      <c r="F2147" s="1">
        <v>5762</v>
      </c>
      <c r="G2147" s="1" t="s">
        <v>691</v>
      </c>
      <c r="H2147" s="1" t="s">
        <v>120</v>
      </c>
      <c r="I2147" s="12">
        <v>356</v>
      </c>
      <c r="J2147" s="11">
        <v>922823</v>
      </c>
      <c r="K2147" s="13" t="s">
        <v>2025</v>
      </c>
      <c r="L2147" s="14" t="s">
        <v>35</v>
      </c>
    </row>
    <row r="2148" spans="1:12">
      <c r="A2148" s="36">
        <v>2017</v>
      </c>
      <c r="B2148" s="14" t="s">
        <v>1965</v>
      </c>
      <c r="C2148" s="9">
        <v>42750</v>
      </c>
      <c r="D2148" s="14" t="s">
        <v>537</v>
      </c>
      <c r="E2148" s="1" t="s">
        <v>123</v>
      </c>
      <c r="F2148" s="1">
        <v>5760</v>
      </c>
      <c r="G2148" s="1" t="s">
        <v>691</v>
      </c>
      <c r="H2148" s="1" t="s">
        <v>120</v>
      </c>
      <c r="I2148" s="12">
        <v>400</v>
      </c>
      <c r="J2148" s="11">
        <v>923168</v>
      </c>
      <c r="K2148" s="13" t="s">
        <v>943</v>
      </c>
      <c r="L2148" s="14" t="s">
        <v>35</v>
      </c>
    </row>
    <row r="2149" spans="1:12">
      <c r="A2149" s="36">
        <v>2017</v>
      </c>
      <c r="B2149" s="14" t="s">
        <v>1965</v>
      </c>
      <c r="C2149" s="9">
        <v>42751</v>
      </c>
      <c r="D2149" s="14" t="s">
        <v>537</v>
      </c>
      <c r="E2149" s="1" t="s">
        <v>123</v>
      </c>
      <c r="F2149" s="1">
        <v>5760</v>
      </c>
      <c r="G2149" s="1" t="s">
        <v>691</v>
      </c>
      <c r="H2149" s="1" t="s">
        <v>120</v>
      </c>
      <c r="I2149" s="12">
        <v>405</v>
      </c>
      <c r="J2149" s="11">
        <v>923251</v>
      </c>
      <c r="K2149" s="13" t="s">
        <v>943</v>
      </c>
      <c r="L2149" s="14" t="s">
        <v>35</v>
      </c>
    </row>
    <row r="2150" spans="1:12">
      <c r="A2150" s="36">
        <v>2017</v>
      </c>
      <c r="B2150" s="14" t="s">
        <v>1965</v>
      </c>
      <c r="C2150" s="9">
        <v>42754</v>
      </c>
      <c r="D2150" s="14" t="s">
        <v>537</v>
      </c>
      <c r="E2150" s="1" t="s">
        <v>123</v>
      </c>
      <c r="F2150" s="1">
        <v>5760</v>
      </c>
      <c r="G2150" s="1" t="s">
        <v>691</v>
      </c>
      <c r="H2150" s="1" t="s">
        <v>120</v>
      </c>
      <c r="I2150" s="12">
        <v>433</v>
      </c>
      <c r="J2150" s="11">
        <v>923361</v>
      </c>
      <c r="K2150" s="13" t="s">
        <v>943</v>
      </c>
      <c r="L2150" s="14" t="s">
        <v>35</v>
      </c>
    </row>
    <row r="2151" spans="1:12">
      <c r="A2151" s="36">
        <v>2017</v>
      </c>
      <c r="B2151" s="14" t="s">
        <v>1965</v>
      </c>
      <c r="C2151" s="9">
        <v>42756</v>
      </c>
      <c r="D2151" s="14" t="s">
        <v>537</v>
      </c>
      <c r="E2151" s="1" t="s">
        <v>123</v>
      </c>
      <c r="F2151" s="1">
        <v>5760</v>
      </c>
      <c r="G2151" s="1" t="s">
        <v>691</v>
      </c>
      <c r="H2151" s="1" t="s">
        <v>120</v>
      </c>
      <c r="I2151" s="12">
        <v>401</v>
      </c>
      <c r="J2151" s="11">
        <v>923419</v>
      </c>
      <c r="K2151" s="13" t="s">
        <v>943</v>
      </c>
      <c r="L2151" s="14" t="s">
        <v>35</v>
      </c>
    </row>
    <row r="2152" spans="1:12">
      <c r="A2152" s="36">
        <v>2017</v>
      </c>
      <c r="B2152" s="14" t="s">
        <v>1965</v>
      </c>
      <c r="C2152" s="9">
        <v>42758</v>
      </c>
      <c r="D2152" s="14" t="s">
        <v>537</v>
      </c>
      <c r="E2152" s="1" t="s">
        <v>123</v>
      </c>
      <c r="F2152" s="1">
        <v>5760</v>
      </c>
      <c r="G2152" s="1" t="s">
        <v>691</v>
      </c>
      <c r="H2152" s="1" t="s">
        <v>120</v>
      </c>
      <c r="I2152" s="12">
        <v>408</v>
      </c>
      <c r="J2152" s="11">
        <v>923393</v>
      </c>
      <c r="K2152" s="13" t="s">
        <v>943</v>
      </c>
      <c r="L2152" s="14" t="s">
        <v>35</v>
      </c>
    </row>
    <row r="2153" spans="1:12">
      <c r="A2153" s="36">
        <v>2017</v>
      </c>
      <c r="B2153" s="14" t="s">
        <v>1965</v>
      </c>
      <c r="C2153" s="9">
        <v>42741</v>
      </c>
      <c r="D2153" s="14" t="s">
        <v>537</v>
      </c>
      <c r="E2153" s="1" t="s">
        <v>13</v>
      </c>
      <c r="F2153" s="1">
        <v>5069</v>
      </c>
      <c r="G2153" s="1" t="s">
        <v>269</v>
      </c>
      <c r="H2153" s="11" t="s">
        <v>150</v>
      </c>
      <c r="I2153" s="12">
        <v>31</v>
      </c>
      <c r="J2153" s="11" t="s">
        <v>2027</v>
      </c>
      <c r="K2153" s="13" t="s">
        <v>2028</v>
      </c>
      <c r="L2153" s="14" t="s">
        <v>141</v>
      </c>
    </row>
    <row r="2154" spans="1:12">
      <c r="A2154" s="36">
        <v>2017</v>
      </c>
      <c r="B2154" s="14" t="s">
        <v>1965</v>
      </c>
      <c r="C2154" s="9">
        <v>42751</v>
      </c>
      <c r="D2154" s="14" t="s">
        <v>537</v>
      </c>
      <c r="E2154" s="1" t="s">
        <v>13</v>
      </c>
      <c r="F2154" s="1">
        <v>5069</v>
      </c>
      <c r="G2154" s="1" t="s">
        <v>137</v>
      </c>
      <c r="H2154" s="1" t="s">
        <v>185</v>
      </c>
      <c r="I2154" s="12">
        <v>53</v>
      </c>
      <c r="J2154" s="11">
        <v>1237</v>
      </c>
      <c r="K2154" s="13" t="s">
        <v>147</v>
      </c>
      <c r="L2154" s="14" t="s">
        <v>141</v>
      </c>
    </row>
    <row r="2155" spans="1:12">
      <c r="A2155" s="36">
        <v>2017</v>
      </c>
      <c r="B2155" s="14" t="s">
        <v>1965</v>
      </c>
      <c r="C2155" s="9">
        <v>42752</v>
      </c>
      <c r="D2155" s="14" t="s">
        <v>537</v>
      </c>
      <c r="E2155" s="1" t="s">
        <v>13</v>
      </c>
      <c r="F2155" s="1">
        <v>5069</v>
      </c>
      <c r="G2155" s="1" t="s">
        <v>137</v>
      </c>
      <c r="H2155" s="1" t="s">
        <v>138</v>
      </c>
      <c r="I2155" s="12">
        <v>90</v>
      </c>
      <c r="J2155" s="11">
        <v>2939</v>
      </c>
      <c r="K2155" s="13" t="s">
        <v>147</v>
      </c>
      <c r="L2155" s="14" t="s">
        <v>141</v>
      </c>
    </row>
    <row r="2156" spans="1:12">
      <c r="A2156" s="36">
        <v>2017</v>
      </c>
      <c r="B2156" s="14" t="s">
        <v>1965</v>
      </c>
      <c r="C2156" s="9">
        <v>42762</v>
      </c>
      <c r="D2156" s="14" t="s">
        <v>537</v>
      </c>
      <c r="E2156" s="1" t="s">
        <v>13</v>
      </c>
      <c r="F2156" s="1">
        <v>5069</v>
      </c>
      <c r="G2156" s="1" t="s">
        <v>137</v>
      </c>
      <c r="H2156" s="1" t="s">
        <v>299</v>
      </c>
      <c r="I2156" s="12">
        <v>26</v>
      </c>
      <c r="J2156" s="11" t="s">
        <v>2029</v>
      </c>
      <c r="K2156" s="13" t="s">
        <v>2030</v>
      </c>
      <c r="L2156" s="14" t="s">
        <v>141</v>
      </c>
    </row>
    <row r="2157" spans="1:12">
      <c r="A2157" s="36">
        <v>2017</v>
      </c>
      <c r="B2157" s="14" t="s">
        <v>1965</v>
      </c>
      <c r="C2157" s="9">
        <v>42762</v>
      </c>
      <c r="D2157" s="14" t="s">
        <v>537</v>
      </c>
      <c r="E2157" s="1" t="s">
        <v>13</v>
      </c>
      <c r="F2157" s="1">
        <v>5069</v>
      </c>
      <c r="G2157" s="1" t="s">
        <v>137</v>
      </c>
      <c r="H2157" s="1" t="s">
        <v>283</v>
      </c>
      <c r="I2157" s="12">
        <v>26</v>
      </c>
      <c r="J2157" s="11">
        <v>2307</v>
      </c>
      <c r="K2157" s="13" t="s">
        <v>2030</v>
      </c>
      <c r="L2157" s="14" t="s">
        <v>141</v>
      </c>
    </row>
    <row r="2158" spans="1:12">
      <c r="A2158" s="36">
        <v>2017</v>
      </c>
      <c r="B2158" s="14" t="s">
        <v>1965</v>
      </c>
      <c r="C2158" s="9">
        <v>42742</v>
      </c>
      <c r="D2158" s="14" t="s">
        <v>537</v>
      </c>
      <c r="E2158" s="1" t="s">
        <v>13</v>
      </c>
      <c r="F2158" s="1">
        <v>5069</v>
      </c>
      <c r="G2158" s="1" t="s">
        <v>37</v>
      </c>
      <c r="H2158" s="1" t="s">
        <v>738</v>
      </c>
      <c r="I2158" s="12">
        <v>60.7</v>
      </c>
      <c r="J2158" s="11" t="s">
        <v>2031</v>
      </c>
      <c r="K2158" s="13" t="s">
        <v>2030</v>
      </c>
      <c r="L2158" s="14" t="s">
        <v>141</v>
      </c>
    </row>
    <row r="2159" spans="1:12">
      <c r="A2159" s="36">
        <v>2017</v>
      </c>
      <c r="B2159" s="14" t="s">
        <v>1965</v>
      </c>
      <c r="C2159" s="9">
        <v>42760</v>
      </c>
      <c r="D2159" s="14" t="s">
        <v>537</v>
      </c>
      <c r="E2159" s="1" t="s">
        <v>13</v>
      </c>
      <c r="F2159" s="1">
        <v>5069</v>
      </c>
      <c r="G2159" s="1" t="s">
        <v>37</v>
      </c>
      <c r="H2159" s="1" t="s">
        <v>143</v>
      </c>
      <c r="I2159" s="12">
        <v>148</v>
      </c>
      <c r="J2159" s="11" t="s">
        <v>2032</v>
      </c>
      <c r="K2159" s="13" t="s">
        <v>2033</v>
      </c>
      <c r="L2159" s="14" t="s">
        <v>141</v>
      </c>
    </row>
    <row r="2160" spans="1:12">
      <c r="A2160" s="36">
        <v>2017</v>
      </c>
      <c r="B2160" s="14" t="s">
        <v>1965</v>
      </c>
      <c r="C2160" s="9">
        <v>42760</v>
      </c>
      <c r="D2160" s="14" t="s">
        <v>537</v>
      </c>
      <c r="E2160" s="1" t="s">
        <v>13</v>
      </c>
      <c r="F2160" s="1">
        <v>5069</v>
      </c>
      <c r="G2160" s="1" t="s">
        <v>37</v>
      </c>
      <c r="H2160" s="11" t="s">
        <v>1482</v>
      </c>
      <c r="I2160" s="12">
        <v>58.1</v>
      </c>
      <c r="J2160" s="11" t="s">
        <v>2034</v>
      </c>
      <c r="K2160" s="13" t="s">
        <v>2033</v>
      </c>
      <c r="L2160" s="14" t="s">
        <v>141</v>
      </c>
    </row>
    <row r="2161" spans="1:12">
      <c r="A2161" s="36">
        <v>2017</v>
      </c>
      <c r="B2161" s="14" t="s">
        <v>1965</v>
      </c>
      <c r="C2161" s="9">
        <v>42760</v>
      </c>
      <c r="D2161" s="14" t="s">
        <v>537</v>
      </c>
      <c r="E2161" s="1" t="s">
        <v>13</v>
      </c>
      <c r="F2161" s="1">
        <v>5069</v>
      </c>
      <c r="G2161" s="1" t="s">
        <v>37</v>
      </c>
      <c r="H2161" s="11" t="s">
        <v>1482</v>
      </c>
      <c r="I2161" s="12">
        <v>123</v>
      </c>
      <c r="J2161" s="11" t="s">
        <v>2035</v>
      </c>
      <c r="K2161" s="13" t="s">
        <v>2033</v>
      </c>
      <c r="L2161" s="14" t="s">
        <v>141</v>
      </c>
    </row>
    <row r="2162" spans="1:12">
      <c r="A2162" s="36">
        <v>2017</v>
      </c>
      <c r="B2162" s="14" t="s">
        <v>1965</v>
      </c>
      <c r="C2162" s="9">
        <v>42737</v>
      </c>
      <c r="D2162" s="14" t="s">
        <v>537</v>
      </c>
      <c r="E2162" s="1" t="s">
        <v>148</v>
      </c>
      <c r="F2162" s="1">
        <v>4476</v>
      </c>
      <c r="G2162" s="1" t="s">
        <v>269</v>
      </c>
      <c r="H2162" s="11" t="s">
        <v>150</v>
      </c>
      <c r="I2162" s="12">
        <v>29</v>
      </c>
      <c r="J2162" s="11" t="s">
        <v>2036</v>
      </c>
      <c r="K2162" s="13" t="s">
        <v>2037</v>
      </c>
      <c r="L2162" s="14" t="s">
        <v>141</v>
      </c>
    </row>
    <row r="2163" spans="1:12">
      <c r="A2163" s="36">
        <v>2017</v>
      </c>
      <c r="B2163" s="14" t="s">
        <v>1965</v>
      </c>
      <c r="C2163" s="9">
        <v>42748</v>
      </c>
      <c r="D2163" s="14" t="s">
        <v>537</v>
      </c>
      <c r="E2163" s="1" t="s">
        <v>148</v>
      </c>
      <c r="F2163" s="1">
        <v>4476</v>
      </c>
      <c r="G2163" s="1" t="s">
        <v>269</v>
      </c>
      <c r="H2163" s="11" t="s">
        <v>150</v>
      </c>
      <c r="I2163" s="12">
        <v>30</v>
      </c>
      <c r="J2163" s="11" t="s">
        <v>2038</v>
      </c>
      <c r="K2163" s="13" t="s">
        <v>152</v>
      </c>
      <c r="L2163" s="14" t="s">
        <v>141</v>
      </c>
    </row>
    <row r="2164" spans="1:12">
      <c r="A2164" s="36">
        <v>2017</v>
      </c>
      <c r="B2164" s="14" t="s">
        <v>1965</v>
      </c>
      <c r="C2164" s="9">
        <v>42752</v>
      </c>
      <c r="D2164" s="14" t="s">
        <v>537</v>
      </c>
      <c r="E2164" s="1" t="s">
        <v>148</v>
      </c>
      <c r="F2164" s="1">
        <v>4472</v>
      </c>
      <c r="G2164" s="1" t="s">
        <v>269</v>
      </c>
      <c r="H2164" s="11" t="s">
        <v>150</v>
      </c>
      <c r="I2164" s="12">
        <v>38</v>
      </c>
      <c r="J2164" s="11" t="s">
        <v>2039</v>
      </c>
      <c r="K2164" s="13" t="s">
        <v>2040</v>
      </c>
      <c r="L2164" s="14" t="s">
        <v>141</v>
      </c>
    </row>
    <row r="2165" spans="1:12">
      <c r="A2165" s="36">
        <v>2017</v>
      </c>
      <c r="B2165" s="14" t="s">
        <v>1965</v>
      </c>
      <c r="C2165" s="9">
        <v>42760</v>
      </c>
      <c r="D2165" s="14" t="s">
        <v>537</v>
      </c>
      <c r="E2165" s="1" t="s">
        <v>148</v>
      </c>
      <c r="F2165" s="1">
        <v>4478</v>
      </c>
      <c r="G2165" s="1" t="s">
        <v>269</v>
      </c>
      <c r="H2165" s="1" t="s">
        <v>287</v>
      </c>
      <c r="I2165" s="12">
        <v>21</v>
      </c>
      <c r="J2165" s="11" t="s">
        <v>2041</v>
      </c>
      <c r="K2165" s="13" t="s">
        <v>2042</v>
      </c>
      <c r="L2165" s="14" t="s">
        <v>141</v>
      </c>
    </row>
    <row r="2166" spans="1:12">
      <c r="A2166" s="36">
        <v>2017</v>
      </c>
      <c r="B2166" s="14" t="s">
        <v>1965</v>
      </c>
      <c r="C2166" s="9">
        <v>42764</v>
      </c>
      <c r="D2166" s="14" t="s">
        <v>537</v>
      </c>
      <c r="E2166" s="1" t="s">
        <v>148</v>
      </c>
      <c r="F2166" s="1">
        <v>4478</v>
      </c>
      <c r="G2166" s="1" t="s">
        <v>269</v>
      </c>
      <c r="H2166" s="1" t="s">
        <v>287</v>
      </c>
      <c r="I2166" s="12">
        <v>22</v>
      </c>
      <c r="J2166" s="11" t="s">
        <v>2043</v>
      </c>
      <c r="K2166" s="13" t="s">
        <v>2042</v>
      </c>
      <c r="L2166" s="14" t="s">
        <v>141</v>
      </c>
    </row>
    <row r="2167" spans="1:12">
      <c r="A2167" s="36">
        <v>2017</v>
      </c>
      <c r="B2167" s="14" t="s">
        <v>1965</v>
      </c>
      <c r="C2167" s="9">
        <v>42738</v>
      </c>
      <c r="D2167" s="14" t="s">
        <v>537</v>
      </c>
      <c r="E2167" s="1" t="s">
        <v>148</v>
      </c>
      <c r="F2167" s="1">
        <v>4475</v>
      </c>
      <c r="G2167" s="1" t="s">
        <v>137</v>
      </c>
      <c r="H2167" s="1" t="s">
        <v>185</v>
      </c>
      <c r="I2167" s="12">
        <v>32</v>
      </c>
      <c r="J2167" s="11">
        <v>1210</v>
      </c>
      <c r="K2167" s="13" t="s">
        <v>2044</v>
      </c>
      <c r="L2167" s="14" t="s">
        <v>141</v>
      </c>
    </row>
    <row r="2168" spans="1:12">
      <c r="A2168" s="36">
        <v>2017</v>
      </c>
      <c r="B2168" s="14" t="s">
        <v>1965</v>
      </c>
      <c r="C2168" s="9">
        <v>42738</v>
      </c>
      <c r="D2168" s="14" t="s">
        <v>537</v>
      </c>
      <c r="E2168" s="1" t="s">
        <v>148</v>
      </c>
      <c r="F2168" s="1">
        <v>4475</v>
      </c>
      <c r="G2168" s="1" t="s">
        <v>137</v>
      </c>
      <c r="H2168" s="1" t="s">
        <v>138</v>
      </c>
      <c r="I2168" s="12">
        <v>44</v>
      </c>
      <c r="J2168" s="11">
        <v>2904</v>
      </c>
      <c r="K2168" s="13" t="s">
        <v>2044</v>
      </c>
      <c r="L2168" s="14" t="s">
        <v>141</v>
      </c>
    </row>
    <row r="2169" spans="1:12">
      <c r="A2169" s="36">
        <v>2017</v>
      </c>
      <c r="B2169" s="14" t="s">
        <v>1965</v>
      </c>
      <c r="C2169" s="9">
        <v>42738</v>
      </c>
      <c r="D2169" s="14" t="s">
        <v>537</v>
      </c>
      <c r="E2169" s="1" t="s">
        <v>148</v>
      </c>
      <c r="F2169" s="1">
        <v>4472</v>
      </c>
      <c r="G2169" s="1" t="s">
        <v>137</v>
      </c>
      <c r="H2169" s="1" t="s">
        <v>185</v>
      </c>
      <c r="I2169" s="12">
        <v>15</v>
      </c>
      <c r="J2169" s="11">
        <v>1211</v>
      </c>
      <c r="K2169" s="13" t="s">
        <v>158</v>
      </c>
      <c r="L2169" s="14" t="s">
        <v>141</v>
      </c>
    </row>
    <row r="2170" spans="1:12">
      <c r="A2170" s="36">
        <v>2017</v>
      </c>
      <c r="B2170" s="14" t="s">
        <v>1965</v>
      </c>
      <c r="C2170" s="9">
        <v>42738</v>
      </c>
      <c r="D2170" s="14" t="s">
        <v>537</v>
      </c>
      <c r="E2170" s="1" t="s">
        <v>148</v>
      </c>
      <c r="F2170" s="1">
        <v>4472</v>
      </c>
      <c r="G2170" s="1" t="s">
        <v>137</v>
      </c>
      <c r="H2170" s="1" t="s">
        <v>138</v>
      </c>
      <c r="I2170" s="12">
        <v>38</v>
      </c>
      <c r="J2170" s="11">
        <v>2905</v>
      </c>
      <c r="K2170" s="13" t="s">
        <v>158</v>
      </c>
      <c r="L2170" s="14" t="s">
        <v>141</v>
      </c>
    </row>
    <row r="2171" spans="1:12">
      <c r="A2171" s="36">
        <v>2017</v>
      </c>
      <c r="B2171" s="14" t="s">
        <v>1965</v>
      </c>
      <c r="C2171" s="9">
        <v>42760</v>
      </c>
      <c r="D2171" s="14" t="s">
        <v>537</v>
      </c>
      <c r="E2171" s="1" t="s">
        <v>148</v>
      </c>
      <c r="F2171" s="1">
        <v>4478</v>
      </c>
      <c r="G2171" s="1" t="s">
        <v>137</v>
      </c>
      <c r="H2171" s="1" t="s">
        <v>138</v>
      </c>
      <c r="I2171" s="12">
        <v>23.1</v>
      </c>
      <c r="J2171" s="11">
        <v>1043</v>
      </c>
      <c r="K2171" s="13" t="s">
        <v>2042</v>
      </c>
      <c r="L2171" s="14" t="s">
        <v>141</v>
      </c>
    </row>
    <row r="2172" spans="1:12">
      <c r="A2172" s="36">
        <v>2017</v>
      </c>
      <c r="B2172" s="14" t="s">
        <v>1965</v>
      </c>
      <c r="C2172" s="9">
        <v>42760</v>
      </c>
      <c r="D2172" s="14" t="s">
        <v>537</v>
      </c>
      <c r="E2172" s="1" t="s">
        <v>148</v>
      </c>
      <c r="F2172" s="1">
        <v>4478</v>
      </c>
      <c r="G2172" s="1" t="s">
        <v>137</v>
      </c>
      <c r="H2172" s="1" t="s">
        <v>185</v>
      </c>
      <c r="I2172" s="12">
        <v>26</v>
      </c>
      <c r="J2172" s="11">
        <v>1246</v>
      </c>
      <c r="K2172" s="13" t="s">
        <v>2042</v>
      </c>
      <c r="L2172" s="14" t="s">
        <v>141</v>
      </c>
    </row>
    <row r="2173" spans="1:12">
      <c r="A2173" s="36">
        <v>2017</v>
      </c>
      <c r="B2173" s="14" t="s">
        <v>1965</v>
      </c>
      <c r="C2173" s="9">
        <v>42740</v>
      </c>
      <c r="D2173" s="14" t="s">
        <v>537</v>
      </c>
      <c r="E2173" s="1" t="s">
        <v>148</v>
      </c>
      <c r="F2173" s="1">
        <v>4477</v>
      </c>
      <c r="G2173" s="1" t="s">
        <v>149</v>
      </c>
      <c r="H2173" s="11" t="s">
        <v>150</v>
      </c>
      <c r="I2173" s="12">
        <v>29</v>
      </c>
      <c r="J2173" s="11" t="s">
        <v>2045</v>
      </c>
      <c r="K2173" s="13" t="s">
        <v>2037</v>
      </c>
      <c r="L2173" s="14" t="s">
        <v>141</v>
      </c>
    </row>
    <row r="2174" spans="1:12">
      <c r="A2174" s="36">
        <v>2017</v>
      </c>
      <c r="B2174" s="14" t="s">
        <v>1965</v>
      </c>
      <c r="C2174" s="9">
        <v>42748</v>
      </c>
      <c r="D2174" s="14" t="s">
        <v>537</v>
      </c>
      <c r="E2174" s="1" t="s">
        <v>148</v>
      </c>
      <c r="F2174" s="1">
        <v>4472</v>
      </c>
      <c r="G2174" s="1" t="s">
        <v>149</v>
      </c>
      <c r="H2174" s="11" t="s">
        <v>150</v>
      </c>
      <c r="I2174" s="12">
        <v>18</v>
      </c>
      <c r="J2174" s="11" t="s">
        <v>2046</v>
      </c>
      <c r="K2174" s="13" t="s">
        <v>2047</v>
      </c>
      <c r="L2174" s="14" t="s">
        <v>141</v>
      </c>
    </row>
    <row r="2175" spans="1:12">
      <c r="A2175" s="36">
        <v>2017</v>
      </c>
      <c r="B2175" s="14" t="s">
        <v>1965</v>
      </c>
      <c r="C2175" s="9">
        <v>42759</v>
      </c>
      <c r="D2175" s="14" t="s">
        <v>537</v>
      </c>
      <c r="E2175" s="1" t="s">
        <v>148</v>
      </c>
      <c r="F2175" s="1">
        <v>4471</v>
      </c>
      <c r="G2175" s="1" t="s">
        <v>149</v>
      </c>
      <c r="H2175" s="11" t="s">
        <v>150</v>
      </c>
      <c r="I2175" s="12">
        <v>25</v>
      </c>
      <c r="J2175" s="11" t="s">
        <v>2048</v>
      </c>
      <c r="K2175" s="13" t="s">
        <v>1039</v>
      </c>
      <c r="L2175" s="14" t="s">
        <v>141</v>
      </c>
    </row>
    <row r="2176" spans="1:12">
      <c r="A2176" s="36">
        <v>2017</v>
      </c>
      <c r="B2176" s="14" t="s">
        <v>1965</v>
      </c>
      <c r="C2176" s="9">
        <v>42753</v>
      </c>
      <c r="D2176" s="14" t="s">
        <v>537</v>
      </c>
      <c r="E2176" s="1" t="s">
        <v>148</v>
      </c>
      <c r="F2176" s="1">
        <v>4472</v>
      </c>
      <c r="G2176" s="1" t="s">
        <v>179</v>
      </c>
      <c r="H2176" s="11" t="s">
        <v>180</v>
      </c>
      <c r="I2176" s="12">
        <v>21</v>
      </c>
      <c r="J2176" s="11">
        <v>56542</v>
      </c>
      <c r="K2176" s="13" t="s">
        <v>2047</v>
      </c>
      <c r="L2176" s="14" t="s">
        <v>141</v>
      </c>
    </row>
    <row r="2177" spans="1:12">
      <c r="A2177" s="36">
        <v>2017</v>
      </c>
      <c r="B2177" s="14" t="s">
        <v>1965</v>
      </c>
      <c r="C2177" s="9">
        <v>42755</v>
      </c>
      <c r="D2177" s="14" t="s">
        <v>537</v>
      </c>
      <c r="E2177" s="1" t="s">
        <v>148</v>
      </c>
      <c r="F2177" s="1">
        <v>4471</v>
      </c>
      <c r="G2177" s="1" t="s">
        <v>179</v>
      </c>
      <c r="H2177" s="11" t="s">
        <v>180</v>
      </c>
      <c r="I2177" s="12">
        <v>15</v>
      </c>
      <c r="J2177" s="11">
        <v>56553</v>
      </c>
      <c r="K2177" s="13" t="s">
        <v>2049</v>
      </c>
      <c r="L2177" s="14" t="s">
        <v>141</v>
      </c>
    </row>
    <row r="2178" spans="1:12">
      <c r="A2178" s="36">
        <v>2017</v>
      </c>
      <c r="B2178" s="14" t="s">
        <v>1965</v>
      </c>
      <c r="C2178" s="9">
        <v>42766</v>
      </c>
      <c r="D2178" s="14" t="s">
        <v>537</v>
      </c>
      <c r="E2178" s="1" t="s">
        <v>148</v>
      </c>
      <c r="F2178" s="1">
        <v>4476</v>
      </c>
      <c r="G2178" s="1" t="s">
        <v>149</v>
      </c>
      <c r="H2178" s="11" t="s">
        <v>150</v>
      </c>
      <c r="I2178" s="12">
        <v>21</v>
      </c>
      <c r="J2178" s="11" t="s">
        <v>2050</v>
      </c>
      <c r="K2178" s="13" t="s">
        <v>176</v>
      </c>
      <c r="L2178" s="14" t="s">
        <v>141</v>
      </c>
    </row>
    <row r="2179" spans="1:12">
      <c r="A2179" s="36">
        <v>2017</v>
      </c>
      <c r="B2179" s="14" t="s">
        <v>1965</v>
      </c>
      <c r="C2179" s="9">
        <v>42740</v>
      </c>
      <c r="D2179" s="14" t="s">
        <v>537</v>
      </c>
      <c r="E2179" s="1" t="s">
        <v>181</v>
      </c>
      <c r="F2179" s="1">
        <v>4003</v>
      </c>
      <c r="G2179" s="1" t="s">
        <v>269</v>
      </c>
      <c r="H2179" s="11" t="s">
        <v>1655</v>
      </c>
      <c r="I2179" s="12">
        <v>125.1</v>
      </c>
      <c r="J2179" s="11" t="s">
        <v>2051</v>
      </c>
      <c r="K2179" s="13" t="s">
        <v>2052</v>
      </c>
      <c r="L2179" s="14" t="s">
        <v>141</v>
      </c>
    </row>
    <row r="2180" spans="1:12">
      <c r="A2180" s="36">
        <v>2017</v>
      </c>
      <c r="B2180" s="14" t="s">
        <v>1965</v>
      </c>
      <c r="C2180" s="9">
        <v>42746</v>
      </c>
      <c r="D2180" s="14" t="s">
        <v>537</v>
      </c>
      <c r="E2180" s="1" t="s">
        <v>181</v>
      </c>
      <c r="F2180" s="1">
        <v>4003</v>
      </c>
      <c r="G2180" s="1" t="s">
        <v>269</v>
      </c>
      <c r="H2180" s="1" t="s">
        <v>287</v>
      </c>
      <c r="I2180" s="12">
        <v>49</v>
      </c>
      <c r="J2180" s="11" t="s">
        <v>2053</v>
      </c>
      <c r="K2180" s="13" t="s">
        <v>2054</v>
      </c>
      <c r="L2180" s="14" t="s">
        <v>141</v>
      </c>
    </row>
    <row r="2181" spans="1:12">
      <c r="A2181" s="36">
        <v>2017</v>
      </c>
      <c r="B2181" s="14" t="s">
        <v>1965</v>
      </c>
      <c r="C2181" s="9">
        <v>42753</v>
      </c>
      <c r="D2181" s="14" t="s">
        <v>537</v>
      </c>
      <c r="E2181" s="1" t="s">
        <v>181</v>
      </c>
      <c r="F2181" s="1">
        <v>4003</v>
      </c>
      <c r="G2181" s="1" t="s">
        <v>269</v>
      </c>
      <c r="H2181" s="1" t="s">
        <v>287</v>
      </c>
      <c r="I2181" s="12">
        <v>51</v>
      </c>
      <c r="J2181" s="11" t="s">
        <v>2055</v>
      </c>
      <c r="K2181" s="13" t="s">
        <v>2056</v>
      </c>
      <c r="L2181" s="14" t="s">
        <v>141</v>
      </c>
    </row>
    <row r="2182" spans="1:12">
      <c r="A2182" s="36">
        <v>2017</v>
      </c>
      <c r="B2182" s="14" t="s">
        <v>1965</v>
      </c>
      <c r="C2182" s="9">
        <v>42739</v>
      </c>
      <c r="D2182" s="14" t="s">
        <v>537</v>
      </c>
      <c r="E2182" s="1" t="s">
        <v>181</v>
      </c>
      <c r="F2182" s="1">
        <v>4003</v>
      </c>
      <c r="G2182" s="1" t="s">
        <v>137</v>
      </c>
      <c r="H2182" s="1" t="s">
        <v>185</v>
      </c>
      <c r="I2182" s="12">
        <v>111</v>
      </c>
      <c r="J2182" s="11">
        <v>1218</v>
      </c>
      <c r="K2182" s="13" t="s">
        <v>2052</v>
      </c>
      <c r="L2182" s="14" t="s">
        <v>141</v>
      </c>
    </row>
    <row r="2183" spans="1:12">
      <c r="A2183" s="36">
        <v>2017</v>
      </c>
      <c r="B2183" s="14" t="s">
        <v>1965</v>
      </c>
      <c r="C2183" s="9">
        <v>42739</v>
      </c>
      <c r="D2183" s="14" t="s">
        <v>537</v>
      </c>
      <c r="E2183" s="1" t="s">
        <v>181</v>
      </c>
      <c r="F2183" s="1">
        <v>4003</v>
      </c>
      <c r="G2183" s="1" t="s">
        <v>137</v>
      </c>
      <c r="H2183" s="1" t="s">
        <v>138</v>
      </c>
      <c r="I2183" s="12">
        <v>110.5</v>
      </c>
      <c r="J2183" s="11">
        <v>1015</v>
      </c>
      <c r="K2183" s="13" t="s">
        <v>2052</v>
      </c>
      <c r="L2183" s="14" t="s">
        <v>141</v>
      </c>
    </row>
    <row r="2184" spans="1:12">
      <c r="A2184" s="36">
        <v>2017</v>
      </c>
      <c r="B2184" s="14" t="s">
        <v>1965</v>
      </c>
      <c r="C2184" s="9">
        <v>42740</v>
      </c>
      <c r="D2184" s="14" t="s">
        <v>537</v>
      </c>
      <c r="E2184" s="1" t="s">
        <v>181</v>
      </c>
      <c r="F2184" s="1">
        <v>4003</v>
      </c>
      <c r="G2184" s="1" t="s">
        <v>137</v>
      </c>
      <c r="H2184" s="1" t="s">
        <v>138</v>
      </c>
      <c r="I2184" s="12">
        <v>88.1</v>
      </c>
      <c r="J2184" s="11">
        <v>1016</v>
      </c>
      <c r="K2184" s="13" t="s">
        <v>2056</v>
      </c>
      <c r="L2184" s="14" t="s">
        <v>141</v>
      </c>
    </row>
    <row r="2185" spans="1:12">
      <c r="A2185" s="36">
        <v>2017</v>
      </c>
      <c r="B2185" s="14" t="s">
        <v>1965</v>
      </c>
      <c r="C2185" s="9">
        <v>42742</v>
      </c>
      <c r="D2185" s="14" t="s">
        <v>537</v>
      </c>
      <c r="E2185" s="1" t="s">
        <v>181</v>
      </c>
      <c r="F2185" s="1">
        <v>4003</v>
      </c>
      <c r="G2185" s="1" t="s">
        <v>137</v>
      </c>
      <c r="H2185" s="1" t="s">
        <v>138</v>
      </c>
      <c r="I2185" s="12">
        <v>122.8</v>
      </c>
      <c r="J2185" s="11">
        <v>1018</v>
      </c>
      <c r="K2185" s="13" t="s">
        <v>2054</v>
      </c>
      <c r="L2185" s="14" t="s">
        <v>141</v>
      </c>
    </row>
    <row r="2186" spans="1:12">
      <c r="A2186" s="36">
        <v>2017</v>
      </c>
      <c r="B2186" s="14" t="s">
        <v>1965</v>
      </c>
      <c r="C2186" s="9">
        <v>42746</v>
      </c>
      <c r="D2186" s="14" t="s">
        <v>537</v>
      </c>
      <c r="E2186" s="1" t="s">
        <v>181</v>
      </c>
      <c r="F2186" s="1">
        <v>4003</v>
      </c>
      <c r="G2186" s="1" t="s">
        <v>137</v>
      </c>
      <c r="H2186" s="1" t="s">
        <v>138</v>
      </c>
      <c r="I2186" s="12">
        <v>127.3</v>
      </c>
      <c r="J2186" s="11">
        <v>1020</v>
      </c>
      <c r="K2186" s="13" t="s">
        <v>2054</v>
      </c>
      <c r="L2186" s="14" t="s">
        <v>141</v>
      </c>
    </row>
    <row r="2187" spans="1:12">
      <c r="A2187" s="36">
        <v>2017</v>
      </c>
      <c r="B2187" s="14" t="s">
        <v>1965</v>
      </c>
      <c r="C2187" s="9">
        <v>42746</v>
      </c>
      <c r="D2187" s="14" t="s">
        <v>537</v>
      </c>
      <c r="E2187" s="1" t="s">
        <v>181</v>
      </c>
      <c r="F2187" s="1">
        <v>4003</v>
      </c>
      <c r="G2187" s="1" t="s">
        <v>137</v>
      </c>
      <c r="H2187" s="1" t="s">
        <v>138</v>
      </c>
      <c r="I2187" s="12">
        <v>136</v>
      </c>
      <c r="J2187" s="11">
        <v>1019</v>
      </c>
      <c r="K2187" s="13" t="s">
        <v>2054</v>
      </c>
      <c r="L2187" s="14" t="s">
        <v>141</v>
      </c>
    </row>
    <row r="2188" spans="1:12">
      <c r="A2188" s="36">
        <v>2017</v>
      </c>
      <c r="B2188" s="14" t="s">
        <v>1965</v>
      </c>
      <c r="C2188" s="9">
        <v>42749</v>
      </c>
      <c r="D2188" s="14" t="s">
        <v>537</v>
      </c>
      <c r="E2188" s="1" t="s">
        <v>181</v>
      </c>
      <c r="F2188" s="1">
        <v>4003</v>
      </c>
      <c r="G2188" s="1" t="s">
        <v>137</v>
      </c>
      <c r="H2188" s="1" t="s">
        <v>138</v>
      </c>
      <c r="I2188" s="12">
        <v>70.099999999999994</v>
      </c>
      <c r="J2188" s="11">
        <v>1025</v>
      </c>
      <c r="K2188" s="13" t="s">
        <v>2054</v>
      </c>
      <c r="L2188" s="14" t="s">
        <v>141</v>
      </c>
    </row>
    <row r="2189" spans="1:12">
      <c r="A2189" s="36">
        <v>2017</v>
      </c>
      <c r="B2189" s="14" t="s">
        <v>1965</v>
      </c>
      <c r="C2189" s="9">
        <v>42751</v>
      </c>
      <c r="D2189" s="14" t="s">
        <v>537</v>
      </c>
      <c r="E2189" s="1" t="s">
        <v>181</v>
      </c>
      <c r="F2189" s="1">
        <v>4003</v>
      </c>
      <c r="G2189" s="1" t="s">
        <v>137</v>
      </c>
      <c r="H2189" s="1" t="s">
        <v>185</v>
      </c>
      <c r="I2189" s="12">
        <v>93</v>
      </c>
      <c r="J2189" s="11">
        <v>1236</v>
      </c>
      <c r="K2189" s="13" t="s">
        <v>2054</v>
      </c>
      <c r="L2189" s="14" t="s">
        <v>141</v>
      </c>
    </row>
    <row r="2190" spans="1:12">
      <c r="A2190" s="36">
        <v>2017</v>
      </c>
      <c r="B2190" s="14" t="s">
        <v>1965</v>
      </c>
      <c r="C2190" s="9">
        <v>42751</v>
      </c>
      <c r="D2190" s="14" t="s">
        <v>537</v>
      </c>
      <c r="E2190" s="1" t="s">
        <v>181</v>
      </c>
      <c r="F2190" s="1">
        <v>4003</v>
      </c>
      <c r="G2190" s="1" t="s">
        <v>137</v>
      </c>
      <c r="H2190" s="1" t="s">
        <v>138</v>
      </c>
      <c r="I2190" s="12">
        <v>126.5</v>
      </c>
      <c r="J2190" s="11">
        <v>1029</v>
      </c>
      <c r="K2190" s="13" t="s">
        <v>2056</v>
      </c>
      <c r="L2190" s="14" t="s">
        <v>141</v>
      </c>
    </row>
    <row r="2191" spans="1:12">
      <c r="A2191" s="36">
        <v>2017</v>
      </c>
      <c r="B2191" s="14" t="s">
        <v>1965</v>
      </c>
      <c r="C2191" s="9">
        <v>42753</v>
      </c>
      <c r="D2191" s="14" t="s">
        <v>537</v>
      </c>
      <c r="E2191" s="1" t="s">
        <v>181</v>
      </c>
      <c r="F2191" s="1">
        <v>4003</v>
      </c>
      <c r="G2191" s="1" t="s">
        <v>137</v>
      </c>
      <c r="H2191" s="1" t="s">
        <v>138</v>
      </c>
      <c r="I2191" s="12">
        <v>115.1</v>
      </c>
      <c r="J2191" s="11">
        <v>1036</v>
      </c>
      <c r="K2191" s="13" t="s">
        <v>2056</v>
      </c>
      <c r="L2191" s="14" t="s">
        <v>141</v>
      </c>
    </row>
    <row r="2192" spans="1:12">
      <c r="A2192" s="36">
        <v>2017</v>
      </c>
      <c r="B2192" s="14" t="s">
        <v>1965</v>
      </c>
      <c r="C2192" s="9">
        <v>42753</v>
      </c>
      <c r="D2192" s="14" t="s">
        <v>537</v>
      </c>
      <c r="E2192" s="1" t="s">
        <v>181</v>
      </c>
      <c r="F2192" s="1">
        <v>4003</v>
      </c>
      <c r="G2192" s="1" t="s">
        <v>137</v>
      </c>
      <c r="H2192" s="1" t="s">
        <v>138</v>
      </c>
      <c r="I2192" s="12">
        <v>45.2</v>
      </c>
      <c r="J2192" s="11">
        <v>1034</v>
      </c>
      <c r="K2192" s="13" t="s">
        <v>2056</v>
      </c>
      <c r="L2192" s="14" t="s">
        <v>141</v>
      </c>
    </row>
    <row r="2193" spans="1:12">
      <c r="A2193" s="36">
        <v>2017</v>
      </c>
      <c r="B2193" s="14" t="s">
        <v>1965</v>
      </c>
      <c r="C2193" s="9">
        <v>42753</v>
      </c>
      <c r="D2193" s="14" t="s">
        <v>537</v>
      </c>
      <c r="E2193" s="1" t="s">
        <v>181</v>
      </c>
      <c r="F2193" s="1">
        <v>4003</v>
      </c>
      <c r="G2193" s="1" t="s">
        <v>137</v>
      </c>
      <c r="H2193" s="1" t="s">
        <v>138</v>
      </c>
      <c r="I2193" s="12">
        <v>103.6</v>
      </c>
      <c r="J2193" s="11">
        <v>1035</v>
      </c>
      <c r="K2193" s="13" t="s">
        <v>2057</v>
      </c>
      <c r="L2193" s="14" t="s">
        <v>141</v>
      </c>
    </row>
    <row r="2194" spans="1:12">
      <c r="A2194" s="36">
        <v>2017</v>
      </c>
      <c r="B2194" s="14" t="s">
        <v>1965</v>
      </c>
      <c r="C2194" s="9">
        <v>42754</v>
      </c>
      <c r="D2194" s="14" t="s">
        <v>537</v>
      </c>
      <c r="E2194" s="1" t="s">
        <v>181</v>
      </c>
      <c r="F2194" s="1">
        <v>4003</v>
      </c>
      <c r="G2194" s="1" t="s">
        <v>137</v>
      </c>
      <c r="H2194" s="1" t="s">
        <v>138</v>
      </c>
      <c r="I2194" s="12">
        <v>70.5</v>
      </c>
      <c r="J2194" s="11">
        <v>1038</v>
      </c>
      <c r="K2194" s="13" t="s">
        <v>2056</v>
      </c>
      <c r="L2194" s="14" t="s">
        <v>141</v>
      </c>
    </row>
    <row r="2195" spans="1:12">
      <c r="A2195" s="36">
        <v>2017</v>
      </c>
      <c r="B2195" s="14" t="s">
        <v>1965</v>
      </c>
      <c r="C2195" s="9">
        <v>42755</v>
      </c>
      <c r="D2195" s="14" t="s">
        <v>537</v>
      </c>
      <c r="E2195" s="1" t="s">
        <v>181</v>
      </c>
      <c r="F2195" s="1">
        <v>4003</v>
      </c>
      <c r="G2195" s="1" t="s">
        <v>137</v>
      </c>
      <c r="H2195" s="1" t="s">
        <v>138</v>
      </c>
      <c r="I2195" s="12">
        <v>71.099999999999994</v>
      </c>
      <c r="J2195" s="11">
        <v>1039</v>
      </c>
      <c r="K2195" s="13" t="s">
        <v>2057</v>
      </c>
      <c r="L2195" s="14" t="s">
        <v>141</v>
      </c>
    </row>
    <row r="2196" spans="1:12">
      <c r="A2196" s="36">
        <v>2017</v>
      </c>
      <c r="B2196" s="14" t="s">
        <v>1965</v>
      </c>
      <c r="C2196" s="9">
        <v>42758</v>
      </c>
      <c r="D2196" s="14" t="s">
        <v>537</v>
      </c>
      <c r="E2196" s="1" t="s">
        <v>181</v>
      </c>
      <c r="F2196" s="1">
        <v>4003</v>
      </c>
      <c r="G2196" s="1" t="s">
        <v>137</v>
      </c>
      <c r="H2196" s="1" t="s">
        <v>185</v>
      </c>
      <c r="I2196" s="12">
        <v>124</v>
      </c>
      <c r="J2196" s="11">
        <v>1241</v>
      </c>
      <c r="K2196" s="13" t="s">
        <v>2056</v>
      </c>
      <c r="L2196" s="14" t="s">
        <v>141</v>
      </c>
    </row>
    <row r="2197" spans="1:12">
      <c r="A2197" s="36">
        <v>2017</v>
      </c>
      <c r="B2197" s="14" t="s">
        <v>1965</v>
      </c>
      <c r="C2197" s="9">
        <v>42758</v>
      </c>
      <c r="D2197" s="14" t="s">
        <v>537</v>
      </c>
      <c r="E2197" s="1" t="s">
        <v>181</v>
      </c>
      <c r="F2197" s="1">
        <v>4003</v>
      </c>
      <c r="G2197" s="1" t="s">
        <v>137</v>
      </c>
      <c r="H2197" s="1" t="s">
        <v>138</v>
      </c>
      <c r="I2197" s="12">
        <v>100.9</v>
      </c>
      <c r="J2197" s="11">
        <v>1041</v>
      </c>
      <c r="K2197" s="13" t="s">
        <v>2056</v>
      </c>
      <c r="L2197" s="14" t="s">
        <v>141</v>
      </c>
    </row>
    <row r="2198" spans="1:12">
      <c r="A2198" s="36">
        <v>2017</v>
      </c>
      <c r="B2198" s="14" t="s">
        <v>1965</v>
      </c>
      <c r="C2198" s="9">
        <v>42749</v>
      </c>
      <c r="D2198" s="14" t="s">
        <v>537</v>
      </c>
      <c r="E2198" s="1" t="s">
        <v>181</v>
      </c>
      <c r="F2198" s="1">
        <v>4021</v>
      </c>
      <c r="G2198" s="1" t="s">
        <v>179</v>
      </c>
      <c r="H2198" s="11" t="s">
        <v>180</v>
      </c>
      <c r="I2198" s="12">
        <v>65</v>
      </c>
      <c r="J2198" s="11">
        <v>56497</v>
      </c>
      <c r="K2198" s="13" t="s">
        <v>2058</v>
      </c>
      <c r="L2198" s="14" t="s">
        <v>141</v>
      </c>
    </row>
    <row r="2199" spans="1:12">
      <c r="A2199" s="36">
        <v>2017</v>
      </c>
      <c r="B2199" s="14" t="s">
        <v>1965</v>
      </c>
      <c r="C2199" s="9">
        <v>42749</v>
      </c>
      <c r="D2199" s="14" t="s">
        <v>537</v>
      </c>
      <c r="E2199" s="1" t="s">
        <v>181</v>
      </c>
      <c r="F2199" s="1">
        <v>4021</v>
      </c>
      <c r="G2199" s="1" t="s">
        <v>179</v>
      </c>
      <c r="H2199" s="11" t="s">
        <v>180</v>
      </c>
      <c r="I2199" s="12">
        <v>71</v>
      </c>
      <c r="J2199" s="11">
        <v>56499</v>
      </c>
      <c r="K2199" s="13" t="s">
        <v>2058</v>
      </c>
      <c r="L2199" s="14" t="s">
        <v>141</v>
      </c>
    </row>
    <row r="2200" spans="1:12">
      <c r="A2200" s="36">
        <v>2017</v>
      </c>
      <c r="B2200" s="14" t="s">
        <v>1965</v>
      </c>
      <c r="C2200" s="9">
        <v>42766</v>
      </c>
      <c r="D2200" s="14" t="s">
        <v>537</v>
      </c>
      <c r="E2200" s="1" t="s">
        <v>181</v>
      </c>
      <c r="F2200" s="1">
        <v>4002</v>
      </c>
      <c r="G2200" s="1" t="s">
        <v>269</v>
      </c>
      <c r="H2200" s="11" t="s">
        <v>285</v>
      </c>
      <c r="I2200" s="12">
        <v>88.1</v>
      </c>
      <c r="J2200" s="11" t="s">
        <v>2059</v>
      </c>
      <c r="K2200" s="13" t="s">
        <v>2060</v>
      </c>
      <c r="L2200" s="14" t="s">
        <v>141</v>
      </c>
    </row>
    <row r="2201" spans="1:12">
      <c r="A2201" s="36">
        <v>2017</v>
      </c>
      <c r="B2201" s="14" t="s">
        <v>1965</v>
      </c>
      <c r="C2201" s="9">
        <v>42762</v>
      </c>
      <c r="D2201" s="14" t="s">
        <v>537</v>
      </c>
      <c r="E2201" s="1" t="s">
        <v>181</v>
      </c>
      <c r="F2201" s="1">
        <v>4003</v>
      </c>
      <c r="G2201" s="1" t="s">
        <v>269</v>
      </c>
      <c r="H2201" s="1" t="s">
        <v>287</v>
      </c>
      <c r="I2201" s="12">
        <v>91</v>
      </c>
      <c r="J2201" s="11" t="s">
        <v>2061</v>
      </c>
      <c r="K2201" s="13" t="s">
        <v>2062</v>
      </c>
      <c r="L2201" s="14" t="s">
        <v>141</v>
      </c>
    </row>
    <row r="2202" spans="1:12">
      <c r="A2202" s="36">
        <v>2017</v>
      </c>
      <c r="B2202" s="14" t="s">
        <v>1965</v>
      </c>
      <c r="C2202" s="9">
        <v>42764</v>
      </c>
      <c r="D2202" s="14" t="s">
        <v>537</v>
      </c>
      <c r="E2202" s="1" t="s">
        <v>181</v>
      </c>
      <c r="F2202" s="1">
        <v>4003</v>
      </c>
      <c r="G2202" s="1" t="s">
        <v>137</v>
      </c>
      <c r="H2202" s="1" t="s">
        <v>138</v>
      </c>
      <c r="I2202" s="12">
        <v>125</v>
      </c>
      <c r="J2202" s="11">
        <v>1047</v>
      </c>
      <c r="K2202" s="13" t="s">
        <v>2062</v>
      </c>
      <c r="L2202" s="14" t="s">
        <v>141</v>
      </c>
    </row>
    <row r="2203" spans="1:12">
      <c r="A2203" s="36">
        <v>2017</v>
      </c>
      <c r="B2203" s="14" t="s">
        <v>1965</v>
      </c>
      <c r="C2203" s="9">
        <v>42762</v>
      </c>
      <c r="D2203" s="14" t="s">
        <v>537</v>
      </c>
      <c r="E2203" s="1" t="s">
        <v>181</v>
      </c>
      <c r="F2203" s="1">
        <v>4003</v>
      </c>
      <c r="G2203" s="1" t="s">
        <v>137</v>
      </c>
      <c r="H2203" s="1" t="s">
        <v>185</v>
      </c>
      <c r="I2203" s="12">
        <v>169</v>
      </c>
      <c r="J2203" s="11">
        <v>1249</v>
      </c>
      <c r="K2203" s="13" t="s">
        <v>2062</v>
      </c>
      <c r="L2203" s="14" t="s">
        <v>141</v>
      </c>
    </row>
    <row r="2204" spans="1:12">
      <c r="A2204" s="36">
        <v>2017</v>
      </c>
      <c r="B2204" s="14" t="s">
        <v>1965</v>
      </c>
      <c r="C2204" s="9">
        <v>42765</v>
      </c>
      <c r="D2204" s="14" t="s">
        <v>537</v>
      </c>
      <c r="E2204" s="1" t="s">
        <v>181</v>
      </c>
      <c r="F2204" s="1">
        <v>4003</v>
      </c>
      <c r="G2204" s="1" t="s">
        <v>137</v>
      </c>
      <c r="H2204" s="1" t="s">
        <v>138</v>
      </c>
      <c r="I2204" s="12">
        <v>10.1</v>
      </c>
      <c r="J2204" s="11">
        <v>1048</v>
      </c>
      <c r="K2204" s="13" t="s">
        <v>2062</v>
      </c>
      <c r="L2204" s="14" t="s">
        <v>141</v>
      </c>
    </row>
    <row r="2205" spans="1:12">
      <c r="A2205" s="36">
        <v>2017</v>
      </c>
      <c r="B2205" s="14" t="s">
        <v>1965</v>
      </c>
      <c r="C2205" s="9">
        <v>42758</v>
      </c>
      <c r="D2205" s="14" t="s">
        <v>537</v>
      </c>
      <c r="E2205" s="1" t="s">
        <v>181</v>
      </c>
      <c r="F2205" s="1">
        <v>4018</v>
      </c>
      <c r="G2205" s="1" t="s">
        <v>149</v>
      </c>
      <c r="H2205" s="11" t="s">
        <v>150</v>
      </c>
      <c r="I2205" s="12">
        <v>106</v>
      </c>
      <c r="J2205" s="11" t="s">
        <v>2063</v>
      </c>
      <c r="K2205" s="13" t="s">
        <v>2064</v>
      </c>
      <c r="L2205" s="14" t="s">
        <v>141</v>
      </c>
    </row>
    <row r="2206" spans="1:12">
      <c r="A2206" s="36">
        <v>2017</v>
      </c>
      <c r="B2206" s="14" t="s">
        <v>1965</v>
      </c>
      <c r="C2206" s="9">
        <v>42747</v>
      </c>
      <c r="D2206" s="14" t="s">
        <v>537</v>
      </c>
      <c r="E2206" s="1" t="s">
        <v>213</v>
      </c>
      <c r="F2206" s="1">
        <v>4252</v>
      </c>
      <c r="G2206" s="1" t="s">
        <v>149</v>
      </c>
      <c r="H2206" s="11" t="s">
        <v>150</v>
      </c>
      <c r="I2206" s="12">
        <v>27</v>
      </c>
      <c r="J2206" s="11" t="s">
        <v>2065</v>
      </c>
      <c r="K2206" s="13" t="s">
        <v>965</v>
      </c>
      <c r="L2206" s="14" t="s">
        <v>141</v>
      </c>
    </row>
    <row r="2207" spans="1:12">
      <c r="A2207" s="36">
        <v>2017</v>
      </c>
      <c r="B2207" s="14" t="s">
        <v>1965</v>
      </c>
      <c r="C2207" s="9">
        <v>42744</v>
      </c>
      <c r="D2207" s="14" t="s">
        <v>537</v>
      </c>
      <c r="E2207" s="1" t="s">
        <v>308</v>
      </c>
      <c r="F2207" s="1">
        <v>4527</v>
      </c>
      <c r="G2207" s="1" t="s">
        <v>137</v>
      </c>
      <c r="H2207" s="1" t="s">
        <v>185</v>
      </c>
      <c r="I2207" s="12">
        <v>132</v>
      </c>
      <c r="J2207" s="11">
        <v>1232</v>
      </c>
      <c r="K2207" s="13" t="s">
        <v>245</v>
      </c>
      <c r="L2207" s="14" t="s">
        <v>141</v>
      </c>
    </row>
    <row r="2208" spans="1:12">
      <c r="A2208" s="36">
        <v>2017</v>
      </c>
      <c r="B2208" s="14" t="s">
        <v>1965</v>
      </c>
      <c r="C2208" s="9">
        <v>42745</v>
      </c>
      <c r="D2208" s="14" t="s">
        <v>537</v>
      </c>
      <c r="E2208" s="1" t="s">
        <v>308</v>
      </c>
      <c r="F2208" s="1">
        <v>4528</v>
      </c>
      <c r="G2208" s="1" t="s">
        <v>137</v>
      </c>
      <c r="H2208" s="1" t="s">
        <v>138</v>
      </c>
      <c r="I2208" s="12">
        <v>82</v>
      </c>
      <c r="J2208" s="11">
        <v>2925</v>
      </c>
      <c r="K2208" s="13" t="s">
        <v>245</v>
      </c>
      <c r="L2208" s="14" t="s">
        <v>141</v>
      </c>
    </row>
    <row r="2209" spans="1:12">
      <c r="A2209" s="36">
        <v>2017</v>
      </c>
      <c r="B2209" s="14" t="s">
        <v>1965</v>
      </c>
      <c r="C2209" s="9">
        <v>42745</v>
      </c>
      <c r="D2209" s="14" t="s">
        <v>537</v>
      </c>
      <c r="E2209" s="1" t="s">
        <v>308</v>
      </c>
      <c r="F2209" s="1">
        <v>4528</v>
      </c>
      <c r="G2209" s="1" t="s">
        <v>137</v>
      </c>
      <c r="H2209" s="1" t="s">
        <v>185</v>
      </c>
      <c r="I2209" s="12">
        <v>150</v>
      </c>
      <c r="J2209" s="11">
        <v>1233</v>
      </c>
      <c r="K2209" s="13" t="s">
        <v>245</v>
      </c>
      <c r="L2209" s="14" t="s">
        <v>141</v>
      </c>
    </row>
    <row r="2210" spans="1:12">
      <c r="A2210" s="36">
        <v>2017</v>
      </c>
      <c r="B2210" s="14" t="s">
        <v>1965</v>
      </c>
      <c r="C2210" s="9">
        <v>42747</v>
      </c>
      <c r="D2210" s="14" t="s">
        <v>537</v>
      </c>
      <c r="E2210" s="1" t="s">
        <v>308</v>
      </c>
      <c r="F2210" s="1">
        <v>4528</v>
      </c>
      <c r="G2210" s="1" t="s">
        <v>137</v>
      </c>
      <c r="H2210" s="1" t="s">
        <v>138</v>
      </c>
      <c r="I2210" s="12">
        <v>136</v>
      </c>
      <c r="J2210" s="11">
        <v>1021</v>
      </c>
      <c r="K2210" s="13" t="s">
        <v>245</v>
      </c>
      <c r="L2210" s="14" t="s">
        <v>141</v>
      </c>
    </row>
    <row r="2211" spans="1:12">
      <c r="A2211" s="36">
        <v>2017</v>
      </c>
      <c r="B2211" s="14" t="s">
        <v>1965</v>
      </c>
      <c r="C2211" s="9">
        <v>42748</v>
      </c>
      <c r="D2211" s="14" t="s">
        <v>537</v>
      </c>
      <c r="E2211" s="1" t="s">
        <v>308</v>
      </c>
      <c r="F2211" s="1">
        <v>4528</v>
      </c>
      <c r="G2211" s="1" t="s">
        <v>137</v>
      </c>
      <c r="H2211" s="1" t="s">
        <v>138</v>
      </c>
      <c r="I2211" s="12">
        <v>129.9</v>
      </c>
      <c r="J2211" s="11">
        <v>1023</v>
      </c>
      <c r="K2211" s="13" t="s">
        <v>245</v>
      </c>
      <c r="L2211" s="14" t="s">
        <v>141</v>
      </c>
    </row>
    <row r="2212" spans="1:12">
      <c r="A2212" s="36">
        <v>2017</v>
      </c>
      <c r="B2212" s="14" t="s">
        <v>1965</v>
      </c>
      <c r="C2212" s="9">
        <v>42739</v>
      </c>
      <c r="D2212" s="14" t="s">
        <v>537</v>
      </c>
      <c r="E2212" s="1" t="s">
        <v>308</v>
      </c>
      <c r="F2212" s="1">
        <v>4521</v>
      </c>
      <c r="G2212" s="1" t="s">
        <v>137</v>
      </c>
      <c r="H2212" s="1" t="s">
        <v>185</v>
      </c>
      <c r="I2212" s="12">
        <v>84</v>
      </c>
      <c r="J2212" s="11">
        <v>1215</v>
      </c>
      <c r="K2212" s="13" t="s">
        <v>2066</v>
      </c>
      <c r="L2212" s="14" t="s">
        <v>141</v>
      </c>
    </row>
    <row r="2213" spans="1:12">
      <c r="A2213" s="36">
        <v>2017</v>
      </c>
      <c r="B2213" s="14" t="s">
        <v>1965</v>
      </c>
      <c r="C2213" s="9">
        <v>42740</v>
      </c>
      <c r="D2213" s="14" t="s">
        <v>537</v>
      </c>
      <c r="E2213" s="1" t="s">
        <v>308</v>
      </c>
      <c r="F2213" s="1">
        <v>4521</v>
      </c>
      <c r="G2213" s="1" t="s">
        <v>137</v>
      </c>
      <c r="H2213" s="1" t="s">
        <v>185</v>
      </c>
      <c r="I2213" s="12">
        <v>31</v>
      </c>
      <c r="J2213" s="11">
        <v>1222</v>
      </c>
      <c r="K2213" s="13" t="s">
        <v>2066</v>
      </c>
      <c r="L2213" s="14" t="s">
        <v>141</v>
      </c>
    </row>
    <row r="2214" spans="1:12">
      <c r="A2214" s="36">
        <v>2017</v>
      </c>
      <c r="B2214" s="14" t="s">
        <v>1965</v>
      </c>
      <c r="C2214" s="9">
        <v>42740</v>
      </c>
      <c r="D2214" s="14" t="s">
        <v>537</v>
      </c>
      <c r="E2214" s="1" t="s">
        <v>308</v>
      </c>
      <c r="F2214" s="1">
        <v>4521</v>
      </c>
      <c r="G2214" s="1" t="s">
        <v>137</v>
      </c>
      <c r="H2214" s="1" t="s">
        <v>185</v>
      </c>
      <c r="I2214" s="12">
        <v>83</v>
      </c>
      <c r="J2214" s="11">
        <v>1229</v>
      </c>
      <c r="K2214" s="13" t="s">
        <v>2066</v>
      </c>
      <c r="L2214" s="14" t="s">
        <v>141</v>
      </c>
    </row>
    <row r="2215" spans="1:12">
      <c r="A2215" s="36">
        <v>2017</v>
      </c>
      <c r="B2215" s="14" t="s">
        <v>1965</v>
      </c>
      <c r="C2215" s="9">
        <v>42741</v>
      </c>
      <c r="D2215" s="14" t="s">
        <v>537</v>
      </c>
      <c r="E2215" s="1" t="s">
        <v>308</v>
      </c>
      <c r="F2215" s="1">
        <v>4521</v>
      </c>
      <c r="G2215" s="1" t="s">
        <v>137</v>
      </c>
      <c r="H2215" s="1" t="s">
        <v>138</v>
      </c>
      <c r="I2215" s="12">
        <v>82</v>
      </c>
      <c r="J2215" s="11">
        <v>2915</v>
      </c>
      <c r="K2215" s="13" t="s">
        <v>2066</v>
      </c>
      <c r="L2215" s="14" t="s">
        <v>141</v>
      </c>
    </row>
    <row r="2216" spans="1:12">
      <c r="A2216" s="36">
        <v>2017</v>
      </c>
      <c r="B2216" s="14" t="s">
        <v>1965</v>
      </c>
      <c r="C2216" s="9">
        <v>42741</v>
      </c>
      <c r="D2216" s="14" t="s">
        <v>537</v>
      </c>
      <c r="E2216" s="1" t="s">
        <v>308</v>
      </c>
      <c r="F2216" s="1">
        <v>4521</v>
      </c>
      <c r="G2216" s="1" t="s">
        <v>137</v>
      </c>
      <c r="H2216" s="1" t="s">
        <v>185</v>
      </c>
      <c r="I2216" s="12">
        <v>93</v>
      </c>
      <c r="J2216" s="11">
        <v>1230</v>
      </c>
      <c r="K2216" s="13" t="s">
        <v>255</v>
      </c>
      <c r="L2216" s="14" t="s">
        <v>141</v>
      </c>
    </row>
    <row r="2217" spans="1:12">
      <c r="A2217" s="36">
        <v>2017</v>
      </c>
      <c r="B2217" s="14" t="s">
        <v>1965</v>
      </c>
      <c r="C2217" s="9">
        <v>42746</v>
      </c>
      <c r="D2217" s="14" t="s">
        <v>537</v>
      </c>
      <c r="E2217" s="1" t="s">
        <v>308</v>
      </c>
      <c r="F2217" s="1">
        <v>4521</v>
      </c>
      <c r="G2217" s="1" t="s">
        <v>137</v>
      </c>
      <c r="H2217" s="1" t="s">
        <v>185</v>
      </c>
      <c r="I2217" s="12">
        <v>118</v>
      </c>
      <c r="J2217" s="11">
        <v>1234</v>
      </c>
      <c r="K2217" s="13" t="s">
        <v>255</v>
      </c>
      <c r="L2217" s="14" t="s">
        <v>141</v>
      </c>
    </row>
    <row r="2218" spans="1:12">
      <c r="A2218" s="36">
        <v>2017</v>
      </c>
      <c r="B2218" s="14" t="s">
        <v>1965</v>
      </c>
      <c r="C2218" s="9">
        <v>42748</v>
      </c>
      <c r="D2218" s="14" t="s">
        <v>537</v>
      </c>
      <c r="E2218" s="1" t="s">
        <v>308</v>
      </c>
      <c r="F2218" s="1">
        <v>4521</v>
      </c>
      <c r="G2218" s="1" t="s">
        <v>137</v>
      </c>
      <c r="H2218" s="1" t="s">
        <v>185</v>
      </c>
      <c r="I2218" s="12">
        <v>93</v>
      </c>
      <c r="J2218" s="11">
        <v>1235</v>
      </c>
      <c r="K2218" s="13" t="s">
        <v>255</v>
      </c>
      <c r="L2218" s="14" t="s">
        <v>141</v>
      </c>
    </row>
    <row r="2219" spans="1:12">
      <c r="A2219" s="36">
        <v>2017</v>
      </c>
      <c r="B2219" s="14" t="s">
        <v>1965</v>
      </c>
      <c r="C2219" s="9">
        <v>42759</v>
      </c>
      <c r="D2219" s="14" t="s">
        <v>537</v>
      </c>
      <c r="E2219" s="1" t="s">
        <v>308</v>
      </c>
      <c r="F2219" s="1">
        <v>4527</v>
      </c>
      <c r="G2219" s="1" t="s">
        <v>137</v>
      </c>
      <c r="H2219" s="1" t="s">
        <v>185</v>
      </c>
      <c r="I2219" s="12">
        <v>124</v>
      </c>
      <c r="J2219" s="11">
        <v>1243</v>
      </c>
      <c r="K2219" s="13" t="s">
        <v>258</v>
      </c>
      <c r="L2219" s="14" t="s">
        <v>141</v>
      </c>
    </row>
    <row r="2220" spans="1:12">
      <c r="A2220" s="36">
        <v>2017</v>
      </c>
      <c r="B2220" s="14" t="s">
        <v>1965</v>
      </c>
      <c r="C2220" s="9">
        <v>42760</v>
      </c>
      <c r="D2220" s="14" t="s">
        <v>537</v>
      </c>
      <c r="E2220" s="1" t="s">
        <v>308</v>
      </c>
      <c r="F2220" s="1">
        <v>4527</v>
      </c>
      <c r="G2220" s="1" t="s">
        <v>137</v>
      </c>
      <c r="H2220" s="1" t="s">
        <v>185</v>
      </c>
      <c r="I2220" s="12">
        <v>128</v>
      </c>
      <c r="J2220" s="11">
        <v>1245</v>
      </c>
      <c r="K2220" s="13" t="s">
        <v>258</v>
      </c>
      <c r="L2220" s="14" t="s">
        <v>141</v>
      </c>
    </row>
    <row r="2221" spans="1:12">
      <c r="A2221" s="36">
        <v>2017</v>
      </c>
      <c r="B2221" s="14" t="s">
        <v>1965</v>
      </c>
      <c r="C2221" s="9">
        <v>42762</v>
      </c>
      <c r="D2221" s="14" t="s">
        <v>537</v>
      </c>
      <c r="E2221" s="1" t="s">
        <v>308</v>
      </c>
      <c r="F2221" s="1">
        <v>4527</v>
      </c>
      <c r="G2221" s="1" t="s">
        <v>137</v>
      </c>
      <c r="H2221" s="1" t="s">
        <v>185</v>
      </c>
      <c r="I2221" s="12">
        <v>62</v>
      </c>
      <c r="J2221" s="11">
        <v>1248</v>
      </c>
      <c r="K2221" s="13" t="s">
        <v>258</v>
      </c>
      <c r="L2221" s="14" t="s">
        <v>141</v>
      </c>
    </row>
    <row r="2222" spans="1:12">
      <c r="A2222" s="36">
        <v>2017</v>
      </c>
      <c r="B2222" s="14" t="s">
        <v>1965</v>
      </c>
      <c r="C2222" s="9">
        <v>42753</v>
      </c>
      <c r="D2222" s="14" t="s">
        <v>537</v>
      </c>
      <c r="E2222" s="1" t="s">
        <v>308</v>
      </c>
      <c r="F2222" s="1">
        <v>4528</v>
      </c>
      <c r="G2222" s="1" t="s">
        <v>137</v>
      </c>
      <c r="H2222" s="1" t="s">
        <v>138</v>
      </c>
      <c r="I2222" s="12">
        <v>126.8</v>
      </c>
      <c r="J2222" s="11">
        <v>1037</v>
      </c>
      <c r="K2222" s="13" t="s">
        <v>243</v>
      </c>
      <c r="L2222" s="14" t="s">
        <v>141</v>
      </c>
    </row>
    <row r="2223" spans="1:12">
      <c r="A2223" s="36">
        <v>2017</v>
      </c>
      <c r="B2223" s="14" t="s">
        <v>1965</v>
      </c>
      <c r="C2223" s="9">
        <v>42756</v>
      </c>
      <c r="D2223" s="14" t="s">
        <v>537</v>
      </c>
      <c r="E2223" s="1" t="s">
        <v>308</v>
      </c>
      <c r="F2223" s="1">
        <v>4528</v>
      </c>
      <c r="G2223" s="1" t="s">
        <v>137</v>
      </c>
      <c r="H2223" s="1" t="s">
        <v>138</v>
      </c>
      <c r="I2223" s="12">
        <v>73.900000000000006</v>
      </c>
      <c r="J2223" s="11">
        <v>1040</v>
      </c>
      <c r="K2223" s="13" t="s">
        <v>243</v>
      </c>
      <c r="L2223" s="14" t="s">
        <v>141</v>
      </c>
    </row>
    <row r="2224" spans="1:12">
      <c r="A2224" s="36">
        <v>2017</v>
      </c>
      <c r="B2224" s="14" t="s">
        <v>1965</v>
      </c>
      <c r="C2224" s="9">
        <v>42761</v>
      </c>
      <c r="D2224" s="14" t="s">
        <v>537</v>
      </c>
      <c r="E2224" s="1" t="s">
        <v>308</v>
      </c>
      <c r="F2224" s="1">
        <v>4528</v>
      </c>
      <c r="G2224" s="1" t="s">
        <v>137</v>
      </c>
      <c r="H2224" s="1" t="s">
        <v>138</v>
      </c>
      <c r="I2224" s="12">
        <v>104.7</v>
      </c>
      <c r="J2224" s="11">
        <v>1044</v>
      </c>
      <c r="K2224" s="13" t="s">
        <v>243</v>
      </c>
      <c r="L2224" s="14" t="s">
        <v>141</v>
      </c>
    </row>
    <row r="2225" spans="1:12">
      <c r="A2225" s="36">
        <v>2017</v>
      </c>
      <c r="B2225" s="14" t="s">
        <v>1965</v>
      </c>
      <c r="C2225" s="9">
        <v>42760</v>
      </c>
      <c r="D2225" s="14" t="s">
        <v>537</v>
      </c>
      <c r="E2225" s="1" t="s">
        <v>13</v>
      </c>
      <c r="F2225" s="1">
        <v>5055</v>
      </c>
      <c r="G2225" s="1" t="s">
        <v>269</v>
      </c>
      <c r="H2225" s="1" t="s">
        <v>183</v>
      </c>
      <c r="I2225" s="12">
        <v>94</v>
      </c>
      <c r="J2225" s="11">
        <v>7288</v>
      </c>
      <c r="K2225" s="13" t="s">
        <v>276</v>
      </c>
      <c r="L2225" s="14" t="s">
        <v>273</v>
      </c>
    </row>
    <row r="2226" spans="1:12">
      <c r="A2226" s="36">
        <v>2017</v>
      </c>
      <c r="B2226" s="14" t="s">
        <v>1965</v>
      </c>
      <c r="C2226" s="9">
        <v>42760</v>
      </c>
      <c r="D2226" s="14" t="s">
        <v>537</v>
      </c>
      <c r="E2226" s="1" t="s">
        <v>13</v>
      </c>
      <c r="F2226" s="1">
        <v>5055</v>
      </c>
      <c r="G2226" s="1" t="s">
        <v>269</v>
      </c>
      <c r="H2226" s="1" t="s">
        <v>183</v>
      </c>
      <c r="I2226" s="12">
        <v>116</v>
      </c>
      <c r="J2226" s="11">
        <v>7291</v>
      </c>
      <c r="K2226" s="13" t="s">
        <v>1045</v>
      </c>
      <c r="L2226" s="14" t="s">
        <v>273</v>
      </c>
    </row>
    <row r="2227" spans="1:12">
      <c r="A2227" s="36">
        <v>2017</v>
      </c>
      <c r="B2227" s="14" t="s">
        <v>1965</v>
      </c>
      <c r="C2227" s="9">
        <v>42746</v>
      </c>
      <c r="D2227" s="14" t="s">
        <v>537</v>
      </c>
      <c r="E2227" s="1" t="s">
        <v>13</v>
      </c>
      <c r="F2227" s="1">
        <v>5055</v>
      </c>
      <c r="G2227" s="1" t="s">
        <v>37</v>
      </c>
      <c r="H2227" s="1" t="s">
        <v>143</v>
      </c>
      <c r="I2227" s="12">
        <v>112</v>
      </c>
      <c r="J2227" s="11" t="s">
        <v>2067</v>
      </c>
      <c r="K2227" s="13" t="s">
        <v>276</v>
      </c>
      <c r="L2227" s="14" t="s">
        <v>273</v>
      </c>
    </row>
    <row r="2228" spans="1:12">
      <c r="A2228" s="36">
        <v>2017</v>
      </c>
      <c r="B2228" s="14" t="s">
        <v>1965</v>
      </c>
      <c r="C2228" s="9">
        <v>42746</v>
      </c>
      <c r="D2228" s="14" t="s">
        <v>537</v>
      </c>
      <c r="E2228" s="1" t="s">
        <v>13</v>
      </c>
      <c r="F2228" s="1">
        <v>5064</v>
      </c>
      <c r="G2228" s="1" t="s">
        <v>37</v>
      </c>
      <c r="H2228" s="11" t="s">
        <v>1962</v>
      </c>
      <c r="I2228" s="12">
        <v>95</v>
      </c>
      <c r="J2228" s="11" t="s">
        <v>2068</v>
      </c>
      <c r="K2228" s="13" t="s">
        <v>1045</v>
      </c>
      <c r="L2228" s="14" t="s">
        <v>273</v>
      </c>
    </row>
    <row r="2229" spans="1:12">
      <c r="A2229" s="36">
        <v>2017</v>
      </c>
      <c r="B2229" s="14" t="s">
        <v>1965</v>
      </c>
      <c r="C2229" s="9">
        <v>42752</v>
      </c>
      <c r="D2229" s="14" t="s">
        <v>537</v>
      </c>
      <c r="E2229" s="1" t="s">
        <v>13</v>
      </c>
      <c r="F2229" s="1">
        <v>5064</v>
      </c>
      <c r="G2229" s="1" t="s">
        <v>37</v>
      </c>
      <c r="H2229" s="1" t="s">
        <v>274</v>
      </c>
      <c r="I2229" s="12">
        <v>65</v>
      </c>
      <c r="J2229" s="11" t="s">
        <v>2069</v>
      </c>
      <c r="K2229" s="13" t="s">
        <v>276</v>
      </c>
      <c r="L2229" s="14" t="s">
        <v>273</v>
      </c>
    </row>
    <row r="2230" spans="1:12">
      <c r="A2230" s="36">
        <v>2017</v>
      </c>
      <c r="B2230" s="14" t="s">
        <v>1965</v>
      </c>
      <c r="C2230" s="9">
        <v>42754</v>
      </c>
      <c r="D2230" s="14" t="s">
        <v>537</v>
      </c>
      <c r="E2230" s="1" t="s">
        <v>6</v>
      </c>
      <c r="F2230" s="1">
        <v>4120</v>
      </c>
      <c r="G2230" s="1" t="s">
        <v>1050</v>
      </c>
      <c r="H2230" s="11" t="s">
        <v>294</v>
      </c>
      <c r="I2230" s="12">
        <v>255.89</v>
      </c>
      <c r="J2230" s="11">
        <v>19963</v>
      </c>
      <c r="K2230" s="13" t="s">
        <v>1685</v>
      </c>
      <c r="L2230" s="14" t="s">
        <v>273</v>
      </c>
    </row>
    <row r="2231" spans="1:12">
      <c r="A2231" s="36">
        <v>2017</v>
      </c>
      <c r="B2231" s="14" t="s">
        <v>1965</v>
      </c>
      <c r="C2231" s="9">
        <v>42756</v>
      </c>
      <c r="D2231" s="14" t="s">
        <v>537</v>
      </c>
      <c r="E2231" s="1" t="s">
        <v>6</v>
      </c>
      <c r="F2231" s="1">
        <v>4120</v>
      </c>
      <c r="G2231" s="1" t="s">
        <v>1050</v>
      </c>
      <c r="H2231" s="11" t="s">
        <v>294</v>
      </c>
      <c r="I2231" s="12">
        <v>154.1</v>
      </c>
      <c r="J2231" s="11">
        <v>19974</v>
      </c>
      <c r="K2231" s="13" t="s">
        <v>1685</v>
      </c>
      <c r="L2231" s="14" t="s">
        <v>273</v>
      </c>
    </row>
    <row r="2232" spans="1:12">
      <c r="A2232" s="36">
        <v>2017</v>
      </c>
      <c r="B2232" s="14" t="s">
        <v>1965</v>
      </c>
      <c r="C2232" s="9">
        <v>42759</v>
      </c>
      <c r="D2232" s="14" t="s">
        <v>537</v>
      </c>
      <c r="E2232" s="1" t="s">
        <v>6</v>
      </c>
      <c r="F2232" s="1">
        <v>4135</v>
      </c>
      <c r="G2232" s="1" t="s">
        <v>1050</v>
      </c>
      <c r="H2232" s="11" t="s">
        <v>294</v>
      </c>
      <c r="I2232" s="12">
        <v>225.3</v>
      </c>
      <c r="J2232" s="11">
        <v>19978</v>
      </c>
      <c r="K2232" s="13" t="s">
        <v>306</v>
      </c>
      <c r="L2232" s="14" t="s">
        <v>273</v>
      </c>
    </row>
    <row r="2233" spans="1:12">
      <c r="A2233" s="36">
        <v>2017</v>
      </c>
      <c r="B2233" s="14" t="s">
        <v>1965</v>
      </c>
      <c r="C2233" s="9">
        <v>42759</v>
      </c>
      <c r="D2233" s="14" t="s">
        <v>537</v>
      </c>
      <c r="E2233" s="1" t="s">
        <v>6</v>
      </c>
      <c r="F2233" s="1">
        <v>4120</v>
      </c>
      <c r="G2233" s="1" t="s">
        <v>1050</v>
      </c>
      <c r="H2233" s="11" t="s">
        <v>294</v>
      </c>
      <c r="I2233" s="12">
        <v>179.4</v>
      </c>
      <c r="J2233" s="11">
        <v>19979</v>
      </c>
      <c r="K2233" s="13" t="s">
        <v>1666</v>
      </c>
      <c r="L2233" s="14" t="s">
        <v>273</v>
      </c>
    </row>
    <row r="2234" spans="1:12">
      <c r="A2234" s="36">
        <v>2017</v>
      </c>
      <c r="B2234" s="14" t="s">
        <v>1965</v>
      </c>
      <c r="C2234" s="9">
        <v>42766</v>
      </c>
      <c r="D2234" s="14" t="s">
        <v>537</v>
      </c>
      <c r="E2234" s="1" t="s">
        <v>6</v>
      </c>
      <c r="F2234" s="1">
        <v>4106</v>
      </c>
      <c r="G2234" s="1" t="s">
        <v>1050</v>
      </c>
      <c r="H2234" s="11" t="s">
        <v>294</v>
      </c>
      <c r="I2234" s="12">
        <v>253.6</v>
      </c>
      <c r="J2234" s="11">
        <v>19994</v>
      </c>
      <c r="K2234" s="13" t="s">
        <v>2070</v>
      </c>
      <c r="L2234" s="14" t="s">
        <v>273</v>
      </c>
    </row>
    <row r="2235" spans="1:12">
      <c r="A2235" s="36">
        <v>2017</v>
      </c>
      <c r="B2235" s="14" t="s">
        <v>1965</v>
      </c>
      <c r="C2235" s="9">
        <v>42746</v>
      </c>
      <c r="D2235" s="14" t="s">
        <v>537</v>
      </c>
      <c r="E2235" s="1" t="s">
        <v>6</v>
      </c>
      <c r="F2235" s="1">
        <v>4134</v>
      </c>
      <c r="G2235" s="1" t="s">
        <v>1050</v>
      </c>
      <c r="H2235" s="1" t="s">
        <v>143</v>
      </c>
      <c r="I2235" s="12">
        <v>212.6</v>
      </c>
      <c r="J2235" s="11">
        <v>20353</v>
      </c>
      <c r="K2235" s="13" t="s">
        <v>1672</v>
      </c>
      <c r="L2235" s="14" t="s">
        <v>273</v>
      </c>
    </row>
    <row r="2236" spans="1:12">
      <c r="A2236" s="36">
        <v>2017</v>
      </c>
      <c r="B2236" s="14" t="s">
        <v>1965</v>
      </c>
      <c r="C2236" s="9">
        <v>42746</v>
      </c>
      <c r="D2236" s="14" t="s">
        <v>537</v>
      </c>
      <c r="E2236" s="1" t="s">
        <v>6</v>
      </c>
      <c r="F2236" s="1">
        <v>4134</v>
      </c>
      <c r="G2236" s="1" t="s">
        <v>1050</v>
      </c>
      <c r="H2236" s="1" t="s">
        <v>143</v>
      </c>
      <c r="I2236" s="12">
        <v>54.5</v>
      </c>
      <c r="J2236" s="11">
        <v>20358</v>
      </c>
      <c r="K2236" s="13" t="s">
        <v>1672</v>
      </c>
      <c r="L2236" s="14" t="s">
        <v>273</v>
      </c>
    </row>
    <row r="2237" spans="1:12">
      <c r="A2237" s="36">
        <v>2017</v>
      </c>
      <c r="B2237" s="14" t="s">
        <v>1965</v>
      </c>
      <c r="C2237" s="9">
        <v>42746</v>
      </c>
      <c r="D2237" s="14" t="s">
        <v>537</v>
      </c>
      <c r="E2237" s="1" t="s">
        <v>6</v>
      </c>
      <c r="F2237" s="1">
        <v>4134</v>
      </c>
      <c r="G2237" s="1" t="s">
        <v>1050</v>
      </c>
      <c r="H2237" s="1" t="s">
        <v>143</v>
      </c>
      <c r="I2237" s="12">
        <v>112.5</v>
      </c>
      <c r="J2237" s="11">
        <v>20362</v>
      </c>
      <c r="K2237" s="13" t="s">
        <v>1672</v>
      </c>
      <c r="L2237" s="14" t="s">
        <v>273</v>
      </c>
    </row>
    <row r="2238" spans="1:12">
      <c r="A2238" s="36">
        <v>2017</v>
      </c>
      <c r="B2238" s="14" t="s">
        <v>1965</v>
      </c>
      <c r="C2238" s="9">
        <v>42746</v>
      </c>
      <c r="D2238" s="14" t="s">
        <v>537</v>
      </c>
      <c r="E2238" s="1" t="s">
        <v>6</v>
      </c>
      <c r="F2238" s="1">
        <v>4134</v>
      </c>
      <c r="G2238" s="1" t="s">
        <v>1050</v>
      </c>
      <c r="H2238" s="11" t="s">
        <v>396</v>
      </c>
      <c r="I2238" s="12">
        <v>272</v>
      </c>
      <c r="J2238" s="11">
        <v>20159</v>
      </c>
      <c r="K2238" s="13" t="s">
        <v>1672</v>
      </c>
      <c r="L2238" s="14" t="s">
        <v>273</v>
      </c>
    </row>
    <row r="2239" spans="1:12">
      <c r="A2239" s="36">
        <v>2017</v>
      </c>
      <c r="B2239" s="14" t="s">
        <v>1965</v>
      </c>
      <c r="C2239" s="9">
        <v>42766</v>
      </c>
      <c r="D2239" s="14" t="s">
        <v>537</v>
      </c>
      <c r="E2239" s="1" t="s">
        <v>6</v>
      </c>
      <c r="F2239" s="1">
        <v>4109</v>
      </c>
      <c r="G2239" s="1" t="s">
        <v>137</v>
      </c>
      <c r="H2239" s="1" t="s">
        <v>650</v>
      </c>
      <c r="I2239" s="12">
        <v>126</v>
      </c>
      <c r="J2239" s="11">
        <v>1927</v>
      </c>
      <c r="K2239" s="13" t="s">
        <v>2071</v>
      </c>
      <c r="L2239" s="14" t="s">
        <v>273</v>
      </c>
    </row>
    <row r="2240" spans="1:12">
      <c r="A2240" s="36">
        <v>2017</v>
      </c>
      <c r="B2240" s="14" t="s">
        <v>1965</v>
      </c>
      <c r="C2240" s="9">
        <v>42766</v>
      </c>
      <c r="D2240" s="14" t="s">
        <v>537</v>
      </c>
      <c r="E2240" s="1" t="s">
        <v>6</v>
      </c>
      <c r="F2240" s="1">
        <v>4109</v>
      </c>
      <c r="G2240" s="1" t="s">
        <v>137</v>
      </c>
      <c r="H2240" s="1" t="s">
        <v>650</v>
      </c>
      <c r="I2240" s="12">
        <v>136</v>
      </c>
      <c r="J2240" s="11">
        <v>1929</v>
      </c>
      <c r="K2240" s="13" t="s">
        <v>2071</v>
      </c>
      <c r="L2240" s="14" t="s">
        <v>273</v>
      </c>
    </row>
    <row r="2241" spans="1:12">
      <c r="A2241" s="36">
        <v>2017</v>
      </c>
      <c r="B2241" s="14" t="s">
        <v>1965</v>
      </c>
      <c r="C2241" s="9">
        <v>42742</v>
      </c>
      <c r="D2241" s="14" t="s">
        <v>537</v>
      </c>
      <c r="E2241" s="1" t="s">
        <v>6</v>
      </c>
      <c r="F2241" s="1">
        <v>4134</v>
      </c>
      <c r="G2241" s="1" t="s">
        <v>137</v>
      </c>
      <c r="H2241" s="1" t="s">
        <v>283</v>
      </c>
      <c r="I2241" s="12">
        <v>188</v>
      </c>
      <c r="J2241" s="11">
        <v>11563</v>
      </c>
      <c r="K2241" s="13" t="s">
        <v>1672</v>
      </c>
      <c r="L2241" s="14" t="s">
        <v>273</v>
      </c>
    </row>
    <row r="2242" spans="1:12">
      <c r="A2242" s="36">
        <v>2017</v>
      </c>
      <c r="B2242" s="14" t="s">
        <v>1965</v>
      </c>
      <c r="C2242" s="9">
        <v>42742</v>
      </c>
      <c r="D2242" s="14" t="s">
        <v>537</v>
      </c>
      <c r="E2242" s="1" t="s">
        <v>6</v>
      </c>
      <c r="F2242" s="1">
        <v>4134</v>
      </c>
      <c r="G2242" s="1" t="s">
        <v>137</v>
      </c>
      <c r="H2242" s="1" t="s">
        <v>283</v>
      </c>
      <c r="I2242" s="12">
        <v>143</v>
      </c>
      <c r="J2242" s="11">
        <v>2232</v>
      </c>
      <c r="K2242" s="13" t="s">
        <v>1672</v>
      </c>
      <c r="L2242" s="14" t="s">
        <v>273</v>
      </c>
    </row>
    <row r="2243" spans="1:12">
      <c r="A2243" s="36">
        <v>2017</v>
      </c>
      <c r="B2243" s="14" t="s">
        <v>1965</v>
      </c>
      <c r="C2243" s="9">
        <v>42743</v>
      </c>
      <c r="D2243" s="14" t="s">
        <v>537</v>
      </c>
      <c r="E2243" s="1" t="s">
        <v>6</v>
      </c>
      <c r="F2243" s="1">
        <v>4134</v>
      </c>
      <c r="G2243" s="1" t="s">
        <v>137</v>
      </c>
      <c r="H2243" s="1" t="s">
        <v>283</v>
      </c>
      <c r="I2243" s="12">
        <v>65</v>
      </c>
      <c r="J2243" s="11">
        <v>2235</v>
      </c>
      <c r="K2243" s="13" t="s">
        <v>1672</v>
      </c>
      <c r="L2243" s="14" t="s">
        <v>273</v>
      </c>
    </row>
    <row r="2244" spans="1:12">
      <c r="A2244" s="36">
        <v>2017</v>
      </c>
      <c r="B2244" s="14" t="s">
        <v>1965</v>
      </c>
      <c r="C2244" s="9">
        <v>42747</v>
      </c>
      <c r="D2244" s="14" t="s">
        <v>537</v>
      </c>
      <c r="E2244" s="1" t="s">
        <v>6</v>
      </c>
      <c r="F2244" s="1">
        <v>4134</v>
      </c>
      <c r="G2244" s="1" t="s">
        <v>137</v>
      </c>
      <c r="H2244" s="1" t="s">
        <v>283</v>
      </c>
      <c r="I2244" s="12">
        <v>210</v>
      </c>
      <c r="J2244" s="11">
        <v>2244</v>
      </c>
      <c r="K2244" s="13" t="s">
        <v>1672</v>
      </c>
      <c r="L2244" s="14" t="s">
        <v>273</v>
      </c>
    </row>
    <row r="2245" spans="1:12">
      <c r="A2245" s="36">
        <v>2017</v>
      </c>
      <c r="B2245" s="14" t="s">
        <v>1965</v>
      </c>
      <c r="C2245" s="9">
        <v>42747</v>
      </c>
      <c r="D2245" s="14" t="s">
        <v>537</v>
      </c>
      <c r="E2245" s="1" t="s">
        <v>6</v>
      </c>
      <c r="F2245" s="1">
        <v>4134</v>
      </c>
      <c r="G2245" s="1" t="s">
        <v>137</v>
      </c>
      <c r="H2245" s="1" t="s">
        <v>283</v>
      </c>
      <c r="I2245" s="12">
        <v>206</v>
      </c>
      <c r="J2245" s="11">
        <v>2248</v>
      </c>
      <c r="K2245" s="13" t="s">
        <v>1672</v>
      </c>
      <c r="L2245" s="14" t="s">
        <v>273</v>
      </c>
    </row>
    <row r="2246" spans="1:12">
      <c r="A2246" s="36">
        <v>2017</v>
      </c>
      <c r="B2246" s="14" t="s">
        <v>1965</v>
      </c>
      <c r="C2246" s="9">
        <v>42752</v>
      </c>
      <c r="D2246" s="14" t="s">
        <v>537</v>
      </c>
      <c r="E2246" s="1" t="s">
        <v>6</v>
      </c>
      <c r="F2246" s="1">
        <v>4134</v>
      </c>
      <c r="G2246" s="1" t="s">
        <v>137</v>
      </c>
      <c r="H2246" s="1" t="s">
        <v>283</v>
      </c>
      <c r="I2246" s="12">
        <v>206</v>
      </c>
      <c r="J2246" s="11">
        <v>2272</v>
      </c>
      <c r="K2246" s="13" t="s">
        <v>1664</v>
      </c>
      <c r="L2246" s="14" t="s">
        <v>273</v>
      </c>
    </row>
    <row r="2247" spans="1:12">
      <c r="A2247" s="36">
        <v>2017</v>
      </c>
      <c r="B2247" s="14" t="s">
        <v>1965</v>
      </c>
      <c r="C2247" s="9">
        <v>42765</v>
      </c>
      <c r="D2247" s="14" t="s">
        <v>537</v>
      </c>
      <c r="E2247" s="1" t="s">
        <v>6</v>
      </c>
      <c r="F2247" s="1">
        <v>4132</v>
      </c>
      <c r="G2247" s="1" t="s">
        <v>137</v>
      </c>
      <c r="H2247" s="1" t="s">
        <v>283</v>
      </c>
      <c r="I2247" s="12">
        <v>213</v>
      </c>
      <c r="J2247" s="11">
        <v>2323</v>
      </c>
      <c r="K2247" s="13" t="s">
        <v>307</v>
      </c>
      <c r="L2247" s="14" t="s">
        <v>273</v>
      </c>
    </row>
    <row r="2248" spans="1:12">
      <c r="A2248" s="36">
        <v>2017</v>
      </c>
      <c r="B2248" s="14" t="s">
        <v>1965</v>
      </c>
      <c r="C2248" s="9">
        <v>42761</v>
      </c>
      <c r="D2248" s="14" t="s">
        <v>537</v>
      </c>
      <c r="E2248" s="1" t="s">
        <v>6</v>
      </c>
      <c r="F2248" s="1">
        <v>4137</v>
      </c>
      <c r="G2248" s="1" t="s">
        <v>137</v>
      </c>
      <c r="H2248" s="1" t="s">
        <v>301</v>
      </c>
      <c r="I2248" s="12">
        <v>139</v>
      </c>
      <c r="J2248" s="11">
        <v>8511</v>
      </c>
      <c r="K2248" s="13" t="s">
        <v>302</v>
      </c>
      <c r="L2248" s="14" t="s">
        <v>273</v>
      </c>
    </row>
    <row r="2249" spans="1:12">
      <c r="A2249" s="36">
        <v>2017</v>
      </c>
      <c r="B2249" s="14" t="s">
        <v>1965</v>
      </c>
      <c r="C2249" s="9">
        <v>42763</v>
      </c>
      <c r="D2249" s="14" t="s">
        <v>537</v>
      </c>
      <c r="E2249" s="1" t="s">
        <v>6</v>
      </c>
      <c r="F2249" s="1">
        <v>4137</v>
      </c>
      <c r="G2249" s="1" t="s">
        <v>137</v>
      </c>
      <c r="H2249" s="1" t="s">
        <v>301</v>
      </c>
      <c r="I2249" s="12">
        <v>112</v>
      </c>
      <c r="J2249" s="11">
        <v>8517</v>
      </c>
      <c r="K2249" s="13" t="s">
        <v>302</v>
      </c>
      <c r="L2249" s="14" t="s">
        <v>273</v>
      </c>
    </row>
    <row r="2250" spans="1:12">
      <c r="A2250" s="36">
        <v>2017</v>
      </c>
      <c r="B2250" s="14" t="s">
        <v>1965</v>
      </c>
      <c r="C2250" s="9">
        <v>42764</v>
      </c>
      <c r="D2250" s="14" t="s">
        <v>537</v>
      </c>
      <c r="E2250" s="1" t="s">
        <v>6</v>
      </c>
      <c r="F2250" s="1">
        <v>4137</v>
      </c>
      <c r="G2250" s="1" t="s">
        <v>137</v>
      </c>
      <c r="H2250" s="1" t="s">
        <v>301</v>
      </c>
      <c r="I2250" s="12">
        <v>223</v>
      </c>
      <c r="J2250" s="11">
        <v>8520</v>
      </c>
      <c r="K2250" s="13" t="s">
        <v>302</v>
      </c>
      <c r="L2250" s="14" t="s">
        <v>273</v>
      </c>
    </row>
    <row r="2251" spans="1:12">
      <c r="A2251" s="36">
        <v>2017</v>
      </c>
      <c r="B2251" s="14" t="s">
        <v>1965</v>
      </c>
      <c r="C2251" s="9">
        <v>42765</v>
      </c>
      <c r="D2251" s="14" t="s">
        <v>537</v>
      </c>
      <c r="E2251" s="1" t="s">
        <v>6</v>
      </c>
      <c r="F2251" s="1">
        <v>4137</v>
      </c>
      <c r="G2251" s="1" t="s">
        <v>137</v>
      </c>
      <c r="H2251" s="1" t="s">
        <v>301</v>
      </c>
      <c r="I2251" s="12">
        <v>313</v>
      </c>
      <c r="J2251" s="11">
        <v>8532</v>
      </c>
      <c r="K2251" s="13" t="s">
        <v>302</v>
      </c>
      <c r="L2251" s="14" t="s">
        <v>273</v>
      </c>
    </row>
    <row r="2252" spans="1:12">
      <c r="A2252" s="36">
        <v>2017</v>
      </c>
      <c r="B2252" s="14" t="s">
        <v>1965</v>
      </c>
      <c r="C2252" s="9">
        <v>42765</v>
      </c>
      <c r="D2252" s="14" t="s">
        <v>537</v>
      </c>
      <c r="E2252" s="1" t="s">
        <v>6</v>
      </c>
      <c r="F2252" s="1">
        <v>4137</v>
      </c>
      <c r="G2252" s="1" t="s">
        <v>137</v>
      </c>
      <c r="H2252" s="1" t="s">
        <v>301</v>
      </c>
      <c r="I2252" s="12">
        <v>141</v>
      </c>
      <c r="J2252" s="11">
        <v>8535</v>
      </c>
      <c r="K2252" s="13" t="s">
        <v>302</v>
      </c>
      <c r="L2252" s="14" t="s">
        <v>273</v>
      </c>
    </row>
    <row r="2253" spans="1:12">
      <c r="A2253" s="36">
        <v>2017</v>
      </c>
      <c r="B2253" s="14" t="s">
        <v>1965</v>
      </c>
      <c r="C2253" s="9">
        <v>42766</v>
      </c>
      <c r="D2253" s="14" t="s">
        <v>537</v>
      </c>
      <c r="E2253" s="1" t="s">
        <v>6</v>
      </c>
      <c r="F2253" s="1">
        <v>4137</v>
      </c>
      <c r="G2253" s="1" t="s">
        <v>137</v>
      </c>
      <c r="H2253" s="1" t="s">
        <v>301</v>
      </c>
      <c r="I2253" s="12">
        <v>271</v>
      </c>
      <c r="J2253" s="11">
        <v>8549</v>
      </c>
      <c r="K2253" s="13" t="s">
        <v>302</v>
      </c>
      <c r="L2253" s="14" t="s">
        <v>273</v>
      </c>
    </row>
    <row r="2254" spans="1:12">
      <c r="A2254" s="36">
        <v>2017</v>
      </c>
      <c r="B2254" s="14" t="s">
        <v>1965</v>
      </c>
      <c r="C2254" s="9">
        <v>42766</v>
      </c>
      <c r="D2254" s="14" t="s">
        <v>537</v>
      </c>
      <c r="E2254" s="1" t="s">
        <v>6</v>
      </c>
      <c r="F2254" s="1">
        <v>4137</v>
      </c>
      <c r="G2254" s="1" t="s">
        <v>137</v>
      </c>
      <c r="H2254" s="1" t="s">
        <v>301</v>
      </c>
      <c r="I2254" s="12">
        <v>204</v>
      </c>
      <c r="J2254" s="11">
        <v>8553</v>
      </c>
      <c r="K2254" s="13" t="s">
        <v>302</v>
      </c>
      <c r="L2254" s="14" t="s">
        <v>273</v>
      </c>
    </row>
    <row r="2255" spans="1:12">
      <c r="A2255" s="36">
        <v>2017</v>
      </c>
      <c r="B2255" s="14" t="s">
        <v>1965</v>
      </c>
      <c r="C2255" s="9">
        <v>42751</v>
      </c>
      <c r="D2255" s="14" t="s">
        <v>537</v>
      </c>
      <c r="E2255" s="1" t="s">
        <v>6</v>
      </c>
      <c r="F2255" s="1">
        <v>4133</v>
      </c>
      <c r="G2255" s="1" t="s">
        <v>179</v>
      </c>
      <c r="H2255" s="1" t="s">
        <v>666</v>
      </c>
      <c r="I2255" s="12">
        <v>110</v>
      </c>
      <c r="J2255" s="11">
        <v>39760</v>
      </c>
      <c r="K2255" s="13" t="s">
        <v>306</v>
      </c>
      <c r="L2255" s="14" t="s">
        <v>273</v>
      </c>
    </row>
    <row r="2256" spans="1:12">
      <c r="A2256" s="36">
        <v>2017</v>
      </c>
      <c r="B2256" s="14" t="s">
        <v>1965</v>
      </c>
      <c r="C2256" s="9">
        <v>42753</v>
      </c>
      <c r="D2256" s="14" t="s">
        <v>537</v>
      </c>
      <c r="E2256" s="1" t="s">
        <v>6</v>
      </c>
      <c r="F2256" s="1">
        <v>4133</v>
      </c>
      <c r="G2256" s="1" t="s">
        <v>179</v>
      </c>
      <c r="H2256" s="1" t="s">
        <v>666</v>
      </c>
      <c r="I2256" s="12">
        <v>143</v>
      </c>
      <c r="J2256" s="11">
        <v>39774</v>
      </c>
      <c r="K2256" s="13" t="s">
        <v>306</v>
      </c>
      <c r="L2256" s="14" t="s">
        <v>273</v>
      </c>
    </row>
    <row r="2257" spans="1:12">
      <c r="A2257" s="36">
        <v>2017</v>
      </c>
      <c r="B2257" s="14" t="s">
        <v>1965</v>
      </c>
      <c r="C2257" s="9">
        <v>42752</v>
      </c>
      <c r="D2257" s="14" t="s">
        <v>537</v>
      </c>
      <c r="E2257" s="1" t="s">
        <v>6</v>
      </c>
      <c r="F2257" s="1">
        <v>4132</v>
      </c>
      <c r="G2257" s="1" t="s">
        <v>179</v>
      </c>
      <c r="H2257" s="1" t="s">
        <v>281</v>
      </c>
      <c r="I2257" s="12">
        <v>167</v>
      </c>
      <c r="J2257" s="11">
        <v>66496</v>
      </c>
      <c r="K2257" s="13" t="s">
        <v>1066</v>
      </c>
      <c r="L2257" s="14" t="s">
        <v>273</v>
      </c>
    </row>
    <row r="2258" spans="1:12">
      <c r="A2258" s="36">
        <v>2017</v>
      </c>
      <c r="B2258" s="14" t="s">
        <v>1965</v>
      </c>
      <c r="C2258" s="9">
        <v>42754</v>
      </c>
      <c r="D2258" s="14" t="s">
        <v>537</v>
      </c>
      <c r="E2258" s="1" t="s">
        <v>6</v>
      </c>
      <c r="F2258" s="1">
        <v>4132</v>
      </c>
      <c r="G2258" s="1" t="s">
        <v>179</v>
      </c>
      <c r="H2258" s="1" t="s">
        <v>281</v>
      </c>
      <c r="I2258" s="12">
        <v>182</v>
      </c>
      <c r="J2258" s="11">
        <v>66511</v>
      </c>
      <c r="K2258" s="13" t="s">
        <v>1066</v>
      </c>
      <c r="L2258" s="14" t="s">
        <v>273</v>
      </c>
    </row>
    <row r="2259" spans="1:12">
      <c r="A2259" s="36">
        <v>2017</v>
      </c>
      <c r="B2259" s="14" t="s">
        <v>1965</v>
      </c>
      <c r="C2259" s="9">
        <v>42749</v>
      </c>
      <c r="D2259" s="14" t="s">
        <v>537</v>
      </c>
      <c r="E2259" s="1" t="s">
        <v>6</v>
      </c>
      <c r="F2259" s="1">
        <v>4110</v>
      </c>
      <c r="G2259" s="1" t="s">
        <v>269</v>
      </c>
      <c r="H2259" s="1" t="s">
        <v>156</v>
      </c>
      <c r="I2259" s="12">
        <v>174</v>
      </c>
      <c r="J2259" s="11">
        <v>3602</v>
      </c>
      <c r="K2259" s="13" t="s">
        <v>2072</v>
      </c>
      <c r="L2259" s="14" t="s">
        <v>273</v>
      </c>
    </row>
    <row r="2260" spans="1:12">
      <c r="A2260" s="36">
        <v>2017</v>
      </c>
      <c r="B2260" s="14" t="s">
        <v>1965</v>
      </c>
      <c r="C2260" s="9">
        <v>42760</v>
      </c>
      <c r="D2260" s="14" t="s">
        <v>537</v>
      </c>
      <c r="E2260" s="1" t="s">
        <v>6</v>
      </c>
      <c r="F2260" s="1">
        <v>4110</v>
      </c>
      <c r="G2260" s="1" t="s">
        <v>269</v>
      </c>
      <c r="H2260" s="1" t="s">
        <v>156</v>
      </c>
      <c r="I2260" s="12">
        <v>136</v>
      </c>
      <c r="J2260" s="11">
        <v>3619</v>
      </c>
      <c r="K2260" s="13" t="s">
        <v>2073</v>
      </c>
      <c r="L2260" s="14" t="s">
        <v>273</v>
      </c>
    </row>
    <row r="2261" spans="1:12">
      <c r="A2261" s="36">
        <v>2017</v>
      </c>
      <c r="B2261" s="14" t="s">
        <v>1965</v>
      </c>
      <c r="C2261" s="9">
        <v>42744</v>
      </c>
      <c r="D2261" s="14" t="s">
        <v>537</v>
      </c>
      <c r="E2261" s="1" t="s">
        <v>6</v>
      </c>
      <c r="F2261" s="1">
        <v>4135</v>
      </c>
      <c r="G2261" s="1" t="s">
        <v>269</v>
      </c>
      <c r="H2261" s="1" t="s">
        <v>1659</v>
      </c>
      <c r="I2261" s="12">
        <v>115.7</v>
      </c>
      <c r="J2261" s="11">
        <v>1831</v>
      </c>
      <c r="K2261" s="13" t="s">
        <v>307</v>
      </c>
      <c r="L2261" s="14" t="s">
        <v>273</v>
      </c>
    </row>
    <row r="2262" spans="1:12">
      <c r="A2262" s="36">
        <v>2017</v>
      </c>
      <c r="B2262" s="14" t="s">
        <v>1965</v>
      </c>
      <c r="C2262" s="9">
        <v>42748</v>
      </c>
      <c r="D2262" s="14" t="s">
        <v>537</v>
      </c>
      <c r="E2262" s="1" t="s">
        <v>6</v>
      </c>
      <c r="F2262" s="1">
        <v>4132</v>
      </c>
      <c r="G2262" s="1" t="s">
        <v>269</v>
      </c>
      <c r="H2262" s="1" t="s">
        <v>1659</v>
      </c>
      <c r="I2262" s="12">
        <v>274.39999999999998</v>
      </c>
      <c r="J2262" s="11">
        <v>1839</v>
      </c>
      <c r="K2262" s="13" t="s">
        <v>2074</v>
      </c>
      <c r="L2262" s="14" t="s">
        <v>273</v>
      </c>
    </row>
    <row r="2263" spans="1:12">
      <c r="A2263" s="36">
        <v>2017</v>
      </c>
      <c r="B2263" s="14" t="s">
        <v>1965</v>
      </c>
      <c r="C2263" s="9">
        <v>42750</v>
      </c>
      <c r="D2263" s="14" t="s">
        <v>537</v>
      </c>
      <c r="E2263" s="1" t="s">
        <v>6</v>
      </c>
      <c r="F2263" s="1">
        <v>4132</v>
      </c>
      <c r="G2263" s="1" t="s">
        <v>269</v>
      </c>
      <c r="H2263" s="1" t="s">
        <v>1659</v>
      </c>
      <c r="I2263" s="12">
        <v>100</v>
      </c>
      <c r="J2263" s="11">
        <v>1842</v>
      </c>
      <c r="K2263" s="13" t="s">
        <v>307</v>
      </c>
      <c r="L2263" s="14" t="s">
        <v>273</v>
      </c>
    </row>
    <row r="2264" spans="1:12">
      <c r="A2264" s="36">
        <v>2017</v>
      </c>
      <c r="B2264" s="14" t="s">
        <v>1965</v>
      </c>
      <c r="C2264" s="9">
        <v>42751</v>
      </c>
      <c r="D2264" s="14" t="s">
        <v>537</v>
      </c>
      <c r="E2264" s="1" t="s">
        <v>6</v>
      </c>
      <c r="F2264" s="1">
        <v>4132</v>
      </c>
      <c r="G2264" s="1" t="s">
        <v>269</v>
      </c>
      <c r="H2264" s="1" t="s">
        <v>1659</v>
      </c>
      <c r="I2264" s="12">
        <v>183.4</v>
      </c>
      <c r="J2264" s="11">
        <v>1845</v>
      </c>
      <c r="K2264" s="13" t="s">
        <v>307</v>
      </c>
      <c r="L2264" s="14" t="s">
        <v>273</v>
      </c>
    </row>
    <row r="2265" spans="1:12">
      <c r="A2265" s="36">
        <v>2017</v>
      </c>
      <c r="B2265" s="14" t="s">
        <v>1965</v>
      </c>
      <c r="C2265" s="9">
        <v>42751</v>
      </c>
      <c r="D2265" s="14" t="s">
        <v>537</v>
      </c>
      <c r="E2265" s="1" t="s">
        <v>6</v>
      </c>
      <c r="F2265" s="1">
        <v>4132</v>
      </c>
      <c r="G2265" s="1" t="s">
        <v>269</v>
      </c>
      <c r="H2265" s="1" t="s">
        <v>1659</v>
      </c>
      <c r="I2265" s="12">
        <v>190.6</v>
      </c>
      <c r="J2265" s="11">
        <v>1848</v>
      </c>
      <c r="K2265" s="13" t="s">
        <v>307</v>
      </c>
      <c r="L2265" s="14" t="s">
        <v>273</v>
      </c>
    </row>
    <row r="2266" spans="1:12">
      <c r="A2266" s="36">
        <v>2017</v>
      </c>
      <c r="B2266" s="14" t="s">
        <v>1965</v>
      </c>
      <c r="C2266" s="9">
        <v>42752</v>
      </c>
      <c r="D2266" s="14" t="s">
        <v>537</v>
      </c>
      <c r="E2266" s="1" t="s">
        <v>6</v>
      </c>
      <c r="F2266" s="1">
        <v>4132</v>
      </c>
      <c r="G2266" s="1" t="s">
        <v>269</v>
      </c>
      <c r="H2266" s="1" t="s">
        <v>1659</v>
      </c>
      <c r="I2266" s="12">
        <v>288.60000000000002</v>
      </c>
      <c r="J2266" s="11">
        <v>1852</v>
      </c>
      <c r="K2266" s="13" t="s">
        <v>307</v>
      </c>
      <c r="L2266" s="14" t="s">
        <v>273</v>
      </c>
    </row>
    <row r="2267" spans="1:12">
      <c r="A2267" s="36">
        <v>2017</v>
      </c>
      <c r="B2267" s="14" t="s">
        <v>1965</v>
      </c>
      <c r="C2267" s="9">
        <v>42752</v>
      </c>
      <c r="D2267" s="14" t="s">
        <v>537</v>
      </c>
      <c r="E2267" s="1" t="s">
        <v>6</v>
      </c>
      <c r="F2267" s="1">
        <v>4135</v>
      </c>
      <c r="G2267" s="1" t="s">
        <v>269</v>
      </c>
      <c r="H2267" s="1" t="s">
        <v>1659</v>
      </c>
      <c r="I2267" s="12">
        <v>108.7</v>
      </c>
      <c r="J2267" s="11">
        <v>1853</v>
      </c>
      <c r="K2267" s="13" t="s">
        <v>1670</v>
      </c>
      <c r="L2267" s="14" t="s">
        <v>273</v>
      </c>
    </row>
    <row r="2268" spans="1:12">
      <c r="A2268" s="36">
        <v>2017</v>
      </c>
      <c r="B2268" s="14" t="s">
        <v>1965</v>
      </c>
      <c r="C2268" s="9">
        <v>42753</v>
      </c>
      <c r="D2268" s="14" t="s">
        <v>537</v>
      </c>
      <c r="E2268" s="1" t="s">
        <v>6</v>
      </c>
      <c r="F2268" s="1">
        <v>4135</v>
      </c>
      <c r="G2268" s="1" t="s">
        <v>269</v>
      </c>
      <c r="H2268" s="1" t="s">
        <v>1659</v>
      </c>
      <c r="I2268" s="12">
        <v>226.3</v>
      </c>
      <c r="J2268" s="11">
        <v>1856</v>
      </c>
      <c r="K2268" s="13" t="s">
        <v>307</v>
      </c>
      <c r="L2268" s="14" t="s">
        <v>273</v>
      </c>
    </row>
    <row r="2269" spans="1:12">
      <c r="A2269" s="36">
        <v>2017</v>
      </c>
      <c r="B2269" s="14" t="s">
        <v>1965</v>
      </c>
      <c r="C2269" s="9">
        <v>42753</v>
      </c>
      <c r="D2269" s="14" t="s">
        <v>537</v>
      </c>
      <c r="E2269" s="1" t="s">
        <v>6</v>
      </c>
      <c r="F2269" s="1">
        <v>4135</v>
      </c>
      <c r="G2269" s="1" t="s">
        <v>269</v>
      </c>
      <c r="H2269" s="1" t="s">
        <v>1659</v>
      </c>
      <c r="I2269" s="12">
        <v>284.10000000000002</v>
      </c>
      <c r="J2269" s="11">
        <v>1860</v>
      </c>
      <c r="K2269" s="13" t="s">
        <v>307</v>
      </c>
      <c r="L2269" s="14" t="s">
        <v>273</v>
      </c>
    </row>
    <row r="2270" spans="1:12">
      <c r="A2270" s="36">
        <v>2017</v>
      </c>
      <c r="B2270" s="14" t="s">
        <v>1965</v>
      </c>
      <c r="C2270" s="9">
        <v>42753</v>
      </c>
      <c r="D2270" s="14" t="s">
        <v>537</v>
      </c>
      <c r="E2270" s="1" t="s">
        <v>6</v>
      </c>
      <c r="F2270" s="1">
        <v>4135</v>
      </c>
      <c r="G2270" s="1" t="s">
        <v>269</v>
      </c>
      <c r="H2270" s="1" t="s">
        <v>1659</v>
      </c>
      <c r="I2270" s="12">
        <v>209.4</v>
      </c>
      <c r="J2270" s="11">
        <v>1865</v>
      </c>
      <c r="K2270" s="13" t="s">
        <v>307</v>
      </c>
      <c r="L2270" s="14" t="s">
        <v>273</v>
      </c>
    </row>
    <row r="2271" spans="1:12">
      <c r="A2271" s="36">
        <v>2017</v>
      </c>
      <c r="B2271" s="14" t="s">
        <v>1965</v>
      </c>
      <c r="C2271" s="9">
        <v>42755</v>
      </c>
      <c r="D2271" s="14" t="s">
        <v>537</v>
      </c>
      <c r="E2271" s="1" t="s">
        <v>6</v>
      </c>
      <c r="F2271" s="1">
        <v>4135</v>
      </c>
      <c r="G2271" s="1" t="s">
        <v>269</v>
      </c>
      <c r="H2271" s="1" t="s">
        <v>1659</v>
      </c>
      <c r="I2271" s="12">
        <v>125.4</v>
      </c>
      <c r="J2271" s="11">
        <v>1872</v>
      </c>
      <c r="K2271" s="13" t="s">
        <v>306</v>
      </c>
      <c r="L2271" s="14" t="s">
        <v>273</v>
      </c>
    </row>
    <row r="2272" spans="1:12">
      <c r="A2272" s="36">
        <v>2017</v>
      </c>
      <c r="B2272" s="14" t="s">
        <v>1965</v>
      </c>
      <c r="C2272" s="9">
        <v>42757</v>
      </c>
      <c r="D2272" s="14" t="s">
        <v>537</v>
      </c>
      <c r="E2272" s="1" t="s">
        <v>6</v>
      </c>
      <c r="F2272" s="1">
        <v>4135</v>
      </c>
      <c r="G2272" s="1" t="s">
        <v>269</v>
      </c>
      <c r="H2272" s="1" t="s">
        <v>1659</v>
      </c>
      <c r="I2272" s="12">
        <v>307.3</v>
      </c>
      <c r="J2272" s="11">
        <v>1876</v>
      </c>
      <c r="K2272" s="13" t="s">
        <v>306</v>
      </c>
      <c r="L2272" s="14" t="s">
        <v>273</v>
      </c>
    </row>
    <row r="2273" spans="1:12">
      <c r="A2273" s="36">
        <v>2017</v>
      </c>
      <c r="B2273" s="14" t="s">
        <v>1965</v>
      </c>
      <c r="C2273" s="9">
        <v>42757</v>
      </c>
      <c r="D2273" s="14" t="s">
        <v>537</v>
      </c>
      <c r="E2273" s="1" t="s">
        <v>6</v>
      </c>
      <c r="F2273" s="1">
        <v>4135</v>
      </c>
      <c r="G2273" s="1" t="s">
        <v>269</v>
      </c>
      <c r="H2273" s="1" t="s">
        <v>1659</v>
      </c>
      <c r="I2273" s="12">
        <v>266.7</v>
      </c>
      <c r="J2273" s="11">
        <v>1878</v>
      </c>
      <c r="K2273" s="13" t="s">
        <v>306</v>
      </c>
      <c r="L2273" s="14" t="s">
        <v>273</v>
      </c>
    </row>
    <row r="2274" spans="1:12">
      <c r="A2274" s="36">
        <v>2017</v>
      </c>
      <c r="B2274" s="14" t="s">
        <v>1965</v>
      </c>
      <c r="C2274" s="9">
        <v>42749</v>
      </c>
      <c r="D2274" s="14" t="s">
        <v>537</v>
      </c>
      <c r="E2274" s="1" t="s">
        <v>6</v>
      </c>
      <c r="F2274" s="1">
        <v>4110</v>
      </c>
      <c r="G2274" s="1" t="s">
        <v>37</v>
      </c>
      <c r="H2274" s="1" t="s">
        <v>156</v>
      </c>
      <c r="I2274" s="12">
        <v>169</v>
      </c>
      <c r="J2274" s="11" t="s">
        <v>2075</v>
      </c>
      <c r="K2274" s="13" t="s">
        <v>2072</v>
      </c>
      <c r="L2274" s="14" t="s">
        <v>273</v>
      </c>
    </row>
    <row r="2275" spans="1:12">
      <c r="A2275" s="36">
        <v>2017</v>
      </c>
      <c r="B2275" s="14" t="s">
        <v>1965</v>
      </c>
      <c r="C2275" s="9">
        <v>42764</v>
      </c>
      <c r="D2275" s="14" t="s">
        <v>537</v>
      </c>
      <c r="E2275" s="1" t="s">
        <v>6</v>
      </c>
      <c r="F2275" s="1">
        <v>4128</v>
      </c>
      <c r="G2275" s="1" t="s">
        <v>37</v>
      </c>
      <c r="H2275" s="1" t="s">
        <v>738</v>
      </c>
      <c r="I2275" s="12">
        <v>123.9</v>
      </c>
      <c r="J2275" s="11" t="s">
        <v>2076</v>
      </c>
      <c r="K2275" s="13" t="s">
        <v>289</v>
      </c>
      <c r="L2275" s="14" t="s">
        <v>273</v>
      </c>
    </row>
    <row r="2276" spans="1:12">
      <c r="A2276" s="36">
        <v>2017</v>
      </c>
      <c r="B2276" s="14" t="s">
        <v>1965</v>
      </c>
      <c r="C2276" s="9">
        <v>42765</v>
      </c>
      <c r="D2276" s="14" t="s">
        <v>537</v>
      </c>
      <c r="E2276" s="1" t="s">
        <v>6</v>
      </c>
      <c r="F2276" s="1">
        <v>4128</v>
      </c>
      <c r="G2276" s="1" t="s">
        <v>37</v>
      </c>
      <c r="H2276" s="1" t="s">
        <v>738</v>
      </c>
      <c r="I2276" s="12">
        <v>161</v>
      </c>
      <c r="J2276" s="11" t="s">
        <v>2077</v>
      </c>
      <c r="K2276" s="13" t="s">
        <v>289</v>
      </c>
      <c r="L2276" s="14" t="s">
        <v>273</v>
      </c>
    </row>
    <row r="2277" spans="1:12">
      <c r="A2277" s="36">
        <v>2017</v>
      </c>
      <c r="B2277" s="14" t="s">
        <v>1965</v>
      </c>
      <c r="C2277" s="9">
        <v>42766</v>
      </c>
      <c r="D2277" s="14" t="s">
        <v>537</v>
      </c>
      <c r="E2277" s="1" t="s">
        <v>6</v>
      </c>
      <c r="F2277" s="1">
        <v>4131</v>
      </c>
      <c r="G2277" s="1" t="s">
        <v>37</v>
      </c>
      <c r="H2277" s="1" t="s">
        <v>738</v>
      </c>
      <c r="I2277" s="12">
        <v>170</v>
      </c>
      <c r="J2277" s="11" t="s">
        <v>2078</v>
      </c>
      <c r="K2277" s="13" t="s">
        <v>2079</v>
      </c>
      <c r="L2277" s="14" t="s">
        <v>273</v>
      </c>
    </row>
    <row r="2278" spans="1:12">
      <c r="A2278" s="36">
        <v>2017</v>
      </c>
      <c r="B2278" s="14" t="s">
        <v>1965</v>
      </c>
      <c r="C2278" s="9">
        <v>42766</v>
      </c>
      <c r="D2278" s="14" t="s">
        <v>537</v>
      </c>
      <c r="E2278" s="1" t="s">
        <v>6</v>
      </c>
      <c r="F2278" s="1">
        <v>4110</v>
      </c>
      <c r="G2278" s="1" t="s">
        <v>37</v>
      </c>
      <c r="H2278" s="1" t="s">
        <v>738</v>
      </c>
      <c r="I2278" s="12">
        <v>132.4</v>
      </c>
      <c r="J2278" s="11" t="s">
        <v>2080</v>
      </c>
      <c r="K2278" s="13" t="s">
        <v>2081</v>
      </c>
      <c r="L2278" s="14" t="s">
        <v>273</v>
      </c>
    </row>
    <row r="2279" spans="1:12">
      <c r="A2279" s="36">
        <v>2017</v>
      </c>
      <c r="B2279" s="14" t="s">
        <v>1965</v>
      </c>
      <c r="C2279" s="9">
        <v>42736</v>
      </c>
      <c r="D2279" s="14" t="s">
        <v>537</v>
      </c>
      <c r="E2279" s="1" t="s">
        <v>6</v>
      </c>
      <c r="F2279" s="1">
        <v>4110</v>
      </c>
      <c r="G2279" s="1" t="s">
        <v>37</v>
      </c>
      <c r="H2279" s="11" t="s">
        <v>1482</v>
      </c>
      <c r="I2279" s="12">
        <v>145.80000000000001</v>
      </c>
      <c r="J2279" s="11" t="s">
        <v>2082</v>
      </c>
      <c r="K2279" s="13" t="s">
        <v>296</v>
      </c>
      <c r="L2279" s="14" t="s">
        <v>273</v>
      </c>
    </row>
    <row r="2280" spans="1:12">
      <c r="A2280" s="36">
        <v>2017</v>
      </c>
      <c r="B2280" s="14" t="s">
        <v>1965</v>
      </c>
      <c r="C2280" s="9">
        <v>42736</v>
      </c>
      <c r="D2280" s="14" t="s">
        <v>537</v>
      </c>
      <c r="E2280" s="1" t="s">
        <v>6</v>
      </c>
      <c r="F2280" s="1">
        <v>4110</v>
      </c>
      <c r="G2280" s="1" t="s">
        <v>37</v>
      </c>
      <c r="H2280" s="11" t="s">
        <v>1482</v>
      </c>
      <c r="I2280" s="12">
        <v>248.4</v>
      </c>
      <c r="J2280" s="11" t="s">
        <v>2083</v>
      </c>
      <c r="K2280" s="13" t="s">
        <v>296</v>
      </c>
      <c r="L2280" s="14" t="s">
        <v>273</v>
      </c>
    </row>
    <row r="2281" spans="1:12">
      <c r="A2281" s="36">
        <v>2017</v>
      </c>
      <c r="B2281" s="14" t="s">
        <v>1965</v>
      </c>
      <c r="C2281" s="9">
        <v>42736</v>
      </c>
      <c r="D2281" s="14" t="s">
        <v>537</v>
      </c>
      <c r="E2281" s="1" t="s">
        <v>6</v>
      </c>
      <c r="F2281" s="1">
        <v>4110</v>
      </c>
      <c r="G2281" s="1" t="s">
        <v>37</v>
      </c>
      <c r="H2281" s="11" t="s">
        <v>1482</v>
      </c>
      <c r="I2281" s="12">
        <v>224.7</v>
      </c>
      <c r="J2281" s="11" t="s">
        <v>2084</v>
      </c>
      <c r="K2281" s="13" t="s">
        <v>296</v>
      </c>
      <c r="L2281" s="14" t="s">
        <v>273</v>
      </c>
    </row>
    <row r="2282" spans="1:12">
      <c r="A2282" s="36">
        <v>2017</v>
      </c>
      <c r="B2282" s="14" t="s">
        <v>1965</v>
      </c>
      <c r="C2282" s="9">
        <v>42737</v>
      </c>
      <c r="D2282" s="14" t="s">
        <v>537</v>
      </c>
      <c r="E2282" s="1" t="s">
        <v>6</v>
      </c>
      <c r="F2282" s="1">
        <v>4110</v>
      </c>
      <c r="G2282" s="1" t="s">
        <v>37</v>
      </c>
      <c r="H2282" s="11" t="s">
        <v>1482</v>
      </c>
      <c r="I2282" s="12">
        <v>248.3</v>
      </c>
      <c r="J2282" s="11" t="s">
        <v>2085</v>
      </c>
      <c r="K2282" s="13" t="s">
        <v>296</v>
      </c>
      <c r="L2282" s="14" t="s">
        <v>273</v>
      </c>
    </row>
    <row r="2283" spans="1:12">
      <c r="A2283" s="36">
        <v>2017</v>
      </c>
      <c r="B2283" s="14" t="s">
        <v>1965</v>
      </c>
      <c r="C2283" s="9">
        <v>42737</v>
      </c>
      <c r="D2283" s="14" t="s">
        <v>537</v>
      </c>
      <c r="E2283" s="1" t="s">
        <v>6</v>
      </c>
      <c r="F2283" s="1">
        <v>4110</v>
      </c>
      <c r="G2283" s="1" t="s">
        <v>37</v>
      </c>
      <c r="H2283" s="11" t="s">
        <v>1482</v>
      </c>
      <c r="I2283" s="12">
        <v>229.2</v>
      </c>
      <c r="J2283" s="11" t="s">
        <v>2086</v>
      </c>
      <c r="K2283" s="13" t="s">
        <v>296</v>
      </c>
      <c r="L2283" s="14" t="s">
        <v>273</v>
      </c>
    </row>
    <row r="2284" spans="1:12">
      <c r="A2284" s="36">
        <v>2017</v>
      </c>
      <c r="B2284" s="14" t="s">
        <v>1965</v>
      </c>
      <c r="C2284" s="9">
        <v>42750</v>
      </c>
      <c r="D2284" s="14" t="s">
        <v>537</v>
      </c>
      <c r="E2284" s="1" t="s">
        <v>452</v>
      </c>
      <c r="F2284" s="1">
        <v>1250</v>
      </c>
      <c r="G2284" s="1" t="s">
        <v>510</v>
      </c>
      <c r="H2284" s="11" t="s">
        <v>2087</v>
      </c>
      <c r="I2284" s="12">
        <v>125</v>
      </c>
      <c r="J2284" s="11">
        <v>1326</v>
      </c>
      <c r="K2284" s="13" t="s">
        <v>2088</v>
      </c>
      <c r="L2284" s="14" t="s">
        <v>310</v>
      </c>
    </row>
    <row r="2285" spans="1:12">
      <c r="A2285" s="36">
        <v>2017</v>
      </c>
      <c r="B2285" s="14" t="s">
        <v>1965</v>
      </c>
      <c r="C2285" s="9">
        <v>42766</v>
      </c>
      <c r="D2285" s="14" t="s">
        <v>537</v>
      </c>
      <c r="E2285" s="1" t="s">
        <v>452</v>
      </c>
      <c r="F2285" s="1">
        <v>1250</v>
      </c>
      <c r="G2285" s="1" t="s">
        <v>510</v>
      </c>
      <c r="H2285" s="11" t="s">
        <v>2087</v>
      </c>
      <c r="I2285" s="12">
        <v>60</v>
      </c>
      <c r="J2285" s="11">
        <v>1334</v>
      </c>
      <c r="K2285" s="13" t="s">
        <v>2089</v>
      </c>
      <c r="L2285" s="14" t="s">
        <v>310</v>
      </c>
    </row>
    <row r="2286" spans="1:12">
      <c r="A2286" s="36">
        <v>2017</v>
      </c>
      <c r="B2286" s="14" t="s">
        <v>1965</v>
      </c>
      <c r="C2286" s="9">
        <v>42750</v>
      </c>
      <c r="D2286" s="14" t="s">
        <v>537</v>
      </c>
      <c r="E2286" s="1" t="s">
        <v>452</v>
      </c>
      <c r="F2286" s="1">
        <v>1250</v>
      </c>
      <c r="G2286" s="1" t="s">
        <v>137</v>
      </c>
      <c r="H2286" s="1" t="s">
        <v>138</v>
      </c>
      <c r="I2286" s="12">
        <v>81</v>
      </c>
      <c r="J2286" s="11">
        <v>2933</v>
      </c>
      <c r="K2286" s="13" t="s">
        <v>2088</v>
      </c>
      <c r="L2286" s="14" t="s">
        <v>310</v>
      </c>
    </row>
    <row r="2287" spans="1:12">
      <c r="A2287" s="36">
        <v>2017</v>
      </c>
      <c r="B2287" s="14" t="s">
        <v>1965</v>
      </c>
      <c r="C2287" s="9">
        <v>42758</v>
      </c>
      <c r="D2287" s="14" t="s">
        <v>537</v>
      </c>
      <c r="E2287" s="1" t="s">
        <v>452</v>
      </c>
      <c r="F2287" s="1">
        <v>1250</v>
      </c>
      <c r="G2287" s="1" t="s">
        <v>137</v>
      </c>
      <c r="H2287" s="1" t="s">
        <v>138</v>
      </c>
      <c r="I2287" s="12">
        <v>59</v>
      </c>
      <c r="J2287" s="11">
        <v>2944</v>
      </c>
      <c r="K2287" s="13" t="s">
        <v>2088</v>
      </c>
      <c r="L2287" s="14" t="s">
        <v>310</v>
      </c>
    </row>
    <row r="2288" spans="1:12">
      <c r="A2288" s="36">
        <v>2017</v>
      </c>
      <c r="B2288" s="14" t="s">
        <v>1965</v>
      </c>
      <c r="C2288" s="9">
        <v>42766</v>
      </c>
      <c r="D2288" s="14" t="s">
        <v>537</v>
      </c>
      <c r="E2288" s="1" t="s">
        <v>452</v>
      </c>
      <c r="F2288" s="1">
        <v>1250</v>
      </c>
      <c r="G2288" s="1" t="s">
        <v>137</v>
      </c>
      <c r="H2288" s="1" t="s">
        <v>138</v>
      </c>
      <c r="I2288" s="12">
        <v>120</v>
      </c>
      <c r="J2288" s="11">
        <v>2952</v>
      </c>
      <c r="K2288" s="13" t="s">
        <v>2090</v>
      </c>
      <c r="L2288" s="14" t="s">
        <v>310</v>
      </c>
    </row>
    <row r="2289" spans="1:12">
      <c r="A2289" s="36">
        <v>2017</v>
      </c>
      <c r="B2289" s="14" t="s">
        <v>1965</v>
      </c>
      <c r="C2289" s="9">
        <v>42750</v>
      </c>
      <c r="D2289" s="14" t="s">
        <v>537</v>
      </c>
      <c r="E2289" s="1" t="s">
        <v>452</v>
      </c>
      <c r="F2289" s="1">
        <v>1250</v>
      </c>
      <c r="G2289" s="1" t="s">
        <v>269</v>
      </c>
      <c r="H2289" s="1" t="s">
        <v>183</v>
      </c>
      <c r="I2289" s="12">
        <v>175</v>
      </c>
      <c r="J2289" s="11" t="s">
        <v>2091</v>
      </c>
      <c r="K2289" s="13" t="s">
        <v>2088</v>
      </c>
      <c r="L2289" s="14" t="s">
        <v>310</v>
      </c>
    </row>
    <row r="2290" spans="1:12">
      <c r="A2290" s="36">
        <v>2017</v>
      </c>
      <c r="B2290" s="14" t="s">
        <v>1965</v>
      </c>
      <c r="C2290" s="9">
        <v>42745</v>
      </c>
      <c r="D2290" s="14" t="s">
        <v>537</v>
      </c>
      <c r="E2290" s="1" t="s">
        <v>308</v>
      </c>
      <c r="F2290" s="1">
        <v>4415</v>
      </c>
      <c r="G2290" s="1" t="s">
        <v>137</v>
      </c>
      <c r="H2290" s="1" t="s">
        <v>312</v>
      </c>
      <c r="I2290" s="12">
        <v>119</v>
      </c>
      <c r="J2290" s="11">
        <v>278</v>
      </c>
      <c r="K2290" s="13" t="s">
        <v>2092</v>
      </c>
      <c r="L2290" s="14" t="s">
        <v>310</v>
      </c>
    </row>
    <row r="2291" spans="1:12">
      <c r="A2291" s="36">
        <v>2017</v>
      </c>
      <c r="B2291" s="14" t="s">
        <v>1965</v>
      </c>
      <c r="C2291" s="9">
        <v>42757</v>
      </c>
      <c r="D2291" s="14" t="s">
        <v>537</v>
      </c>
      <c r="E2291" s="1" t="s">
        <v>308</v>
      </c>
      <c r="F2291" s="1">
        <v>4415</v>
      </c>
      <c r="G2291" s="1" t="s">
        <v>137</v>
      </c>
      <c r="H2291" s="1" t="s">
        <v>312</v>
      </c>
      <c r="I2291" s="12">
        <v>125</v>
      </c>
      <c r="J2291" s="11">
        <v>287</v>
      </c>
      <c r="K2291" s="13" t="s">
        <v>2093</v>
      </c>
      <c r="L2291" s="14" t="s">
        <v>310</v>
      </c>
    </row>
    <row r="2292" spans="1:12">
      <c r="A2292" s="36">
        <v>2017</v>
      </c>
      <c r="B2292" s="14" t="s">
        <v>1965</v>
      </c>
      <c r="C2292" s="9">
        <v>42745</v>
      </c>
      <c r="D2292" s="14" t="s">
        <v>537</v>
      </c>
      <c r="E2292" s="1" t="s">
        <v>308</v>
      </c>
      <c r="F2292" s="1">
        <v>4415</v>
      </c>
      <c r="G2292" s="1" t="s">
        <v>269</v>
      </c>
      <c r="H2292" s="1" t="s">
        <v>183</v>
      </c>
      <c r="I2292" s="12">
        <v>30</v>
      </c>
      <c r="J2292" s="11">
        <v>7233</v>
      </c>
      <c r="K2292" s="13" t="s">
        <v>2094</v>
      </c>
      <c r="L2292" s="14" t="s">
        <v>310</v>
      </c>
    </row>
    <row r="2293" spans="1:12">
      <c r="A2293" s="36">
        <v>2017</v>
      </c>
      <c r="B2293" s="14" t="s">
        <v>1965</v>
      </c>
      <c r="C2293" s="9">
        <v>42752</v>
      </c>
      <c r="D2293" s="14" t="s">
        <v>537</v>
      </c>
      <c r="E2293" s="1" t="s">
        <v>308</v>
      </c>
      <c r="F2293" s="1">
        <v>4415</v>
      </c>
      <c r="G2293" s="1" t="s">
        <v>269</v>
      </c>
      <c r="H2293" s="1" t="s">
        <v>183</v>
      </c>
      <c r="I2293" s="12">
        <v>87</v>
      </c>
      <c r="J2293" s="11">
        <v>7258</v>
      </c>
      <c r="K2293" s="13" t="s">
        <v>2094</v>
      </c>
      <c r="L2293" s="14" t="s">
        <v>310</v>
      </c>
    </row>
    <row r="2294" spans="1:12">
      <c r="A2294" s="36">
        <v>2017</v>
      </c>
      <c r="B2294" s="14" t="s">
        <v>1965</v>
      </c>
      <c r="C2294" s="9">
        <v>42759</v>
      </c>
      <c r="D2294" s="14" t="s">
        <v>537</v>
      </c>
      <c r="E2294" s="1" t="s">
        <v>308</v>
      </c>
      <c r="F2294" s="1">
        <v>4415</v>
      </c>
      <c r="G2294" s="1" t="s">
        <v>269</v>
      </c>
      <c r="H2294" s="1" t="s">
        <v>183</v>
      </c>
      <c r="I2294" s="12">
        <v>85</v>
      </c>
      <c r="J2294" s="11">
        <v>7284</v>
      </c>
      <c r="K2294" s="13" t="s">
        <v>2093</v>
      </c>
      <c r="L2294" s="14" t="s">
        <v>310</v>
      </c>
    </row>
    <row r="2295" spans="1:12">
      <c r="A2295" s="36">
        <v>2017</v>
      </c>
      <c r="B2295" s="14" t="s">
        <v>1965</v>
      </c>
      <c r="C2295" s="9">
        <v>42762</v>
      </c>
      <c r="D2295" s="14" t="s">
        <v>537</v>
      </c>
      <c r="E2295" s="1" t="s">
        <v>308</v>
      </c>
      <c r="F2295" s="1">
        <v>4526</v>
      </c>
      <c r="G2295" s="1" t="s">
        <v>137</v>
      </c>
      <c r="H2295" s="1" t="s">
        <v>301</v>
      </c>
      <c r="I2295" s="12">
        <v>132</v>
      </c>
      <c r="J2295" s="11">
        <v>8515</v>
      </c>
      <c r="K2295" s="13" t="s">
        <v>2095</v>
      </c>
      <c r="L2295" s="14" t="s">
        <v>310</v>
      </c>
    </row>
    <row r="2296" spans="1:12">
      <c r="A2296" s="36">
        <v>2017</v>
      </c>
      <c r="B2296" s="14" t="s">
        <v>1965</v>
      </c>
      <c r="C2296" s="9">
        <v>42764</v>
      </c>
      <c r="D2296" s="14" t="s">
        <v>537</v>
      </c>
      <c r="E2296" s="1" t="s">
        <v>308</v>
      </c>
      <c r="F2296" s="1">
        <v>4526</v>
      </c>
      <c r="G2296" s="1" t="s">
        <v>137</v>
      </c>
      <c r="H2296" s="1" t="s">
        <v>301</v>
      </c>
      <c r="I2296" s="12">
        <v>171</v>
      </c>
      <c r="J2296" s="11">
        <v>8519</v>
      </c>
      <c r="K2296" s="13" t="s">
        <v>325</v>
      </c>
      <c r="L2296" s="14" t="s">
        <v>310</v>
      </c>
    </row>
    <row r="2297" spans="1:12">
      <c r="A2297" s="36">
        <v>2017</v>
      </c>
      <c r="B2297" s="14" t="s">
        <v>1965</v>
      </c>
      <c r="C2297" s="9">
        <v>42765</v>
      </c>
      <c r="D2297" s="14" t="s">
        <v>537</v>
      </c>
      <c r="E2297" s="1" t="s">
        <v>308</v>
      </c>
      <c r="F2297" s="1">
        <v>4415</v>
      </c>
      <c r="G2297" s="1" t="s">
        <v>137</v>
      </c>
      <c r="H2297" s="1" t="s">
        <v>301</v>
      </c>
      <c r="I2297" s="12">
        <v>100</v>
      </c>
      <c r="J2297" s="11">
        <v>8521</v>
      </c>
      <c r="K2297" s="13" t="s">
        <v>2096</v>
      </c>
      <c r="L2297" s="14" t="s">
        <v>310</v>
      </c>
    </row>
    <row r="2298" spans="1:12">
      <c r="A2298" s="36">
        <v>2017</v>
      </c>
      <c r="B2298" s="14" t="s">
        <v>1965</v>
      </c>
      <c r="C2298" s="9">
        <v>42765</v>
      </c>
      <c r="D2298" s="14" t="s">
        <v>537</v>
      </c>
      <c r="E2298" s="1" t="s">
        <v>308</v>
      </c>
      <c r="F2298" s="1">
        <v>4529</v>
      </c>
      <c r="G2298" s="1" t="s">
        <v>137</v>
      </c>
      <c r="H2298" s="1" t="s">
        <v>301</v>
      </c>
      <c r="I2298" s="12">
        <v>139</v>
      </c>
      <c r="J2298" s="11">
        <v>8525</v>
      </c>
      <c r="K2298" s="13" t="s">
        <v>2097</v>
      </c>
      <c r="L2298" s="14" t="s">
        <v>310</v>
      </c>
    </row>
    <row r="2299" spans="1:12">
      <c r="A2299" s="36">
        <v>2017</v>
      </c>
      <c r="B2299" s="14" t="s">
        <v>1965</v>
      </c>
      <c r="C2299" s="9">
        <v>42765</v>
      </c>
      <c r="D2299" s="14" t="s">
        <v>537</v>
      </c>
      <c r="E2299" s="1" t="s">
        <v>308</v>
      </c>
      <c r="F2299" s="1">
        <v>4526</v>
      </c>
      <c r="G2299" s="1" t="s">
        <v>137</v>
      </c>
      <c r="H2299" s="1" t="s">
        <v>301</v>
      </c>
      <c r="I2299" s="12">
        <v>174</v>
      </c>
      <c r="J2299" s="11">
        <v>8528</v>
      </c>
      <c r="K2299" s="13" t="s">
        <v>325</v>
      </c>
      <c r="L2299" s="14" t="s">
        <v>310</v>
      </c>
    </row>
    <row r="2300" spans="1:12">
      <c r="A2300" s="36">
        <v>2017</v>
      </c>
      <c r="B2300" s="14" t="s">
        <v>1965</v>
      </c>
      <c r="C2300" s="9">
        <v>42765</v>
      </c>
      <c r="D2300" s="14" t="s">
        <v>537</v>
      </c>
      <c r="E2300" s="1" t="s">
        <v>308</v>
      </c>
      <c r="F2300" s="1">
        <v>4415</v>
      </c>
      <c r="G2300" s="1" t="s">
        <v>137</v>
      </c>
      <c r="H2300" s="1" t="s">
        <v>301</v>
      </c>
      <c r="I2300" s="12">
        <v>172</v>
      </c>
      <c r="J2300" s="11">
        <v>8531</v>
      </c>
      <c r="K2300" s="13" t="s">
        <v>2096</v>
      </c>
      <c r="L2300" s="14" t="s">
        <v>310</v>
      </c>
    </row>
    <row r="2301" spans="1:12">
      <c r="A2301" s="36">
        <v>2017</v>
      </c>
      <c r="B2301" s="14" t="s">
        <v>1965</v>
      </c>
      <c r="C2301" s="9">
        <v>42765</v>
      </c>
      <c r="D2301" s="14" t="s">
        <v>537</v>
      </c>
      <c r="E2301" s="1" t="s">
        <v>308</v>
      </c>
      <c r="F2301" s="1">
        <v>4526</v>
      </c>
      <c r="G2301" s="1" t="s">
        <v>137</v>
      </c>
      <c r="H2301" s="1" t="s">
        <v>301</v>
      </c>
      <c r="I2301" s="12">
        <v>90</v>
      </c>
      <c r="J2301" s="11">
        <v>8533</v>
      </c>
      <c r="K2301" s="13" t="s">
        <v>325</v>
      </c>
      <c r="L2301" s="14" t="s">
        <v>310</v>
      </c>
    </row>
    <row r="2302" spans="1:12">
      <c r="A2302" s="36">
        <v>2017</v>
      </c>
      <c r="B2302" s="14" t="s">
        <v>1965</v>
      </c>
      <c r="C2302" s="9">
        <v>42765</v>
      </c>
      <c r="D2302" s="14" t="s">
        <v>537</v>
      </c>
      <c r="E2302" s="1" t="s">
        <v>308</v>
      </c>
      <c r="F2302" s="1">
        <v>4529</v>
      </c>
      <c r="G2302" s="1" t="s">
        <v>137</v>
      </c>
      <c r="H2302" s="1" t="s">
        <v>301</v>
      </c>
      <c r="I2302" s="12">
        <v>164</v>
      </c>
      <c r="J2302" s="11">
        <v>8534</v>
      </c>
      <c r="K2302" s="13" t="s">
        <v>2097</v>
      </c>
      <c r="L2302" s="14" t="s">
        <v>310</v>
      </c>
    </row>
    <row r="2303" spans="1:12">
      <c r="A2303" s="36">
        <v>2017</v>
      </c>
      <c r="B2303" s="14" t="s">
        <v>1965</v>
      </c>
      <c r="C2303" s="9">
        <v>42765</v>
      </c>
      <c r="D2303" s="14" t="s">
        <v>537</v>
      </c>
      <c r="E2303" s="1" t="s">
        <v>308</v>
      </c>
      <c r="F2303" s="1">
        <v>4526</v>
      </c>
      <c r="G2303" s="1" t="s">
        <v>137</v>
      </c>
      <c r="H2303" s="1" t="s">
        <v>301</v>
      </c>
      <c r="I2303" s="12">
        <v>85</v>
      </c>
      <c r="J2303" s="11">
        <v>8536</v>
      </c>
      <c r="K2303" s="13" t="s">
        <v>325</v>
      </c>
      <c r="L2303" s="14" t="s">
        <v>310</v>
      </c>
    </row>
    <row r="2304" spans="1:12">
      <c r="A2304" s="36">
        <v>2017</v>
      </c>
      <c r="B2304" s="14" t="s">
        <v>1965</v>
      </c>
      <c r="C2304" s="9">
        <v>42765</v>
      </c>
      <c r="D2304" s="14" t="s">
        <v>537</v>
      </c>
      <c r="E2304" s="1" t="s">
        <v>308</v>
      </c>
      <c r="F2304" s="1">
        <v>4529</v>
      </c>
      <c r="G2304" s="1" t="s">
        <v>137</v>
      </c>
      <c r="H2304" s="1" t="s">
        <v>301</v>
      </c>
      <c r="I2304" s="12">
        <v>161</v>
      </c>
      <c r="J2304" s="11">
        <v>8538</v>
      </c>
      <c r="K2304" s="13" t="s">
        <v>2097</v>
      </c>
      <c r="L2304" s="14" t="s">
        <v>310</v>
      </c>
    </row>
    <row r="2305" spans="1:12">
      <c r="A2305" s="36">
        <v>2017</v>
      </c>
      <c r="B2305" s="14" t="s">
        <v>1965</v>
      </c>
      <c r="C2305" s="9">
        <v>42766</v>
      </c>
      <c r="D2305" s="14" t="s">
        <v>537</v>
      </c>
      <c r="E2305" s="1" t="s">
        <v>308</v>
      </c>
      <c r="F2305" s="1">
        <v>4415</v>
      </c>
      <c r="G2305" s="1" t="s">
        <v>137</v>
      </c>
      <c r="H2305" s="1" t="s">
        <v>301</v>
      </c>
      <c r="I2305" s="12">
        <v>109</v>
      </c>
      <c r="J2305" s="11">
        <v>8543</v>
      </c>
      <c r="K2305" s="13" t="s">
        <v>2096</v>
      </c>
      <c r="L2305" s="14" t="s">
        <v>310</v>
      </c>
    </row>
    <row r="2306" spans="1:12">
      <c r="A2306" s="36">
        <v>2017</v>
      </c>
      <c r="B2306" s="14" t="s">
        <v>1965</v>
      </c>
      <c r="C2306" s="9">
        <v>42766</v>
      </c>
      <c r="D2306" s="14" t="s">
        <v>537</v>
      </c>
      <c r="E2306" s="1" t="s">
        <v>308</v>
      </c>
      <c r="F2306" s="1">
        <v>4415</v>
      </c>
      <c r="G2306" s="1" t="s">
        <v>137</v>
      </c>
      <c r="H2306" s="1" t="s">
        <v>301</v>
      </c>
      <c r="I2306" s="12">
        <v>94</v>
      </c>
      <c r="J2306" s="11">
        <v>8545</v>
      </c>
      <c r="K2306" s="13" t="s">
        <v>2096</v>
      </c>
      <c r="L2306" s="14" t="s">
        <v>310</v>
      </c>
    </row>
    <row r="2307" spans="1:12">
      <c r="A2307" s="36">
        <v>2017</v>
      </c>
      <c r="B2307" s="14" t="s">
        <v>1965</v>
      </c>
      <c r="C2307" s="9">
        <v>42766</v>
      </c>
      <c r="D2307" s="14" t="s">
        <v>537</v>
      </c>
      <c r="E2307" s="1" t="s">
        <v>308</v>
      </c>
      <c r="F2307" s="1">
        <v>4526</v>
      </c>
      <c r="G2307" s="1" t="s">
        <v>137</v>
      </c>
      <c r="H2307" s="1" t="s">
        <v>301</v>
      </c>
      <c r="I2307" s="12">
        <v>27</v>
      </c>
      <c r="J2307" s="11">
        <v>8546</v>
      </c>
      <c r="K2307" s="13" t="s">
        <v>2098</v>
      </c>
      <c r="L2307" s="14" t="s">
        <v>310</v>
      </c>
    </row>
    <row r="2308" spans="1:12">
      <c r="A2308" s="36">
        <v>2017</v>
      </c>
      <c r="B2308" s="14" t="s">
        <v>1965</v>
      </c>
      <c r="C2308" s="9">
        <v>42766</v>
      </c>
      <c r="D2308" s="14" t="s">
        <v>537</v>
      </c>
      <c r="E2308" s="1" t="s">
        <v>308</v>
      </c>
      <c r="F2308" s="1">
        <v>4526</v>
      </c>
      <c r="G2308" s="1" t="s">
        <v>137</v>
      </c>
      <c r="H2308" s="1" t="s">
        <v>301</v>
      </c>
      <c r="I2308" s="12">
        <v>148</v>
      </c>
      <c r="J2308" s="11">
        <v>8548</v>
      </c>
      <c r="K2308" s="13" t="s">
        <v>325</v>
      </c>
      <c r="L2308" s="14" t="s">
        <v>310</v>
      </c>
    </row>
    <row r="2309" spans="1:12">
      <c r="A2309" s="36">
        <v>2017</v>
      </c>
      <c r="B2309" s="14" t="s">
        <v>1965</v>
      </c>
      <c r="C2309" s="9">
        <v>42766</v>
      </c>
      <c r="D2309" s="14" t="s">
        <v>537</v>
      </c>
      <c r="E2309" s="1" t="s">
        <v>308</v>
      </c>
      <c r="F2309" s="1">
        <v>4529</v>
      </c>
      <c r="G2309" s="1" t="s">
        <v>137</v>
      </c>
      <c r="H2309" s="1" t="s">
        <v>301</v>
      </c>
      <c r="I2309" s="12">
        <v>127</v>
      </c>
      <c r="J2309" s="11">
        <v>8551</v>
      </c>
      <c r="K2309" s="13" t="s">
        <v>2097</v>
      </c>
      <c r="L2309" s="14" t="s">
        <v>310</v>
      </c>
    </row>
    <row r="2310" spans="1:12">
      <c r="A2310" s="36">
        <v>2017</v>
      </c>
      <c r="B2310" s="14" t="s">
        <v>1965</v>
      </c>
      <c r="C2310" s="9">
        <v>42766</v>
      </c>
      <c r="D2310" s="14" t="s">
        <v>537</v>
      </c>
      <c r="E2310" s="1" t="s">
        <v>308</v>
      </c>
      <c r="F2310" s="1">
        <v>4529</v>
      </c>
      <c r="G2310" s="1" t="s">
        <v>137</v>
      </c>
      <c r="H2310" s="1" t="s">
        <v>301</v>
      </c>
      <c r="I2310" s="12">
        <v>88</v>
      </c>
      <c r="J2310" s="11">
        <v>8552</v>
      </c>
      <c r="K2310" s="13" t="s">
        <v>2097</v>
      </c>
      <c r="L2310" s="14" t="s">
        <v>310</v>
      </c>
    </row>
    <row r="2311" spans="1:12">
      <c r="A2311" s="36">
        <v>2017</v>
      </c>
      <c r="B2311" s="14" t="s">
        <v>1965</v>
      </c>
      <c r="C2311" s="9">
        <v>42766</v>
      </c>
      <c r="D2311" s="14" t="s">
        <v>537</v>
      </c>
      <c r="E2311" s="1" t="s">
        <v>308</v>
      </c>
      <c r="F2311" s="1">
        <v>4526</v>
      </c>
      <c r="G2311" s="1" t="s">
        <v>137</v>
      </c>
      <c r="H2311" s="1" t="s">
        <v>301</v>
      </c>
      <c r="I2311" s="12">
        <v>185</v>
      </c>
      <c r="J2311" s="11">
        <v>8554</v>
      </c>
      <c r="K2311" s="13" t="s">
        <v>325</v>
      </c>
      <c r="L2311" s="14" t="s">
        <v>310</v>
      </c>
    </row>
    <row r="2312" spans="1:12">
      <c r="A2312" s="36">
        <v>2017</v>
      </c>
      <c r="B2312" s="14" t="s">
        <v>1965</v>
      </c>
      <c r="C2312" s="9">
        <v>42761</v>
      </c>
      <c r="D2312" s="14" t="s">
        <v>537</v>
      </c>
      <c r="E2312" s="1" t="s">
        <v>13</v>
      </c>
      <c r="F2312" s="1">
        <v>5068</v>
      </c>
      <c r="G2312" s="1" t="s">
        <v>269</v>
      </c>
      <c r="H2312" s="1" t="s">
        <v>270</v>
      </c>
      <c r="I2312" s="12">
        <v>120.2</v>
      </c>
      <c r="J2312" s="11" t="s">
        <v>2099</v>
      </c>
      <c r="K2312" s="13" t="s">
        <v>493</v>
      </c>
      <c r="L2312" s="14" t="s">
        <v>456</v>
      </c>
    </row>
    <row r="2313" spans="1:12">
      <c r="A2313" s="36">
        <v>2017</v>
      </c>
      <c r="B2313" s="14" t="s">
        <v>1965</v>
      </c>
      <c r="C2313" s="9">
        <v>42762</v>
      </c>
      <c r="D2313" s="14" t="s">
        <v>537</v>
      </c>
      <c r="E2313" s="1" t="s">
        <v>13</v>
      </c>
      <c r="F2313" s="1">
        <v>5068</v>
      </c>
      <c r="G2313" s="1" t="s">
        <v>269</v>
      </c>
      <c r="H2313" s="1" t="s">
        <v>270</v>
      </c>
      <c r="I2313" s="12">
        <v>30.5</v>
      </c>
      <c r="J2313" s="11" t="s">
        <v>2100</v>
      </c>
      <c r="K2313" s="13" t="s">
        <v>493</v>
      </c>
      <c r="L2313" s="14" t="s">
        <v>456</v>
      </c>
    </row>
    <row r="2314" spans="1:12">
      <c r="A2314" s="36">
        <v>2017</v>
      </c>
      <c r="B2314" s="14" t="s">
        <v>1965</v>
      </c>
      <c r="C2314" s="9">
        <v>42761</v>
      </c>
      <c r="D2314" s="14" t="s">
        <v>537</v>
      </c>
      <c r="E2314" s="1" t="s">
        <v>13</v>
      </c>
      <c r="F2314" s="1">
        <v>5068</v>
      </c>
      <c r="G2314" s="1" t="s">
        <v>179</v>
      </c>
      <c r="H2314" s="1" t="s">
        <v>666</v>
      </c>
      <c r="I2314" s="12">
        <v>30</v>
      </c>
      <c r="J2314" s="11">
        <v>39824</v>
      </c>
      <c r="K2314" s="13" t="s">
        <v>493</v>
      </c>
      <c r="L2314" s="14" t="s">
        <v>456</v>
      </c>
    </row>
    <row r="2315" spans="1:12">
      <c r="A2315" s="36">
        <v>2017</v>
      </c>
      <c r="B2315" s="14" t="s">
        <v>1965</v>
      </c>
      <c r="C2315" s="9">
        <v>42762</v>
      </c>
      <c r="D2315" s="14" t="s">
        <v>537</v>
      </c>
      <c r="E2315" s="1" t="s">
        <v>13</v>
      </c>
      <c r="F2315" s="1">
        <v>5068</v>
      </c>
      <c r="G2315" s="1" t="s">
        <v>149</v>
      </c>
      <c r="H2315" s="1" t="s">
        <v>500</v>
      </c>
      <c r="I2315" s="12">
        <v>30.5</v>
      </c>
      <c r="J2315" s="11" t="s">
        <v>2101</v>
      </c>
      <c r="K2315" s="13" t="s">
        <v>493</v>
      </c>
      <c r="L2315" s="14" t="s">
        <v>456</v>
      </c>
    </row>
    <row r="2316" spans="1:12">
      <c r="A2316" s="36">
        <v>2017</v>
      </c>
      <c r="B2316" s="14" t="s">
        <v>1965</v>
      </c>
      <c r="C2316" s="9">
        <v>42738</v>
      </c>
      <c r="D2316" s="14" t="s">
        <v>537</v>
      </c>
      <c r="E2316" s="1" t="s">
        <v>6</v>
      </c>
      <c r="F2316" s="1">
        <v>4108</v>
      </c>
      <c r="G2316" s="1" t="s">
        <v>179</v>
      </c>
      <c r="H2316" s="11" t="s">
        <v>1096</v>
      </c>
      <c r="I2316" s="12">
        <v>118.7</v>
      </c>
      <c r="J2316" s="11">
        <v>7640</v>
      </c>
      <c r="K2316" s="13" t="s">
        <v>2102</v>
      </c>
      <c r="L2316" s="14" t="s">
        <v>456</v>
      </c>
    </row>
    <row r="2317" spans="1:12">
      <c r="A2317" s="36">
        <v>2017</v>
      </c>
      <c r="B2317" s="14" t="s">
        <v>1965</v>
      </c>
      <c r="C2317" s="9">
        <v>42751</v>
      </c>
      <c r="D2317" s="14" t="s">
        <v>537</v>
      </c>
      <c r="E2317" s="1" t="s">
        <v>6</v>
      </c>
      <c r="F2317" s="1">
        <v>4108</v>
      </c>
      <c r="G2317" s="1" t="s">
        <v>179</v>
      </c>
      <c r="H2317" s="1" t="s">
        <v>666</v>
      </c>
      <c r="I2317" s="12">
        <v>147</v>
      </c>
      <c r="J2317" s="11">
        <v>39762</v>
      </c>
      <c r="K2317" s="13" t="s">
        <v>2103</v>
      </c>
      <c r="L2317" s="14" t="s">
        <v>456</v>
      </c>
    </row>
    <row r="2318" spans="1:12">
      <c r="A2318" s="36">
        <v>2017</v>
      </c>
      <c r="B2318" s="14" t="s">
        <v>1965</v>
      </c>
      <c r="C2318" s="9">
        <v>42752</v>
      </c>
      <c r="D2318" s="14" t="s">
        <v>537</v>
      </c>
      <c r="E2318" s="1" t="s">
        <v>6</v>
      </c>
      <c r="F2318" s="1">
        <v>4108</v>
      </c>
      <c r="G2318" s="1" t="s">
        <v>179</v>
      </c>
      <c r="H2318" s="1" t="s">
        <v>666</v>
      </c>
      <c r="I2318" s="12">
        <v>136</v>
      </c>
      <c r="J2318" s="11">
        <v>39772</v>
      </c>
      <c r="K2318" s="13" t="s">
        <v>2103</v>
      </c>
      <c r="L2318" s="14" t="s">
        <v>456</v>
      </c>
    </row>
    <row r="2319" spans="1:12">
      <c r="A2319" s="36">
        <v>2017</v>
      </c>
      <c r="B2319" s="14" t="s">
        <v>1965</v>
      </c>
      <c r="C2319" s="9">
        <v>42753</v>
      </c>
      <c r="D2319" s="14" t="s">
        <v>537</v>
      </c>
      <c r="E2319" s="1" t="s">
        <v>6</v>
      </c>
      <c r="F2319" s="1">
        <v>4108</v>
      </c>
      <c r="G2319" s="1" t="s">
        <v>179</v>
      </c>
      <c r="H2319" s="1" t="s">
        <v>666</v>
      </c>
      <c r="I2319" s="12">
        <v>172</v>
      </c>
      <c r="J2319" s="11">
        <v>39775</v>
      </c>
      <c r="K2319" s="13" t="s">
        <v>2103</v>
      </c>
      <c r="L2319" s="14" t="s">
        <v>456</v>
      </c>
    </row>
    <row r="2320" spans="1:12">
      <c r="A2320" s="36">
        <v>2017</v>
      </c>
      <c r="B2320" s="14" t="s">
        <v>1965</v>
      </c>
      <c r="C2320" s="9">
        <v>42754</v>
      </c>
      <c r="D2320" s="14" t="s">
        <v>537</v>
      </c>
      <c r="E2320" s="1" t="s">
        <v>6</v>
      </c>
      <c r="F2320" s="1">
        <v>4108</v>
      </c>
      <c r="G2320" s="1" t="s">
        <v>179</v>
      </c>
      <c r="H2320" s="1" t="s">
        <v>666</v>
      </c>
      <c r="I2320" s="12">
        <v>197</v>
      </c>
      <c r="J2320" s="11">
        <v>39783</v>
      </c>
      <c r="K2320" s="13" t="s">
        <v>2103</v>
      </c>
      <c r="L2320" s="14" t="s">
        <v>456</v>
      </c>
    </row>
    <row r="2321" spans="1:12">
      <c r="A2321" s="36">
        <v>2017</v>
      </c>
      <c r="B2321" s="14" t="s">
        <v>1965</v>
      </c>
      <c r="C2321" s="9">
        <v>42762</v>
      </c>
      <c r="D2321" s="14" t="s">
        <v>537</v>
      </c>
      <c r="E2321" s="1" t="s">
        <v>6</v>
      </c>
      <c r="F2321" s="1">
        <v>4108</v>
      </c>
      <c r="G2321" s="1" t="s">
        <v>179</v>
      </c>
      <c r="H2321" s="1" t="s">
        <v>666</v>
      </c>
      <c r="I2321" s="12">
        <v>102</v>
      </c>
      <c r="J2321" s="11">
        <v>39832</v>
      </c>
      <c r="K2321" s="13" t="s">
        <v>2103</v>
      </c>
      <c r="L2321" s="14" t="s">
        <v>456</v>
      </c>
    </row>
    <row r="2322" spans="1:12">
      <c r="A2322" s="36">
        <v>2017</v>
      </c>
      <c r="B2322" s="14" t="s">
        <v>1965</v>
      </c>
      <c r="C2322" s="9">
        <v>42750</v>
      </c>
      <c r="D2322" s="14" t="s">
        <v>537</v>
      </c>
      <c r="E2322" s="1" t="s">
        <v>6</v>
      </c>
      <c r="F2322" s="1">
        <v>4125</v>
      </c>
      <c r="G2322" s="1" t="s">
        <v>149</v>
      </c>
      <c r="H2322" s="1" t="s">
        <v>500</v>
      </c>
      <c r="I2322" s="12">
        <v>242.5</v>
      </c>
      <c r="J2322" s="11" t="s">
        <v>2104</v>
      </c>
      <c r="K2322" s="13" t="s">
        <v>2102</v>
      </c>
      <c r="L2322" s="14" t="s">
        <v>456</v>
      </c>
    </row>
    <row r="2323" spans="1:12">
      <c r="A2323" s="36">
        <v>2017</v>
      </c>
      <c r="B2323" s="14" t="s">
        <v>1965</v>
      </c>
      <c r="C2323" s="9">
        <v>42754</v>
      </c>
      <c r="D2323" s="14" t="s">
        <v>537</v>
      </c>
      <c r="E2323" s="1" t="s">
        <v>6</v>
      </c>
      <c r="F2323" s="1">
        <v>4125</v>
      </c>
      <c r="G2323" s="1" t="s">
        <v>149</v>
      </c>
      <c r="H2323" s="1" t="s">
        <v>500</v>
      </c>
      <c r="I2323" s="12">
        <v>183.4</v>
      </c>
      <c r="J2323" s="11" t="s">
        <v>2105</v>
      </c>
      <c r="K2323" s="13" t="s">
        <v>2102</v>
      </c>
      <c r="L2323" s="14" t="s">
        <v>456</v>
      </c>
    </row>
    <row r="2324" spans="1:12">
      <c r="A2324" s="36">
        <v>2017</v>
      </c>
      <c r="B2324" s="14" t="s">
        <v>1965</v>
      </c>
      <c r="C2324" s="9">
        <v>42743</v>
      </c>
      <c r="D2324" s="14" t="s">
        <v>537</v>
      </c>
      <c r="E2324" s="1" t="s">
        <v>452</v>
      </c>
      <c r="F2324" s="1">
        <v>1257</v>
      </c>
      <c r="G2324" s="1" t="s">
        <v>179</v>
      </c>
      <c r="H2324" s="1" t="s">
        <v>30</v>
      </c>
      <c r="I2324" s="12">
        <v>174</v>
      </c>
      <c r="J2324" s="11">
        <v>35496</v>
      </c>
      <c r="K2324" s="13" t="s">
        <v>2106</v>
      </c>
      <c r="L2324" s="14" t="s">
        <v>456</v>
      </c>
    </row>
    <row r="2325" spans="1:12">
      <c r="A2325" s="36">
        <v>2017</v>
      </c>
      <c r="B2325" s="14" t="s">
        <v>1965</v>
      </c>
      <c r="C2325" s="9">
        <v>42740</v>
      </c>
      <c r="D2325" s="14" t="s">
        <v>537</v>
      </c>
      <c r="E2325" s="1" t="s">
        <v>452</v>
      </c>
      <c r="F2325" s="1">
        <v>1257</v>
      </c>
      <c r="G2325" s="1" t="s">
        <v>179</v>
      </c>
      <c r="H2325" s="1" t="s">
        <v>30</v>
      </c>
      <c r="I2325" s="12">
        <v>247</v>
      </c>
      <c r="J2325" s="11">
        <v>35453</v>
      </c>
      <c r="K2325" s="13" t="s">
        <v>2106</v>
      </c>
      <c r="L2325" s="14" t="s">
        <v>456</v>
      </c>
    </row>
    <row r="2326" spans="1:12">
      <c r="A2326" s="36">
        <v>2017</v>
      </c>
      <c r="B2326" s="14" t="s">
        <v>1965</v>
      </c>
      <c r="C2326" s="9">
        <v>42739</v>
      </c>
      <c r="D2326" s="14" t="s">
        <v>537</v>
      </c>
      <c r="E2326" s="1" t="s">
        <v>452</v>
      </c>
      <c r="F2326" s="1">
        <v>1257</v>
      </c>
      <c r="G2326" s="1" t="s">
        <v>137</v>
      </c>
      <c r="H2326" s="1" t="s">
        <v>138</v>
      </c>
      <c r="I2326" s="12">
        <v>134</v>
      </c>
      <c r="J2326" s="11">
        <v>2906</v>
      </c>
      <c r="K2326" s="13" t="s">
        <v>2106</v>
      </c>
      <c r="L2326" s="14" t="s">
        <v>456</v>
      </c>
    </row>
    <row r="2327" spans="1:12">
      <c r="A2327" s="36">
        <v>2017</v>
      </c>
      <c r="B2327" s="14" t="s">
        <v>1965</v>
      </c>
      <c r="C2327" s="9">
        <v>42739</v>
      </c>
      <c r="D2327" s="14" t="s">
        <v>537</v>
      </c>
      <c r="E2327" s="1" t="s">
        <v>452</v>
      </c>
      <c r="F2327" s="1">
        <v>1257</v>
      </c>
      <c r="G2327" s="1" t="s">
        <v>137</v>
      </c>
      <c r="H2327" s="1" t="s">
        <v>185</v>
      </c>
      <c r="I2327" s="12">
        <v>193</v>
      </c>
      <c r="J2327" s="11">
        <v>1216</v>
      </c>
      <c r="K2327" s="13" t="s">
        <v>2106</v>
      </c>
      <c r="L2327" s="14" t="s">
        <v>456</v>
      </c>
    </row>
    <row r="2328" spans="1:12">
      <c r="A2328" s="36">
        <v>2017</v>
      </c>
      <c r="B2328" s="14" t="s">
        <v>1965</v>
      </c>
      <c r="C2328" s="9">
        <v>42738</v>
      </c>
      <c r="D2328" s="14" t="s">
        <v>537</v>
      </c>
      <c r="E2328" s="1" t="s">
        <v>452</v>
      </c>
      <c r="F2328" s="1">
        <v>1257</v>
      </c>
      <c r="G2328" s="1" t="s">
        <v>179</v>
      </c>
      <c r="H2328" s="1" t="s">
        <v>30</v>
      </c>
      <c r="I2328" s="12">
        <v>223</v>
      </c>
      <c r="J2328" s="11">
        <v>35422</v>
      </c>
      <c r="K2328" s="13" t="s">
        <v>2106</v>
      </c>
      <c r="L2328" s="14" t="s">
        <v>456</v>
      </c>
    </row>
    <row r="2329" spans="1:12">
      <c r="A2329" s="36">
        <v>2017</v>
      </c>
      <c r="B2329" s="14" t="s">
        <v>1965</v>
      </c>
      <c r="C2329" s="9">
        <v>42743</v>
      </c>
      <c r="D2329" s="14" t="s">
        <v>537</v>
      </c>
      <c r="E2329" s="1" t="s">
        <v>452</v>
      </c>
      <c r="F2329" s="1">
        <v>1257</v>
      </c>
      <c r="G2329" s="1" t="s">
        <v>137</v>
      </c>
      <c r="H2329" s="1" t="s">
        <v>138</v>
      </c>
      <c r="I2329" s="12">
        <v>125</v>
      </c>
      <c r="J2329" s="11">
        <v>2919</v>
      </c>
      <c r="K2329" s="13" t="s">
        <v>2106</v>
      </c>
      <c r="L2329" s="14" t="s">
        <v>456</v>
      </c>
    </row>
    <row r="2330" spans="1:12">
      <c r="A2330" s="36">
        <v>2017</v>
      </c>
      <c r="B2330" s="14" t="s">
        <v>1965</v>
      </c>
      <c r="C2330" s="9">
        <v>42745</v>
      </c>
      <c r="D2330" s="14" t="s">
        <v>537</v>
      </c>
      <c r="E2330" s="1" t="s">
        <v>452</v>
      </c>
      <c r="F2330" s="1">
        <v>1257</v>
      </c>
      <c r="G2330" s="1" t="s">
        <v>179</v>
      </c>
      <c r="H2330" s="1" t="s">
        <v>30</v>
      </c>
      <c r="I2330" s="12">
        <v>171</v>
      </c>
      <c r="J2330" s="11">
        <v>35521</v>
      </c>
      <c r="K2330" s="13" t="s">
        <v>2107</v>
      </c>
      <c r="L2330" s="14" t="s">
        <v>456</v>
      </c>
    </row>
    <row r="2331" spans="1:12">
      <c r="A2331" s="36">
        <v>2017</v>
      </c>
      <c r="B2331" s="14" t="s">
        <v>1965</v>
      </c>
      <c r="C2331" s="9">
        <v>42746</v>
      </c>
      <c r="D2331" s="14" t="s">
        <v>537</v>
      </c>
      <c r="E2331" s="1" t="s">
        <v>452</v>
      </c>
      <c r="F2331" s="1">
        <v>1257</v>
      </c>
      <c r="G2331" s="1" t="s">
        <v>137</v>
      </c>
      <c r="H2331" s="1" t="s">
        <v>138</v>
      </c>
      <c r="I2331" s="12">
        <v>40</v>
      </c>
      <c r="J2331" s="11">
        <v>2927</v>
      </c>
      <c r="K2331" s="13" t="s">
        <v>2107</v>
      </c>
      <c r="L2331" s="14" t="s">
        <v>456</v>
      </c>
    </row>
    <row r="2332" spans="1:12">
      <c r="A2332" s="36">
        <v>2017</v>
      </c>
      <c r="B2332" s="14" t="s">
        <v>1965</v>
      </c>
      <c r="C2332" s="9">
        <v>42749</v>
      </c>
      <c r="D2332" s="14" t="s">
        <v>537</v>
      </c>
      <c r="E2332" s="1" t="s">
        <v>452</v>
      </c>
      <c r="F2332" s="1">
        <v>1257</v>
      </c>
      <c r="G2332" s="1" t="s">
        <v>269</v>
      </c>
      <c r="H2332" s="1" t="s">
        <v>183</v>
      </c>
      <c r="I2332" s="12">
        <v>85</v>
      </c>
      <c r="J2332" s="11">
        <v>7253</v>
      </c>
      <c r="K2332" s="13" t="s">
        <v>2107</v>
      </c>
      <c r="L2332" s="14" t="s">
        <v>456</v>
      </c>
    </row>
    <row r="2333" spans="1:12">
      <c r="A2333" s="36">
        <v>2017</v>
      </c>
      <c r="B2333" s="14" t="s">
        <v>1965</v>
      </c>
      <c r="C2333" s="9">
        <v>42756</v>
      </c>
      <c r="D2333" s="14" t="s">
        <v>537</v>
      </c>
      <c r="E2333" s="1" t="s">
        <v>452</v>
      </c>
      <c r="F2333" s="1">
        <v>1257</v>
      </c>
      <c r="G2333" s="1" t="s">
        <v>269</v>
      </c>
      <c r="H2333" s="1" t="s">
        <v>183</v>
      </c>
      <c r="I2333" s="12">
        <v>60</v>
      </c>
      <c r="J2333" s="11">
        <v>7273</v>
      </c>
      <c r="K2333" s="13" t="s">
        <v>2108</v>
      </c>
      <c r="L2333" s="14" t="s">
        <v>456</v>
      </c>
    </row>
    <row r="2334" spans="1:12">
      <c r="A2334" s="36">
        <v>2017</v>
      </c>
      <c r="B2334" s="14" t="s">
        <v>1965</v>
      </c>
      <c r="C2334" s="9">
        <v>42747</v>
      </c>
      <c r="D2334" s="14" t="s">
        <v>537</v>
      </c>
      <c r="E2334" s="1" t="s">
        <v>578</v>
      </c>
      <c r="F2334" s="1" t="s">
        <v>579</v>
      </c>
      <c r="G2334" s="1" t="s">
        <v>37</v>
      </c>
      <c r="H2334" s="11" t="s">
        <v>1482</v>
      </c>
      <c r="I2334" s="12">
        <v>142.30000000000001</v>
      </c>
      <c r="J2334" s="11" t="s">
        <v>2109</v>
      </c>
      <c r="K2334" s="13" t="s">
        <v>584</v>
      </c>
      <c r="L2334" s="14" t="s">
        <v>582</v>
      </c>
    </row>
    <row r="2335" spans="1:12">
      <c r="A2335" s="36">
        <v>2017</v>
      </c>
      <c r="B2335" s="14" t="s">
        <v>1965</v>
      </c>
      <c r="C2335" s="9">
        <v>42749</v>
      </c>
      <c r="D2335" s="14" t="s">
        <v>537</v>
      </c>
      <c r="E2335" s="1" t="s">
        <v>578</v>
      </c>
      <c r="F2335" s="1" t="s">
        <v>579</v>
      </c>
      <c r="G2335" s="1" t="s">
        <v>37</v>
      </c>
      <c r="H2335" s="11" t="s">
        <v>1482</v>
      </c>
      <c r="I2335" s="12">
        <v>247.9</v>
      </c>
      <c r="J2335" s="11" t="s">
        <v>2110</v>
      </c>
      <c r="K2335" s="13" t="s">
        <v>2111</v>
      </c>
      <c r="L2335" s="14" t="s">
        <v>582</v>
      </c>
    </row>
    <row r="2336" spans="1:12">
      <c r="A2336" s="36">
        <v>2017</v>
      </c>
      <c r="B2336" s="14" t="s">
        <v>1965</v>
      </c>
      <c r="C2336" s="9">
        <v>42749</v>
      </c>
      <c r="D2336" s="14" t="s">
        <v>537</v>
      </c>
      <c r="E2336" s="1" t="s">
        <v>578</v>
      </c>
      <c r="F2336" s="1" t="s">
        <v>579</v>
      </c>
      <c r="G2336" s="1" t="s">
        <v>37</v>
      </c>
      <c r="H2336" s="1" t="s">
        <v>279</v>
      </c>
      <c r="I2336" s="12">
        <v>186</v>
      </c>
      <c r="J2336" s="11" t="s">
        <v>2112</v>
      </c>
      <c r="K2336" s="13" t="s">
        <v>584</v>
      </c>
      <c r="L2336" s="14" t="s">
        <v>582</v>
      </c>
    </row>
    <row r="2337" spans="1:12">
      <c r="A2337" s="36">
        <v>2017</v>
      </c>
      <c r="B2337" s="14" t="s">
        <v>1965</v>
      </c>
      <c r="C2337" s="9">
        <v>42752</v>
      </c>
      <c r="D2337" s="14" t="s">
        <v>537</v>
      </c>
      <c r="E2337" s="1" t="s">
        <v>578</v>
      </c>
      <c r="F2337" s="1" t="s">
        <v>579</v>
      </c>
      <c r="G2337" s="1" t="s">
        <v>179</v>
      </c>
      <c r="H2337" s="1" t="s">
        <v>30</v>
      </c>
      <c r="I2337" s="12">
        <v>151</v>
      </c>
      <c r="J2337" s="11" t="s">
        <v>2113</v>
      </c>
      <c r="K2337" s="13" t="s">
        <v>2111</v>
      </c>
      <c r="L2337" s="14" t="s">
        <v>582</v>
      </c>
    </row>
    <row r="2338" spans="1:12">
      <c r="A2338" s="36">
        <v>2017</v>
      </c>
      <c r="B2338" s="14" t="s">
        <v>1965</v>
      </c>
      <c r="C2338" s="9">
        <v>42763</v>
      </c>
      <c r="D2338" s="14" t="s">
        <v>537</v>
      </c>
      <c r="E2338" s="1" t="s">
        <v>578</v>
      </c>
      <c r="F2338" s="1" t="s">
        <v>2114</v>
      </c>
      <c r="G2338" s="1" t="s">
        <v>179</v>
      </c>
      <c r="H2338" s="1" t="s">
        <v>30</v>
      </c>
      <c r="I2338" s="12">
        <v>108</v>
      </c>
      <c r="J2338" s="11" t="s">
        <v>2115</v>
      </c>
      <c r="K2338" s="13" t="s">
        <v>584</v>
      </c>
      <c r="L2338" s="14" t="s">
        <v>582</v>
      </c>
    </row>
    <row r="2339" spans="1:12">
      <c r="A2339" s="36">
        <v>2017</v>
      </c>
      <c r="B2339" s="14" t="s">
        <v>1965</v>
      </c>
      <c r="C2339" s="9">
        <v>42763</v>
      </c>
      <c r="D2339" s="14" t="s">
        <v>537</v>
      </c>
      <c r="E2339" s="1" t="s">
        <v>578</v>
      </c>
      <c r="F2339" s="1" t="s">
        <v>579</v>
      </c>
      <c r="G2339" s="1" t="s">
        <v>179</v>
      </c>
      <c r="H2339" s="1" t="s">
        <v>30</v>
      </c>
      <c r="I2339" s="12">
        <v>55</v>
      </c>
      <c r="J2339" s="11" t="s">
        <v>2116</v>
      </c>
      <c r="K2339" s="13" t="s">
        <v>581</v>
      </c>
      <c r="L2339" s="14" t="s">
        <v>582</v>
      </c>
    </row>
    <row r="2340" spans="1:12">
      <c r="A2340" s="36">
        <v>2017</v>
      </c>
      <c r="B2340" s="14" t="s">
        <v>1965</v>
      </c>
      <c r="C2340" s="9">
        <v>42736</v>
      </c>
      <c r="D2340" s="14" t="s">
        <v>537</v>
      </c>
      <c r="E2340" s="1" t="s">
        <v>1127</v>
      </c>
      <c r="F2340" s="1" t="s">
        <v>593</v>
      </c>
      <c r="G2340" s="1" t="s">
        <v>37</v>
      </c>
      <c r="H2340" s="1" t="s">
        <v>453</v>
      </c>
      <c r="I2340" s="12">
        <v>1204</v>
      </c>
      <c r="J2340" s="11" t="s">
        <v>2117</v>
      </c>
      <c r="K2340" s="13" t="s">
        <v>2118</v>
      </c>
      <c r="L2340" s="14" t="s">
        <v>582</v>
      </c>
    </row>
    <row r="2341" spans="1:12">
      <c r="A2341" s="36">
        <v>2017</v>
      </c>
      <c r="B2341" s="14" t="s">
        <v>1965</v>
      </c>
      <c r="C2341" s="9">
        <v>42745</v>
      </c>
      <c r="D2341" s="14" t="s">
        <v>537</v>
      </c>
      <c r="E2341" s="1" t="s">
        <v>1127</v>
      </c>
      <c r="F2341" s="1" t="s">
        <v>593</v>
      </c>
      <c r="G2341" s="1" t="s">
        <v>179</v>
      </c>
      <c r="H2341" s="1" t="s">
        <v>30</v>
      </c>
      <c r="I2341" s="12">
        <v>694</v>
      </c>
      <c r="J2341" s="11" t="s">
        <v>2119</v>
      </c>
      <c r="K2341" s="13" t="s">
        <v>2120</v>
      </c>
      <c r="L2341" s="14" t="s">
        <v>582</v>
      </c>
    </row>
    <row r="2342" spans="1:12">
      <c r="A2342" s="36">
        <v>2017</v>
      </c>
      <c r="B2342" s="14" t="s">
        <v>1965</v>
      </c>
      <c r="C2342" s="9">
        <v>42745</v>
      </c>
      <c r="D2342" s="14" t="s">
        <v>537</v>
      </c>
      <c r="E2342" s="1" t="s">
        <v>1127</v>
      </c>
      <c r="F2342" s="1" t="s">
        <v>593</v>
      </c>
      <c r="G2342" s="1" t="s">
        <v>37</v>
      </c>
      <c r="H2342" s="1" t="s">
        <v>143</v>
      </c>
      <c r="I2342" s="12">
        <v>54</v>
      </c>
      <c r="J2342" s="11" t="s">
        <v>2121</v>
      </c>
      <c r="K2342" s="13" t="s">
        <v>2122</v>
      </c>
      <c r="L2342" s="14" t="s">
        <v>582</v>
      </c>
    </row>
    <row r="2343" spans="1:12">
      <c r="A2343" s="36">
        <v>2017</v>
      </c>
      <c r="B2343" s="14" t="s">
        <v>1965</v>
      </c>
      <c r="C2343" s="9">
        <v>42745</v>
      </c>
      <c r="D2343" s="14" t="s">
        <v>537</v>
      </c>
      <c r="E2343" s="1" t="s">
        <v>1127</v>
      </c>
      <c r="F2343" s="1" t="s">
        <v>593</v>
      </c>
      <c r="G2343" s="1" t="s">
        <v>37</v>
      </c>
      <c r="H2343" s="1" t="s">
        <v>143</v>
      </c>
      <c r="I2343" s="12">
        <v>1597</v>
      </c>
      <c r="J2343" s="11" t="s">
        <v>2123</v>
      </c>
      <c r="K2343" s="13" t="s">
        <v>2122</v>
      </c>
      <c r="L2343" s="14" t="s">
        <v>582</v>
      </c>
    </row>
    <row r="2344" spans="1:12">
      <c r="A2344" s="36">
        <v>2017</v>
      </c>
      <c r="B2344" s="14" t="s">
        <v>1965</v>
      </c>
      <c r="C2344" s="9">
        <v>42746</v>
      </c>
      <c r="D2344" s="14" t="s">
        <v>537</v>
      </c>
      <c r="E2344" s="1" t="s">
        <v>1127</v>
      </c>
      <c r="F2344" s="1" t="s">
        <v>593</v>
      </c>
      <c r="G2344" s="1" t="s">
        <v>179</v>
      </c>
      <c r="H2344" s="1" t="s">
        <v>30</v>
      </c>
      <c r="I2344" s="12">
        <v>1137</v>
      </c>
      <c r="J2344" s="11">
        <v>35531</v>
      </c>
      <c r="K2344" s="13" t="s">
        <v>2124</v>
      </c>
      <c r="L2344" s="14" t="s">
        <v>582</v>
      </c>
    </row>
    <row r="2345" spans="1:12">
      <c r="A2345" s="36">
        <v>2017</v>
      </c>
      <c r="B2345" s="14" t="s">
        <v>1965</v>
      </c>
      <c r="C2345" s="9">
        <v>42757</v>
      </c>
      <c r="D2345" s="14" t="s">
        <v>537</v>
      </c>
      <c r="E2345" s="1" t="s">
        <v>1127</v>
      </c>
      <c r="F2345" s="1" t="s">
        <v>593</v>
      </c>
      <c r="G2345" s="1" t="s">
        <v>37</v>
      </c>
      <c r="H2345" s="1" t="s">
        <v>143</v>
      </c>
      <c r="I2345" s="12">
        <v>1831</v>
      </c>
      <c r="J2345" s="11" t="s">
        <v>2125</v>
      </c>
      <c r="K2345" s="13" t="s">
        <v>1142</v>
      </c>
      <c r="L2345" s="14" t="s">
        <v>582</v>
      </c>
    </row>
    <row r="2346" spans="1:12">
      <c r="A2346" s="36">
        <v>2017</v>
      </c>
      <c r="B2346" s="14" t="s">
        <v>1965</v>
      </c>
      <c r="C2346" s="9">
        <v>42763</v>
      </c>
      <c r="D2346" s="14" t="s">
        <v>537</v>
      </c>
      <c r="E2346" s="1" t="s">
        <v>1127</v>
      </c>
      <c r="F2346" s="1" t="s">
        <v>593</v>
      </c>
      <c r="G2346" s="1" t="s">
        <v>37</v>
      </c>
      <c r="H2346" s="1" t="s">
        <v>738</v>
      </c>
      <c r="I2346" s="12">
        <v>1117.8</v>
      </c>
      <c r="J2346" s="11" t="s">
        <v>2126</v>
      </c>
      <c r="K2346" s="13" t="s">
        <v>2127</v>
      </c>
      <c r="L2346" s="14" t="s">
        <v>582</v>
      </c>
    </row>
    <row r="2347" spans="1:12">
      <c r="A2347" s="36">
        <v>2017</v>
      </c>
      <c r="B2347" s="14" t="s">
        <v>1965</v>
      </c>
      <c r="C2347" s="9">
        <v>42764</v>
      </c>
      <c r="D2347" s="14" t="s">
        <v>537</v>
      </c>
      <c r="E2347" s="1" t="s">
        <v>1127</v>
      </c>
      <c r="F2347" s="1" t="s">
        <v>593</v>
      </c>
      <c r="G2347" s="1" t="s">
        <v>37</v>
      </c>
      <c r="H2347" s="1" t="s">
        <v>738</v>
      </c>
      <c r="I2347" s="12">
        <v>1944.2</v>
      </c>
      <c r="J2347" s="11" t="s">
        <v>2128</v>
      </c>
      <c r="K2347" s="13" t="s">
        <v>2127</v>
      </c>
      <c r="L2347" s="14" t="s">
        <v>582</v>
      </c>
    </row>
    <row r="2348" spans="1:12">
      <c r="A2348" s="36">
        <v>2017</v>
      </c>
      <c r="B2348" s="14" t="s">
        <v>1965</v>
      </c>
      <c r="C2348" s="9">
        <v>42764</v>
      </c>
      <c r="D2348" s="14" t="s">
        <v>537</v>
      </c>
      <c r="E2348" s="1" t="s">
        <v>1127</v>
      </c>
      <c r="F2348" s="1" t="s">
        <v>593</v>
      </c>
      <c r="G2348" s="1" t="s">
        <v>37</v>
      </c>
      <c r="H2348" s="1" t="s">
        <v>738</v>
      </c>
      <c r="I2348" s="12">
        <v>1240.2</v>
      </c>
      <c r="J2348" s="11" t="s">
        <v>2129</v>
      </c>
      <c r="K2348" s="13" t="s">
        <v>2127</v>
      </c>
      <c r="L2348" s="14" t="s">
        <v>582</v>
      </c>
    </row>
    <row r="2349" spans="1:12">
      <c r="A2349" s="36">
        <v>2017</v>
      </c>
      <c r="B2349" s="14" t="s">
        <v>1965</v>
      </c>
      <c r="C2349" s="9">
        <v>42752</v>
      </c>
      <c r="D2349" s="14" t="s">
        <v>537</v>
      </c>
      <c r="E2349" s="1" t="s">
        <v>2130</v>
      </c>
      <c r="F2349" s="1" t="s">
        <v>1147</v>
      </c>
      <c r="G2349" s="1" t="s">
        <v>179</v>
      </c>
      <c r="H2349" s="1" t="s">
        <v>30</v>
      </c>
      <c r="I2349" s="12">
        <v>4922</v>
      </c>
      <c r="J2349" s="11">
        <v>35646</v>
      </c>
      <c r="K2349" s="13" t="s">
        <v>2131</v>
      </c>
      <c r="L2349" s="14" t="s">
        <v>582</v>
      </c>
    </row>
    <row r="2350" spans="1:12">
      <c r="A2350" s="36">
        <v>2017</v>
      </c>
      <c r="B2350" s="14" t="s">
        <v>1965</v>
      </c>
      <c r="C2350" s="9">
        <v>42752</v>
      </c>
      <c r="D2350" s="14" t="s">
        <v>537</v>
      </c>
      <c r="E2350" s="1" t="s">
        <v>2130</v>
      </c>
      <c r="F2350" s="1" t="s">
        <v>1147</v>
      </c>
      <c r="G2350" s="1" t="s">
        <v>179</v>
      </c>
      <c r="H2350" s="1" t="s">
        <v>30</v>
      </c>
      <c r="I2350" s="12">
        <v>1553</v>
      </c>
      <c r="J2350" s="11">
        <v>35648</v>
      </c>
      <c r="K2350" s="13" t="s">
        <v>2132</v>
      </c>
      <c r="L2350" s="14" t="s">
        <v>582</v>
      </c>
    </row>
    <row r="2351" spans="1:12">
      <c r="A2351" s="36">
        <v>2017</v>
      </c>
      <c r="B2351" s="14" t="s">
        <v>1965</v>
      </c>
      <c r="C2351" s="9">
        <v>42744</v>
      </c>
      <c r="D2351" s="14" t="s">
        <v>537</v>
      </c>
      <c r="E2351" s="1" t="s">
        <v>609</v>
      </c>
      <c r="F2351" s="1" t="s">
        <v>610</v>
      </c>
      <c r="G2351" s="1" t="s">
        <v>269</v>
      </c>
      <c r="H2351" s="11" t="s">
        <v>2133</v>
      </c>
      <c r="I2351" s="12">
        <v>420</v>
      </c>
      <c r="J2351" s="11" t="s">
        <v>2134</v>
      </c>
      <c r="K2351" s="13" t="s">
        <v>623</v>
      </c>
      <c r="L2351" s="14" t="s">
        <v>582</v>
      </c>
    </row>
    <row r="2352" spans="1:12">
      <c r="A2352" s="36">
        <v>2017</v>
      </c>
      <c r="B2352" s="14" t="s">
        <v>1965</v>
      </c>
      <c r="C2352" s="9">
        <v>42750</v>
      </c>
      <c r="D2352" s="14" t="s">
        <v>537</v>
      </c>
      <c r="E2352" s="1" t="s">
        <v>609</v>
      </c>
      <c r="F2352" s="1" t="s">
        <v>610</v>
      </c>
      <c r="G2352" s="1" t="s">
        <v>269</v>
      </c>
      <c r="H2352" s="1" t="s">
        <v>270</v>
      </c>
      <c r="I2352" s="12">
        <v>1614.6</v>
      </c>
      <c r="J2352" s="11" t="s">
        <v>2135</v>
      </c>
      <c r="K2352" s="13" t="s">
        <v>612</v>
      </c>
      <c r="L2352" s="14" t="s">
        <v>582</v>
      </c>
    </row>
    <row r="2353" spans="1:12">
      <c r="A2353" s="36">
        <v>2017</v>
      </c>
      <c r="B2353" s="14" t="s">
        <v>1965</v>
      </c>
      <c r="C2353" s="9">
        <v>42750</v>
      </c>
      <c r="D2353" s="14" t="s">
        <v>537</v>
      </c>
      <c r="E2353" s="1" t="s">
        <v>609</v>
      </c>
      <c r="F2353" s="1" t="s">
        <v>610</v>
      </c>
      <c r="G2353" s="1" t="s">
        <v>269</v>
      </c>
      <c r="H2353" s="1" t="s">
        <v>270</v>
      </c>
      <c r="I2353" s="12">
        <v>983.2</v>
      </c>
      <c r="J2353" s="11" t="s">
        <v>2136</v>
      </c>
      <c r="K2353" s="13" t="s">
        <v>612</v>
      </c>
      <c r="L2353" s="14" t="s">
        <v>582</v>
      </c>
    </row>
    <row r="2354" spans="1:12">
      <c r="A2354" s="36">
        <v>2017</v>
      </c>
      <c r="B2354" s="14" t="s">
        <v>1965</v>
      </c>
      <c r="C2354" s="9">
        <v>42753</v>
      </c>
      <c r="D2354" s="14" t="s">
        <v>537</v>
      </c>
      <c r="E2354" s="1" t="s">
        <v>609</v>
      </c>
      <c r="F2354" s="1" t="s">
        <v>610</v>
      </c>
      <c r="G2354" s="1" t="s">
        <v>269</v>
      </c>
      <c r="H2354" s="1" t="s">
        <v>183</v>
      </c>
      <c r="I2354" s="12">
        <v>234</v>
      </c>
      <c r="J2354" s="11" t="s">
        <v>2137</v>
      </c>
      <c r="K2354" s="13" t="s">
        <v>2138</v>
      </c>
      <c r="L2354" s="14" t="s">
        <v>582</v>
      </c>
    </row>
    <row r="2355" spans="1:12">
      <c r="A2355" s="36">
        <v>2017</v>
      </c>
      <c r="B2355" s="14" t="s">
        <v>1965</v>
      </c>
      <c r="C2355" s="9">
        <v>42737</v>
      </c>
      <c r="D2355" s="14" t="s">
        <v>537</v>
      </c>
      <c r="E2355" s="1" t="s">
        <v>609</v>
      </c>
      <c r="F2355" s="1" t="s">
        <v>2139</v>
      </c>
      <c r="G2355" s="1" t="s">
        <v>37</v>
      </c>
      <c r="H2355" s="1" t="s">
        <v>143</v>
      </c>
      <c r="I2355" s="12">
        <v>1300</v>
      </c>
      <c r="J2355" s="11" t="s">
        <v>2140</v>
      </c>
      <c r="K2355" s="13" t="s">
        <v>2138</v>
      </c>
      <c r="L2355" s="14" t="s">
        <v>582</v>
      </c>
    </row>
    <row r="2356" spans="1:12">
      <c r="A2356" s="36">
        <v>2017</v>
      </c>
      <c r="B2356" s="14" t="s">
        <v>1965</v>
      </c>
      <c r="C2356" s="9">
        <v>42737</v>
      </c>
      <c r="D2356" s="14" t="s">
        <v>537</v>
      </c>
      <c r="E2356" s="1" t="s">
        <v>609</v>
      </c>
      <c r="F2356" s="1" t="s">
        <v>2139</v>
      </c>
      <c r="G2356" s="1" t="s">
        <v>37</v>
      </c>
      <c r="H2356" s="1" t="s">
        <v>143</v>
      </c>
      <c r="I2356" s="12">
        <v>130</v>
      </c>
      <c r="J2356" s="11" t="s">
        <v>2141</v>
      </c>
      <c r="K2356" s="13" t="s">
        <v>2138</v>
      </c>
      <c r="L2356" s="14" t="s">
        <v>582</v>
      </c>
    </row>
    <row r="2357" spans="1:12">
      <c r="A2357" s="36">
        <v>2017</v>
      </c>
      <c r="B2357" s="14" t="s">
        <v>1965</v>
      </c>
      <c r="C2357" s="9">
        <v>42738</v>
      </c>
      <c r="D2357" s="14" t="s">
        <v>537</v>
      </c>
      <c r="E2357" s="1" t="s">
        <v>609</v>
      </c>
      <c r="F2357" s="1" t="s">
        <v>2139</v>
      </c>
      <c r="G2357" s="1" t="s">
        <v>179</v>
      </c>
      <c r="H2357" s="1" t="s">
        <v>30</v>
      </c>
      <c r="I2357" s="12">
        <v>495</v>
      </c>
      <c r="J2357" s="11">
        <v>35415</v>
      </c>
      <c r="K2357" s="13" t="s">
        <v>622</v>
      </c>
      <c r="L2357" s="14" t="s">
        <v>582</v>
      </c>
    </row>
    <row r="2358" spans="1:12">
      <c r="A2358" s="36">
        <v>2017</v>
      </c>
      <c r="B2358" s="14" t="s">
        <v>1965</v>
      </c>
      <c r="C2358" s="9">
        <v>42736</v>
      </c>
      <c r="D2358" s="14" t="s">
        <v>537</v>
      </c>
      <c r="E2358" s="1" t="s">
        <v>609</v>
      </c>
      <c r="F2358" s="1" t="s">
        <v>627</v>
      </c>
      <c r="G2358" s="1" t="s">
        <v>37</v>
      </c>
      <c r="H2358" s="1" t="s">
        <v>453</v>
      </c>
      <c r="I2358" s="12">
        <v>1764</v>
      </c>
      <c r="J2358" s="11" t="s">
        <v>2142</v>
      </c>
      <c r="K2358" s="13" t="s">
        <v>2138</v>
      </c>
      <c r="L2358" s="14" t="s">
        <v>582</v>
      </c>
    </row>
    <row r="2359" spans="1:12">
      <c r="A2359" s="36">
        <v>2017</v>
      </c>
      <c r="B2359" s="14" t="s">
        <v>1965</v>
      </c>
      <c r="C2359" s="9">
        <v>42736</v>
      </c>
      <c r="D2359" s="14" t="s">
        <v>537</v>
      </c>
      <c r="E2359" s="1" t="s">
        <v>609</v>
      </c>
      <c r="F2359" s="1" t="s">
        <v>627</v>
      </c>
      <c r="G2359" s="1" t="s">
        <v>37</v>
      </c>
      <c r="H2359" s="1" t="s">
        <v>453</v>
      </c>
      <c r="I2359" s="12">
        <v>437</v>
      </c>
      <c r="J2359" s="11" t="s">
        <v>2143</v>
      </c>
      <c r="K2359" s="13" t="s">
        <v>2138</v>
      </c>
      <c r="L2359" s="14" t="s">
        <v>582</v>
      </c>
    </row>
    <row r="2360" spans="1:12">
      <c r="A2360" s="36">
        <v>2017</v>
      </c>
      <c r="B2360" s="14" t="s">
        <v>1965</v>
      </c>
      <c r="C2360" s="9">
        <v>42739</v>
      </c>
      <c r="D2360" s="14" t="s">
        <v>537</v>
      </c>
      <c r="E2360" s="1" t="s">
        <v>609</v>
      </c>
      <c r="F2360" s="1" t="s">
        <v>627</v>
      </c>
      <c r="G2360" s="1" t="s">
        <v>691</v>
      </c>
      <c r="H2360" s="1" t="s">
        <v>120</v>
      </c>
      <c r="I2360" s="12">
        <v>1261</v>
      </c>
      <c r="J2360" s="11">
        <v>922785</v>
      </c>
      <c r="K2360" s="13" t="s">
        <v>612</v>
      </c>
      <c r="L2360" s="14" t="s">
        <v>582</v>
      </c>
    </row>
    <row r="2361" spans="1:12">
      <c r="A2361" s="36">
        <v>2017</v>
      </c>
      <c r="B2361" s="14" t="s">
        <v>1965</v>
      </c>
      <c r="C2361" s="9">
        <v>42740</v>
      </c>
      <c r="D2361" s="14" t="s">
        <v>537</v>
      </c>
      <c r="E2361" s="1" t="s">
        <v>609</v>
      </c>
      <c r="F2361" s="1" t="s">
        <v>627</v>
      </c>
      <c r="G2361" s="1" t="s">
        <v>269</v>
      </c>
      <c r="H2361" s="11" t="s">
        <v>150</v>
      </c>
      <c r="I2361" s="12">
        <v>1642</v>
      </c>
      <c r="J2361" s="11" t="s">
        <v>2144</v>
      </c>
      <c r="K2361" s="13" t="s">
        <v>622</v>
      </c>
      <c r="L2361" s="14" t="s">
        <v>582</v>
      </c>
    </row>
    <row r="2362" spans="1:12">
      <c r="A2362" s="36">
        <v>2017</v>
      </c>
      <c r="B2362" s="14" t="s">
        <v>1965</v>
      </c>
      <c r="C2362" s="9">
        <v>42742</v>
      </c>
      <c r="D2362" s="14" t="s">
        <v>537</v>
      </c>
      <c r="E2362" s="1" t="s">
        <v>609</v>
      </c>
      <c r="F2362" s="1" t="s">
        <v>627</v>
      </c>
      <c r="G2362" s="1" t="s">
        <v>269</v>
      </c>
      <c r="H2362" s="1" t="s">
        <v>183</v>
      </c>
      <c r="I2362" s="12">
        <v>1730</v>
      </c>
      <c r="J2362" s="11" t="s">
        <v>2145</v>
      </c>
      <c r="K2362" s="13" t="s">
        <v>612</v>
      </c>
      <c r="L2362" s="14" t="s">
        <v>582</v>
      </c>
    </row>
    <row r="2363" spans="1:12">
      <c r="A2363" s="36">
        <v>2017</v>
      </c>
      <c r="B2363" s="14" t="s">
        <v>1965</v>
      </c>
      <c r="C2363" s="9">
        <v>42742</v>
      </c>
      <c r="D2363" s="14" t="s">
        <v>537</v>
      </c>
      <c r="E2363" s="1" t="s">
        <v>609</v>
      </c>
      <c r="F2363" s="1" t="s">
        <v>627</v>
      </c>
      <c r="G2363" s="1" t="s">
        <v>269</v>
      </c>
      <c r="H2363" s="1" t="s">
        <v>183</v>
      </c>
      <c r="I2363" s="12">
        <v>1222</v>
      </c>
      <c r="J2363" s="11" t="s">
        <v>2146</v>
      </c>
      <c r="K2363" s="13" t="s">
        <v>612</v>
      </c>
      <c r="L2363" s="14" t="s">
        <v>582</v>
      </c>
    </row>
    <row r="2364" spans="1:12">
      <c r="A2364" s="36">
        <v>2017</v>
      </c>
      <c r="B2364" s="14" t="s">
        <v>1965</v>
      </c>
      <c r="C2364" s="9">
        <v>42743</v>
      </c>
      <c r="D2364" s="14" t="s">
        <v>537</v>
      </c>
      <c r="E2364" s="1" t="s">
        <v>609</v>
      </c>
      <c r="F2364" s="1" t="s">
        <v>627</v>
      </c>
      <c r="G2364" s="1" t="s">
        <v>37</v>
      </c>
      <c r="H2364" s="11" t="s">
        <v>1482</v>
      </c>
      <c r="I2364" s="12">
        <v>765</v>
      </c>
      <c r="J2364" s="11" t="s">
        <v>2147</v>
      </c>
      <c r="K2364" s="13" t="s">
        <v>612</v>
      </c>
      <c r="L2364" s="14" t="s">
        <v>582</v>
      </c>
    </row>
    <row r="2365" spans="1:12">
      <c r="A2365" s="36">
        <v>2017</v>
      </c>
      <c r="B2365" s="14" t="s">
        <v>1965</v>
      </c>
      <c r="C2365" s="9">
        <v>42743</v>
      </c>
      <c r="D2365" s="14" t="s">
        <v>537</v>
      </c>
      <c r="E2365" s="1" t="s">
        <v>609</v>
      </c>
      <c r="F2365" s="1" t="s">
        <v>627</v>
      </c>
      <c r="G2365" s="1" t="s">
        <v>37</v>
      </c>
      <c r="H2365" s="11" t="s">
        <v>1482</v>
      </c>
      <c r="I2365" s="12">
        <v>362</v>
      </c>
      <c r="J2365" s="11" t="s">
        <v>2148</v>
      </c>
      <c r="K2365" s="13" t="s">
        <v>612</v>
      </c>
      <c r="L2365" s="14" t="s">
        <v>582</v>
      </c>
    </row>
    <row r="2366" spans="1:12">
      <c r="A2366" s="36">
        <v>2017</v>
      </c>
      <c r="B2366" s="14" t="s">
        <v>1965</v>
      </c>
      <c r="C2366" s="9">
        <v>42744</v>
      </c>
      <c r="D2366" s="14" t="s">
        <v>537</v>
      </c>
      <c r="E2366" s="1" t="s">
        <v>609</v>
      </c>
      <c r="F2366" s="1" t="s">
        <v>627</v>
      </c>
      <c r="G2366" s="1" t="s">
        <v>269</v>
      </c>
      <c r="H2366" s="1" t="s">
        <v>183</v>
      </c>
      <c r="I2366" s="12">
        <v>924</v>
      </c>
      <c r="J2366" s="11" t="s">
        <v>2149</v>
      </c>
      <c r="K2366" s="13" t="s">
        <v>612</v>
      </c>
      <c r="L2366" s="14" t="s">
        <v>582</v>
      </c>
    </row>
    <row r="2367" spans="1:12">
      <c r="A2367" s="36">
        <v>2017</v>
      </c>
      <c r="B2367" s="14" t="s">
        <v>1965</v>
      </c>
      <c r="C2367" s="9">
        <v>42744</v>
      </c>
      <c r="D2367" s="14" t="s">
        <v>537</v>
      </c>
      <c r="E2367" s="1" t="s">
        <v>609</v>
      </c>
      <c r="F2367" s="1" t="s">
        <v>627</v>
      </c>
      <c r="G2367" s="1" t="s">
        <v>269</v>
      </c>
      <c r="H2367" s="1" t="s">
        <v>270</v>
      </c>
      <c r="I2367" s="12">
        <v>880</v>
      </c>
      <c r="J2367" s="11" t="s">
        <v>2150</v>
      </c>
      <c r="K2367" s="13" t="s">
        <v>612</v>
      </c>
      <c r="L2367" s="14" t="s">
        <v>582</v>
      </c>
    </row>
    <row r="2368" spans="1:12">
      <c r="A2368" s="36">
        <v>2017</v>
      </c>
      <c r="B2368" s="14" t="s">
        <v>1965</v>
      </c>
      <c r="C2368" s="9">
        <v>42744</v>
      </c>
      <c r="D2368" s="14" t="s">
        <v>537</v>
      </c>
      <c r="E2368" s="1" t="s">
        <v>609</v>
      </c>
      <c r="F2368" s="1" t="s">
        <v>627</v>
      </c>
      <c r="G2368" s="1" t="s">
        <v>269</v>
      </c>
      <c r="H2368" s="1" t="s">
        <v>183</v>
      </c>
      <c r="I2368" s="12">
        <v>1552</v>
      </c>
      <c r="J2368" s="11" t="s">
        <v>2151</v>
      </c>
      <c r="K2368" s="13" t="s">
        <v>612</v>
      </c>
      <c r="L2368" s="14" t="s">
        <v>582</v>
      </c>
    </row>
    <row r="2369" spans="1:12">
      <c r="A2369" s="36">
        <v>2017</v>
      </c>
      <c r="B2369" s="14" t="s">
        <v>1965</v>
      </c>
      <c r="C2369" s="9">
        <v>42745</v>
      </c>
      <c r="D2369" s="14" t="s">
        <v>537</v>
      </c>
      <c r="E2369" s="1" t="s">
        <v>609</v>
      </c>
      <c r="F2369" s="1" t="s">
        <v>627</v>
      </c>
      <c r="G2369" s="1" t="s">
        <v>37</v>
      </c>
      <c r="H2369" s="1" t="s">
        <v>357</v>
      </c>
      <c r="I2369" s="12">
        <v>1883</v>
      </c>
      <c r="J2369" s="11" t="s">
        <v>2152</v>
      </c>
      <c r="K2369" s="13" t="s">
        <v>612</v>
      </c>
      <c r="L2369" s="14" t="s">
        <v>582</v>
      </c>
    </row>
    <row r="2370" spans="1:12">
      <c r="A2370" s="36">
        <v>2017</v>
      </c>
      <c r="B2370" s="14" t="s">
        <v>1965</v>
      </c>
      <c r="C2370" s="9">
        <v>42745</v>
      </c>
      <c r="D2370" s="14" t="s">
        <v>537</v>
      </c>
      <c r="E2370" s="1" t="s">
        <v>609</v>
      </c>
      <c r="F2370" s="1" t="s">
        <v>627</v>
      </c>
      <c r="G2370" s="1" t="s">
        <v>37</v>
      </c>
      <c r="H2370" s="11" t="s">
        <v>1482</v>
      </c>
      <c r="I2370" s="12">
        <v>601</v>
      </c>
      <c r="J2370" s="11" t="s">
        <v>2153</v>
      </c>
      <c r="K2370" s="13" t="s">
        <v>612</v>
      </c>
      <c r="L2370" s="14" t="s">
        <v>582</v>
      </c>
    </row>
    <row r="2371" spans="1:12">
      <c r="A2371" s="36">
        <v>2017</v>
      </c>
      <c r="B2371" s="14" t="s">
        <v>1965</v>
      </c>
      <c r="C2371" s="9">
        <v>42746</v>
      </c>
      <c r="D2371" s="14" t="s">
        <v>537</v>
      </c>
      <c r="E2371" s="1" t="s">
        <v>609</v>
      </c>
      <c r="F2371" s="1" t="s">
        <v>627</v>
      </c>
      <c r="G2371" s="1" t="s">
        <v>269</v>
      </c>
      <c r="H2371" s="1" t="s">
        <v>183</v>
      </c>
      <c r="I2371" s="12">
        <v>684</v>
      </c>
      <c r="J2371" s="11" t="s">
        <v>2154</v>
      </c>
      <c r="K2371" s="13" t="s">
        <v>620</v>
      </c>
      <c r="L2371" s="14" t="s">
        <v>582</v>
      </c>
    </row>
    <row r="2372" spans="1:12">
      <c r="A2372" s="36">
        <v>2017</v>
      </c>
      <c r="B2372" s="14" t="s">
        <v>1965</v>
      </c>
      <c r="C2372" s="9">
        <v>42748</v>
      </c>
      <c r="D2372" s="14" t="s">
        <v>537</v>
      </c>
      <c r="E2372" s="1" t="s">
        <v>609</v>
      </c>
      <c r="F2372" s="1" t="s">
        <v>627</v>
      </c>
      <c r="G2372" s="1" t="s">
        <v>269</v>
      </c>
      <c r="H2372" s="1" t="s">
        <v>183</v>
      </c>
      <c r="I2372" s="12">
        <v>2423</v>
      </c>
      <c r="J2372" s="11" t="s">
        <v>2155</v>
      </c>
      <c r="K2372" s="13" t="s">
        <v>623</v>
      </c>
      <c r="L2372" s="14" t="s">
        <v>582</v>
      </c>
    </row>
    <row r="2373" spans="1:12">
      <c r="A2373" s="36">
        <v>2017</v>
      </c>
      <c r="B2373" s="14" t="s">
        <v>1965</v>
      </c>
      <c r="C2373" s="9">
        <v>42751</v>
      </c>
      <c r="D2373" s="14" t="s">
        <v>537</v>
      </c>
      <c r="E2373" s="1" t="s">
        <v>609</v>
      </c>
      <c r="F2373" s="1" t="s">
        <v>627</v>
      </c>
      <c r="G2373" s="1" t="s">
        <v>691</v>
      </c>
      <c r="H2373" s="1" t="s">
        <v>120</v>
      </c>
      <c r="I2373" s="12">
        <v>1386</v>
      </c>
      <c r="J2373" s="11">
        <v>923223</v>
      </c>
      <c r="K2373" s="13" t="s">
        <v>2156</v>
      </c>
      <c r="L2373" s="14" t="s">
        <v>582</v>
      </c>
    </row>
    <row r="2374" spans="1:12">
      <c r="A2374" s="36">
        <v>2017</v>
      </c>
      <c r="B2374" s="14" t="s">
        <v>1965</v>
      </c>
      <c r="C2374" s="9">
        <v>42760</v>
      </c>
      <c r="D2374" s="14" t="s">
        <v>537</v>
      </c>
      <c r="E2374" s="1" t="s">
        <v>609</v>
      </c>
      <c r="F2374" s="1" t="s">
        <v>627</v>
      </c>
      <c r="G2374" s="1" t="s">
        <v>269</v>
      </c>
      <c r="H2374" s="1" t="s">
        <v>183</v>
      </c>
      <c r="I2374" s="12">
        <v>665</v>
      </c>
      <c r="J2374" s="11" t="s">
        <v>2157</v>
      </c>
      <c r="K2374" s="13" t="s">
        <v>620</v>
      </c>
      <c r="L2374" s="14" t="s">
        <v>582</v>
      </c>
    </row>
    <row r="2375" spans="1:12">
      <c r="A2375" s="36">
        <v>2017</v>
      </c>
      <c r="B2375" s="14" t="s">
        <v>1965</v>
      </c>
      <c r="C2375" s="9">
        <v>42762</v>
      </c>
      <c r="D2375" s="14" t="s">
        <v>537</v>
      </c>
      <c r="E2375" s="1" t="s">
        <v>609</v>
      </c>
      <c r="F2375" s="1" t="s">
        <v>627</v>
      </c>
      <c r="G2375" s="1" t="s">
        <v>269</v>
      </c>
      <c r="H2375" s="1" t="s">
        <v>183</v>
      </c>
      <c r="I2375" s="12">
        <v>1175</v>
      </c>
      <c r="J2375" s="11" t="s">
        <v>2158</v>
      </c>
      <c r="K2375" s="13" t="s">
        <v>2159</v>
      </c>
      <c r="L2375" s="14" t="s">
        <v>582</v>
      </c>
    </row>
    <row r="2376" spans="1:12">
      <c r="A2376" s="36">
        <v>2017</v>
      </c>
      <c r="B2376" s="14" t="s">
        <v>1965</v>
      </c>
      <c r="C2376" s="9">
        <v>42765</v>
      </c>
      <c r="D2376" s="14" t="s">
        <v>537</v>
      </c>
      <c r="E2376" s="1" t="s">
        <v>609</v>
      </c>
      <c r="F2376" s="1" t="s">
        <v>627</v>
      </c>
      <c r="G2376" s="1" t="s">
        <v>269</v>
      </c>
      <c r="H2376" s="11" t="s">
        <v>150</v>
      </c>
      <c r="I2376" s="12">
        <v>1280</v>
      </c>
      <c r="J2376" s="11" t="s">
        <v>2160</v>
      </c>
      <c r="K2376" s="13" t="s">
        <v>620</v>
      </c>
      <c r="L2376" s="14" t="s">
        <v>582</v>
      </c>
    </row>
    <row r="2377" spans="1:12">
      <c r="A2377" s="36">
        <v>2017</v>
      </c>
      <c r="B2377" s="14" t="s">
        <v>1965</v>
      </c>
      <c r="C2377" s="9">
        <v>42736</v>
      </c>
      <c r="D2377" s="14" t="s">
        <v>537</v>
      </c>
      <c r="E2377" s="1" t="s">
        <v>609</v>
      </c>
      <c r="F2377" s="1" t="s">
        <v>627</v>
      </c>
      <c r="G2377" s="1" t="s">
        <v>179</v>
      </c>
      <c r="H2377" s="1" t="s">
        <v>30</v>
      </c>
      <c r="I2377" s="12">
        <v>714</v>
      </c>
      <c r="J2377" s="11">
        <v>35517</v>
      </c>
      <c r="K2377" s="13" t="s">
        <v>612</v>
      </c>
      <c r="L2377" s="14" t="s">
        <v>582</v>
      </c>
    </row>
    <row r="2378" spans="1:12">
      <c r="A2378" s="36">
        <v>2017</v>
      </c>
      <c r="B2378" s="14" t="s">
        <v>1965</v>
      </c>
      <c r="C2378" s="9">
        <v>42738</v>
      </c>
      <c r="D2378" s="14" t="s">
        <v>537</v>
      </c>
      <c r="E2378" s="1" t="s">
        <v>636</v>
      </c>
      <c r="F2378" s="1" t="s">
        <v>637</v>
      </c>
      <c r="G2378" s="1" t="s">
        <v>179</v>
      </c>
      <c r="H2378" s="1" t="s">
        <v>30</v>
      </c>
      <c r="I2378" s="12">
        <v>464</v>
      </c>
      <c r="J2378" s="11">
        <v>35419</v>
      </c>
      <c r="K2378" s="13" t="s">
        <v>639</v>
      </c>
      <c r="L2378" s="14" t="s">
        <v>582</v>
      </c>
    </row>
    <row r="2379" spans="1:12">
      <c r="A2379" s="36">
        <v>2017</v>
      </c>
      <c r="B2379" s="14" t="s">
        <v>1965</v>
      </c>
      <c r="C2379" s="9">
        <v>42739</v>
      </c>
      <c r="D2379" s="14" t="s">
        <v>537</v>
      </c>
      <c r="E2379" s="1" t="s">
        <v>636</v>
      </c>
      <c r="F2379" s="1" t="s">
        <v>637</v>
      </c>
      <c r="G2379" s="1" t="s">
        <v>179</v>
      </c>
      <c r="H2379" s="1" t="s">
        <v>30</v>
      </c>
      <c r="I2379" s="12">
        <v>390</v>
      </c>
      <c r="J2379" s="11">
        <v>35437</v>
      </c>
      <c r="K2379" s="13" t="s">
        <v>639</v>
      </c>
      <c r="L2379" s="14" t="s">
        <v>582</v>
      </c>
    </row>
    <row r="2380" spans="1:12">
      <c r="A2380" s="36">
        <v>2017</v>
      </c>
      <c r="B2380" s="14" t="s">
        <v>1965</v>
      </c>
      <c r="C2380" s="9">
        <v>42739</v>
      </c>
      <c r="D2380" s="14" t="s">
        <v>537</v>
      </c>
      <c r="E2380" s="1" t="s">
        <v>636</v>
      </c>
      <c r="F2380" s="1" t="s">
        <v>637</v>
      </c>
      <c r="G2380" s="1" t="s">
        <v>179</v>
      </c>
      <c r="H2380" s="1" t="s">
        <v>30</v>
      </c>
      <c r="I2380" s="12">
        <v>210</v>
      </c>
      <c r="J2380" s="11">
        <v>35435</v>
      </c>
      <c r="K2380" s="13" t="s">
        <v>639</v>
      </c>
      <c r="L2380" s="14" t="s">
        <v>582</v>
      </c>
    </row>
    <row r="2381" spans="1:12">
      <c r="A2381" s="36">
        <v>2017</v>
      </c>
      <c r="B2381" s="14" t="s">
        <v>1965</v>
      </c>
      <c r="C2381" s="9">
        <v>42741</v>
      </c>
      <c r="D2381" s="14" t="s">
        <v>537</v>
      </c>
      <c r="E2381" s="1" t="s">
        <v>636</v>
      </c>
      <c r="F2381" s="1" t="s">
        <v>637</v>
      </c>
      <c r="G2381" s="1" t="s">
        <v>137</v>
      </c>
      <c r="H2381" s="11" t="s">
        <v>1482</v>
      </c>
      <c r="I2381" s="12">
        <v>300</v>
      </c>
      <c r="J2381" s="11">
        <v>8579</v>
      </c>
      <c r="K2381" s="13" t="s">
        <v>639</v>
      </c>
      <c r="L2381" s="14" t="s">
        <v>582</v>
      </c>
    </row>
    <row r="2382" spans="1:12">
      <c r="A2382" s="36">
        <v>2017</v>
      </c>
      <c r="B2382" s="14" t="s">
        <v>1965</v>
      </c>
      <c r="C2382" s="9">
        <v>42743</v>
      </c>
      <c r="D2382" s="14" t="s">
        <v>537</v>
      </c>
      <c r="E2382" s="1" t="s">
        <v>636</v>
      </c>
      <c r="F2382" s="1" t="s">
        <v>637</v>
      </c>
      <c r="G2382" s="1" t="s">
        <v>137</v>
      </c>
      <c r="H2382" s="1" t="s">
        <v>650</v>
      </c>
      <c r="I2382" s="12">
        <v>350</v>
      </c>
      <c r="J2382" s="11">
        <v>1868</v>
      </c>
      <c r="K2382" s="13" t="s">
        <v>2161</v>
      </c>
      <c r="L2382" s="14" t="s">
        <v>582</v>
      </c>
    </row>
    <row r="2383" spans="1:12">
      <c r="A2383" s="36">
        <v>2017</v>
      </c>
      <c r="B2383" s="14" t="s">
        <v>1965</v>
      </c>
      <c r="C2383" s="9">
        <v>42744</v>
      </c>
      <c r="D2383" s="14" t="s">
        <v>537</v>
      </c>
      <c r="E2383" s="1" t="s">
        <v>636</v>
      </c>
      <c r="F2383" s="1" t="s">
        <v>637</v>
      </c>
      <c r="G2383" s="1" t="s">
        <v>179</v>
      </c>
      <c r="H2383" s="1" t="s">
        <v>2014</v>
      </c>
      <c r="I2383" s="12">
        <v>318</v>
      </c>
      <c r="J2383" s="11">
        <v>19930</v>
      </c>
      <c r="K2383" s="13" t="s">
        <v>653</v>
      </c>
      <c r="L2383" s="14" t="s">
        <v>582</v>
      </c>
    </row>
    <row r="2384" spans="1:12">
      <c r="A2384" s="36">
        <v>2017</v>
      </c>
      <c r="B2384" s="14" t="s">
        <v>1965</v>
      </c>
      <c r="C2384" s="9">
        <v>42746</v>
      </c>
      <c r="D2384" s="14" t="s">
        <v>537</v>
      </c>
      <c r="E2384" s="1" t="s">
        <v>636</v>
      </c>
      <c r="F2384" s="1" t="s">
        <v>637</v>
      </c>
      <c r="G2384" s="1" t="s">
        <v>179</v>
      </c>
      <c r="H2384" s="1" t="s">
        <v>30</v>
      </c>
      <c r="I2384" s="12">
        <v>150</v>
      </c>
      <c r="J2384" s="11">
        <v>35530</v>
      </c>
      <c r="K2384" s="13" t="s">
        <v>2162</v>
      </c>
      <c r="L2384" s="14" t="s">
        <v>582</v>
      </c>
    </row>
    <row r="2385" spans="1:12">
      <c r="A2385" s="36">
        <v>2017</v>
      </c>
      <c r="B2385" s="14" t="s">
        <v>1965</v>
      </c>
      <c r="C2385" s="9">
        <v>42755</v>
      </c>
      <c r="D2385" s="14" t="s">
        <v>537</v>
      </c>
      <c r="E2385" s="1" t="s">
        <v>636</v>
      </c>
      <c r="F2385" s="1" t="s">
        <v>637</v>
      </c>
      <c r="G2385" s="1" t="s">
        <v>179</v>
      </c>
      <c r="H2385" s="1" t="s">
        <v>30</v>
      </c>
      <c r="I2385" s="12">
        <v>291</v>
      </c>
      <c r="J2385" s="11" t="s">
        <v>2163</v>
      </c>
      <c r="K2385" s="13" t="s">
        <v>643</v>
      </c>
      <c r="L2385" s="14" t="s">
        <v>582</v>
      </c>
    </row>
    <row r="2386" spans="1:12">
      <c r="A2386" s="36">
        <v>2017</v>
      </c>
      <c r="B2386" s="14" t="s">
        <v>1965</v>
      </c>
      <c r="C2386" s="9">
        <v>42755</v>
      </c>
      <c r="D2386" s="14" t="s">
        <v>537</v>
      </c>
      <c r="E2386" s="1" t="s">
        <v>636</v>
      </c>
      <c r="F2386" s="1" t="s">
        <v>637</v>
      </c>
      <c r="G2386" s="1" t="s">
        <v>179</v>
      </c>
      <c r="H2386" s="1" t="s">
        <v>30</v>
      </c>
      <c r="I2386" s="12">
        <v>240</v>
      </c>
      <c r="J2386" s="11">
        <v>35706</v>
      </c>
      <c r="K2386" s="13" t="s">
        <v>643</v>
      </c>
      <c r="L2386" s="14" t="s">
        <v>582</v>
      </c>
    </row>
    <row r="2387" spans="1:12">
      <c r="A2387" s="36">
        <v>2017</v>
      </c>
      <c r="B2387" s="14" t="s">
        <v>1965</v>
      </c>
      <c r="C2387" s="9">
        <v>42755</v>
      </c>
      <c r="D2387" s="14" t="s">
        <v>537</v>
      </c>
      <c r="E2387" s="1" t="s">
        <v>636</v>
      </c>
      <c r="F2387" s="1" t="s">
        <v>637</v>
      </c>
      <c r="G2387" s="1" t="s">
        <v>179</v>
      </c>
      <c r="H2387" s="1" t="s">
        <v>30</v>
      </c>
      <c r="I2387" s="12">
        <v>161</v>
      </c>
      <c r="J2387" s="11">
        <v>35702</v>
      </c>
      <c r="K2387" s="13" t="s">
        <v>643</v>
      </c>
      <c r="L2387" s="14" t="s">
        <v>582</v>
      </c>
    </row>
    <row r="2388" spans="1:12">
      <c r="A2388" s="36">
        <v>2017</v>
      </c>
      <c r="B2388" s="14" t="s">
        <v>1965</v>
      </c>
      <c r="C2388" s="9">
        <v>42758</v>
      </c>
      <c r="D2388" s="14" t="s">
        <v>537</v>
      </c>
      <c r="E2388" s="1" t="s">
        <v>636</v>
      </c>
      <c r="F2388" s="1" t="s">
        <v>637</v>
      </c>
      <c r="G2388" s="1" t="s">
        <v>179</v>
      </c>
      <c r="H2388" s="1" t="s">
        <v>30</v>
      </c>
      <c r="I2388" s="12">
        <v>321</v>
      </c>
      <c r="J2388" s="11">
        <v>35742</v>
      </c>
      <c r="K2388" s="13" t="s">
        <v>2164</v>
      </c>
      <c r="L2388" s="14" t="s">
        <v>582</v>
      </c>
    </row>
    <row r="2389" spans="1:12">
      <c r="A2389" s="36">
        <v>2017</v>
      </c>
      <c r="B2389" s="14" t="s">
        <v>1965</v>
      </c>
      <c r="C2389" s="9">
        <v>42758</v>
      </c>
      <c r="D2389" s="14" t="s">
        <v>537</v>
      </c>
      <c r="E2389" s="1" t="s">
        <v>636</v>
      </c>
      <c r="F2389" s="1" t="s">
        <v>637</v>
      </c>
      <c r="G2389" s="1" t="s">
        <v>179</v>
      </c>
      <c r="H2389" s="1" t="s">
        <v>30</v>
      </c>
      <c r="I2389" s="12">
        <v>233</v>
      </c>
      <c r="J2389" s="11">
        <v>35738</v>
      </c>
      <c r="K2389" s="13" t="s">
        <v>2164</v>
      </c>
      <c r="L2389" s="14" t="s">
        <v>582</v>
      </c>
    </row>
    <row r="2390" spans="1:12">
      <c r="A2390" s="36">
        <v>2017</v>
      </c>
      <c r="B2390" s="14" t="s">
        <v>1965</v>
      </c>
      <c r="C2390" s="9">
        <v>42760</v>
      </c>
      <c r="D2390" s="14" t="s">
        <v>537</v>
      </c>
      <c r="E2390" s="1" t="s">
        <v>636</v>
      </c>
      <c r="F2390" s="1" t="s">
        <v>637</v>
      </c>
      <c r="G2390" s="1" t="s">
        <v>179</v>
      </c>
      <c r="H2390" s="1" t="s">
        <v>102</v>
      </c>
      <c r="I2390" s="12">
        <v>452</v>
      </c>
      <c r="J2390" s="11">
        <v>6507</v>
      </c>
      <c r="K2390" s="13" t="s">
        <v>2165</v>
      </c>
      <c r="L2390" s="14" t="s">
        <v>582</v>
      </c>
    </row>
    <row r="2391" spans="1:12">
      <c r="A2391" s="36">
        <v>2017</v>
      </c>
      <c r="B2391" s="14" t="s">
        <v>1965</v>
      </c>
      <c r="C2391" s="9">
        <v>42760</v>
      </c>
      <c r="D2391" s="14" t="s">
        <v>537</v>
      </c>
      <c r="E2391" s="1" t="s">
        <v>636</v>
      </c>
      <c r="F2391" s="1" t="s">
        <v>637</v>
      </c>
      <c r="G2391" s="1" t="s">
        <v>179</v>
      </c>
      <c r="H2391" s="1" t="s">
        <v>30</v>
      </c>
      <c r="I2391" s="12">
        <v>310</v>
      </c>
      <c r="J2391" s="11">
        <v>35772</v>
      </c>
      <c r="K2391" s="13" t="s">
        <v>661</v>
      </c>
      <c r="L2391" s="14" t="s">
        <v>582</v>
      </c>
    </row>
    <row r="2392" spans="1:12">
      <c r="A2392" s="36">
        <v>2017</v>
      </c>
      <c r="B2392" s="14" t="s">
        <v>1965</v>
      </c>
      <c r="C2392" s="9">
        <v>42761</v>
      </c>
      <c r="D2392" s="14" t="s">
        <v>537</v>
      </c>
      <c r="E2392" s="1" t="s">
        <v>636</v>
      </c>
      <c r="F2392" s="1" t="s">
        <v>637</v>
      </c>
      <c r="G2392" s="1" t="s">
        <v>179</v>
      </c>
      <c r="H2392" s="1" t="s">
        <v>30</v>
      </c>
      <c r="I2392" s="12">
        <v>281</v>
      </c>
      <c r="J2392" s="11">
        <v>35785</v>
      </c>
      <c r="K2392" s="13" t="s">
        <v>661</v>
      </c>
      <c r="L2392" s="14" t="s">
        <v>582</v>
      </c>
    </row>
    <row r="2393" spans="1:12">
      <c r="A2393" s="36">
        <v>2017</v>
      </c>
      <c r="B2393" s="14" t="s">
        <v>1965</v>
      </c>
      <c r="C2393" s="9">
        <v>42761</v>
      </c>
      <c r="D2393" s="14" t="s">
        <v>537</v>
      </c>
      <c r="E2393" s="1" t="s">
        <v>636</v>
      </c>
      <c r="F2393" s="1" t="s">
        <v>637</v>
      </c>
      <c r="G2393" s="1" t="s">
        <v>179</v>
      </c>
      <c r="H2393" s="1" t="s">
        <v>30</v>
      </c>
      <c r="I2393" s="12">
        <v>190</v>
      </c>
      <c r="J2393" s="11">
        <v>35793</v>
      </c>
      <c r="K2393" s="13" t="s">
        <v>661</v>
      </c>
      <c r="L2393" s="14" t="s">
        <v>582</v>
      </c>
    </row>
    <row r="2394" spans="1:12">
      <c r="A2394" s="36">
        <v>2017</v>
      </c>
      <c r="B2394" s="14" t="s">
        <v>1965</v>
      </c>
      <c r="C2394" s="9">
        <v>42761</v>
      </c>
      <c r="D2394" s="14" t="s">
        <v>537</v>
      </c>
      <c r="E2394" s="1" t="s">
        <v>636</v>
      </c>
      <c r="F2394" s="1" t="s">
        <v>637</v>
      </c>
      <c r="G2394" s="1" t="s">
        <v>179</v>
      </c>
      <c r="H2394" s="1" t="s">
        <v>30</v>
      </c>
      <c r="I2394" s="12">
        <v>500</v>
      </c>
      <c r="J2394" s="11">
        <v>35799</v>
      </c>
      <c r="K2394" s="13" t="s">
        <v>661</v>
      </c>
      <c r="L2394" s="14" t="s">
        <v>582</v>
      </c>
    </row>
    <row r="2395" spans="1:12">
      <c r="A2395" s="36">
        <v>2017</v>
      </c>
      <c r="B2395" s="14" t="s">
        <v>1965</v>
      </c>
      <c r="C2395" s="9">
        <v>42765</v>
      </c>
      <c r="D2395" s="14" t="s">
        <v>537</v>
      </c>
      <c r="E2395" s="1" t="s">
        <v>636</v>
      </c>
      <c r="F2395" s="1" t="s">
        <v>637</v>
      </c>
      <c r="G2395" s="1" t="s">
        <v>37</v>
      </c>
      <c r="H2395" s="1" t="s">
        <v>738</v>
      </c>
      <c r="I2395" s="12">
        <v>463</v>
      </c>
      <c r="J2395" s="11" t="s">
        <v>2166</v>
      </c>
      <c r="K2395" s="13" t="s">
        <v>664</v>
      </c>
      <c r="L2395" s="14" t="s">
        <v>582</v>
      </c>
    </row>
    <row r="2396" spans="1:12">
      <c r="A2396" s="36">
        <v>2017</v>
      </c>
      <c r="B2396" s="14" t="s">
        <v>1965</v>
      </c>
      <c r="C2396" s="9">
        <v>42738</v>
      </c>
      <c r="D2396" s="14" t="s">
        <v>537</v>
      </c>
      <c r="E2396" s="1" t="s">
        <v>636</v>
      </c>
      <c r="F2396" s="1" t="s">
        <v>659</v>
      </c>
      <c r="G2396" s="1" t="s">
        <v>179</v>
      </c>
      <c r="H2396" s="1" t="s">
        <v>30</v>
      </c>
      <c r="I2396" s="12">
        <v>230</v>
      </c>
      <c r="J2396" s="11">
        <v>35417</v>
      </c>
      <c r="K2396" s="13" t="s">
        <v>1217</v>
      </c>
      <c r="L2396" s="14" t="s">
        <v>582</v>
      </c>
    </row>
    <row r="2397" spans="1:12">
      <c r="A2397" s="36">
        <v>2017</v>
      </c>
      <c r="B2397" s="14" t="s">
        <v>1965</v>
      </c>
      <c r="C2397" s="9">
        <v>42739</v>
      </c>
      <c r="D2397" s="14" t="s">
        <v>537</v>
      </c>
      <c r="E2397" s="1" t="s">
        <v>636</v>
      </c>
      <c r="F2397" s="1" t="s">
        <v>659</v>
      </c>
      <c r="G2397" s="1" t="s">
        <v>137</v>
      </c>
      <c r="H2397" s="1" t="s">
        <v>30</v>
      </c>
      <c r="I2397" s="12">
        <v>190</v>
      </c>
      <c r="J2397" s="11">
        <v>35441</v>
      </c>
      <c r="K2397" s="13" t="s">
        <v>643</v>
      </c>
      <c r="L2397" s="14" t="s">
        <v>582</v>
      </c>
    </row>
    <row r="2398" spans="1:12">
      <c r="A2398" s="36">
        <v>2017</v>
      </c>
      <c r="B2398" s="14" t="s">
        <v>1965</v>
      </c>
      <c r="C2398" s="9">
        <v>42741</v>
      </c>
      <c r="D2398" s="14" t="s">
        <v>537</v>
      </c>
      <c r="E2398" s="1" t="s">
        <v>636</v>
      </c>
      <c r="F2398" s="1" t="s">
        <v>659</v>
      </c>
      <c r="G2398" s="1" t="s">
        <v>179</v>
      </c>
      <c r="H2398" s="11" t="s">
        <v>1724</v>
      </c>
      <c r="I2398" s="12">
        <v>150</v>
      </c>
      <c r="J2398" s="11">
        <v>35962</v>
      </c>
      <c r="K2398" s="13" t="s">
        <v>2167</v>
      </c>
      <c r="L2398" s="14" t="s">
        <v>582</v>
      </c>
    </row>
    <row r="2399" spans="1:12">
      <c r="A2399" s="36">
        <v>2017</v>
      </c>
      <c r="B2399" s="14" t="s">
        <v>1965</v>
      </c>
      <c r="C2399" s="9">
        <v>42744</v>
      </c>
      <c r="D2399" s="14" t="s">
        <v>537</v>
      </c>
      <c r="E2399" s="1" t="s">
        <v>636</v>
      </c>
      <c r="F2399" s="1" t="s">
        <v>659</v>
      </c>
      <c r="G2399" s="1" t="s">
        <v>269</v>
      </c>
      <c r="H2399" s="1" t="s">
        <v>270</v>
      </c>
      <c r="I2399" s="12">
        <v>372.9</v>
      </c>
      <c r="J2399" s="11" t="s">
        <v>2168</v>
      </c>
      <c r="K2399" s="13" t="s">
        <v>655</v>
      </c>
      <c r="L2399" s="14" t="s">
        <v>582</v>
      </c>
    </row>
    <row r="2400" spans="1:12">
      <c r="A2400" s="36">
        <v>2017</v>
      </c>
      <c r="B2400" s="14" t="s">
        <v>1965</v>
      </c>
      <c r="C2400" s="9">
        <v>42752</v>
      </c>
      <c r="D2400" s="14" t="s">
        <v>537</v>
      </c>
      <c r="E2400" s="1" t="s">
        <v>636</v>
      </c>
      <c r="F2400" s="1" t="s">
        <v>659</v>
      </c>
      <c r="G2400" s="1" t="s">
        <v>697</v>
      </c>
      <c r="H2400" s="1" t="s">
        <v>698</v>
      </c>
      <c r="I2400" s="12">
        <v>301</v>
      </c>
      <c r="J2400" s="11">
        <v>4949</v>
      </c>
      <c r="K2400" s="13" t="s">
        <v>664</v>
      </c>
      <c r="L2400" s="14" t="s">
        <v>582</v>
      </c>
    </row>
    <row r="2401" spans="1:12">
      <c r="A2401" s="36">
        <v>2017</v>
      </c>
      <c r="B2401" s="14" t="s">
        <v>1965</v>
      </c>
      <c r="C2401" s="9">
        <v>42753</v>
      </c>
      <c r="D2401" s="14" t="s">
        <v>537</v>
      </c>
      <c r="E2401" s="1" t="s">
        <v>636</v>
      </c>
      <c r="F2401" s="1" t="s">
        <v>659</v>
      </c>
      <c r="G2401" s="1" t="s">
        <v>179</v>
      </c>
      <c r="H2401" s="1" t="s">
        <v>30</v>
      </c>
      <c r="I2401" s="12">
        <v>440</v>
      </c>
      <c r="J2401" s="11">
        <v>35663</v>
      </c>
      <c r="K2401" s="13" t="s">
        <v>2169</v>
      </c>
      <c r="L2401" s="14" t="s">
        <v>582</v>
      </c>
    </row>
    <row r="2402" spans="1:12">
      <c r="A2402" s="36">
        <v>2017</v>
      </c>
      <c r="B2402" s="14" t="s">
        <v>1965</v>
      </c>
      <c r="C2402" s="9">
        <v>42753</v>
      </c>
      <c r="D2402" s="14" t="s">
        <v>537</v>
      </c>
      <c r="E2402" s="1" t="s">
        <v>636</v>
      </c>
      <c r="F2402" s="1" t="s">
        <v>659</v>
      </c>
      <c r="G2402" s="1" t="s">
        <v>179</v>
      </c>
      <c r="H2402" s="1" t="s">
        <v>30</v>
      </c>
      <c r="I2402" s="12">
        <v>100</v>
      </c>
      <c r="J2402" s="11" t="s">
        <v>2170</v>
      </c>
      <c r="K2402" s="13" t="s">
        <v>2169</v>
      </c>
      <c r="L2402" s="14" t="s">
        <v>582</v>
      </c>
    </row>
    <row r="2403" spans="1:12">
      <c r="A2403" s="36">
        <v>2017</v>
      </c>
      <c r="B2403" s="14" t="s">
        <v>1965</v>
      </c>
      <c r="C2403" s="9">
        <v>42753</v>
      </c>
      <c r="D2403" s="14" t="s">
        <v>537</v>
      </c>
      <c r="E2403" s="1" t="s">
        <v>636</v>
      </c>
      <c r="F2403" s="1" t="s">
        <v>659</v>
      </c>
      <c r="G2403" s="1" t="s">
        <v>179</v>
      </c>
      <c r="H2403" s="1" t="s">
        <v>30</v>
      </c>
      <c r="I2403" s="12">
        <v>200</v>
      </c>
      <c r="J2403" s="11">
        <v>35667</v>
      </c>
      <c r="K2403" s="13" t="s">
        <v>2169</v>
      </c>
      <c r="L2403" s="14" t="s">
        <v>582</v>
      </c>
    </row>
    <row r="2404" spans="1:12">
      <c r="A2404" s="36">
        <v>2017</v>
      </c>
      <c r="B2404" s="14" t="s">
        <v>1965</v>
      </c>
      <c r="C2404" s="9">
        <v>42754</v>
      </c>
      <c r="D2404" s="14" t="s">
        <v>537</v>
      </c>
      <c r="E2404" s="1" t="s">
        <v>636</v>
      </c>
      <c r="F2404" s="1" t="s">
        <v>659</v>
      </c>
      <c r="G2404" s="1" t="s">
        <v>179</v>
      </c>
      <c r="H2404" s="1" t="s">
        <v>30</v>
      </c>
      <c r="I2404" s="12">
        <v>425</v>
      </c>
      <c r="J2404" s="11">
        <v>35688</v>
      </c>
      <c r="K2404" s="13" t="s">
        <v>2169</v>
      </c>
      <c r="L2404" s="14" t="s">
        <v>582</v>
      </c>
    </row>
    <row r="2405" spans="1:12">
      <c r="A2405" s="36">
        <v>2017</v>
      </c>
      <c r="B2405" s="14" t="s">
        <v>1965</v>
      </c>
      <c r="C2405" s="9">
        <v>42754</v>
      </c>
      <c r="D2405" s="14" t="s">
        <v>537</v>
      </c>
      <c r="E2405" s="1" t="s">
        <v>636</v>
      </c>
      <c r="F2405" s="1" t="s">
        <v>659</v>
      </c>
      <c r="G2405" s="1" t="s">
        <v>179</v>
      </c>
      <c r="H2405" s="1" t="s">
        <v>30</v>
      </c>
      <c r="I2405" s="12">
        <v>281</v>
      </c>
      <c r="J2405" s="11">
        <v>35682</v>
      </c>
      <c r="K2405" s="13" t="s">
        <v>2169</v>
      </c>
      <c r="L2405" s="14" t="s">
        <v>582</v>
      </c>
    </row>
    <row r="2406" spans="1:12">
      <c r="A2406" s="36">
        <v>2017</v>
      </c>
      <c r="B2406" s="14" t="s">
        <v>1965</v>
      </c>
      <c r="C2406" s="9">
        <v>42755</v>
      </c>
      <c r="D2406" s="14" t="s">
        <v>537</v>
      </c>
      <c r="E2406" s="1" t="s">
        <v>636</v>
      </c>
      <c r="F2406" s="1" t="s">
        <v>659</v>
      </c>
      <c r="G2406" s="1" t="s">
        <v>269</v>
      </c>
      <c r="H2406" s="11" t="s">
        <v>95</v>
      </c>
      <c r="I2406" s="12">
        <v>402.3</v>
      </c>
      <c r="J2406" s="11" t="s">
        <v>2171</v>
      </c>
      <c r="K2406" s="13" t="s">
        <v>2164</v>
      </c>
      <c r="L2406" s="14" t="s">
        <v>582</v>
      </c>
    </row>
    <row r="2407" spans="1:12">
      <c r="A2407" s="36">
        <v>2017</v>
      </c>
      <c r="B2407" s="14" t="s">
        <v>1965</v>
      </c>
      <c r="C2407" s="9">
        <v>42757</v>
      </c>
      <c r="D2407" s="14" t="s">
        <v>537</v>
      </c>
      <c r="E2407" s="1" t="s">
        <v>636</v>
      </c>
      <c r="F2407" s="1" t="s">
        <v>659</v>
      </c>
      <c r="G2407" s="1" t="s">
        <v>691</v>
      </c>
      <c r="H2407" s="1" t="s">
        <v>120</v>
      </c>
      <c r="I2407" s="12">
        <v>1398</v>
      </c>
      <c r="J2407" s="11">
        <v>923424</v>
      </c>
      <c r="K2407" s="13" t="s">
        <v>655</v>
      </c>
      <c r="L2407" s="14" t="s">
        <v>582</v>
      </c>
    </row>
    <row r="2408" spans="1:12">
      <c r="A2408" s="36">
        <v>2017</v>
      </c>
      <c r="B2408" s="14" t="s">
        <v>1965</v>
      </c>
      <c r="C2408" s="9">
        <v>42759</v>
      </c>
      <c r="D2408" s="14" t="s">
        <v>537</v>
      </c>
      <c r="E2408" s="1" t="s">
        <v>636</v>
      </c>
      <c r="F2408" s="1" t="s">
        <v>659</v>
      </c>
      <c r="G2408" s="1" t="s">
        <v>691</v>
      </c>
      <c r="H2408" s="1" t="s">
        <v>120</v>
      </c>
      <c r="I2408" s="12">
        <v>501</v>
      </c>
      <c r="J2408" s="11">
        <v>923444</v>
      </c>
      <c r="K2408" s="13" t="s">
        <v>655</v>
      </c>
      <c r="L2408" s="14" t="s">
        <v>582</v>
      </c>
    </row>
    <row r="2409" spans="1:12">
      <c r="A2409" s="36">
        <v>2017</v>
      </c>
      <c r="B2409" s="14" t="s">
        <v>1965</v>
      </c>
      <c r="C2409" s="9">
        <v>42761</v>
      </c>
      <c r="D2409" s="14" t="s">
        <v>537</v>
      </c>
      <c r="E2409" s="1" t="s">
        <v>636</v>
      </c>
      <c r="F2409" s="1" t="s">
        <v>659</v>
      </c>
      <c r="G2409" s="1" t="s">
        <v>179</v>
      </c>
      <c r="H2409" s="1" t="s">
        <v>30</v>
      </c>
      <c r="I2409" s="12">
        <v>140</v>
      </c>
      <c r="J2409" s="11">
        <v>35810</v>
      </c>
      <c r="K2409" s="13" t="s">
        <v>643</v>
      </c>
      <c r="L2409" s="14" t="s">
        <v>582</v>
      </c>
    </row>
    <row r="2410" spans="1:12">
      <c r="A2410" s="36">
        <v>2017</v>
      </c>
      <c r="B2410" s="14" t="s">
        <v>1965</v>
      </c>
      <c r="C2410" s="9">
        <v>42762</v>
      </c>
      <c r="D2410" s="14" t="s">
        <v>537</v>
      </c>
      <c r="E2410" s="1" t="s">
        <v>636</v>
      </c>
      <c r="F2410" s="1" t="s">
        <v>659</v>
      </c>
      <c r="G2410" s="1" t="s">
        <v>179</v>
      </c>
      <c r="H2410" s="1" t="s">
        <v>30</v>
      </c>
      <c r="I2410" s="12">
        <v>390</v>
      </c>
      <c r="J2410" s="11">
        <v>35821</v>
      </c>
      <c r="K2410" s="13" t="s">
        <v>643</v>
      </c>
      <c r="L2410" s="14" t="s">
        <v>582</v>
      </c>
    </row>
    <row r="2411" spans="1:12">
      <c r="A2411" s="36">
        <v>2017</v>
      </c>
      <c r="B2411" s="14" t="s">
        <v>1965</v>
      </c>
      <c r="C2411" s="9">
        <v>42763</v>
      </c>
      <c r="D2411" s="14" t="s">
        <v>537</v>
      </c>
      <c r="E2411" s="1" t="s">
        <v>636</v>
      </c>
      <c r="F2411" s="1" t="s">
        <v>659</v>
      </c>
      <c r="G2411" s="1" t="s">
        <v>179</v>
      </c>
      <c r="H2411" s="1" t="s">
        <v>30</v>
      </c>
      <c r="I2411" s="12">
        <v>185</v>
      </c>
      <c r="J2411" s="11">
        <v>35849</v>
      </c>
      <c r="K2411" s="13" t="s">
        <v>664</v>
      </c>
      <c r="L2411" s="14" t="s">
        <v>582</v>
      </c>
    </row>
    <row r="2412" spans="1:12">
      <c r="A2412" s="36">
        <v>2017</v>
      </c>
      <c r="B2412" s="14" t="s">
        <v>1965</v>
      </c>
      <c r="C2412" s="9">
        <v>42763</v>
      </c>
      <c r="D2412" s="14" t="s">
        <v>537</v>
      </c>
      <c r="E2412" s="1" t="s">
        <v>636</v>
      </c>
      <c r="F2412" s="1" t="s">
        <v>659</v>
      </c>
      <c r="G2412" s="1" t="s">
        <v>179</v>
      </c>
      <c r="H2412" s="1" t="s">
        <v>30</v>
      </c>
      <c r="I2412" s="12">
        <v>310</v>
      </c>
      <c r="J2412" s="11">
        <v>35839</v>
      </c>
      <c r="K2412" s="13" t="s">
        <v>664</v>
      </c>
      <c r="L2412" s="14" t="s">
        <v>582</v>
      </c>
    </row>
    <row r="2413" spans="1:12">
      <c r="A2413" s="36">
        <v>2017</v>
      </c>
      <c r="B2413" s="14" t="s">
        <v>1965</v>
      </c>
      <c r="C2413" s="9">
        <v>42765</v>
      </c>
      <c r="D2413" s="14" t="s">
        <v>537</v>
      </c>
      <c r="E2413" s="1" t="s">
        <v>636</v>
      </c>
      <c r="F2413" s="1" t="s">
        <v>659</v>
      </c>
      <c r="G2413" s="1" t="s">
        <v>137</v>
      </c>
      <c r="H2413" s="1" t="s">
        <v>650</v>
      </c>
      <c r="I2413" s="12">
        <v>468</v>
      </c>
      <c r="J2413" s="11">
        <v>1924</v>
      </c>
      <c r="K2413" s="13" t="s">
        <v>2172</v>
      </c>
      <c r="L2413" s="14" t="s">
        <v>582</v>
      </c>
    </row>
    <row r="2414" spans="1:12">
      <c r="A2414" s="36">
        <v>2017</v>
      </c>
      <c r="B2414" s="14" t="s">
        <v>1965</v>
      </c>
      <c r="C2414" s="9">
        <v>42766</v>
      </c>
      <c r="D2414" s="14" t="s">
        <v>537</v>
      </c>
      <c r="E2414" s="1" t="s">
        <v>636</v>
      </c>
      <c r="F2414" s="1" t="s">
        <v>659</v>
      </c>
      <c r="G2414" s="1" t="s">
        <v>697</v>
      </c>
      <c r="H2414" s="1" t="s">
        <v>698</v>
      </c>
      <c r="I2414" s="12">
        <v>160</v>
      </c>
      <c r="J2414" s="11">
        <v>4966</v>
      </c>
      <c r="K2414" s="13" t="s">
        <v>675</v>
      </c>
      <c r="L2414" s="14" t="s">
        <v>582</v>
      </c>
    </row>
    <row r="2415" spans="1:12">
      <c r="A2415" s="36">
        <v>2017</v>
      </c>
      <c r="B2415" s="14" t="s">
        <v>1965</v>
      </c>
      <c r="C2415" s="9">
        <v>42766</v>
      </c>
      <c r="D2415" s="14" t="s">
        <v>537</v>
      </c>
      <c r="E2415" s="1" t="s">
        <v>636</v>
      </c>
      <c r="F2415" s="1" t="s">
        <v>659</v>
      </c>
      <c r="G2415" s="1" t="s">
        <v>697</v>
      </c>
      <c r="H2415" s="1" t="s">
        <v>698</v>
      </c>
      <c r="I2415" s="12">
        <v>541</v>
      </c>
      <c r="J2415" s="11">
        <v>4965</v>
      </c>
      <c r="K2415" s="13" t="s">
        <v>675</v>
      </c>
      <c r="L2415" s="14" t="s">
        <v>582</v>
      </c>
    </row>
    <row r="2416" spans="1:12">
      <c r="A2416" s="36">
        <v>2017</v>
      </c>
      <c r="B2416" s="14" t="s">
        <v>1965</v>
      </c>
      <c r="C2416" s="9">
        <v>42766</v>
      </c>
      <c r="D2416" s="14" t="s">
        <v>537</v>
      </c>
      <c r="E2416" s="1" t="s">
        <v>636</v>
      </c>
      <c r="F2416" s="1" t="s">
        <v>659</v>
      </c>
      <c r="G2416" s="1" t="s">
        <v>697</v>
      </c>
      <c r="H2416" s="1" t="s">
        <v>698</v>
      </c>
      <c r="I2416" s="12">
        <v>250</v>
      </c>
      <c r="J2416" s="11">
        <v>4964</v>
      </c>
      <c r="K2416" s="13" t="s">
        <v>675</v>
      </c>
      <c r="L2416" s="14" t="s">
        <v>582</v>
      </c>
    </row>
    <row r="2417" spans="1:12">
      <c r="A2417" s="36">
        <v>2017</v>
      </c>
      <c r="B2417" s="14" t="s">
        <v>1965</v>
      </c>
      <c r="C2417" s="9">
        <v>42740</v>
      </c>
      <c r="D2417" s="14" t="s">
        <v>537</v>
      </c>
      <c r="E2417" s="1" t="s">
        <v>636</v>
      </c>
      <c r="F2417" s="1" t="s">
        <v>673</v>
      </c>
      <c r="G2417" s="1" t="s">
        <v>179</v>
      </c>
      <c r="H2417" s="1" t="s">
        <v>30</v>
      </c>
      <c r="I2417" s="12">
        <v>70</v>
      </c>
      <c r="J2417" s="11">
        <v>35454</v>
      </c>
      <c r="K2417" s="13" t="s">
        <v>643</v>
      </c>
      <c r="L2417" s="14" t="s">
        <v>582</v>
      </c>
    </row>
    <row r="2418" spans="1:12">
      <c r="A2418" s="36">
        <v>2017</v>
      </c>
      <c r="B2418" s="14" t="s">
        <v>1965</v>
      </c>
      <c r="C2418" s="9">
        <v>42745</v>
      </c>
      <c r="D2418" s="14" t="s">
        <v>537</v>
      </c>
      <c r="E2418" s="1" t="s">
        <v>636</v>
      </c>
      <c r="F2418" s="1" t="s">
        <v>673</v>
      </c>
      <c r="G2418" s="1" t="s">
        <v>179</v>
      </c>
      <c r="H2418" s="1" t="s">
        <v>102</v>
      </c>
      <c r="I2418" s="12">
        <v>402</v>
      </c>
      <c r="J2418" s="11">
        <v>6437</v>
      </c>
      <c r="K2418" s="13" t="s">
        <v>664</v>
      </c>
      <c r="L2418" s="14" t="s">
        <v>582</v>
      </c>
    </row>
    <row r="2419" spans="1:12">
      <c r="A2419" s="36">
        <v>2017</v>
      </c>
      <c r="B2419" s="14" t="s">
        <v>1965</v>
      </c>
      <c r="C2419" s="9">
        <v>42752</v>
      </c>
      <c r="D2419" s="14" t="s">
        <v>537</v>
      </c>
      <c r="E2419" s="1" t="s">
        <v>636</v>
      </c>
      <c r="F2419" s="1" t="s">
        <v>673</v>
      </c>
      <c r="G2419" s="1" t="s">
        <v>179</v>
      </c>
      <c r="H2419" s="1" t="s">
        <v>281</v>
      </c>
      <c r="I2419" s="12">
        <v>401</v>
      </c>
      <c r="J2419" s="11">
        <v>66498</v>
      </c>
      <c r="K2419" s="13" t="s">
        <v>643</v>
      </c>
      <c r="L2419" s="14" t="s">
        <v>582</v>
      </c>
    </row>
    <row r="2420" spans="1:12">
      <c r="A2420" s="36">
        <v>2017</v>
      </c>
      <c r="B2420" s="14" t="s">
        <v>1965</v>
      </c>
      <c r="C2420" s="9">
        <v>42753</v>
      </c>
      <c r="D2420" s="14" t="s">
        <v>537</v>
      </c>
      <c r="E2420" s="1" t="s">
        <v>636</v>
      </c>
      <c r="F2420" s="1" t="s">
        <v>673</v>
      </c>
      <c r="G2420" s="1" t="s">
        <v>179</v>
      </c>
      <c r="H2420" s="1" t="s">
        <v>30</v>
      </c>
      <c r="I2420" s="12">
        <v>135</v>
      </c>
      <c r="J2420" s="11">
        <v>35670</v>
      </c>
      <c r="K2420" s="13" t="s">
        <v>2161</v>
      </c>
      <c r="L2420" s="14" t="s">
        <v>582</v>
      </c>
    </row>
    <row r="2421" spans="1:12">
      <c r="A2421" s="36">
        <v>2017</v>
      </c>
      <c r="B2421" s="14" t="s">
        <v>1965</v>
      </c>
      <c r="C2421" s="9">
        <v>42743</v>
      </c>
      <c r="D2421" s="14" t="s">
        <v>537</v>
      </c>
      <c r="E2421" s="1" t="s">
        <v>636</v>
      </c>
      <c r="F2421" s="1" t="s">
        <v>678</v>
      </c>
      <c r="G2421" s="1" t="s">
        <v>137</v>
      </c>
      <c r="H2421" s="1" t="s">
        <v>650</v>
      </c>
      <c r="I2421" s="12">
        <v>264</v>
      </c>
      <c r="J2421" s="11">
        <v>1866</v>
      </c>
      <c r="K2421" s="13" t="s">
        <v>2167</v>
      </c>
      <c r="L2421" s="14" t="s">
        <v>582</v>
      </c>
    </row>
    <row r="2422" spans="1:12">
      <c r="A2422" s="36">
        <v>2017</v>
      </c>
      <c r="B2422" s="14" t="s">
        <v>1965</v>
      </c>
      <c r="C2422" s="9">
        <v>42743</v>
      </c>
      <c r="D2422" s="14" t="s">
        <v>537</v>
      </c>
      <c r="E2422" s="1" t="s">
        <v>636</v>
      </c>
      <c r="F2422" s="1" t="s">
        <v>678</v>
      </c>
      <c r="G2422" s="1" t="s">
        <v>137</v>
      </c>
      <c r="H2422" s="1" t="s">
        <v>650</v>
      </c>
      <c r="I2422" s="12">
        <v>429</v>
      </c>
      <c r="J2422" s="11">
        <v>1870</v>
      </c>
      <c r="K2422" s="13" t="s">
        <v>2167</v>
      </c>
      <c r="L2422" s="14" t="s">
        <v>582</v>
      </c>
    </row>
    <row r="2423" spans="1:12">
      <c r="A2423" s="36">
        <v>2017</v>
      </c>
      <c r="B2423" s="14" t="s">
        <v>1965</v>
      </c>
      <c r="C2423" s="9">
        <v>42748</v>
      </c>
      <c r="D2423" s="14" t="s">
        <v>537</v>
      </c>
      <c r="E2423" s="1" t="s">
        <v>636</v>
      </c>
      <c r="F2423" s="1" t="s">
        <v>678</v>
      </c>
      <c r="G2423" s="1" t="s">
        <v>179</v>
      </c>
      <c r="H2423" s="1" t="s">
        <v>2014</v>
      </c>
      <c r="I2423" s="12">
        <v>393</v>
      </c>
      <c r="J2423" s="11">
        <v>19934</v>
      </c>
      <c r="K2423" s="13" t="s">
        <v>675</v>
      </c>
      <c r="L2423" s="14" t="s">
        <v>582</v>
      </c>
    </row>
    <row r="2424" spans="1:12">
      <c r="A2424" s="36">
        <v>2017</v>
      </c>
      <c r="B2424" s="14" t="s">
        <v>1965</v>
      </c>
      <c r="C2424" s="9">
        <v>42749</v>
      </c>
      <c r="D2424" s="14" t="s">
        <v>537</v>
      </c>
      <c r="E2424" s="1" t="s">
        <v>636</v>
      </c>
      <c r="F2424" s="1" t="s">
        <v>678</v>
      </c>
      <c r="G2424" s="1" t="s">
        <v>179</v>
      </c>
      <c r="H2424" s="1" t="s">
        <v>30</v>
      </c>
      <c r="I2424" s="12">
        <v>271</v>
      </c>
      <c r="J2424" s="11">
        <v>35589</v>
      </c>
      <c r="K2424" s="13" t="s">
        <v>2169</v>
      </c>
      <c r="L2424" s="14" t="s">
        <v>582</v>
      </c>
    </row>
    <row r="2425" spans="1:12">
      <c r="A2425" s="36">
        <v>2017</v>
      </c>
      <c r="B2425" s="14" t="s">
        <v>1965</v>
      </c>
      <c r="C2425" s="9">
        <v>42749</v>
      </c>
      <c r="D2425" s="14" t="s">
        <v>537</v>
      </c>
      <c r="E2425" s="1" t="s">
        <v>636</v>
      </c>
      <c r="F2425" s="1" t="s">
        <v>678</v>
      </c>
      <c r="G2425" s="1" t="s">
        <v>179</v>
      </c>
      <c r="H2425" s="1" t="s">
        <v>30</v>
      </c>
      <c r="I2425" s="12">
        <v>379</v>
      </c>
      <c r="J2425" s="11">
        <v>35577</v>
      </c>
      <c r="K2425" s="13" t="s">
        <v>2169</v>
      </c>
      <c r="L2425" s="14" t="s">
        <v>582</v>
      </c>
    </row>
    <row r="2426" spans="1:12">
      <c r="A2426" s="36">
        <v>2017</v>
      </c>
      <c r="B2426" s="14" t="s">
        <v>1965</v>
      </c>
      <c r="C2426" s="9">
        <v>42752</v>
      </c>
      <c r="D2426" s="14" t="s">
        <v>537</v>
      </c>
      <c r="E2426" s="1" t="s">
        <v>636</v>
      </c>
      <c r="F2426" s="1" t="s">
        <v>678</v>
      </c>
      <c r="G2426" s="1" t="s">
        <v>137</v>
      </c>
      <c r="H2426" s="1" t="s">
        <v>650</v>
      </c>
      <c r="I2426" s="12">
        <v>361</v>
      </c>
      <c r="J2426" s="11">
        <v>1890</v>
      </c>
      <c r="K2426" s="13" t="s">
        <v>640</v>
      </c>
      <c r="L2426" s="14" t="s">
        <v>582</v>
      </c>
    </row>
    <row r="2427" spans="1:12">
      <c r="A2427" s="36">
        <v>2017</v>
      </c>
      <c r="B2427" s="14" t="s">
        <v>1965</v>
      </c>
      <c r="C2427" s="9">
        <v>42752</v>
      </c>
      <c r="D2427" s="14" t="s">
        <v>537</v>
      </c>
      <c r="E2427" s="1" t="s">
        <v>636</v>
      </c>
      <c r="F2427" s="1" t="s">
        <v>678</v>
      </c>
      <c r="G2427" s="1" t="s">
        <v>137</v>
      </c>
      <c r="H2427" s="1" t="s">
        <v>650</v>
      </c>
      <c r="I2427" s="12">
        <v>355</v>
      </c>
      <c r="J2427" s="11">
        <v>1886</v>
      </c>
      <c r="K2427" s="13" t="s">
        <v>640</v>
      </c>
      <c r="L2427" s="14" t="s">
        <v>582</v>
      </c>
    </row>
    <row r="2428" spans="1:12">
      <c r="A2428" s="36">
        <v>2017</v>
      </c>
      <c r="B2428" s="14" t="s">
        <v>1965</v>
      </c>
      <c r="C2428" s="9">
        <v>42736</v>
      </c>
      <c r="D2428" s="14" t="s">
        <v>537</v>
      </c>
      <c r="E2428" s="1" t="s">
        <v>636</v>
      </c>
      <c r="F2428" s="1" t="s">
        <v>678</v>
      </c>
      <c r="G2428" s="1" t="s">
        <v>179</v>
      </c>
      <c r="H2428" s="1" t="s">
        <v>30</v>
      </c>
      <c r="I2428" s="12">
        <v>315</v>
      </c>
      <c r="J2428" s="11">
        <v>35609</v>
      </c>
      <c r="K2428" s="13" t="s">
        <v>2169</v>
      </c>
      <c r="L2428" s="14" t="s">
        <v>582</v>
      </c>
    </row>
    <row r="2429" spans="1:12">
      <c r="A2429" s="36">
        <v>2017</v>
      </c>
      <c r="B2429" s="14" t="s">
        <v>1965</v>
      </c>
      <c r="C2429" s="9">
        <v>42741</v>
      </c>
      <c r="D2429" s="14" t="s">
        <v>537</v>
      </c>
      <c r="E2429" s="1" t="s">
        <v>680</v>
      </c>
      <c r="F2429" s="1" t="s">
        <v>681</v>
      </c>
      <c r="G2429" s="1" t="s">
        <v>697</v>
      </c>
      <c r="H2429" s="1" t="s">
        <v>698</v>
      </c>
      <c r="I2429" s="12">
        <v>807</v>
      </c>
      <c r="J2429" s="11">
        <v>4943</v>
      </c>
      <c r="K2429" s="13" t="s">
        <v>2173</v>
      </c>
      <c r="L2429" s="14" t="s">
        <v>582</v>
      </c>
    </row>
    <row r="2430" spans="1:12">
      <c r="A2430" s="36">
        <v>2017</v>
      </c>
      <c r="B2430" s="14" t="s">
        <v>1965</v>
      </c>
      <c r="C2430" s="9">
        <v>42753</v>
      </c>
      <c r="D2430" s="14" t="s">
        <v>537</v>
      </c>
      <c r="E2430" s="1" t="s">
        <v>680</v>
      </c>
      <c r="F2430" s="1" t="s">
        <v>681</v>
      </c>
      <c r="G2430" s="1" t="s">
        <v>37</v>
      </c>
      <c r="H2430" s="1" t="s">
        <v>738</v>
      </c>
      <c r="I2430" s="12">
        <v>678.9</v>
      </c>
      <c r="J2430" s="11" t="s">
        <v>2174</v>
      </c>
      <c r="K2430" s="13" t="s">
        <v>692</v>
      </c>
      <c r="L2430" s="14" t="s">
        <v>582</v>
      </c>
    </row>
    <row r="2431" spans="1:12">
      <c r="A2431" s="36">
        <v>2017</v>
      </c>
      <c r="B2431" s="14" t="s">
        <v>1965</v>
      </c>
      <c r="C2431" s="9">
        <v>42761</v>
      </c>
      <c r="D2431" s="14" t="s">
        <v>537</v>
      </c>
      <c r="E2431" s="1" t="s">
        <v>680</v>
      </c>
      <c r="F2431" s="1" t="s">
        <v>681</v>
      </c>
      <c r="G2431" s="1" t="s">
        <v>269</v>
      </c>
      <c r="H2431" s="1" t="s">
        <v>270</v>
      </c>
      <c r="I2431" s="12">
        <v>1548.8</v>
      </c>
      <c r="J2431" s="11" t="s">
        <v>2175</v>
      </c>
      <c r="K2431" s="13" t="s">
        <v>692</v>
      </c>
      <c r="L2431" s="14" t="s">
        <v>582</v>
      </c>
    </row>
    <row r="2432" spans="1:12">
      <c r="A2432" s="36">
        <v>2017</v>
      </c>
      <c r="B2432" s="14" t="s">
        <v>1965</v>
      </c>
      <c r="C2432" s="9">
        <v>42761</v>
      </c>
      <c r="D2432" s="14" t="s">
        <v>537</v>
      </c>
      <c r="E2432" s="1" t="s">
        <v>680</v>
      </c>
      <c r="F2432" s="1" t="s">
        <v>681</v>
      </c>
      <c r="G2432" s="1" t="s">
        <v>37</v>
      </c>
      <c r="H2432" s="1" t="s">
        <v>453</v>
      </c>
      <c r="I2432" s="12">
        <v>749</v>
      </c>
      <c r="J2432" s="11" t="s">
        <v>2176</v>
      </c>
      <c r="K2432" s="13" t="s">
        <v>682</v>
      </c>
      <c r="L2432" s="14" t="s">
        <v>582</v>
      </c>
    </row>
    <row r="2433" spans="1:12">
      <c r="A2433" s="36">
        <v>2017</v>
      </c>
      <c r="B2433" s="14" t="s">
        <v>1965</v>
      </c>
      <c r="C2433" s="9">
        <v>42763</v>
      </c>
      <c r="D2433" s="14" t="s">
        <v>537</v>
      </c>
      <c r="E2433" s="1" t="s">
        <v>680</v>
      </c>
      <c r="F2433" s="1" t="s">
        <v>681</v>
      </c>
      <c r="G2433" s="1" t="s">
        <v>137</v>
      </c>
      <c r="H2433" s="1" t="s">
        <v>650</v>
      </c>
      <c r="I2433" s="12">
        <v>462</v>
      </c>
      <c r="J2433" s="11">
        <v>1920</v>
      </c>
      <c r="K2433" s="13" t="s">
        <v>692</v>
      </c>
      <c r="L2433" s="14" t="s">
        <v>582</v>
      </c>
    </row>
    <row r="2434" spans="1:12">
      <c r="A2434" s="36">
        <v>2017</v>
      </c>
      <c r="B2434" s="14" t="s">
        <v>1965</v>
      </c>
      <c r="C2434" s="9">
        <v>42765</v>
      </c>
      <c r="D2434" s="14" t="s">
        <v>537</v>
      </c>
      <c r="E2434" s="1" t="s">
        <v>680</v>
      </c>
      <c r="F2434" s="1" t="s">
        <v>681</v>
      </c>
      <c r="G2434" s="1" t="s">
        <v>37</v>
      </c>
      <c r="H2434" s="11" t="s">
        <v>1482</v>
      </c>
      <c r="I2434" s="12">
        <v>906</v>
      </c>
      <c r="J2434" s="11" t="s">
        <v>2177</v>
      </c>
      <c r="K2434" s="13" t="s">
        <v>692</v>
      </c>
      <c r="L2434" s="14" t="s">
        <v>582</v>
      </c>
    </row>
    <row r="2435" spans="1:12">
      <c r="A2435" s="36">
        <v>2017</v>
      </c>
      <c r="B2435" s="14" t="s">
        <v>1965</v>
      </c>
      <c r="C2435" s="9">
        <v>42765</v>
      </c>
      <c r="D2435" s="14" t="s">
        <v>537</v>
      </c>
      <c r="E2435" s="1" t="s">
        <v>680</v>
      </c>
      <c r="F2435" s="1" t="s">
        <v>681</v>
      </c>
      <c r="G2435" s="1" t="s">
        <v>37</v>
      </c>
      <c r="H2435" s="11" t="s">
        <v>1482</v>
      </c>
      <c r="I2435" s="12">
        <v>1184</v>
      </c>
      <c r="J2435" s="11" t="s">
        <v>2178</v>
      </c>
      <c r="K2435" s="13" t="s">
        <v>692</v>
      </c>
      <c r="L2435" s="14" t="s">
        <v>582</v>
      </c>
    </row>
    <row r="2436" spans="1:12">
      <c r="A2436" s="36">
        <v>2017</v>
      </c>
      <c r="B2436" s="14" t="s">
        <v>1965</v>
      </c>
      <c r="C2436" s="9">
        <v>42736</v>
      </c>
      <c r="D2436" s="14" t="s">
        <v>537</v>
      </c>
      <c r="E2436" s="1" t="s">
        <v>680</v>
      </c>
      <c r="F2436" s="1" t="s">
        <v>693</v>
      </c>
      <c r="G2436" s="1" t="s">
        <v>269</v>
      </c>
      <c r="H2436" s="11" t="s">
        <v>2133</v>
      </c>
      <c r="I2436" s="12">
        <v>1082</v>
      </c>
      <c r="J2436" s="11" t="s">
        <v>2179</v>
      </c>
      <c r="K2436" s="13" t="s">
        <v>682</v>
      </c>
      <c r="L2436" s="14" t="s">
        <v>582</v>
      </c>
    </row>
    <row r="2437" spans="1:12">
      <c r="A2437" s="36">
        <v>2017</v>
      </c>
      <c r="B2437" s="14" t="s">
        <v>1965</v>
      </c>
      <c r="C2437" s="9">
        <v>42736</v>
      </c>
      <c r="D2437" s="14" t="s">
        <v>537</v>
      </c>
      <c r="E2437" s="1" t="s">
        <v>680</v>
      </c>
      <c r="F2437" s="1" t="s">
        <v>693</v>
      </c>
      <c r="G2437" s="1" t="s">
        <v>269</v>
      </c>
      <c r="H2437" s="11" t="s">
        <v>2133</v>
      </c>
      <c r="I2437" s="12">
        <v>882</v>
      </c>
      <c r="J2437" s="11" t="s">
        <v>2180</v>
      </c>
      <c r="K2437" s="13" t="s">
        <v>682</v>
      </c>
      <c r="L2437" s="14" t="s">
        <v>582</v>
      </c>
    </row>
    <row r="2438" spans="1:12">
      <c r="A2438" s="36">
        <v>2017</v>
      </c>
      <c r="B2438" s="14" t="s">
        <v>1965</v>
      </c>
      <c r="C2438" s="9">
        <v>42740</v>
      </c>
      <c r="D2438" s="14" t="s">
        <v>537</v>
      </c>
      <c r="E2438" s="1" t="s">
        <v>680</v>
      </c>
      <c r="F2438" s="1" t="s">
        <v>693</v>
      </c>
      <c r="G2438" s="1" t="s">
        <v>37</v>
      </c>
      <c r="H2438" s="1" t="s">
        <v>453</v>
      </c>
      <c r="I2438" s="12">
        <v>1115</v>
      </c>
      <c r="J2438" s="11" t="s">
        <v>2181</v>
      </c>
      <c r="K2438" s="13" t="s">
        <v>694</v>
      </c>
      <c r="L2438" s="14" t="s">
        <v>582</v>
      </c>
    </row>
    <row r="2439" spans="1:12">
      <c r="A2439" s="36">
        <v>2017</v>
      </c>
      <c r="B2439" s="14" t="s">
        <v>1965</v>
      </c>
      <c r="C2439" s="9">
        <v>42742</v>
      </c>
      <c r="D2439" s="14" t="s">
        <v>537</v>
      </c>
      <c r="E2439" s="1" t="s">
        <v>680</v>
      </c>
      <c r="F2439" s="1" t="s">
        <v>693</v>
      </c>
      <c r="G2439" s="1" t="s">
        <v>37</v>
      </c>
      <c r="H2439" s="1" t="s">
        <v>453</v>
      </c>
      <c r="I2439" s="12">
        <v>1139</v>
      </c>
      <c r="J2439" s="11" t="s">
        <v>2182</v>
      </c>
      <c r="K2439" s="13" t="s">
        <v>682</v>
      </c>
      <c r="L2439" s="14" t="s">
        <v>582</v>
      </c>
    </row>
    <row r="2440" spans="1:12">
      <c r="A2440" s="36">
        <v>2017</v>
      </c>
      <c r="B2440" s="14" t="s">
        <v>1965</v>
      </c>
      <c r="C2440" s="9">
        <v>42750</v>
      </c>
      <c r="D2440" s="14" t="s">
        <v>537</v>
      </c>
      <c r="E2440" s="1" t="s">
        <v>680</v>
      </c>
      <c r="F2440" s="1" t="s">
        <v>693</v>
      </c>
      <c r="G2440" s="1" t="s">
        <v>697</v>
      </c>
      <c r="H2440" s="1" t="s">
        <v>698</v>
      </c>
      <c r="I2440" s="12">
        <v>495</v>
      </c>
      <c r="J2440" s="11">
        <v>4948</v>
      </c>
      <c r="K2440" s="13" t="s">
        <v>686</v>
      </c>
      <c r="L2440" s="14" t="s">
        <v>582</v>
      </c>
    </row>
    <row r="2441" spans="1:12">
      <c r="A2441" s="36">
        <v>2017</v>
      </c>
      <c r="B2441" s="14" t="s">
        <v>1965</v>
      </c>
      <c r="C2441" s="9">
        <v>42755</v>
      </c>
      <c r="D2441" s="14" t="s">
        <v>537</v>
      </c>
      <c r="E2441" s="1" t="s">
        <v>680</v>
      </c>
      <c r="F2441" s="1" t="s">
        <v>693</v>
      </c>
      <c r="G2441" s="1" t="s">
        <v>37</v>
      </c>
      <c r="H2441" s="1" t="s">
        <v>453</v>
      </c>
      <c r="I2441" s="12">
        <v>836</v>
      </c>
      <c r="J2441" s="11" t="s">
        <v>2183</v>
      </c>
      <c r="K2441" s="13" t="s">
        <v>686</v>
      </c>
      <c r="L2441" s="14" t="s">
        <v>582</v>
      </c>
    </row>
    <row r="2442" spans="1:12">
      <c r="A2442" s="36">
        <v>2017</v>
      </c>
      <c r="B2442" s="14" t="s">
        <v>1965</v>
      </c>
      <c r="C2442" s="9">
        <v>42763</v>
      </c>
      <c r="D2442" s="14" t="s">
        <v>537</v>
      </c>
      <c r="E2442" s="1" t="s">
        <v>724</v>
      </c>
      <c r="F2442" s="1" t="s">
        <v>725</v>
      </c>
      <c r="G2442" s="1" t="s">
        <v>37</v>
      </c>
      <c r="H2442" s="1" t="s">
        <v>279</v>
      </c>
      <c r="I2442" s="12">
        <v>705</v>
      </c>
      <c r="J2442" s="11" t="s">
        <v>2184</v>
      </c>
      <c r="K2442" s="13" t="s">
        <v>732</v>
      </c>
      <c r="L2442" s="14" t="s">
        <v>582</v>
      </c>
    </row>
    <row r="2443" spans="1:12">
      <c r="A2443" s="36">
        <v>2017</v>
      </c>
      <c r="B2443" s="14" t="s">
        <v>1965</v>
      </c>
      <c r="C2443" s="9">
        <v>42741</v>
      </c>
      <c r="D2443" s="14" t="s">
        <v>537</v>
      </c>
      <c r="E2443" s="1" t="s">
        <v>724</v>
      </c>
      <c r="F2443" s="1" t="s">
        <v>733</v>
      </c>
      <c r="G2443" s="1" t="s">
        <v>37</v>
      </c>
      <c r="H2443" s="1" t="s">
        <v>279</v>
      </c>
      <c r="I2443" s="12">
        <v>737</v>
      </c>
      <c r="J2443" s="11" t="s">
        <v>2185</v>
      </c>
      <c r="K2443" s="13" t="s">
        <v>731</v>
      </c>
      <c r="L2443" s="14" t="s">
        <v>582</v>
      </c>
    </row>
    <row r="2444" spans="1:12">
      <c r="A2444" s="36">
        <v>2017</v>
      </c>
      <c r="B2444" s="14" t="s">
        <v>1965</v>
      </c>
      <c r="C2444" s="9">
        <v>42747</v>
      </c>
      <c r="D2444" s="14" t="s">
        <v>537</v>
      </c>
      <c r="E2444" s="1" t="s">
        <v>724</v>
      </c>
      <c r="F2444" s="1" t="s">
        <v>733</v>
      </c>
      <c r="G2444" s="1" t="s">
        <v>137</v>
      </c>
      <c r="H2444" s="1" t="s">
        <v>551</v>
      </c>
      <c r="I2444" s="12">
        <v>608</v>
      </c>
      <c r="J2444" s="11" t="s">
        <v>2186</v>
      </c>
      <c r="K2444" s="13" t="s">
        <v>731</v>
      </c>
      <c r="L2444" s="14" t="s">
        <v>582</v>
      </c>
    </row>
    <row r="2445" spans="1:12">
      <c r="A2445" s="36">
        <v>2017</v>
      </c>
      <c r="B2445" s="14" t="s">
        <v>1965</v>
      </c>
      <c r="C2445" s="9">
        <v>42752</v>
      </c>
      <c r="D2445" s="14" t="s">
        <v>537</v>
      </c>
      <c r="E2445" s="1" t="s">
        <v>724</v>
      </c>
      <c r="F2445" s="1" t="s">
        <v>733</v>
      </c>
      <c r="G2445" s="1" t="s">
        <v>179</v>
      </c>
      <c r="H2445" s="1" t="s">
        <v>2014</v>
      </c>
      <c r="I2445" s="12">
        <v>1915</v>
      </c>
      <c r="J2445" s="11">
        <v>19943</v>
      </c>
      <c r="K2445" s="13" t="s">
        <v>729</v>
      </c>
      <c r="L2445" s="14" t="s">
        <v>582</v>
      </c>
    </row>
    <row r="2446" spans="1:12">
      <c r="A2446" s="36">
        <v>2017</v>
      </c>
      <c r="B2446" s="14" t="s">
        <v>1965</v>
      </c>
      <c r="C2446" s="9">
        <v>42757</v>
      </c>
      <c r="D2446" s="14" t="s">
        <v>537</v>
      </c>
      <c r="E2446" s="1" t="s">
        <v>724</v>
      </c>
      <c r="F2446" s="1" t="s">
        <v>733</v>
      </c>
      <c r="G2446" s="1" t="s">
        <v>697</v>
      </c>
      <c r="H2446" s="1" t="s">
        <v>698</v>
      </c>
      <c r="I2446" s="12">
        <v>880</v>
      </c>
      <c r="J2446" s="11">
        <v>4956</v>
      </c>
      <c r="K2446" s="13" t="s">
        <v>727</v>
      </c>
      <c r="L2446" s="14" t="s">
        <v>582</v>
      </c>
    </row>
    <row r="2447" spans="1:12">
      <c r="A2447" s="36">
        <v>2017</v>
      </c>
      <c r="B2447" s="14" t="s">
        <v>1965</v>
      </c>
      <c r="C2447" s="9">
        <v>42759</v>
      </c>
      <c r="D2447" s="14" t="s">
        <v>537</v>
      </c>
      <c r="E2447" s="1" t="s">
        <v>724</v>
      </c>
      <c r="F2447" s="1" t="s">
        <v>733</v>
      </c>
      <c r="G2447" s="1" t="s">
        <v>37</v>
      </c>
      <c r="H2447" s="1" t="s">
        <v>357</v>
      </c>
      <c r="I2447" s="12">
        <v>409</v>
      </c>
      <c r="J2447" s="11" t="s">
        <v>2187</v>
      </c>
      <c r="K2447" s="13" t="s">
        <v>727</v>
      </c>
      <c r="L2447" s="14" t="s">
        <v>582</v>
      </c>
    </row>
    <row r="2448" spans="1:12">
      <c r="A2448" s="36">
        <v>2017</v>
      </c>
      <c r="B2448" s="14" t="s">
        <v>1965</v>
      </c>
      <c r="C2448" s="9">
        <v>42761</v>
      </c>
      <c r="D2448" s="14" t="s">
        <v>537</v>
      </c>
      <c r="E2448" s="1" t="s">
        <v>724</v>
      </c>
      <c r="F2448" s="1" t="s">
        <v>733</v>
      </c>
      <c r="G2448" s="1" t="s">
        <v>179</v>
      </c>
      <c r="H2448" s="1" t="s">
        <v>30</v>
      </c>
      <c r="I2448" s="12">
        <v>2040</v>
      </c>
      <c r="J2448" s="11">
        <v>35786</v>
      </c>
      <c r="K2448" s="13" t="s">
        <v>732</v>
      </c>
      <c r="L2448" s="14" t="s">
        <v>582</v>
      </c>
    </row>
    <row r="2449" spans="1:12">
      <c r="A2449" s="36">
        <v>2017</v>
      </c>
      <c r="B2449" s="14" t="s">
        <v>1965</v>
      </c>
      <c r="C2449" s="9">
        <v>42740</v>
      </c>
      <c r="D2449" s="14" t="s">
        <v>537</v>
      </c>
      <c r="E2449" s="1" t="s">
        <v>734</v>
      </c>
      <c r="F2449" s="1">
        <v>1216</v>
      </c>
      <c r="G2449" s="1" t="s">
        <v>179</v>
      </c>
      <c r="H2449" s="11" t="s">
        <v>750</v>
      </c>
      <c r="I2449" s="12">
        <v>90</v>
      </c>
      <c r="J2449" s="11">
        <v>42707</v>
      </c>
      <c r="K2449" s="13" t="s">
        <v>740</v>
      </c>
      <c r="L2449" s="14" t="s">
        <v>582</v>
      </c>
    </row>
    <row r="2450" spans="1:12">
      <c r="A2450" s="36">
        <v>2017</v>
      </c>
      <c r="B2450" s="14" t="s">
        <v>1965</v>
      </c>
      <c r="C2450" s="9">
        <v>42740</v>
      </c>
      <c r="D2450" s="14" t="s">
        <v>537</v>
      </c>
      <c r="E2450" s="1" t="s">
        <v>734</v>
      </c>
      <c r="F2450" s="1">
        <v>1216</v>
      </c>
      <c r="G2450" s="1" t="s">
        <v>179</v>
      </c>
      <c r="H2450" s="1" t="s">
        <v>30</v>
      </c>
      <c r="I2450" s="12">
        <v>131</v>
      </c>
      <c r="J2450" s="11">
        <v>35450</v>
      </c>
      <c r="K2450" s="13" t="s">
        <v>740</v>
      </c>
      <c r="L2450" s="14" t="s">
        <v>582</v>
      </c>
    </row>
    <row r="2451" spans="1:12">
      <c r="A2451" s="36">
        <v>2017</v>
      </c>
      <c r="B2451" s="14" t="s">
        <v>1965</v>
      </c>
      <c r="C2451" s="9">
        <v>42740</v>
      </c>
      <c r="D2451" s="14" t="s">
        <v>537</v>
      </c>
      <c r="E2451" s="1" t="s">
        <v>734</v>
      </c>
      <c r="F2451" s="1">
        <v>1216</v>
      </c>
      <c r="G2451" s="1" t="s">
        <v>179</v>
      </c>
      <c r="H2451" s="1" t="s">
        <v>30</v>
      </c>
      <c r="I2451" s="12">
        <v>100</v>
      </c>
      <c r="J2451" s="11">
        <v>35460</v>
      </c>
      <c r="K2451" s="13" t="s">
        <v>740</v>
      </c>
      <c r="L2451" s="14" t="s">
        <v>582</v>
      </c>
    </row>
    <row r="2452" spans="1:12">
      <c r="A2452" s="36">
        <v>2017</v>
      </c>
      <c r="B2452" s="14" t="s">
        <v>1965</v>
      </c>
      <c r="C2452" s="9">
        <v>42748</v>
      </c>
      <c r="D2452" s="14" t="s">
        <v>537</v>
      </c>
      <c r="E2452" s="1" t="s">
        <v>734</v>
      </c>
      <c r="F2452" s="1">
        <v>1216</v>
      </c>
      <c r="G2452" s="1" t="s">
        <v>37</v>
      </c>
      <c r="H2452" s="1" t="s">
        <v>274</v>
      </c>
      <c r="I2452" s="12">
        <v>141</v>
      </c>
      <c r="J2452" s="11" t="s">
        <v>2188</v>
      </c>
      <c r="K2452" s="13" t="s">
        <v>736</v>
      </c>
      <c r="L2452" s="14" t="s">
        <v>582</v>
      </c>
    </row>
    <row r="2453" spans="1:12">
      <c r="A2453" s="36">
        <v>2017</v>
      </c>
      <c r="B2453" s="14" t="s">
        <v>1965</v>
      </c>
      <c r="C2453" s="9">
        <v>42754</v>
      </c>
      <c r="D2453" s="14" t="s">
        <v>537</v>
      </c>
      <c r="E2453" s="1" t="s">
        <v>734</v>
      </c>
      <c r="F2453" s="1">
        <v>1216</v>
      </c>
      <c r="G2453" s="1" t="s">
        <v>37</v>
      </c>
      <c r="H2453" s="1" t="s">
        <v>715</v>
      </c>
      <c r="I2453" s="12">
        <v>124</v>
      </c>
      <c r="J2453" s="11" t="s">
        <v>2189</v>
      </c>
      <c r="K2453" s="13" t="s">
        <v>736</v>
      </c>
      <c r="L2453" s="14" t="s">
        <v>582</v>
      </c>
    </row>
    <row r="2454" spans="1:12">
      <c r="A2454" s="36">
        <v>2017</v>
      </c>
      <c r="B2454" s="14" t="s">
        <v>1965</v>
      </c>
      <c r="C2454" s="9">
        <v>42762</v>
      </c>
      <c r="D2454" s="14" t="s">
        <v>537</v>
      </c>
      <c r="E2454" s="1" t="s">
        <v>734</v>
      </c>
      <c r="F2454" s="1">
        <v>1216</v>
      </c>
      <c r="G2454" s="1" t="s">
        <v>37</v>
      </c>
      <c r="H2454" s="1" t="s">
        <v>279</v>
      </c>
      <c r="I2454" s="12">
        <v>379</v>
      </c>
      <c r="J2454" s="11" t="s">
        <v>2190</v>
      </c>
      <c r="K2454" s="13" t="s">
        <v>2191</v>
      </c>
      <c r="L2454" s="14" t="s">
        <v>582</v>
      </c>
    </row>
    <row r="2455" spans="1:12">
      <c r="A2455" s="36">
        <v>2017</v>
      </c>
      <c r="B2455" s="14" t="s">
        <v>1965</v>
      </c>
      <c r="C2455" s="9">
        <v>42757</v>
      </c>
      <c r="D2455" s="14" t="s">
        <v>537</v>
      </c>
      <c r="E2455" s="1" t="s">
        <v>741</v>
      </c>
      <c r="F2455" s="1" t="s">
        <v>772</v>
      </c>
      <c r="G2455" s="1" t="s">
        <v>37</v>
      </c>
      <c r="H2455" s="1" t="s">
        <v>357</v>
      </c>
      <c r="I2455" s="12">
        <v>142</v>
      </c>
      <c r="J2455" s="11" t="s">
        <v>2192</v>
      </c>
      <c r="K2455" s="13" t="s">
        <v>769</v>
      </c>
      <c r="L2455" s="14" t="s">
        <v>582</v>
      </c>
    </row>
    <row r="2456" spans="1:12">
      <c r="A2456" s="36">
        <v>2017</v>
      </c>
      <c r="B2456" s="14" t="s">
        <v>1965</v>
      </c>
      <c r="C2456" s="9">
        <v>42760</v>
      </c>
      <c r="D2456" s="14" t="s">
        <v>537</v>
      </c>
      <c r="E2456" s="1" t="s">
        <v>741</v>
      </c>
      <c r="F2456" s="1" t="s">
        <v>772</v>
      </c>
      <c r="G2456" s="1" t="s">
        <v>37</v>
      </c>
      <c r="H2456" s="1" t="s">
        <v>279</v>
      </c>
      <c r="I2456" s="12">
        <v>145</v>
      </c>
      <c r="J2456" s="11" t="s">
        <v>2193</v>
      </c>
      <c r="K2456" s="13" t="s">
        <v>762</v>
      </c>
      <c r="L2456" s="14" t="s">
        <v>582</v>
      </c>
    </row>
    <row r="2457" spans="1:12">
      <c r="A2457" s="36">
        <v>2017</v>
      </c>
      <c r="B2457" s="14" t="s">
        <v>1965</v>
      </c>
      <c r="C2457" s="9">
        <v>42763</v>
      </c>
      <c r="D2457" s="14" t="s">
        <v>537</v>
      </c>
      <c r="E2457" s="1" t="s">
        <v>741</v>
      </c>
      <c r="F2457" s="1" t="s">
        <v>772</v>
      </c>
      <c r="G2457" s="1" t="s">
        <v>137</v>
      </c>
      <c r="H2457" s="11" t="s">
        <v>1482</v>
      </c>
      <c r="I2457" s="12">
        <v>82</v>
      </c>
      <c r="J2457" s="11">
        <v>8730</v>
      </c>
      <c r="K2457" s="13" t="s">
        <v>776</v>
      </c>
      <c r="L2457" s="14" t="s">
        <v>582</v>
      </c>
    </row>
    <row r="2458" spans="1:12">
      <c r="A2458" s="36">
        <v>2017</v>
      </c>
      <c r="B2458" s="14" t="s">
        <v>1965</v>
      </c>
      <c r="C2458" s="9">
        <v>42743</v>
      </c>
      <c r="D2458" s="14" t="s">
        <v>537</v>
      </c>
      <c r="E2458" s="1" t="s">
        <v>741</v>
      </c>
      <c r="F2458" s="1" t="s">
        <v>764</v>
      </c>
      <c r="G2458" s="1" t="s">
        <v>37</v>
      </c>
      <c r="H2458" s="1" t="s">
        <v>279</v>
      </c>
      <c r="I2458" s="12">
        <v>133</v>
      </c>
      <c r="J2458" s="11" t="s">
        <v>2194</v>
      </c>
      <c r="K2458" s="13" t="s">
        <v>762</v>
      </c>
      <c r="L2458" s="14" t="s">
        <v>582</v>
      </c>
    </row>
    <row r="2459" spans="1:12">
      <c r="A2459" s="36">
        <v>2017</v>
      </c>
      <c r="B2459" s="14" t="s">
        <v>1965</v>
      </c>
      <c r="C2459" s="9">
        <v>42744</v>
      </c>
      <c r="D2459" s="14" t="s">
        <v>537</v>
      </c>
      <c r="E2459" s="1" t="s">
        <v>741</v>
      </c>
      <c r="F2459" s="1" t="s">
        <v>764</v>
      </c>
      <c r="G2459" s="1" t="s">
        <v>269</v>
      </c>
      <c r="H2459" s="1" t="s">
        <v>183</v>
      </c>
      <c r="I2459" s="12">
        <v>113</v>
      </c>
      <c r="J2459" s="11" t="s">
        <v>2195</v>
      </c>
      <c r="K2459" s="13" t="s">
        <v>744</v>
      </c>
      <c r="L2459" s="14" t="s">
        <v>582</v>
      </c>
    </row>
    <row r="2460" spans="1:12">
      <c r="A2460" s="36">
        <v>2017</v>
      </c>
      <c r="B2460" s="14" t="s">
        <v>1965</v>
      </c>
      <c r="C2460" s="9">
        <v>42745</v>
      </c>
      <c r="D2460" s="14" t="s">
        <v>537</v>
      </c>
      <c r="E2460" s="1" t="s">
        <v>741</v>
      </c>
      <c r="F2460" s="1" t="s">
        <v>764</v>
      </c>
      <c r="G2460" s="1" t="s">
        <v>179</v>
      </c>
      <c r="H2460" s="1" t="s">
        <v>666</v>
      </c>
      <c r="I2460" s="12">
        <v>118</v>
      </c>
      <c r="J2460" s="11">
        <v>39721</v>
      </c>
      <c r="K2460" s="13" t="s">
        <v>762</v>
      </c>
      <c r="L2460" s="14" t="s">
        <v>582</v>
      </c>
    </row>
    <row r="2461" spans="1:12">
      <c r="A2461" s="36">
        <v>2017</v>
      </c>
      <c r="B2461" s="14" t="s">
        <v>1965</v>
      </c>
      <c r="C2461" s="9">
        <v>42750</v>
      </c>
      <c r="D2461" s="14" t="s">
        <v>537</v>
      </c>
      <c r="E2461" s="1" t="s">
        <v>741</v>
      </c>
      <c r="F2461" s="1" t="s">
        <v>764</v>
      </c>
      <c r="G2461" s="1" t="s">
        <v>37</v>
      </c>
      <c r="H2461" s="1" t="s">
        <v>279</v>
      </c>
      <c r="I2461" s="12">
        <v>223</v>
      </c>
      <c r="J2461" s="11" t="s">
        <v>2196</v>
      </c>
      <c r="K2461" s="13" t="s">
        <v>744</v>
      </c>
      <c r="L2461" s="14" t="s">
        <v>582</v>
      </c>
    </row>
    <row r="2462" spans="1:12">
      <c r="A2462" s="36">
        <v>2017</v>
      </c>
      <c r="B2462" s="14" t="s">
        <v>1965</v>
      </c>
      <c r="C2462" s="9">
        <v>42750</v>
      </c>
      <c r="D2462" s="14" t="s">
        <v>537</v>
      </c>
      <c r="E2462" s="1" t="s">
        <v>741</v>
      </c>
      <c r="F2462" s="1" t="s">
        <v>764</v>
      </c>
      <c r="G2462" s="1" t="s">
        <v>691</v>
      </c>
      <c r="H2462" s="1" t="s">
        <v>120</v>
      </c>
      <c r="I2462" s="12">
        <v>107</v>
      </c>
      <c r="J2462" s="11">
        <v>923158</v>
      </c>
      <c r="K2462" s="13" t="s">
        <v>744</v>
      </c>
      <c r="L2462" s="14" t="s">
        <v>582</v>
      </c>
    </row>
    <row r="2463" spans="1:12">
      <c r="A2463" s="36">
        <v>2017</v>
      </c>
      <c r="B2463" s="14" t="s">
        <v>1965</v>
      </c>
      <c r="C2463" s="9">
        <v>42751</v>
      </c>
      <c r="D2463" s="14" t="s">
        <v>537</v>
      </c>
      <c r="E2463" s="1" t="s">
        <v>741</v>
      </c>
      <c r="F2463" s="1" t="s">
        <v>764</v>
      </c>
      <c r="G2463" s="1" t="s">
        <v>137</v>
      </c>
      <c r="H2463" s="1" t="s">
        <v>551</v>
      </c>
      <c r="I2463" s="12">
        <v>149</v>
      </c>
      <c r="J2463" s="11">
        <v>2356</v>
      </c>
      <c r="K2463" s="13" t="s">
        <v>744</v>
      </c>
      <c r="L2463" s="14" t="s">
        <v>582</v>
      </c>
    </row>
    <row r="2464" spans="1:12">
      <c r="A2464" s="36">
        <v>2017</v>
      </c>
      <c r="B2464" s="14" t="s">
        <v>1965</v>
      </c>
      <c r="C2464" s="9">
        <v>42751</v>
      </c>
      <c r="D2464" s="14" t="s">
        <v>537</v>
      </c>
      <c r="E2464" s="1" t="s">
        <v>741</v>
      </c>
      <c r="F2464" s="1" t="s">
        <v>764</v>
      </c>
      <c r="G2464" s="1" t="s">
        <v>37</v>
      </c>
      <c r="H2464" s="1" t="s">
        <v>2197</v>
      </c>
      <c r="I2464" s="12">
        <v>190</v>
      </c>
      <c r="J2464" s="11" t="s">
        <v>2198</v>
      </c>
      <c r="K2464" s="13" t="s">
        <v>769</v>
      </c>
      <c r="L2464" s="14" t="s">
        <v>582</v>
      </c>
    </row>
    <row r="2465" spans="1:12">
      <c r="A2465" s="36">
        <v>2017</v>
      </c>
      <c r="B2465" s="14" t="s">
        <v>1965</v>
      </c>
      <c r="C2465" s="9">
        <v>42759</v>
      </c>
      <c r="D2465" s="14" t="s">
        <v>537</v>
      </c>
      <c r="E2465" s="1" t="s">
        <v>741</v>
      </c>
      <c r="F2465" s="1" t="s">
        <v>764</v>
      </c>
      <c r="G2465" s="1" t="s">
        <v>697</v>
      </c>
      <c r="H2465" s="1" t="s">
        <v>698</v>
      </c>
      <c r="I2465" s="12">
        <v>91</v>
      </c>
      <c r="J2465" s="11">
        <v>4957</v>
      </c>
      <c r="K2465" s="13" t="s">
        <v>762</v>
      </c>
      <c r="L2465" s="14" t="s">
        <v>582</v>
      </c>
    </row>
    <row r="2466" spans="1:12">
      <c r="A2466" s="36">
        <v>2017</v>
      </c>
      <c r="B2466" s="14" t="s">
        <v>1965</v>
      </c>
      <c r="C2466" s="9">
        <v>42761</v>
      </c>
      <c r="D2466" s="14" t="s">
        <v>537</v>
      </c>
      <c r="E2466" s="1" t="s">
        <v>741</v>
      </c>
      <c r="F2466" s="1" t="s">
        <v>764</v>
      </c>
      <c r="G2466" s="1" t="s">
        <v>691</v>
      </c>
      <c r="H2466" s="1" t="s">
        <v>120</v>
      </c>
      <c r="I2466" s="12">
        <v>252</v>
      </c>
      <c r="J2466" s="11">
        <v>923480</v>
      </c>
      <c r="K2466" s="13" t="s">
        <v>776</v>
      </c>
      <c r="L2466" s="14" t="s">
        <v>582</v>
      </c>
    </row>
    <row r="2467" spans="1:12">
      <c r="A2467" s="36">
        <v>2017</v>
      </c>
      <c r="B2467" s="14" t="s">
        <v>1965</v>
      </c>
      <c r="C2467" s="9">
        <v>42763</v>
      </c>
      <c r="D2467" s="14" t="s">
        <v>537</v>
      </c>
      <c r="E2467" s="1" t="s">
        <v>741</v>
      </c>
      <c r="F2467" s="1" t="s">
        <v>764</v>
      </c>
      <c r="G2467" s="1" t="s">
        <v>269</v>
      </c>
      <c r="H2467" s="11" t="s">
        <v>2133</v>
      </c>
      <c r="I2467" s="12">
        <v>148</v>
      </c>
      <c r="J2467" s="11" t="s">
        <v>2199</v>
      </c>
      <c r="K2467" s="13" t="s">
        <v>776</v>
      </c>
      <c r="L2467" s="14" t="s">
        <v>582</v>
      </c>
    </row>
    <row r="2468" spans="1:12">
      <c r="A2468" s="36">
        <v>2017</v>
      </c>
      <c r="B2468" s="14" t="s">
        <v>1965</v>
      </c>
      <c r="C2468" s="9">
        <v>42740</v>
      </c>
      <c r="D2468" s="14" t="s">
        <v>537</v>
      </c>
      <c r="E2468" s="1" t="s">
        <v>741</v>
      </c>
      <c r="F2468" s="1" t="s">
        <v>755</v>
      </c>
      <c r="G2468" s="1" t="s">
        <v>37</v>
      </c>
      <c r="H2468" s="1" t="s">
        <v>143</v>
      </c>
      <c r="I2468" s="12">
        <v>161</v>
      </c>
      <c r="J2468" s="11" t="s">
        <v>2200</v>
      </c>
      <c r="K2468" s="13" t="s">
        <v>781</v>
      </c>
      <c r="L2468" s="14" t="s">
        <v>582</v>
      </c>
    </row>
    <row r="2469" spans="1:12">
      <c r="A2469" s="36">
        <v>2017</v>
      </c>
      <c r="B2469" s="14" t="s">
        <v>1965</v>
      </c>
      <c r="C2469" s="9">
        <v>42737</v>
      </c>
      <c r="D2469" s="14" t="s">
        <v>537</v>
      </c>
      <c r="E2469" s="1" t="s">
        <v>741</v>
      </c>
      <c r="F2469" s="1" t="s">
        <v>745</v>
      </c>
      <c r="G2469" s="1" t="s">
        <v>179</v>
      </c>
      <c r="H2469" s="1" t="s">
        <v>102</v>
      </c>
      <c r="I2469" s="12">
        <v>162</v>
      </c>
      <c r="J2469" s="11">
        <v>6390</v>
      </c>
      <c r="K2469" s="13" t="s">
        <v>766</v>
      </c>
      <c r="L2469" s="14" t="s">
        <v>582</v>
      </c>
    </row>
    <row r="2470" spans="1:12">
      <c r="A2470" s="36">
        <v>2017</v>
      </c>
      <c r="B2470" s="14" t="s">
        <v>1965</v>
      </c>
      <c r="C2470" s="9">
        <v>42754</v>
      </c>
      <c r="D2470" s="14" t="s">
        <v>537</v>
      </c>
      <c r="E2470" s="1" t="s">
        <v>741</v>
      </c>
      <c r="F2470" s="1" t="s">
        <v>745</v>
      </c>
      <c r="G2470" s="1" t="s">
        <v>179</v>
      </c>
      <c r="H2470" s="1" t="s">
        <v>666</v>
      </c>
      <c r="I2470" s="12">
        <v>123</v>
      </c>
      <c r="J2470" s="11">
        <v>39781</v>
      </c>
      <c r="K2470" s="13" t="s">
        <v>781</v>
      </c>
      <c r="L2470" s="14" t="s">
        <v>582</v>
      </c>
    </row>
    <row r="2471" spans="1:12">
      <c r="A2471" s="36">
        <v>2017</v>
      </c>
      <c r="B2471" s="14" t="s">
        <v>1965</v>
      </c>
      <c r="C2471" s="9">
        <v>42739</v>
      </c>
      <c r="D2471" s="14" t="s">
        <v>537</v>
      </c>
      <c r="E2471" s="1" t="s">
        <v>741</v>
      </c>
      <c r="F2471" s="1" t="s">
        <v>2201</v>
      </c>
      <c r="G2471" s="1" t="s">
        <v>37</v>
      </c>
      <c r="H2471" s="1" t="s">
        <v>143</v>
      </c>
      <c r="I2471" s="12">
        <v>359</v>
      </c>
      <c r="J2471" s="11" t="s">
        <v>2202</v>
      </c>
      <c r="K2471" s="13" t="s">
        <v>2203</v>
      </c>
      <c r="L2471" s="14" t="s">
        <v>582</v>
      </c>
    </row>
    <row r="2472" spans="1:12">
      <c r="A2472" s="36">
        <v>2017</v>
      </c>
      <c r="B2472" s="14" t="s">
        <v>1965</v>
      </c>
      <c r="C2472" s="9">
        <v>42739</v>
      </c>
      <c r="D2472" s="14" t="s">
        <v>537</v>
      </c>
      <c r="E2472" s="1" t="s">
        <v>741</v>
      </c>
      <c r="F2472" s="1" t="s">
        <v>2201</v>
      </c>
      <c r="G2472" s="1" t="s">
        <v>37</v>
      </c>
      <c r="H2472" s="1" t="s">
        <v>143</v>
      </c>
      <c r="I2472" s="12">
        <v>330</v>
      </c>
      <c r="J2472" s="11" t="s">
        <v>2204</v>
      </c>
      <c r="K2472" s="13" t="s">
        <v>2203</v>
      </c>
      <c r="L2472" s="14" t="s">
        <v>582</v>
      </c>
    </row>
    <row r="2473" spans="1:12">
      <c r="A2473" s="36">
        <v>2017</v>
      </c>
      <c r="B2473" s="14" t="s">
        <v>1965</v>
      </c>
      <c r="C2473" s="9">
        <v>42740</v>
      </c>
      <c r="D2473" s="14" t="s">
        <v>537</v>
      </c>
      <c r="E2473" s="1" t="s">
        <v>741</v>
      </c>
      <c r="F2473" s="1" t="s">
        <v>2201</v>
      </c>
      <c r="G2473" s="1" t="s">
        <v>37</v>
      </c>
      <c r="H2473" s="1" t="s">
        <v>143</v>
      </c>
      <c r="I2473" s="12">
        <v>192</v>
      </c>
      <c r="J2473" s="11" t="s">
        <v>2205</v>
      </c>
      <c r="K2473" s="13" t="s">
        <v>2203</v>
      </c>
      <c r="L2473" s="14" t="s">
        <v>582</v>
      </c>
    </row>
    <row r="2474" spans="1:12">
      <c r="A2474" s="36">
        <v>2017</v>
      </c>
      <c r="B2474" s="14" t="s">
        <v>1965</v>
      </c>
      <c r="C2474" s="9">
        <v>42745</v>
      </c>
      <c r="D2474" s="14" t="s">
        <v>537</v>
      </c>
      <c r="E2474" s="1" t="s">
        <v>741</v>
      </c>
      <c r="F2474" s="1" t="s">
        <v>2201</v>
      </c>
      <c r="G2474" s="1" t="s">
        <v>37</v>
      </c>
      <c r="H2474" s="1" t="s">
        <v>357</v>
      </c>
      <c r="I2474" s="12">
        <v>302</v>
      </c>
      <c r="J2474" s="11" t="s">
        <v>2206</v>
      </c>
      <c r="K2474" s="13" t="s">
        <v>744</v>
      </c>
      <c r="L2474" s="14" t="s">
        <v>582</v>
      </c>
    </row>
    <row r="2475" spans="1:12">
      <c r="A2475" s="36">
        <v>2017</v>
      </c>
      <c r="B2475" s="14" t="s">
        <v>1965</v>
      </c>
      <c r="C2475" s="9">
        <v>42745</v>
      </c>
      <c r="D2475" s="14" t="s">
        <v>537</v>
      </c>
      <c r="E2475" s="1" t="s">
        <v>741</v>
      </c>
      <c r="F2475" s="1" t="s">
        <v>2201</v>
      </c>
      <c r="G2475" s="1" t="s">
        <v>37</v>
      </c>
      <c r="H2475" s="1" t="s">
        <v>143</v>
      </c>
      <c r="I2475" s="12">
        <v>267</v>
      </c>
      <c r="J2475" s="11" t="s">
        <v>2207</v>
      </c>
      <c r="K2475" s="13" t="s">
        <v>744</v>
      </c>
      <c r="L2475" s="14" t="s">
        <v>582</v>
      </c>
    </row>
    <row r="2476" spans="1:12">
      <c r="A2476" s="36">
        <v>2017</v>
      </c>
      <c r="B2476" s="14" t="s">
        <v>1965</v>
      </c>
      <c r="C2476" s="9">
        <v>42756</v>
      </c>
      <c r="D2476" s="14" t="s">
        <v>537</v>
      </c>
      <c r="E2476" s="1" t="s">
        <v>741</v>
      </c>
      <c r="F2476" s="1" t="s">
        <v>2201</v>
      </c>
      <c r="G2476" s="1" t="s">
        <v>37</v>
      </c>
      <c r="H2476" s="1" t="s">
        <v>143</v>
      </c>
      <c r="I2476" s="12">
        <v>224</v>
      </c>
      <c r="J2476" s="11" t="s">
        <v>2208</v>
      </c>
      <c r="K2476" s="13" t="s">
        <v>751</v>
      </c>
      <c r="L2476" s="14" t="s">
        <v>582</v>
      </c>
    </row>
    <row r="2477" spans="1:12">
      <c r="A2477" s="36">
        <v>2017</v>
      </c>
      <c r="B2477" s="14" t="s">
        <v>1965</v>
      </c>
      <c r="C2477" s="9">
        <v>42756</v>
      </c>
      <c r="D2477" s="14" t="s">
        <v>537</v>
      </c>
      <c r="E2477" s="1" t="s">
        <v>741</v>
      </c>
      <c r="F2477" s="1" t="s">
        <v>2201</v>
      </c>
      <c r="G2477" s="1" t="s">
        <v>37</v>
      </c>
      <c r="H2477" s="1" t="s">
        <v>143</v>
      </c>
      <c r="I2477" s="12">
        <v>214</v>
      </c>
      <c r="J2477" s="11" t="s">
        <v>2209</v>
      </c>
      <c r="K2477" s="13" t="s">
        <v>751</v>
      </c>
      <c r="L2477" s="14" t="s">
        <v>582</v>
      </c>
    </row>
    <row r="2478" spans="1:12">
      <c r="A2478" s="36">
        <v>2017</v>
      </c>
      <c r="B2478" s="14" t="s">
        <v>1965</v>
      </c>
      <c r="C2478" s="9">
        <v>42739</v>
      </c>
      <c r="D2478" s="14" t="s">
        <v>537</v>
      </c>
      <c r="E2478" s="1" t="s">
        <v>6</v>
      </c>
      <c r="F2478" s="1" t="s">
        <v>782</v>
      </c>
      <c r="G2478" s="1" t="s">
        <v>137</v>
      </c>
      <c r="H2478" s="1" t="s">
        <v>185</v>
      </c>
      <c r="I2478" s="12">
        <v>183</v>
      </c>
      <c r="J2478" s="11">
        <v>1217</v>
      </c>
      <c r="K2478" s="13" t="s">
        <v>790</v>
      </c>
      <c r="L2478" s="14" t="s">
        <v>582</v>
      </c>
    </row>
    <row r="2479" spans="1:12">
      <c r="A2479" s="36">
        <v>2017</v>
      </c>
      <c r="B2479" s="14" t="s">
        <v>1965</v>
      </c>
      <c r="C2479" s="9">
        <v>42740</v>
      </c>
      <c r="D2479" s="14" t="s">
        <v>537</v>
      </c>
      <c r="E2479" s="1" t="s">
        <v>6</v>
      </c>
      <c r="F2479" s="1" t="s">
        <v>782</v>
      </c>
      <c r="G2479" s="1" t="s">
        <v>137</v>
      </c>
      <c r="H2479" s="1" t="s">
        <v>185</v>
      </c>
      <c r="I2479" s="12">
        <v>213</v>
      </c>
      <c r="J2479" s="11">
        <v>1226</v>
      </c>
      <c r="K2479" s="13" t="s">
        <v>786</v>
      </c>
      <c r="L2479" s="14" t="s">
        <v>582</v>
      </c>
    </row>
    <row r="2480" spans="1:12">
      <c r="A2480" s="36">
        <v>2017</v>
      </c>
      <c r="B2480" s="14" t="s">
        <v>1965</v>
      </c>
      <c r="C2480" s="9">
        <v>42736</v>
      </c>
      <c r="D2480" s="14" t="s">
        <v>537</v>
      </c>
      <c r="E2480" s="1" t="s">
        <v>452</v>
      </c>
      <c r="F2480" s="1">
        <v>1256</v>
      </c>
      <c r="G2480" s="1" t="s">
        <v>179</v>
      </c>
      <c r="H2480" s="1" t="s">
        <v>30</v>
      </c>
      <c r="I2480" s="12">
        <v>159</v>
      </c>
      <c r="J2480" s="11">
        <v>35487</v>
      </c>
      <c r="K2480" s="13" t="s">
        <v>2210</v>
      </c>
      <c r="L2480" s="14" t="s">
        <v>508</v>
      </c>
    </row>
    <row r="2481" spans="1:12">
      <c r="A2481" s="36">
        <v>2017</v>
      </c>
      <c r="B2481" s="14" t="s">
        <v>1965</v>
      </c>
      <c r="C2481" s="9">
        <v>42736</v>
      </c>
      <c r="D2481" s="14" t="s">
        <v>537</v>
      </c>
      <c r="E2481" s="1" t="s">
        <v>452</v>
      </c>
      <c r="F2481" s="1">
        <v>1256</v>
      </c>
      <c r="G2481" s="1" t="s">
        <v>179</v>
      </c>
      <c r="H2481" s="1" t="s">
        <v>30</v>
      </c>
      <c r="I2481" s="12">
        <v>122</v>
      </c>
      <c r="J2481" s="11">
        <v>35483</v>
      </c>
      <c r="K2481" s="13" t="s">
        <v>2210</v>
      </c>
      <c r="L2481" s="14" t="s">
        <v>508</v>
      </c>
    </row>
    <row r="2482" spans="1:12">
      <c r="A2482" s="36">
        <v>2017</v>
      </c>
      <c r="B2482" s="14" t="s">
        <v>1965</v>
      </c>
      <c r="C2482" s="9">
        <v>42749</v>
      </c>
      <c r="D2482" s="14" t="s">
        <v>537</v>
      </c>
      <c r="E2482" s="1" t="s">
        <v>308</v>
      </c>
      <c r="F2482" s="1">
        <v>4418</v>
      </c>
      <c r="G2482" s="1" t="s">
        <v>137</v>
      </c>
      <c r="H2482" s="1" t="s">
        <v>795</v>
      </c>
      <c r="I2482" s="12">
        <v>110.2</v>
      </c>
      <c r="J2482" s="11">
        <v>8286</v>
      </c>
      <c r="K2482" s="13" t="s">
        <v>793</v>
      </c>
      <c r="L2482" s="14" t="s">
        <v>794</v>
      </c>
    </row>
    <row r="2483" spans="1:12">
      <c r="A2483" s="36">
        <v>2017</v>
      </c>
      <c r="B2483" s="14" t="s">
        <v>1965</v>
      </c>
      <c r="C2483" s="9">
        <v>42749</v>
      </c>
      <c r="D2483" s="14" t="s">
        <v>537</v>
      </c>
      <c r="E2483" s="1" t="s">
        <v>308</v>
      </c>
      <c r="F2483" s="1">
        <v>4418</v>
      </c>
      <c r="G2483" s="1" t="s">
        <v>137</v>
      </c>
      <c r="H2483" s="1" t="s">
        <v>795</v>
      </c>
      <c r="I2483" s="12">
        <v>77.099999999999994</v>
      </c>
      <c r="J2483" s="11">
        <v>8290</v>
      </c>
      <c r="K2483" s="13" t="s">
        <v>793</v>
      </c>
      <c r="L2483" s="14" t="s">
        <v>794</v>
      </c>
    </row>
    <row r="2484" spans="1:12">
      <c r="A2484" s="36">
        <v>2017</v>
      </c>
      <c r="B2484" s="14" t="s">
        <v>1965</v>
      </c>
      <c r="C2484" s="9">
        <v>42754</v>
      </c>
      <c r="D2484" s="14" t="s">
        <v>537</v>
      </c>
      <c r="E2484" s="1" t="s">
        <v>308</v>
      </c>
      <c r="F2484" s="1">
        <v>4418</v>
      </c>
      <c r="G2484" s="1" t="s">
        <v>137</v>
      </c>
      <c r="H2484" s="1" t="s">
        <v>795</v>
      </c>
      <c r="I2484" s="12">
        <v>86.8</v>
      </c>
      <c r="J2484" s="11">
        <v>8292</v>
      </c>
      <c r="K2484" s="13" t="s">
        <v>1952</v>
      </c>
      <c r="L2484" s="14" t="s">
        <v>794</v>
      </c>
    </row>
    <row r="2485" spans="1:12">
      <c r="A2485" s="36">
        <v>2017</v>
      </c>
      <c r="B2485" s="14" t="s">
        <v>1965</v>
      </c>
      <c r="C2485" s="9">
        <v>42756</v>
      </c>
      <c r="D2485" s="14" t="s">
        <v>537</v>
      </c>
      <c r="E2485" s="1" t="s">
        <v>308</v>
      </c>
      <c r="F2485" s="1">
        <v>4418</v>
      </c>
      <c r="G2485" s="1" t="s">
        <v>137</v>
      </c>
      <c r="H2485" s="1" t="s">
        <v>795</v>
      </c>
      <c r="I2485" s="12">
        <v>135.69999999999999</v>
      </c>
      <c r="J2485" s="11">
        <v>8298</v>
      </c>
      <c r="K2485" s="13" t="s">
        <v>1952</v>
      </c>
      <c r="L2485" s="14" t="s">
        <v>794</v>
      </c>
    </row>
    <row r="2486" spans="1:12">
      <c r="A2486" s="36">
        <v>2017</v>
      </c>
      <c r="B2486" s="14" t="s">
        <v>1965</v>
      </c>
      <c r="C2486" s="9">
        <v>42756</v>
      </c>
      <c r="D2486" s="14" t="s">
        <v>537</v>
      </c>
      <c r="E2486" s="1" t="s">
        <v>308</v>
      </c>
      <c r="F2486" s="1">
        <v>4418</v>
      </c>
      <c r="G2486" s="1" t="s">
        <v>137</v>
      </c>
      <c r="H2486" s="1" t="s">
        <v>795</v>
      </c>
      <c r="I2486" s="12">
        <v>84.4</v>
      </c>
      <c r="J2486" s="11">
        <v>8297</v>
      </c>
      <c r="K2486" s="13" t="s">
        <v>1952</v>
      </c>
      <c r="L2486" s="14" t="s">
        <v>794</v>
      </c>
    </row>
    <row r="2487" spans="1:12">
      <c r="A2487" s="36">
        <v>2017</v>
      </c>
      <c r="B2487" s="14" t="s">
        <v>1965</v>
      </c>
      <c r="C2487" s="9">
        <v>42739</v>
      </c>
      <c r="D2487" s="14" t="s">
        <v>537</v>
      </c>
      <c r="E2487" s="1" t="s">
        <v>308</v>
      </c>
      <c r="F2487" s="1">
        <v>4418</v>
      </c>
      <c r="G2487" s="1" t="s">
        <v>697</v>
      </c>
      <c r="H2487" s="1" t="s">
        <v>698</v>
      </c>
      <c r="I2487" s="12">
        <v>105</v>
      </c>
      <c r="J2487" s="11" t="s">
        <v>2211</v>
      </c>
      <c r="K2487" s="13" t="s">
        <v>1940</v>
      </c>
      <c r="L2487" s="14" t="s">
        <v>794</v>
      </c>
    </row>
    <row r="2488" spans="1:12">
      <c r="A2488" s="36">
        <v>2017</v>
      </c>
      <c r="B2488" s="14" t="s">
        <v>1965</v>
      </c>
      <c r="C2488" s="9">
        <v>42744</v>
      </c>
      <c r="D2488" s="14" t="s">
        <v>537</v>
      </c>
      <c r="E2488" s="1" t="s">
        <v>308</v>
      </c>
      <c r="F2488" s="1">
        <v>4418</v>
      </c>
      <c r="G2488" s="1" t="s">
        <v>697</v>
      </c>
      <c r="H2488" s="1" t="s">
        <v>698</v>
      </c>
      <c r="I2488" s="12">
        <v>103</v>
      </c>
      <c r="J2488" s="11" t="s">
        <v>2212</v>
      </c>
      <c r="K2488" s="13" t="s">
        <v>1945</v>
      </c>
      <c r="L2488" s="14" t="s">
        <v>794</v>
      </c>
    </row>
    <row r="2489" spans="1:12">
      <c r="A2489" s="36">
        <v>2017</v>
      </c>
      <c r="B2489" s="14" t="s">
        <v>1965</v>
      </c>
      <c r="C2489" s="9">
        <v>42747</v>
      </c>
      <c r="D2489" s="14" t="s">
        <v>537</v>
      </c>
      <c r="E2489" s="1" t="s">
        <v>308</v>
      </c>
      <c r="F2489" s="1">
        <v>4418</v>
      </c>
      <c r="G2489" s="1" t="s">
        <v>697</v>
      </c>
      <c r="H2489" s="1" t="s">
        <v>698</v>
      </c>
      <c r="I2489" s="12">
        <v>136</v>
      </c>
      <c r="J2489" s="11" t="s">
        <v>2213</v>
      </c>
      <c r="K2489" s="13" t="s">
        <v>793</v>
      </c>
      <c r="L2489" s="14" t="s">
        <v>794</v>
      </c>
    </row>
    <row r="2490" spans="1:12">
      <c r="A2490" s="36">
        <v>2017</v>
      </c>
      <c r="B2490" s="14" t="s">
        <v>1965</v>
      </c>
      <c r="C2490" s="9">
        <v>42749</v>
      </c>
      <c r="D2490" s="14" t="s">
        <v>537</v>
      </c>
      <c r="E2490" s="1" t="s">
        <v>308</v>
      </c>
      <c r="F2490" s="1">
        <v>4405</v>
      </c>
      <c r="G2490" s="1" t="s">
        <v>697</v>
      </c>
      <c r="H2490" s="1" t="s">
        <v>698</v>
      </c>
      <c r="I2490" s="12">
        <v>119</v>
      </c>
      <c r="J2490" s="11" t="s">
        <v>2214</v>
      </c>
      <c r="K2490" s="13" t="s">
        <v>1940</v>
      </c>
      <c r="L2490" s="14" t="s">
        <v>794</v>
      </c>
    </row>
    <row r="2491" spans="1:12">
      <c r="A2491" s="36">
        <v>2017</v>
      </c>
      <c r="B2491" s="14" t="s">
        <v>1965</v>
      </c>
      <c r="C2491" s="9">
        <v>42753</v>
      </c>
      <c r="D2491" s="14" t="s">
        <v>537</v>
      </c>
      <c r="E2491" s="1" t="s">
        <v>308</v>
      </c>
      <c r="F2491" s="1">
        <v>4418</v>
      </c>
      <c r="G2491" s="1" t="s">
        <v>697</v>
      </c>
      <c r="H2491" s="1" t="s">
        <v>698</v>
      </c>
      <c r="I2491" s="12">
        <v>103</v>
      </c>
      <c r="J2491" s="11" t="s">
        <v>2215</v>
      </c>
      <c r="K2491" s="13" t="s">
        <v>793</v>
      </c>
      <c r="L2491" s="14" t="s">
        <v>794</v>
      </c>
    </row>
    <row r="2492" spans="1:12">
      <c r="A2492" s="36">
        <v>2017</v>
      </c>
      <c r="B2492" s="14" t="s">
        <v>1965</v>
      </c>
      <c r="C2492" s="9">
        <v>42755</v>
      </c>
      <c r="D2492" s="14" t="s">
        <v>537</v>
      </c>
      <c r="E2492" s="1" t="s">
        <v>308</v>
      </c>
      <c r="F2492" s="1">
        <v>4418</v>
      </c>
      <c r="G2492" s="1" t="s">
        <v>697</v>
      </c>
      <c r="H2492" s="1" t="s">
        <v>698</v>
      </c>
      <c r="I2492" s="12">
        <v>96</v>
      </c>
      <c r="J2492" s="11" t="s">
        <v>2216</v>
      </c>
      <c r="K2492" s="13" t="s">
        <v>1952</v>
      </c>
      <c r="L2492" s="14" t="s">
        <v>794</v>
      </c>
    </row>
    <row r="2493" spans="1:12">
      <c r="A2493" s="36">
        <v>2017</v>
      </c>
      <c r="B2493" s="14" t="s">
        <v>1965</v>
      </c>
      <c r="C2493" s="9">
        <v>42756</v>
      </c>
      <c r="D2493" s="14" t="s">
        <v>537</v>
      </c>
      <c r="E2493" s="1" t="s">
        <v>308</v>
      </c>
      <c r="F2493" s="1">
        <v>4418</v>
      </c>
      <c r="G2493" s="1" t="s">
        <v>697</v>
      </c>
      <c r="H2493" s="1" t="s">
        <v>698</v>
      </c>
      <c r="I2493" s="12">
        <v>105</v>
      </c>
      <c r="J2493" s="11" t="s">
        <v>2217</v>
      </c>
      <c r="K2493" s="13" t="s">
        <v>1952</v>
      </c>
      <c r="L2493" s="14" t="s">
        <v>794</v>
      </c>
    </row>
    <row r="2494" spans="1:12">
      <c r="A2494" s="36">
        <v>2017</v>
      </c>
      <c r="B2494" s="14" t="s">
        <v>1965</v>
      </c>
      <c r="C2494" s="9">
        <v>42765</v>
      </c>
      <c r="D2494" s="14" t="s">
        <v>537</v>
      </c>
      <c r="E2494" s="1" t="s">
        <v>308</v>
      </c>
      <c r="F2494" s="1">
        <v>4524</v>
      </c>
      <c r="G2494" s="1" t="s">
        <v>697</v>
      </c>
      <c r="H2494" s="1" t="s">
        <v>698</v>
      </c>
      <c r="I2494" s="12">
        <v>104</v>
      </c>
      <c r="J2494" s="11" t="s">
        <v>2218</v>
      </c>
      <c r="K2494" s="13" t="s">
        <v>793</v>
      </c>
      <c r="L2494" s="14" t="s">
        <v>794</v>
      </c>
    </row>
    <row r="2495" spans="1:12">
      <c r="A2495" s="36">
        <v>2017</v>
      </c>
      <c r="B2495" s="14" t="s">
        <v>1965</v>
      </c>
      <c r="C2495" s="9">
        <v>42766</v>
      </c>
      <c r="D2495" s="14" t="s">
        <v>537</v>
      </c>
      <c r="E2495" s="1" t="s">
        <v>308</v>
      </c>
      <c r="F2495" s="1">
        <v>4524</v>
      </c>
      <c r="G2495" s="1" t="s">
        <v>697</v>
      </c>
      <c r="H2495" s="1" t="s">
        <v>698</v>
      </c>
      <c r="I2495" s="12">
        <v>176</v>
      </c>
      <c r="J2495" s="11" t="s">
        <v>2219</v>
      </c>
      <c r="K2495" s="13" t="s">
        <v>793</v>
      </c>
      <c r="L2495" s="14" t="s">
        <v>794</v>
      </c>
    </row>
    <row r="2496" spans="1:12">
      <c r="A2496" s="36">
        <v>2017</v>
      </c>
      <c r="B2496" s="14" t="s">
        <v>1965</v>
      </c>
      <c r="C2496" s="9">
        <v>42737</v>
      </c>
      <c r="D2496" s="14" t="s">
        <v>537</v>
      </c>
      <c r="E2496" s="1" t="s">
        <v>13</v>
      </c>
      <c r="F2496" s="1">
        <v>5070</v>
      </c>
      <c r="G2496" s="1" t="s">
        <v>697</v>
      </c>
      <c r="H2496" s="1" t="s">
        <v>698</v>
      </c>
      <c r="I2496" s="12">
        <v>39</v>
      </c>
      <c r="J2496" s="11" t="s">
        <v>2220</v>
      </c>
      <c r="K2496" s="13" t="s">
        <v>1946</v>
      </c>
      <c r="L2496" s="14" t="s">
        <v>794</v>
      </c>
    </row>
    <row r="2497" spans="1:12">
      <c r="A2497" s="36">
        <v>2017</v>
      </c>
      <c r="B2497" s="14" t="s">
        <v>1965</v>
      </c>
      <c r="C2497" s="9">
        <v>42761</v>
      </c>
      <c r="D2497" s="14" t="s">
        <v>537</v>
      </c>
      <c r="E2497" s="1" t="s">
        <v>13</v>
      </c>
      <c r="F2497" s="1">
        <v>5070</v>
      </c>
      <c r="G2497" s="1" t="s">
        <v>697</v>
      </c>
      <c r="H2497" s="1" t="s">
        <v>698</v>
      </c>
      <c r="I2497" s="12">
        <v>46</v>
      </c>
      <c r="J2497" s="11" t="s">
        <v>2221</v>
      </c>
      <c r="K2497" s="13" t="s">
        <v>2222</v>
      </c>
      <c r="L2497" s="14" t="s">
        <v>794</v>
      </c>
    </row>
    <row r="2498" spans="1:12">
      <c r="A2498" s="36">
        <v>2017</v>
      </c>
      <c r="B2498" s="14" t="s">
        <v>1965</v>
      </c>
      <c r="C2498" s="9">
        <v>42763</v>
      </c>
      <c r="D2498" s="14" t="s">
        <v>537</v>
      </c>
      <c r="E2498" s="1" t="s">
        <v>13</v>
      </c>
      <c r="F2498" s="1">
        <v>5070</v>
      </c>
      <c r="G2498" s="1" t="s">
        <v>697</v>
      </c>
      <c r="H2498" s="1" t="s">
        <v>698</v>
      </c>
      <c r="I2498" s="12">
        <v>105</v>
      </c>
      <c r="J2498" s="11" t="s">
        <v>2223</v>
      </c>
      <c r="K2498" s="13" t="s">
        <v>2222</v>
      </c>
      <c r="L2498" s="14" t="s">
        <v>794</v>
      </c>
    </row>
    <row r="2499" spans="1:12">
      <c r="A2499" s="36">
        <v>2017</v>
      </c>
      <c r="B2499" s="14" t="s">
        <v>1965</v>
      </c>
      <c r="C2499" s="9">
        <v>42763</v>
      </c>
      <c r="D2499" s="14" t="s">
        <v>537</v>
      </c>
      <c r="E2499" s="1" t="s">
        <v>13</v>
      </c>
      <c r="F2499" s="1">
        <v>5070</v>
      </c>
      <c r="G2499" s="1" t="s">
        <v>697</v>
      </c>
      <c r="H2499" s="1" t="s">
        <v>698</v>
      </c>
      <c r="I2499" s="12">
        <v>61</v>
      </c>
      <c r="J2499" s="11" t="s">
        <v>2224</v>
      </c>
      <c r="K2499" s="13" t="s">
        <v>1943</v>
      </c>
      <c r="L2499" s="14" t="s">
        <v>794</v>
      </c>
    </row>
    <row r="2500" spans="1:12">
      <c r="A2500" s="36">
        <v>2017</v>
      </c>
      <c r="B2500" s="14" t="s">
        <v>1965</v>
      </c>
      <c r="C2500" s="9">
        <v>42754</v>
      </c>
      <c r="D2500" s="14" t="s">
        <v>537</v>
      </c>
      <c r="E2500" s="1" t="s">
        <v>13</v>
      </c>
      <c r="F2500" s="1">
        <v>5070</v>
      </c>
      <c r="G2500" s="1" t="s">
        <v>697</v>
      </c>
      <c r="H2500" s="1" t="s">
        <v>698</v>
      </c>
      <c r="I2500" s="12">
        <v>31</v>
      </c>
      <c r="J2500" s="11" t="s">
        <v>2225</v>
      </c>
      <c r="K2500" s="13" t="s">
        <v>1943</v>
      </c>
      <c r="L2500" s="14" t="s">
        <v>794</v>
      </c>
    </row>
    <row r="2501" spans="1:12">
      <c r="A2501" s="36">
        <v>2017</v>
      </c>
      <c r="B2501" s="14" t="s">
        <v>1965</v>
      </c>
      <c r="C2501" s="9">
        <v>42748</v>
      </c>
      <c r="D2501" s="14" t="s">
        <v>537</v>
      </c>
      <c r="E2501" s="1" t="s">
        <v>13</v>
      </c>
      <c r="F2501" s="1">
        <v>5070</v>
      </c>
      <c r="G2501" s="1" t="s">
        <v>269</v>
      </c>
      <c r="H2501" s="1" t="s">
        <v>183</v>
      </c>
      <c r="I2501" s="12">
        <v>82</v>
      </c>
      <c r="J2501" s="11" t="s">
        <v>2226</v>
      </c>
      <c r="K2501" s="13" t="s">
        <v>1946</v>
      </c>
      <c r="L2501" s="14" t="s">
        <v>794</v>
      </c>
    </row>
    <row r="2502" spans="1:12">
      <c r="A2502" s="36">
        <v>2017</v>
      </c>
      <c r="B2502" s="14" t="s">
        <v>1965</v>
      </c>
      <c r="C2502" s="9">
        <v>42748</v>
      </c>
      <c r="D2502" s="14" t="s">
        <v>537</v>
      </c>
      <c r="E2502" s="1" t="s">
        <v>13</v>
      </c>
      <c r="F2502" s="1">
        <v>5070</v>
      </c>
      <c r="G2502" s="1" t="s">
        <v>137</v>
      </c>
      <c r="H2502" s="1" t="s">
        <v>138</v>
      </c>
      <c r="I2502" s="12">
        <v>49</v>
      </c>
      <c r="J2502" s="11">
        <v>2931</v>
      </c>
      <c r="K2502" s="13" t="s">
        <v>1946</v>
      </c>
      <c r="L2502" s="14" t="s">
        <v>794</v>
      </c>
    </row>
    <row r="2503" spans="1:12">
      <c r="A2503" s="36">
        <v>2017</v>
      </c>
      <c r="B2503" s="14" t="s">
        <v>1965</v>
      </c>
      <c r="C2503" s="9">
        <v>42746</v>
      </c>
      <c r="D2503" s="14" t="s">
        <v>537</v>
      </c>
      <c r="E2503" s="1" t="s">
        <v>13</v>
      </c>
      <c r="F2503" s="1">
        <v>5065</v>
      </c>
      <c r="G2503" s="1" t="s">
        <v>137</v>
      </c>
      <c r="H2503" s="1" t="s">
        <v>795</v>
      </c>
      <c r="I2503" s="12">
        <v>127</v>
      </c>
      <c r="J2503" s="11">
        <v>8281</v>
      </c>
      <c r="K2503" s="13" t="s">
        <v>1939</v>
      </c>
      <c r="L2503" s="14" t="s">
        <v>794</v>
      </c>
    </row>
    <row r="2504" spans="1:12">
      <c r="A2504" s="36">
        <v>2017</v>
      </c>
      <c r="B2504" s="14" t="s">
        <v>1965</v>
      </c>
      <c r="C2504" s="9">
        <v>42766</v>
      </c>
      <c r="D2504" s="14" t="s">
        <v>537</v>
      </c>
      <c r="E2504" s="1" t="s">
        <v>13</v>
      </c>
      <c r="F2504" s="1">
        <v>5070</v>
      </c>
      <c r="G2504" s="1" t="s">
        <v>137</v>
      </c>
      <c r="H2504" s="1" t="s">
        <v>795</v>
      </c>
      <c r="I2504" s="12">
        <v>34.200000000000003</v>
      </c>
      <c r="J2504" s="11">
        <v>8307</v>
      </c>
      <c r="K2504" s="13" t="s">
        <v>1943</v>
      </c>
      <c r="L2504" s="14" t="s">
        <v>794</v>
      </c>
    </row>
    <row r="2505" spans="1:12">
      <c r="A2505" s="36">
        <v>2017</v>
      </c>
      <c r="B2505" s="14" t="s">
        <v>1965</v>
      </c>
      <c r="C2505" s="9">
        <v>42766</v>
      </c>
      <c r="D2505" s="14" t="s">
        <v>537</v>
      </c>
      <c r="E2505" s="1" t="s">
        <v>13</v>
      </c>
      <c r="F2505" s="1">
        <v>5065</v>
      </c>
      <c r="G2505" s="1" t="s">
        <v>137</v>
      </c>
      <c r="H2505" s="1" t="s">
        <v>650</v>
      </c>
      <c r="I2505" s="12">
        <v>140</v>
      </c>
      <c r="J2505" s="11">
        <v>1928</v>
      </c>
      <c r="K2505" s="13" t="s">
        <v>1947</v>
      </c>
      <c r="L2505" s="14" t="s">
        <v>794</v>
      </c>
    </row>
    <row r="2506" spans="1:12">
      <c r="A2506" s="36">
        <v>2017</v>
      </c>
      <c r="B2506" s="14" t="s">
        <v>1965</v>
      </c>
      <c r="C2506" s="9">
        <v>42740</v>
      </c>
      <c r="D2506" s="14" t="s">
        <v>809</v>
      </c>
      <c r="E2506" s="1" t="s">
        <v>810</v>
      </c>
      <c r="F2506" s="1">
        <v>5723</v>
      </c>
      <c r="G2506" s="1" t="s">
        <v>137</v>
      </c>
      <c r="H2506" s="1" t="s">
        <v>650</v>
      </c>
      <c r="I2506" s="12">
        <v>17</v>
      </c>
      <c r="J2506" s="11">
        <v>1860</v>
      </c>
      <c r="K2506" s="13" t="s">
        <v>2227</v>
      </c>
      <c r="L2506" s="14" t="s">
        <v>794</v>
      </c>
    </row>
    <row r="2507" spans="1:12">
      <c r="A2507" s="36">
        <v>2017</v>
      </c>
      <c r="B2507" s="14" t="s">
        <v>1965</v>
      </c>
      <c r="C2507" s="9">
        <v>42740</v>
      </c>
      <c r="D2507" s="14" t="s">
        <v>809</v>
      </c>
      <c r="E2507" s="1" t="s">
        <v>810</v>
      </c>
      <c r="F2507" s="1">
        <v>5723</v>
      </c>
      <c r="G2507" s="1" t="s">
        <v>137</v>
      </c>
      <c r="H2507" s="1" t="s">
        <v>650</v>
      </c>
      <c r="I2507" s="12">
        <v>48</v>
      </c>
      <c r="J2507" s="11">
        <v>1859</v>
      </c>
      <c r="K2507" s="13" t="s">
        <v>2227</v>
      </c>
      <c r="L2507" s="14" t="s">
        <v>794</v>
      </c>
    </row>
    <row r="2508" spans="1:12">
      <c r="A2508" s="36">
        <v>2017</v>
      </c>
      <c r="B2508" s="14" t="s">
        <v>1965</v>
      </c>
      <c r="C2508" s="9">
        <v>42739</v>
      </c>
      <c r="D2508" s="14" t="s">
        <v>809</v>
      </c>
      <c r="E2508" s="1" t="s">
        <v>810</v>
      </c>
      <c r="F2508" s="1">
        <v>5723</v>
      </c>
      <c r="G2508" s="1" t="s">
        <v>137</v>
      </c>
      <c r="H2508" s="1" t="s">
        <v>650</v>
      </c>
      <c r="I2508" s="12">
        <v>35</v>
      </c>
      <c r="J2508" s="11">
        <v>1853</v>
      </c>
      <c r="K2508" s="13" t="s">
        <v>2227</v>
      </c>
      <c r="L2508" s="14" t="s">
        <v>794</v>
      </c>
    </row>
    <row r="2509" spans="1:12">
      <c r="A2509" s="36">
        <v>2017</v>
      </c>
      <c r="B2509" s="14" t="s">
        <v>1965</v>
      </c>
      <c r="C2509" s="9">
        <v>42739</v>
      </c>
      <c r="D2509" s="14" t="s">
        <v>809</v>
      </c>
      <c r="E2509" s="1" t="s">
        <v>810</v>
      </c>
      <c r="F2509" s="1">
        <v>5723</v>
      </c>
      <c r="G2509" s="1" t="s">
        <v>137</v>
      </c>
      <c r="H2509" s="1" t="s">
        <v>795</v>
      </c>
      <c r="I2509" s="12">
        <v>11.5</v>
      </c>
      <c r="J2509" s="11">
        <v>8254</v>
      </c>
      <c r="K2509" s="13" t="s">
        <v>2227</v>
      </c>
      <c r="L2509" s="14" t="s">
        <v>794</v>
      </c>
    </row>
    <row r="2510" spans="1:12">
      <c r="A2510" s="36">
        <v>2017</v>
      </c>
      <c r="B2510" s="14" t="s">
        <v>1965</v>
      </c>
      <c r="C2510" s="9">
        <v>42742</v>
      </c>
      <c r="D2510" s="14" t="s">
        <v>537</v>
      </c>
      <c r="E2510" s="1" t="s">
        <v>13</v>
      </c>
      <c r="F2510" s="1">
        <v>5072</v>
      </c>
      <c r="G2510" s="1" t="s">
        <v>137</v>
      </c>
      <c r="H2510" s="1" t="s">
        <v>283</v>
      </c>
      <c r="I2510" s="12">
        <v>69</v>
      </c>
      <c r="J2510" s="11" t="s">
        <v>1916</v>
      </c>
      <c r="K2510" s="13" t="s">
        <v>1378</v>
      </c>
      <c r="L2510" s="14" t="s">
        <v>522</v>
      </c>
    </row>
    <row r="2511" spans="1:12">
      <c r="A2511" s="36">
        <v>2017</v>
      </c>
      <c r="B2511" s="14" t="s">
        <v>1965</v>
      </c>
      <c r="C2511" s="9">
        <v>42751</v>
      </c>
      <c r="D2511" s="14" t="s">
        <v>537</v>
      </c>
      <c r="E2511" s="1" t="s">
        <v>13</v>
      </c>
      <c r="F2511" s="1">
        <v>5072</v>
      </c>
      <c r="G2511" s="1" t="s">
        <v>179</v>
      </c>
      <c r="H2511" s="1" t="s">
        <v>30</v>
      </c>
      <c r="I2511" s="12">
        <v>72</v>
      </c>
      <c r="J2511" s="11" t="s">
        <v>2228</v>
      </c>
      <c r="K2511" s="13" t="s">
        <v>2229</v>
      </c>
      <c r="L2511" s="14" t="s">
        <v>522</v>
      </c>
    </row>
    <row r="2512" spans="1:12">
      <c r="A2512" s="36">
        <v>2017</v>
      </c>
      <c r="B2512" s="14" t="s">
        <v>1965</v>
      </c>
      <c r="C2512" s="9">
        <v>42751</v>
      </c>
      <c r="D2512" s="14" t="s">
        <v>537</v>
      </c>
      <c r="E2512" s="1" t="s">
        <v>13</v>
      </c>
      <c r="F2512" s="1">
        <v>5072</v>
      </c>
      <c r="G2512" s="1" t="s">
        <v>269</v>
      </c>
      <c r="H2512" s="1" t="s">
        <v>183</v>
      </c>
      <c r="I2512" s="12">
        <v>85</v>
      </c>
      <c r="J2512" s="11" t="s">
        <v>2230</v>
      </c>
      <c r="K2512" s="13" t="s">
        <v>2229</v>
      </c>
      <c r="L2512" s="14" t="s">
        <v>522</v>
      </c>
    </row>
    <row r="2513" spans="1:12">
      <c r="A2513" s="36">
        <v>2017</v>
      </c>
      <c r="B2513" s="14" t="s">
        <v>1965</v>
      </c>
      <c r="C2513" s="9">
        <v>42751</v>
      </c>
      <c r="D2513" s="14" t="s">
        <v>537</v>
      </c>
      <c r="E2513" s="1" t="s">
        <v>13</v>
      </c>
      <c r="F2513" s="1">
        <v>5072</v>
      </c>
      <c r="G2513" s="1" t="s">
        <v>697</v>
      </c>
      <c r="H2513" s="11" t="s">
        <v>2231</v>
      </c>
      <c r="I2513" s="12">
        <v>46</v>
      </c>
      <c r="J2513" s="11" t="s">
        <v>2232</v>
      </c>
      <c r="K2513" s="13" t="s">
        <v>2229</v>
      </c>
      <c r="L2513" s="14" t="s">
        <v>522</v>
      </c>
    </row>
    <row r="2514" spans="1:12">
      <c r="A2514" s="36">
        <v>2017</v>
      </c>
      <c r="B2514" s="14" t="s">
        <v>1965</v>
      </c>
      <c r="C2514" s="9">
        <v>42752</v>
      </c>
      <c r="D2514" s="14" t="s">
        <v>537</v>
      </c>
      <c r="E2514" s="1" t="s">
        <v>13</v>
      </c>
      <c r="F2514" s="1">
        <v>5072</v>
      </c>
      <c r="G2514" s="1" t="s">
        <v>179</v>
      </c>
      <c r="H2514" s="1" t="s">
        <v>666</v>
      </c>
      <c r="I2514" s="12">
        <v>130</v>
      </c>
      <c r="J2514" s="11" t="s">
        <v>2233</v>
      </c>
      <c r="K2514" s="13" t="s">
        <v>2234</v>
      </c>
      <c r="L2514" s="14" t="s">
        <v>522</v>
      </c>
    </row>
    <row r="2515" spans="1:12">
      <c r="A2515" s="36">
        <v>2017</v>
      </c>
      <c r="B2515" s="14" t="s">
        <v>1965</v>
      </c>
      <c r="C2515" s="9">
        <v>42753</v>
      </c>
      <c r="D2515" s="14" t="s">
        <v>537</v>
      </c>
      <c r="E2515" s="1" t="s">
        <v>13</v>
      </c>
      <c r="F2515" s="1">
        <v>5057</v>
      </c>
      <c r="G2515" s="1" t="s">
        <v>137</v>
      </c>
      <c r="H2515" s="1" t="s">
        <v>283</v>
      </c>
      <c r="I2515" s="12">
        <v>36</v>
      </c>
      <c r="J2515" s="11" t="s">
        <v>2235</v>
      </c>
      <c r="K2515" s="13" t="s">
        <v>2236</v>
      </c>
      <c r="L2515" s="14" t="s">
        <v>522</v>
      </c>
    </row>
    <row r="2516" spans="1:12">
      <c r="A2516" s="36">
        <v>2017</v>
      </c>
      <c r="B2516" s="14" t="s">
        <v>1965</v>
      </c>
      <c r="C2516" s="9">
        <v>42751</v>
      </c>
      <c r="D2516" s="14" t="s">
        <v>537</v>
      </c>
      <c r="E2516" s="1" t="s">
        <v>13</v>
      </c>
      <c r="F2516" s="1">
        <v>5080</v>
      </c>
      <c r="G2516" s="1" t="s">
        <v>137</v>
      </c>
      <c r="H2516" s="1" t="s">
        <v>299</v>
      </c>
      <c r="I2516" s="12">
        <v>29</v>
      </c>
      <c r="J2516" s="11" t="s">
        <v>2237</v>
      </c>
      <c r="K2516" s="13" t="s">
        <v>2236</v>
      </c>
      <c r="L2516" s="14" t="s">
        <v>522</v>
      </c>
    </row>
    <row r="2517" spans="1:12">
      <c r="A2517" s="36">
        <v>2017</v>
      </c>
      <c r="B2517" s="14" t="s">
        <v>1965</v>
      </c>
      <c r="C2517" s="9">
        <v>42739</v>
      </c>
      <c r="D2517" s="14" t="s">
        <v>537</v>
      </c>
      <c r="E2517" s="1" t="s">
        <v>308</v>
      </c>
      <c r="F2517" s="1">
        <v>4523</v>
      </c>
      <c r="G2517" s="1" t="s">
        <v>137</v>
      </c>
      <c r="H2517" s="1" t="s">
        <v>299</v>
      </c>
      <c r="I2517" s="12">
        <v>159</v>
      </c>
      <c r="J2517" s="11" t="s">
        <v>2238</v>
      </c>
      <c r="K2517" s="13" t="s">
        <v>539</v>
      </c>
      <c r="L2517" s="14" t="s">
        <v>522</v>
      </c>
    </row>
    <row r="2518" spans="1:12">
      <c r="A2518" s="36">
        <v>2017</v>
      </c>
      <c r="B2518" s="14" t="s">
        <v>1965</v>
      </c>
      <c r="C2518" s="9">
        <v>42739</v>
      </c>
      <c r="D2518" s="14" t="s">
        <v>537</v>
      </c>
      <c r="E2518" s="1" t="s">
        <v>308</v>
      </c>
      <c r="F2518" s="1">
        <v>4523</v>
      </c>
      <c r="G2518" s="1" t="s">
        <v>137</v>
      </c>
      <c r="H2518" s="1" t="s">
        <v>551</v>
      </c>
      <c r="I2518" s="12">
        <v>107</v>
      </c>
      <c r="J2518" s="11" t="s">
        <v>2239</v>
      </c>
      <c r="K2518" s="13" t="s">
        <v>539</v>
      </c>
      <c r="L2518" s="14" t="s">
        <v>522</v>
      </c>
    </row>
    <row r="2519" spans="1:12">
      <c r="A2519" s="36">
        <v>2017</v>
      </c>
      <c r="B2519" s="14" t="s">
        <v>1965</v>
      </c>
      <c r="C2519" s="9">
        <v>42739</v>
      </c>
      <c r="D2519" s="14" t="s">
        <v>537</v>
      </c>
      <c r="E2519" s="1" t="s">
        <v>308</v>
      </c>
      <c r="F2519" s="1">
        <v>4523</v>
      </c>
      <c r="G2519" s="1" t="s">
        <v>137</v>
      </c>
      <c r="H2519" s="1" t="s">
        <v>283</v>
      </c>
      <c r="I2519" s="12">
        <v>75</v>
      </c>
      <c r="J2519" s="11" t="s">
        <v>2240</v>
      </c>
      <c r="K2519" s="13" t="s">
        <v>539</v>
      </c>
      <c r="L2519" s="14" t="s">
        <v>522</v>
      </c>
    </row>
    <row r="2520" spans="1:12">
      <c r="A2520" s="36">
        <v>2017</v>
      </c>
      <c r="B2520" s="14" t="s">
        <v>1965</v>
      </c>
      <c r="C2520" s="9">
        <v>42747</v>
      </c>
      <c r="D2520" s="14" t="s">
        <v>537</v>
      </c>
      <c r="E2520" s="1" t="s">
        <v>308</v>
      </c>
      <c r="F2520" s="1">
        <v>4523</v>
      </c>
      <c r="G2520" s="1" t="s">
        <v>137</v>
      </c>
      <c r="H2520" s="1" t="s">
        <v>551</v>
      </c>
      <c r="I2520" s="12">
        <v>122</v>
      </c>
      <c r="J2520" s="11" t="s">
        <v>2241</v>
      </c>
      <c r="K2520" s="13" t="s">
        <v>555</v>
      </c>
      <c r="L2520" s="14" t="s">
        <v>522</v>
      </c>
    </row>
    <row r="2521" spans="1:12">
      <c r="A2521" s="36">
        <v>2017</v>
      </c>
      <c r="B2521" s="14" t="s">
        <v>1965</v>
      </c>
      <c r="C2521" s="9">
        <v>42748</v>
      </c>
      <c r="D2521" s="14" t="s">
        <v>537</v>
      </c>
      <c r="E2521" s="1" t="s">
        <v>308</v>
      </c>
      <c r="F2521" s="1">
        <v>4523</v>
      </c>
      <c r="G2521" s="1" t="s">
        <v>137</v>
      </c>
      <c r="H2521" s="1" t="s">
        <v>299</v>
      </c>
      <c r="I2521" s="12">
        <v>151</v>
      </c>
      <c r="J2521" s="11" t="s">
        <v>2242</v>
      </c>
      <c r="K2521" s="13" t="s">
        <v>570</v>
      </c>
      <c r="L2521" s="14" t="s">
        <v>522</v>
      </c>
    </row>
    <row r="2522" spans="1:12">
      <c r="A2522" s="36">
        <v>2017</v>
      </c>
      <c r="B2522" s="14" t="s">
        <v>1965</v>
      </c>
      <c r="C2522" s="9">
        <v>42751</v>
      </c>
      <c r="D2522" s="14" t="s">
        <v>537</v>
      </c>
      <c r="E2522" s="1" t="s">
        <v>308</v>
      </c>
      <c r="F2522" s="1">
        <v>4523</v>
      </c>
      <c r="G2522" s="1" t="s">
        <v>137</v>
      </c>
      <c r="H2522" s="1" t="s">
        <v>299</v>
      </c>
      <c r="I2522" s="12">
        <v>135</v>
      </c>
      <c r="J2522" s="11" t="s">
        <v>2243</v>
      </c>
      <c r="K2522" s="13" t="s">
        <v>544</v>
      </c>
      <c r="L2522" s="14" t="s">
        <v>522</v>
      </c>
    </row>
    <row r="2523" spans="1:12">
      <c r="A2523" s="36">
        <v>2017</v>
      </c>
      <c r="B2523" s="14" t="s">
        <v>1965</v>
      </c>
      <c r="C2523" s="9">
        <v>42751</v>
      </c>
      <c r="D2523" s="14" t="s">
        <v>537</v>
      </c>
      <c r="E2523" s="1" t="s">
        <v>308</v>
      </c>
      <c r="F2523" s="1">
        <v>4523</v>
      </c>
      <c r="G2523" s="1" t="s">
        <v>137</v>
      </c>
      <c r="H2523" s="1" t="s">
        <v>551</v>
      </c>
      <c r="I2523" s="12">
        <v>124</v>
      </c>
      <c r="J2523" s="11" t="s">
        <v>2244</v>
      </c>
      <c r="K2523" s="13" t="s">
        <v>544</v>
      </c>
      <c r="L2523" s="14" t="s">
        <v>522</v>
      </c>
    </row>
    <row r="2524" spans="1:12">
      <c r="A2524" s="36">
        <v>2017</v>
      </c>
      <c r="B2524" s="14" t="s">
        <v>1965</v>
      </c>
      <c r="C2524" s="9">
        <v>42754</v>
      </c>
      <c r="D2524" s="14" t="s">
        <v>537</v>
      </c>
      <c r="E2524" s="1" t="s">
        <v>308</v>
      </c>
      <c r="F2524" s="1">
        <v>4523</v>
      </c>
      <c r="G2524" s="1" t="s">
        <v>137</v>
      </c>
      <c r="H2524" s="1" t="s">
        <v>299</v>
      </c>
      <c r="I2524" s="12">
        <v>141</v>
      </c>
      <c r="J2524" s="11" t="s">
        <v>2245</v>
      </c>
      <c r="K2524" s="13" t="s">
        <v>570</v>
      </c>
      <c r="L2524" s="14" t="s">
        <v>522</v>
      </c>
    </row>
    <row r="2525" spans="1:12">
      <c r="A2525" s="36">
        <v>2017</v>
      </c>
      <c r="B2525" s="14" t="s">
        <v>1965</v>
      </c>
      <c r="C2525" s="9">
        <v>42758</v>
      </c>
      <c r="D2525" s="14" t="s">
        <v>537</v>
      </c>
      <c r="E2525" s="1" t="s">
        <v>308</v>
      </c>
      <c r="F2525" s="1">
        <v>4523</v>
      </c>
      <c r="G2525" s="1" t="s">
        <v>137</v>
      </c>
      <c r="H2525" s="1" t="s">
        <v>185</v>
      </c>
      <c r="I2525" s="12">
        <v>99</v>
      </c>
      <c r="J2525" s="11" t="s">
        <v>2246</v>
      </c>
      <c r="K2525" s="13" t="s">
        <v>544</v>
      </c>
      <c r="L2525" s="14" t="s">
        <v>522</v>
      </c>
    </row>
    <row r="2526" spans="1:12">
      <c r="A2526" s="36">
        <v>2017</v>
      </c>
      <c r="B2526" s="14" t="s">
        <v>1965</v>
      </c>
      <c r="C2526" s="9">
        <v>42758</v>
      </c>
      <c r="D2526" s="14" t="s">
        <v>537</v>
      </c>
      <c r="E2526" s="1" t="s">
        <v>308</v>
      </c>
      <c r="F2526" s="1">
        <v>4523</v>
      </c>
      <c r="G2526" s="1" t="s">
        <v>137</v>
      </c>
      <c r="H2526" s="1" t="s">
        <v>185</v>
      </c>
      <c r="I2526" s="12">
        <v>52</v>
      </c>
      <c r="J2526" s="11" t="s">
        <v>2247</v>
      </c>
      <c r="K2526" s="13" t="s">
        <v>2248</v>
      </c>
      <c r="L2526" s="14" t="s">
        <v>522</v>
      </c>
    </row>
    <row r="2527" spans="1:12">
      <c r="A2527" s="36">
        <v>2017</v>
      </c>
      <c r="B2527" s="14" t="s">
        <v>1965</v>
      </c>
      <c r="C2527" s="9">
        <v>42765</v>
      </c>
      <c r="D2527" s="14" t="s">
        <v>537</v>
      </c>
      <c r="E2527" s="1" t="s">
        <v>308</v>
      </c>
      <c r="F2527" s="1">
        <v>4521</v>
      </c>
      <c r="G2527" s="1" t="s">
        <v>137</v>
      </c>
      <c r="H2527" s="1" t="s">
        <v>299</v>
      </c>
      <c r="I2527" s="12">
        <v>139</v>
      </c>
      <c r="J2527" s="11" t="s">
        <v>2249</v>
      </c>
      <c r="K2527" s="13" t="s">
        <v>544</v>
      </c>
      <c r="L2527" s="14" t="s">
        <v>522</v>
      </c>
    </row>
    <row r="2528" spans="1:12">
      <c r="A2528" s="36">
        <v>2017</v>
      </c>
      <c r="B2528" s="14" t="s">
        <v>1965</v>
      </c>
      <c r="C2528" s="9">
        <v>42766</v>
      </c>
      <c r="D2528" s="14" t="s">
        <v>537</v>
      </c>
      <c r="E2528" s="1" t="s">
        <v>695</v>
      </c>
      <c r="F2528" s="1">
        <v>5570</v>
      </c>
      <c r="G2528" s="1" t="s">
        <v>269</v>
      </c>
      <c r="H2528" s="1" t="s">
        <v>120</v>
      </c>
      <c r="I2528" s="12">
        <v>88</v>
      </c>
      <c r="J2528" s="11">
        <v>923705</v>
      </c>
      <c r="K2528" s="13" t="s">
        <v>2250</v>
      </c>
      <c r="L2528" s="14" t="s">
        <v>2251</v>
      </c>
    </row>
    <row r="2529" spans="1:12">
      <c r="A2529" s="36">
        <v>2017</v>
      </c>
      <c r="B2529" s="14" t="s">
        <v>2254</v>
      </c>
      <c r="C2529" s="9">
        <v>42771</v>
      </c>
      <c r="D2529" s="14" t="s">
        <v>537</v>
      </c>
      <c r="E2529" s="1" t="s">
        <v>13</v>
      </c>
      <c r="F2529" s="1">
        <v>5057</v>
      </c>
      <c r="G2529" s="1" t="s">
        <v>137</v>
      </c>
      <c r="H2529" s="1" t="s">
        <v>551</v>
      </c>
      <c r="I2529" s="12">
        <v>60</v>
      </c>
      <c r="J2529" s="11" t="s">
        <v>2252</v>
      </c>
      <c r="K2529" s="13" t="s">
        <v>2253</v>
      </c>
      <c r="L2529" s="14" t="s">
        <v>522</v>
      </c>
    </row>
    <row r="2530" spans="1:12">
      <c r="A2530" s="36">
        <v>2017</v>
      </c>
      <c r="B2530" s="14" t="s">
        <v>2254</v>
      </c>
      <c r="C2530" s="9">
        <v>42782</v>
      </c>
      <c r="D2530" s="14" t="s">
        <v>537</v>
      </c>
      <c r="E2530" s="1" t="s">
        <v>13</v>
      </c>
      <c r="F2530" s="1">
        <v>5072</v>
      </c>
      <c r="G2530" s="1" t="s">
        <v>137</v>
      </c>
      <c r="H2530" s="1" t="s">
        <v>299</v>
      </c>
      <c r="I2530" s="12">
        <v>89</v>
      </c>
      <c r="J2530" s="11" t="s">
        <v>2255</v>
      </c>
      <c r="K2530" s="13" t="s">
        <v>2256</v>
      </c>
      <c r="L2530" s="14" t="s">
        <v>522</v>
      </c>
    </row>
    <row r="2531" spans="1:12">
      <c r="A2531" s="36">
        <v>2017</v>
      </c>
      <c r="B2531" s="14" t="s">
        <v>2254</v>
      </c>
      <c r="C2531" s="9">
        <v>42781</v>
      </c>
      <c r="D2531" s="14" t="s">
        <v>537</v>
      </c>
      <c r="E2531" s="1" t="s">
        <v>13</v>
      </c>
      <c r="F2531" s="1">
        <v>5072</v>
      </c>
      <c r="G2531" s="1" t="s">
        <v>137</v>
      </c>
      <c r="H2531" s="1" t="s">
        <v>551</v>
      </c>
      <c r="I2531" s="12">
        <v>74</v>
      </c>
      <c r="J2531" s="11" t="s">
        <v>2257</v>
      </c>
      <c r="K2531" s="13" t="s">
        <v>2258</v>
      </c>
      <c r="L2531" s="14" t="s">
        <v>522</v>
      </c>
    </row>
    <row r="2532" spans="1:12">
      <c r="A2532" s="36">
        <v>2017</v>
      </c>
      <c r="B2532" s="14" t="s">
        <v>2254</v>
      </c>
      <c r="C2532" s="9">
        <v>42792</v>
      </c>
      <c r="D2532" s="14" t="s">
        <v>537</v>
      </c>
      <c r="E2532" s="1" t="s">
        <v>13</v>
      </c>
      <c r="F2532" s="1">
        <v>5072</v>
      </c>
      <c r="G2532" s="1" t="s">
        <v>137</v>
      </c>
      <c r="H2532" s="1" t="s">
        <v>283</v>
      </c>
      <c r="I2532" s="12">
        <v>44</v>
      </c>
      <c r="J2532" s="11" t="s">
        <v>2259</v>
      </c>
      <c r="K2532" s="13"/>
      <c r="L2532" s="14" t="s">
        <v>522</v>
      </c>
    </row>
    <row r="2533" spans="1:12">
      <c r="A2533" s="36">
        <v>2017</v>
      </c>
      <c r="B2533" s="14" t="s">
        <v>2254</v>
      </c>
      <c r="C2533" s="9">
        <v>42769</v>
      </c>
      <c r="D2533" s="14" t="s">
        <v>537</v>
      </c>
      <c r="E2533" s="1" t="s">
        <v>308</v>
      </c>
      <c r="F2533" s="1">
        <v>4521</v>
      </c>
      <c r="G2533" s="1" t="s">
        <v>137</v>
      </c>
      <c r="H2533" s="1" t="s">
        <v>299</v>
      </c>
      <c r="I2533" s="12">
        <v>136</v>
      </c>
      <c r="J2533" s="11" t="s">
        <v>2260</v>
      </c>
      <c r="K2533" s="13" t="s">
        <v>539</v>
      </c>
      <c r="L2533" s="14" t="s">
        <v>522</v>
      </c>
    </row>
    <row r="2534" spans="1:12">
      <c r="A2534" s="36">
        <v>2017</v>
      </c>
      <c r="B2534" s="14" t="s">
        <v>2254</v>
      </c>
      <c r="C2534" s="9">
        <v>42770</v>
      </c>
      <c r="D2534" s="14" t="s">
        <v>537</v>
      </c>
      <c r="E2534" s="1" t="s">
        <v>308</v>
      </c>
      <c r="F2534" s="1">
        <v>4521</v>
      </c>
      <c r="G2534" s="1" t="s">
        <v>137</v>
      </c>
      <c r="H2534" s="1" t="s">
        <v>299</v>
      </c>
      <c r="I2534" s="12">
        <v>137</v>
      </c>
      <c r="J2534" s="11" t="s">
        <v>2261</v>
      </c>
      <c r="K2534" s="13" t="s">
        <v>539</v>
      </c>
      <c r="L2534" s="14" t="s">
        <v>522</v>
      </c>
    </row>
    <row r="2535" spans="1:12">
      <c r="A2535" s="36">
        <v>2017</v>
      </c>
      <c r="B2535" s="14" t="s">
        <v>2254</v>
      </c>
      <c r="C2535" s="9">
        <v>42774</v>
      </c>
      <c r="D2535" s="14" t="s">
        <v>537</v>
      </c>
      <c r="E2535" s="1" t="s">
        <v>308</v>
      </c>
      <c r="F2535" s="1">
        <v>4521</v>
      </c>
      <c r="G2535" s="1" t="s">
        <v>137</v>
      </c>
      <c r="H2535" s="1" t="s">
        <v>795</v>
      </c>
      <c r="I2535" s="12">
        <v>122.5</v>
      </c>
      <c r="J2535" s="11" t="s">
        <v>2262</v>
      </c>
      <c r="K2535" s="13" t="s">
        <v>574</v>
      </c>
      <c r="L2535" s="14" t="s">
        <v>522</v>
      </c>
    </row>
    <row r="2536" spans="1:12">
      <c r="A2536" s="36">
        <v>2017</v>
      </c>
      <c r="B2536" s="14" t="s">
        <v>2254</v>
      </c>
      <c r="C2536" s="9">
        <v>42781</v>
      </c>
      <c r="D2536" s="14" t="s">
        <v>537</v>
      </c>
      <c r="E2536" s="1" t="s">
        <v>308</v>
      </c>
      <c r="F2536" s="1">
        <v>4521</v>
      </c>
      <c r="G2536" s="1" t="s">
        <v>137</v>
      </c>
      <c r="H2536" s="1" t="s">
        <v>299</v>
      </c>
      <c r="I2536" s="12">
        <v>139</v>
      </c>
      <c r="J2536" s="11" t="s">
        <v>2263</v>
      </c>
      <c r="K2536" s="13" t="s">
        <v>2264</v>
      </c>
      <c r="L2536" s="14" t="s">
        <v>522</v>
      </c>
    </row>
    <row r="2537" spans="1:12">
      <c r="A2537" s="36">
        <v>2017</v>
      </c>
      <c r="B2537" s="14" t="s">
        <v>2254</v>
      </c>
      <c r="C2537" s="9">
        <v>42782</v>
      </c>
      <c r="D2537" s="14" t="s">
        <v>537</v>
      </c>
      <c r="E2537" s="1" t="s">
        <v>308</v>
      </c>
      <c r="F2537" s="1">
        <v>4521</v>
      </c>
      <c r="G2537" s="1" t="s">
        <v>137</v>
      </c>
      <c r="H2537" s="1" t="s">
        <v>283</v>
      </c>
      <c r="I2537" s="12">
        <v>149</v>
      </c>
      <c r="J2537" s="11" t="s">
        <v>2265</v>
      </c>
      <c r="K2537" s="13" t="s">
        <v>2266</v>
      </c>
      <c r="L2537" s="14" t="s">
        <v>522</v>
      </c>
    </row>
    <row r="2538" spans="1:12">
      <c r="A2538" s="36">
        <v>2017</v>
      </c>
      <c r="B2538" s="14" t="s">
        <v>2254</v>
      </c>
      <c r="C2538" s="9">
        <v>42784</v>
      </c>
      <c r="D2538" s="14" t="s">
        <v>537</v>
      </c>
      <c r="E2538" s="1" t="s">
        <v>308</v>
      </c>
      <c r="F2538" s="1">
        <v>4521</v>
      </c>
      <c r="G2538" s="1" t="s">
        <v>137</v>
      </c>
      <c r="H2538" s="1" t="s">
        <v>551</v>
      </c>
      <c r="I2538" s="12">
        <v>114</v>
      </c>
      <c r="J2538" s="11" t="s">
        <v>2267</v>
      </c>
      <c r="K2538" s="13" t="s">
        <v>2268</v>
      </c>
      <c r="L2538" s="14" t="s">
        <v>522</v>
      </c>
    </row>
    <row r="2539" spans="1:12">
      <c r="A2539" s="36">
        <v>2017</v>
      </c>
      <c r="B2539" s="14" t="s">
        <v>2254</v>
      </c>
      <c r="C2539" s="9">
        <v>42784</v>
      </c>
      <c r="D2539" s="14" t="s">
        <v>537</v>
      </c>
      <c r="E2539" s="1" t="s">
        <v>308</v>
      </c>
      <c r="F2539" s="1">
        <v>4521</v>
      </c>
      <c r="G2539" s="1" t="s">
        <v>137</v>
      </c>
      <c r="H2539" s="1" t="s">
        <v>299</v>
      </c>
      <c r="I2539" s="12">
        <v>130</v>
      </c>
      <c r="J2539" s="11" t="s">
        <v>2269</v>
      </c>
      <c r="K2539" s="13" t="s">
        <v>2270</v>
      </c>
      <c r="L2539" s="14" t="s">
        <v>522</v>
      </c>
    </row>
    <row r="2540" spans="1:12">
      <c r="A2540" s="36">
        <v>2017</v>
      </c>
      <c r="B2540" s="14" t="s">
        <v>2254</v>
      </c>
      <c r="C2540" s="9">
        <v>42785</v>
      </c>
      <c r="D2540" s="14" t="s">
        <v>537</v>
      </c>
      <c r="E2540" s="1" t="s">
        <v>308</v>
      </c>
      <c r="F2540" s="1">
        <v>4521</v>
      </c>
      <c r="G2540" s="1" t="s">
        <v>137</v>
      </c>
      <c r="H2540" s="1" t="s">
        <v>299</v>
      </c>
      <c r="I2540" s="12">
        <v>131</v>
      </c>
      <c r="J2540" s="11" t="s">
        <v>2271</v>
      </c>
      <c r="K2540" s="13" t="s">
        <v>2272</v>
      </c>
      <c r="L2540" s="14" t="s">
        <v>522</v>
      </c>
    </row>
    <row r="2541" spans="1:12">
      <c r="A2541" s="36">
        <v>2017</v>
      </c>
      <c r="B2541" s="14" t="s">
        <v>2254</v>
      </c>
      <c r="C2541" s="9">
        <v>42786</v>
      </c>
      <c r="D2541" s="14" t="s">
        <v>537</v>
      </c>
      <c r="E2541" s="1" t="s">
        <v>308</v>
      </c>
      <c r="F2541" s="1">
        <v>4521</v>
      </c>
      <c r="G2541" s="1" t="s">
        <v>137</v>
      </c>
      <c r="H2541" s="1" t="s">
        <v>299</v>
      </c>
      <c r="I2541" s="12">
        <v>131</v>
      </c>
      <c r="J2541" s="11" t="s">
        <v>2273</v>
      </c>
      <c r="K2541" s="13" t="s">
        <v>2274</v>
      </c>
      <c r="L2541" s="14" t="s">
        <v>522</v>
      </c>
    </row>
    <row r="2542" spans="1:12">
      <c r="A2542" s="36">
        <v>2017</v>
      </c>
      <c r="B2542" s="14" t="s">
        <v>2254</v>
      </c>
      <c r="C2542" s="9">
        <v>42788</v>
      </c>
      <c r="D2542" s="14" t="s">
        <v>537</v>
      </c>
      <c r="E2542" s="1" t="s">
        <v>308</v>
      </c>
      <c r="F2542" s="1">
        <v>4521</v>
      </c>
      <c r="G2542" s="1" t="s">
        <v>137</v>
      </c>
      <c r="H2542" s="1" t="s">
        <v>283</v>
      </c>
      <c r="I2542" s="12">
        <v>96</v>
      </c>
      <c r="J2542" s="11" t="s">
        <v>2275</v>
      </c>
      <c r="K2542" s="13" t="s">
        <v>2276</v>
      </c>
      <c r="L2542" s="14" t="s">
        <v>522</v>
      </c>
    </row>
    <row r="2543" spans="1:12">
      <c r="A2543" s="36">
        <v>2017</v>
      </c>
      <c r="B2543" s="14" t="s">
        <v>2254</v>
      </c>
      <c r="C2543" s="9">
        <v>42788</v>
      </c>
      <c r="D2543" s="14" t="s">
        <v>537</v>
      </c>
      <c r="E2543" s="1" t="s">
        <v>308</v>
      </c>
      <c r="F2543" s="1">
        <v>4521</v>
      </c>
      <c r="G2543" s="1" t="s">
        <v>137</v>
      </c>
      <c r="H2543" s="1" t="s">
        <v>299</v>
      </c>
      <c r="I2543" s="12">
        <v>126</v>
      </c>
      <c r="J2543" s="11" t="s">
        <v>2277</v>
      </c>
      <c r="K2543" s="13" t="s">
        <v>2278</v>
      </c>
      <c r="L2543" s="14" t="s">
        <v>522</v>
      </c>
    </row>
    <row r="2544" spans="1:12">
      <c r="A2544" s="36">
        <v>2017</v>
      </c>
      <c r="B2544" s="14" t="s">
        <v>2254</v>
      </c>
      <c r="C2544" s="9">
        <v>42790</v>
      </c>
      <c r="D2544" s="14" t="s">
        <v>537</v>
      </c>
      <c r="E2544" s="1" t="s">
        <v>308</v>
      </c>
      <c r="F2544" s="1">
        <v>4521</v>
      </c>
      <c r="G2544" s="1" t="s">
        <v>137</v>
      </c>
      <c r="H2544" s="1" t="s">
        <v>299</v>
      </c>
      <c r="I2544" s="12">
        <v>94</v>
      </c>
      <c r="J2544" s="11" t="s">
        <v>2279</v>
      </c>
      <c r="K2544" s="13" t="s">
        <v>2280</v>
      </c>
      <c r="L2544" s="14" t="s">
        <v>522</v>
      </c>
    </row>
    <row r="2545" spans="1:12">
      <c r="A2545" s="36">
        <v>2017</v>
      </c>
      <c r="B2545" s="14" t="s">
        <v>2254</v>
      </c>
      <c r="C2545" s="9">
        <v>42790</v>
      </c>
      <c r="D2545" s="14" t="s">
        <v>537</v>
      </c>
      <c r="E2545" s="1" t="s">
        <v>308</v>
      </c>
      <c r="F2545" s="1">
        <v>4521</v>
      </c>
      <c r="G2545" s="1" t="s">
        <v>137</v>
      </c>
      <c r="H2545" s="1" t="s">
        <v>299</v>
      </c>
      <c r="I2545" s="12">
        <v>133</v>
      </c>
      <c r="J2545" s="11" t="s">
        <v>2281</v>
      </c>
      <c r="K2545" s="13" t="s">
        <v>2282</v>
      </c>
      <c r="L2545" s="14" t="s">
        <v>522</v>
      </c>
    </row>
    <row r="2546" spans="1:12">
      <c r="A2546" s="36">
        <v>2017</v>
      </c>
      <c r="B2546" s="14" t="s">
        <v>2254</v>
      </c>
      <c r="C2546" s="9">
        <v>42791</v>
      </c>
      <c r="D2546" s="14" t="s">
        <v>537</v>
      </c>
      <c r="E2546" s="1" t="s">
        <v>308</v>
      </c>
      <c r="F2546" s="1">
        <v>4521</v>
      </c>
      <c r="G2546" s="1" t="s">
        <v>137</v>
      </c>
      <c r="H2546" s="1" t="s">
        <v>299</v>
      </c>
      <c r="I2546" s="12">
        <v>135</v>
      </c>
      <c r="J2546" s="11" t="s">
        <v>2283</v>
      </c>
      <c r="K2546" s="13" t="s">
        <v>2284</v>
      </c>
      <c r="L2546" s="14" t="s">
        <v>522</v>
      </c>
    </row>
    <row r="2547" spans="1:12">
      <c r="A2547" s="36">
        <v>2017</v>
      </c>
      <c r="B2547" s="14" t="s">
        <v>2254</v>
      </c>
      <c r="C2547" s="9">
        <v>42794</v>
      </c>
      <c r="D2547" s="14" t="s">
        <v>537</v>
      </c>
      <c r="E2547" s="1" t="s">
        <v>308</v>
      </c>
      <c r="F2547" s="1">
        <v>4521</v>
      </c>
      <c r="G2547" s="1" t="s">
        <v>137</v>
      </c>
      <c r="H2547" s="1" t="s">
        <v>299</v>
      </c>
      <c r="I2547" s="12">
        <v>126</v>
      </c>
      <c r="J2547" s="11" t="s">
        <v>2285</v>
      </c>
      <c r="K2547" s="13" t="s">
        <v>2286</v>
      </c>
      <c r="L2547" s="14" t="s">
        <v>522</v>
      </c>
    </row>
    <row r="2548" spans="1:12">
      <c r="A2548" s="36">
        <v>2017</v>
      </c>
      <c r="B2548" s="14" t="s">
        <v>2254</v>
      </c>
      <c r="C2548" s="9">
        <v>42772</v>
      </c>
      <c r="D2548" s="14" t="s">
        <v>809</v>
      </c>
      <c r="E2548" s="1" t="s">
        <v>1342</v>
      </c>
      <c r="F2548" s="1">
        <v>5201</v>
      </c>
      <c r="G2548" s="1" t="s">
        <v>137</v>
      </c>
      <c r="H2548" s="1" t="s">
        <v>551</v>
      </c>
      <c r="I2548" s="12">
        <v>20</v>
      </c>
      <c r="J2548" s="11" t="s">
        <v>2287</v>
      </c>
      <c r="K2548" s="13" t="s">
        <v>2288</v>
      </c>
      <c r="L2548" s="14" t="s">
        <v>522</v>
      </c>
    </row>
    <row r="2549" spans="1:12">
      <c r="A2549" s="36">
        <v>2017</v>
      </c>
      <c r="B2549" s="14" t="s">
        <v>2254</v>
      </c>
      <c r="C2549" s="9">
        <v>42777</v>
      </c>
      <c r="D2549" s="14" t="s">
        <v>809</v>
      </c>
      <c r="E2549" s="1" t="s">
        <v>1342</v>
      </c>
      <c r="F2549" s="1">
        <v>5201</v>
      </c>
      <c r="G2549" s="1" t="s">
        <v>137</v>
      </c>
      <c r="H2549" s="1" t="s">
        <v>551</v>
      </c>
      <c r="I2549" s="12">
        <v>50</v>
      </c>
      <c r="J2549" s="11" t="s">
        <v>2289</v>
      </c>
      <c r="K2549" s="13" t="s">
        <v>2290</v>
      </c>
      <c r="L2549" s="14" t="s">
        <v>522</v>
      </c>
    </row>
    <row r="2550" spans="1:12">
      <c r="A2550" s="36">
        <v>2017</v>
      </c>
      <c r="B2550" s="14" t="s">
        <v>2254</v>
      </c>
      <c r="C2550" s="9">
        <v>42781</v>
      </c>
      <c r="D2550" s="14" t="s">
        <v>809</v>
      </c>
      <c r="E2550" s="1" t="s">
        <v>1342</v>
      </c>
      <c r="F2550" s="1">
        <v>5201</v>
      </c>
      <c r="G2550" s="1" t="s">
        <v>137</v>
      </c>
      <c r="H2550" s="1" t="s">
        <v>551</v>
      </c>
      <c r="I2550" s="12">
        <v>28</v>
      </c>
      <c r="J2550" s="11" t="s">
        <v>2291</v>
      </c>
      <c r="K2550" s="13" t="s">
        <v>2290</v>
      </c>
      <c r="L2550" s="14" t="s">
        <v>522</v>
      </c>
    </row>
    <row r="2551" spans="1:12">
      <c r="A2551" s="36">
        <v>2017</v>
      </c>
      <c r="B2551" s="14" t="s">
        <v>2254</v>
      </c>
      <c r="C2551" s="9">
        <v>42767</v>
      </c>
      <c r="D2551" s="14" t="s">
        <v>537</v>
      </c>
      <c r="E2551" s="1" t="s">
        <v>695</v>
      </c>
      <c r="F2551" s="1">
        <v>5570</v>
      </c>
      <c r="G2551" s="1" t="s">
        <v>269</v>
      </c>
      <c r="H2551" s="1" t="s">
        <v>120</v>
      </c>
      <c r="I2551" s="12">
        <v>60</v>
      </c>
      <c r="J2551" s="11">
        <v>923645</v>
      </c>
      <c r="K2551" s="13" t="s">
        <v>2292</v>
      </c>
      <c r="L2551" s="14" t="s">
        <v>2251</v>
      </c>
    </row>
    <row r="2552" spans="1:12">
      <c r="A2552" s="36">
        <v>2017</v>
      </c>
      <c r="B2552" s="14" t="s">
        <v>2254</v>
      </c>
      <c r="C2552" s="9">
        <v>42767</v>
      </c>
      <c r="D2552" s="14" t="s">
        <v>537</v>
      </c>
      <c r="E2552" s="1" t="s">
        <v>695</v>
      </c>
      <c r="F2552" s="1">
        <v>5570</v>
      </c>
      <c r="G2552" s="1" t="s">
        <v>269</v>
      </c>
      <c r="H2552" s="1" t="s">
        <v>120</v>
      </c>
      <c r="I2552" s="12">
        <v>82</v>
      </c>
      <c r="J2552" s="11">
        <v>923858</v>
      </c>
      <c r="K2552" s="13" t="s">
        <v>2292</v>
      </c>
      <c r="L2552" s="14" t="s">
        <v>2251</v>
      </c>
    </row>
    <row r="2553" spans="1:12">
      <c r="A2553" s="36">
        <v>2017</v>
      </c>
      <c r="B2553" s="14" t="s">
        <v>2254</v>
      </c>
      <c r="C2553" s="9">
        <v>42767</v>
      </c>
      <c r="D2553" s="14" t="s">
        <v>537</v>
      </c>
      <c r="E2553" s="1" t="s">
        <v>695</v>
      </c>
      <c r="F2553" s="1">
        <v>5570</v>
      </c>
      <c r="G2553" s="1" t="s">
        <v>269</v>
      </c>
      <c r="H2553" s="1" t="s">
        <v>120</v>
      </c>
      <c r="I2553" s="12">
        <v>112</v>
      </c>
      <c r="J2553" s="11">
        <v>923854</v>
      </c>
      <c r="K2553" s="13" t="s">
        <v>2292</v>
      </c>
      <c r="L2553" s="14" t="s">
        <v>2251</v>
      </c>
    </row>
    <row r="2554" spans="1:12">
      <c r="A2554" s="36">
        <v>2017</v>
      </c>
      <c r="B2554" s="14" t="s">
        <v>2254</v>
      </c>
      <c r="C2554" s="9">
        <v>42768</v>
      </c>
      <c r="D2554" s="14" t="s">
        <v>537</v>
      </c>
      <c r="E2554" s="1" t="s">
        <v>695</v>
      </c>
      <c r="F2554" s="1">
        <v>5570</v>
      </c>
      <c r="G2554" s="1" t="s">
        <v>269</v>
      </c>
      <c r="H2554" s="1" t="s">
        <v>120</v>
      </c>
      <c r="I2554" s="12">
        <v>79</v>
      </c>
      <c r="J2554" s="11">
        <v>923824</v>
      </c>
      <c r="K2554" s="13" t="s">
        <v>2292</v>
      </c>
      <c r="L2554" s="14" t="s">
        <v>2251</v>
      </c>
    </row>
    <row r="2555" spans="1:12">
      <c r="A2555" s="36">
        <v>2017</v>
      </c>
      <c r="B2555" s="14" t="s">
        <v>2254</v>
      </c>
      <c r="C2555" s="9">
        <v>42768</v>
      </c>
      <c r="D2555" s="14" t="s">
        <v>537</v>
      </c>
      <c r="E2555" s="1" t="s">
        <v>695</v>
      </c>
      <c r="F2555" s="1">
        <v>5570</v>
      </c>
      <c r="G2555" s="1" t="s">
        <v>269</v>
      </c>
      <c r="H2555" s="1" t="s">
        <v>120</v>
      </c>
      <c r="I2555" s="12">
        <v>122</v>
      </c>
      <c r="J2555" s="11">
        <v>923816</v>
      </c>
      <c r="K2555" s="13" t="s">
        <v>2292</v>
      </c>
      <c r="L2555" s="14" t="s">
        <v>2251</v>
      </c>
    </row>
    <row r="2556" spans="1:12">
      <c r="A2556" s="36">
        <v>2017</v>
      </c>
      <c r="B2556" s="14" t="s">
        <v>2254</v>
      </c>
      <c r="C2556" s="9">
        <v>42769</v>
      </c>
      <c r="D2556" s="14" t="s">
        <v>537</v>
      </c>
      <c r="E2556" s="1" t="s">
        <v>695</v>
      </c>
      <c r="F2556" s="1">
        <v>5570</v>
      </c>
      <c r="G2556" s="1" t="s">
        <v>269</v>
      </c>
      <c r="H2556" s="1" t="s">
        <v>120</v>
      </c>
      <c r="I2556" s="12">
        <v>76</v>
      </c>
      <c r="J2556" s="11">
        <v>923831</v>
      </c>
      <c r="K2556" s="13" t="s">
        <v>2292</v>
      </c>
      <c r="L2556" s="14" t="s">
        <v>2251</v>
      </c>
    </row>
    <row r="2557" spans="1:12">
      <c r="A2557" s="36">
        <v>2017</v>
      </c>
      <c r="B2557" s="14" t="s">
        <v>2254</v>
      </c>
      <c r="C2557" s="9">
        <v>42769</v>
      </c>
      <c r="D2557" s="14" t="s">
        <v>537</v>
      </c>
      <c r="E2557" s="1" t="s">
        <v>695</v>
      </c>
      <c r="F2557" s="1">
        <v>5570</v>
      </c>
      <c r="G2557" s="1" t="s">
        <v>269</v>
      </c>
      <c r="H2557" s="1" t="s">
        <v>120</v>
      </c>
      <c r="I2557" s="12">
        <v>30</v>
      </c>
      <c r="J2557" s="11">
        <v>923757</v>
      </c>
      <c r="K2557" s="13" t="s">
        <v>2292</v>
      </c>
      <c r="L2557" s="14" t="s">
        <v>2251</v>
      </c>
    </row>
    <row r="2558" spans="1:12">
      <c r="A2558" s="36">
        <v>2017</v>
      </c>
      <c r="B2558" s="14" t="s">
        <v>2254</v>
      </c>
      <c r="C2558" s="9">
        <v>42770</v>
      </c>
      <c r="D2558" s="14" t="s">
        <v>537</v>
      </c>
      <c r="E2558" s="1" t="s">
        <v>695</v>
      </c>
      <c r="F2558" s="1">
        <v>5570</v>
      </c>
      <c r="G2558" s="1" t="s">
        <v>269</v>
      </c>
      <c r="H2558" s="1" t="s">
        <v>120</v>
      </c>
      <c r="I2558" s="12">
        <v>76</v>
      </c>
      <c r="J2558" s="11">
        <v>923690</v>
      </c>
      <c r="K2558" s="13" t="s">
        <v>2292</v>
      </c>
      <c r="L2558" s="14" t="s">
        <v>2251</v>
      </c>
    </row>
    <row r="2559" spans="1:12">
      <c r="A2559" s="36">
        <v>2017</v>
      </c>
      <c r="B2559" s="14" t="s">
        <v>2254</v>
      </c>
      <c r="C2559" s="9">
        <v>42770</v>
      </c>
      <c r="D2559" s="14" t="s">
        <v>537</v>
      </c>
      <c r="E2559" s="1" t="s">
        <v>695</v>
      </c>
      <c r="F2559" s="1">
        <v>5570</v>
      </c>
      <c r="G2559" s="1" t="s">
        <v>269</v>
      </c>
      <c r="H2559" s="1" t="s">
        <v>120</v>
      </c>
      <c r="I2559" s="12">
        <v>64</v>
      </c>
      <c r="J2559" s="11">
        <v>923730</v>
      </c>
      <c r="K2559" s="13" t="s">
        <v>2292</v>
      </c>
      <c r="L2559" s="14" t="s">
        <v>2251</v>
      </c>
    </row>
    <row r="2560" spans="1:12">
      <c r="A2560" s="36">
        <v>2017</v>
      </c>
      <c r="B2560" s="14" t="s">
        <v>2254</v>
      </c>
      <c r="C2560" s="9">
        <v>42774</v>
      </c>
      <c r="D2560" s="14" t="s">
        <v>537</v>
      </c>
      <c r="E2560" s="1" t="s">
        <v>695</v>
      </c>
      <c r="F2560" s="1">
        <v>5570</v>
      </c>
      <c r="G2560" s="1" t="s">
        <v>269</v>
      </c>
      <c r="H2560" s="1" t="s">
        <v>120</v>
      </c>
      <c r="I2560" s="12">
        <v>76</v>
      </c>
      <c r="J2560" s="11">
        <v>923869</v>
      </c>
      <c r="K2560" s="13" t="s">
        <v>2292</v>
      </c>
      <c r="L2560" s="14" t="s">
        <v>2251</v>
      </c>
    </row>
    <row r="2561" spans="1:12">
      <c r="A2561" s="36">
        <v>2017</v>
      </c>
      <c r="B2561" s="14" t="s">
        <v>2254</v>
      </c>
      <c r="C2561" s="9">
        <v>42775</v>
      </c>
      <c r="D2561" s="14" t="s">
        <v>537</v>
      </c>
      <c r="E2561" s="1" t="s">
        <v>695</v>
      </c>
      <c r="F2561" s="1">
        <v>5570</v>
      </c>
      <c r="G2561" s="1" t="s">
        <v>269</v>
      </c>
      <c r="H2561" s="1" t="s">
        <v>120</v>
      </c>
      <c r="I2561" s="12">
        <v>50</v>
      </c>
      <c r="J2561" s="11">
        <v>923875</v>
      </c>
      <c r="K2561" s="13" t="s">
        <v>2292</v>
      </c>
      <c r="L2561" s="14" t="s">
        <v>2251</v>
      </c>
    </row>
    <row r="2562" spans="1:12">
      <c r="A2562" s="36">
        <v>2017</v>
      </c>
      <c r="B2562" s="14" t="s">
        <v>2254</v>
      </c>
      <c r="C2562" s="9">
        <v>42777</v>
      </c>
      <c r="D2562" s="14" t="s">
        <v>537</v>
      </c>
      <c r="E2562" s="1" t="s">
        <v>695</v>
      </c>
      <c r="F2562" s="1">
        <v>5570</v>
      </c>
      <c r="G2562" s="1" t="s">
        <v>269</v>
      </c>
      <c r="H2562" s="1" t="s">
        <v>120</v>
      </c>
      <c r="I2562" s="12">
        <v>68</v>
      </c>
      <c r="J2562" s="11">
        <v>923795</v>
      </c>
      <c r="K2562" s="13" t="s">
        <v>2293</v>
      </c>
      <c r="L2562" s="14" t="s">
        <v>2251</v>
      </c>
    </row>
    <row r="2563" spans="1:12">
      <c r="A2563" s="36">
        <v>2017</v>
      </c>
      <c r="B2563" s="14" t="s">
        <v>2254</v>
      </c>
      <c r="C2563" s="9">
        <v>42781</v>
      </c>
      <c r="D2563" s="14" t="s">
        <v>537</v>
      </c>
      <c r="E2563" s="1" t="s">
        <v>695</v>
      </c>
      <c r="F2563" s="1">
        <v>5570</v>
      </c>
      <c r="G2563" s="1" t="s">
        <v>269</v>
      </c>
      <c r="H2563" s="1" t="s">
        <v>120</v>
      </c>
      <c r="I2563" s="12">
        <v>80</v>
      </c>
      <c r="J2563" s="11">
        <v>924373</v>
      </c>
      <c r="K2563" s="13" t="s">
        <v>2293</v>
      </c>
      <c r="L2563" s="14" t="s">
        <v>2251</v>
      </c>
    </row>
    <row r="2564" spans="1:12">
      <c r="A2564" s="36">
        <v>2017</v>
      </c>
      <c r="B2564" s="14" t="s">
        <v>2254</v>
      </c>
      <c r="C2564" s="9">
        <v>42781</v>
      </c>
      <c r="D2564" s="14" t="s">
        <v>537</v>
      </c>
      <c r="E2564" s="1" t="s">
        <v>695</v>
      </c>
      <c r="F2564" s="1">
        <v>5570</v>
      </c>
      <c r="G2564" s="1" t="s">
        <v>269</v>
      </c>
      <c r="H2564" s="1" t="s">
        <v>120</v>
      </c>
      <c r="I2564" s="12">
        <v>73</v>
      </c>
      <c r="J2564" s="11">
        <v>924314</v>
      </c>
      <c r="K2564" s="13" t="s">
        <v>2293</v>
      </c>
      <c r="L2564" s="14" t="s">
        <v>2251</v>
      </c>
    </row>
    <row r="2565" spans="1:12">
      <c r="A2565" s="36">
        <v>2017</v>
      </c>
      <c r="B2565" s="14" t="s">
        <v>2254</v>
      </c>
      <c r="C2565" s="9">
        <v>42781</v>
      </c>
      <c r="D2565" s="14" t="s">
        <v>537</v>
      </c>
      <c r="E2565" s="1" t="s">
        <v>695</v>
      </c>
      <c r="F2565" s="1">
        <v>5570</v>
      </c>
      <c r="G2565" s="1" t="s">
        <v>269</v>
      </c>
      <c r="H2565" s="1" t="s">
        <v>120</v>
      </c>
      <c r="I2565" s="12">
        <v>54</v>
      </c>
      <c r="J2565" s="11">
        <v>924477</v>
      </c>
      <c r="K2565" s="13" t="s">
        <v>2293</v>
      </c>
      <c r="L2565" s="14" t="s">
        <v>2251</v>
      </c>
    </row>
    <row r="2566" spans="1:12">
      <c r="A2566" s="36">
        <v>2017</v>
      </c>
      <c r="B2566" s="14" t="s">
        <v>2254</v>
      </c>
      <c r="C2566" s="9">
        <v>42782</v>
      </c>
      <c r="D2566" s="14" t="s">
        <v>537</v>
      </c>
      <c r="E2566" s="1" t="s">
        <v>695</v>
      </c>
      <c r="F2566" s="1">
        <v>5570</v>
      </c>
      <c r="G2566" s="1" t="s">
        <v>269</v>
      </c>
      <c r="H2566" s="1" t="s">
        <v>120</v>
      </c>
      <c r="I2566" s="12">
        <v>52</v>
      </c>
      <c r="J2566" s="11">
        <v>924489</v>
      </c>
      <c r="K2566" s="13" t="s">
        <v>2294</v>
      </c>
      <c r="L2566" s="14" t="s">
        <v>2251</v>
      </c>
    </row>
    <row r="2567" spans="1:12">
      <c r="A2567" s="36">
        <v>2017</v>
      </c>
      <c r="B2567" s="14" t="s">
        <v>2254</v>
      </c>
      <c r="C2567" s="9">
        <v>42786</v>
      </c>
      <c r="D2567" s="14" t="s">
        <v>537</v>
      </c>
      <c r="E2567" s="1" t="s">
        <v>695</v>
      </c>
      <c r="F2567" s="1">
        <v>5570</v>
      </c>
      <c r="G2567" s="1" t="s">
        <v>269</v>
      </c>
      <c r="H2567" s="1" t="s">
        <v>120</v>
      </c>
      <c r="I2567" s="12">
        <v>58</v>
      </c>
      <c r="J2567" s="11">
        <v>924151</v>
      </c>
      <c r="K2567" s="13" t="s">
        <v>2294</v>
      </c>
      <c r="L2567" s="14" t="s">
        <v>2251</v>
      </c>
    </row>
    <row r="2568" spans="1:12">
      <c r="A2568" s="36">
        <v>2017</v>
      </c>
      <c r="B2568" s="14" t="s">
        <v>2254</v>
      </c>
      <c r="C2568" s="9">
        <v>42786</v>
      </c>
      <c r="D2568" s="14" t="s">
        <v>537</v>
      </c>
      <c r="E2568" s="1" t="s">
        <v>695</v>
      </c>
      <c r="F2568" s="1">
        <v>5570</v>
      </c>
      <c r="G2568" s="1" t="s">
        <v>269</v>
      </c>
      <c r="H2568" s="1" t="s">
        <v>120</v>
      </c>
      <c r="I2568" s="12">
        <v>155</v>
      </c>
      <c r="J2568" s="11">
        <v>924159</v>
      </c>
      <c r="K2568" s="13" t="s">
        <v>2294</v>
      </c>
      <c r="L2568" s="14" t="s">
        <v>2251</v>
      </c>
    </row>
    <row r="2569" spans="1:12">
      <c r="A2569" s="36">
        <v>2017</v>
      </c>
      <c r="B2569" s="14" t="s">
        <v>2254</v>
      </c>
      <c r="C2569" s="9">
        <v>42786</v>
      </c>
      <c r="D2569" s="14" t="s">
        <v>537</v>
      </c>
      <c r="E2569" s="1" t="s">
        <v>695</v>
      </c>
      <c r="F2569" s="1">
        <v>5570</v>
      </c>
      <c r="G2569" s="1" t="s">
        <v>269</v>
      </c>
      <c r="H2569" s="1" t="s">
        <v>120</v>
      </c>
      <c r="I2569" s="12">
        <v>50</v>
      </c>
      <c r="J2569" s="11">
        <v>924210</v>
      </c>
      <c r="K2569" s="13" t="s">
        <v>2294</v>
      </c>
      <c r="L2569" s="14" t="s">
        <v>2251</v>
      </c>
    </row>
    <row r="2570" spans="1:12">
      <c r="A2570" s="36">
        <v>2017</v>
      </c>
      <c r="B2570" s="14" t="s">
        <v>2254</v>
      </c>
      <c r="C2570" s="9">
        <v>42786</v>
      </c>
      <c r="D2570" s="14" t="s">
        <v>537</v>
      </c>
      <c r="E2570" s="1" t="s">
        <v>695</v>
      </c>
      <c r="F2570" s="1">
        <v>5570</v>
      </c>
      <c r="G2570" s="1" t="s">
        <v>37</v>
      </c>
      <c r="H2570" s="1" t="s">
        <v>279</v>
      </c>
      <c r="I2570" s="12">
        <v>193</v>
      </c>
      <c r="J2570" s="11" t="s">
        <v>2295</v>
      </c>
      <c r="K2570" s="13" t="s">
        <v>2294</v>
      </c>
      <c r="L2570" s="14" t="s">
        <v>2251</v>
      </c>
    </row>
    <row r="2571" spans="1:12">
      <c r="A2571" s="36">
        <v>2017</v>
      </c>
      <c r="B2571" s="14" t="s">
        <v>2254</v>
      </c>
      <c r="C2571" s="9">
        <v>42787</v>
      </c>
      <c r="D2571" s="14" t="s">
        <v>537</v>
      </c>
      <c r="E2571" s="1" t="s">
        <v>695</v>
      </c>
      <c r="F2571" s="1">
        <v>5570</v>
      </c>
      <c r="G2571" s="1" t="s">
        <v>269</v>
      </c>
      <c r="H2571" s="1" t="s">
        <v>120</v>
      </c>
      <c r="I2571" s="12">
        <v>60</v>
      </c>
      <c r="J2571" s="11">
        <v>924164</v>
      </c>
      <c r="K2571" s="13" t="s">
        <v>2296</v>
      </c>
      <c r="L2571" s="14" t="s">
        <v>2251</v>
      </c>
    </row>
    <row r="2572" spans="1:12">
      <c r="A2572" s="36">
        <v>2017</v>
      </c>
      <c r="B2572" s="14" t="s">
        <v>2254</v>
      </c>
      <c r="C2572" s="9">
        <v>42787</v>
      </c>
      <c r="D2572" s="14" t="s">
        <v>537</v>
      </c>
      <c r="E2572" s="1" t="s">
        <v>695</v>
      </c>
      <c r="F2572" s="1">
        <v>5570</v>
      </c>
      <c r="G2572" s="1" t="s">
        <v>269</v>
      </c>
      <c r="H2572" s="1" t="s">
        <v>120</v>
      </c>
      <c r="I2572" s="12">
        <v>69</v>
      </c>
      <c r="J2572" s="11">
        <v>924212</v>
      </c>
      <c r="K2572" s="13" t="s">
        <v>2296</v>
      </c>
      <c r="L2572" s="14" t="s">
        <v>2251</v>
      </c>
    </row>
    <row r="2573" spans="1:12">
      <c r="A2573" s="36">
        <v>2017</v>
      </c>
      <c r="B2573" s="14" t="s">
        <v>2254</v>
      </c>
      <c r="C2573" s="9">
        <v>42789</v>
      </c>
      <c r="D2573" s="14" t="s">
        <v>537</v>
      </c>
      <c r="E2573" s="1" t="s">
        <v>695</v>
      </c>
      <c r="F2573" s="1">
        <v>5570</v>
      </c>
      <c r="G2573" s="1" t="s">
        <v>269</v>
      </c>
      <c r="H2573" s="1" t="s">
        <v>120</v>
      </c>
      <c r="I2573" s="12">
        <v>69</v>
      </c>
      <c r="J2573" s="11">
        <v>924122</v>
      </c>
      <c r="K2573" s="13" t="s">
        <v>2296</v>
      </c>
      <c r="L2573" s="14" t="s">
        <v>2251</v>
      </c>
    </row>
    <row r="2574" spans="1:12">
      <c r="A2574" s="36">
        <v>2017</v>
      </c>
      <c r="B2574" s="14" t="s">
        <v>2254</v>
      </c>
      <c r="C2574" s="9">
        <v>42790</v>
      </c>
      <c r="D2574" s="14" t="s">
        <v>537</v>
      </c>
      <c r="E2574" s="1" t="s">
        <v>695</v>
      </c>
      <c r="F2574" s="1">
        <v>5570</v>
      </c>
      <c r="G2574" s="1" t="s">
        <v>269</v>
      </c>
      <c r="H2574" s="1" t="s">
        <v>120</v>
      </c>
      <c r="I2574" s="12">
        <v>67</v>
      </c>
      <c r="J2574" s="11">
        <v>924128</v>
      </c>
      <c r="K2574" s="13" t="s">
        <v>2296</v>
      </c>
      <c r="L2574" s="14" t="s">
        <v>2251</v>
      </c>
    </row>
    <row r="2575" spans="1:12">
      <c r="A2575" s="36">
        <v>2017</v>
      </c>
      <c r="B2575" s="14" t="s">
        <v>2254</v>
      </c>
      <c r="C2575" s="9">
        <v>42791</v>
      </c>
      <c r="D2575" s="14" t="s">
        <v>537</v>
      </c>
      <c r="E2575" s="1" t="s">
        <v>695</v>
      </c>
      <c r="F2575" s="1">
        <v>5570</v>
      </c>
      <c r="G2575" s="1" t="s">
        <v>269</v>
      </c>
      <c r="H2575" s="1" t="s">
        <v>120</v>
      </c>
      <c r="I2575" s="12">
        <v>60</v>
      </c>
      <c r="J2575" s="11">
        <v>924138</v>
      </c>
      <c r="K2575" s="13" t="s">
        <v>2292</v>
      </c>
      <c r="L2575" s="14" t="s">
        <v>2251</v>
      </c>
    </row>
    <row r="2576" spans="1:12">
      <c r="A2576" s="36">
        <v>2017</v>
      </c>
      <c r="B2576" s="14" t="s">
        <v>2254</v>
      </c>
      <c r="C2576" s="9">
        <v>42791</v>
      </c>
      <c r="D2576" s="14" t="s">
        <v>537</v>
      </c>
      <c r="E2576" s="1" t="s">
        <v>695</v>
      </c>
      <c r="F2576" s="1">
        <v>5570</v>
      </c>
      <c r="G2576" s="1" t="s">
        <v>269</v>
      </c>
      <c r="H2576" s="1" t="s">
        <v>120</v>
      </c>
      <c r="I2576" s="12">
        <v>54</v>
      </c>
      <c r="J2576" s="11">
        <v>924234</v>
      </c>
      <c r="K2576" s="13" t="s">
        <v>2292</v>
      </c>
      <c r="L2576" s="14" t="s">
        <v>2251</v>
      </c>
    </row>
    <row r="2577" spans="1:12">
      <c r="A2577" s="36">
        <v>2017</v>
      </c>
      <c r="B2577" s="14" t="s">
        <v>2254</v>
      </c>
      <c r="C2577" s="9">
        <v>42794</v>
      </c>
      <c r="D2577" s="14" t="s">
        <v>537</v>
      </c>
      <c r="E2577" s="1" t="s">
        <v>695</v>
      </c>
      <c r="F2577" s="1">
        <v>5570</v>
      </c>
      <c r="G2577" s="1" t="s">
        <v>269</v>
      </c>
      <c r="H2577" s="1" t="s">
        <v>120</v>
      </c>
      <c r="I2577" s="12">
        <v>15</v>
      </c>
      <c r="J2577" s="11">
        <v>924557</v>
      </c>
      <c r="K2577" s="13" t="s">
        <v>2292</v>
      </c>
      <c r="L2577" s="14" t="s">
        <v>2251</v>
      </c>
    </row>
    <row r="2578" spans="1:12">
      <c r="A2578" s="36">
        <v>2017</v>
      </c>
      <c r="B2578" s="14" t="s">
        <v>2254</v>
      </c>
      <c r="C2578" s="9">
        <v>42794</v>
      </c>
      <c r="D2578" s="14" t="s">
        <v>537</v>
      </c>
      <c r="E2578" s="1" t="s">
        <v>695</v>
      </c>
      <c r="F2578" s="1">
        <v>5570</v>
      </c>
      <c r="G2578" s="1" t="s">
        <v>269</v>
      </c>
      <c r="H2578" s="1" t="s">
        <v>120</v>
      </c>
      <c r="I2578" s="12">
        <v>8</v>
      </c>
      <c r="J2578" s="11">
        <v>924556</v>
      </c>
      <c r="K2578" s="13" t="s">
        <v>2292</v>
      </c>
      <c r="L2578" s="14" t="s">
        <v>2251</v>
      </c>
    </row>
    <row r="2579" spans="1:12">
      <c r="A2579" s="36">
        <v>2017</v>
      </c>
      <c r="B2579" s="14" t="s">
        <v>2254</v>
      </c>
      <c r="C2579" s="9">
        <v>42794</v>
      </c>
      <c r="D2579" s="14" t="s">
        <v>537</v>
      </c>
      <c r="E2579" s="1" t="s">
        <v>695</v>
      </c>
      <c r="F2579" s="1">
        <v>5570</v>
      </c>
      <c r="G2579" s="1" t="s">
        <v>269</v>
      </c>
      <c r="H2579" s="1" t="s">
        <v>120</v>
      </c>
      <c r="I2579" s="12">
        <v>76</v>
      </c>
      <c r="J2579" s="11">
        <v>924011</v>
      </c>
      <c r="K2579" s="13" t="s">
        <v>2292</v>
      </c>
      <c r="L2579" s="14" t="s">
        <v>2251</v>
      </c>
    </row>
    <row r="2580" spans="1:12">
      <c r="A2580" s="36">
        <v>2017</v>
      </c>
      <c r="B2580" s="14" t="s">
        <v>2254</v>
      </c>
      <c r="C2580" s="9">
        <v>42768</v>
      </c>
      <c r="D2580" s="14" t="s">
        <v>537</v>
      </c>
      <c r="E2580" s="1" t="s">
        <v>308</v>
      </c>
      <c r="F2580" s="1">
        <v>4524</v>
      </c>
      <c r="G2580" s="1" t="s">
        <v>697</v>
      </c>
      <c r="H2580" s="1" t="s">
        <v>698</v>
      </c>
      <c r="I2580" s="12">
        <v>155</v>
      </c>
      <c r="J2580" s="11" t="s">
        <v>2297</v>
      </c>
      <c r="K2580" s="13" t="s">
        <v>1941</v>
      </c>
      <c r="L2580" s="14" t="s">
        <v>794</v>
      </c>
    </row>
    <row r="2581" spans="1:12">
      <c r="A2581" s="36">
        <v>2017</v>
      </c>
      <c r="B2581" s="14" t="s">
        <v>2254</v>
      </c>
      <c r="C2581" s="9">
        <v>42782</v>
      </c>
      <c r="D2581" s="14" t="s">
        <v>537</v>
      </c>
      <c r="E2581" s="1" t="s">
        <v>308</v>
      </c>
      <c r="F2581" s="1">
        <v>4405</v>
      </c>
      <c r="G2581" s="1" t="s">
        <v>697</v>
      </c>
      <c r="H2581" s="1" t="s">
        <v>698</v>
      </c>
      <c r="I2581" s="12">
        <v>112</v>
      </c>
      <c r="J2581" s="11" t="s">
        <v>2298</v>
      </c>
      <c r="K2581" s="13" t="s">
        <v>2299</v>
      </c>
      <c r="L2581" s="14" t="s">
        <v>794</v>
      </c>
    </row>
    <row r="2582" spans="1:12">
      <c r="A2582" s="36">
        <v>2017</v>
      </c>
      <c r="B2582" s="14" t="s">
        <v>2254</v>
      </c>
      <c r="C2582" s="9">
        <v>42783</v>
      </c>
      <c r="D2582" s="14" t="s">
        <v>537</v>
      </c>
      <c r="E2582" s="1" t="s">
        <v>308</v>
      </c>
      <c r="F2582" s="1">
        <v>4408</v>
      </c>
      <c r="G2582" s="1" t="s">
        <v>137</v>
      </c>
      <c r="H2582" s="1" t="s">
        <v>795</v>
      </c>
      <c r="I2582" s="12">
        <v>100.2</v>
      </c>
      <c r="J2582" s="11">
        <v>8356</v>
      </c>
      <c r="K2582" s="13" t="s">
        <v>1940</v>
      </c>
      <c r="L2582" s="14" t="s">
        <v>794</v>
      </c>
    </row>
    <row r="2583" spans="1:12">
      <c r="A2583" s="36">
        <v>2017</v>
      </c>
      <c r="B2583" s="14" t="s">
        <v>2254</v>
      </c>
      <c r="C2583" s="9">
        <v>42784</v>
      </c>
      <c r="D2583" s="14" t="s">
        <v>537</v>
      </c>
      <c r="E2583" s="1" t="s">
        <v>308</v>
      </c>
      <c r="F2583" s="1">
        <v>4405</v>
      </c>
      <c r="G2583" s="1" t="s">
        <v>697</v>
      </c>
      <c r="H2583" s="1" t="s">
        <v>698</v>
      </c>
      <c r="I2583" s="12">
        <v>114</v>
      </c>
      <c r="J2583" s="11" t="s">
        <v>2300</v>
      </c>
      <c r="K2583" s="13" t="s">
        <v>1940</v>
      </c>
      <c r="L2583" s="14" t="s">
        <v>794</v>
      </c>
    </row>
    <row r="2584" spans="1:12">
      <c r="A2584" s="36">
        <v>2017</v>
      </c>
      <c r="B2584" s="14" t="s">
        <v>2254</v>
      </c>
      <c r="C2584" s="9">
        <v>42784</v>
      </c>
      <c r="D2584" s="14" t="s">
        <v>537</v>
      </c>
      <c r="E2584" s="1" t="s">
        <v>308</v>
      </c>
      <c r="F2584" s="1">
        <v>4405</v>
      </c>
      <c r="G2584" s="1" t="s">
        <v>697</v>
      </c>
      <c r="H2584" s="1" t="s">
        <v>698</v>
      </c>
      <c r="I2584" s="12">
        <v>35</v>
      </c>
      <c r="J2584" s="11" t="s">
        <v>2301</v>
      </c>
      <c r="K2584" s="13" t="s">
        <v>1940</v>
      </c>
      <c r="L2584" s="14" t="s">
        <v>794</v>
      </c>
    </row>
    <row r="2585" spans="1:12">
      <c r="A2585" s="36">
        <v>2017</v>
      </c>
      <c r="B2585" s="14" t="s">
        <v>2254</v>
      </c>
      <c r="C2585" s="9">
        <v>42789</v>
      </c>
      <c r="D2585" s="14" t="s">
        <v>537</v>
      </c>
      <c r="E2585" s="1" t="s">
        <v>308</v>
      </c>
      <c r="F2585" s="1">
        <v>4408</v>
      </c>
      <c r="G2585" s="1" t="s">
        <v>697</v>
      </c>
      <c r="H2585" s="1" t="s">
        <v>698</v>
      </c>
      <c r="I2585" s="12">
        <v>98</v>
      </c>
      <c r="J2585" s="11" t="s">
        <v>2302</v>
      </c>
      <c r="K2585" s="13" t="s">
        <v>1940</v>
      </c>
      <c r="L2585" s="14" t="s">
        <v>794</v>
      </c>
    </row>
    <row r="2586" spans="1:12">
      <c r="A2586" s="36">
        <v>2017</v>
      </c>
      <c r="B2586" s="14" t="s">
        <v>2254</v>
      </c>
      <c r="C2586" s="9">
        <v>42768</v>
      </c>
      <c r="D2586" s="14" t="s">
        <v>537</v>
      </c>
      <c r="E2586" s="1" t="s">
        <v>13</v>
      </c>
      <c r="F2586" s="1">
        <v>5070</v>
      </c>
      <c r="G2586" s="1" t="s">
        <v>697</v>
      </c>
      <c r="H2586" s="1" t="s">
        <v>698</v>
      </c>
      <c r="I2586" s="12">
        <v>39</v>
      </c>
      <c r="J2586" s="11" t="s">
        <v>2303</v>
      </c>
      <c r="K2586" s="13" t="s">
        <v>1943</v>
      </c>
      <c r="L2586" s="14" t="s">
        <v>794</v>
      </c>
    </row>
    <row r="2587" spans="1:12">
      <c r="A2587" s="36">
        <v>2017</v>
      </c>
      <c r="B2587" s="14" t="s">
        <v>2254</v>
      </c>
      <c r="C2587" s="9">
        <v>42768</v>
      </c>
      <c r="D2587" s="14" t="s">
        <v>537</v>
      </c>
      <c r="E2587" s="1" t="s">
        <v>13</v>
      </c>
      <c r="F2587" s="1">
        <v>5070</v>
      </c>
      <c r="G2587" s="1" t="s">
        <v>697</v>
      </c>
      <c r="H2587" s="1" t="s">
        <v>698</v>
      </c>
      <c r="I2587" s="12">
        <v>76</v>
      </c>
      <c r="J2587" s="11" t="s">
        <v>2304</v>
      </c>
      <c r="K2587" s="13" t="s">
        <v>1943</v>
      </c>
      <c r="L2587" s="14" t="s">
        <v>794</v>
      </c>
    </row>
    <row r="2588" spans="1:12">
      <c r="A2588" s="36">
        <v>2017</v>
      </c>
      <c r="B2588" s="14" t="s">
        <v>2254</v>
      </c>
      <c r="C2588" s="9">
        <v>42769</v>
      </c>
      <c r="D2588" s="14" t="s">
        <v>537</v>
      </c>
      <c r="E2588" s="1" t="s">
        <v>13</v>
      </c>
      <c r="F2588" s="1">
        <v>5070</v>
      </c>
      <c r="G2588" s="1" t="s">
        <v>697</v>
      </c>
      <c r="H2588" s="1" t="s">
        <v>698</v>
      </c>
      <c r="I2588" s="12">
        <v>39</v>
      </c>
      <c r="J2588" s="11" t="s">
        <v>2305</v>
      </c>
      <c r="K2588" s="13" t="s">
        <v>1943</v>
      </c>
      <c r="L2588" s="14" t="s">
        <v>794</v>
      </c>
    </row>
    <row r="2589" spans="1:12">
      <c r="A2589" s="36">
        <v>2017</v>
      </c>
      <c r="B2589" s="14" t="s">
        <v>2254</v>
      </c>
      <c r="C2589" s="9">
        <v>42771</v>
      </c>
      <c r="D2589" s="14" t="s">
        <v>537</v>
      </c>
      <c r="E2589" s="1" t="s">
        <v>13</v>
      </c>
      <c r="F2589" s="1">
        <v>5070</v>
      </c>
      <c r="G2589" s="1" t="s">
        <v>137</v>
      </c>
      <c r="H2589" s="1" t="s">
        <v>795</v>
      </c>
      <c r="I2589" s="12">
        <v>46</v>
      </c>
      <c r="J2589" s="11">
        <v>8313</v>
      </c>
      <c r="K2589" s="13" t="s">
        <v>1939</v>
      </c>
      <c r="L2589" s="14" t="s">
        <v>794</v>
      </c>
    </row>
    <row r="2590" spans="1:12">
      <c r="A2590" s="36">
        <v>2017</v>
      </c>
      <c r="B2590" s="14" t="s">
        <v>2254</v>
      </c>
      <c r="C2590" s="9">
        <v>42773</v>
      </c>
      <c r="D2590" s="14" t="s">
        <v>537</v>
      </c>
      <c r="E2590" s="1" t="s">
        <v>13</v>
      </c>
      <c r="F2590" s="1">
        <v>5070</v>
      </c>
      <c r="G2590" s="1" t="s">
        <v>137</v>
      </c>
      <c r="H2590" s="1" t="s">
        <v>795</v>
      </c>
      <c r="I2590" s="12">
        <v>71</v>
      </c>
      <c r="J2590" s="11">
        <v>8333</v>
      </c>
      <c r="K2590" s="13" t="s">
        <v>1939</v>
      </c>
      <c r="L2590" s="14" t="s">
        <v>794</v>
      </c>
    </row>
    <row r="2591" spans="1:12">
      <c r="A2591" s="36">
        <v>2017</v>
      </c>
      <c r="B2591" s="14" t="s">
        <v>2254</v>
      </c>
      <c r="C2591" s="9">
        <v>42776</v>
      </c>
      <c r="D2591" s="14" t="s">
        <v>537</v>
      </c>
      <c r="E2591" s="1" t="s">
        <v>13</v>
      </c>
      <c r="F2591" s="1">
        <v>5070</v>
      </c>
      <c r="G2591" s="1" t="s">
        <v>137</v>
      </c>
      <c r="H2591" s="1" t="s">
        <v>795</v>
      </c>
      <c r="I2591" s="12">
        <v>78</v>
      </c>
      <c r="J2591" s="11">
        <v>8338</v>
      </c>
      <c r="K2591" s="13" t="s">
        <v>1939</v>
      </c>
      <c r="L2591" s="14" t="s">
        <v>794</v>
      </c>
    </row>
    <row r="2592" spans="1:12">
      <c r="A2592" s="36">
        <v>2017</v>
      </c>
      <c r="B2592" s="14" t="s">
        <v>2254</v>
      </c>
      <c r="C2592" s="9">
        <v>42777</v>
      </c>
      <c r="D2592" s="14" t="s">
        <v>537</v>
      </c>
      <c r="E2592" s="1" t="s">
        <v>13</v>
      </c>
      <c r="F2592" s="1">
        <v>5070</v>
      </c>
      <c r="G2592" s="1" t="s">
        <v>137</v>
      </c>
      <c r="H2592" s="1" t="s">
        <v>795</v>
      </c>
      <c r="I2592" s="12">
        <v>30</v>
      </c>
      <c r="J2592" s="11">
        <v>8342</v>
      </c>
      <c r="K2592" s="13" t="s">
        <v>1939</v>
      </c>
      <c r="L2592" s="14" t="s">
        <v>794</v>
      </c>
    </row>
    <row r="2593" spans="1:12">
      <c r="A2593" s="36">
        <v>2017</v>
      </c>
      <c r="B2593" s="14" t="s">
        <v>2254</v>
      </c>
      <c r="C2593" s="9">
        <v>42777</v>
      </c>
      <c r="D2593" s="14" t="s">
        <v>537</v>
      </c>
      <c r="E2593" s="1" t="s">
        <v>13</v>
      </c>
      <c r="F2593" s="1">
        <v>5070</v>
      </c>
      <c r="G2593" s="1" t="s">
        <v>137</v>
      </c>
      <c r="H2593" s="1" t="s">
        <v>795</v>
      </c>
      <c r="I2593" s="12">
        <v>30</v>
      </c>
      <c r="J2593" s="11">
        <v>8343</v>
      </c>
      <c r="K2593" s="13" t="s">
        <v>1939</v>
      </c>
      <c r="L2593" s="14" t="s">
        <v>794</v>
      </c>
    </row>
    <row r="2594" spans="1:12">
      <c r="A2594" s="36">
        <v>2017</v>
      </c>
      <c r="B2594" s="14" t="s">
        <v>2254</v>
      </c>
      <c r="C2594" s="9">
        <v>42779</v>
      </c>
      <c r="D2594" s="14" t="s">
        <v>537</v>
      </c>
      <c r="E2594" s="1" t="s">
        <v>13</v>
      </c>
      <c r="F2594" s="1">
        <v>5065</v>
      </c>
      <c r="G2594" s="1" t="s">
        <v>137</v>
      </c>
      <c r="H2594" s="1" t="s">
        <v>551</v>
      </c>
      <c r="I2594" s="12">
        <v>52</v>
      </c>
      <c r="J2594" s="11">
        <v>2434</v>
      </c>
      <c r="K2594" s="13" t="s">
        <v>2306</v>
      </c>
      <c r="L2594" s="14" t="s">
        <v>794</v>
      </c>
    </row>
    <row r="2595" spans="1:12">
      <c r="A2595" s="36">
        <v>2017</v>
      </c>
      <c r="B2595" s="14" t="s">
        <v>2254</v>
      </c>
      <c r="C2595" s="9">
        <v>42777</v>
      </c>
      <c r="D2595" s="14" t="s">
        <v>537</v>
      </c>
      <c r="E2595" s="1" t="s">
        <v>345</v>
      </c>
      <c r="F2595" s="1">
        <v>1683</v>
      </c>
      <c r="G2595" s="1" t="s">
        <v>137</v>
      </c>
      <c r="H2595" s="1" t="s">
        <v>650</v>
      </c>
      <c r="I2595" s="12">
        <v>400</v>
      </c>
      <c r="J2595" s="11">
        <v>1962</v>
      </c>
      <c r="K2595" s="13" t="s">
        <v>2307</v>
      </c>
      <c r="L2595" s="14" t="s">
        <v>794</v>
      </c>
    </row>
    <row r="2596" spans="1:12">
      <c r="A2596" s="36">
        <v>2017</v>
      </c>
      <c r="B2596" s="14" t="s">
        <v>2254</v>
      </c>
      <c r="C2596" s="9">
        <v>42779</v>
      </c>
      <c r="D2596" s="14" t="s">
        <v>537</v>
      </c>
      <c r="E2596" s="1" t="s">
        <v>452</v>
      </c>
      <c r="F2596" s="1">
        <v>1256</v>
      </c>
      <c r="G2596" s="1" t="s">
        <v>179</v>
      </c>
      <c r="H2596" s="1" t="s">
        <v>666</v>
      </c>
      <c r="I2596" s="12">
        <v>140</v>
      </c>
      <c r="J2596" s="11">
        <v>39916</v>
      </c>
      <c r="K2596" s="13" t="s">
        <v>2210</v>
      </c>
      <c r="L2596" s="14" t="s">
        <v>508</v>
      </c>
    </row>
    <row r="2597" spans="1:12">
      <c r="A2597" s="36">
        <v>2017</v>
      </c>
      <c r="B2597" s="14" t="s">
        <v>2254</v>
      </c>
      <c r="C2597" s="9">
        <v>42780</v>
      </c>
      <c r="D2597" s="14" t="s">
        <v>537</v>
      </c>
      <c r="E2597" s="1" t="s">
        <v>452</v>
      </c>
      <c r="F2597" s="1">
        <v>1256</v>
      </c>
      <c r="G2597" s="1" t="s">
        <v>137</v>
      </c>
      <c r="H2597" s="1" t="s">
        <v>138</v>
      </c>
      <c r="I2597" s="12">
        <v>193</v>
      </c>
      <c r="J2597" s="11">
        <v>2970</v>
      </c>
      <c r="K2597" s="13" t="s">
        <v>2210</v>
      </c>
      <c r="L2597" s="14" t="s">
        <v>508</v>
      </c>
    </row>
    <row r="2598" spans="1:12">
      <c r="A2598" s="36">
        <v>2017</v>
      </c>
      <c r="B2598" s="14" t="s">
        <v>2254</v>
      </c>
      <c r="C2598" s="9">
        <v>42780</v>
      </c>
      <c r="D2598" s="14" t="s">
        <v>537</v>
      </c>
      <c r="E2598" s="1" t="s">
        <v>452</v>
      </c>
      <c r="F2598" s="1">
        <v>1256</v>
      </c>
      <c r="G2598" s="1" t="s">
        <v>179</v>
      </c>
      <c r="H2598" s="1" t="s">
        <v>30</v>
      </c>
      <c r="I2598" s="12">
        <v>101</v>
      </c>
      <c r="J2598" s="11">
        <v>36144</v>
      </c>
      <c r="K2598" s="13" t="s">
        <v>2210</v>
      </c>
      <c r="L2598" s="14" t="s">
        <v>508</v>
      </c>
    </row>
    <row r="2599" spans="1:12">
      <c r="A2599" s="36">
        <v>2017</v>
      </c>
      <c r="B2599" s="14" t="s">
        <v>2254</v>
      </c>
      <c r="C2599" s="9">
        <v>42785</v>
      </c>
      <c r="D2599" s="14" t="s">
        <v>537</v>
      </c>
      <c r="E2599" s="1" t="s">
        <v>452</v>
      </c>
      <c r="F2599" s="1">
        <v>1256</v>
      </c>
      <c r="G2599" s="1" t="s">
        <v>137</v>
      </c>
      <c r="H2599" s="1" t="s">
        <v>138</v>
      </c>
      <c r="I2599" s="12">
        <v>83</v>
      </c>
      <c r="J2599" s="11">
        <v>2978</v>
      </c>
      <c r="K2599" s="13" t="s">
        <v>2210</v>
      </c>
      <c r="L2599" s="14" t="s">
        <v>508</v>
      </c>
    </row>
    <row r="2600" spans="1:12">
      <c r="A2600" s="36">
        <v>2017</v>
      </c>
      <c r="B2600" s="14" t="s">
        <v>2254</v>
      </c>
      <c r="C2600" s="9">
        <v>42785</v>
      </c>
      <c r="D2600" s="14" t="s">
        <v>537</v>
      </c>
      <c r="E2600" s="1" t="s">
        <v>452</v>
      </c>
      <c r="F2600" s="1">
        <v>1256</v>
      </c>
      <c r="G2600" s="1" t="s">
        <v>510</v>
      </c>
      <c r="H2600" s="11" t="s">
        <v>2087</v>
      </c>
      <c r="I2600" s="12">
        <v>217</v>
      </c>
      <c r="J2600" s="11">
        <v>1358</v>
      </c>
      <c r="K2600" s="13" t="s">
        <v>2210</v>
      </c>
      <c r="L2600" s="14" t="s">
        <v>508</v>
      </c>
    </row>
    <row r="2601" spans="1:12">
      <c r="A2601" s="36">
        <v>2017</v>
      </c>
      <c r="B2601" s="14" t="s">
        <v>2254</v>
      </c>
      <c r="C2601" s="9">
        <v>42772</v>
      </c>
      <c r="D2601" s="14" t="s">
        <v>537</v>
      </c>
      <c r="E2601" s="1" t="s">
        <v>13</v>
      </c>
      <c r="F2601" s="1">
        <v>5055</v>
      </c>
      <c r="G2601" s="1" t="s">
        <v>269</v>
      </c>
      <c r="H2601" s="1" t="s">
        <v>183</v>
      </c>
      <c r="I2601" s="12">
        <v>102</v>
      </c>
      <c r="J2601" s="11">
        <v>7363</v>
      </c>
      <c r="K2601" s="13" t="s">
        <v>2308</v>
      </c>
      <c r="L2601" s="14" t="s">
        <v>273</v>
      </c>
    </row>
    <row r="2602" spans="1:12">
      <c r="A2602" s="36">
        <v>2017</v>
      </c>
      <c r="B2602" s="14" t="s">
        <v>2254</v>
      </c>
      <c r="C2602" s="9">
        <v>42784</v>
      </c>
      <c r="D2602" s="14" t="s">
        <v>537</v>
      </c>
      <c r="E2602" s="1" t="s">
        <v>13</v>
      </c>
      <c r="F2602" s="1">
        <v>5055</v>
      </c>
      <c r="G2602" s="1" t="s">
        <v>269</v>
      </c>
      <c r="H2602" s="1" t="s">
        <v>183</v>
      </c>
      <c r="I2602" s="12">
        <v>111</v>
      </c>
      <c r="J2602" s="11">
        <v>7430</v>
      </c>
      <c r="K2602" s="13" t="s">
        <v>2309</v>
      </c>
      <c r="L2602" s="14" t="s">
        <v>273</v>
      </c>
    </row>
    <row r="2603" spans="1:12">
      <c r="A2603" s="36">
        <v>2017</v>
      </c>
      <c r="B2603" s="14" t="s">
        <v>2254</v>
      </c>
      <c r="C2603" s="9">
        <v>42773</v>
      </c>
      <c r="D2603" s="14" t="s">
        <v>537</v>
      </c>
      <c r="E2603" s="1" t="s">
        <v>13</v>
      </c>
      <c r="F2603" s="1">
        <v>5055</v>
      </c>
      <c r="G2603" s="1" t="s">
        <v>269</v>
      </c>
      <c r="H2603" s="11" t="s">
        <v>150</v>
      </c>
      <c r="I2603" s="12">
        <v>45</v>
      </c>
      <c r="J2603" s="11">
        <v>45784</v>
      </c>
      <c r="K2603" s="13" t="s">
        <v>2308</v>
      </c>
      <c r="L2603" s="14" t="s">
        <v>273</v>
      </c>
    </row>
    <row r="2604" spans="1:12">
      <c r="A2604" s="36">
        <v>2017</v>
      </c>
      <c r="B2604" s="14" t="s">
        <v>2254</v>
      </c>
      <c r="C2604" s="9">
        <v>42778</v>
      </c>
      <c r="D2604" s="14" t="s">
        <v>537</v>
      </c>
      <c r="E2604" s="1" t="s">
        <v>13</v>
      </c>
      <c r="F2604" s="1">
        <v>5064</v>
      </c>
      <c r="G2604" s="1" t="s">
        <v>179</v>
      </c>
      <c r="H2604" s="1" t="s">
        <v>281</v>
      </c>
      <c r="I2604" s="12">
        <v>50</v>
      </c>
      <c r="J2604" s="11">
        <v>66828</v>
      </c>
      <c r="K2604" s="13" t="s">
        <v>1045</v>
      </c>
      <c r="L2604" s="14" t="s">
        <v>273</v>
      </c>
    </row>
    <row r="2605" spans="1:12">
      <c r="A2605" s="36">
        <v>2017</v>
      </c>
      <c r="B2605" s="14" t="s">
        <v>2254</v>
      </c>
      <c r="C2605" s="9">
        <v>42789</v>
      </c>
      <c r="D2605" s="14" t="s">
        <v>537</v>
      </c>
      <c r="E2605" s="1" t="s">
        <v>13</v>
      </c>
      <c r="F2605" s="1">
        <v>5064</v>
      </c>
      <c r="G2605" s="1" t="s">
        <v>179</v>
      </c>
      <c r="H2605" s="1" t="s">
        <v>281</v>
      </c>
      <c r="I2605" s="12">
        <v>103</v>
      </c>
      <c r="J2605" s="11">
        <v>66927</v>
      </c>
      <c r="K2605" s="13" t="s">
        <v>2309</v>
      </c>
      <c r="L2605" s="14" t="s">
        <v>273</v>
      </c>
    </row>
    <row r="2606" spans="1:12">
      <c r="A2606" s="36">
        <v>2017</v>
      </c>
      <c r="B2606" s="14" t="s">
        <v>2254</v>
      </c>
      <c r="C2606" s="9">
        <v>42788</v>
      </c>
      <c r="D2606" s="14" t="s">
        <v>537</v>
      </c>
      <c r="E2606" s="1" t="s">
        <v>13</v>
      </c>
      <c r="F2606" s="1">
        <v>5075</v>
      </c>
      <c r="G2606" s="1" t="s">
        <v>37</v>
      </c>
      <c r="H2606" s="1" t="s">
        <v>2197</v>
      </c>
      <c r="I2606" s="12">
        <v>124</v>
      </c>
      <c r="J2606" s="11" t="s">
        <v>2310</v>
      </c>
      <c r="K2606" s="13" t="s">
        <v>272</v>
      </c>
      <c r="L2606" s="14" t="s">
        <v>273</v>
      </c>
    </row>
    <row r="2607" spans="1:12">
      <c r="A2607" s="36">
        <v>2017</v>
      </c>
      <c r="B2607" s="14" t="s">
        <v>2254</v>
      </c>
      <c r="C2607" s="9">
        <v>42791</v>
      </c>
      <c r="D2607" s="14" t="s">
        <v>537</v>
      </c>
      <c r="E2607" s="1" t="s">
        <v>13</v>
      </c>
      <c r="F2607" s="1">
        <v>5064</v>
      </c>
      <c r="G2607" s="1" t="s">
        <v>37</v>
      </c>
      <c r="H2607" s="11" t="s">
        <v>1962</v>
      </c>
      <c r="I2607" s="12">
        <v>65</v>
      </c>
      <c r="J2607" s="11" t="s">
        <v>2311</v>
      </c>
      <c r="K2607" s="13" t="s">
        <v>2309</v>
      </c>
      <c r="L2607" s="14" t="s">
        <v>273</v>
      </c>
    </row>
    <row r="2608" spans="1:12">
      <c r="A2608" s="36">
        <v>2017</v>
      </c>
      <c r="B2608" s="14" t="s">
        <v>2254</v>
      </c>
      <c r="C2608" s="9">
        <v>42768</v>
      </c>
      <c r="D2608" s="14" t="s">
        <v>537</v>
      </c>
      <c r="E2608" s="1" t="s">
        <v>6</v>
      </c>
      <c r="F2608" s="1">
        <v>4110</v>
      </c>
      <c r="G2608" s="1" t="s">
        <v>1050</v>
      </c>
      <c r="H2608" s="11" t="s">
        <v>294</v>
      </c>
      <c r="I2608" s="12">
        <v>158.80000000000001</v>
      </c>
      <c r="J2608" s="11">
        <v>19996</v>
      </c>
      <c r="K2608" s="13" t="s">
        <v>2081</v>
      </c>
      <c r="L2608" s="14" t="s">
        <v>273</v>
      </c>
    </row>
    <row r="2609" spans="1:12">
      <c r="A2609" s="36">
        <v>2017</v>
      </c>
      <c r="B2609" s="14" t="s">
        <v>2254</v>
      </c>
      <c r="C2609" s="9">
        <v>42768</v>
      </c>
      <c r="D2609" s="14" t="s">
        <v>537</v>
      </c>
      <c r="E2609" s="1" t="s">
        <v>6</v>
      </c>
      <c r="F2609" s="1">
        <v>4110</v>
      </c>
      <c r="G2609" s="1" t="s">
        <v>1050</v>
      </c>
      <c r="H2609" s="11" t="s">
        <v>294</v>
      </c>
      <c r="I2609" s="12">
        <v>99.3</v>
      </c>
      <c r="J2609" s="11">
        <v>19999</v>
      </c>
      <c r="K2609" s="13" t="s">
        <v>2081</v>
      </c>
      <c r="L2609" s="14" t="s">
        <v>273</v>
      </c>
    </row>
    <row r="2610" spans="1:12">
      <c r="A2610" s="36">
        <v>2017</v>
      </c>
      <c r="B2610" s="14" t="s">
        <v>2254</v>
      </c>
      <c r="C2610" s="9">
        <v>42769</v>
      </c>
      <c r="D2610" s="14" t="s">
        <v>537</v>
      </c>
      <c r="E2610" s="1" t="s">
        <v>6</v>
      </c>
      <c r="F2610" s="1">
        <v>4110</v>
      </c>
      <c r="G2610" s="1" t="s">
        <v>1050</v>
      </c>
      <c r="H2610" s="11" t="s">
        <v>294</v>
      </c>
      <c r="I2610" s="12">
        <v>121</v>
      </c>
      <c r="J2610" s="11">
        <v>20002</v>
      </c>
      <c r="K2610" s="13" t="s">
        <v>2081</v>
      </c>
      <c r="L2610" s="14" t="s">
        <v>273</v>
      </c>
    </row>
    <row r="2611" spans="1:12">
      <c r="A2611" s="36">
        <v>2017</v>
      </c>
      <c r="B2611" s="14" t="s">
        <v>2254</v>
      </c>
      <c r="C2611" s="9">
        <v>42769</v>
      </c>
      <c r="D2611" s="14" t="s">
        <v>537</v>
      </c>
      <c r="E2611" s="1" t="s">
        <v>6</v>
      </c>
      <c r="F2611" s="1">
        <v>4110</v>
      </c>
      <c r="G2611" s="1" t="s">
        <v>1050</v>
      </c>
      <c r="H2611" s="11" t="s">
        <v>294</v>
      </c>
      <c r="I2611" s="12">
        <v>108.4</v>
      </c>
      <c r="J2611" s="11">
        <v>20006</v>
      </c>
      <c r="K2611" s="13" t="s">
        <v>2081</v>
      </c>
      <c r="L2611" s="14" t="s">
        <v>273</v>
      </c>
    </row>
    <row r="2612" spans="1:12">
      <c r="A2612" s="36">
        <v>2017</v>
      </c>
      <c r="B2612" s="14" t="s">
        <v>2254</v>
      </c>
      <c r="C2612" s="9">
        <v>42769</v>
      </c>
      <c r="D2612" s="14" t="s">
        <v>537</v>
      </c>
      <c r="E2612" s="1" t="s">
        <v>6</v>
      </c>
      <c r="F2612" s="1">
        <v>4110</v>
      </c>
      <c r="G2612" s="1" t="s">
        <v>1050</v>
      </c>
      <c r="H2612" s="11" t="s">
        <v>294</v>
      </c>
      <c r="I2612" s="12">
        <v>69.099999999999994</v>
      </c>
      <c r="J2612" s="11">
        <v>20010</v>
      </c>
      <c r="K2612" s="13" t="s">
        <v>2081</v>
      </c>
      <c r="L2612" s="14" t="s">
        <v>273</v>
      </c>
    </row>
    <row r="2613" spans="1:12">
      <c r="A2613" s="36">
        <v>2017</v>
      </c>
      <c r="B2613" s="14" t="s">
        <v>2254</v>
      </c>
      <c r="C2613" s="9">
        <v>42773</v>
      </c>
      <c r="D2613" s="14" t="s">
        <v>537</v>
      </c>
      <c r="E2613" s="1" t="s">
        <v>6</v>
      </c>
      <c r="F2613" s="1">
        <v>4134</v>
      </c>
      <c r="G2613" s="1" t="s">
        <v>1050</v>
      </c>
      <c r="H2613" s="11" t="s">
        <v>294</v>
      </c>
      <c r="I2613" s="12">
        <v>141.5</v>
      </c>
      <c r="J2613" s="11">
        <v>20018</v>
      </c>
      <c r="K2613" s="13" t="s">
        <v>1697</v>
      </c>
      <c r="L2613" s="14" t="s">
        <v>273</v>
      </c>
    </row>
    <row r="2614" spans="1:12">
      <c r="A2614" s="36">
        <v>2017</v>
      </c>
      <c r="B2614" s="14" t="s">
        <v>2254</v>
      </c>
      <c r="C2614" s="9">
        <v>42773</v>
      </c>
      <c r="D2614" s="14" t="s">
        <v>537</v>
      </c>
      <c r="E2614" s="1" t="s">
        <v>6</v>
      </c>
      <c r="F2614" s="1">
        <v>4134</v>
      </c>
      <c r="G2614" s="1" t="s">
        <v>1050</v>
      </c>
      <c r="H2614" s="11" t="s">
        <v>294</v>
      </c>
      <c r="I2614" s="12">
        <v>165.4</v>
      </c>
      <c r="J2614" s="11">
        <v>20020</v>
      </c>
      <c r="K2614" s="13" t="s">
        <v>1697</v>
      </c>
      <c r="L2614" s="14" t="s">
        <v>273</v>
      </c>
    </row>
    <row r="2615" spans="1:12">
      <c r="A2615" s="36">
        <v>2017</v>
      </c>
      <c r="B2615" s="14" t="s">
        <v>2254</v>
      </c>
      <c r="C2615" s="9">
        <v>42773</v>
      </c>
      <c r="D2615" s="14" t="s">
        <v>537</v>
      </c>
      <c r="E2615" s="1" t="s">
        <v>6</v>
      </c>
      <c r="F2615" s="1">
        <v>4120</v>
      </c>
      <c r="G2615" s="1" t="s">
        <v>1050</v>
      </c>
      <c r="H2615" s="11" t="s">
        <v>294</v>
      </c>
      <c r="I2615" s="12">
        <v>206.1</v>
      </c>
      <c r="J2615" s="11">
        <v>20021</v>
      </c>
      <c r="K2615" s="13" t="s">
        <v>2312</v>
      </c>
      <c r="L2615" s="14" t="s">
        <v>273</v>
      </c>
    </row>
    <row r="2616" spans="1:12">
      <c r="A2616" s="36">
        <v>2017</v>
      </c>
      <c r="B2616" s="14" t="s">
        <v>2254</v>
      </c>
      <c r="C2616" s="9">
        <v>42786</v>
      </c>
      <c r="D2616" s="14" t="s">
        <v>537</v>
      </c>
      <c r="E2616" s="1" t="s">
        <v>6</v>
      </c>
      <c r="F2616" s="1">
        <v>4110</v>
      </c>
      <c r="G2616" s="1" t="s">
        <v>1050</v>
      </c>
      <c r="H2616" s="11" t="s">
        <v>294</v>
      </c>
      <c r="I2616" s="12">
        <v>153.4</v>
      </c>
      <c r="J2616" s="11">
        <v>20058</v>
      </c>
      <c r="K2616" s="13" t="s">
        <v>2313</v>
      </c>
      <c r="L2616" s="14" t="s">
        <v>273</v>
      </c>
    </row>
    <row r="2617" spans="1:12">
      <c r="A2617" s="36">
        <v>2017</v>
      </c>
      <c r="B2617" s="14" t="s">
        <v>2254</v>
      </c>
      <c r="C2617" s="9">
        <v>42788</v>
      </c>
      <c r="D2617" s="14" t="s">
        <v>537</v>
      </c>
      <c r="E2617" s="1" t="s">
        <v>6</v>
      </c>
      <c r="F2617" s="1">
        <v>4110</v>
      </c>
      <c r="G2617" s="1" t="s">
        <v>1050</v>
      </c>
      <c r="H2617" s="11" t="s">
        <v>294</v>
      </c>
      <c r="I2617" s="12">
        <v>70.900000000000006</v>
      </c>
      <c r="J2617" s="11">
        <v>20063</v>
      </c>
      <c r="K2617" s="13" t="s">
        <v>2313</v>
      </c>
      <c r="L2617" s="14" t="s">
        <v>273</v>
      </c>
    </row>
    <row r="2618" spans="1:12">
      <c r="A2618" s="36">
        <v>2017</v>
      </c>
      <c r="B2618" s="14" t="s">
        <v>2254</v>
      </c>
      <c r="C2618" s="9">
        <v>42791</v>
      </c>
      <c r="D2618" s="14" t="s">
        <v>537</v>
      </c>
      <c r="E2618" s="1" t="s">
        <v>6</v>
      </c>
      <c r="F2618" s="1">
        <v>4110</v>
      </c>
      <c r="G2618" s="1" t="s">
        <v>1050</v>
      </c>
      <c r="H2618" s="11" t="s">
        <v>294</v>
      </c>
      <c r="I2618" s="12">
        <v>68.3</v>
      </c>
      <c r="J2618" s="11">
        <v>20073</v>
      </c>
      <c r="K2618" s="13" t="s">
        <v>2313</v>
      </c>
      <c r="L2618" s="14" t="s">
        <v>273</v>
      </c>
    </row>
    <row r="2619" spans="1:12">
      <c r="A2619" s="36">
        <v>2017</v>
      </c>
      <c r="B2619" s="14" t="s">
        <v>2254</v>
      </c>
      <c r="C2619" s="9">
        <v>42792</v>
      </c>
      <c r="D2619" s="14" t="s">
        <v>537</v>
      </c>
      <c r="E2619" s="1" t="s">
        <v>6</v>
      </c>
      <c r="F2619" s="1">
        <v>4110</v>
      </c>
      <c r="G2619" s="1" t="s">
        <v>1050</v>
      </c>
      <c r="H2619" s="11" t="s">
        <v>294</v>
      </c>
      <c r="I2619" s="12">
        <v>241.4</v>
      </c>
      <c r="J2619" s="11">
        <v>20075</v>
      </c>
      <c r="K2619" s="13" t="s">
        <v>2313</v>
      </c>
      <c r="L2619" s="14" t="s">
        <v>273</v>
      </c>
    </row>
    <row r="2620" spans="1:12">
      <c r="A2620" s="36">
        <v>2017</v>
      </c>
      <c r="B2620" s="14" t="s">
        <v>2254</v>
      </c>
      <c r="C2620" s="9">
        <v>42771</v>
      </c>
      <c r="D2620" s="14" t="s">
        <v>537</v>
      </c>
      <c r="E2620" s="1" t="s">
        <v>6</v>
      </c>
      <c r="F2620" s="1">
        <v>4110</v>
      </c>
      <c r="G2620" s="1" t="s">
        <v>137</v>
      </c>
      <c r="H2620" s="1" t="s">
        <v>795</v>
      </c>
      <c r="I2620" s="12">
        <v>205.8</v>
      </c>
      <c r="J2620" s="11">
        <v>8318</v>
      </c>
      <c r="K2620" s="13" t="s">
        <v>2314</v>
      </c>
      <c r="L2620" s="14" t="s">
        <v>273</v>
      </c>
    </row>
    <row r="2621" spans="1:12">
      <c r="A2621" s="36">
        <v>2017</v>
      </c>
      <c r="B2621" s="14" t="s">
        <v>2254</v>
      </c>
      <c r="C2621" s="9">
        <v>42781</v>
      </c>
      <c r="D2621" s="14" t="s">
        <v>537</v>
      </c>
      <c r="E2621" s="1" t="s">
        <v>6</v>
      </c>
      <c r="F2621" s="1">
        <v>4132</v>
      </c>
      <c r="G2621" s="1" t="s">
        <v>137</v>
      </c>
      <c r="H2621" s="1" t="s">
        <v>795</v>
      </c>
      <c r="I2621" s="12">
        <v>108</v>
      </c>
      <c r="J2621" s="11">
        <v>833</v>
      </c>
      <c r="K2621" s="13" t="s">
        <v>1066</v>
      </c>
      <c r="L2621" s="14" t="s">
        <v>273</v>
      </c>
    </row>
    <row r="2622" spans="1:12">
      <c r="A2622" s="36">
        <v>2017</v>
      </c>
      <c r="B2622" s="14" t="s">
        <v>2254</v>
      </c>
      <c r="C2622" s="9">
        <v>42785</v>
      </c>
      <c r="D2622" s="14" t="s">
        <v>537</v>
      </c>
      <c r="E2622" s="1" t="s">
        <v>6</v>
      </c>
      <c r="F2622" s="1">
        <v>4120</v>
      </c>
      <c r="G2622" s="1" t="s">
        <v>179</v>
      </c>
      <c r="H2622" s="11" t="s">
        <v>1096</v>
      </c>
      <c r="I2622" s="12">
        <v>256</v>
      </c>
      <c r="J2622" s="11">
        <v>7650</v>
      </c>
      <c r="K2622" s="13" t="s">
        <v>1072</v>
      </c>
      <c r="L2622" s="14" t="s">
        <v>273</v>
      </c>
    </row>
    <row r="2623" spans="1:12">
      <c r="A2623" s="36">
        <v>2017</v>
      </c>
      <c r="B2623" s="14" t="s">
        <v>2254</v>
      </c>
      <c r="C2623" s="9">
        <v>42767</v>
      </c>
      <c r="D2623" s="14" t="s">
        <v>537</v>
      </c>
      <c r="E2623" s="1" t="s">
        <v>6</v>
      </c>
      <c r="F2623" s="1">
        <v>4132</v>
      </c>
      <c r="G2623" s="1" t="s">
        <v>137</v>
      </c>
      <c r="H2623" s="1" t="s">
        <v>283</v>
      </c>
      <c r="I2623" s="12">
        <v>224</v>
      </c>
      <c r="J2623" s="11">
        <v>2330</v>
      </c>
      <c r="K2623" s="13" t="s">
        <v>307</v>
      </c>
      <c r="L2623" s="14" t="s">
        <v>273</v>
      </c>
    </row>
    <row r="2624" spans="1:12">
      <c r="A2624" s="36">
        <v>2017</v>
      </c>
      <c r="B2624" s="14" t="s">
        <v>2254</v>
      </c>
      <c r="C2624" s="9">
        <v>42773</v>
      </c>
      <c r="D2624" s="14" t="s">
        <v>537</v>
      </c>
      <c r="E2624" s="1" t="s">
        <v>6</v>
      </c>
      <c r="F2624" s="1">
        <v>4132</v>
      </c>
      <c r="G2624" s="1" t="s">
        <v>137</v>
      </c>
      <c r="H2624" s="1" t="s">
        <v>283</v>
      </c>
      <c r="I2624" s="12">
        <v>174</v>
      </c>
      <c r="J2624" s="11">
        <v>2356</v>
      </c>
      <c r="K2624" s="13" t="s">
        <v>307</v>
      </c>
      <c r="L2624" s="14" t="s">
        <v>273</v>
      </c>
    </row>
    <row r="2625" spans="1:12">
      <c r="A2625" s="36">
        <v>2017</v>
      </c>
      <c r="B2625" s="14" t="s">
        <v>2254</v>
      </c>
      <c r="C2625" s="9">
        <v>42773</v>
      </c>
      <c r="D2625" s="14" t="s">
        <v>537</v>
      </c>
      <c r="E2625" s="1" t="s">
        <v>6</v>
      </c>
      <c r="F2625" s="1">
        <v>4137</v>
      </c>
      <c r="G2625" s="1" t="s">
        <v>269</v>
      </c>
      <c r="H2625" s="1" t="s">
        <v>287</v>
      </c>
      <c r="I2625" s="12">
        <v>133</v>
      </c>
      <c r="J2625" s="11">
        <v>4403</v>
      </c>
      <c r="K2625" s="13" t="s">
        <v>1670</v>
      </c>
      <c r="L2625" s="14" t="s">
        <v>273</v>
      </c>
    </row>
    <row r="2626" spans="1:12">
      <c r="A2626" s="36">
        <v>2017</v>
      </c>
      <c r="B2626" s="14" t="s">
        <v>2254</v>
      </c>
      <c r="C2626" s="9">
        <v>42767</v>
      </c>
      <c r="D2626" s="14" t="s">
        <v>537</v>
      </c>
      <c r="E2626" s="1" t="s">
        <v>6</v>
      </c>
      <c r="F2626" s="1">
        <v>4134</v>
      </c>
      <c r="G2626" s="1" t="s">
        <v>269</v>
      </c>
      <c r="H2626" s="1" t="s">
        <v>1659</v>
      </c>
      <c r="I2626" s="12">
        <v>133.1</v>
      </c>
      <c r="J2626" s="11">
        <v>1895</v>
      </c>
      <c r="K2626" s="13" t="s">
        <v>1069</v>
      </c>
      <c r="L2626" s="14" t="s">
        <v>273</v>
      </c>
    </row>
    <row r="2627" spans="1:12">
      <c r="A2627" s="36">
        <v>2017</v>
      </c>
      <c r="B2627" s="14" t="s">
        <v>2254</v>
      </c>
      <c r="C2627" s="9">
        <v>42768</v>
      </c>
      <c r="D2627" s="14" t="s">
        <v>537</v>
      </c>
      <c r="E2627" s="1" t="s">
        <v>6</v>
      </c>
      <c r="F2627" s="1">
        <v>4134</v>
      </c>
      <c r="G2627" s="1" t="s">
        <v>269</v>
      </c>
      <c r="H2627" s="1" t="s">
        <v>1659</v>
      </c>
      <c r="I2627" s="12">
        <v>93.8</v>
      </c>
      <c r="J2627" s="11">
        <v>1900</v>
      </c>
      <c r="K2627" s="13" t="s">
        <v>1069</v>
      </c>
      <c r="L2627" s="14" t="s">
        <v>273</v>
      </c>
    </row>
    <row r="2628" spans="1:12">
      <c r="A2628" s="36">
        <v>2017</v>
      </c>
      <c r="B2628" s="14" t="s">
        <v>2254</v>
      </c>
      <c r="C2628" s="9">
        <v>42769</v>
      </c>
      <c r="D2628" s="14" t="s">
        <v>537</v>
      </c>
      <c r="E2628" s="1" t="s">
        <v>6</v>
      </c>
      <c r="F2628" s="1">
        <v>4134</v>
      </c>
      <c r="G2628" s="1" t="s">
        <v>269</v>
      </c>
      <c r="H2628" s="1" t="s">
        <v>1659</v>
      </c>
      <c r="I2628" s="12">
        <v>308.7</v>
      </c>
      <c r="J2628" s="11">
        <v>1902</v>
      </c>
      <c r="K2628" s="13" t="s">
        <v>1069</v>
      </c>
      <c r="L2628" s="14" t="s">
        <v>273</v>
      </c>
    </row>
    <row r="2629" spans="1:12">
      <c r="A2629" s="36">
        <v>2017</v>
      </c>
      <c r="B2629" s="14" t="s">
        <v>2254</v>
      </c>
      <c r="C2629" s="9">
        <v>42792</v>
      </c>
      <c r="D2629" s="14" t="s">
        <v>537</v>
      </c>
      <c r="E2629" s="1" t="s">
        <v>6</v>
      </c>
      <c r="F2629" s="1">
        <v>4129</v>
      </c>
      <c r="G2629" s="1" t="s">
        <v>269</v>
      </c>
      <c r="H2629" s="1" t="s">
        <v>1659</v>
      </c>
      <c r="I2629" s="12">
        <v>81.2</v>
      </c>
      <c r="J2629" s="11">
        <v>1929</v>
      </c>
      <c r="K2629" s="13" t="s">
        <v>1666</v>
      </c>
      <c r="L2629" s="14" t="s">
        <v>273</v>
      </c>
    </row>
    <row r="2630" spans="1:12">
      <c r="A2630" s="36">
        <v>2017</v>
      </c>
      <c r="B2630" s="14" t="s">
        <v>2254</v>
      </c>
      <c r="C2630" s="9">
        <v>42793</v>
      </c>
      <c r="D2630" s="14" t="s">
        <v>537</v>
      </c>
      <c r="E2630" s="1" t="s">
        <v>6</v>
      </c>
      <c r="F2630" s="1">
        <v>4129</v>
      </c>
      <c r="G2630" s="1" t="s">
        <v>269</v>
      </c>
      <c r="H2630" s="1" t="s">
        <v>1659</v>
      </c>
      <c r="I2630" s="12">
        <v>98</v>
      </c>
      <c r="J2630" s="11">
        <v>1932</v>
      </c>
      <c r="K2630" s="13" t="s">
        <v>1666</v>
      </c>
      <c r="L2630" s="14" t="s">
        <v>273</v>
      </c>
    </row>
    <row r="2631" spans="1:12">
      <c r="A2631" s="36">
        <v>2017</v>
      </c>
      <c r="B2631" s="14" t="s">
        <v>2254</v>
      </c>
      <c r="C2631" s="9">
        <v>42767</v>
      </c>
      <c r="D2631" s="14" t="s">
        <v>537</v>
      </c>
      <c r="E2631" s="1" t="s">
        <v>6</v>
      </c>
      <c r="F2631" s="1">
        <v>4110</v>
      </c>
      <c r="G2631" s="1" t="s">
        <v>37</v>
      </c>
      <c r="H2631" s="1" t="s">
        <v>738</v>
      </c>
      <c r="I2631" s="12">
        <v>150.69999999999999</v>
      </c>
      <c r="J2631" s="11" t="s">
        <v>2315</v>
      </c>
      <c r="K2631" s="13" t="s">
        <v>2081</v>
      </c>
      <c r="L2631" s="14" t="s">
        <v>273</v>
      </c>
    </row>
    <row r="2632" spans="1:12">
      <c r="A2632" s="36">
        <v>2017</v>
      </c>
      <c r="B2632" s="14" t="s">
        <v>2254</v>
      </c>
      <c r="C2632" s="9">
        <v>42767</v>
      </c>
      <c r="D2632" s="14" t="s">
        <v>537</v>
      </c>
      <c r="E2632" s="1" t="s">
        <v>6</v>
      </c>
      <c r="F2632" s="1">
        <v>4110</v>
      </c>
      <c r="G2632" s="1" t="s">
        <v>37</v>
      </c>
      <c r="H2632" s="1" t="s">
        <v>738</v>
      </c>
      <c r="I2632" s="12">
        <v>127.4</v>
      </c>
      <c r="J2632" s="11" t="s">
        <v>2316</v>
      </c>
      <c r="K2632" s="13" t="s">
        <v>2081</v>
      </c>
      <c r="L2632" s="14" t="s">
        <v>273</v>
      </c>
    </row>
    <row r="2633" spans="1:12">
      <c r="A2633" s="36">
        <v>2017</v>
      </c>
      <c r="B2633" s="14" t="s">
        <v>2254</v>
      </c>
      <c r="C2633" s="9">
        <v>42767</v>
      </c>
      <c r="D2633" s="14" t="s">
        <v>537</v>
      </c>
      <c r="E2633" s="1" t="s">
        <v>6</v>
      </c>
      <c r="F2633" s="1">
        <v>4131</v>
      </c>
      <c r="G2633" s="1" t="s">
        <v>37</v>
      </c>
      <c r="H2633" s="1" t="s">
        <v>738</v>
      </c>
      <c r="I2633" s="12">
        <v>158.1</v>
      </c>
      <c r="J2633" s="11" t="s">
        <v>2317</v>
      </c>
      <c r="K2633" s="13" t="s">
        <v>2079</v>
      </c>
      <c r="L2633" s="14" t="s">
        <v>273</v>
      </c>
    </row>
    <row r="2634" spans="1:12">
      <c r="A2634" s="36">
        <v>2017</v>
      </c>
      <c r="B2634" s="14" t="s">
        <v>2254</v>
      </c>
      <c r="C2634" s="9">
        <v>42767</v>
      </c>
      <c r="D2634" s="14" t="s">
        <v>537</v>
      </c>
      <c r="E2634" s="1" t="s">
        <v>6</v>
      </c>
      <c r="F2634" s="1">
        <v>4128</v>
      </c>
      <c r="G2634" s="1" t="s">
        <v>37</v>
      </c>
      <c r="H2634" s="1" t="s">
        <v>738</v>
      </c>
      <c r="I2634" s="12">
        <v>161.69999999999999</v>
      </c>
      <c r="J2634" s="11" t="s">
        <v>2318</v>
      </c>
      <c r="K2634" s="13" t="s">
        <v>289</v>
      </c>
      <c r="L2634" s="14" t="s">
        <v>273</v>
      </c>
    </row>
    <row r="2635" spans="1:12">
      <c r="A2635" s="36">
        <v>2017</v>
      </c>
      <c r="B2635" s="14" t="s">
        <v>2254</v>
      </c>
      <c r="C2635" s="9">
        <v>42767</v>
      </c>
      <c r="D2635" s="14" t="s">
        <v>537</v>
      </c>
      <c r="E2635" s="1" t="s">
        <v>6</v>
      </c>
      <c r="F2635" s="1">
        <v>4131</v>
      </c>
      <c r="G2635" s="1" t="s">
        <v>37</v>
      </c>
      <c r="H2635" s="1" t="s">
        <v>738</v>
      </c>
      <c r="I2635" s="12">
        <v>196.9</v>
      </c>
      <c r="J2635" s="11" t="s">
        <v>2319</v>
      </c>
      <c r="K2635" s="13" t="s">
        <v>2079</v>
      </c>
      <c r="L2635" s="14" t="s">
        <v>273</v>
      </c>
    </row>
    <row r="2636" spans="1:12">
      <c r="A2636" s="36">
        <v>2017</v>
      </c>
      <c r="B2636" s="14" t="s">
        <v>2254</v>
      </c>
      <c r="C2636" s="9">
        <v>42767</v>
      </c>
      <c r="D2636" s="14" t="s">
        <v>537</v>
      </c>
      <c r="E2636" s="1" t="s">
        <v>6</v>
      </c>
      <c r="F2636" s="1">
        <v>4110</v>
      </c>
      <c r="G2636" s="1" t="s">
        <v>37</v>
      </c>
      <c r="H2636" s="1" t="s">
        <v>738</v>
      </c>
      <c r="I2636" s="12">
        <v>182</v>
      </c>
      <c r="J2636" s="11" t="s">
        <v>2320</v>
      </c>
      <c r="K2636" s="13" t="s">
        <v>2081</v>
      </c>
      <c r="L2636" s="14" t="s">
        <v>273</v>
      </c>
    </row>
    <row r="2637" spans="1:12">
      <c r="A2637" s="36">
        <v>2017</v>
      </c>
      <c r="B2637" s="14" t="s">
        <v>2254</v>
      </c>
      <c r="C2637" s="9">
        <v>42767</v>
      </c>
      <c r="D2637" s="14" t="s">
        <v>537</v>
      </c>
      <c r="E2637" s="1" t="s">
        <v>6</v>
      </c>
      <c r="F2637" s="1">
        <v>4128</v>
      </c>
      <c r="G2637" s="1" t="s">
        <v>37</v>
      </c>
      <c r="H2637" s="1" t="s">
        <v>738</v>
      </c>
      <c r="I2637" s="12">
        <v>214.8</v>
      </c>
      <c r="J2637" s="11" t="s">
        <v>2321</v>
      </c>
      <c r="K2637" s="13" t="s">
        <v>289</v>
      </c>
      <c r="L2637" s="14" t="s">
        <v>273</v>
      </c>
    </row>
    <row r="2638" spans="1:12">
      <c r="A2638" s="36">
        <v>2017</v>
      </c>
      <c r="B2638" s="14" t="s">
        <v>2254</v>
      </c>
      <c r="C2638" s="9">
        <v>42767</v>
      </c>
      <c r="D2638" s="14" t="s">
        <v>537</v>
      </c>
      <c r="E2638" s="1" t="s">
        <v>6</v>
      </c>
      <c r="F2638" s="1">
        <v>4128</v>
      </c>
      <c r="G2638" s="1" t="s">
        <v>37</v>
      </c>
      <c r="H2638" s="1" t="s">
        <v>738</v>
      </c>
      <c r="I2638" s="12">
        <v>72.599999999999994</v>
      </c>
      <c r="J2638" s="11" t="s">
        <v>2322</v>
      </c>
      <c r="K2638" s="13" t="s">
        <v>289</v>
      </c>
      <c r="L2638" s="14" t="s">
        <v>273</v>
      </c>
    </row>
    <row r="2639" spans="1:12">
      <c r="A2639" s="36">
        <v>2017</v>
      </c>
      <c r="B2639" s="14" t="s">
        <v>2254</v>
      </c>
      <c r="C2639" s="9">
        <v>42767</v>
      </c>
      <c r="D2639" s="14" t="s">
        <v>537</v>
      </c>
      <c r="E2639" s="1" t="s">
        <v>6</v>
      </c>
      <c r="F2639" s="1">
        <v>4128</v>
      </c>
      <c r="G2639" s="1" t="s">
        <v>37</v>
      </c>
      <c r="H2639" s="1" t="s">
        <v>738</v>
      </c>
      <c r="I2639" s="12">
        <v>119.5</v>
      </c>
      <c r="J2639" s="11" t="s">
        <v>2323</v>
      </c>
      <c r="K2639" s="13" t="s">
        <v>289</v>
      </c>
      <c r="L2639" s="14" t="s">
        <v>273</v>
      </c>
    </row>
    <row r="2640" spans="1:12">
      <c r="A2640" s="36">
        <v>2017</v>
      </c>
      <c r="B2640" s="14" t="s">
        <v>2254</v>
      </c>
      <c r="C2640" s="9">
        <v>42776</v>
      </c>
      <c r="D2640" s="14" t="s">
        <v>537</v>
      </c>
      <c r="E2640" s="1" t="s">
        <v>6</v>
      </c>
      <c r="F2640" s="1">
        <v>4104</v>
      </c>
      <c r="G2640" s="1" t="s">
        <v>37</v>
      </c>
      <c r="H2640" s="1" t="s">
        <v>715</v>
      </c>
      <c r="I2640" s="12">
        <v>175</v>
      </c>
      <c r="J2640" s="11" t="s">
        <v>2324</v>
      </c>
      <c r="K2640" s="13" t="s">
        <v>2325</v>
      </c>
      <c r="L2640" s="14" t="s">
        <v>273</v>
      </c>
    </row>
    <row r="2641" spans="1:12">
      <c r="A2641" s="36">
        <v>2017</v>
      </c>
      <c r="B2641" s="14" t="s">
        <v>2254</v>
      </c>
      <c r="C2641" s="9">
        <v>42776</v>
      </c>
      <c r="D2641" s="14" t="s">
        <v>537</v>
      </c>
      <c r="E2641" s="1" t="s">
        <v>6</v>
      </c>
      <c r="F2641" s="1">
        <v>4104</v>
      </c>
      <c r="G2641" s="1" t="s">
        <v>37</v>
      </c>
      <c r="H2641" s="1" t="s">
        <v>715</v>
      </c>
      <c r="I2641" s="12">
        <v>106</v>
      </c>
      <c r="J2641" s="11" t="s">
        <v>2326</v>
      </c>
      <c r="K2641" s="13" t="s">
        <v>2325</v>
      </c>
      <c r="L2641" s="14" t="s">
        <v>273</v>
      </c>
    </row>
    <row r="2642" spans="1:12">
      <c r="A2642" s="36">
        <v>2017</v>
      </c>
      <c r="B2642" s="14" t="s">
        <v>2254</v>
      </c>
      <c r="C2642" s="9">
        <v>42775</v>
      </c>
      <c r="D2642" s="14" t="s">
        <v>537</v>
      </c>
      <c r="E2642" s="1" t="s">
        <v>6</v>
      </c>
      <c r="F2642" s="1">
        <v>4104</v>
      </c>
      <c r="G2642" s="1" t="s">
        <v>37</v>
      </c>
      <c r="H2642" s="1" t="s">
        <v>715</v>
      </c>
      <c r="I2642" s="12">
        <v>271</v>
      </c>
      <c r="J2642" s="11" t="s">
        <v>2327</v>
      </c>
      <c r="K2642" s="13" t="s">
        <v>2325</v>
      </c>
      <c r="L2642" s="14" t="s">
        <v>273</v>
      </c>
    </row>
    <row r="2643" spans="1:12">
      <c r="A2643" s="36">
        <v>2017</v>
      </c>
      <c r="B2643" s="14" t="s">
        <v>2254</v>
      </c>
      <c r="C2643" s="9">
        <v>42775</v>
      </c>
      <c r="D2643" s="14" t="s">
        <v>537</v>
      </c>
      <c r="E2643" s="1" t="s">
        <v>6</v>
      </c>
      <c r="F2643" s="1">
        <v>4104</v>
      </c>
      <c r="G2643" s="1" t="s">
        <v>37</v>
      </c>
      <c r="H2643" s="1" t="s">
        <v>715</v>
      </c>
      <c r="I2643" s="12">
        <v>253</v>
      </c>
      <c r="J2643" s="11" t="s">
        <v>2328</v>
      </c>
      <c r="K2643" s="13" t="s">
        <v>2325</v>
      </c>
      <c r="L2643" s="14" t="s">
        <v>273</v>
      </c>
    </row>
    <row r="2644" spans="1:12">
      <c r="A2644" s="36">
        <v>2017</v>
      </c>
      <c r="B2644" s="14" t="s">
        <v>2254</v>
      </c>
      <c r="C2644" s="9">
        <v>42780</v>
      </c>
      <c r="D2644" s="14" t="s">
        <v>537</v>
      </c>
      <c r="E2644" s="1" t="s">
        <v>6</v>
      </c>
      <c r="F2644" s="1">
        <v>4134</v>
      </c>
      <c r="G2644" s="1" t="s">
        <v>37</v>
      </c>
      <c r="H2644" s="11" t="s">
        <v>1962</v>
      </c>
      <c r="I2644" s="12">
        <v>211</v>
      </c>
      <c r="J2644" s="11" t="s">
        <v>2329</v>
      </c>
      <c r="K2644" s="13" t="s">
        <v>1685</v>
      </c>
      <c r="L2644" s="14" t="s">
        <v>273</v>
      </c>
    </row>
    <row r="2645" spans="1:12">
      <c r="A2645" s="36">
        <v>2017</v>
      </c>
      <c r="B2645" s="14" t="s">
        <v>2254</v>
      </c>
      <c r="C2645" s="9">
        <v>42780</v>
      </c>
      <c r="D2645" s="14" t="s">
        <v>537</v>
      </c>
      <c r="E2645" s="1" t="s">
        <v>6</v>
      </c>
      <c r="F2645" s="1">
        <v>4110</v>
      </c>
      <c r="G2645" s="1" t="s">
        <v>37</v>
      </c>
      <c r="H2645" s="11" t="s">
        <v>1962</v>
      </c>
      <c r="I2645" s="12">
        <v>173</v>
      </c>
      <c r="J2645" s="11" t="s">
        <v>2330</v>
      </c>
      <c r="K2645" s="13" t="s">
        <v>2314</v>
      </c>
      <c r="L2645" s="14" t="s">
        <v>273</v>
      </c>
    </row>
    <row r="2646" spans="1:12">
      <c r="A2646" s="36">
        <v>2017</v>
      </c>
      <c r="B2646" s="14" t="s">
        <v>2254</v>
      </c>
      <c r="C2646" s="9">
        <v>42780</v>
      </c>
      <c r="D2646" s="14" t="s">
        <v>537</v>
      </c>
      <c r="E2646" s="1" t="s">
        <v>6</v>
      </c>
      <c r="F2646" s="1">
        <v>4110</v>
      </c>
      <c r="G2646" s="1" t="s">
        <v>37</v>
      </c>
      <c r="H2646" s="11" t="s">
        <v>1962</v>
      </c>
      <c r="I2646" s="12">
        <v>186</v>
      </c>
      <c r="J2646" s="11" t="s">
        <v>2331</v>
      </c>
      <c r="K2646" s="13" t="s">
        <v>2314</v>
      </c>
      <c r="L2646" s="14" t="s">
        <v>273</v>
      </c>
    </row>
    <row r="2647" spans="1:12">
      <c r="A2647" s="36">
        <v>2017</v>
      </c>
      <c r="B2647" s="14" t="s">
        <v>2254</v>
      </c>
      <c r="C2647" s="9">
        <v>42781</v>
      </c>
      <c r="D2647" s="14" t="s">
        <v>537</v>
      </c>
      <c r="E2647" s="1" t="s">
        <v>6</v>
      </c>
      <c r="F2647" s="1">
        <v>4134</v>
      </c>
      <c r="G2647" s="1" t="s">
        <v>37</v>
      </c>
      <c r="H2647" s="11" t="s">
        <v>1962</v>
      </c>
      <c r="I2647" s="12">
        <v>277</v>
      </c>
      <c r="J2647" s="11" t="s">
        <v>2332</v>
      </c>
      <c r="K2647" s="13" t="s">
        <v>1685</v>
      </c>
      <c r="L2647" s="14" t="s">
        <v>273</v>
      </c>
    </row>
    <row r="2648" spans="1:12">
      <c r="A2648" s="36">
        <v>2017</v>
      </c>
      <c r="B2648" s="14" t="s">
        <v>2254</v>
      </c>
      <c r="C2648" s="9">
        <v>42781</v>
      </c>
      <c r="D2648" s="14" t="s">
        <v>537</v>
      </c>
      <c r="E2648" s="1" t="s">
        <v>6</v>
      </c>
      <c r="F2648" s="1">
        <v>4110</v>
      </c>
      <c r="G2648" s="1" t="s">
        <v>37</v>
      </c>
      <c r="H2648" s="11" t="s">
        <v>1962</v>
      </c>
      <c r="I2648" s="12">
        <v>136</v>
      </c>
      <c r="J2648" s="11" t="s">
        <v>2333</v>
      </c>
      <c r="K2648" s="13" t="s">
        <v>2314</v>
      </c>
      <c r="L2648" s="14" t="s">
        <v>273</v>
      </c>
    </row>
    <row r="2649" spans="1:12">
      <c r="A2649" s="36">
        <v>2017</v>
      </c>
      <c r="B2649" s="14" t="s">
        <v>2254</v>
      </c>
      <c r="C2649" s="9">
        <v>42783</v>
      </c>
      <c r="D2649" s="14" t="s">
        <v>537</v>
      </c>
      <c r="E2649" s="1" t="s">
        <v>578</v>
      </c>
      <c r="F2649" s="1" t="s">
        <v>2114</v>
      </c>
      <c r="G2649" s="1" t="s">
        <v>37</v>
      </c>
      <c r="H2649" s="11" t="s">
        <v>1482</v>
      </c>
      <c r="I2649" s="12">
        <v>135</v>
      </c>
      <c r="J2649" s="11" t="s">
        <v>2334</v>
      </c>
      <c r="K2649" s="13" t="s">
        <v>581</v>
      </c>
      <c r="L2649" s="14" t="s">
        <v>582</v>
      </c>
    </row>
    <row r="2650" spans="1:12">
      <c r="A2650" s="36">
        <v>2017</v>
      </c>
      <c r="B2650" s="14" t="s">
        <v>2254</v>
      </c>
      <c r="C2650" s="9">
        <v>42783</v>
      </c>
      <c r="D2650" s="14" t="s">
        <v>537</v>
      </c>
      <c r="E2650" s="1" t="s">
        <v>578</v>
      </c>
      <c r="F2650" s="1" t="s">
        <v>2114</v>
      </c>
      <c r="G2650" s="1" t="s">
        <v>269</v>
      </c>
      <c r="H2650" s="1" t="s">
        <v>156</v>
      </c>
      <c r="I2650" s="12">
        <v>110</v>
      </c>
      <c r="J2650" s="11" t="s">
        <v>2335</v>
      </c>
      <c r="K2650" s="13" t="s">
        <v>581</v>
      </c>
      <c r="L2650" s="14" t="s">
        <v>582</v>
      </c>
    </row>
    <row r="2651" spans="1:12">
      <c r="A2651" s="36">
        <v>2017</v>
      </c>
      <c r="B2651" s="14" t="s">
        <v>2254</v>
      </c>
      <c r="C2651" s="9">
        <v>42785</v>
      </c>
      <c r="D2651" s="14" t="s">
        <v>537</v>
      </c>
      <c r="E2651" s="1" t="s">
        <v>578</v>
      </c>
      <c r="F2651" s="1" t="s">
        <v>2114</v>
      </c>
      <c r="G2651" s="1" t="s">
        <v>37</v>
      </c>
      <c r="H2651" s="1" t="s">
        <v>279</v>
      </c>
      <c r="I2651" s="12">
        <v>175</v>
      </c>
      <c r="J2651" s="11" t="s">
        <v>2336</v>
      </c>
      <c r="K2651" s="13" t="s">
        <v>2337</v>
      </c>
      <c r="L2651" s="14" t="s">
        <v>582</v>
      </c>
    </row>
    <row r="2652" spans="1:12">
      <c r="A2652" s="36">
        <v>2017</v>
      </c>
      <c r="B2652" s="14" t="s">
        <v>2254</v>
      </c>
      <c r="C2652" s="9">
        <v>42792</v>
      </c>
      <c r="D2652" s="14" t="s">
        <v>537</v>
      </c>
      <c r="E2652" s="1" t="s">
        <v>578</v>
      </c>
      <c r="F2652" s="1" t="s">
        <v>2114</v>
      </c>
      <c r="G2652" s="1" t="s">
        <v>179</v>
      </c>
      <c r="H2652" s="1" t="s">
        <v>30</v>
      </c>
      <c r="I2652" s="12">
        <v>180</v>
      </c>
      <c r="J2652" s="11" t="s">
        <v>2338</v>
      </c>
      <c r="K2652" s="13" t="s">
        <v>581</v>
      </c>
      <c r="L2652" s="14" t="s">
        <v>582</v>
      </c>
    </row>
    <row r="2653" spans="1:12">
      <c r="A2653" s="36">
        <v>2017</v>
      </c>
      <c r="B2653" s="14" t="s">
        <v>2254</v>
      </c>
      <c r="C2653" s="9">
        <v>42782</v>
      </c>
      <c r="D2653" s="14" t="s">
        <v>537</v>
      </c>
      <c r="E2653" s="1" t="s">
        <v>578</v>
      </c>
      <c r="F2653" s="1" t="s">
        <v>579</v>
      </c>
      <c r="G2653" s="1" t="s">
        <v>179</v>
      </c>
      <c r="H2653" s="11" t="s">
        <v>2339</v>
      </c>
      <c r="I2653" s="12">
        <v>200</v>
      </c>
      <c r="J2653" s="11">
        <v>20588</v>
      </c>
      <c r="K2653" s="13" t="s">
        <v>2337</v>
      </c>
      <c r="L2653" s="14" t="s">
        <v>582</v>
      </c>
    </row>
    <row r="2654" spans="1:12">
      <c r="A2654" s="36">
        <v>2017</v>
      </c>
      <c r="B2654" s="14" t="s">
        <v>2254</v>
      </c>
      <c r="C2654" s="9">
        <v>42783</v>
      </c>
      <c r="D2654" s="14" t="s">
        <v>537</v>
      </c>
      <c r="E2654" s="1" t="s">
        <v>578</v>
      </c>
      <c r="F2654" s="1" t="s">
        <v>579</v>
      </c>
      <c r="G2654" s="1" t="s">
        <v>37</v>
      </c>
      <c r="H2654" s="1" t="s">
        <v>274</v>
      </c>
      <c r="I2654" s="12">
        <v>130</v>
      </c>
      <c r="J2654" s="11" t="s">
        <v>2340</v>
      </c>
      <c r="K2654" s="13" t="s">
        <v>2337</v>
      </c>
      <c r="L2654" s="14" t="s">
        <v>582</v>
      </c>
    </row>
    <row r="2655" spans="1:12">
      <c r="A2655" s="36">
        <v>2017</v>
      </c>
      <c r="B2655" s="14" t="s">
        <v>2254</v>
      </c>
      <c r="C2655" s="9">
        <v>42787</v>
      </c>
      <c r="D2655" s="14" t="s">
        <v>537</v>
      </c>
      <c r="E2655" s="1" t="s">
        <v>578</v>
      </c>
      <c r="F2655" s="1" t="s">
        <v>579</v>
      </c>
      <c r="G2655" s="1" t="s">
        <v>269</v>
      </c>
      <c r="H2655" s="1" t="s">
        <v>156</v>
      </c>
      <c r="I2655" s="12">
        <v>209</v>
      </c>
      <c r="J2655" s="11" t="s">
        <v>2341</v>
      </c>
      <c r="K2655" s="13" t="s">
        <v>2342</v>
      </c>
      <c r="L2655" s="14" t="s">
        <v>582</v>
      </c>
    </row>
    <row r="2656" spans="1:12">
      <c r="A2656" s="36">
        <v>2017</v>
      </c>
      <c r="B2656" s="14" t="s">
        <v>2254</v>
      </c>
      <c r="C2656" s="9">
        <v>42791</v>
      </c>
      <c r="D2656" s="14" t="s">
        <v>537</v>
      </c>
      <c r="E2656" s="1" t="s">
        <v>578</v>
      </c>
      <c r="F2656" s="1" t="s">
        <v>579</v>
      </c>
      <c r="G2656" s="1" t="s">
        <v>179</v>
      </c>
      <c r="H2656" s="1" t="s">
        <v>30</v>
      </c>
      <c r="I2656" s="12">
        <v>30</v>
      </c>
      <c r="J2656" s="11">
        <v>36348</v>
      </c>
      <c r="K2656" s="13" t="s">
        <v>2342</v>
      </c>
      <c r="L2656" s="14" t="s">
        <v>582</v>
      </c>
    </row>
    <row r="2657" spans="1:12">
      <c r="A2657" s="36">
        <v>2017</v>
      </c>
      <c r="B2657" s="14" t="s">
        <v>2254</v>
      </c>
      <c r="C2657" s="9">
        <v>42771</v>
      </c>
      <c r="D2657" s="14" t="s">
        <v>537</v>
      </c>
      <c r="E2657" s="1" t="s">
        <v>1127</v>
      </c>
      <c r="F2657" s="1" t="s">
        <v>593</v>
      </c>
      <c r="G2657" s="1" t="s">
        <v>37</v>
      </c>
      <c r="H2657" s="1" t="s">
        <v>357</v>
      </c>
      <c r="I2657" s="12">
        <v>1586</v>
      </c>
      <c r="J2657" s="11" t="s">
        <v>2343</v>
      </c>
      <c r="K2657" s="13" t="s">
        <v>1131</v>
      </c>
      <c r="L2657" s="14" t="s">
        <v>582</v>
      </c>
    </row>
    <row r="2658" spans="1:12">
      <c r="A2658" s="36">
        <v>2017</v>
      </c>
      <c r="B2658" s="14" t="s">
        <v>2254</v>
      </c>
      <c r="C2658" s="9">
        <v>42774</v>
      </c>
      <c r="D2658" s="14" t="s">
        <v>537</v>
      </c>
      <c r="E2658" s="1" t="s">
        <v>1127</v>
      </c>
      <c r="F2658" s="1" t="s">
        <v>593</v>
      </c>
      <c r="G2658" s="1" t="s">
        <v>37</v>
      </c>
      <c r="H2658" s="1" t="s">
        <v>274</v>
      </c>
      <c r="I2658" s="12">
        <v>316</v>
      </c>
      <c r="J2658" s="11" t="s">
        <v>2344</v>
      </c>
      <c r="K2658" s="13" t="s">
        <v>2122</v>
      </c>
      <c r="L2658" s="14" t="s">
        <v>582</v>
      </c>
    </row>
    <row r="2659" spans="1:12">
      <c r="A2659" s="36">
        <v>2017</v>
      </c>
      <c r="B2659" s="14" t="s">
        <v>2254</v>
      </c>
      <c r="C2659" s="9">
        <v>42794</v>
      </c>
      <c r="D2659" s="14" t="s">
        <v>537</v>
      </c>
      <c r="E2659" s="1" t="s">
        <v>1127</v>
      </c>
      <c r="F2659" s="1" t="s">
        <v>593</v>
      </c>
      <c r="G2659" s="1" t="s">
        <v>37</v>
      </c>
      <c r="H2659" s="1" t="s">
        <v>279</v>
      </c>
      <c r="I2659" s="12">
        <v>736</v>
      </c>
      <c r="J2659" s="11" t="s">
        <v>2345</v>
      </c>
      <c r="K2659" s="13" t="s">
        <v>2346</v>
      </c>
      <c r="L2659" s="14" t="s">
        <v>582</v>
      </c>
    </row>
    <row r="2660" spans="1:12">
      <c r="A2660" s="36">
        <v>2017</v>
      </c>
      <c r="B2660" s="14" t="s">
        <v>2254</v>
      </c>
      <c r="C2660" s="9">
        <v>42783</v>
      </c>
      <c r="D2660" s="14" t="s">
        <v>537</v>
      </c>
      <c r="E2660" s="1" t="s">
        <v>2130</v>
      </c>
      <c r="F2660" s="1" t="s">
        <v>1147</v>
      </c>
      <c r="G2660" s="1" t="s">
        <v>37</v>
      </c>
      <c r="H2660" s="1" t="s">
        <v>279</v>
      </c>
      <c r="I2660" s="12">
        <v>547</v>
      </c>
      <c r="J2660" s="11" t="s">
        <v>2347</v>
      </c>
      <c r="K2660" s="13" t="s">
        <v>2348</v>
      </c>
      <c r="L2660" s="14" t="s">
        <v>582</v>
      </c>
    </row>
    <row r="2661" spans="1:12">
      <c r="A2661" s="36">
        <v>2017</v>
      </c>
      <c r="B2661" s="14" t="s">
        <v>2254</v>
      </c>
      <c r="C2661" s="9">
        <v>42768</v>
      </c>
      <c r="D2661" s="14" t="s">
        <v>537</v>
      </c>
      <c r="E2661" s="1" t="s">
        <v>636</v>
      </c>
      <c r="F2661" s="1" t="s">
        <v>637</v>
      </c>
      <c r="G2661" s="1" t="s">
        <v>137</v>
      </c>
      <c r="H2661" s="1" t="s">
        <v>650</v>
      </c>
      <c r="I2661" s="12">
        <v>586</v>
      </c>
      <c r="J2661" s="11">
        <v>1934</v>
      </c>
      <c r="K2661" s="13" t="s">
        <v>2169</v>
      </c>
      <c r="L2661" s="14" t="s">
        <v>582</v>
      </c>
    </row>
    <row r="2662" spans="1:12">
      <c r="A2662" s="36">
        <v>2017</v>
      </c>
      <c r="B2662" s="14" t="s">
        <v>2254</v>
      </c>
      <c r="C2662" s="9">
        <v>42769</v>
      </c>
      <c r="D2662" s="14" t="s">
        <v>537</v>
      </c>
      <c r="E2662" s="1" t="s">
        <v>636</v>
      </c>
      <c r="F2662" s="1" t="s">
        <v>637</v>
      </c>
      <c r="G2662" s="1" t="s">
        <v>179</v>
      </c>
      <c r="H2662" s="1" t="s">
        <v>30</v>
      </c>
      <c r="I2662" s="12">
        <v>200</v>
      </c>
      <c r="J2662" s="11">
        <v>35937</v>
      </c>
      <c r="K2662" s="13" t="s">
        <v>2169</v>
      </c>
      <c r="L2662" s="14" t="s">
        <v>582</v>
      </c>
    </row>
    <row r="2663" spans="1:12">
      <c r="A2663" s="36">
        <v>2017</v>
      </c>
      <c r="B2663" s="14" t="s">
        <v>2254</v>
      </c>
      <c r="C2663" s="9">
        <v>42769</v>
      </c>
      <c r="D2663" s="14" t="s">
        <v>537</v>
      </c>
      <c r="E2663" s="1" t="s">
        <v>636</v>
      </c>
      <c r="F2663" s="1" t="s">
        <v>637</v>
      </c>
      <c r="G2663" s="1" t="s">
        <v>179</v>
      </c>
      <c r="H2663" s="1" t="s">
        <v>30</v>
      </c>
      <c r="I2663" s="12">
        <v>460</v>
      </c>
      <c r="J2663" s="11" t="s">
        <v>2349</v>
      </c>
      <c r="K2663" s="13" t="s">
        <v>2169</v>
      </c>
      <c r="L2663" s="14" t="s">
        <v>582</v>
      </c>
    </row>
    <row r="2664" spans="1:12">
      <c r="A2664" s="36">
        <v>2017</v>
      </c>
      <c r="B2664" s="14" t="s">
        <v>2254</v>
      </c>
      <c r="C2664" s="9">
        <v>42770</v>
      </c>
      <c r="D2664" s="14" t="s">
        <v>537</v>
      </c>
      <c r="E2664" s="1" t="s">
        <v>636</v>
      </c>
      <c r="F2664" s="1" t="s">
        <v>637</v>
      </c>
      <c r="G2664" s="1" t="s">
        <v>269</v>
      </c>
      <c r="H2664" s="11" t="s">
        <v>150</v>
      </c>
      <c r="I2664" s="12">
        <v>150</v>
      </c>
      <c r="J2664" s="11" t="s">
        <v>2350</v>
      </c>
      <c r="K2664" s="13" t="s">
        <v>2169</v>
      </c>
      <c r="L2664" s="14" t="s">
        <v>582</v>
      </c>
    </row>
    <row r="2665" spans="1:12">
      <c r="A2665" s="36">
        <v>2017</v>
      </c>
      <c r="B2665" s="14" t="s">
        <v>2254</v>
      </c>
      <c r="C2665" s="9">
        <v>42772</v>
      </c>
      <c r="D2665" s="14" t="s">
        <v>537</v>
      </c>
      <c r="E2665" s="1" t="s">
        <v>636</v>
      </c>
      <c r="F2665" s="1" t="s">
        <v>637</v>
      </c>
      <c r="G2665" s="1" t="s">
        <v>179</v>
      </c>
      <c r="H2665" s="1" t="s">
        <v>30</v>
      </c>
      <c r="I2665" s="12">
        <v>156</v>
      </c>
      <c r="J2665" s="11">
        <v>36014</v>
      </c>
      <c r="K2665" s="13" t="s">
        <v>2351</v>
      </c>
      <c r="L2665" s="14" t="s">
        <v>582</v>
      </c>
    </row>
    <row r="2666" spans="1:12">
      <c r="A2666" s="36">
        <v>2017</v>
      </c>
      <c r="B2666" s="14" t="s">
        <v>2254</v>
      </c>
      <c r="C2666" s="9">
        <v>42773</v>
      </c>
      <c r="D2666" s="14" t="s">
        <v>537</v>
      </c>
      <c r="E2666" s="1" t="s">
        <v>636</v>
      </c>
      <c r="F2666" s="1" t="s">
        <v>637</v>
      </c>
      <c r="G2666" s="1" t="s">
        <v>510</v>
      </c>
      <c r="H2666" s="11" t="s">
        <v>2087</v>
      </c>
      <c r="I2666" s="12">
        <v>125</v>
      </c>
      <c r="J2666" s="11">
        <v>1342</v>
      </c>
      <c r="K2666" s="13" t="s">
        <v>640</v>
      </c>
      <c r="L2666" s="14" t="s">
        <v>582</v>
      </c>
    </row>
    <row r="2667" spans="1:12">
      <c r="A2667" s="36">
        <v>2017</v>
      </c>
      <c r="B2667" s="14" t="s">
        <v>2254</v>
      </c>
      <c r="C2667" s="9">
        <v>42773</v>
      </c>
      <c r="D2667" s="14" t="s">
        <v>537</v>
      </c>
      <c r="E2667" s="1" t="s">
        <v>636</v>
      </c>
      <c r="F2667" s="1" t="s">
        <v>637</v>
      </c>
      <c r="G2667" s="1" t="s">
        <v>269</v>
      </c>
      <c r="H2667" s="11" t="s">
        <v>2133</v>
      </c>
      <c r="I2667" s="12">
        <v>540</v>
      </c>
      <c r="J2667" s="11" t="s">
        <v>2352</v>
      </c>
      <c r="K2667" s="13" t="s">
        <v>640</v>
      </c>
      <c r="L2667" s="14" t="s">
        <v>582</v>
      </c>
    </row>
    <row r="2668" spans="1:12">
      <c r="A2668" s="36">
        <v>2017</v>
      </c>
      <c r="B2668" s="14" t="s">
        <v>2254</v>
      </c>
      <c r="C2668" s="9">
        <v>42773</v>
      </c>
      <c r="D2668" s="14" t="s">
        <v>537</v>
      </c>
      <c r="E2668" s="1" t="s">
        <v>636</v>
      </c>
      <c r="F2668" s="1" t="s">
        <v>637</v>
      </c>
      <c r="G2668" s="1" t="s">
        <v>269</v>
      </c>
      <c r="H2668" s="11" t="s">
        <v>2133</v>
      </c>
      <c r="I2668" s="12">
        <v>361</v>
      </c>
      <c r="J2668" s="11" t="s">
        <v>2353</v>
      </c>
      <c r="K2668" s="13" t="s">
        <v>640</v>
      </c>
      <c r="L2668" s="14" t="s">
        <v>582</v>
      </c>
    </row>
    <row r="2669" spans="1:12">
      <c r="A2669" s="36">
        <v>2017</v>
      </c>
      <c r="B2669" s="14" t="s">
        <v>2254</v>
      </c>
      <c r="C2669" s="9">
        <v>42778</v>
      </c>
      <c r="D2669" s="14" t="s">
        <v>537</v>
      </c>
      <c r="E2669" s="1" t="s">
        <v>636</v>
      </c>
      <c r="F2669" s="1" t="s">
        <v>637</v>
      </c>
      <c r="G2669" s="1" t="s">
        <v>137</v>
      </c>
      <c r="H2669" s="1" t="s">
        <v>650</v>
      </c>
      <c r="I2669" s="12">
        <v>262</v>
      </c>
      <c r="J2669" s="11">
        <v>1963</v>
      </c>
      <c r="K2669" s="13" t="s">
        <v>1187</v>
      </c>
      <c r="L2669" s="14" t="s">
        <v>582</v>
      </c>
    </row>
    <row r="2670" spans="1:12">
      <c r="A2670" s="36">
        <v>2017</v>
      </c>
      <c r="B2670" s="14" t="s">
        <v>2254</v>
      </c>
      <c r="C2670" s="9">
        <v>42778</v>
      </c>
      <c r="D2670" s="14" t="s">
        <v>537</v>
      </c>
      <c r="E2670" s="1" t="s">
        <v>636</v>
      </c>
      <c r="F2670" s="1" t="s">
        <v>637</v>
      </c>
      <c r="G2670" s="1" t="s">
        <v>137</v>
      </c>
      <c r="H2670" s="1" t="s">
        <v>650</v>
      </c>
      <c r="I2670" s="12">
        <v>732</v>
      </c>
      <c r="J2670" s="11">
        <v>1965</v>
      </c>
      <c r="K2670" s="13" t="s">
        <v>1187</v>
      </c>
      <c r="L2670" s="14" t="s">
        <v>582</v>
      </c>
    </row>
    <row r="2671" spans="1:12">
      <c r="A2671" s="36">
        <v>2017</v>
      </c>
      <c r="B2671" s="14" t="s">
        <v>2254</v>
      </c>
      <c r="C2671" s="9">
        <v>42779</v>
      </c>
      <c r="D2671" s="14" t="s">
        <v>537</v>
      </c>
      <c r="E2671" s="1" t="s">
        <v>636</v>
      </c>
      <c r="F2671" s="1" t="s">
        <v>637</v>
      </c>
      <c r="G2671" s="1" t="s">
        <v>179</v>
      </c>
      <c r="H2671" s="1" t="s">
        <v>30</v>
      </c>
      <c r="I2671" s="12">
        <v>361</v>
      </c>
      <c r="J2671" s="11">
        <v>36132</v>
      </c>
      <c r="K2671" s="13" t="s">
        <v>1187</v>
      </c>
      <c r="L2671" s="14" t="s">
        <v>582</v>
      </c>
    </row>
    <row r="2672" spans="1:12">
      <c r="A2672" s="36">
        <v>2017</v>
      </c>
      <c r="B2672" s="14" t="s">
        <v>2254</v>
      </c>
      <c r="C2672" s="9">
        <v>42779</v>
      </c>
      <c r="D2672" s="14" t="s">
        <v>537</v>
      </c>
      <c r="E2672" s="1" t="s">
        <v>636</v>
      </c>
      <c r="F2672" s="1" t="s">
        <v>637</v>
      </c>
      <c r="G2672" s="1" t="s">
        <v>179</v>
      </c>
      <c r="H2672" s="1" t="s">
        <v>30</v>
      </c>
      <c r="I2672" s="12">
        <v>310</v>
      </c>
      <c r="J2672" s="11">
        <v>36128</v>
      </c>
      <c r="K2672" s="13" t="s">
        <v>1187</v>
      </c>
      <c r="L2672" s="14" t="s">
        <v>582</v>
      </c>
    </row>
    <row r="2673" spans="1:12">
      <c r="A2673" s="36">
        <v>2017</v>
      </c>
      <c r="B2673" s="14" t="s">
        <v>2254</v>
      </c>
      <c r="C2673" s="9">
        <v>42779</v>
      </c>
      <c r="D2673" s="14" t="s">
        <v>537</v>
      </c>
      <c r="E2673" s="1" t="s">
        <v>636</v>
      </c>
      <c r="F2673" s="1" t="s">
        <v>637</v>
      </c>
      <c r="G2673" s="1" t="s">
        <v>179</v>
      </c>
      <c r="H2673" s="1" t="s">
        <v>30</v>
      </c>
      <c r="I2673" s="12">
        <v>200</v>
      </c>
      <c r="J2673" s="11">
        <v>36134</v>
      </c>
      <c r="K2673" s="13" t="s">
        <v>1187</v>
      </c>
      <c r="L2673" s="14" t="s">
        <v>582</v>
      </c>
    </row>
    <row r="2674" spans="1:12">
      <c r="A2674" s="36">
        <v>2017</v>
      </c>
      <c r="B2674" s="14" t="s">
        <v>2254</v>
      </c>
      <c r="C2674" s="9">
        <v>42786</v>
      </c>
      <c r="D2674" s="14" t="s">
        <v>537</v>
      </c>
      <c r="E2674" s="1" t="s">
        <v>636</v>
      </c>
      <c r="F2674" s="1" t="s">
        <v>637</v>
      </c>
      <c r="G2674" s="1" t="s">
        <v>269</v>
      </c>
      <c r="H2674" s="11" t="s">
        <v>2354</v>
      </c>
      <c r="I2674" s="12">
        <v>440</v>
      </c>
      <c r="J2674" s="11" t="s">
        <v>2355</v>
      </c>
      <c r="K2674" s="13" t="s">
        <v>1187</v>
      </c>
      <c r="L2674" s="14" t="s">
        <v>582</v>
      </c>
    </row>
    <row r="2675" spans="1:12">
      <c r="A2675" s="36">
        <v>2017</v>
      </c>
      <c r="B2675" s="14" t="s">
        <v>2254</v>
      </c>
      <c r="C2675" s="9">
        <v>42788</v>
      </c>
      <c r="D2675" s="14" t="s">
        <v>537</v>
      </c>
      <c r="E2675" s="1" t="s">
        <v>636</v>
      </c>
      <c r="F2675" s="1" t="s">
        <v>637</v>
      </c>
      <c r="G2675" s="1" t="s">
        <v>37</v>
      </c>
      <c r="H2675" s="1" t="s">
        <v>2197</v>
      </c>
      <c r="I2675" s="12">
        <v>322</v>
      </c>
      <c r="J2675" s="11" t="s">
        <v>2356</v>
      </c>
      <c r="K2675" s="13" t="s">
        <v>2357</v>
      </c>
      <c r="L2675" s="14" t="s">
        <v>582</v>
      </c>
    </row>
    <row r="2676" spans="1:12">
      <c r="A2676" s="36">
        <v>2017</v>
      </c>
      <c r="B2676" s="14" t="s">
        <v>2254</v>
      </c>
      <c r="C2676" s="9">
        <v>42789</v>
      </c>
      <c r="D2676" s="14" t="s">
        <v>537</v>
      </c>
      <c r="E2676" s="1" t="s">
        <v>636</v>
      </c>
      <c r="F2676" s="1" t="s">
        <v>637</v>
      </c>
      <c r="G2676" s="1" t="s">
        <v>179</v>
      </c>
      <c r="H2676" s="11" t="s">
        <v>1096</v>
      </c>
      <c r="I2676" s="12">
        <v>310</v>
      </c>
      <c r="J2676" s="11">
        <v>7657</v>
      </c>
      <c r="K2676" s="13" t="s">
        <v>2357</v>
      </c>
      <c r="L2676" s="14" t="s">
        <v>582</v>
      </c>
    </row>
    <row r="2677" spans="1:12">
      <c r="A2677" s="36">
        <v>2017</v>
      </c>
      <c r="B2677" s="14" t="s">
        <v>2254</v>
      </c>
      <c r="C2677" s="9">
        <v>42791</v>
      </c>
      <c r="D2677" s="14" t="s">
        <v>537</v>
      </c>
      <c r="E2677" s="1" t="s">
        <v>636</v>
      </c>
      <c r="F2677" s="1" t="s">
        <v>637</v>
      </c>
      <c r="G2677" s="1" t="s">
        <v>37</v>
      </c>
      <c r="H2677" s="1" t="s">
        <v>274</v>
      </c>
      <c r="I2677" s="12">
        <v>170</v>
      </c>
      <c r="J2677" s="11" t="s">
        <v>2358</v>
      </c>
      <c r="K2677" s="13" t="s">
        <v>2359</v>
      </c>
      <c r="L2677" s="14" t="s">
        <v>582</v>
      </c>
    </row>
    <row r="2678" spans="1:12">
      <c r="A2678" s="36">
        <v>2017</v>
      </c>
      <c r="B2678" s="14" t="s">
        <v>2254</v>
      </c>
      <c r="C2678" s="9">
        <v>42787</v>
      </c>
      <c r="D2678" s="14" t="s">
        <v>537</v>
      </c>
      <c r="E2678" s="1" t="s">
        <v>636</v>
      </c>
      <c r="F2678" s="1" t="s">
        <v>1178</v>
      </c>
      <c r="G2678" s="1" t="s">
        <v>179</v>
      </c>
      <c r="H2678" s="1" t="s">
        <v>30</v>
      </c>
      <c r="I2678" s="12">
        <v>440</v>
      </c>
      <c r="J2678" s="11">
        <v>36256</v>
      </c>
      <c r="K2678" s="13" t="s">
        <v>2360</v>
      </c>
      <c r="L2678" s="14" t="s">
        <v>582</v>
      </c>
    </row>
    <row r="2679" spans="1:12">
      <c r="A2679" s="36">
        <v>2017</v>
      </c>
      <c r="B2679" s="14" t="s">
        <v>2254</v>
      </c>
      <c r="C2679" s="9">
        <v>42789</v>
      </c>
      <c r="D2679" s="14" t="s">
        <v>537</v>
      </c>
      <c r="E2679" s="1" t="s">
        <v>636</v>
      </c>
      <c r="F2679" s="1" t="s">
        <v>1178</v>
      </c>
      <c r="G2679" s="1" t="s">
        <v>37</v>
      </c>
      <c r="H2679" s="1" t="s">
        <v>274</v>
      </c>
      <c r="I2679" s="12">
        <v>200</v>
      </c>
      <c r="J2679" s="11" t="s">
        <v>2361</v>
      </c>
      <c r="K2679" s="13" t="s">
        <v>2362</v>
      </c>
      <c r="L2679" s="14" t="s">
        <v>582</v>
      </c>
    </row>
    <row r="2680" spans="1:12">
      <c r="A2680" s="36">
        <v>2017</v>
      </c>
      <c r="B2680" s="14" t="s">
        <v>2254</v>
      </c>
      <c r="C2680" s="9">
        <v>42793</v>
      </c>
      <c r="D2680" s="14" t="s">
        <v>537</v>
      </c>
      <c r="E2680" s="1" t="s">
        <v>636</v>
      </c>
      <c r="F2680" s="1" t="s">
        <v>1178</v>
      </c>
      <c r="G2680" s="1" t="s">
        <v>137</v>
      </c>
      <c r="H2680" s="11" t="s">
        <v>1482</v>
      </c>
      <c r="I2680" s="12">
        <v>160</v>
      </c>
      <c r="J2680" s="11">
        <v>9122</v>
      </c>
      <c r="K2680" s="13" t="s">
        <v>2359</v>
      </c>
      <c r="L2680" s="14" t="s">
        <v>582</v>
      </c>
    </row>
    <row r="2681" spans="1:12">
      <c r="A2681" s="36">
        <v>2017</v>
      </c>
      <c r="B2681" s="14" t="s">
        <v>2254</v>
      </c>
      <c r="C2681" s="9">
        <v>42794</v>
      </c>
      <c r="D2681" s="14" t="s">
        <v>537</v>
      </c>
      <c r="E2681" s="1" t="s">
        <v>636</v>
      </c>
      <c r="F2681" s="1" t="s">
        <v>1178</v>
      </c>
      <c r="G2681" s="1" t="s">
        <v>179</v>
      </c>
      <c r="H2681" s="1" t="s">
        <v>30</v>
      </c>
      <c r="I2681" s="12">
        <v>501</v>
      </c>
      <c r="J2681" s="11">
        <v>36393</v>
      </c>
      <c r="K2681" s="13" t="s">
        <v>2362</v>
      </c>
      <c r="L2681" s="14" t="s">
        <v>582</v>
      </c>
    </row>
    <row r="2682" spans="1:12">
      <c r="A2682" s="36">
        <v>2017</v>
      </c>
      <c r="B2682" s="14" t="s">
        <v>2254</v>
      </c>
      <c r="C2682" s="9">
        <v>42794</v>
      </c>
      <c r="D2682" s="14" t="s">
        <v>537</v>
      </c>
      <c r="E2682" s="1" t="s">
        <v>636</v>
      </c>
      <c r="F2682" s="1" t="s">
        <v>1178</v>
      </c>
      <c r="G2682" s="1" t="s">
        <v>179</v>
      </c>
      <c r="H2682" s="1" t="s">
        <v>30</v>
      </c>
      <c r="I2682" s="12">
        <v>340</v>
      </c>
      <c r="J2682" s="11">
        <v>36389</v>
      </c>
      <c r="K2682" s="13" t="s">
        <v>2362</v>
      </c>
      <c r="L2682" s="14" t="s">
        <v>582</v>
      </c>
    </row>
    <row r="2683" spans="1:12">
      <c r="A2683" s="36">
        <v>2017</v>
      </c>
      <c r="B2683" s="14" t="s">
        <v>2254</v>
      </c>
      <c r="C2683" s="9">
        <v>42794</v>
      </c>
      <c r="D2683" s="14" t="s">
        <v>537</v>
      </c>
      <c r="E2683" s="1" t="s">
        <v>636</v>
      </c>
      <c r="F2683" s="1" t="s">
        <v>1178</v>
      </c>
      <c r="G2683" s="1" t="s">
        <v>269</v>
      </c>
      <c r="H2683" s="1" t="s">
        <v>183</v>
      </c>
      <c r="I2683" s="12">
        <v>191</v>
      </c>
      <c r="J2683" s="11" t="s">
        <v>2363</v>
      </c>
      <c r="K2683" s="13" t="s">
        <v>2364</v>
      </c>
      <c r="L2683" s="14" t="s">
        <v>582</v>
      </c>
    </row>
    <row r="2684" spans="1:12">
      <c r="A2684" s="36">
        <v>2017</v>
      </c>
      <c r="B2684" s="14" t="s">
        <v>2254</v>
      </c>
      <c r="C2684" s="9">
        <v>42767</v>
      </c>
      <c r="D2684" s="14" t="s">
        <v>537</v>
      </c>
      <c r="E2684" s="1" t="s">
        <v>636</v>
      </c>
      <c r="F2684" s="1" t="s">
        <v>659</v>
      </c>
      <c r="G2684" s="1" t="s">
        <v>269</v>
      </c>
      <c r="H2684" s="11" t="s">
        <v>2354</v>
      </c>
      <c r="I2684" s="12">
        <v>99</v>
      </c>
      <c r="J2684" s="11" t="s">
        <v>2365</v>
      </c>
      <c r="K2684" s="13" t="s">
        <v>2162</v>
      </c>
      <c r="L2684" s="14" t="s">
        <v>582</v>
      </c>
    </row>
    <row r="2685" spans="1:12">
      <c r="A2685" s="36">
        <v>2017</v>
      </c>
      <c r="B2685" s="14" t="s">
        <v>2254</v>
      </c>
      <c r="C2685" s="9">
        <v>42767</v>
      </c>
      <c r="D2685" s="14" t="s">
        <v>537</v>
      </c>
      <c r="E2685" s="1" t="s">
        <v>636</v>
      </c>
      <c r="F2685" s="1" t="s">
        <v>659</v>
      </c>
      <c r="G2685" s="1" t="s">
        <v>269</v>
      </c>
      <c r="H2685" s="11" t="s">
        <v>150</v>
      </c>
      <c r="I2685" s="12">
        <v>148</v>
      </c>
      <c r="J2685" s="11" t="s">
        <v>2366</v>
      </c>
      <c r="K2685" s="13" t="s">
        <v>2162</v>
      </c>
      <c r="L2685" s="14" t="s">
        <v>582</v>
      </c>
    </row>
    <row r="2686" spans="1:12">
      <c r="A2686" s="36">
        <v>2017</v>
      </c>
      <c r="B2686" s="14" t="s">
        <v>2254</v>
      </c>
      <c r="C2686" s="9">
        <v>42768</v>
      </c>
      <c r="D2686" s="14" t="s">
        <v>537</v>
      </c>
      <c r="E2686" s="1" t="s">
        <v>636</v>
      </c>
      <c r="F2686" s="1" t="s">
        <v>659</v>
      </c>
      <c r="G2686" s="1" t="s">
        <v>269</v>
      </c>
      <c r="H2686" s="1" t="s">
        <v>183</v>
      </c>
      <c r="I2686" s="12">
        <v>103</v>
      </c>
      <c r="J2686" s="11" t="s">
        <v>2367</v>
      </c>
      <c r="K2686" s="13" t="s">
        <v>2162</v>
      </c>
      <c r="L2686" s="14" t="s">
        <v>582</v>
      </c>
    </row>
    <row r="2687" spans="1:12">
      <c r="A2687" s="36">
        <v>2017</v>
      </c>
      <c r="B2687" s="14" t="s">
        <v>2254</v>
      </c>
      <c r="C2687" s="9">
        <v>42775</v>
      </c>
      <c r="D2687" s="14" t="s">
        <v>537</v>
      </c>
      <c r="E2687" s="1" t="s">
        <v>636</v>
      </c>
      <c r="F2687" s="1" t="s">
        <v>659</v>
      </c>
      <c r="G2687" s="1" t="s">
        <v>269</v>
      </c>
      <c r="H2687" s="1" t="s">
        <v>156</v>
      </c>
      <c r="I2687" s="12">
        <v>231</v>
      </c>
      <c r="J2687" s="11" t="s">
        <v>2368</v>
      </c>
      <c r="K2687" s="13" t="s">
        <v>2172</v>
      </c>
      <c r="L2687" s="14" t="s">
        <v>582</v>
      </c>
    </row>
    <row r="2688" spans="1:12">
      <c r="A2688" s="36">
        <v>2017</v>
      </c>
      <c r="B2688" s="14" t="s">
        <v>2254</v>
      </c>
      <c r="C2688" s="9">
        <v>42778</v>
      </c>
      <c r="D2688" s="14" t="s">
        <v>537</v>
      </c>
      <c r="E2688" s="1" t="s">
        <v>636</v>
      </c>
      <c r="F2688" s="1" t="s">
        <v>659</v>
      </c>
      <c r="G2688" s="1" t="s">
        <v>179</v>
      </c>
      <c r="H2688" s="1" t="s">
        <v>30</v>
      </c>
      <c r="I2688" s="12">
        <v>205</v>
      </c>
      <c r="J2688" s="11">
        <v>36115</v>
      </c>
      <c r="K2688" s="13" t="s">
        <v>2369</v>
      </c>
      <c r="L2688" s="14" t="s">
        <v>582</v>
      </c>
    </row>
    <row r="2689" spans="1:12">
      <c r="A2689" s="36">
        <v>2017</v>
      </c>
      <c r="B2689" s="14" t="s">
        <v>2254</v>
      </c>
      <c r="C2689" s="9">
        <v>42778</v>
      </c>
      <c r="D2689" s="14" t="s">
        <v>537</v>
      </c>
      <c r="E2689" s="1" t="s">
        <v>636</v>
      </c>
      <c r="F2689" s="1" t="s">
        <v>659</v>
      </c>
      <c r="G2689" s="1" t="s">
        <v>179</v>
      </c>
      <c r="H2689" s="1" t="s">
        <v>30</v>
      </c>
      <c r="I2689" s="12">
        <v>330</v>
      </c>
      <c r="J2689" s="11">
        <v>36119</v>
      </c>
      <c r="K2689" s="13" t="s">
        <v>2369</v>
      </c>
      <c r="L2689" s="14" t="s">
        <v>582</v>
      </c>
    </row>
    <row r="2690" spans="1:12">
      <c r="A2690" s="36">
        <v>2017</v>
      </c>
      <c r="B2690" s="14" t="s">
        <v>2254</v>
      </c>
      <c r="C2690" s="9">
        <v>42778</v>
      </c>
      <c r="D2690" s="14" t="s">
        <v>537</v>
      </c>
      <c r="E2690" s="1" t="s">
        <v>636</v>
      </c>
      <c r="F2690" s="1" t="s">
        <v>659</v>
      </c>
      <c r="G2690" s="1" t="s">
        <v>179</v>
      </c>
      <c r="H2690" s="1" t="s">
        <v>30</v>
      </c>
      <c r="I2690" s="12">
        <v>263</v>
      </c>
      <c r="J2690" s="11">
        <v>36117</v>
      </c>
      <c r="K2690" s="13" t="s">
        <v>2369</v>
      </c>
      <c r="L2690" s="14" t="s">
        <v>582</v>
      </c>
    </row>
    <row r="2691" spans="1:12">
      <c r="A2691" s="36">
        <v>2017</v>
      </c>
      <c r="B2691" s="14" t="s">
        <v>2254</v>
      </c>
      <c r="C2691" s="9">
        <v>42779</v>
      </c>
      <c r="D2691" s="14" t="s">
        <v>537</v>
      </c>
      <c r="E2691" s="1" t="s">
        <v>636</v>
      </c>
      <c r="F2691" s="1" t="s">
        <v>659</v>
      </c>
      <c r="G2691" s="1" t="s">
        <v>179</v>
      </c>
      <c r="H2691" s="1" t="s">
        <v>30</v>
      </c>
      <c r="I2691" s="12">
        <v>230</v>
      </c>
      <c r="J2691" s="11">
        <v>36133</v>
      </c>
      <c r="K2691" s="13" t="s">
        <v>2162</v>
      </c>
      <c r="L2691" s="14" t="s">
        <v>582</v>
      </c>
    </row>
    <row r="2692" spans="1:12">
      <c r="A2692" s="36">
        <v>2017</v>
      </c>
      <c r="B2692" s="14" t="s">
        <v>2254</v>
      </c>
      <c r="C2692" s="9">
        <v>42779</v>
      </c>
      <c r="D2692" s="14" t="s">
        <v>537</v>
      </c>
      <c r="E2692" s="1" t="s">
        <v>636</v>
      </c>
      <c r="F2692" s="1" t="s">
        <v>659</v>
      </c>
      <c r="G2692" s="1" t="s">
        <v>179</v>
      </c>
      <c r="H2692" s="1" t="s">
        <v>30</v>
      </c>
      <c r="I2692" s="12">
        <v>112</v>
      </c>
      <c r="J2692" s="11">
        <v>36129</v>
      </c>
      <c r="K2692" s="13" t="s">
        <v>2162</v>
      </c>
      <c r="L2692" s="14" t="s">
        <v>582</v>
      </c>
    </row>
    <row r="2693" spans="1:12">
      <c r="A2693" s="36">
        <v>2017</v>
      </c>
      <c r="B2693" s="14" t="s">
        <v>2254</v>
      </c>
      <c r="C2693" s="9">
        <v>42779</v>
      </c>
      <c r="D2693" s="14" t="s">
        <v>537</v>
      </c>
      <c r="E2693" s="1" t="s">
        <v>636</v>
      </c>
      <c r="F2693" s="1" t="s">
        <v>659</v>
      </c>
      <c r="G2693" s="1" t="s">
        <v>179</v>
      </c>
      <c r="H2693" s="1" t="s">
        <v>30</v>
      </c>
      <c r="I2693" s="12">
        <v>110</v>
      </c>
      <c r="J2693" s="11">
        <v>36135</v>
      </c>
      <c r="K2693" s="13" t="s">
        <v>2162</v>
      </c>
      <c r="L2693" s="14" t="s">
        <v>582</v>
      </c>
    </row>
    <row r="2694" spans="1:12">
      <c r="A2694" s="36">
        <v>2017</v>
      </c>
      <c r="B2694" s="14" t="s">
        <v>2254</v>
      </c>
      <c r="C2694" s="9">
        <v>42779</v>
      </c>
      <c r="D2694" s="14" t="s">
        <v>537</v>
      </c>
      <c r="E2694" s="1" t="s">
        <v>636</v>
      </c>
      <c r="F2694" s="1" t="s">
        <v>659</v>
      </c>
      <c r="G2694" s="1" t="s">
        <v>137</v>
      </c>
      <c r="H2694" s="1" t="s">
        <v>138</v>
      </c>
      <c r="I2694" s="12">
        <v>181</v>
      </c>
      <c r="J2694" s="11">
        <v>2969</v>
      </c>
      <c r="K2694" s="13" t="s">
        <v>2162</v>
      </c>
      <c r="L2694" s="14" t="s">
        <v>582</v>
      </c>
    </row>
    <row r="2695" spans="1:12">
      <c r="A2695" s="36">
        <v>2017</v>
      </c>
      <c r="B2695" s="14" t="s">
        <v>2254</v>
      </c>
      <c r="C2695" s="9">
        <v>42780</v>
      </c>
      <c r="D2695" s="14" t="s">
        <v>537</v>
      </c>
      <c r="E2695" s="1" t="s">
        <v>636</v>
      </c>
      <c r="F2695" s="1" t="s">
        <v>659</v>
      </c>
      <c r="G2695" s="1" t="s">
        <v>149</v>
      </c>
      <c r="H2695" s="1" t="s">
        <v>500</v>
      </c>
      <c r="I2695" s="12">
        <v>150.1</v>
      </c>
      <c r="J2695" s="11" t="s">
        <v>2370</v>
      </c>
      <c r="K2695" s="13" t="s">
        <v>2162</v>
      </c>
      <c r="L2695" s="14" t="s">
        <v>582</v>
      </c>
    </row>
    <row r="2696" spans="1:12">
      <c r="A2696" s="36">
        <v>2017</v>
      </c>
      <c r="B2696" s="14" t="s">
        <v>2254</v>
      </c>
      <c r="C2696" s="9">
        <v>42780</v>
      </c>
      <c r="D2696" s="14" t="s">
        <v>537</v>
      </c>
      <c r="E2696" s="1" t="s">
        <v>636</v>
      </c>
      <c r="F2696" s="1" t="s">
        <v>659</v>
      </c>
      <c r="G2696" s="1" t="s">
        <v>149</v>
      </c>
      <c r="H2696" s="1" t="s">
        <v>500</v>
      </c>
      <c r="I2696" s="12">
        <v>326.2</v>
      </c>
      <c r="J2696" s="11" t="s">
        <v>2371</v>
      </c>
      <c r="K2696" s="13" t="s">
        <v>2372</v>
      </c>
      <c r="L2696" s="14" t="s">
        <v>582</v>
      </c>
    </row>
    <row r="2697" spans="1:12">
      <c r="A2697" s="36">
        <v>2017</v>
      </c>
      <c r="B2697" s="14" t="s">
        <v>2254</v>
      </c>
      <c r="C2697" s="9">
        <v>42780</v>
      </c>
      <c r="D2697" s="14" t="s">
        <v>537</v>
      </c>
      <c r="E2697" s="1" t="s">
        <v>636</v>
      </c>
      <c r="F2697" s="1" t="s">
        <v>659</v>
      </c>
      <c r="G2697" s="1" t="s">
        <v>149</v>
      </c>
      <c r="H2697" s="1" t="s">
        <v>500</v>
      </c>
      <c r="I2697" s="12">
        <v>100</v>
      </c>
      <c r="J2697" s="11" t="s">
        <v>2373</v>
      </c>
      <c r="K2697" s="13" t="s">
        <v>2372</v>
      </c>
      <c r="L2697" s="14" t="s">
        <v>582</v>
      </c>
    </row>
    <row r="2698" spans="1:12">
      <c r="A2698" s="36">
        <v>2017</v>
      </c>
      <c r="B2698" s="14" t="s">
        <v>2254</v>
      </c>
      <c r="C2698" s="9">
        <v>42780</v>
      </c>
      <c r="D2698" s="14" t="s">
        <v>537</v>
      </c>
      <c r="E2698" s="1" t="s">
        <v>636</v>
      </c>
      <c r="F2698" s="1" t="s">
        <v>659</v>
      </c>
      <c r="G2698" s="1" t="s">
        <v>37</v>
      </c>
      <c r="H2698" s="1" t="s">
        <v>453</v>
      </c>
      <c r="I2698" s="12">
        <v>170</v>
      </c>
      <c r="J2698" s="11" t="s">
        <v>2374</v>
      </c>
      <c r="K2698" s="13" t="s">
        <v>2162</v>
      </c>
      <c r="L2698" s="14" t="s">
        <v>582</v>
      </c>
    </row>
    <row r="2699" spans="1:12">
      <c r="A2699" s="36">
        <v>2017</v>
      </c>
      <c r="B2699" s="14" t="s">
        <v>2254</v>
      </c>
      <c r="C2699" s="9">
        <v>42781</v>
      </c>
      <c r="D2699" s="14" t="s">
        <v>537</v>
      </c>
      <c r="E2699" s="1" t="s">
        <v>636</v>
      </c>
      <c r="F2699" s="1" t="s">
        <v>659</v>
      </c>
      <c r="G2699" s="1" t="s">
        <v>37</v>
      </c>
      <c r="H2699" s="1" t="s">
        <v>453</v>
      </c>
      <c r="I2699" s="12">
        <v>482</v>
      </c>
      <c r="J2699" s="11" t="s">
        <v>2375</v>
      </c>
      <c r="K2699" s="13" t="s">
        <v>2372</v>
      </c>
      <c r="L2699" s="14" t="s">
        <v>582</v>
      </c>
    </row>
    <row r="2700" spans="1:12">
      <c r="A2700" s="36">
        <v>2017</v>
      </c>
      <c r="B2700" s="14" t="s">
        <v>2254</v>
      </c>
      <c r="C2700" s="9">
        <v>42781</v>
      </c>
      <c r="D2700" s="14" t="s">
        <v>537</v>
      </c>
      <c r="E2700" s="1" t="s">
        <v>636</v>
      </c>
      <c r="F2700" s="1" t="s">
        <v>659</v>
      </c>
      <c r="G2700" s="1" t="s">
        <v>37</v>
      </c>
      <c r="H2700" s="1" t="s">
        <v>453</v>
      </c>
      <c r="I2700" s="12">
        <v>125</v>
      </c>
      <c r="J2700" s="11" t="s">
        <v>2376</v>
      </c>
      <c r="K2700" s="13" t="s">
        <v>2162</v>
      </c>
      <c r="L2700" s="14" t="s">
        <v>582</v>
      </c>
    </row>
    <row r="2701" spans="1:12">
      <c r="A2701" s="36">
        <v>2017</v>
      </c>
      <c r="B2701" s="14" t="s">
        <v>2254</v>
      </c>
      <c r="C2701" s="9">
        <v>42784</v>
      </c>
      <c r="D2701" s="14" t="s">
        <v>537</v>
      </c>
      <c r="E2701" s="1" t="s">
        <v>636</v>
      </c>
      <c r="F2701" s="1" t="s">
        <v>659</v>
      </c>
      <c r="G2701" s="1" t="s">
        <v>269</v>
      </c>
      <c r="H2701" s="11" t="s">
        <v>2354</v>
      </c>
      <c r="I2701" s="12">
        <v>356</v>
      </c>
      <c r="J2701" s="11" t="s">
        <v>2377</v>
      </c>
      <c r="K2701" s="13" t="s">
        <v>640</v>
      </c>
      <c r="L2701" s="14" t="s">
        <v>582</v>
      </c>
    </row>
    <row r="2702" spans="1:12">
      <c r="A2702" s="36">
        <v>2017</v>
      </c>
      <c r="B2702" s="14" t="s">
        <v>2254</v>
      </c>
      <c r="C2702" s="9">
        <v>42784</v>
      </c>
      <c r="D2702" s="14" t="s">
        <v>537</v>
      </c>
      <c r="E2702" s="1" t="s">
        <v>636</v>
      </c>
      <c r="F2702" s="1" t="s">
        <v>659</v>
      </c>
      <c r="G2702" s="1" t="s">
        <v>269</v>
      </c>
      <c r="H2702" s="11" t="s">
        <v>150</v>
      </c>
      <c r="I2702" s="12">
        <v>292</v>
      </c>
      <c r="J2702" s="11" t="s">
        <v>2378</v>
      </c>
      <c r="K2702" s="13" t="s">
        <v>640</v>
      </c>
      <c r="L2702" s="14" t="s">
        <v>582</v>
      </c>
    </row>
    <row r="2703" spans="1:12">
      <c r="A2703" s="36">
        <v>2017</v>
      </c>
      <c r="B2703" s="14" t="s">
        <v>2254</v>
      </c>
      <c r="C2703" s="9">
        <v>42768</v>
      </c>
      <c r="D2703" s="14" t="s">
        <v>537</v>
      </c>
      <c r="E2703" s="1" t="s">
        <v>636</v>
      </c>
      <c r="F2703" s="1" t="s">
        <v>673</v>
      </c>
      <c r="G2703" s="1" t="s">
        <v>179</v>
      </c>
      <c r="H2703" s="11" t="s">
        <v>2339</v>
      </c>
      <c r="I2703" s="12">
        <v>347</v>
      </c>
      <c r="J2703" s="11">
        <v>20552</v>
      </c>
      <c r="K2703" s="13" t="s">
        <v>1187</v>
      </c>
      <c r="L2703" s="14" t="s">
        <v>582</v>
      </c>
    </row>
    <row r="2704" spans="1:12">
      <c r="A2704" s="36">
        <v>2017</v>
      </c>
      <c r="B2704" s="14" t="s">
        <v>2254</v>
      </c>
      <c r="C2704" s="9">
        <v>42769</v>
      </c>
      <c r="D2704" s="14" t="s">
        <v>537</v>
      </c>
      <c r="E2704" s="1" t="s">
        <v>636</v>
      </c>
      <c r="F2704" s="1" t="s">
        <v>673</v>
      </c>
      <c r="G2704" s="1" t="s">
        <v>179</v>
      </c>
      <c r="H2704" s="11" t="s">
        <v>1724</v>
      </c>
      <c r="I2704" s="12">
        <v>166</v>
      </c>
      <c r="J2704" s="11">
        <v>36113</v>
      </c>
      <c r="K2704" s="13" t="s">
        <v>1187</v>
      </c>
      <c r="L2704" s="14" t="s">
        <v>582</v>
      </c>
    </row>
    <row r="2705" spans="1:12">
      <c r="A2705" s="36">
        <v>2017</v>
      </c>
      <c r="B2705" s="14" t="s">
        <v>2254</v>
      </c>
      <c r="C2705" s="9">
        <v>42781</v>
      </c>
      <c r="D2705" s="14" t="s">
        <v>537</v>
      </c>
      <c r="E2705" s="1" t="s">
        <v>636</v>
      </c>
      <c r="F2705" s="1" t="s">
        <v>673</v>
      </c>
      <c r="G2705" s="1" t="s">
        <v>137</v>
      </c>
      <c r="H2705" s="1" t="s">
        <v>138</v>
      </c>
      <c r="I2705" s="12">
        <v>191</v>
      </c>
      <c r="J2705" s="11">
        <v>2973</v>
      </c>
      <c r="K2705" s="13" t="s">
        <v>1187</v>
      </c>
      <c r="L2705" s="14" t="s">
        <v>582</v>
      </c>
    </row>
    <row r="2706" spans="1:12">
      <c r="A2706" s="36">
        <v>2017</v>
      </c>
      <c r="B2706" s="14" t="s">
        <v>2254</v>
      </c>
      <c r="C2706" s="9">
        <v>42781</v>
      </c>
      <c r="D2706" s="14" t="s">
        <v>537</v>
      </c>
      <c r="E2706" s="1" t="s">
        <v>636</v>
      </c>
      <c r="F2706" s="1" t="s">
        <v>673</v>
      </c>
      <c r="G2706" s="1" t="s">
        <v>179</v>
      </c>
      <c r="H2706" s="1" t="s">
        <v>30</v>
      </c>
      <c r="I2706" s="12">
        <v>190</v>
      </c>
      <c r="J2706" s="11">
        <v>36161</v>
      </c>
      <c r="K2706" s="13" t="s">
        <v>1187</v>
      </c>
      <c r="L2706" s="14" t="s">
        <v>582</v>
      </c>
    </row>
    <row r="2707" spans="1:12">
      <c r="A2707" s="36">
        <v>2017</v>
      </c>
      <c r="B2707" s="14" t="s">
        <v>2254</v>
      </c>
      <c r="C2707" s="9">
        <v>42781</v>
      </c>
      <c r="D2707" s="14" t="s">
        <v>537</v>
      </c>
      <c r="E2707" s="1" t="s">
        <v>636</v>
      </c>
      <c r="F2707" s="1" t="s">
        <v>673</v>
      </c>
      <c r="G2707" s="1" t="s">
        <v>179</v>
      </c>
      <c r="H2707" s="1" t="s">
        <v>30</v>
      </c>
      <c r="I2707" s="12">
        <v>500</v>
      </c>
      <c r="J2707" s="11">
        <v>36165</v>
      </c>
      <c r="K2707" s="13" t="s">
        <v>1187</v>
      </c>
      <c r="L2707" s="14" t="s">
        <v>582</v>
      </c>
    </row>
    <row r="2708" spans="1:12">
      <c r="A2708" s="36">
        <v>2017</v>
      </c>
      <c r="B2708" s="14" t="s">
        <v>2254</v>
      </c>
      <c r="C2708" s="9">
        <v>42782</v>
      </c>
      <c r="D2708" s="14" t="s">
        <v>537</v>
      </c>
      <c r="E2708" s="1" t="s">
        <v>636</v>
      </c>
      <c r="F2708" s="1" t="s">
        <v>673</v>
      </c>
      <c r="G2708" s="1" t="s">
        <v>179</v>
      </c>
      <c r="H2708" s="11" t="s">
        <v>2339</v>
      </c>
      <c r="I2708" s="12">
        <v>310</v>
      </c>
      <c r="J2708" s="11" t="s">
        <v>2379</v>
      </c>
      <c r="K2708" s="13" t="s">
        <v>640</v>
      </c>
      <c r="L2708" s="14" t="s">
        <v>582</v>
      </c>
    </row>
    <row r="2709" spans="1:12">
      <c r="A2709" s="36">
        <v>2017</v>
      </c>
      <c r="B2709" s="14" t="s">
        <v>2254</v>
      </c>
      <c r="C2709" s="9">
        <v>42784</v>
      </c>
      <c r="D2709" s="14" t="s">
        <v>537</v>
      </c>
      <c r="E2709" s="1" t="s">
        <v>636</v>
      </c>
      <c r="F2709" s="1" t="s">
        <v>673</v>
      </c>
      <c r="G2709" s="1" t="s">
        <v>137</v>
      </c>
      <c r="H2709" s="1" t="s">
        <v>650</v>
      </c>
      <c r="I2709" s="12">
        <v>111</v>
      </c>
      <c r="J2709" s="11">
        <v>1979</v>
      </c>
      <c r="K2709" s="13" t="s">
        <v>2369</v>
      </c>
      <c r="L2709" s="14" t="s">
        <v>582</v>
      </c>
    </row>
    <row r="2710" spans="1:12">
      <c r="A2710" s="36">
        <v>2017</v>
      </c>
      <c r="B2710" s="14" t="s">
        <v>2254</v>
      </c>
      <c r="C2710" s="9">
        <v>42784</v>
      </c>
      <c r="D2710" s="14" t="s">
        <v>537</v>
      </c>
      <c r="E2710" s="1" t="s">
        <v>636</v>
      </c>
      <c r="F2710" s="1" t="s">
        <v>673</v>
      </c>
      <c r="G2710" s="1" t="s">
        <v>137</v>
      </c>
      <c r="H2710" s="1" t="s">
        <v>650</v>
      </c>
      <c r="I2710" s="12">
        <v>91</v>
      </c>
      <c r="J2710" s="11">
        <v>1980</v>
      </c>
      <c r="K2710" s="13" t="s">
        <v>2369</v>
      </c>
      <c r="L2710" s="14" t="s">
        <v>582</v>
      </c>
    </row>
    <row r="2711" spans="1:12">
      <c r="A2711" s="36">
        <v>2017</v>
      </c>
      <c r="B2711" s="14" t="s">
        <v>2254</v>
      </c>
      <c r="C2711" s="9">
        <v>42784</v>
      </c>
      <c r="D2711" s="14" t="s">
        <v>537</v>
      </c>
      <c r="E2711" s="1" t="s">
        <v>636</v>
      </c>
      <c r="F2711" s="1" t="s">
        <v>673</v>
      </c>
      <c r="G2711" s="1" t="s">
        <v>137</v>
      </c>
      <c r="H2711" s="1" t="s">
        <v>650</v>
      </c>
      <c r="I2711" s="12">
        <v>332</v>
      </c>
      <c r="J2711" s="11">
        <v>1978</v>
      </c>
      <c r="K2711" s="13" t="s">
        <v>2369</v>
      </c>
      <c r="L2711" s="14" t="s">
        <v>582</v>
      </c>
    </row>
    <row r="2712" spans="1:12">
      <c r="A2712" s="36">
        <v>2017</v>
      </c>
      <c r="B2712" s="14" t="s">
        <v>2254</v>
      </c>
      <c r="C2712" s="9">
        <v>42786</v>
      </c>
      <c r="D2712" s="14" t="s">
        <v>537</v>
      </c>
      <c r="E2712" s="1" t="s">
        <v>636</v>
      </c>
      <c r="F2712" s="1" t="s">
        <v>673</v>
      </c>
      <c r="G2712" s="1" t="s">
        <v>269</v>
      </c>
      <c r="H2712" s="11" t="s">
        <v>2354</v>
      </c>
      <c r="I2712" s="12">
        <v>350</v>
      </c>
      <c r="J2712" s="11" t="s">
        <v>2380</v>
      </c>
      <c r="K2712" s="13" t="s">
        <v>2359</v>
      </c>
      <c r="L2712" s="14" t="s">
        <v>582</v>
      </c>
    </row>
    <row r="2713" spans="1:12">
      <c r="A2713" s="36">
        <v>2017</v>
      </c>
      <c r="B2713" s="14" t="s">
        <v>2254</v>
      </c>
      <c r="C2713" s="9">
        <v>42788</v>
      </c>
      <c r="D2713" s="14" t="s">
        <v>537</v>
      </c>
      <c r="E2713" s="1" t="s">
        <v>636</v>
      </c>
      <c r="F2713" s="1" t="s">
        <v>673</v>
      </c>
      <c r="G2713" s="1" t="s">
        <v>37</v>
      </c>
      <c r="H2713" s="1" t="s">
        <v>279</v>
      </c>
      <c r="I2713" s="12">
        <v>631</v>
      </c>
      <c r="J2713" s="11" t="s">
        <v>2381</v>
      </c>
      <c r="K2713" s="13" t="s">
        <v>1187</v>
      </c>
      <c r="L2713" s="14" t="s">
        <v>582</v>
      </c>
    </row>
    <row r="2714" spans="1:12">
      <c r="A2714" s="36">
        <v>2017</v>
      </c>
      <c r="B2714" s="14" t="s">
        <v>2254</v>
      </c>
      <c r="C2714" s="9">
        <v>42767</v>
      </c>
      <c r="D2714" s="14" t="s">
        <v>537</v>
      </c>
      <c r="E2714" s="1" t="s">
        <v>680</v>
      </c>
      <c r="F2714" s="1" t="s">
        <v>681</v>
      </c>
      <c r="G2714" s="1" t="s">
        <v>179</v>
      </c>
      <c r="H2714" s="1" t="s">
        <v>30</v>
      </c>
      <c r="I2714" s="12">
        <v>1178</v>
      </c>
      <c r="J2714" s="11">
        <v>35915</v>
      </c>
      <c r="K2714" s="13" t="s">
        <v>2173</v>
      </c>
      <c r="L2714" s="14" t="s">
        <v>582</v>
      </c>
    </row>
    <row r="2715" spans="1:12">
      <c r="A2715" s="36">
        <v>2017</v>
      </c>
      <c r="B2715" s="14" t="s">
        <v>2254</v>
      </c>
      <c r="C2715" s="9">
        <v>42768</v>
      </c>
      <c r="D2715" s="14" t="s">
        <v>537</v>
      </c>
      <c r="E2715" s="1" t="s">
        <v>680</v>
      </c>
      <c r="F2715" s="1" t="s">
        <v>681</v>
      </c>
      <c r="G2715" s="1" t="s">
        <v>37</v>
      </c>
      <c r="H2715" s="1" t="s">
        <v>738</v>
      </c>
      <c r="I2715" s="12">
        <v>744.4</v>
      </c>
      <c r="J2715" s="11" t="s">
        <v>2382</v>
      </c>
      <c r="K2715" s="13" t="s">
        <v>692</v>
      </c>
      <c r="L2715" s="14" t="s">
        <v>582</v>
      </c>
    </row>
    <row r="2716" spans="1:12">
      <c r="A2716" s="36">
        <v>2017</v>
      </c>
      <c r="B2716" s="14" t="s">
        <v>2254</v>
      </c>
      <c r="C2716" s="9">
        <v>42768</v>
      </c>
      <c r="D2716" s="14" t="s">
        <v>537</v>
      </c>
      <c r="E2716" s="1" t="s">
        <v>680</v>
      </c>
      <c r="F2716" s="1" t="s">
        <v>681</v>
      </c>
      <c r="G2716" s="1" t="s">
        <v>37</v>
      </c>
      <c r="H2716" s="1" t="s">
        <v>738</v>
      </c>
      <c r="I2716" s="12">
        <v>1222.7</v>
      </c>
      <c r="J2716" s="11" t="s">
        <v>2383</v>
      </c>
      <c r="K2716" s="13" t="s">
        <v>692</v>
      </c>
      <c r="L2716" s="14" t="s">
        <v>582</v>
      </c>
    </row>
    <row r="2717" spans="1:12">
      <c r="A2717" s="36">
        <v>2017</v>
      </c>
      <c r="B2717" s="14" t="s">
        <v>2254</v>
      </c>
      <c r="C2717" s="9">
        <v>42768</v>
      </c>
      <c r="D2717" s="14" t="s">
        <v>537</v>
      </c>
      <c r="E2717" s="1" t="s">
        <v>680</v>
      </c>
      <c r="F2717" s="1" t="s">
        <v>681</v>
      </c>
      <c r="G2717" s="1" t="s">
        <v>37</v>
      </c>
      <c r="H2717" s="1" t="s">
        <v>738</v>
      </c>
      <c r="I2717" s="12">
        <v>438.8</v>
      </c>
      <c r="J2717" s="11" t="s">
        <v>2384</v>
      </c>
      <c r="K2717" s="13" t="s">
        <v>692</v>
      </c>
      <c r="L2717" s="14" t="s">
        <v>582</v>
      </c>
    </row>
    <row r="2718" spans="1:12">
      <c r="A2718" s="36">
        <v>2017</v>
      </c>
      <c r="B2718" s="14" t="s">
        <v>2254</v>
      </c>
      <c r="C2718" s="9">
        <v>42770</v>
      </c>
      <c r="D2718" s="14" t="s">
        <v>537</v>
      </c>
      <c r="E2718" s="1" t="s">
        <v>680</v>
      </c>
      <c r="F2718" s="1" t="s">
        <v>681</v>
      </c>
      <c r="G2718" s="1" t="s">
        <v>179</v>
      </c>
      <c r="H2718" s="1" t="s">
        <v>30</v>
      </c>
      <c r="I2718" s="12">
        <v>705</v>
      </c>
      <c r="J2718" s="11">
        <v>35971</v>
      </c>
      <c r="K2718" s="13" t="s">
        <v>692</v>
      </c>
      <c r="L2718" s="14" t="s">
        <v>582</v>
      </c>
    </row>
    <row r="2719" spans="1:12">
      <c r="A2719" s="36">
        <v>2017</v>
      </c>
      <c r="B2719" s="14" t="s">
        <v>2254</v>
      </c>
      <c r="C2719" s="9">
        <v>42774</v>
      </c>
      <c r="D2719" s="14" t="s">
        <v>537</v>
      </c>
      <c r="E2719" s="1" t="s">
        <v>680</v>
      </c>
      <c r="F2719" s="1" t="s">
        <v>681</v>
      </c>
      <c r="G2719" s="1" t="s">
        <v>137</v>
      </c>
      <c r="H2719" s="1" t="s">
        <v>551</v>
      </c>
      <c r="I2719" s="12">
        <v>616</v>
      </c>
      <c r="J2719" s="11">
        <v>2413</v>
      </c>
      <c r="K2719" s="13" t="s">
        <v>692</v>
      </c>
      <c r="L2719" s="14" t="s">
        <v>582</v>
      </c>
    </row>
    <row r="2720" spans="1:12">
      <c r="A2720" s="36">
        <v>2017</v>
      </c>
      <c r="B2720" s="14" t="s">
        <v>2254</v>
      </c>
      <c r="C2720" s="9">
        <v>42775</v>
      </c>
      <c r="D2720" s="14" t="s">
        <v>537</v>
      </c>
      <c r="E2720" s="1" t="s">
        <v>680</v>
      </c>
      <c r="F2720" s="1" t="s">
        <v>681</v>
      </c>
      <c r="G2720" s="1" t="s">
        <v>697</v>
      </c>
      <c r="H2720" s="1" t="s">
        <v>698</v>
      </c>
      <c r="I2720" s="12">
        <v>633</v>
      </c>
      <c r="J2720" s="11">
        <v>4978</v>
      </c>
      <c r="K2720" s="13" t="s">
        <v>692</v>
      </c>
      <c r="L2720" s="14" t="s">
        <v>582</v>
      </c>
    </row>
    <row r="2721" spans="1:12">
      <c r="A2721" s="36">
        <v>2017</v>
      </c>
      <c r="B2721" s="14" t="s">
        <v>2254</v>
      </c>
      <c r="C2721" s="9">
        <v>42775</v>
      </c>
      <c r="D2721" s="14" t="s">
        <v>537</v>
      </c>
      <c r="E2721" s="1" t="s">
        <v>680</v>
      </c>
      <c r="F2721" s="1" t="s">
        <v>681</v>
      </c>
      <c r="G2721" s="1" t="s">
        <v>137</v>
      </c>
      <c r="H2721" s="1" t="s">
        <v>650</v>
      </c>
      <c r="I2721" s="12">
        <v>1055</v>
      </c>
      <c r="J2721" s="11">
        <v>1957</v>
      </c>
      <c r="K2721" s="13" t="s">
        <v>692</v>
      </c>
      <c r="L2721" s="14" t="s">
        <v>582</v>
      </c>
    </row>
    <row r="2722" spans="1:12">
      <c r="A2722" s="36">
        <v>2017</v>
      </c>
      <c r="B2722" s="14" t="s">
        <v>2254</v>
      </c>
      <c r="C2722" s="9">
        <v>42776</v>
      </c>
      <c r="D2722" s="14" t="s">
        <v>537</v>
      </c>
      <c r="E2722" s="1" t="s">
        <v>680</v>
      </c>
      <c r="F2722" s="1" t="s">
        <v>681</v>
      </c>
      <c r="G2722" s="1" t="s">
        <v>691</v>
      </c>
      <c r="H2722" s="1" t="s">
        <v>120</v>
      </c>
      <c r="I2722" s="12">
        <v>892</v>
      </c>
      <c r="J2722" s="11">
        <v>923997</v>
      </c>
      <c r="K2722" s="13" t="s">
        <v>692</v>
      </c>
      <c r="L2722" s="14" t="s">
        <v>582</v>
      </c>
    </row>
    <row r="2723" spans="1:12">
      <c r="A2723" s="36">
        <v>2017</v>
      </c>
      <c r="B2723" s="14" t="s">
        <v>2254</v>
      </c>
      <c r="C2723" s="9">
        <v>42779</v>
      </c>
      <c r="D2723" s="14" t="s">
        <v>537</v>
      </c>
      <c r="E2723" s="1" t="s">
        <v>680</v>
      </c>
      <c r="F2723" s="1" t="s">
        <v>681</v>
      </c>
      <c r="G2723" s="1" t="s">
        <v>269</v>
      </c>
      <c r="H2723" s="11" t="s">
        <v>150</v>
      </c>
      <c r="I2723" s="12">
        <v>894</v>
      </c>
      <c r="J2723" s="11" t="s">
        <v>2385</v>
      </c>
      <c r="K2723" s="13" t="s">
        <v>686</v>
      </c>
      <c r="L2723" s="14" t="s">
        <v>582</v>
      </c>
    </row>
    <row r="2724" spans="1:12">
      <c r="A2724" s="36">
        <v>2017</v>
      </c>
      <c r="B2724" s="14" t="s">
        <v>2254</v>
      </c>
      <c r="C2724" s="9">
        <v>42779</v>
      </c>
      <c r="D2724" s="14" t="s">
        <v>537</v>
      </c>
      <c r="E2724" s="1" t="s">
        <v>680</v>
      </c>
      <c r="F2724" s="1" t="s">
        <v>681</v>
      </c>
      <c r="G2724" s="1" t="s">
        <v>37</v>
      </c>
      <c r="H2724" s="1" t="s">
        <v>143</v>
      </c>
      <c r="I2724" s="12">
        <v>354</v>
      </c>
      <c r="J2724" s="11" t="s">
        <v>2386</v>
      </c>
      <c r="K2724" s="13" t="s">
        <v>686</v>
      </c>
      <c r="L2724" s="14" t="s">
        <v>582</v>
      </c>
    </row>
    <row r="2725" spans="1:12">
      <c r="A2725" s="36">
        <v>2017</v>
      </c>
      <c r="B2725" s="14" t="s">
        <v>2254</v>
      </c>
      <c r="C2725" s="9">
        <v>42779</v>
      </c>
      <c r="D2725" s="14" t="s">
        <v>537</v>
      </c>
      <c r="E2725" s="1" t="s">
        <v>680</v>
      </c>
      <c r="F2725" s="1" t="s">
        <v>681</v>
      </c>
      <c r="G2725" s="1" t="s">
        <v>269</v>
      </c>
      <c r="H2725" s="11" t="s">
        <v>150</v>
      </c>
      <c r="I2725" s="12">
        <v>1159</v>
      </c>
      <c r="J2725" s="11" t="s">
        <v>2387</v>
      </c>
      <c r="K2725" s="13" t="s">
        <v>686</v>
      </c>
      <c r="L2725" s="14" t="s">
        <v>582</v>
      </c>
    </row>
    <row r="2726" spans="1:12">
      <c r="A2726" s="36">
        <v>2017</v>
      </c>
      <c r="B2726" s="14" t="s">
        <v>2254</v>
      </c>
      <c r="C2726" s="9">
        <v>42779</v>
      </c>
      <c r="D2726" s="14" t="s">
        <v>537</v>
      </c>
      <c r="E2726" s="1" t="s">
        <v>680</v>
      </c>
      <c r="F2726" s="1" t="s">
        <v>681</v>
      </c>
      <c r="G2726" s="1" t="s">
        <v>37</v>
      </c>
      <c r="H2726" s="1" t="s">
        <v>143</v>
      </c>
      <c r="I2726" s="12">
        <v>831</v>
      </c>
      <c r="J2726" s="11" t="s">
        <v>2388</v>
      </c>
      <c r="K2726" s="13" t="s">
        <v>686</v>
      </c>
      <c r="L2726" s="14" t="s">
        <v>582</v>
      </c>
    </row>
    <row r="2727" spans="1:12">
      <c r="A2727" s="36">
        <v>2017</v>
      </c>
      <c r="B2727" s="14" t="s">
        <v>2254</v>
      </c>
      <c r="C2727" s="9">
        <v>42780</v>
      </c>
      <c r="D2727" s="14" t="s">
        <v>537</v>
      </c>
      <c r="E2727" s="1" t="s">
        <v>680</v>
      </c>
      <c r="F2727" s="1" t="s">
        <v>681</v>
      </c>
      <c r="G2727" s="1" t="s">
        <v>37</v>
      </c>
      <c r="H2727" s="1" t="s">
        <v>453</v>
      </c>
      <c r="I2727" s="12">
        <v>476</v>
      </c>
      <c r="J2727" s="11" t="s">
        <v>2389</v>
      </c>
      <c r="K2727" s="13" t="s">
        <v>686</v>
      </c>
      <c r="L2727" s="14" t="s">
        <v>582</v>
      </c>
    </row>
    <row r="2728" spans="1:12">
      <c r="A2728" s="36">
        <v>2017</v>
      </c>
      <c r="B2728" s="14" t="s">
        <v>2254</v>
      </c>
      <c r="C2728" s="9">
        <v>42781</v>
      </c>
      <c r="D2728" s="14" t="s">
        <v>537</v>
      </c>
      <c r="E2728" s="1" t="s">
        <v>680</v>
      </c>
      <c r="F2728" s="1" t="s">
        <v>681</v>
      </c>
      <c r="G2728" s="1" t="s">
        <v>37</v>
      </c>
      <c r="H2728" s="1" t="s">
        <v>274</v>
      </c>
      <c r="I2728" s="12">
        <v>1157</v>
      </c>
      <c r="J2728" s="11" t="s">
        <v>2390</v>
      </c>
      <c r="K2728" s="13" t="s">
        <v>686</v>
      </c>
      <c r="L2728" s="14" t="s">
        <v>582</v>
      </c>
    </row>
    <row r="2729" spans="1:12">
      <c r="A2729" s="36">
        <v>2017</v>
      </c>
      <c r="B2729" s="14" t="s">
        <v>2254</v>
      </c>
      <c r="C2729" s="9">
        <v>42781</v>
      </c>
      <c r="D2729" s="14" t="s">
        <v>537</v>
      </c>
      <c r="E2729" s="1" t="s">
        <v>680</v>
      </c>
      <c r="F2729" s="1" t="s">
        <v>681</v>
      </c>
      <c r="G2729" s="1" t="s">
        <v>37</v>
      </c>
      <c r="H2729" s="11" t="s">
        <v>1962</v>
      </c>
      <c r="I2729" s="12">
        <v>667</v>
      </c>
      <c r="J2729" s="11" t="s">
        <v>2391</v>
      </c>
      <c r="K2729" s="13" t="s">
        <v>686</v>
      </c>
      <c r="L2729" s="14" t="s">
        <v>582</v>
      </c>
    </row>
    <row r="2730" spans="1:12">
      <c r="A2730" s="36">
        <v>2017</v>
      </c>
      <c r="B2730" s="14" t="s">
        <v>2254</v>
      </c>
      <c r="C2730" s="9">
        <v>42781</v>
      </c>
      <c r="D2730" s="14" t="s">
        <v>537</v>
      </c>
      <c r="E2730" s="1" t="s">
        <v>680</v>
      </c>
      <c r="F2730" s="1" t="s">
        <v>681</v>
      </c>
      <c r="G2730" s="1" t="s">
        <v>37</v>
      </c>
      <c r="H2730" s="1" t="s">
        <v>453</v>
      </c>
      <c r="I2730" s="12">
        <v>2150</v>
      </c>
      <c r="J2730" s="11" t="s">
        <v>2392</v>
      </c>
      <c r="K2730" s="13" t="s">
        <v>686</v>
      </c>
      <c r="L2730" s="14" t="s">
        <v>582</v>
      </c>
    </row>
    <row r="2731" spans="1:12">
      <c r="A2731" s="36">
        <v>2017</v>
      </c>
      <c r="B2731" s="14" t="s">
        <v>2254</v>
      </c>
      <c r="C2731" s="9">
        <v>42789</v>
      </c>
      <c r="D2731" s="14" t="s">
        <v>537</v>
      </c>
      <c r="E2731" s="1" t="s">
        <v>680</v>
      </c>
      <c r="F2731" s="1" t="s">
        <v>681</v>
      </c>
      <c r="G2731" s="1" t="s">
        <v>137</v>
      </c>
      <c r="H2731" s="1" t="s">
        <v>650</v>
      </c>
      <c r="I2731" s="12">
        <v>657</v>
      </c>
      <c r="J2731" s="11">
        <v>1993</v>
      </c>
      <c r="K2731" s="13" t="s">
        <v>686</v>
      </c>
      <c r="L2731" s="14" t="s">
        <v>582</v>
      </c>
    </row>
    <row r="2732" spans="1:12">
      <c r="A2732" s="36">
        <v>2017</v>
      </c>
      <c r="B2732" s="14" t="s">
        <v>2254</v>
      </c>
      <c r="C2732" s="9">
        <v>42771</v>
      </c>
      <c r="D2732" s="14" t="s">
        <v>537</v>
      </c>
      <c r="E2732" s="1" t="s">
        <v>680</v>
      </c>
      <c r="F2732" s="1" t="s">
        <v>693</v>
      </c>
      <c r="G2732" s="1" t="s">
        <v>697</v>
      </c>
      <c r="H2732" s="1" t="s">
        <v>698</v>
      </c>
      <c r="I2732" s="12">
        <v>1340</v>
      </c>
      <c r="J2732" s="11">
        <v>4972</v>
      </c>
      <c r="K2732" s="13" t="s">
        <v>692</v>
      </c>
      <c r="L2732" s="14" t="s">
        <v>582</v>
      </c>
    </row>
    <row r="2733" spans="1:12">
      <c r="A2733" s="36">
        <v>2017</v>
      </c>
      <c r="B2733" s="14" t="s">
        <v>2254</v>
      </c>
      <c r="C2733" s="9">
        <v>42772</v>
      </c>
      <c r="D2733" s="14" t="s">
        <v>537</v>
      </c>
      <c r="E2733" s="1" t="s">
        <v>680</v>
      </c>
      <c r="F2733" s="1" t="s">
        <v>693</v>
      </c>
      <c r="G2733" s="1" t="s">
        <v>37</v>
      </c>
      <c r="H2733" s="1" t="s">
        <v>274</v>
      </c>
      <c r="I2733" s="12">
        <v>1298</v>
      </c>
      <c r="J2733" s="11" t="s">
        <v>2393</v>
      </c>
      <c r="K2733" s="13" t="s">
        <v>682</v>
      </c>
      <c r="L2733" s="14" t="s">
        <v>582</v>
      </c>
    </row>
    <row r="2734" spans="1:12">
      <c r="A2734" s="36">
        <v>2017</v>
      </c>
      <c r="B2734" s="14" t="s">
        <v>2254</v>
      </c>
      <c r="C2734" s="9">
        <v>42772</v>
      </c>
      <c r="D2734" s="14" t="s">
        <v>537</v>
      </c>
      <c r="E2734" s="1" t="s">
        <v>680</v>
      </c>
      <c r="F2734" s="1" t="s">
        <v>693</v>
      </c>
      <c r="G2734" s="1" t="s">
        <v>269</v>
      </c>
      <c r="H2734" s="1" t="s">
        <v>270</v>
      </c>
      <c r="I2734" s="12">
        <v>1029</v>
      </c>
      <c r="J2734" s="11" t="s">
        <v>2394</v>
      </c>
      <c r="K2734" s="13" t="s">
        <v>682</v>
      </c>
      <c r="L2734" s="14" t="s">
        <v>582</v>
      </c>
    </row>
    <row r="2735" spans="1:12">
      <c r="A2735" s="36">
        <v>2017</v>
      </c>
      <c r="B2735" s="14" t="s">
        <v>2254</v>
      </c>
      <c r="C2735" s="9">
        <v>42772</v>
      </c>
      <c r="D2735" s="14" t="s">
        <v>537</v>
      </c>
      <c r="E2735" s="1" t="s">
        <v>680</v>
      </c>
      <c r="F2735" s="1" t="s">
        <v>693</v>
      </c>
      <c r="G2735" s="1" t="s">
        <v>269</v>
      </c>
      <c r="H2735" s="1" t="s">
        <v>270</v>
      </c>
      <c r="I2735" s="12">
        <v>996.6</v>
      </c>
      <c r="J2735" s="11" t="s">
        <v>2395</v>
      </c>
      <c r="K2735" s="13" t="s">
        <v>682</v>
      </c>
      <c r="L2735" s="14" t="s">
        <v>582</v>
      </c>
    </row>
    <row r="2736" spans="1:12">
      <c r="A2736" s="36">
        <v>2017</v>
      </c>
      <c r="B2736" s="14" t="s">
        <v>2254</v>
      </c>
      <c r="C2736" s="9">
        <v>42778</v>
      </c>
      <c r="D2736" s="14" t="s">
        <v>537</v>
      </c>
      <c r="E2736" s="1" t="s">
        <v>680</v>
      </c>
      <c r="F2736" s="1" t="s">
        <v>693</v>
      </c>
      <c r="G2736" s="1" t="s">
        <v>37</v>
      </c>
      <c r="H2736" s="1" t="s">
        <v>274</v>
      </c>
      <c r="I2736" s="12">
        <v>1436</v>
      </c>
      <c r="J2736" s="11" t="s">
        <v>2396</v>
      </c>
      <c r="K2736" s="13" t="s">
        <v>692</v>
      </c>
      <c r="L2736" s="14" t="s">
        <v>582</v>
      </c>
    </row>
    <row r="2737" spans="1:12">
      <c r="A2737" s="36">
        <v>2017</v>
      </c>
      <c r="B2737" s="14" t="s">
        <v>2254</v>
      </c>
      <c r="C2737" s="9">
        <v>42779</v>
      </c>
      <c r="D2737" s="14" t="s">
        <v>537</v>
      </c>
      <c r="E2737" s="1" t="s">
        <v>680</v>
      </c>
      <c r="F2737" s="1" t="s">
        <v>693</v>
      </c>
      <c r="G2737" s="1" t="s">
        <v>37</v>
      </c>
      <c r="H2737" s="1" t="s">
        <v>143</v>
      </c>
      <c r="I2737" s="12">
        <v>1020</v>
      </c>
      <c r="J2737" s="11" t="s">
        <v>2397</v>
      </c>
      <c r="K2737" s="13" t="s">
        <v>682</v>
      </c>
      <c r="L2737" s="14" t="s">
        <v>582</v>
      </c>
    </row>
    <row r="2738" spans="1:12">
      <c r="A2738" s="36">
        <v>2017</v>
      </c>
      <c r="B2738" s="14" t="s">
        <v>2254</v>
      </c>
      <c r="C2738" s="9">
        <v>42779</v>
      </c>
      <c r="D2738" s="14" t="s">
        <v>537</v>
      </c>
      <c r="E2738" s="1" t="s">
        <v>680</v>
      </c>
      <c r="F2738" s="1" t="s">
        <v>693</v>
      </c>
      <c r="G2738" s="1" t="s">
        <v>269</v>
      </c>
      <c r="H2738" s="11" t="s">
        <v>150</v>
      </c>
      <c r="I2738" s="12">
        <v>779</v>
      </c>
      <c r="J2738" s="11" t="s">
        <v>2398</v>
      </c>
      <c r="K2738" s="13" t="s">
        <v>682</v>
      </c>
      <c r="L2738" s="14" t="s">
        <v>582</v>
      </c>
    </row>
    <row r="2739" spans="1:12">
      <c r="A2739" s="36">
        <v>2017</v>
      </c>
      <c r="B2739" s="14" t="s">
        <v>2254</v>
      </c>
      <c r="C2739" s="9">
        <v>42782</v>
      </c>
      <c r="D2739" s="14" t="s">
        <v>537</v>
      </c>
      <c r="E2739" s="1" t="s">
        <v>680</v>
      </c>
      <c r="F2739" s="1" t="s">
        <v>693</v>
      </c>
      <c r="G2739" s="1" t="s">
        <v>697</v>
      </c>
      <c r="H2739" s="1" t="s">
        <v>698</v>
      </c>
      <c r="I2739" s="12">
        <v>919</v>
      </c>
      <c r="J2739" s="11">
        <v>4981</v>
      </c>
      <c r="K2739" s="13" t="s">
        <v>682</v>
      </c>
      <c r="L2739" s="14" t="s">
        <v>582</v>
      </c>
    </row>
    <row r="2740" spans="1:12">
      <c r="A2740" s="36">
        <v>2017</v>
      </c>
      <c r="B2740" s="14" t="s">
        <v>2254</v>
      </c>
      <c r="C2740" s="9">
        <v>42786</v>
      </c>
      <c r="D2740" s="14" t="s">
        <v>537</v>
      </c>
      <c r="E2740" s="1" t="s">
        <v>680</v>
      </c>
      <c r="F2740" s="1" t="s">
        <v>693</v>
      </c>
      <c r="G2740" s="1" t="s">
        <v>137</v>
      </c>
      <c r="H2740" s="1" t="s">
        <v>650</v>
      </c>
      <c r="I2740" s="12">
        <v>1027</v>
      </c>
      <c r="J2740" s="11">
        <v>1983</v>
      </c>
      <c r="K2740" s="13" t="s">
        <v>686</v>
      </c>
      <c r="L2740" s="14" t="s">
        <v>582</v>
      </c>
    </row>
    <row r="2741" spans="1:12">
      <c r="A2741" s="36">
        <v>2017</v>
      </c>
      <c r="B2741" s="14" t="s">
        <v>2254</v>
      </c>
      <c r="C2741" s="9">
        <v>42791</v>
      </c>
      <c r="D2741" s="14" t="s">
        <v>537</v>
      </c>
      <c r="E2741" s="1" t="s">
        <v>680</v>
      </c>
      <c r="F2741" s="1" t="s">
        <v>693</v>
      </c>
      <c r="G2741" s="1" t="s">
        <v>269</v>
      </c>
      <c r="H2741" s="1" t="s">
        <v>270</v>
      </c>
      <c r="I2741" s="12">
        <v>1030</v>
      </c>
      <c r="J2741" s="11" t="s">
        <v>2399</v>
      </c>
      <c r="K2741" s="13" t="s">
        <v>686</v>
      </c>
      <c r="L2741" s="14" t="s">
        <v>582</v>
      </c>
    </row>
    <row r="2742" spans="1:12">
      <c r="A2742" s="36">
        <v>2017</v>
      </c>
      <c r="B2742" s="14" t="s">
        <v>2254</v>
      </c>
      <c r="C2742" s="9">
        <v>42782</v>
      </c>
      <c r="D2742" s="14" t="s">
        <v>537</v>
      </c>
      <c r="E2742" s="1" t="s">
        <v>695</v>
      </c>
      <c r="F2742" s="1" t="s">
        <v>1220</v>
      </c>
      <c r="G2742" s="1" t="s">
        <v>269</v>
      </c>
      <c r="H2742" s="11" t="s">
        <v>2354</v>
      </c>
      <c r="I2742" s="12">
        <v>61</v>
      </c>
      <c r="J2742" s="11" t="s">
        <v>2400</v>
      </c>
      <c r="K2742" s="13" t="s">
        <v>2401</v>
      </c>
      <c r="L2742" s="14" t="s">
        <v>582</v>
      </c>
    </row>
    <row r="2743" spans="1:12">
      <c r="A2743" s="36">
        <v>2017</v>
      </c>
      <c r="B2743" s="14" t="s">
        <v>2254</v>
      </c>
      <c r="C2743" s="9">
        <v>42773</v>
      </c>
      <c r="D2743" s="14" t="s">
        <v>537</v>
      </c>
      <c r="E2743" s="1" t="s">
        <v>695</v>
      </c>
      <c r="F2743" s="1" t="s">
        <v>696</v>
      </c>
      <c r="G2743" s="1" t="s">
        <v>37</v>
      </c>
      <c r="H2743" s="1" t="s">
        <v>453</v>
      </c>
      <c r="I2743" s="12">
        <v>150</v>
      </c>
      <c r="J2743" s="11" t="s">
        <v>2402</v>
      </c>
      <c r="K2743" s="13" t="s">
        <v>2403</v>
      </c>
      <c r="L2743" s="14" t="s">
        <v>582</v>
      </c>
    </row>
    <row r="2744" spans="1:12">
      <c r="A2744" s="36">
        <v>2017</v>
      </c>
      <c r="B2744" s="14" t="s">
        <v>2254</v>
      </c>
      <c r="C2744" s="9">
        <v>42774</v>
      </c>
      <c r="D2744" s="14" t="s">
        <v>537</v>
      </c>
      <c r="E2744" s="1" t="s">
        <v>695</v>
      </c>
      <c r="F2744" s="1" t="s">
        <v>696</v>
      </c>
      <c r="G2744" s="1" t="s">
        <v>37</v>
      </c>
      <c r="H2744" s="1" t="s">
        <v>274</v>
      </c>
      <c r="I2744" s="12">
        <v>150</v>
      </c>
      <c r="J2744" s="11" t="s">
        <v>2404</v>
      </c>
      <c r="K2744" s="13" t="s">
        <v>2403</v>
      </c>
      <c r="L2744" s="14" t="s">
        <v>582</v>
      </c>
    </row>
    <row r="2745" spans="1:12">
      <c r="A2745" s="36">
        <v>2017</v>
      </c>
      <c r="B2745" s="14" t="s">
        <v>2254</v>
      </c>
      <c r="C2745" s="9">
        <v>42775</v>
      </c>
      <c r="D2745" s="14" t="s">
        <v>537</v>
      </c>
      <c r="E2745" s="1" t="s">
        <v>695</v>
      </c>
      <c r="F2745" s="1" t="s">
        <v>696</v>
      </c>
      <c r="G2745" s="1" t="s">
        <v>179</v>
      </c>
      <c r="H2745" s="11" t="s">
        <v>1096</v>
      </c>
      <c r="I2745" s="12">
        <v>96</v>
      </c>
      <c r="J2745" s="11">
        <v>7646</v>
      </c>
      <c r="K2745" s="13" t="s">
        <v>2403</v>
      </c>
      <c r="L2745" s="14" t="s">
        <v>582</v>
      </c>
    </row>
    <row r="2746" spans="1:12">
      <c r="A2746" s="36">
        <v>2017</v>
      </c>
      <c r="B2746" s="14" t="s">
        <v>2254</v>
      </c>
      <c r="C2746" s="9">
        <v>42779</v>
      </c>
      <c r="D2746" s="14" t="s">
        <v>537</v>
      </c>
      <c r="E2746" s="1" t="s">
        <v>695</v>
      </c>
      <c r="F2746" s="1" t="s">
        <v>696</v>
      </c>
      <c r="G2746" s="1" t="s">
        <v>179</v>
      </c>
      <c r="H2746" s="1" t="s">
        <v>2014</v>
      </c>
      <c r="I2746" s="12">
        <v>150</v>
      </c>
      <c r="J2746" s="11">
        <v>19976</v>
      </c>
      <c r="K2746" s="13" t="s">
        <v>2401</v>
      </c>
      <c r="L2746" s="14" t="s">
        <v>582</v>
      </c>
    </row>
    <row r="2747" spans="1:12">
      <c r="A2747" s="36">
        <v>2017</v>
      </c>
      <c r="B2747" s="14" t="s">
        <v>2254</v>
      </c>
      <c r="C2747" s="9">
        <v>42783</v>
      </c>
      <c r="D2747" s="14" t="s">
        <v>537</v>
      </c>
      <c r="E2747" s="1" t="s">
        <v>695</v>
      </c>
      <c r="F2747" s="1" t="s">
        <v>696</v>
      </c>
      <c r="G2747" s="1" t="s">
        <v>269</v>
      </c>
      <c r="H2747" s="1" t="s">
        <v>183</v>
      </c>
      <c r="I2747" s="12">
        <v>128</v>
      </c>
      <c r="J2747" s="11" t="s">
        <v>2405</v>
      </c>
      <c r="K2747" s="13" t="s">
        <v>2406</v>
      </c>
      <c r="L2747" s="14" t="s">
        <v>582</v>
      </c>
    </row>
    <row r="2748" spans="1:12">
      <c r="A2748" s="36">
        <v>2017</v>
      </c>
      <c r="B2748" s="14" t="s">
        <v>2254</v>
      </c>
      <c r="C2748" s="9">
        <v>42789</v>
      </c>
      <c r="D2748" s="14" t="s">
        <v>537</v>
      </c>
      <c r="E2748" s="1" t="s">
        <v>695</v>
      </c>
      <c r="F2748" s="1" t="s">
        <v>696</v>
      </c>
      <c r="G2748" s="1" t="s">
        <v>179</v>
      </c>
      <c r="H2748" s="1" t="s">
        <v>2014</v>
      </c>
      <c r="I2748" s="12">
        <v>81</v>
      </c>
      <c r="J2748" s="11">
        <v>19988</v>
      </c>
      <c r="K2748" s="13" t="s">
        <v>2407</v>
      </c>
      <c r="L2748" s="14" t="s">
        <v>582</v>
      </c>
    </row>
    <row r="2749" spans="1:12">
      <c r="A2749" s="36">
        <v>2017</v>
      </c>
      <c r="B2749" s="14" t="s">
        <v>2254</v>
      </c>
      <c r="C2749" s="9">
        <v>42790</v>
      </c>
      <c r="D2749" s="14" t="s">
        <v>537</v>
      </c>
      <c r="E2749" s="1" t="s">
        <v>695</v>
      </c>
      <c r="F2749" s="1" t="s">
        <v>696</v>
      </c>
      <c r="G2749" s="1" t="s">
        <v>269</v>
      </c>
      <c r="H2749" s="1" t="s">
        <v>183</v>
      </c>
      <c r="I2749" s="12">
        <v>31</v>
      </c>
      <c r="J2749" s="11" t="s">
        <v>2408</v>
      </c>
      <c r="K2749" s="13" t="s">
        <v>708</v>
      </c>
      <c r="L2749" s="14" t="s">
        <v>582</v>
      </c>
    </row>
    <row r="2750" spans="1:12">
      <c r="A2750" s="36">
        <v>2017</v>
      </c>
      <c r="B2750" s="14" t="s">
        <v>2254</v>
      </c>
      <c r="C2750" s="9">
        <v>42790</v>
      </c>
      <c r="D2750" s="14" t="s">
        <v>537</v>
      </c>
      <c r="E2750" s="1" t="s">
        <v>695</v>
      </c>
      <c r="F2750" s="1" t="s">
        <v>696</v>
      </c>
      <c r="G2750" s="1" t="s">
        <v>149</v>
      </c>
      <c r="H2750" s="11" t="s">
        <v>748</v>
      </c>
      <c r="I2750" s="12">
        <v>143</v>
      </c>
      <c r="J2750" s="11">
        <v>10745</v>
      </c>
      <c r="K2750" s="13" t="s">
        <v>708</v>
      </c>
      <c r="L2750" s="14" t="s">
        <v>582</v>
      </c>
    </row>
    <row r="2751" spans="1:12">
      <c r="A2751" s="36">
        <v>2017</v>
      </c>
      <c r="B2751" s="14" t="s">
        <v>2254</v>
      </c>
      <c r="C2751" s="9">
        <v>42793</v>
      </c>
      <c r="D2751" s="14" t="s">
        <v>537</v>
      </c>
      <c r="E2751" s="1" t="s">
        <v>695</v>
      </c>
      <c r="F2751" s="1" t="s">
        <v>696</v>
      </c>
      <c r="G2751" s="1" t="s">
        <v>37</v>
      </c>
      <c r="H2751" s="1" t="s">
        <v>143</v>
      </c>
      <c r="I2751" s="12">
        <v>136</v>
      </c>
      <c r="J2751" s="11" t="s">
        <v>2409</v>
      </c>
      <c r="K2751" s="13" t="s">
        <v>708</v>
      </c>
      <c r="L2751" s="14" t="s">
        <v>582</v>
      </c>
    </row>
    <row r="2752" spans="1:12">
      <c r="A2752" s="36">
        <v>2017</v>
      </c>
      <c r="B2752" s="14" t="s">
        <v>2254</v>
      </c>
      <c r="C2752" s="9">
        <v>42788</v>
      </c>
      <c r="D2752" s="14" t="s">
        <v>537</v>
      </c>
      <c r="E2752" s="1" t="s">
        <v>695</v>
      </c>
      <c r="F2752" s="1" t="s">
        <v>704</v>
      </c>
      <c r="G2752" s="1" t="s">
        <v>269</v>
      </c>
      <c r="H2752" s="11" t="s">
        <v>150</v>
      </c>
      <c r="I2752" s="12">
        <v>70</v>
      </c>
      <c r="J2752" s="11" t="s">
        <v>2410</v>
      </c>
      <c r="K2752" s="13" t="s">
        <v>2406</v>
      </c>
      <c r="L2752" s="14" t="s">
        <v>582</v>
      </c>
    </row>
    <row r="2753" spans="1:12">
      <c r="A2753" s="36">
        <v>2017</v>
      </c>
      <c r="B2753" s="14" t="s">
        <v>2254</v>
      </c>
      <c r="C2753" s="9">
        <v>42790</v>
      </c>
      <c r="D2753" s="14" t="s">
        <v>537</v>
      </c>
      <c r="E2753" s="1" t="s">
        <v>1755</v>
      </c>
      <c r="F2753" s="1">
        <v>1211</v>
      </c>
      <c r="G2753" s="1" t="s">
        <v>149</v>
      </c>
      <c r="H2753" s="11" t="s">
        <v>748</v>
      </c>
      <c r="I2753" s="12">
        <v>165</v>
      </c>
      <c r="J2753" s="11">
        <v>10747</v>
      </c>
      <c r="K2753" s="13" t="s">
        <v>2411</v>
      </c>
      <c r="L2753" s="14" t="s">
        <v>582</v>
      </c>
    </row>
    <row r="2754" spans="1:12">
      <c r="A2754" s="36">
        <v>2017</v>
      </c>
      <c r="B2754" s="14" t="s">
        <v>2254</v>
      </c>
      <c r="C2754" s="9">
        <v>42777</v>
      </c>
      <c r="D2754" s="14" t="s">
        <v>537</v>
      </c>
      <c r="E2754" s="1" t="s">
        <v>714</v>
      </c>
      <c r="F2754" s="1">
        <v>1215</v>
      </c>
      <c r="G2754" s="1" t="s">
        <v>37</v>
      </c>
      <c r="H2754" s="1" t="s">
        <v>279</v>
      </c>
      <c r="I2754" s="12">
        <v>438</v>
      </c>
      <c r="J2754" s="11" t="s">
        <v>2412</v>
      </c>
      <c r="K2754" s="13" t="s">
        <v>2413</v>
      </c>
      <c r="L2754" s="14" t="s">
        <v>582</v>
      </c>
    </row>
    <row r="2755" spans="1:12">
      <c r="A2755" s="36">
        <v>2017</v>
      </c>
      <c r="B2755" s="14" t="s">
        <v>2254</v>
      </c>
      <c r="C2755" s="9">
        <v>42792</v>
      </c>
      <c r="D2755" s="14" t="s">
        <v>537</v>
      </c>
      <c r="E2755" s="1" t="s">
        <v>714</v>
      </c>
      <c r="F2755" s="1" t="s">
        <v>1772</v>
      </c>
      <c r="G2755" s="1" t="s">
        <v>179</v>
      </c>
      <c r="H2755" s="1" t="s">
        <v>30</v>
      </c>
      <c r="I2755" s="12">
        <v>383</v>
      </c>
      <c r="J2755" s="11">
        <v>36364</v>
      </c>
      <c r="K2755" s="13" t="s">
        <v>2413</v>
      </c>
      <c r="L2755" s="14" t="s">
        <v>582</v>
      </c>
    </row>
    <row r="2756" spans="1:12">
      <c r="A2756" s="36">
        <v>2017</v>
      </c>
      <c r="B2756" s="14" t="s">
        <v>2254</v>
      </c>
      <c r="C2756" s="9">
        <v>42767</v>
      </c>
      <c r="D2756" s="14" t="s">
        <v>537</v>
      </c>
      <c r="E2756" s="1" t="s">
        <v>724</v>
      </c>
      <c r="F2756" s="1" t="s">
        <v>733</v>
      </c>
      <c r="G2756" s="1" t="s">
        <v>179</v>
      </c>
      <c r="H2756" s="1" t="s">
        <v>666</v>
      </c>
      <c r="I2756" s="12">
        <v>551</v>
      </c>
      <c r="J2756" s="11">
        <v>39852</v>
      </c>
      <c r="K2756" s="13" t="s">
        <v>729</v>
      </c>
      <c r="L2756" s="14" t="s">
        <v>582</v>
      </c>
    </row>
    <row r="2757" spans="1:12">
      <c r="A2757" s="36">
        <v>2017</v>
      </c>
      <c r="B2757" s="14" t="s">
        <v>2254</v>
      </c>
      <c r="C2757" s="9">
        <v>42768</v>
      </c>
      <c r="D2757" s="14" t="s">
        <v>537</v>
      </c>
      <c r="E2757" s="1" t="s">
        <v>724</v>
      </c>
      <c r="F2757" s="1" t="s">
        <v>733</v>
      </c>
      <c r="G2757" s="1" t="s">
        <v>269</v>
      </c>
      <c r="H2757" s="1" t="s">
        <v>270</v>
      </c>
      <c r="I2757" s="12">
        <v>702.9</v>
      </c>
      <c r="J2757" s="11" t="s">
        <v>2414</v>
      </c>
      <c r="K2757" s="13" t="s">
        <v>729</v>
      </c>
      <c r="L2757" s="14" t="s">
        <v>582</v>
      </c>
    </row>
    <row r="2758" spans="1:12">
      <c r="A2758" s="36">
        <v>2017</v>
      </c>
      <c r="B2758" s="14" t="s">
        <v>2254</v>
      </c>
      <c r="C2758" s="9">
        <v>42780</v>
      </c>
      <c r="D2758" s="14" t="s">
        <v>537</v>
      </c>
      <c r="E2758" s="1" t="s">
        <v>724</v>
      </c>
      <c r="F2758" s="1" t="s">
        <v>733</v>
      </c>
      <c r="G2758" s="1" t="s">
        <v>269</v>
      </c>
      <c r="H2758" s="11" t="s">
        <v>150</v>
      </c>
      <c r="I2758" s="12">
        <v>376</v>
      </c>
      <c r="J2758" s="11" t="s">
        <v>2415</v>
      </c>
      <c r="K2758" s="13" t="s">
        <v>732</v>
      </c>
      <c r="L2758" s="14" t="s">
        <v>582</v>
      </c>
    </row>
    <row r="2759" spans="1:12">
      <c r="A2759" s="36">
        <v>2017</v>
      </c>
      <c r="B2759" s="14" t="s">
        <v>2254</v>
      </c>
      <c r="C2759" s="9">
        <v>42781</v>
      </c>
      <c r="D2759" s="14" t="s">
        <v>537</v>
      </c>
      <c r="E2759" s="1" t="s">
        <v>724</v>
      </c>
      <c r="F2759" s="1" t="s">
        <v>733</v>
      </c>
      <c r="G2759" s="1" t="s">
        <v>269</v>
      </c>
      <c r="H2759" s="11" t="s">
        <v>150</v>
      </c>
      <c r="I2759" s="12">
        <v>572</v>
      </c>
      <c r="J2759" s="11" t="s">
        <v>2416</v>
      </c>
      <c r="K2759" s="13" t="s">
        <v>729</v>
      </c>
      <c r="L2759" s="14" t="s">
        <v>582</v>
      </c>
    </row>
    <row r="2760" spans="1:12">
      <c r="A2760" s="36">
        <v>2017</v>
      </c>
      <c r="B2760" s="14" t="s">
        <v>2254</v>
      </c>
      <c r="C2760" s="9">
        <v>42786</v>
      </c>
      <c r="D2760" s="14" t="s">
        <v>537</v>
      </c>
      <c r="E2760" s="1" t="s">
        <v>724</v>
      </c>
      <c r="F2760" s="1" t="s">
        <v>733</v>
      </c>
      <c r="G2760" s="1" t="s">
        <v>269</v>
      </c>
      <c r="H2760" s="11" t="s">
        <v>2354</v>
      </c>
      <c r="I2760" s="12">
        <v>557</v>
      </c>
      <c r="J2760" s="11" t="s">
        <v>2417</v>
      </c>
      <c r="K2760" s="13" t="s">
        <v>731</v>
      </c>
      <c r="L2760" s="14" t="s">
        <v>582</v>
      </c>
    </row>
    <row r="2761" spans="1:12">
      <c r="A2761" s="36">
        <v>2017</v>
      </c>
      <c r="B2761" s="14" t="s">
        <v>2254</v>
      </c>
      <c r="C2761" s="9">
        <v>42789</v>
      </c>
      <c r="D2761" s="14" t="s">
        <v>537</v>
      </c>
      <c r="E2761" s="1" t="s">
        <v>724</v>
      </c>
      <c r="F2761" s="1" t="s">
        <v>733</v>
      </c>
      <c r="G2761" s="1" t="s">
        <v>179</v>
      </c>
      <c r="H2761" s="1" t="s">
        <v>666</v>
      </c>
      <c r="I2761" s="12">
        <v>605</v>
      </c>
      <c r="J2761" s="11">
        <v>39975</v>
      </c>
      <c r="K2761" s="13" t="s">
        <v>731</v>
      </c>
      <c r="L2761" s="14" t="s">
        <v>582</v>
      </c>
    </row>
    <row r="2762" spans="1:12">
      <c r="A2762" s="36">
        <v>2017</v>
      </c>
      <c r="B2762" s="14" t="s">
        <v>2254</v>
      </c>
      <c r="C2762" s="9">
        <v>42791</v>
      </c>
      <c r="D2762" s="14" t="s">
        <v>537</v>
      </c>
      <c r="E2762" s="1" t="s">
        <v>724</v>
      </c>
      <c r="F2762" s="1" t="s">
        <v>733</v>
      </c>
      <c r="G2762" s="1" t="s">
        <v>37</v>
      </c>
      <c r="H2762" s="1" t="s">
        <v>2197</v>
      </c>
      <c r="I2762" s="12">
        <v>822</v>
      </c>
      <c r="J2762" s="11" t="s">
        <v>2418</v>
      </c>
      <c r="K2762" s="13" t="s">
        <v>732</v>
      </c>
      <c r="L2762" s="14" t="s">
        <v>582</v>
      </c>
    </row>
    <row r="2763" spans="1:12">
      <c r="A2763" s="36">
        <v>2017</v>
      </c>
      <c r="B2763" s="14" t="s">
        <v>2254</v>
      </c>
      <c r="C2763" s="9">
        <v>42787</v>
      </c>
      <c r="D2763" s="14" t="s">
        <v>537</v>
      </c>
      <c r="E2763" s="1" t="s">
        <v>734</v>
      </c>
      <c r="F2763" s="1">
        <v>1216</v>
      </c>
      <c r="G2763" s="1" t="s">
        <v>37</v>
      </c>
      <c r="H2763" s="1" t="s">
        <v>2197</v>
      </c>
      <c r="I2763" s="12">
        <v>212</v>
      </c>
      <c r="J2763" s="11" t="s">
        <v>2419</v>
      </c>
      <c r="K2763" s="13" t="s">
        <v>736</v>
      </c>
      <c r="L2763" s="14" t="s">
        <v>582</v>
      </c>
    </row>
    <row r="2764" spans="1:12">
      <c r="A2764" s="36">
        <v>2017</v>
      </c>
      <c r="B2764" s="14" t="s">
        <v>2254</v>
      </c>
      <c r="C2764" s="9">
        <v>42780</v>
      </c>
      <c r="D2764" s="14" t="s">
        <v>537</v>
      </c>
      <c r="E2764" s="1" t="s">
        <v>741</v>
      </c>
      <c r="F2764" s="1" t="s">
        <v>764</v>
      </c>
      <c r="G2764" s="1" t="s">
        <v>179</v>
      </c>
      <c r="H2764" s="11" t="s">
        <v>2339</v>
      </c>
      <c r="I2764" s="12">
        <v>223</v>
      </c>
      <c r="J2764" s="11">
        <v>20581</v>
      </c>
      <c r="K2764" s="13" t="s">
        <v>766</v>
      </c>
      <c r="L2764" s="14" t="s">
        <v>582</v>
      </c>
    </row>
    <row r="2765" spans="1:12">
      <c r="A2765" s="36">
        <v>2017</v>
      </c>
      <c r="B2765" s="14" t="s">
        <v>2254</v>
      </c>
      <c r="C2765" s="9">
        <v>42783</v>
      </c>
      <c r="D2765" s="14" t="s">
        <v>537</v>
      </c>
      <c r="E2765" s="1" t="s">
        <v>741</v>
      </c>
      <c r="F2765" s="1" t="s">
        <v>764</v>
      </c>
      <c r="G2765" s="1" t="s">
        <v>37</v>
      </c>
      <c r="H2765" s="1" t="s">
        <v>274</v>
      </c>
      <c r="I2765" s="12">
        <v>79</v>
      </c>
      <c r="J2765" s="11" t="s">
        <v>2420</v>
      </c>
      <c r="K2765" s="13" t="s">
        <v>766</v>
      </c>
      <c r="L2765" s="14" t="s">
        <v>582</v>
      </c>
    </row>
    <row r="2766" spans="1:12">
      <c r="A2766" s="36">
        <v>2017</v>
      </c>
      <c r="B2766" s="14" t="s">
        <v>2254</v>
      </c>
      <c r="C2766" s="9">
        <v>42787</v>
      </c>
      <c r="D2766" s="14" t="s">
        <v>537</v>
      </c>
      <c r="E2766" s="1" t="s">
        <v>741</v>
      </c>
      <c r="F2766" s="1" t="s">
        <v>764</v>
      </c>
      <c r="G2766" s="1" t="s">
        <v>37</v>
      </c>
      <c r="H2766" s="1" t="s">
        <v>357</v>
      </c>
      <c r="I2766" s="12">
        <v>271</v>
      </c>
      <c r="J2766" s="11" t="s">
        <v>2421</v>
      </c>
      <c r="K2766" s="13" t="s">
        <v>744</v>
      </c>
      <c r="L2766" s="14" t="s">
        <v>582</v>
      </c>
    </row>
    <row r="2767" spans="1:12">
      <c r="A2767" s="36">
        <v>2017</v>
      </c>
      <c r="B2767" s="14" t="s">
        <v>2254</v>
      </c>
      <c r="C2767" s="9">
        <v>42776</v>
      </c>
      <c r="D2767" s="14" t="s">
        <v>537</v>
      </c>
      <c r="E2767" s="1" t="s">
        <v>741</v>
      </c>
      <c r="F2767" s="1" t="s">
        <v>2422</v>
      </c>
      <c r="G2767" s="1" t="s">
        <v>179</v>
      </c>
      <c r="H2767" s="1" t="s">
        <v>666</v>
      </c>
      <c r="I2767" s="12">
        <v>111</v>
      </c>
      <c r="J2767" s="11">
        <v>39903</v>
      </c>
      <c r="K2767" s="13" t="s">
        <v>2423</v>
      </c>
      <c r="L2767" s="14" t="s">
        <v>582</v>
      </c>
    </row>
    <row r="2768" spans="1:12">
      <c r="A2768" s="36">
        <v>2017</v>
      </c>
      <c r="B2768" s="14" t="s">
        <v>2254</v>
      </c>
      <c r="C2768" s="9">
        <v>42780</v>
      </c>
      <c r="D2768" s="14" t="s">
        <v>537</v>
      </c>
      <c r="E2768" s="1" t="s">
        <v>741</v>
      </c>
      <c r="F2768" s="1" t="s">
        <v>2422</v>
      </c>
      <c r="G2768" s="1" t="s">
        <v>179</v>
      </c>
      <c r="H2768" s="1" t="s">
        <v>666</v>
      </c>
      <c r="I2768" s="12">
        <v>71</v>
      </c>
      <c r="J2768" s="11" t="s">
        <v>2424</v>
      </c>
      <c r="K2768" s="13" t="s">
        <v>2425</v>
      </c>
      <c r="L2768" s="14" t="s">
        <v>582</v>
      </c>
    </row>
    <row r="2769" spans="1:12">
      <c r="A2769" s="36">
        <v>2017</v>
      </c>
      <c r="B2769" s="14" t="s">
        <v>2254</v>
      </c>
      <c r="C2769" s="9">
        <v>42780</v>
      </c>
      <c r="D2769" s="14" t="s">
        <v>537</v>
      </c>
      <c r="E2769" s="1" t="s">
        <v>741</v>
      </c>
      <c r="F2769" s="1" t="s">
        <v>2422</v>
      </c>
      <c r="G2769" s="1" t="s">
        <v>37</v>
      </c>
      <c r="H2769" s="1" t="s">
        <v>274</v>
      </c>
      <c r="I2769" s="12">
        <v>152</v>
      </c>
      <c r="J2769" s="11" t="s">
        <v>2426</v>
      </c>
      <c r="K2769" s="13" t="s">
        <v>766</v>
      </c>
      <c r="L2769" s="14" t="s">
        <v>582</v>
      </c>
    </row>
    <row r="2770" spans="1:12">
      <c r="A2770" s="36">
        <v>2017</v>
      </c>
      <c r="B2770" s="14" t="s">
        <v>2254</v>
      </c>
      <c r="C2770" s="9">
        <v>42781</v>
      </c>
      <c r="D2770" s="14" t="s">
        <v>537</v>
      </c>
      <c r="E2770" s="1" t="s">
        <v>741</v>
      </c>
      <c r="F2770" s="1" t="s">
        <v>2422</v>
      </c>
      <c r="G2770" s="1" t="s">
        <v>37</v>
      </c>
      <c r="H2770" s="1" t="s">
        <v>279</v>
      </c>
      <c r="I2770" s="12">
        <v>154</v>
      </c>
      <c r="J2770" s="11" t="s">
        <v>2427</v>
      </c>
      <c r="K2770" s="13" t="s">
        <v>766</v>
      </c>
      <c r="L2770" s="14" t="s">
        <v>582</v>
      </c>
    </row>
    <row r="2771" spans="1:12">
      <c r="A2771" s="36">
        <v>2017</v>
      </c>
      <c r="B2771" s="14" t="s">
        <v>2254</v>
      </c>
      <c r="C2771" s="9">
        <v>42781</v>
      </c>
      <c r="D2771" s="14" t="s">
        <v>537</v>
      </c>
      <c r="E2771" s="1" t="s">
        <v>741</v>
      </c>
      <c r="F2771" s="1" t="s">
        <v>2422</v>
      </c>
      <c r="G2771" s="1" t="s">
        <v>179</v>
      </c>
      <c r="H2771" s="11" t="s">
        <v>2339</v>
      </c>
      <c r="I2771" s="12">
        <v>143</v>
      </c>
      <c r="J2771" s="11">
        <v>20583</v>
      </c>
      <c r="K2771" s="13" t="s">
        <v>2428</v>
      </c>
      <c r="L2771" s="14" t="s">
        <v>582</v>
      </c>
    </row>
    <row r="2772" spans="1:12">
      <c r="A2772" s="36">
        <v>2017</v>
      </c>
      <c r="B2772" s="14" t="s">
        <v>2254</v>
      </c>
      <c r="C2772" s="9">
        <v>42794</v>
      </c>
      <c r="D2772" s="14" t="s">
        <v>537</v>
      </c>
      <c r="E2772" s="1" t="s">
        <v>741</v>
      </c>
      <c r="F2772" s="1" t="s">
        <v>2422</v>
      </c>
      <c r="G2772" s="1" t="s">
        <v>37</v>
      </c>
      <c r="H2772" s="1" t="s">
        <v>357</v>
      </c>
      <c r="I2772" s="12">
        <v>204</v>
      </c>
      <c r="J2772" s="11" t="s">
        <v>2429</v>
      </c>
      <c r="K2772" s="13" t="s">
        <v>744</v>
      </c>
      <c r="L2772" s="14" t="s">
        <v>582</v>
      </c>
    </row>
    <row r="2773" spans="1:12">
      <c r="A2773" s="36">
        <v>2017</v>
      </c>
      <c r="B2773" s="14" t="s">
        <v>2254</v>
      </c>
      <c r="C2773" s="9">
        <v>42794</v>
      </c>
      <c r="D2773" s="14" t="s">
        <v>537</v>
      </c>
      <c r="E2773" s="1" t="s">
        <v>741</v>
      </c>
      <c r="F2773" s="1" t="s">
        <v>2422</v>
      </c>
      <c r="G2773" s="1" t="s">
        <v>37</v>
      </c>
      <c r="H2773" s="1" t="s">
        <v>279</v>
      </c>
      <c r="I2773" s="12">
        <v>183</v>
      </c>
      <c r="J2773" s="11" t="s">
        <v>2430</v>
      </c>
      <c r="K2773" s="13" t="s">
        <v>744</v>
      </c>
      <c r="L2773" s="14" t="s">
        <v>582</v>
      </c>
    </row>
    <row r="2774" spans="1:12">
      <c r="A2774" s="36">
        <v>2017</v>
      </c>
      <c r="B2774" s="14" t="s">
        <v>2254</v>
      </c>
      <c r="C2774" s="9">
        <v>42769</v>
      </c>
      <c r="D2774" s="14" t="s">
        <v>537</v>
      </c>
      <c r="E2774" s="1" t="s">
        <v>741</v>
      </c>
      <c r="F2774" s="1" t="s">
        <v>745</v>
      </c>
      <c r="G2774" s="1" t="s">
        <v>137</v>
      </c>
      <c r="H2774" s="1" t="s">
        <v>283</v>
      </c>
      <c r="I2774" s="12">
        <v>60</v>
      </c>
      <c r="J2774" s="11">
        <v>2342</v>
      </c>
      <c r="K2774" s="13" t="s">
        <v>766</v>
      </c>
      <c r="L2774" s="14" t="s">
        <v>582</v>
      </c>
    </row>
    <row r="2775" spans="1:12">
      <c r="A2775" s="36">
        <v>2017</v>
      </c>
      <c r="B2775" s="14" t="s">
        <v>2254</v>
      </c>
      <c r="C2775" s="9">
        <v>42769</v>
      </c>
      <c r="D2775" s="14" t="s">
        <v>537</v>
      </c>
      <c r="E2775" s="1" t="s">
        <v>741</v>
      </c>
      <c r="F2775" s="1" t="s">
        <v>745</v>
      </c>
      <c r="G2775" s="1" t="s">
        <v>37</v>
      </c>
      <c r="H2775" s="1" t="s">
        <v>143</v>
      </c>
      <c r="I2775" s="12">
        <v>125</v>
      </c>
      <c r="J2775" s="11" t="s">
        <v>2431</v>
      </c>
      <c r="K2775" s="13" t="s">
        <v>766</v>
      </c>
      <c r="L2775" s="14" t="s">
        <v>582</v>
      </c>
    </row>
    <row r="2776" spans="1:12">
      <c r="A2776" s="36">
        <v>2017</v>
      </c>
      <c r="B2776" s="14" t="s">
        <v>2254</v>
      </c>
      <c r="C2776" s="9">
        <v>42773</v>
      </c>
      <c r="D2776" s="14" t="s">
        <v>537</v>
      </c>
      <c r="E2776" s="1" t="s">
        <v>741</v>
      </c>
      <c r="F2776" s="1" t="s">
        <v>745</v>
      </c>
      <c r="G2776" s="1" t="s">
        <v>137</v>
      </c>
      <c r="H2776" s="1" t="s">
        <v>283</v>
      </c>
      <c r="I2776" s="12">
        <v>120</v>
      </c>
      <c r="J2776" s="11">
        <v>2358</v>
      </c>
      <c r="K2776" s="13" t="s">
        <v>744</v>
      </c>
      <c r="L2776" s="14" t="s">
        <v>582</v>
      </c>
    </row>
    <row r="2777" spans="1:12">
      <c r="A2777" s="36">
        <v>2017</v>
      </c>
      <c r="B2777" s="14" t="s">
        <v>2254</v>
      </c>
      <c r="C2777" s="9">
        <v>42773</v>
      </c>
      <c r="D2777" s="14" t="s">
        <v>537</v>
      </c>
      <c r="E2777" s="1" t="s">
        <v>741</v>
      </c>
      <c r="F2777" s="1" t="s">
        <v>745</v>
      </c>
      <c r="G2777" s="1" t="s">
        <v>269</v>
      </c>
      <c r="H2777" s="11" t="s">
        <v>150</v>
      </c>
      <c r="I2777" s="12">
        <v>113</v>
      </c>
      <c r="J2777" s="11" t="s">
        <v>2432</v>
      </c>
      <c r="K2777" s="13" t="s">
        <v>744</v>
      </c>
      <c r="L2777" s="14" t="s">
        <v>582</v>
      </c>
    </row>
    <row r="2778" spans="1:12">
      <c r="A2778" s="36">
        <v>2017</v>
      </c>
      <c r="B2778" s="14" t="s">
        <v>2254</v>
      </c>
      <c r="C2778" s="9">
        <v>42786</v>
      </c>
      <c r="D2778" s="14" t="s">
        <v>537</v>
      </c>
      <c r="E2778" s="1" t="s">
        <v>741</v>
      </c>
      <c r="F2778" s="1" t="s">
        <v>745</v>
      </c>
      <c r="G2778" s="1" t="s">
        <v>179</v>
      </c>
      <c r="H2778" s="1" t="s">
        <v>666</v>
      </c>
      <c r="I2778" s="12">
        <v>129</v>
      </c>
      <c r="J2778" s="11">
        <v>39953</v>
      </c>
      <c r="K2778" s="13" t="s">
        <v>776</v>
      </c>
      <c r="L2778" s="14" t="s">
        <v>582</v>
      </c>
    </row>
    <row r="2779" spans="1:12">
      <c r="A2779" s="36">
        <v>2017</v>
      </c>
      <c r="B2779" s="14" t="s">
        <v>2254</v>
      </c>
      <c r="C2779" s="9">
        <v>42787</v>
      </c>
      <c r="D2779" s="14" t="s">
        <v>537</v>
      </c>
      <c r="E2779" s="1" t="s">
        <v>741</v>
      </c>
      <c r="F2779" s="1" t="s">
        <v>745</v>
      </c>
      <c r="G2779" s="1" t="s">
        <v>37</v>
      </c>
      <c r="H2779" s="1" t="s">
        <v>2197</v>
      </c>
      <c r="I2779" s="12">
        <v>138</v>
      </c>
      <c r="J2779" s="11" t="s">
        <v>2433</v>
      </c>
      <c r="K2779" s="13" t="s">
        <v>2434</v>
      </c>
      <c r="L2779" s="14" t="s">
        <v>582</v>
      </c>
    </row>
    <row r="2780" spans="1:12">
      <c r="A2780" s="36">
        <v>2017</v>
      </c>
      <c r="B2780" s="14" t="s">
        <v>2254</v>
      </c>
      <c r="C2780" s="9">
        <v>42791</v>
      </c>
      <c r="D2780" s="14" t="s">
        <v>537</v>
      </c>
      <c r="E2780" s="1" t="s">
        <v>741</v>
      </c>
      <c r="F2780" s="1" t="s">
        <v>745</v>
      </c>
      <c r="G2780" s="1" t="s">
        <v>179</v>
      </c>
      <c r="H2780" s="1" t="s">
        <v>666</v>
      </c>
      <c r="I2780" s="12">
        <v>110</v>
      </c>
      <c r="J2780" s="11">
        <v>39988</v>
      </c>
      <c r="K2780" s="13" t="s">
        <v>744</v>
      </c>
      <c r="L2780" s="14" t="s">
        <v>582</v>
      </c>
    </row>
    <row r="2781" spans="1:12">
      <c r="A2781" s="36">
        <v>2017</v>
      </c>
      <c r="B2781" s="14" t="s">
        <v>2254</v>
      </c>
      <c r="C2781" s="9">
        <v>42794</v>
      </c>
      <c r="D2781" s="14" t="s">
        <v>537</v>
      </c>
      <c r="E2781" s="1" t="s">
        <v>741</v>
      </c>
      <c r="F2781" s="1" t="s">
        <v>745</v>
      </c>
      <c r="G2781" s="1" t="s">
        <v>37</v>
      </c>
      <c r="H2781" s="1" t="s">
        <v>143</v>
      </c>
      <c r="I2781" s="12">
        <v>121</v>
      </c>
      <c r="J2781" s="11" t="s">
        <v>2435</v>
      </c>
      <c r="K2781" s="13" t="s">
        <v>2436</v>
      </c>
      <c r="L2781" s="14" t="s">
        <v>582</v>
      </c>
    </row>
    <row r="2782" spans="1:12">
      <c r="A2782" s="36">
        <v>2017</v>
      </c>
      <c r="B2782" s="14" t="s">
        <v>2254</v>
      </c>
      <c r="C2782" s="9">
        <v>42767</v>
      </c>
      <c r="D2782" s="14" t="s">
        <v>537</v>
      </c>
      <c r="E2782" s="1" t="s">
        <v>741</v>
      </c>
      <c r="F2782" s="1" t="s">
        <v>742</v>
      </c>
      <c r="G2782" s="1" t="s">
        <v>37</v>
      </c>
      <c r="H2782" s="1" t="s">
        <v>738</v>
      </c>
      <c r="I2782" s="12">
        <v>77.8</v>
      </c>
      <c r="J2782" s="11" t="s">
        <v>2437</v>
      </c>
      <c r="K2782" s="13" t="s">
        <v>2436</v>
      </c>
      <c r="L2782" s="14" t="s">
        <v>582</v>
      </c>
    </row>
    <row r="2783" spans="1:12">
      <c r="A2783" s="36">
        <v>2017</v>
      </c>
      <c r="B2783" s="14" t="s">
        <v>2254</v>
      </c>
      <c r="C2783" s="9">
        <v>42768</v>
      </c>
      <c r="D2783" s="14" t="s">
        <v>537</v>
      </c>
      <c r="E2783" s="1" t="s">
        <v>741</v>
      </c>
      <c r="F2783" s="1" t="s">
        <v>742</v>
      </c>
      <c r="G2783" s="1" t="s">
        <v>37</v>
      </c>
      <c r="H2783" s="1" t="s">
        <v>738</v>
      </c>
      <c r="I2783" s="12">
        <v>125.1</v>
      </c>
      <c r="J2783" s="11" t="s">
        <v>2438</v>
      </c>
      <c r="K2783" s="13" t="s">
        <v>2436</v>
      </c>
      <c r="L2783" s="14" t="s">
        <v>582</v>
      </c>
    </row>
    <row r="2784" spans="1:12">
      <c r="A2784" s="36">
        <v>2017</v>
      </c>
      <c r="B2784" s="14" t="s">
        <v>2254</v>
      </c>
      <c r="C2784" s="9">
        <v>42768</v>
      </c>
      <c r="D2784" s="14" t="s">
        <v>537</v>
      </c>
      <c r="E2784" s="1" t="s">
        <v>741</v>
      </c>
      <c r="F2784" s="1" t="s">
        <v>742</v>
      </c>
      <c r="G2784" s="1" t="s">
        <v>269</v>
      </c>
      <c r="H2784" s="1" t="s">
        <v>270</v>
      </c>
      <c r="I2784" s="12">
        <v>116.8</v>
      </c>
      <c r="J2784" s="11" t="s">
        <v>2439</v>
      </c>
      <c r="K2784" s="13" t="s">
        <v>2436</v>
      </c>
      <c r="L2784" s="14" t="s">
        <v>582</v>
      </c>
    </row>
    <row r="2785" spans="1:12">
      <c r="A2785" s="36">
        <v>2017</v>
      </c>
      <c r="B2785" s="14" t="s">
        <v>2254</v>
      </c>
      <c r="C2785" s="9">
        <v>42773</v>
      </c>
      <c r="D2785" s="14" t="s">
        <v>537</v>
      </c>
      <c r="E2785" s="1" t="s">
        <v>741</v>
      </c>
      <c r="F2785" s="1" t="s">
        <v>742</v>
      </c>
      <c r="G2785" s="1" t="s">
        <v>37</v>
      </c>
      <c r="H2785" s="1" t="s">
        <v>453</v>
      </c>
      <c r="I2785" s="12">
        <v>184</v>
      </c>
      <c r="J2785" s="11" t="s">
        <v>2440</v>
      </c>
      <c r="K2785" s="13" t="s">
        <v>781</v>
      </c>
      <c r="L2785" s="14" t="s">
        <v>582</v>
      </c>
    </row>
    <row r="2786" spans="1:12">
      <c r="A2786" s="36">
        <v>2017</v>
      </c>
      <c r="B2786" s="14" t="s">
        <v>2254</v>
      </c>
      <c r="C2786" s="9">
        <v>42768</v>
      </c>
      <c r="D2786" s="14" t="s">
        <v>537</v>
      </c>
      <c r="E2786" s="1" t="s">
        <v>741</v>
      </c>
      <c r="F2786" s="1" t="s">
        <v>2201</v>
      </c>
      <c r="G2786" s="1" t="s">
        <v>37</v>
      </c>
      <c r="H2786" s="1" t="s">
        <v>143</v>
      </c>
      <c r="I2786" s="12">
        <v>317</v>
      </c>
      <c r="J2786" s="11" t="s">
        <v>2441</v>
      </c>
      <c r="K2786" s="13" t="s">
        <v>766</v>
      </c>
      <c r="L2786" s="14" t="s">
        <v>582</v>
      </c>
    </row>
    <row r="2787" spans="1:12">
      <c r="A2787" s="36">
        <v>2017</v>
      </c>
      <c r="B2787" s="14" t="s">
        <v>2254</v>
      </c>
      <c r="C2787" s="9">
        <v>42776</v>
      </c>
      <c r="D2787" s="14" t="s">
        <v>537</v>
      </c>
      <c r="E2787" s="1" t="s">
        <v>741</v>
      </c>
      <c r="F2787" s="1" t="s">
        <v>2201</v>
      </c>
      <c r="G2787" s="1" t="s">
        <v>37</v>
      </c>
      <c r="H2787" s="1" t="s">
        <v>143</v>
      </c>
      <c r="I2787" s="12">
        <v>275</v>
      </c>
      <c r="J2787" s="11" t="s">
        <v>2442</v>
      </c>
      <c r="K2787" s="13" t="s">
        <v>776</v>
      </c>
      <c r="L2787" s="14" t="s">
        <v>582</v>
      </c>
    </row>
    <row r="2788" spans="1:12">
      <c r="A2788" s="36">
        <v>2017</v>
      </c>
      <c r="B2788" s="14" t="s">
        <v>2254</v>
      </c>
      <c r="C2788" s="9">
        <v>42789</v>
      </c>
      <c r="D2788" s="14" t="s">
        <v>537</v>
      </c>
      <c r="E2788" s="1" t="s">
        <v>741</v>
      </c>
      <c r="F2788" s="1" t="s">
        <v>2201</v>
      </c>
      <c r="G2788" s="1" t="s">
        <v>37</v>
      </c>
      <c r="H2788" s="1" t="s">
        <v>143</v>
      </c>
      <c r="I2788" s="12">
        <v>302</v>
      </c>
      <c r="J2788" s="11" t="s">
        <v>2443</v>
      </c>
      <c r="K2788" s="13" t="s">
        <v>2444</v>
      </c>
      <c r="L2788" s="14" t="s">
        <v>582</v>
      </c>
    </row>
    <row r="2789" spans="1:12">
      <c r="A2789" s="36">
        <v>2017</v>
      </c>
      <c r="B2789" s="14" t="s">
        <v>2254</v>
      </c>
      <c r="C2789" s="9">
        <v>42779</v>
      </c>
      <c r="D2789" s="14" t="s">
        <v>537</v>
      </c>
      <c r="E2789" s="1" t="s">
        <v>6</v>
      </c>
      <c r="F2789" s="1" t="s">
        <v>782</v>
      </c>
      <c r="G2789" s="1" t="s">
        <v>269</v>
      </c>
      <c r="H2789" s="11" t="s">
        <v>150</v>
      </c>
      <c r="I2789" s="12">
        <v>269</v>
      </c>
      <c r="J2789" s="11" t="s">
        <v>2445</v>
      </c>
      <c r="K2789" s="13" t="s">
        <v>786</v>
      </c>
      <c r="L2789" s="14" t="s">
        <v>582</v>
      </c>
    </row>
    <row r="2790" spans="1:12">
      <c r="A2790" s="36">
        <v>2017</v>
      </c>
      <c r="B2790" s="14" t="s">
        <v>2254</v>
      </c>
      <c r="C2790" s="9">
        <v>42780</v>
      </c>
      <c r="D2790" s="14" t="s">
        <v>537</v>
      </c>
      <c r="E2790" s="1" t="s">
        <v>6</v>
      </c>
      <c r="F2790" s="1" t="s">
        <v>782</v>
      </c>
      <c r="G2790" s="1" t="s">
        <v>269</v>
      </c>
      <c r="H2790" s="11" t="s">
        <v>150</v>
      </c>
      <c r="I2790" s="12">
        <v>247</v>
      </c>
      <c r="J2790" s="11" t="s">
        <v>2446</v>
      </c>
      <c r="K2790" s="13" t="s">
        <v>786</v>
      </c>
      <c r="L2790" s="14" t="s">
        <v>582</v>
      </c>
    </row>
    <row r="2791" spans="1:12">
      <c r="A2791" s="36">
        <v>2017</v>
      </c>
      <c r="B2791" s="14" t="s">
        <v>2254</v>
      </c>
      <c r="C2791" s="9">
        <v>42782</v>
      </c>
      <c r="D2791" s="14" t="s">
        <v>537</v>
      </c>
      <c r="E2791" s="1" t="s">
        <v>6</v>
      </c>
      <c r="F2791" s="1" t="s">
        <v>782</v>
      </c>
      <c r="G2791" s="1" t="s">
        <v>37</v>
      </c>
      <c r="H2791" s="1" t="s">
        <v>274</v>
      </c>
      <c r="I2791" s="12">
        <v>188</v>
      </c>
      <c r="J2791" s="11" t="s">
        <v>2447</v>
      </c>
      <c r="K2791" s="13" t="s">
        <v>786</v>
      </c>
      <c r="L2791" s="14" t="s">
        <v>582</v>
      </c>
    </row>
    <row r="2792" spans="1:12">
      <c r="A2792" s="36">
        <v>2017</v>
      </c>
      <c r="B2792" s="14" t="s">
        <v>2254</v>
      </c>
      <c r="C2792" s="9">
        <v>42782</v>
      </c>
      <c r="D2792" s="14" t="s">
        <v>537</v>
      </c>
      <c r="E2792" s="1" t="s">
        <v>6</v>
      </c>
      <c r="F2792" s="1" t="s">
        <v>782</v>
      </c>
      <c r="G2792" s="1" t="s">
        <v>37</v>
      </c>
      <c r="H2792" s="11" t="s">
        <v>1482</v>
      </c>
      <c r="I2792" s="12">
        <v>171</v>
      </c>
      <c r="J2792" s="11" t="s">
        <v>2448</v>
      </c>
      <c r="K2792" s="13" t="s">
        <v>786</v>
      </c>
      <c r="L2792" s="14" t="s">
        <v>582</v>
      </c>
    </row>
    <row r="2793" spans="1:12">
      <c r="A2793" s="36">
        <v>2017</v>
      </c>
      <c r="B2793" s="14" t="s">
        <v>2254</v>
      </c>
      <c r="C2793" s="9">
        <v>42783</v>
      </c>
      <c r="D2793" s="14" t="s">
        <v>537</v>
      </c>
      <c r="E2793" s="1" t="s">
        <v>6</v>
      </c>
      <c r="F2793" s="1" t="s">
        <v>782</v>
      </c>
      <c r="G2793" s="1" t="s">
        <v>37</v>
      </c>
      <c r="H2793" s="1" t="s">
        <v>279</v>
      </c>
      <c r="I2793" s="12">
        <v>254</v>
      </c>
      <c r="J2793" s="11" t="s">
        <v>2449</v>
      </c>
      <c r="K2793" s="13" t="s">
        <v>786</v>
      </c>
      <c r="L2793" s="14" t="s">
        <v>582</v>
      </c>
    </row>
    <row r="2794" spans="1:12">
      <c r="A2794" s="36">
        <v>2017</v>
      </c>
      <c r="B2794" s="14" t="s">
        <v>2254</v>
      </c>
      <c r="C2794" s="9">
        <v>42783</v>
      </c>
      <c r="D2794" s="14" t="s">
        <v>537</v>
      </c>
      <c r="E2794" s="1" t="s">
        <v>6</v>
      </c>
      <c r="F2794" s="1" t="s">
        <v>782</v>
      </c>
      <c r="G2794" s="1" t="s">
        <v>37</v>
      </c>
      <c r="H2794" s="1" t="s">
        <v>274</v>
      </c>
      <c r="I2794" s="12">
        <v>72</v>
      </c>
      <c r="J2794" s="11" t="s">
        <v>2450</v>
      </c>
      <c r="K2794" s="13" t="s">
        <v>786</v>
      </c>
      <c r="L2794" s="14" t="s">
        <v>582</v>
      </c>
    </row>
    <row r="2795" spans="1:12">
      <c r="A2795" s="36">
        <v>2017</v>
      </c>
      <c r="B2795" s="14" t="s">
        <v>2254</v>
      </c>
      <c r="C2795" s="9">
        <v>42783</v>
      </c>
      <c r="D2795" s="14" t="s">
        <v>537</v>
      </c>
      <c r="E2795" s="1" t="s">
        <v>6</v>
      </c>
      <c r="F2795" s="1" t="s">
        <v>782</v>
      </c>
      <c r="G2795" s="1" t="s">
        <v>269</v>
      </c>
      <c r="H2795" s="1" t="s">
        <v>156</v>
      </c>
      <c r="I2795" s="12">
        <v>197</v>
      </c>
      <c r="J2795" s="11" t="s">
        <v>2451</v>
      </c>
      <c r="K2795" s="13" t="s">
        <v>2452</v>
      </c>
      <c r="L2795" s="14" t="s">
        <v>582</v>
      </c>
    </row>
    <row r="2796" spans="1:12">
      <c r="A2796" s="36">
        <v>2017</v>
      </c>
      <c r="B2796" s="14" t="s">
        <v>2254</v>
      </c>
      <c r="C2796" s="9">
        <v>42784</v>
      </c>
      <c r="D2796" s="14" t="s">
        <v>537</v>
      </c>
      <c r="E2796" s="1" t="s">
        <v>6</v>
      </c>
      <c r="F2796" s="1" t="s">
        <v>782</v>
      </c>
      <c r="G2796" s="1" t="s">
        <v>269</v>
      </c>
      <c r="H2796" s="11" t="s">
        <v>2354</v>
      </c>
      <c r="I2796" s="12">
        <v>189</v>
      </c>
      <c r="J2796" s="11" t="s">
        <v>2453</v>
      </c>
      <c r="K2796" s="13" t="s">
        <v>786</v>
      </c>
      <c r="L2796" s="14" t="s">
        <v>582</v>
      </c>
    </row>
    <row r="2797" spans="1:12">
      <c r="A2797" s="36">
        <v>2017</v>
      </c>
      <c r="B2797" s="14" t="s">
        <v>2254</v>
      </c>
      <c r="C2797" s="9">
        <v>42784</v>
      </c>
      <c r="D2797" s="14" t="s">
        <v>537</v>
      </c>
      <c r="E2797" s="1" t="s">
        <v>6</v>
      </c>
      <c r="F2797" s="1" t="s">
        <v>782</v>
      </c>
      <c r="G2797" s="1" t="s">
        <v>269</v>
      </c>
      <c r="H2797" s="11" t="s">
        <v>150</v>
      </c>
      <c r="I2797" s="12">
        <v>237</v>
      </c>
      <c r="J2797" s="11" t="s">
        <v>2454</v>
      </c>
      <c r="K2797" s="13" t="s">
        <v>786</v>
      </c>
      <c r="L2797" s="14" t="s">
        <v>582</v>
      </c>
    </row>
    <row r="2798" spans="1:12">
      <c r="A2798" s="36">
        <v>2017</v>
      </c>
      <c r="B2798" s="14" t="s">
        <v>2254</v>
      </c>
      <c r="C2798" s="9">
        <v>42786</v>
      </c>
      <c r="D2798" s="14" t="s">
        <v>537</v>
      </c>
      <c r="E2798" s="1" t="s">
        <v>6</v>
      </c>
      <c r="F2798" s="1" t="s">
        <v>782</v>
      </c>
      <c r="G2798" s="1" t="s">
        <v>269</v>
      </c>
      <c r="H2798" s="11" t="s">
        <v>2354</v>
      </c>
      <c r="I2798" s="12">
        <v>204</v>
      </c>
      <c r="J2798" s="11" t="s">
        <v>2455</v>
      </c>
      <c r="K2798" s="13" t="s">
        <v>786</v>
      </c>
      <c r="L2798" s="14" t="s">
        <v>582</v>
      </c>
    </row>
    <row r="2799" spans="1:12">
      <c r="A2799" s="36">
        <v>2017</v>
      </c>
      <c r="B2799" s="14" t="s">
        <v>2254</v>
      </c>
      <c r="C2799" s="9">
        <v>42786</v>
      </c>
      <c r="D2799" s="14" t="s">
        <v>537</v>
      </c>
      <c r="E2799" s="1" t="s">
        <v>6</v>
      </c>
      <c r="F2799" s="1" t="s">
        <v>782</v>
      </c>
      <c r="G2799" s="1" t="s">
        <v>269</v>
      </c>
      <c r="H2799" s="11" t="s">
        <v>150</v>
      </c>
      <c r="I2799" s="12">
        <v>193</v>
      </c>
      <c r="J2799" s="11" t="s">
        <v>2456</v>
      </c>
      <c r="K2799" s="13" t="s">
        <v>2452</v>
      </c>
      <c r="L2799" s="14" t="s">
        <v>582</v>
      </c>
    </row>
    <row r="2800" spans="1:12">
      <c r="A2800" s="36">
        <v>2017</v>
      </c>
      <c r="B2800" s="14" t="s">
        <v>2254</v>
      </c>
      <c r="C2800" s="9">
        <v>42790</v>
      </c>
      <c r="D2800" s="14" t="s">
        <v>537</v>
      </c>
      <c r="E2800" s="1" t="s">
        <v>6</v>
      </c>
      <c r="F2800" s="1" t="s">
        <v>782</v>
      </c>
      <c r="G2800" s="1" t="s">
        <v>37</v>
      </c>
      <c r="H2800" s="1" t="s">
        <v>2197</v>
      </c>
      <c r="I2800" s="12">
        <v>160</v>
      </c>
      <c r="J2800" s="11" t="s">
        <v>2457</v>
      </c>
      <c r="K2800" s="13" t="s">
        <v>786</v>
      </c>
      <c r="L2800" s="14" t="s">
        <v>582</v>
      </c>
    </row>
    <row r="2801" spans="1:12">
      <c r="A2801" s="36">
        <v>2017</v>
      </c>
      <c r="B2801" s="14" t="s">
        <v>2254</v>
      </c>
      <c r="C2801" s="9">
        <v>42791</v>
      </c>
      <c r="D2801" s="14" t="s">
        <v>537</v>
      </c>
      <c r="E2801" s="1" t="s">
        <v>6</v>
      </c>
      <c r="F2801" s="1" t="s">
        <v>782</v>
      </c>
      <c r="G2801" s="1" t="s">
        <v>37</v>
      </c>
      <c r="H2801" s="1" t="s">
        <v>2197</v>
      </c>
      <c r="I2801" s="12">
        <v>62</v>
      </c>
      <c r="J2801" s="11" t="s">
        <v>2458</v>
      </c>
      <c r="K2801" s="13" t="s">
        <v>786</v>
      </c>
      <c r="L2801" s="14" t="s">
        <v>582</v>
      </c>
    </row>
    <row r="2802" spans="1:12">
      <c r="A2802" s="36">
        <v>2017</v>
      </c>
      <c r="B2802" s="14" t="s">
        <v>2254</v>
      </c>
      <c r="C2802" s="9">
        <v>42791</v>
      </c>
      <c r="D2802" s="14" t="s">
        <v>537</v>
      </c>
      <c r="E2802" s="1" t="s">
        <v>6</v>
      </c>
      <c r="F2802" s="1" t="s">
        <v>782</v>
      </c>
      <c r="G2802" s="1" t="s">
        <v>37</v>
      </c>
      <c r="H2802" s="11" t="s">
        <v>1482</v>
      </c>
      <c r="I2802" s="12">
        <v>205</v>
      </c>
      <c r="J2802" s="11" t="s">
        <v>2459</v>
      </c>
      <c r="K2802" s="13" t="s">
        <v>1257</v>
      </c>
      <c r="L2802" s="14" t="s">
        <v>582</v>
      </c>
    </row>
    <row r="2803" spans="1:12">
      <c r="A2803" s="36">
        <v>2017</v>
      </c>
      <c r="B2803" s="14" t="s">
        <v>2254</v>
      </c>
      <c r="C2803" s="9">
        <v>42769</v>
      </c>
      <c r="D2803" s="14" t="s">
        <v>537</v>
      </c>
      <c r="E2803" s="1" t="s">
        <v>6</v>
      </c>
      <c r="F2803" s="1">
        <v>4108</v>
      </c>
      <c r="G2803" s="1" t="s">
        <v>179</v>
      </c>
      <c r="H2803" s="11" t="s">
        <v>1096</v>
      </c>
      <c r="I2803" s="12">
        <v>118.7</v>
      </c>
      <c r="J2803" s="11" t="s">
        <v>2460</v>
      </c>
      <c r="K2803" s="13" t="s">
        <v>2461</v>
      </c>
      <c r="L2803" s="14" t="s">
        <v>456</v>
      </c>
    </row>
    <row r="2804" spans="1:12">
      <c r="A2804" s="36">
        <v>2017</v>
      </c>
      <c r="B2804" s="14" t="s">
        <v>2254</v>
      </c>
      <c r="C2804" s="9">
        <v>42769</v>
      </c>
      <c r="D2804" s="14" t="s">
        <v>537</v>
      </c>
      <c r="E2804" s="1" t="s">
        <v>6</v>
      </c>
      <c r="F2804" s="1">
        <v>4108</v>
      </c>
      <c r="G2804" s="1" t="s">
        <v>179</v>
      </c>
      <c r="H2804" s="1" t="s">
        <v>500</v>
      </c>
      <c r="I2804" s="12">
        <v>108.1</v>
      </c>
      <c r="J2804" s="11" t="s">
        <v>2462</v>
      </c>
      <c r="K2804" s="13" t="s">
        <v>2461</v>
      </c>
      <c r="L2804" s="14" t="s">
        <v>456</v>
      </c>
    </row>
    <row r="2805" spans="1:12">
      <c r="A2805" s="36">
        <v>2017</v>
      </c>
      <c r="B2805" s="14" t="s">
        <v>2254</v>
      </c>
      <c r="C2805" s="9">
        <v>42789</v>
      </c>
      <c r="D2805" s="14" t="s">
        <v>537</v>
      </c>
      <c r="E2805" s="1" t="s">
        <v>6</v>
      </c>
      <c r="F2805" s="1">
        <v>4125</v>
      </c>
      <c r="G2805" s="1" t="s">
        <v>179</v>
      </c>
      <c r="H2805" s="1" t="s">
        <v>666</v>
      </c>
      <c r="I2805" s="12">
        <v>121</v>
      </c>
      <c r="J2805" s="11" t="s">
        <v>2463</v>
      </c>
      <c r="K2805" s="13" t="s">
        <v>2464</v>
      </c>
      <c r="L2805" s="14" t="s">
        <v>456</v>
      </c>
    </row>
    <row r="2806" spans="1:12">
      <c r="A2806" s="36">
        <v>2017</v>
      </c>
      <c r="B2806" s="14" t="s">
        <v>2254</v>
      </c>
      <c r="C2806" s="9">
        <v>42789</v>
      </c>
      <c r="D2806" s="14" t="s">
        <v>537</v>
      </c>
      <c r="E2806" s="1" t="s">
        <v>6</v>
      </c>
      <c r="F2806" s="1">
        <v>4125</v>
      </c>
      <c r="G2806" s="1" t="s">
        <v>179</v>
      </c>
      <c r="H2806" s="1" t="s">
        <v>666</v>
      </c>
      <c r="I2806" s="12">
        <v>154</v>
      </c>
      <c r="J2806" s="11" t="s">
        <v>2465</v>
      </c>
      <c r="K2806" s="13" t="s">
        <v>2464</v>
      </c>
      <c r="L2806" s="14" t="s">
        <v>456</v>
      </c>
    </row>
    <row r="2807" spans="1:12">
      <c r="A2807" s="36">
        <v>2017</v>
      </c>
      <c r="B2807" s="14" t="s">
        <v>2254</v>
      </c>
      <c r="C2807" s="9">
        <v>42793</v>
      </c>
      <c r="D2807" s="14" t="s">
        <v>537</v>
      </c>
      <c r="E2807" s="1" t="s">
        <v>6</v>
      </c>
      <c r="F2807" s="1">
        <v>4125</v>
      </c>
      <c r="G2807" s="1" t="s">
        <v>149</v>
      </c>
      <c r="H2807" s="1" t="s">
        <v>500</v>
      </c>
      <c r="I2807" s="12">
        <v>290.39999999999998</v>
      </c>
      <c r="J2807" s="11" t="s">
        <v>2466</v>
      </c>
      <c r="K2807" s="13" t="s">
        <v>1093</v>
      </c>
      <c r="L2807" s="14" t="s">
        <v>456</v>
      </c>
    </row>
    <row r="2808" spans="1:12">
      <c r="A2808" s="36">
        <v>2017</v>
      </c>
      <c r="B2808" s="14" t="s">
        <v>2254</v>
      </c>
      <c r="C2808" s="9">
        <v>42768</v>
      </c>
      <c r="D2808" s="14" t="s">
        <v>537</v>
      </c>
      <c r="E2808" s="1" t="s">
        <v>13</v>
      </c>
      <c r="F2808" s="1">
        <v>5068</v>
      </c>
      <c r="G2808" s="1" t="s">
        <v>269</v>
      </c>
      <c r="H2808" s="1" t="s">
        <v>270</v>
      </c>
      <c r="I2808" s="12">
        <v>56</v>
      </c>
      <c r="J2808" s="11" t="s">
        <v>2467</v>
      </c>
      <c r="K2808" s="13" t="s">
        <v>2468</v>
      </c>
      <c r="L2808" s="14" t="s">
        <v>456</v>
      </c>
    </row>
    <row r="2809" spans="1:12">
      <c r="A2809" s="36">
        <v>2017</v>
      </c>
      <c r="B2809" s="14" t="s">
        <v>2254</v>
      </c>
      <c r="C2809" s="9">
        <v>42767</v>
      </c>
      <c r="D2809" s="14" t="s">
        <v>809</v>
      </c>
      <c r="E2809" s="1" t="s">
        <v>2469</v>
      </c>
      <c r="F2809" s="1">
        <v>2462</v>
      </c>
      <c r="G2809" s="1" t="s">
        <v>37</v>
      </c>
      <c r="H2809" s="11" t="s">
        <v>2470</v>
      </c>
      <c r="I2809" s="12">
        <v>13.9</v>
      </c>
      <c r="J2809" s="11" t="s">
        <v>2471</v>
      </c>
      <c r="K2809" s="13" t="s">
        <v>2472</v>
      </c>
      <c r="L2809" s="14" t="s">
        <v>456</v>
      </c>
    </row>
    <row r="2810" spans="1:12">
      <c r="A2810" s="36">
        <v>2017</v>
      </c>
      <c r="B2810" s="14" t="s">
        <v>2254</v>
      </c>
      <c r="C2810" s="9">
        <v>42767</v>
      </c>
      <c r="D2810" s="14" t="s">
        <v>809</v>
      </c>
      <c r="E2810" s="1" t="s">
        <v>2469</v>
      </c>
      <c r="F2810" s="1">
        <v>2464</v>
      </c>
      <c r="G2810" s="1" t="s">
        <v>37</v>
      </c>
      <c r="H2810" s="11" t="s">
        <v>2470</v>
      </c>
      <c r="I2810" s="12">
        <v>10.7</v>
      </c>
      <c r="J2810" s="11" t="s">
        <v>2473</v>
      </c>
      <c r="K2810" s="13" t="s">
        <v>2474</v>
      </c>
      <c r="L2810" s="14" t="s">
        <v>456</v>
      </c>
    </row>
    <row r="2811" spans="1:12">
      <c r="A2811" s="36">
        <v>2017</v>
      </c>
      <c r="B2811" s="14" t="s">
        <v>2254</v>
      </c>
      <c r="C2811" s="9">
        <v>42767</v>
      </c>
      <c r="D2811" s="14" t="s">
        <v>809</v>
      </c>
      <c r="E2811" s="1" t="s">
        <v>2469</v>
      </c>
      <c r="F2811" s="1">
        <v>2445</v>
      </c>
      <c r="G2811" s="1" t="s">
        <v>37</v>
      </c>
      <c r="H2811" s="11" t="s">
        <v>2470</v>
      </c>
      <c r="I2811" s="12">
        <v>13.1</v>
      </c>
      <c r="J2811" s="11" t="s">
        <v>2475</v>
      </c>
      <c r="K2811" s="13" t="s">
        <v>2476</v>
      </c>
      <c r="L2811" s="14" t="s">
        <v>456</v>
      </c>
    </row>
    <row r="2812" spans="1:12">
      <c r="A2812" s="36">
        <v>2017</v>
      </c>
      <c r="B2812" s="14" t="s">
        <v>2254</v>
      </c>
      <c r="C2812" s="9">
        <v>42767</v>
      </c>
      <c r="D2812" s="14" t="s">
        <v>809</v>
      </c>
      <c r="E2812" s="1" t="s">
        <v>2469</v>
      </c>
      <c r="F2812" s="1">
        <v>2451</v>
      </c>
      <c r="G2812" s="1" t="s">
        <v>37</v>
      </c>
      <c r="H2812" s="11" t="s">
        <v>2470</v>
      </c>
      <c r="I2812" s="12">
        <v>12.3</v>
      </c>
      <c r="J2812" s="11" t="s">
        <v>2477</v>
      </c>
      <c r="K2812" s="13" t="s">
        <v>2476</v>
      </c>
      <c r="L2812" s="14" t="s">
        <v>456</v>
      </c>
    </row>
    <row r="2813" spans="1:12">
      <c r="A2813" s="36">
        <v>2017</v>
      </c>
      <c r="B2813" s="14" t="s">
        <v>2254</v>
      </c>
      <c r="C2813" s="9">
        <v>42767</v>
      </c>
      <c r="D2813" s="14" t="s">
        <v>809</v>
      </c>
      <c r="E2813" s="1" t="s">
        <v>2469</v>
      </c>
      <c r="F2813" s="1">
        <v>2454</v>
      </c>
      <c r="G2813" s="1" t="s">
        <v>37</v>
      </c>
      <c r="H2813" s="11" t="s">
        <v>2470</v>
      </c>
      <c r="I2813" s="12">
        <v>11.1</v>
      </c>
      <c r="J2813" s="11" t="s">
        <v>2478</v>
      </c>
      <c r="K2813" s="13" t="s">
        <v>2476</v>
      </c>
      <c r="L2813" s="14" t="s">
        <v>456</v>
      </c>
    </row>
    <row r="2814" spans="1:12">
      <c r="A2814" s="36">
        <v>2017</v>
      </c>
      <c r="B2814" s="14" t="s">
        <v>2254</v>
      </c>
      <c r="C2814" s="9">
        <v>42767</v>
      </c>
      <c r="D2814" s="14" t="s">
        <v>809</v>
      </c>
      <c r="E2814" s="1" t="s">
        <v>2479</v>
      </c>
      <c r="F2814" s="1">
        <v>2337</v>
      </c>
      <c r="G2814" s="1" t="s">
        <v>37</v>
      </c>
      <c r="H2814" s="11" t="s">
        <v>2470</v>
      </c>
      <c r="I2814" s="12">
        <v>14.9</v>
      </c>
      <c r="J2814" s="11" t="s">
        <v>2480</v>
      </c>
      <c r="K2814" s="13" t="s">
        <v>2481</v>
      </c>
      <c r="L2814" s="14" t="s">
        <v>456</v>
      </c>
    </row>
    <row r="2815" spans="1:12">
      <c r="A2815" s="36">
        <v>2017</v>
      </c>
      <c r="B2815" s="14" t="s">
        <v>2254</v>
      </c>
      <c r="C2815" s="9">
        <v>42768</v>
      </c>
      <c r="D2815" s="14" t="s">
        <v>809</v>
      </c>
      <c r="E2815" s="1" t="s">
        <v>2479</v>
      </c>
      <c r="F2815" s="1">
        <v>2337</v>
      </c>
      <c r="G2815" s="1" t="s">
        <v>37</v>
      </c>
      <c r="H2815" s="11" t="s">
        <v>2470</v>
      </c>
      <c r="I2815" s="12">
        <v>17.7</v>
      </c>
      <c r="J2815" s="11" t="s">
        <v>2482</v>
      </c>
      <c r="K2815" s="13" t="s">
        <v>2481</v>
      </c>
      <c r="L2815" s="14" t="s">
        <v>456</v>
      </c>
    </row>
    <row r="2816" spans="1:12">
      <c r="A2816" s="36">
        <v>2017</v>
      </c>
      <c r="B2816" s="14" t="s">
        <v>2254</v>
      </c>
      <c r="C2816" s="9">
        <v>42776</v>
      </c>
      <c r="D2816" s="14" t="s">
        <v>537</v>
      </c>
      <c r="E2816" s="1" t="s">
        <v>470</v>
      </c>
      <c r="F2816" s="1">
        <v>5741</v>
      </c>
      <c r="G2816" s="1" t="s">
        <v>37</v>
      </c>
      <c r="H2816" s="1" t="s">
        <v>453</v>
      </c>
      <c r="I2816" s="12">
        <v>251</v>
      </c>
      <c r="J2816" s="11" t="s">
        <v>2483</v>
      </c>
      <c r="K2816" s="13" t="s">
        <v>472</v>
      </c>
      <c r="L2816" s="14" t="s">
        <v>456</v>
      </c>
    </row>
    <row r="2817" spans="1:12">
      <c r="A2817" s="36">
        <v>2017</v>
      </c>
      <c r="B2817" s="14" t="s">
        <v>2254</v>
      </c>
      <c r="C2817" s="9">
        <v>42775</v>
      </c>
      <c r="D2817" s="14" t="s">
        <v>537</v>
      </c>
      <c r="E2817" s="1" t="s">
        <v>470</v>
      </c>
      <c r="F2817" s="1">
        <v>5741</v>
      </c>
      <c r="G2817" s="1" t="s">
        <v>37</v>
      </c>
      <c r="H2817" s="1" t="s">
        <v>453</v>
      </c>
      <c r="I2817" s="12">
        <v>260</v>
      </c>
      <c r="J2817" s="11" t="s">
        <v>2484</v>
      </c>
      <c r="K2817" s="13" t="s">
        <v>472</v>
      </c>
      <c r="L2817" s="14" t="s">
        <v>456</v>
      </c>
    </row>
    <row r="2818" spans="1:12">
      <c r="A2818" s="36">
        <v>2017</v>
      </c>
      <c r="B2818" s="14" t="s">
        <v>2254</v>
      </c>
      <c r="C2818" s="9">
        <v>42770</v>
      </c>
      <c r="D2818" s="14" t="s">
        <v>537</v>
      </c>
      <c r="E2818" s="1" t="s">
        <v>452</v>
      </c>
      <c r="F2818" s="1">
        <v>1250</v>
      </c>
      <c r="G2818" s="1" t="s">
        <v>408</v>
      </c>
      <c r="H2818" s="11" t="s">
        <v>2485</v>
      </c>
      <c r="I2818" s="12">
        <v>135</v>
      </c>
      <c r="J2818" s="11" t="s">
        <v>2486</v>
      </c>
      <c r="K2818" s="13" t="s">
        <v>2487</v>
      </c>
      <c r="L2818" s="14" t="s">
        <v>310</v>
      </c>
    </row>
    <row r="2819" spans="1:12">
      <c r="A2819" s="36">
        <v>2017</v>
      </c>
      <c r="B2819" s="14" t="s">
        <v>2254</v>
      </c>
      <c r="C2819" s="9">
        <v>42773</v>
      </c>
      <c r="D2819" s="14" t="s">
        <v>537</v>
      </c>
      <c r="E2819" s="1" t="s">
        <v>452</v>
      </c>
      <c r="F2819" s="1">
        <v>1250</v>
      </c>
      <c r="G2819" s="1" t="s">
        <v>510</v>
      </c>
      <c r="H2819" s="11" t="s">
        <v>2087</v>
      </c>
      <c r="I2819" s="12">
        <v>150</v>
      </c>
      <c r="J2819" s="11">
        <v>1344</v>
      </c>
      <c r="K2819" s="13" t="s">
        <v>2487</v>
      </c>
      <c r="L2819" s="14" t="s">
        <v>310</v>
      </c>
    </row>
    <row r="2820" spans="1:12">
      <c r="A2820" s="36">
        <v>2017</v>
      </c>
      <c r="B2820" s="14" t="s">
        <v>2254</v>
      </c>
      <c r="C2820" s="9">
        <v>42775</v>
      </c>
      <c r="D2820" s="14" t="s">
        <v>537</v>
      </c>
      <c r="E2820" s="1" t="s">
        <v>452</v>
      </c>
      <c r="F2820" s="1">
        <v>1250</v>
      </c>
      <c r="G2820" s="1" t="s">
        <v>137</v>
      </c>
      <c r="H2820" s="1" t="s">
        <v>138</v>
      </c>
      <c r="I2820" s="12">
        <v>64</v>
      </c>
      <c r="J2820" s="11">
        <v>2968</v>
      </c>
      <c r="K2820" s="13" t="s">
        <v>2488</v>
      </c>
      <c r="L2820" s="14" t="s">
        <v>310</v>
      </c>
    </row>
    <row r="2821" spans="1:12">
      <c r="A2821" s="36">
        <v>2017</v>
      </c>
      <c r="B2821" s="14" t="s">
        <v>2254</v>
      </c>
      <c r="C2821" s="9">
        <v>42776</v>
      </c>
      <c r="D2821" s="14" t="s">
        <v>537</v>
      </c>
      <c r="E2821" s="1" t="s">
        <v>452</v>
      </c>
      <c r="F2821" s="1">
        <v>1250</v>
      </c>
      <c r="G2821" s="1" t="s">
        <v>179</v>
      </c>
      <c r="H2821" s="1" t="s">
        <v>30</v>
      </c>
      <c r="I2821" s="12">
        <v>263</v>
      </c>
      <c r="J2821" s="11">
        <v>36090</v>
      </c>
      <c r="K2821" s="13" t="s">
        <v>2488</v>
      </c>
      <c r="L2821" s="14" t="s">
        <v>310</v>
      </c>
    </row>
    <row r="2822" spans="1:12">
      <c r="A2822" s="36">
        <v>2017</v>
      </c>
      <c r="B2822" s="14" t="s">
        <v>2254</v>
      </c>
      <c r="C2822" s="9">
        <v>42779</v>
      </c>
      <c r="D2822" s="14" t="s">
        <v>537</v>
      </c>
      <c r="E2822" s="1" t="s">
        <v>452</v>
      </c>
      <c r="F2822" s="1">
        <v>1250</v>
      </c>
      <c r="G2822" s="1" t="s">
        <v>179</v>
      </c>
      <c r="H2822" s="1" t="s">
        <v>30</v>
      </c>
      <c r="I2822" s="12">
        <v>95</v>
      </c>
      <c r="J2822" s="11">
        <v>36138</v>
      </c>
      <c r="K2822" s="13" t="s">
        <v>2488</v>
      </c>
      <c r="L2822" s="14" t="s">
        <v>310</v>
      </c>
    </row>
    <row r="2823" spans="1:12">
      <c r="A2823" s="36">
        <v>2017</v>
      </c>
      <c r="B2823" s="14" t="s">
        <v>2254</v>
      </c>
      <c r="C2823" s="9">
        <v>42783</v>
      </c>
      <c r="D2823" s="14" t="s">
        <v>537</v>
      </c>
      <c r="E2823" s="1" t="s">
        <v>452</v>
      </c>
      <c r="F2823" s="1">
        <v>1250</v>
      </c>
      <c r="G2823" s="1" t="s">
        <v>269</v>
      </c>
      <c r="H2823" s="11" t="s">
        <v>2354</v>
      </c>
      <c r="I2823" s="12">
        <v>100</v>
      </c>
      <c r="J2823" s="11">
        <v>18395</v>
      </c>
      <c r="K2823" s="13" t="s">
        <v>2489</v>
      </c>
      <c r="L2823" s="14" t="s">
        <v>310</v>
      </c>
    </row>
    <row r="2824" spans="1:12">
      <c r="A2824" s="36">
        <v>2017</v>
      </c>
      <c r="B2824" s="14" t="s">
        <v>2254</v>
      </c>
      <c r="C2824" s="9">
        <v>42791</v>
      </c>
      <c r="D2824" s="14" t="s">
        <v>537</v>
      </c>
      <c r="E2824" s="1" t="s">
        <v>452</v>
      </c>
      <c r="F2824" s="1">
        <v>1250</v>
      </c>
      <c r="G2824" s="1" t="s">
        <v>269</v>
      </c>
      <c r="H2824" s="1" t="s">
        <v>183</v>
      </c>
      <c r="I2824" s="12">
        <v>81</v>
      </c>
      <c r="J2824" s="11">
        <v>7459</v>
      </c>
      <c r="K2824" s="13" t="s">
        <v>2490</v>
      </c>
      <c r="L2824" s="14" t="s">
        <v>310</v>
      </c>
    </row>
    <row r="2825" spans="1:12">
      <c r="A2825" s="36">
        <v>2017</v>
      </c>
      <c r="B2825" s="14" t="s">
        <v>2254</v>
      </c>
      <c r="C2825" s="9">
        <v>42791</v>
      </c>
      <c r="D2825" s="14" t="s">
        <v>537</v>
      </c>
      <c r="E2825" s="1" t="s">
        <v>452</v>
      </c>
      <c r="F2825" s="1">
        <v>1250</v>
      </c>
      <c r="G2825" s="1" t="s">
        <v>137</v>
      </c>
      <c r="H2825" s="1" t="s">
        <v>185</v>
      </c>
      <c r="I2825" s="12">
        <v>100</v>
      </c>
      <c r="J2825" s="11">
        <v>1262</v>
      </c>
      <c r="K2825" s="13" t="s">
        <v>2490</v>
      </c>
      <c r="L2825" s="14" t="s">
        <v>310</v>
      </c>
    </row>
    <row r="2826" spans="1:12">
      <c r="A2826" s="36">
        <v>2017</v>
      </c>
      <c r="B2826" s="14" t="s">
        <v>2254</v>
      </c>
      <c r="C2826" s="9">
        <v>42793</v>
      </c>
      <c r="D2826" s="14" t="s">
        <v>537</v>
      </c>
      <c r="E2826" s="1" t="s">
        <v>452</v>
      </c>
      <c r="F2826" s="1">
        <v>1250</v>
      </c>
      <c r="G2826" s="1" t="s">
        <v>408</v>
      </c>
      <c r="H2826" s="11" t="s">
        <v>2485</v>
      </c>
      <c r="I2826" s="12">
        <v>42</v>
      </c>
      <c r="J2826" s="11" t="s">
        <v>2491</v>
      </c>
      <c r="K2826" s="13" t="s">
        <v>2490</v>
      </c>
      <c r="L2826" s="14" t="s">
        <v>310</v>
      </c>
    </row>
    <row r="2827" spans="1:12">
      <c r="A2827" s="36">
        <v>2017</v>
      </c>
      <c r="B2827" s="14" t="s">
        <v>2254</v>
      </c>
      <c r="C2827" s="9">
        <v>42767</v>
      </c>
      <c r="D2827" s="14" t="s">
        <v>537</v>
      </c>
      <c r="E2827" s="1" t="s">
        <v>308</v>
      </c>
      <c r="F2827" s="1">
        <v>4415</v>
      </c>
      <c r="G2827" s="1" t="s">
        <v>137</v>
      </c>
      <c r="H2827" s="1" t="s">
        <v>301</v>
      </c>
      <c r="I2827" s="12">
        <v>119</v>
      </c>
      <c r="J2827" s="11">
        <v>8558</v>
      </c>
      <c r="K2827" s="13" t="s">
        <v>2492</v>
      </c>
      <c r="L2827" s="14" t="s">
        <v>310</v>
      </c>
    </row>
    <row r="2828" spans="1:12">
      <c r="A2828" s="36">
        <v>2017</v>
      </c>
      <c r="B2828" s="14" t="s">
        <v>2254</v>
      </c>
      <c r="C2828" s="9">
        <v>42769</v>
      </c>
      <c r="D2828" s="14" t="s">
        <v>537</v>
      </c>
      <c r="E2828" s="1" t="s">
        <v>308</v>
      </c>
      <c r="F2828" s="1">
        <v>4526</v>
      </c>
      <c r="G2828" s="1" t="s">
        <v>269</v>
      </c>
      <c r="H2828" s="1" t="s">
        <v>183</v>
      </c>
      <c r="I2828" s="12">
        <v>105</v>
      </c>
      <c r="J2828" s="11">
        <v>7312</v>
      </c>
      <c r="K2828" s="13" t="s">
        <v>2097</v>
      </c>
      <c r="L2828" s="14" t="s">
        <v>310</v>
      </c>
    </row>
    <row r="2829" spans="1:12">
      <c r="A2829" s="36">
        <v>2017</v>
      </c>
      <c r="B2829" s="14" t="s">
        <v>2254</v>
      </c>
      <c r="C2829" s="9">
        <v>42769</v>
      </c>
      <c r="D2829" s="14" t="s">
        <v>537</v>
      </c>
      <c r="E2829" s="1" t="s">
        <v>308</v>
      </c>
      <c r="F2829" s="1">
        <v>4526</v>
      </c>
      <c r="G2829" s="1" t="s">
        <v>269</v>
      </c>
      <c r="H2829" s="1" t="s">
        <v>183</v>
      </c>
      <c r="I2829" s="12">
        <v>147</v>
      </c>
      <c r="J2829" s="11">
        <v>7324</v>
      </c>
      <c r="K2829" s="13" t="s">
        <v>2097</v>
      </c>
      <c r="L2829" s="14" t="s">
        <v>310</v>
      </c>
    </row>
    <row r="2830" spans="1:12">
      <c r="A2830" s="36">
        <v>2017</v>
      </c>
      <c r="B2830" s="14" t="s">
        <v>2254</v>
      </c>
      <c r="C2830" s="9">
        <v>42769</v>
      </c>
      <c r="D2830" s="14" t="s">
        <v>537</v>
      </c>
      <c r="E2830" s="1" t="s">
        <v>308</v>
      </c>
      <c r="F2830" s="1">
        <v>4415</v>
      </c>
      <c r="G2830" s="1" t="s">
        <v>269</v>
      </c>
      <c r="H2830" s="1" t="s">
        <v>183</v>
      </c>
      <c r="I2830" s="12">
        <v>70</v>
      </c>
      <c r="J2830" s="11">
        <v>7310</v>
      </c>
      <c r="K2830" s="13" t="s">
        <v>2493</v>
      </c>
      <c r="L2830" s="14" t="s">
        <v>310</v>
      </c>
    </row>
    <row r="2831" spans="1:12">
      <c r="A2831" s="36">
        <v>2017</v>
      </c>
      <c r="B2831" s="14" t="s">
        <v>2254</v>
      </c>
      <c r="C2831" s="9">
        <v>42769</v>
      </c>
      <c r="D2831" s="14" t="s">
        <v>537</v>
      </c>
      <c r="E2831" s="1" t="s">
        <v>308</v>
      </c>
      <c r="F2831" s="1">
        <v>4415</v>
      </c>
      <c r="G2831" s="1" t="s">
        <v>269</v>
      </c>
      <c r="H2831" s="1" t="s">
        <v>183</v>
      </c>
      <c r="I2831" s="12">
        <v>148</v>
      </c>
      <c r="J2831" s="11">
        <v>7323</v>
      </c>
      <c r="K2831" s="13" t="s">
        <v>2492</v>
      </c>
      <c r="L2831" s="14" t="s">
        <v>310</v>
      </c>
    </row>
    <row r="2832" spans="1:12">
      <c r="A2832" s="36">
        <v>2017</v>
      </c>
      <c r="B2832" s="14" t="s">
        <v>2254</v>
      </c>
      <c r="C2832" s="9">
        <v>42770</v>
      </c>
      <c r="D2832" s="14" t="s">
        <v>537</v>
      </c>
      <c r="E2832" s="1" t="s">
        <v>308</v>
      </c>
      <c r="F2832" s="1">
        <v>4415</v>
      </c>
      <c r="G2832" s="1" t="s">
        <v>269</v>
      </c>
      <c r="H2832" s="1" t="s">
        <v>183</v>
      </c>
      <c r="I2832" s="12">
        <v>117</v>
      </c>
      <c r="J2832" s="11">
        <v>7333</v>
      </c>
      <c r="K2832" s="13" t="s">
        <v>2492</v>
      </c>
      <c r="L2832" s="14" t="s">
        <v>310</v>
      </c>
    </row>
    <row r="2833" spans="1:12">
      <c r="A2833" s="36">
        <v>2017</v>
      </c>
      <c r="B2833" s="14" t="s">
        <v>2254</v>
      </c>
      <c r="C2833" s="9">
        <v>42770</v>
      </c>
      <c r="D2833" s="14" t="s">
        <v>537</v>
      </c>
      <c r="E2833" s="1" t="s">
        <v>308</v>
      </c>
      <c r="F2833" s="1">
        <v>4415</v>
      </c>
      <c r="G2833" s="1" t="s">
        <v>269</v>
      </c>
      <c r="H2833" s="1" t="s">
        <v>183</v>
      </c>
      <c r="I2833" s="12">
        <v>74</v>
      </c>
      <c r="J2833" s="11">
        <v>7327</v>
      </c>
      <c r="K2833" s="13" t="s">
        <v>2492</v>
      </c>
      <c r="L2833" s="14" t="s">
        <v>310</v>
      </c>
    </row>
    <row r="2834" spans="1:12">
      <c r="A2834" s="36">
        <v>2017</v>
      </c>
      <c r="B2834" s="14" t="s">
        <v>2254</v>
      </c>
      <c r="C2834" s="9">
        <v>42770</v>
      </c>
      <c r="D2834" s="14" t="s">
        <v>537</v>
      </c>
      <c r="E2834" s="1" t="s">
        <v>308</v>
      </c>
      <c r="F2834" s="1">
        <v>4415</v>
      </c>
      <c r="G2834" s="1" t="s">
        <v>269</v>
      </c>
      <c r="H2834" s="1" t="s">
        <v>183</v>
      </c>
      <c r="I2834" s="12">
        <v>45</v>
      </c>
      <c r="J2834" s="11">
        <v>7330</v>
      </c>
      <c r="K2834" s="13" t="s">
        <v>2492</v>
      </c>
      <c r="L2834" s="14" t="s">
        <v>310</v>
      </c>
    </row>
    <row r="2835" spans="1:12">
      <c r="A2835" s="36">
        <v>2017</v>
      </c>
      <c r="B2835" s="14" t="s">
        <v>2254</v>
      </c>
      <c r="C2835" s="9">
        <v>42771</v>
      </c>
      <c r="D2835" s="14" t="s">
        <v>537</v>
      </c>
      <c r="E2835" s="1" t="s">
        <v>308</v>
      </c>
      <c r="F2835" s="1">
        <v>4415</v>
      </c>
      <c r="G2835" s="1" t="s">
        <v>137</v>
      </c>
      <c r="H2835" s="1" t="s">
        <v>312</v>
      </c>
      <c r="I2835" s="12">
        <v>113</v>
      </c>
      <c r="J2835" s="11">
        <v>299</v>
      </c>
      <c r="K2835" s="13" t="s">
        <v>2492</v>
      </c>
      <c r="L2835" s="14" t="s">
        <v>310</v>
      </c>
    </row>
    <row r="2836" spans="1:12">
      <c r="A2836" s="36">
        <v>2017</v>
      </c>
      <c r="B2836" s="14" t="s">
        <v>2254</v>
      </c>
      <c r="C2836" s="9">
        <v>42775</v>
      </c>
      <c r="D2836" s="14" t="s">
        <v>537</v>
      </c>
      <c r="E2836" s="1" t="s">
        <v>308</v>
      </c>
      <c r="F2836" s="1">
        <v>4415</v>
      </c>
      <c r="G2836" s="1" t="s">
        <v>269</v>
      </c>
      <c r="H2836" s="1" t="s">
        <v>183</v>
      </c>
      <c r="I2836" s="12">
        <v>120</v>
      </c>
      <c r="J2836" s="11">
        <v>7372</v>
      </c>
      <c r="K2836" s="13" t="s">
        <v>2492</v>
      </c>
      <c r="L2836" s="14" t="s">
        <v>310</v>
      </c>
    </row>
    <row r="2837" spans="1:12">
      <c r="A2837" s="36">
        <v>2017</v>
      </c>
      <c r="B2837" s="14" t="s">
        <v>2254</v>
      </c>
      <c r="C2837" s="9">
        <v>42776</v>
      </c>
      <c r="D2837" s="14" t="s">
        <v>537</v>
      </c>
      <c r="E2837" s="1" t="s">
        <v>308</v>
      </c>
      <c r="F2837" s="1">
        <v>4415</v>
      </c>
      <c r="G2837" s="1" t="s">
        <v>137</v>
      </c>
      <c r="H2837" s="1" t="s">
        <v>312</v>
      </c>
      <c r="I2837" s="12">
        <v>135</v>
      </c>
      <c r="J2837" s="11">
        <v>304</v>
      </c>
      <c r="K2837" s="13" t="s">
        <v>2492</v>
      </c>
      <c r="L2837" s="14" t="s">
        <v>310</v>
      </c>
    </row>
    <row r="2838" spans="1:12">
      <c r="A2838" s="36">
        <v>2017</v>
      </c>
      <c r="B2838" s="14" t="s">
        <v>2254</v>
      </c>
      <c r="C2838" s="9">
        <v>42777</v>
      </c>
      <c r="D2838" s="14" t="s">
        <v>537</v>
      </c>
      <c r="E2838" s="1" t="s">
        <v>308</v>
      </c>
      <c r="F2838" s="1">
        <v>4529</v>
      </c>
      <c r="G2838" s="1" t="s">
        <v>137</v>
      </c>
      <c r="H2838" s="1" t="s">
        <v>301</v>
      </c>
      <c r="I2838" s="12">
        <v>118</v>
      </c>
      <c r="J2838" s="11">
        <v>8594</v>
      </c>
      <c r="K2838" s="13" t="s">
        <v>2097</v>
      </c>
      <c r="L2838" s="14" t="s">
        <v>310</v>
      </c>
    </row>
    <row r="2839" spans="1:12">
      <c r="A2839" s="36">
        <v>2017</v>
      </c>
      <c r="B2839" s="14" t="s">
        <v>2254</v>
      </c>
      <c r="C2839" s="9">
        <v>42777</v>
      </c>
      <c r="D2839" s="14" t="s">
        <v>537</v>
      </c>
      <c r="E2839" s="1" t="s">
        <v>308</v>
      </c>
      <c r="F2839" s="1">
        <v>4415</v>
      </c>
      <c r="G2839" s="1" t="s">
        <v>269</v>
      </c>
      <c r="H2839" s="1" t="s">
        <v>183</v>
      </c>
      <c r="I2839" s="12">
        <v>85</v>
      </c>
      <c r="J2839" s="11">
        <v>7385</v>
      </c>
      <c r="K2839" s="13" t="s">
        <v>325</v>
      </c>
      <c r="L2839" s="14" t="s">
        <v>310</v>
      </c>
    </row>
    <row r="2840" spans="1:12">
      <c r="A2840" s="36">
        <v>2017</v>
      </c>
      <c r="B2840" s="14" t="s">
        <v>2254</v>
      </c>
      <c r="C2840" s="9">
        <v>42778</v>
      </c>
      <c r="D2840" s="14" t="s">
        <v>537</v>
      </c>
      <c r="E2840" s="1" t="s">
        <v>308</v>
      </c>
      <c r="F2840" s="1">
        <v>4529</v>
      </c>
      <c r="G2840" s="1" t="s">
        <v>137</v>
      </c>
      <c r="H2840" s="1" t="s">
        <v>301</v>
      </c>
      <c r="I2840" s="12">
        <v>156</v>
      </c>
      <c r="J2840" s="11">
        <v>8601</v>
      </c>
      <c r="K2840" s="13" t="s">
        <v>2494</v>
      </c>
      <c r="L2840" s="14" t="s">
        <v>310</v>
      </c>
    </row>
    <row r="2841" spans="1:12">
      <c r="A2841" s="36">
        <v>2017</v>
      </c>
      <c r="B2841" s="14" t="s">
        <v>2254</v>
      </c>
      <c r="C2841" s="9">
        <v>42779</v>
      </c>
      <c r="D2841" s="14" t="s">
        <v>537</v>
      </c>
      <c r="E2841" s="1" t="s">
        <v>308</v>
      </c>
      <c r="F2841" s="1">
        <v>4529</v>
      </c>
      <c r="G2841" s="1" t="s">
        <v>137</v>
      </c>
      <c r="H2841" s="1" t="s">
        <v>301</v>
      </c>
      <c r="I2841" s="12">
        <v>143</v>
      </c>
      <c r="J2841" s="11">
        <v>8605</v>
      </c>
      <c r="K2841" s="13" t="s">
        <v>2097</v>
      </c>
      <c r="L2841" s="14" t="s">
        <v>310</v>
      </c>
    </row>
    <row r="2842" spans="1:12">
      <c r="A2842" s="36">
        <v>2017</v>
      </c>
      <c r="B2842" s="14" t="s">
        <v>2254</v>
      </c>
      <c r="C2842" s="9">
        <v>42779</v>
      </c>
      <c r="D2842" s="14" t="s">
        <v>537</v>
      </c>
      <c r="E2842" s="1" t="s">
        <v>308</v>
      </c>
      <c r="F2842" s="1">
        <v>4415</v>
      </c>
      <c r="G2842" s="1" t="s">
        <v>137</v>
      </c>
      <c r="H2842" s="1" t="s">
        <v>301</v>
      </c>
      <c r="I2842" s="12">
        <v>100</v>
      </c>
      <c r="J2842" s="11">
        <v>8602</v>
      </c>
      <c r="K2842" s="13" t="s">
        <v>2495</v>
      </c>
      <c r="L2842" s="14" t="s">
        <v>310</v>
      </c>
    </row>
    <row r="2843" spans="1:12">
      <c r="A2843" s="36">
        <v>2017</v>
      </c>
      <c r="B2843" s="14" t="s">
        <v>2254</v>
      </c>
      <c r="C2843" s="9">
        <v>42780</v>
      </c>
      <c r="D2843" s="14" t="s">
        <v>537</v>
      </c>
      <c r="E2843" s="1" t="s">
        <v>308</v>
      </c>
      <c r="F2843" s="1">
        <v>4529</v>
      </c>
      <c r="G2843" s="1" t="s">
        <v>137</v>
      </c>
      <c r="H2843" s="1" t="s">
        <v>301</v>
      </c>
      <c r="I2843" s="12">
        <v>157</v>
      </c>
      <c r="J2843" s="11">
        <v>8607</v>
      </c>
      <c r="K2843" s="13" t="s">
        <v>2097</v>
      </c>
      <c r="L2843" s="14" t="s">
        <v>310</v>
      </c>
    </row>
    <row r="2844" spans="1:12">
      <c r="A2844" s="36">
        <v>2017</v>
      </c>
      <c r="B2844" s="14" t="s">
        <v>2254</v>
      </c>
      <c r="C2844" s="9">
        <v>42780</v>
      </c>
      <c r="D2844" s="14" t="s">
        <v>537</v>
      </c>
      <c r="E2844" s="1" t="s">
        <v>308</v>
      </c>
      <c r="F2844" s="1">
        <v>4529</v>
      </c>
      <c r="G2844" s="1" t="s">
        <v>137</v>
      </c>
      <c r="H2844" s="1" t="s">
        <v>301</v>
      </c>
      <c r="I2844" s="12">
        <v>113</v>
      </c>
      <c r="J2844" s="11">
        <v>8608</v>
      </c>
      <c r="K2844" s="13" t="s">
        <v>2097</v>
      </c>
      <c r="L2844" s="14" t="s">
        <v>310</v>
      </c>
    </row>
    <row r="2845" spans="1:12">
      <c r="A2845" s="36">
        <v>2017</v>
      </c>
      <c r="B2845" s="14" t="s">
        <v>2254</v>
      </c>
      <c r="C2845" s="9">
        <v>42781</v>
      </c>
      <c r="D2845" s="14" t="s">
        <v>537</v>
      </c>
      <c r="E2845" s="1" t="s">
        <v>308</v>
      </c>
      <c r="F2845" s="1">
        <v>4415</v>
      </c>
      <c r="G2845" s="1" t="s">
        <v>269</v>
      </c>
      <c r="H2845" s="1" t="s">
        <v>183</v>
      </c>
      <c r="I2845" s="12">
        <v>31</v>
      </c>
      <c r="J2845" s="11">
        <v>7413</v>
      </c>
      <c r="K2845" s="13" t="s">
        <v>2496</v>
      </c>
      <c r="L2845" s="14" t="s">
        <v>310</v>
      </c>
    </row>
    <row r="2846" spans="1:12">
      <c r="A2846" s="36">
        <v>2017</v>
      </c>
      <c r="B2846" s="14" t="s">
        <v>2254</v>
      </c>
      <c r="C2846" s="9">
        <v>42782</v>
      </c>
      <c r="D2846" s="14" t="s">
        <v>537</v>
      </c>
      <c r="E2846" s="1" t="s">
        <v>308</v>
      </c>
      <c r="F2846" s="1">
        <v>4529</v>
      </c>
      <c r="G2846" s="1" t="s">
        <v>137</v>
      </c>
      <c r="H2846" s="1" t="s">
        <v>312</v>
      </c>
      <c r="I2846" s="12">
        <v>106</v>
      </c>
      <c r="J2846" s="11">
        <v>309</v>
      </c>
      <c r="K2846" s="13" t="s">
        <v>2097</v>
      </c>
      <c r="L2846" s="14" t="s">
        <v>310</v>
      </c>
    </row>
    <row r="2847" spans="1:12">
      <c r="A2847" s="36">
        <v>2017</v>
      </c>
      <c r="B2847" s="14" t="s">
        <v>2254</v>
      </c>
      <c r="C2847" s="9">
        <v>42782</v>
      </c>
      <c r="D2847" s="14" t="s">
        <v>537</v>
      </c>
      <c r="E2847" s="1" t="s">
        <v>308</v>
      </c>
      <c r="F2847" s="1">
        <v>4529</v>
      </c>
      <c r="G2847" s="1" t="s">
        <v>137</v>
      </c>
      <c r="H2847" s="1" t="s">
        <v>301</v>
      </c>
      <c r="I2847" s="12">
        <v>51</v>
      </c>
      <c r="J2847" s="11">
        <v>8628</v>
      </c>
      <c r="K2847" s="13" t="s">
        <v>2097</v>
      </c>
      <c r="L2847" s="14" t="s">
        <v>310</v>
      </c>
    </row>
    <row r="2848" spans="1:12">
      <c r="A2848" s="36">
        <v>2017</v>
      </c>
      <c r="B2848" s="14" t="s">
        <v>2254</v>
      </c>
      <c r="C2848" s="9">
        <v>42783</v>
      </c>
      <c r="D2848" s="14" t="s">
        <v>537</v>
      </c>
      <c r="E2848" s="1" t="s">
        <v>308</v>
      </c>
      <c r="F2848" s="1">
        <v>4526</v>
      </c>
      <c r="G2848" s="1" t="s">
        <v>137</v>
      </c>
      <c r="H2848" s="1" t="s">
        <v>301</v>
      </c>
      <c r="I2848" s="12">
        <v>124</v>
      </c>
      <c r="J2848" s="11">
        <v>8634</v>
      </c>
      <c r="K2848" s="13" t="s">
        <v>2496</v>
      </c>
      <c r="L2848" s="14" t="s">
        <v>310</v>
      </c>
    </row>
    <row r="2849" spans="1:12">
      <c r="A2849" s="36">
        <v>2017</v>
      </c>
      <c r="B2849" s="14" t="s">
        <v>2254</v>
      </c>
      <c r="C2849" s="9">
        <v>42783</v>
      </c>
      <c r="D2849" s="14" t="s">
        <v>537</v>
      </c>
      <c r="E2849" s="1" t="s">
        <v>308</v>
      </c>
      <c r="F2849" s="1">
        <v>4529</v>
      </c>
      <c r="G2849" s="1" t="s">
        <v>137</v>
      </c>
      <c r="H2849" s="1" t="s">
        <v>301</v>
      </c>
      <c r="I2849" s="12">
        <v>171</v>
      </c>
      <c r="J2849" s="11">
        <v>8636</v>
      </c>
      <c r="K2849" s="13" t="s">
        <v>325</v>
      </c>
      <c r="L2849" s="14" t="s">
        <v>310</v>
      </c>
    </row>
    <row r="2850" spans="1:12">
      <c r="A2850" s="36">
        <v>2017</v>
      </c>
      <c r="B2850" s="14" t="s">
        <v>2254</v>
      </c>
      <c r="C2850" s="9">
        <v>42783</v>
      </c>
      <c r="D2850" s="14" t="s">
        <v>537</v>
      </c>
      <c r="E2850" s="1" t="s">
        <v>308</v>
      </c>
      <c r="F2850" s="1">
        <v>4415</v>
      </c>
      <c r="G2850" s="1" t="s">
        <v>137</v>
      </c>
      <c r="H2850" s="1" t="s">
        <v>301</v>
      </c>
      <c r="I2850" s="12">
        <v>115</v>
      </c>
      <c r="J2850" s="11">
        <v>8635</v>
      </c>
      <c r="K2850" s="13"/>
      <c r="L2850" s="14" t="s">
        <v>310</v>
      </c>
    </row>
    <row r="2851" spans="1:12">
      <c r="A2851" s="36">
        <v>2017</v>
      </c>
      <c r="B2851" s="14" t="s">
        <v>2254</v>
      </c>
      <c r="C2851" s="9">
        <v>42784</v>
      </c>
      <c r="D2851" s="14" t="s">
        <v>537</v>
      </c>
      <c r="E2851" s="1" t="s">
        <v>308</v>
      </c>
      <c r="F2851" s="1">
        <v>4415</v>
      </c>
      <c r="G2851" s="1" t="s">
        <v>269</v>
      </c>
      <c r="H2851" s="1" t="s">
        <v>183</v>
      </c>
      <c r="I2851" s="12">
        <v>106</v>
      </c>
      <c r="J2851" s="11">
        <v>7432</v>
      </c>
      <c r="K2851" s="13" t="s">
        <v>2497</v>
      </c>
      <c r="L2851" s="14" t="s">
        <v>310</v>
      </c>
    </row>
    <row r="2852" spans="1:12">
      <c r="A2852" s="36">
        <v>2017</v>
      </c>
      <c r="B2852" s="14" t="s">
        <v>2254</v>
      </c>
      <c r="C2852" s="9">
        <v>42784</v>
      </c>
      <c r="D2852" s="14" t="s">
        <v>537</v>
      </c>
      <c r="E2852" s="1" t="s">
        <v>308</v>
      </c>
      <c r="F2852" s="1">
        <v>4415</v>
      </c>
      <c r="G2852" s="1" t="s">
        <v>269</v>
      </c>
      <c r="H2852" s="1" t="s">
        <v>287</v>
      </c>
      <c r="I2852" s="12">
        <v>128</v>
      </c>
      <c r="J2852" s="11">
        <v>4418</v>
      </c>
      <c r="K2852" s="13" t="s">
        <v>2498</v>
      </c>
      <c r="L2852" s="14" t="s">
        <v>310</v>
      </c>
    </row>
    <row r="2853" spans="1:12">
      <c r="A2853" s="36">
        <v>2017</v>
      </c>
      <c r="B2853" s="14" t="s">
        <v>2254</v>
      </c>
      <c r="C2853" s="9">
        <v>42784</v>
      </c>
      <c r="D2853" s="14" t="s">
        <v>537</v>
      </c>
      <c r="E2853" s="1" t="s">
        <v>308</v>
      </c>
      <c r="F2853" s="1">
        <v>4415</v>
      </c>
      <c r="G2853" s="1" t="s">
        <v>269</v>
      </c>
      <c r="H2853" s="1" t="s">
        <v>287</v>
      </c>
      <c r="I2853" s="12">
        <v>42</v>
      </c>
      <c r="J2853" s="11">
        <v>4419</v>
      </c>
      <c r="K2853" s="13" t="s">
        <v>2497</v>
      </c>
      <c r="L2853" s="14" t="s">
        <v>310</v>
      </c>
    </row>
    <row r="2854" spans="1:12">
      <c r="A2854" s="36">
        <v>2017</v>
      </c>
      <c r="B2854" s="14" t="s">
        <v>2254</v>
      </c>
      <c r="C2854" s="9">
        <v>42785</v>
      </c>
      <c r="D2854" s="14" t="s">
        <v>537</v>
      </c>
      <c r="E2854" s="1" t="s">
        <v>308</v>
      </c>
      <c r="F2854" s="1">
        <v>4529</v>
      </c>
      <c r="G2854" s="1" t="s">
        <v>269</v>
      </c>
      <c r="H2854" s="1" t="s">
        <v>183</v>
      </c>
      <c r="I2854" s="12">
        <v>86</v>
      </c>
      <c r="J2854" s="11">
        <v>7434</v>
      </c>
      <c r="K2854" s="13" t="s">
        <v>1078</v>
      </c>
      <c r="L2854" s="14" t="s">
        <v>310</v>
      </c>
    </row>
    <row r="2855" spans="1:12">
      <c r="A2855" s="36">
        <v>2017</v>
      </c>
      <c r="B2855" s="14" t="s">
        <v>2254</v>
      </c>
      <c r="C2855" s="9">
        <v>42785</v>
      </c>
      <c r="D2855" s="14" t="s">
        <v>537</v>
      </c>
      <c r="E2855" s="1" t="s">
        <v>308</v>
      </c>
      <c r="F2855" s="1">
        <v>4529</v>
      </c>
      <c r="G2855" s="1" t="s">
        <v>149</v>
      </c>
      <c r="H2855" s="11" t="s">
        <v>150</v>
      </c>
      <c r="I2855" s="12">
        <v>101</v>
      </c>
      <c r="J2855" s="11" t="s">
        <v>2499</v>
      </c>
      <c r="K2855" s="13" t="s">
        <v>2495</v>
      </c>
      <c r="L2855" s="14" t="s">
        <v>310</v>
      </c>
    </row>
    <row r="2856" spans="1:12">
      <c r="A2856" s="36">
        <v>2017</v>
      </c>
      <c r="B2856" s="14" t="s">
        <v>2254</v>
      </c>
      <c r="C2856" s="9">
        <v>42787</v>
      </c>
      <c r="D2856" s="14" t="s">
        <v>537</v>
      </c>
      <c r="E2856" s="1" t="s">
        <v>308</v>
      </c>
      <c r="F2856" s="1">
        <v>4415</v>
      </c>
      <c r="G2856" s="1" t="s">
        <v>269</v>
      </c>
      <c r="H2856" s="1" t="s">
        <v>183</v>
      </c>
      <c r="I2856" s="12">
        <v>84</v>
      </c>
      <c r="J2856" s="11">
        <v>7440</v>
      </c>
      <c r="K2856" s="13" t="s">
        <v>2497</v>
      </c>
      <c r="L2856" s="14" t="s">
        <v>310</v>
      </c>
    </row>
    <row r="2857" spans="1:12">
      <c r="A2857" s="36">
        <v>2017</v>
      </c>
      <c r="B2857" s="14" t="s">
        <v>2254</v>
      </c>
      <c r="C2857" s="9">
        <v>42791</v>
      </c>
      <c r="D2857" s="14" t="s">
        <v>537</v>
      </c>
      <c r="E2857" s="1" t="s">
        <v>308</v>
      </c>
      <c r="F2857" s="1">
        <v>4415</v>
      </c>
      <c r="G2857" s="1" t="s">
        <v>269</v>
      </c>
      <c r="H2857" s="1" t="s">
        <v>183</v>
      </c>
      <c r="I2857" s="12">
        <v>80</v>
      </c>
      <c r="J2857" s="11">
        <v>7456</v>
      </c>
      <c r="K2857" s="13" t="s">
        <v>2497</v>
      </c>
      <c r="L2857" s="14" t="s">
        <v>310</v>
      </c>
    </row>
    <row r="2858" spans="1:12">
      <c r="A2858" s="36">
        <v>2017</v>
      </c>
      <c r="B2858" s="14" t="s">
        <v>2254</v>
      </c>
      <c r="C2858" s="9">
        <v>42794</v>
      </c>
      <c r="D2858" s="14" t="s">
        <v>537</v>
      </c>
      <c r="E2858" s="1" t="s">
        <v>308</v>
      </c>
      <c r="F2858" s="1">
        <v>4415</v>
      </c>
      <c r="G2858" s="1" t="s">
        <v>269</v>
      </c>
      <c r="H2858" s="1" t="s">
        <v>183</v>
      </c>
      <c r="I2858" s="12">
        <v>73</v>
      </c>
      <c r="J2858" s="11">
        <v>7462</v>
      </c>
      <c r="K2858" s="13" t="s">
        <v>2497</v>
      </c>
      <c r="L2858" s="14" t="s">
        <v>310</v>
      </c>
    </row>
    <row r="2859" spans="1:12">
      <c r="A2859" s="36">
        <v>2017</v>
      </c>
      <c r="B2859" s="14" t="s">
        <v>2254</v>
      </c>
      <c r="C2859" s="9">
        <v>42793</v>
      </c>
      <c r="D2859" s="14" t="s">
        <v>537</v>
      </c>
      <c r="E2859" s="1" t="s">
        <v>308</v>
      </c>
      <c r="F2859" s="1">
        <v>4415</v>
      </c>
      <c r="G2859" s="1" t="s">
        <v>137</v>
      </c>
      <c r="H2859" s="1" t="s">
        <v>312</v>
      </c>
      <c r="I2859" s="12">
        <v>125</v>
      </c>
      <c r="J2859" s="11">
        <v>319</v>
      </c>
      <c r="K2859" s="13" t="s">
        <v>2497</v>
      </c>
      <c r="L2859" s="14" t="s">
        <v>310</v>
      </c>
    </row>
    <row r="2860" spans="1:12">
      <c r="A2860" s="36">
        <v>2017</v>
      </c>
      <c r="B2860" s="14" t="s">
        <v>2254</v>
      </c>
      <c r="C2860" s="9">
        <v>42772</v>
      </c>
      <c r="D2860" s="14" t="s">
        <v>537</v>
      </c>
      <c r="E2860" s="1" t="s">
        <v>13</v>
      </c>
      <c r="F2860" s="1">
        <v>5069</v>
      </c>
      <c r="G2860" s="1" t="s">
        <v>137</v>
      </c>
      <c r="H2860" s="1" t="s">
        <v>138</v>
      </c>
      <c r="I2860" s="12">
        <v>53</v>
      </c>
      <c r="J2860" s="11" t="s">
        <v>2500</v>
      </c>
      <c r="K2860" s="13" t="s">
        <v>2501</v>
      </c>
      <c r="L2860" s="14" t="s">
        <v>141</v>
      </c>
    </row>
    <row r="2861" spans="1:12">
      <c r="A2861" s="36">
        <v>2017</v>
      </c>
      <c r="B2861" s="14" t="s">
        <v>2254</v>
      </c>
      <c r="C2861" s="9">
        <v>42790</v>
      </c>
      <c r="D2861" s="14" t="s">
        <v>537</v>
      </c>
      <c r="E2861" s="1" t="s">
        <v>13</v>
      </c>
      <c r="F2861" s="1">
        <v>5069</v>
      </c>
      <c r="G2861" s="1" t="s">
        <v>137</v>
      </c>
      <c r="H2861" s="1" t="s">
        <v>138</v>
      </c>
      <c r="I2861" s="12">
        <v>30</v>
      </c>
      <c r="J2861" s="11" t="s">
        <v>2502</v>
      </c>
      <c r="K2861" s="13" t="s">
        <v>145</v>
      </c>
      <c r="L2861" s="14" t="s">
        <v>141</v>
      </c>
    </row>
    <row r="2862" spans="1:12">
      <c r="A2862" s="36">
        <v>2017</v>
      </c>
      <c r="B2862" s="14" t="s">
        <v>2254</v>
      </c>
      <c r="C2862" s="9">
        <v>42788</v>
      </c>
      <c r="D2862" s="14" t="s">
        <v>537</v>
      </c>
      <c r="E2862" s="1" t="s">
        <v>13</v>
      </c>
      <c r="F2862" s="1">
        <v>5069</v>
      </c>
      <c r="G2862" s="1" t="s">
        <v>408</v>
      </c>
      <c r="H2862" s="1" t="s">
        <v>2503</v>
      </c>
      <c r="I2862" s="12">
        <v>80</v>
      </c>
      <c r="J2862" s="11" t="s">
        <v>2504</v>
      </c>
      <c r="K2862" s="13" t="s">
        <v>145</v>
      </c>
      <c r="L2862" s="14" t="s">
        <v>141</v>
      </c>
    </row>
    <row r="2863" spans="1:12">
      <c r="A2863" s="36">
        <v>2017</v>
      </c>
      <c r="B2863" s="14" t="s">
        <v>2254</v>
      </c>
      <c r="C2863" s="9">
        <v>42775</v>
      </c>
      <c r="D2863" s="14" t="s">
        <v>537</v>
      </c>
      <c r="E2863" s="1" t="s">
        <v>13</v>
      </c>
      <c r="F2863" s="1">
        <v>5069</v>
      </c>
      <c r="G2863" s="1" t="s">
        <v>179</v>
      </c>
      <c r="H2863" s="11" t="s">
        <v>1717</v>
      </c>
      <c r="I2863" s="12">
        <v>120</v>
      </c>
      <c r="J2863" s="11" t="s">
        <v>2505</v>
      </c>
      <c r="K2863" s="13" t="s">
        <v>2506</v>
      </c>
      <c r="L2863" s="14" t="s">
        <v>141</v>
      </c>
    </row>
    <row r="2864" spans="1:12">
      <c r="A2864" s="36">
        <v>2017</v>
      </c>
      <c r="B2864" s="14" t="s">
        <v>2254</v>
      </c>
      <c r="C2864" s="9">
        <v>42788</v>
      </c>
      <c r="D2864" s="14" t="s">
        <v>537</v>
      </c>
      <c r="E2864" s="1" t="s">
        <v>13</v>
      </c>
      <c r="F2864" s="1">
        <v>5069</v>
      </c>
      <c r="G2864" s="1" t="s">
        <v>37</v>
      </c>
      <c r="H2864" s="11" t="s">
        <v>1482</v>
      </c>
      <c r="I2864" s="12">
        <v>81</v>
      </c>
      <c r="J2864" s="11" t="s">
        <v>2507</v>
      </c>
      <c r="K2864" s="13" t="s">
        <v>145</v>
      </c>
      <c r="L2864" s="14" t="s">
        <v>141</v>
      </c>
    </row>
    <row r="2865" spans="1:12">
      <c r="A2865" s="36">
        <v>2017</v>
      </c>
      <c r="B2865" s="14" t="s">
        <v>2254</v>
      </c>
      <c r="C2865" s="9">
        <v>42788</v>
      </c>
      <c r="D2865" s="14" t="s">
        <v>537</v>
      </c>
      <c r="E2865" s="1" t="s">
        <v>13</v>
      </c>
      <c r="F2865" s="1">
        <v>5069</v>
      </c>
      <c r="G2865" s="1" t="s">
        <v>37</v>
      </c>
      <c r="H2865" s="11" t="s">
        <v>1482</v>
      </c>
      <c r="I2865" s="12">
        <v>60</v>
      </c>
      <c r="J2865" s="11" t="s">
        <v>2508</v>
      </c>
      <c r="K2865" s="13" t="s">
        <v>145</v>
      </c>
      <c r="L2865" s="14" t="s">
        <v>141</v>
      </c>
    </row>
    <row r="2866" spans="1:12">
      <c r="A2866" s="36">
        <v>2017</v>
      </c>
      <c r="B2866" s="14" t="s">
        <v>2254</v>
      </c>
      <c r="C2866" s="9">
        <v>42767</v>
      </c>
      <c r="D2866" s="14" t="s">
        <v>537</v>
      </c>
      <c r="E2866" s="1" t="s">
        <v>13</v>
      </c>
      <c r="F2866" s="1">
        <v>5069</v>
      </c>
      <c r="G2866" s="1" t="s">
        <v>37</v>
      </c>
      <c r="H2866" s="1" t="s">
        <v>738</v>
      </c>
      <c r="I2866" s="12">
        <v>45.6</v>
      </c>
      <c r="J2866" s="11" t="s">
        <v>2509</v>
      </c>
      <c r="K2866" s="13" t="s">
        <v>145</v>
      </c>
      <c r="L2866" s="14" t="s">
        <v>141</v>
      </c>
    </row>
    <row r="2867" spans="1:12">
      <c r="A2867" s="36">
        <v>2017</v>
      </c>
      <c r="B2867" s="14" t="s">
        <v>2254</v>
      </c>
      <c r="C2867" s="9">
        <v>42767</v>
      </c>
      <c r="D2867" s="14" t="s">
        <v>537</v>
      </c>
      <c r="E2867" s="1" t="s">
        <v>13</v>
      </c>
      <c r="F2867" s="1">
        <v>5069</v>
      </c>
      <c r="G2867" s="1" t="s">
        <v>37</v>
      </c>
      <c r="H2867" s="1" t="s">
        <v>738</v>
      </c>
      <c r="I2867" s="12">
        <v>60.1</v>
      </c>
      <c r="J2867" s="11" t="s">
        <v>2510</v>
      </c>
      <c r="K2867" s="13" t="s">
        <v>145</v>
      </c>
      <c r="L2867" s="14" t="s">
        <v>141</v>
      </c>
    </row>
    <row r="2868" spans="1:12">
      <c r="A2868" s="36">
        <v>2017</v>
      </c>
      <c r="B2868" s="14" t="s">
        <v>2254</v>
      </c>
      <c r="C2868" s="9">
        <v>42791</v>
      </c>
      <c r="D2868" s="14" t="s">
        <v>537</v>
      </c>
      <c r="E2868" s="1" t="s">
        <v>13</v>
      </c>
      <c r="F2868" s="1">
        <v>5069</v>
      </c>
      <c r="G2868" s="1" t="s">
        <v>510</v>
      </c>
      <c r="H2868" s="11" t="s">
        <v>2087</v>
      </c>
      <c r="I2868" s="12">
        <v>70</v>
      </c>
      <c r="J2868" s="11" t="s">
        <v>2511</v>
      </c>
      <c r="K2868" s="13" t="s">
        <v>145</v>
      </c>
      <c r="L2868" s="14" t="s">
        <v>141</v>
      </c>
    </row>
    <row r="2869" spans="1:12">
      <c r="A2869" s="36">
        <v>2017</v>
      </c>
      <c r="B2869" s="14" t="s">
        <v>2254</v>
      </c>
      <c r="C2869" s="9">
        <v>42774</v>
      </c>
      <c r="D2869" s="14" t="s">
        <v>537</v>
      </c>
      <c r="E2869" s="1" t="s">
        <v>148</v>
      </c>
      <c r="F2869" s="1">
        <v>4480</v>
      </c>
      <c r="G2869" s="1" t="s">
        <v>137</v>
      </c>
      <c r="H2869" s="1" t="s">
        <v>138</v>
      </c>
      <c r="I2869" s="12">
        <v>22</v>
      </c>
      <c r="J2869" s="11">
        <v>2967</v>
      </c>
      <c r="K2869" s="13" t="s">
        <v>2037</v>
      </c>
      <c r="L2869" s="14" t="s">
        <v>141</v>
      </c>
    </row>
    <row r="2870" spans="1:12">
      <c r="A2870" s="36">
        <v>2017</v>
      </c>
      <c r="B2870" s="14" t="s">
        <v>2254</v>
      </c>
      <c r="C2870" s="9">
        <v>42774</v>
      </c>
      <c r="D2870" s="14" t="s">
        <v>537</v>
      </c>
      <c r="E2870" s="1" t="s">
        <v>148</v>
      </c>
      <c r="F2870" s="1">
        <v>4480</v>
      </c>
      <c r="G2870" s="1" t="s">
        <v>137</v>
      </c>
      <c r="H2870" s="1" t="s">
        <v>185</v>
      </c>
      <c r="I2870" s="12">
        <v>30</v>
      </c>
      <c r="J2870" s="11" t="s">
        <v>2512</v>
      </c>
      <c r="K2870" s="13" t="s">
        <v>2037</v>
      </c>
      <c r="L2870" s="14" t="s">
        <v>141</v>
      </c>
    </row>
    <row r="2871" spans="1:12">
      <c r="A2871" s="36">
        <v>2017</v>
      </c>
      <c r="B2871" s="14" t="s">
        <v>2254</v>
      </c>
      <c r="C2871" s="9">
        <v>42772</v>
      </c>
      <c r="D2871" s="14" t="s">
        <v>537</v>
      </c>
      <c r="E2871" s="1" t="s">
        <v>148</v>
      </c>
      <c r="F2871" s="1">
        <v>4476</v>
      </c>
      <c r="G2871" s="1" t="s">
        <v>269</v>
      </c>
      <c r="H2871" s="11" t="s">
        <v>150</v>
      </c>
      <c r="I2871" s="12">
        <v>30</v>
      </c>
      <c r="J2871" s="11" t="s">
        <v>2513</v>
      </c>
      <c r="K2871" s="13" t="s">
        <v>965</v>
      </c>
      <c r="L2871" s="14" t="s">
        <v>141</v>
      </c>
    </row>
    <row r="2872" spans="1:12">
      <c r="A2872" s="36">
        <v>2017</v>
      </c>
      <c r="B2872" s="14" t="s">
        <v>2254</v>
      </c>
      <c r="C2872" s="9">
        <v>42779</v>
      </c>
      <c r="D2872" s="14" t="s">
        <v>537</v>
      </c>
      <c r="E2872" s="1" t="s">
        <v>148</v>
      </c>
      <c r="F2872" s="1">
        <v>4476</v>
      </c>
      <c r="G2872" s="1" t="s">
        <v>269</v>
      </c>
      <c r="H2872" s="11" t="s">
        <v>150</v>
      </c>
      <c r="I2872" s="12">
        <v>25</v>
      </c>
      <c r="J2872" s="11" t="s">
        <v>2514</v>
      </c>
      <c r="K2872" s="13" t="s">
        <v>2515</v>
      </c>
      <c r="L2872" s="14" t="s">
        <v>141</v>
      </c>
    </row>
    <row r="2873" spans="1:12">
      <c r="A2873" s="36">
        <v>2017</v>
      </c>
      <c r="B2873" s="14" t="s">
        <v>2254</v>
      </c>
      <c r="C2873" s="9">
        <v>42768</v>
      </c>
      <c r="D2873" s="14" t="s">
        <v>537</v>
      </c>
      <c r="E2873" s="1" t="s">
        <v>148</v>
      </c>
      <c r="F2873" s="1">
        <v>4472</v>
      </c>
      <c r="G2873" s="1" t="s">
        <v>149</v>
      </c>
      <c r="H2873" s="11" t="s">
        <v>150</v>
      </c>
      <c r="I2873" s="12">
        <v>50</v>
      </c>
      <c r="J2873" s="11" t="s">
        <v>2516</v>
      </c>
      <c r="K2873" s="13" t="s">
        <v>2517</v>
      </c>
      <c r="L2873" s="14" t="s">
        <v>141</v>
      </c>
    </row>
    <row r="2874" spans="1:12">
      <c r="A2874" s="36">
        <v>2017</v>
      </c>
      <c r="B2874" s="14" t="s">
        <v>2254</v>
      </c>
      <c r="C2874" s="9">
        <v>42772</v>
      </c>
      <c r="D2874" s="14" t="s">
        <v>537</v>
      </c>
      <c r="E2874" s="1" t="s">
        <v>148</v>
      </c>
      <c r="F2874" s="1">
        <v>4472</v>
      </c>
      <c r="G2874" s="1" t="s">
        <v>149</v>
      </c>
      <c r="H2874" s="11" t="s">
        <v>150</v>
      </c>
      <c r="I2874" s="12">
        <v>25</v>
      </c>
      <c r="J2874" s="11" t="s">
        <v>2518</v>
      </c>
      <c r="K2874" s="13" t="s">
        <v>2519</v>
      </c>
      <c r="L2874" s="14" t="s">
        <v>141</v>
      </c>
    </row>
    <row r="2875" spans="1:12">
      <c r="A2875" s="36">
        <v>2017</v>
      </c>
      <c r="B2875" s="14" t="s">
        <v>2254</v>
      </c>
      <c r="C2875" s="9">
        <v>42773</v>
      </c>
      <c r="D2875" s="14" t="s">
        <v>537</v>
      </c>
      <c r="E2875" s="1" t="s">
        <v>148</v>
      </c>
      <c r="F2875" s="1">
        <v>4472</v>
      </c>
      <c r="G2875" s="1" t="s">
        <v>149</v>
      </c>
      <c r="H2875" s="11" t="s">
        <v>150</v>
      </c>
      <c r="I2875" s="12">
        <v>54</v>
      </c>
      <c r="J2875" s="11" t="s">
        <v>2520</v>
      </c>
      <c r="K2875" s="13" t="s">
        <v>2519</v>
      </c>
      <c r="L2875" s="14" t="s">
        <v>141</v>
      </c>
    </row>
    <row r="2876" spans="1:12">
      <c r="A2876" s="36">
        <v>2017</v>
      </c>
      <c r="B2876" s="14" t="s">
        <v>2254</v>
      </c>
      <c r="C2876" s="9">
        <v>42780</v>
      </c>
      <c r="D2876" s="14" t="s">
        <v>537</v>
      </c>
      <c r="E2876" s="1" t="s">
        <v>148</v>
      </c>
      <c r="F2876" s="1">
        <v>4475</v>
      </c>
      <c r="G2876" s="1" t="s">
        <v>149</v>
      </c>
      <c r="H2876" s="11" t="s">
        <v>150</v>
      </c>
      <c r="I2876" s="12">
        <v>29</v>
      </c>
      <c r="J2876" s="11" t="s">
        <v>2521</v>
      </c>
      <c r="K2876" s="13" t="s">
        <v>2517</v>
      </c>
      <c r="L2876" s="14" t="s">
        <v>141</v>
      </c>
    </row>
    <row r="2877" spans="1:12">
      <c r="A2877" s="36">
        <v>2017</v>
      </c>
      <c r="B2877" s="14" t="s">
        <v>2254</v>
      </c>
      <c r="C2877" s="9">
        <v>42777</v>
      </c>
      <c r="D2877" s="14" t="s">
        <v>537</v>
      </c>
      <c r="E2877" s="1" t="s">
        <v>148</v>
      </c>
      <c r="F2877" s="1">
        <v>4478</v>
      </c>
      <c r="G2877" s="1" t="s">
        <v>149</v>
      </c>
      <c r="H2877" s="11" t="s">
        <v>150</v>
      </c>
      <c r="I2877" s="12">
        <v>29</v>
      </c>
      <c r="J2877" s="11" t="s">
        <v>2522</v>
      </c>
      <c r="K2877" s="13" t="s">
        <v>1042</v>
      </c>
      <c r="L2877" s="14" t="s">
        <v>141</v>
      </c>
    </row>
    <row r="2878" spans="1:12">
      <c r="A2878" s="36">
        <v>2017</v>
      </c>
      <c r="B2878" s="14" t="s">
        <v>2254</v>
      </c>
      <c r="C2878" s="9">
        <v>42770</v>
      </c>
      <c r="D2878" s="14" t="s">
        <v>537</v>
      </c>
      <c r="E2878" s="1" t="s">
        <v>148</v>
      </c>
      <c r="F2878" s="1">
        <v>4478</v>
      </c>
      <c r="G2878" s="1" t="s">
        <v>179</v>
      </c>
      <c r="H2878" s="11" t="s">
        <v>180</v>
      </c>
      <c r="I2878" s="12">
        <v>47</v>
      </c>
      <c r="J2878" s="11" t="s">
        <v>2523</v>
      </c>
      <c r="K2878" s="13" t="s">
        <v>2524</v>
      </c>
      <c r="L2878" s="14" t="s">
        <v>141</v>
      </c>
    </row>
    <row r="2879" spans="1:12">
      <c r="A2879" s="36">
        <v>2017</v>
      </c>
      <c r="B2879" s="14" t="s">
        <v>2254</v>
      </c>
      <c r="C2879" s="9">
        <v>42783</v>
      </c>
      <c r="D2879" s="14" t="s">
        <v>537</v>
      </c>
      <c r="E2879" s="1" t="s">
        <v>148</v>
      </c>
      <c r="F2879" s="1">
        <v>4475</v>
      </c>
      <c r="G2879" s="1" t="s">
        <v>179</v>
      </c>
      <c r="H2879" s="11" t="s">
        <v>180</v>
      </c>
      <c r="I2879" s="12">
        <v>27</v>
      </c>
      <c r="J2879" s="11" t="s">
        <v>2525</v>
      </c>
      <c r="K2879" s="13" t="s">
        <v>2515</v>
      </c>
      <c r="L2879" s="14" t="s">
        <v>141</v>
      </c>
    </row>
    <row r="2880" spans="1:12">
      <c r="A2880" s="36">
        <v>2017</v>
      </c>
      <c r="B2880" s="14" t="s">
        <v>2254</v>
      </c>
      <c r="C2880" s="9">
        <v>42783</v>
      </c>
      <c r="D2880" s="14" t="s">
        <v>537</v>
      </c>
      <c r="E2880" s="1" t="s">
        <v>148</v>
      </c>
      <c r="F2880" s="1">
        <v>4475</v>
      </c>
      <c r="G2880" s="1" t="s">
        <v>179</v>
      </c>
      <c r="H2880" s="11" t="s">
        <v>180</v>
      </c>
      <c r="I2880" s="12">
        <v>30</v>
      </c>
      <c r="J2880" s="11" t="s">
        <v>2526</v>
      </c>
      <c r="K2880" s="13" t="s">
        <v>2515</v>
      </c>
      <c r="L2880" s="14" t="s">
        <v>141</v>
      </c>
    </row>
    <row r="2881" spans="1:12">
      <c r="A2881" s="36">
        <v>2017</v>
      </c>
      <c r="B2881" s="14" t="s">
        <v>2254</v>
      </c>
      <c r="C2881" s="9">
        <v>42769</v>
      </c>
      <c r="D2881" s="14" t="s">
        <v>537</v>
      </c>
      <c r="E2881" s="1" t="s">
        <v>148</v>
      </c>
      <c r="F2881" s="1">
        <v>4472</v>
      </c>
      <c r="G2881" s="1" t="s">
        <v>179</v>
      </c>
      <c r="H2881" s="11" t="s">
        <v>180</v>
      </c>
      <c r="I2881" s="12">
        <v>25</v>
      </c>
      <c r="J2881" s="11" t="s">
        <v>2527</v>
      </c>
      <c r="K2881" s="13" t="s">
        <v>962</v>
      </c>
      <c r="L2881" s="14" t="s">
        <v>141</v>
      </c>
    </row>
    <row r="2882" spans="1:12">
      <c r="A2882" s="36">
        <v>2017</v>
      </c>
      <c r="B2882" s="14" t="s">
        <v>2254</v>
      </c>
      <c r="C2882" s="9">
        <v>42773</v>
      </c>
      <c r="D2882" s="14" t="s">
        <v>537</v>
      </c>
      <c r="E2882" s="1" t="s">
        <v>148</v>
      </c>
      <c r="F2882" s="1">
        <v>4472</v>
      </c>
      <c r="G2882" s="1" t="s">
        <v>179</v>
      </c>
      <c r="H2882" s="11" t="s">
        <v>180</v>
      </c>
      <c r="I2882" s="12">
        <v>23</v>
      </c>
      <c r="J2882" s="11" t="s">
        <v>2528</v>
      </c>
      <c r="K2882" s="13" t="s">
        <v>2519</v>
      </c>
      <c r="L2882" s="14" t="s">
        <v>141</v>
      </c>
    </row>
    <row r="2883" spans="1:12">
      <c r="A2883" s="36">
        <v>2017</v>
      </c>
      <c r="B2883" s="14" t="s">
        <v>2254</v>
      </c>
      <c r="C2883" s="9">
        <v>42784</v>
      </c>
      <c r="D2883" s="14" t="s">
        <v>537</v>
      </c>
      <c r="E2883" s="1" t="s">
        <v>148</v>
      </c>
      <c r="F2883" s="1">
        <v>4470</v>
      </c>
      <c r="G2883" s="1" t="s">
        <v>179</v>
      </c>
      <c r="H2883" s="11" t="s">
        <v>180</v>
      </c>
      <c r="I2883" s="12">
        <v>28</v>
      </c>
      <c r="J2883" s="11" t="s">
        <v>2529</v>
      </c>
      <c r="K2883" s="13" t="s">
        <v>2519</v>
      </c>
      <c r="L2883" s="14" t="s">
        <v>141</v>
      </c>
    </row>
    <row r="2884" spans="1:12">
      <c r="A2884" s="36">
        <v>2017</v>
      </c>
      <c r="B2884" s="14" t="s">
        <v>2254</v>
      </c>
      <c r="C2884" s="9">
        <v>42784</v>
      </c>
      <c r="D2884" s="14" t="s">
        <v>537</v>
      </c>
      <c r="E2884" s="1" t="s">
        <v>148</v>
      </c>
      <c r="F2884" s="1">
        <v>4476</v>
      </c>
      <c r="G2884" s="1" t="s">
        <v>179</v>
      </c>
      <c r="H2884" s="11" t="s">
        <v>180</v>
      </c>
      <c r="I2884" s="12">
        <v>36</v>
      </c>
      <c r="J2884" s="11" t="s">
        <v>2530</v>
      </c>
      <c r="K2884" s="13" t="s">
        <v>2519</v>
      </c>
      <c r="L2884" s="14" t="s">
        <v>141</v>
      </c>
    </row>
    <row r="2885" spans="1:12">
      <c r="A2885" s="36">
        <v>2017</v>
      </c>
      <c r="B2885" s="14" t="s">
        <v>2254</v>
      </c>
      <c r="C2885" s="9">
        <v>42781</v>
      </c>
      <c r="D2885" s="14" t="s">
        <v>537</v>
      </c>
      <c r="E2885" s="1" t="s">
        <v>148</v>
      </c>
      <c r="F2885" s="1">
        <v>4475</v>
      </c>
      <c r="G2885" s="1" t="s">
        <v>1050</v>
      </c>
      <c r="H2885" s="11" t="s">
        <v>396</v>
      </c>
      <c r="I2885" s="12">
        <v>56.5</v>
      </c>
      <c r="J2885" s="11" t="s">
        <v>2531</v>
      </c>
      <c r="K2885" s="13" t="s">
        <v>2515</v>
      </c>
      <c r="L2885" s="14" t="s">
        <v>141</v>
      </c>
    </row>
    <row r="2886" spans="1:12">
      <c r="A2886" s="36">
        <v>2017</v>
      </c>
      <c r="B2886" s="14" t="s">
        <v>2254</v>
      </c>
      <c r="C2886" s="9">
        <v>42767</v>
      </c>
      <c r="D2886" s="14" t="s">
        <v>537</v>
      </c>
      <c r="E2886" s="1" t="s">
        <v>181</v>
      </c>
      <c r="F2886" s="1">
        <v>4003</v>
      </c>
      <c r="G2886" s="1" t="s">
        <v>137</v>
      </c>
      <c r="H2886" s="1" t="s">
        <v>138</v>
      </c>
      <c r="I2886" s="12">
        <v>92.4</v>
      </c>
      <c r="J2886" s="11">
        <v>1049</v>
      </c>
      <c r="K2886" s="13" t="s">
        <v>2062</v>
      </c>
      <c r="L2886" s="14" t="s">
        <v>141</v>
      </c>
    </row>
    <row r="2887" spans="1:12">
      <c r="A2887" s="36">
        <v>2017</v>
      </c>
      <c r="B2887" s="14" t="s">
        <v>2254</v>
      </c>
      <c r="C2887" s="9">
        <v>42770</v>
      </c>
      <c r="D2887" s="14" t="s">
        <v>537</v>
      </c>
      <c r="E2887" s="1" t="s">
        <v>181</v>
      </c>
      <c r="F2887" s="1">
        <v>4003</v>
      </c>
      <c r="G2887" s="1" t="s">
        <v>137</v>
      </c>
      <c r="H2887" s="1" t="s">
        <v>185</v>
      </c>
      <c r="I2887" s="12">
        <v>135</v>
      </c>
      <c r="J2887" s="11">
        <v>1254</v>
      </c>
      <c r="K2887" s="13" t="s">
        <v>2062</v>
      </c>
      <c r="L2887" s="14" t="s">
        <v>141</v>
      </c>
    </row>
    <row r="2888" spans="1:12">
      <c r="A2888" s="36">
        <v>2017</v>
      </c>
      <c r="B2888" s="14" t="s">
        <v>2254</v>
      </c>
      <c r="C2888" s="9">
        <v>42771</v>
      </c>
      <c r="D2888" s="14" t="s">
        <v>537</v>
      </c>
      <c r="E2888" s="1" t="s">
        <v>181</v>
      </c>
      <c r="F2888" s="1">
        <v>4003</v>
      </c>
      <c r="G2888" s="1" t="s">
        <v>137</v>
      </c>
      <c r="H2888" s="1" t="s">
        <v>138</v>
      </c>
      <c r="I2888" s="12">
        <v>121.8</v>
      </c>
      <c r="J2888" s="11">
        <v>1052</v>
      </c>
      <c r="K2888" s="13" t="s">
        <v>2062</v>
      </c>
      <c r="L2888" s="14" t="s">
        <v>141</v>
      </c>
    </row>
    <row r="2889" spans="1:12">
      <c r="A2889" s="36">
        <v>2017</v>
      </c>
      <c r="B2889" s="14" t="s">
        <v>2254</v>
      </c>
      <c r="C2889" s="9">
        <v>42772</v>
      </c>
      <c r="D2889" s="14" t="s">
        <v>537</v>
      </c>
      <c r="E2889" s="1" t="s">
        <v>181</v>
      </c>
      <c r="F2889" s="1">
        <v>4003</v>
      </c>
      <c r="G2889" s="1" t="s">
        <v>137</v>
      </c>
      <c r="H2889" s="1" t="s">
        <v>138</v>
      </c>
      <c r="I2889" s="12">
        <v>146</v>
      </c>
      <c r="J2889" s="11">
        <v>2962</v>
      </c>
      <c r="K2889" s="13" t="s">
        <v>2062</v>
      </c>
      <c r="L2889" s="14" t="s">
        <v>141</v>
      </c>
    </row>
    <row r="2890" spans="1:12">
      <c r="A2890" s="36">
        <v>2017</v>
      </c>
      <c r="B2890" s="14" t="s">
        <v>2254</v>
      </c>
      <c r="C2890" s="9">
        <v>42775</v>
      </c>
      <c r="D2890" s="14" t="s">
        <v>537</v>
      </c>
      <c r="E2890" s="1" t="s">
        <v>181</v>
      </c>
      <c r="F2890" s="1">
        <v>4003</v>
      </c>
      <c r="G2890" s="1" t="s">
        <v>137</v>
      </c>
      <c r="H2890" s="1" t="s">
        <v>138</v>
      </c>
      <c r="I2890" s="12">
        <v>96.5</v>
      </c>
      <c r="J2890" s="11">
        <v>1051</v>
      </c>
      <c r="K2890" s="13" t="s">
        <v>2062</v>
      </c>
      <c r="L2890" s="14" t="s">
        <v>141</v>
      </c>
    </row>
    <row r="2891" spans="1:12">
      <c r="A2891" s="36">
        <v>2017</v>
      </c>
      <c r="B2891" s="14" t="s">
        <v>2254</v>
      </c>
      <c r="C2891" s="9">
        <v>42775</v>
      </c>
      <c r="D2891" s="14" t="s">
        <v>537</v>
      </c>
      <c r="E2891" s="1" t="s">
        <v>181</v>
      </c>
      <c r="F2891" s="1">
        <v>4003</v>
      </c>
      <c r="G2891" s="1" t="s">
        <v>137</v>
      </c>
      <c r="H2891" s="1" t="s">
        <v>138</v>
      </c>
      <c r="I2891" s="12">
        <v>89</v>
      </c>
      <c r="J2891" s="11">
        <v>1057</v>
      </c>
      <c r="K2891" s="13" t="s">
        <v>2062</v>
      </c>
      <c r="L2891" s="14" t="s">
        <v>141</v>
      </c>
    </row>
    <row r="2892" spans="1:12">
      <c r="A2892" s="36">
        <v>2017</v>
      </c>
      <c r="B2892" s="14" t="s">
        <v>2254</v>
      </c>
      <c r="C2892" s="9">
        <v>42777</v>
      </c>
      <c r="D2892" s="14" t="s">
        <v>537</v>
      </c>
      <c r="E2892" s="1" t="s">
        <v>181</v>
      </c>
      <c r="F2892" s="1">
        <v>4003</v>
      </c>
      <c r="G2892" s="1" t="s">
        <v>137</v>
      </c>
      <c r="H2892" s="1" t="s">
        <v>138</v>
      </c>
      <c r="I2892" s="12">
        <v>111.6</v>
      </c>
      <c r="J2892" s="11">
        <v>1059</v>
      </c>
      <c r="K2892" s="13" t="s">
        <v>969</v>
      </c>
      <c r="L2892" s="14" t="s">
        <v>141</v>
      </c>
    </row>
    <row r="2893" spans="1:12">
      <c r="A2893" s="36">
        <v>2017</v>
      </c>
      <c r="B2893" s="14" t="s">
        <v>2254</v>
      </c>
      <c r="C2893" s="9">
        <v>42785</v>
      </c>
      <c r="D2893" s="14" t="s">
        <v>537</v>
      </c>
      <c r="E2893" s="1" t="s">
        <v>181</v>
      </c>
      <c r="F2893" s="1">
        <v>4003</v>
      </c>
      <c r="G2893" s="1" t="s">
        <v>137</v>
      </c>
      <c r="H2893" s="1" t="s">
        <v>138</v>
      </c>
      <c r="I2893" s="12">
        <v>86</v>
      </c>
      <c r="J2893" s="11">
        <v>1063</v>
      </c>
      <c r="K2893" s="13" t="s">
        <v>969</v>
      </c>
      <c r="L2893" s="14" t="s">
        <v>141</v>
      </c>
    </row>
    <row r="2894" spans="1:12">
      <c r="A2894" s="36">
        <v>2017</v>
      </c>
      <c r="B2894" s="14" t="s">
        <v>2254</v>
      </c>
      <c r="C2894" s="9">
        <v>42786</v>
      </c>
      <c r="D2894" s="14" t="s">
        <v>537</v>
      </c>
      <c r="E2894" s="1" t="s">
        <v>181</v>
      </c>
      <c r="F2894" s="1">
        <v>4003</v>
      </c>
      <c r="G2894" s="1" t="s">
        <v>137</v>
      </c>
      <c r="H2894" s="1" t="s">
        <v>185</v>
      </c>
      <c r="I2894" s="12">
        <v>103</v>
      </c>
      <c r="J2894" s="11">
        <v>1258</v>
      </c>
      <c r="K2894" s="13" t="s">
        <v>251</v>
      </c>
      <c r="L2894" s="14" t="s">
        <v>141</v>
      </c>
    </row>
    <row r="2895" spans="1:12">
      <c r="A2895" s="36">
        <v>2017</v>
      </c>
      <c r="B2895" s="14" t="s">
        <v>2254</v>
      </c>
      <c r="C2895" s="9">
        <v>42786</v>
      </c>
      <c r="D2895" s="14" t="s">
        <v>537</v>
      </c>
      <c r="E2895" s="1" t="s">
        <v>181</v>
      </c>
      <c r="F2895" s="1">
        <v>4003</v>
      </c>
      <c r="G2895" s="1" t="s">
        <v>137</v>
      </c>
      <c r="H2895" s="1" t="s">
        <v>138</v>
      </c>
      <c r="I2895" s="12">
        <v>75.5</v>
      </c>
      <c r="J2895" s="11">
        <v>1071</v>
      </c>
      <c r="K2895" s="13" t="s">
        <v>2532</v>
      </c>
      <c r="L2895" s="14" t="s">
        <v>141</v>
      </c>
    </row>
    <row r="2896" spans="1:12">
      <c r="A2896" s="36">
        <v>2017</v>
      </c>
      <c r="B2896" s="14" t="s">
        <v>2254</v>
      </c>
      <c r="C2896" s="9">
        <v>42789</v>
      </c>
      <c r="D2896" s="14" t="s">
        <v>537</v>
      </c>
      <c r="E2896" s="1" t="s">
        <v>181</v>
      </c>
      <c r="F2896" s="1">
        <v>4003</v>
      </c>
      <c r="G2896" s="1" t="s">
        <v>137</v>
      </c>
      <c r="H2896" s="1" t="s">
        <v>138</v>
      </c>
      <c r="I2896" s="12">
        <v>23</v>
      </c>
      <c r="J2896" s="11">
        <v>2980</v>
      </c>
      <c r="K2896" s="13" t="s">
        <v>2532</v>
      </c>
      <c r="L2896" s="14" t="s">
        <v>141</v>
      </c>
    </row>
    <row r="2897" spans="1:12">
      <c r="A2897" s="36">
        <v>2017</v>
      </c>
      <c r="B2897" s="14" t="s">
        <v>2254</v>
      </c>
      <c r="C2897" s="9">
        <v>42789</v>
      </c>
      <c r="D2897" s="14" t="s">
        <v>537</v>
      </c>
      <c r="E2897" s="1" t="s">
        <v>181</v>
      </c>
      <c r="F2897" s="1">
        <v>4003</v>
      </c>
      <c r="G2897" s="1" t="s">
        <v>137</v>
      </c>
      <c r="H2897" s="1" t="s">
        <v>185</v>
      </c>
      <c r="I2897" s="12">
        <v>94</v>
      </c>
      <c r="J2897" s="11">
        <v>1259</v>
      </c>
      <c r="K2897" s="13" t="s">
        <v>2532</v>
      </c>
      <c r="L2897" s="14" t="s">
        <v>141</v>
      </c>
    </row>
    <row r="2898" spans="1:12">
      <c r="A2898" s="36">
        <v>2017</v>
      </c>
      <c r="B2898" s="14" t="s">
        <v>2254</v>
      </c>
      <c r="C2898" s="9">
        <v>42789</v>
      </c>
      <c r="D2898" s="14" t="s">
        <v>537</v>
      </c>
      <c r="E2898" s="1" t="s">
        <v>181</v>
      </c>
      <c r="F2898" s="1">
        <v>4003</v>
      </c>
      <c r="G2898" s="1" t="s">
        <v>137</v>
      </c>
      <c r="H2898" s="1" t="s">
        <v>185</v>
      </c>
      <c r="I2898" s="12">
        <v>95</v>
      </c>
      <c r="J2898" s="11">
        <v>1261</v>
      </c>
      <c r="K2898" s="13" t="s">
        <v>2532</v>
      </c>
      <c r="L2898" s="14" t="s">
        <v>141</v>
      </c>
    </row>
    <row r="2899" spans="1:12">
      <c r="A2899" s="36">
        <v>2017</v>
      </c>
      <c r="B2899" s="14" t="s">
        <v>2254</v>
      </c>
      <c r="C2899" s="9">
        <v>42789</v>
      </c>
      <c r="D2899" s="14" t="s">
        <v>537</v>
      </c>
      <c r="E2899" s="1" t="s">
        <v>181</v>
      </c>
      <c r="F2899" s="1">
        <v>4003</v>
      </c>
      <c r="G2899" s="1" t="s">
        <v>137</v>
      </c>
      <c r="H2899" s="1" t="s">
        <v>138</v>
      </c>
      <c r="I2899" s="12">
        <v>73.900000000000006</v>
      </c>
      <c r="J2899" s="11">
        <v>1072</v>
      </c>
      <c r="K2899" s="13" t="s">
        <v>251</v>
      </c>
      <c r="L2899" s="14" t="s">
        <v>141</v>
      </c>
    </row>
    <row r="2900" spans="1:12">
      <c r="A2900" s="36">
        <v>2017</v>
      </c>
      <c r="B2900" s="14" t="s">
        <v>2254</v>
      </c>
      <c r="C2900" s="9">
        <v>42794</v>
      </c>
      <c r="D2900" s="14" t="s">
        <v>537</v>
      </c>
      <c r="E2900" s="1" t="s">
        <v>181</v>
      </c>
      <c r="F2900" s="1">
        <v>4003</v>
      </c>
      <c r="G2900" s="1" t="s">
        <v>137</v>
      </c>
      <c r="H2900" s="1" t="s">
        <v>185</v>
      </c>
      <c r="I2900" s="12">
        <v>160</v>
      </c>
      <c r="J2900" s="11">
        <v>1264</v>
      </c>
      <c r="K2900" s="13" t="s">
        <v>245</v>
      </c>
      <c r="L2900" s="14" t="s">
        <v>141</v>
      </c>
    </row>
    <row r="2901" spans="1:12">
      <c r="A2901" s="36">
        <v>2017</v>
      </c>
      <c r="B2901" s="14" t="s">
        <v>2254</v>
      </c>
      <c r="C2901" s="9">
        <v>42784</v>
      </c>
      <c r="D2901" s="14" t="s">
        <v>537</v>
      </c>
      <c r="E2901" s="1" t="s">
        <v>181</v>
      </c>
      <c r="F2901" s="1">
        <v>4021</v>
      </c>
      <c r="G2901" s="1" t="s">
        <v>179</v>
      </c>
      <c r="H2901" s="11" t="s">
        <v>180</v>
      </c>
      <c r="I2901" s="12">
        <v>79</v>
      </c>
      <c r="J2901" s="11">
        <v>56809</v>
      </c>
      <c r="K2901" s="13" t="s">
        <v>2056</v>
      </c>
      <c r="L2901" s="14" t="s">
        <v>141</v>
      </c>
    </row>
    <row r="2902" spans="1:12">
      <c r="A2902" s="36">
        <v>2017</v>
      </c>
      <c r="B2902" s="14" t="s">
        <v>2254</v>
      </c>
      <c r="C2902" s="9">
        <v>42770</v>
      </c>
      <c r="D2902" s="14" t="s">
        <v>537</v>
      </c>
      <c r="E2902" s="1" t="s">
        <v>181</v>
      </c>
      <c r="F2902" s="1">
        <v>4018</v>
      </c>
      <c r="G2902" s="1" t="s">
        <v>179</v>
      </c>
      <c r="H2902" s="11" t="s">
        <v>180</v>
      </c>
      <c r="I2902" s="12">
        <v>135</v>
      </c>
      <c r="J2902" s="11">
        <v>56667</v>
      </c>
      <c r="K2902" s="13" t="s">
        <v>2533</v>
      </c>
      <c r="L2902" s="14" t="s">
        <v>141</v>
      </c>
    </row>
    <row r="2903" spans="1:12">
      <c r="A2903" s="36">
        <v>2017</v>
      </c>
      <c r="B2903" s="14" t="s">
        <v>2254</v>
      </c>
      <c r="C2903" s="9">
        <v>42770</v>
      </c>
      <c r="D2903" s="14" t="s">
        <v>537</v>
      </c>
      <c r="E2903" s="1" t="s">
        <v>181</v>
      </c>
      <c r="F2903" s="1">
        <v>4018</v>
      </c>
      <c r="G2903" s="1" t="s">
        <v>179</v>
      </c>
      <c r="H2903" s="11" t="s">
        <v>180</v>
      </c>
      <c r="I2903" s="12">
        <v>91</v>
      </c>
      <c r="J2903" s="11">
        <v>56664</v>
      </c>
      <c r="K2903" s="13" t="s">
        <v>2533</v>
      </c>
      <c r="L2903" s="14" t="s">
        <v>141</v>
      </c>
    </row>
    <row r="2904" spans="1:12">
      <c r="A2904" s="36">
        <v>2017</v>
      </c>
      <c r="B2904" s="14" t="s">
        <v>2254</v>
      </c>
      <c r="C2904" s="9">
        <v>42773</v>
      </c>
      <c r="D2904" s="14" t="s">
        <v>537</v>
      </c>
      <c r="E2904" s="1" t="s">
        <v>181</v>
      </c>
      <c r="F2904" s="1">
        <v>4018</v>
      </c>
      <c r="G2904" s="1" t="s">
        <v>179</v>
      </c>
      <c r="H2904" s="11" t="s">
        <v>180</v>
      </c>
      <c r="I2904" s="12">
        <v>79</v>
      </c>
      <c r="J2904" s="11">
        <v>56731</v>
      </c>
      <c r="K2904" s="13" t="s">
        <v>2533</v>
      </c>
      <c r="L2904" s="14" t="s">
        <v>141</v>
      </c>
    </row>
    <row r="2905" spans="1:12">
      <c r="A2905" s="36">
        <v>2017</v>
      </c>
      <c r="B2905" s="14" t="s">
        <v>2254</v>
      </c>
      <c r="C2905" s="9">
        <v>42773</v>
      </c>
      <c r="D2905" s="14" t="s">
        <v>537</v>
      </c>
      <c r="E2905" s="1" t="s">
        <v>181</v>
      </c>
      <c r="F2905" s="1">
        <v>4018</v>
      </c>
      <c r="G2905" s="1" t="s">
        <v>179</v>
      </c>
      <c r="H2905" s="11" t="s">
        <v>180</v>
      </c>
      <c r="I2905" s="12">
        <v>55</v>
      </c>
      <c r="J2905" s="11">
        <v>56727</v>
      </c>
      <c r="K2905" s="13" t="s">
        <v>2533</v>
      </c>
      <c r="L2905" s="14" t="s">
        <v>141</v>
      </c>
    </row>
    <row r="2906" spans="1:12">
      <c r="A2906" s="36">
        <v>2017</v>
      </c>
      <c r="B2906" s="14" t="s">
        <v>2254</v>
      </c>
      <c r="C2906" s="9">
        <v>42787</v>
      </c>
      <c r="D2906" s="14" t="s">
        <v>537</v>
      </c>
      <c r="E2906" s="1" t="s">
        <v>181</v>
      </c>
      <c r="F2906" s="1">
        <v>4018</v>
      </c>
      <c r="G2906" s="1" t="s">
        <v>179</v>
      </c>
      <c r="H2906" s="11" t="s">
        <v>180</v>
      </c>
      <c r="I2906" s="12">
        <v>68</v>
      </c>
      <c r="J2906" s="11">
        <v>56861</v>
      </c>
      <c r="K2906" s="13" t="s">
        <v>2533</v>
      </c>
      <c r="L2906" s="14" t="s">
        <v>141</v>
      </c>
    </row>
    <row r="2907" spans="1:12">
      <c r="A2907" s="36">
        <v>2017</v>
      </c>
      <c r="B2907" s="14" t="s">
        <v>2254</v>
      </c>
      <c r="C2907" s="9">
        <v>42774</v>
      </c>
      <c r="D2907" s="14" t="s">
        <v>537</v>
      </c>
      <c r="E2907" s="1" t="s">
        <v>181</v>
      </c>
      <c r="F2907" s="1">
        <v>4010</v>
      </c>
      <c r="G2907" s="1" t="s">
        <v>149</v>
      </c>
      <c r="H2907" s="11" t="s">
        <v>150</v>
      </c>
      <c r="I2907" s="12">
        <v>87</v>
      </c>
      <c r="J2907" s="11" t="s">
        <v>2534</v>
      </c>
      <c r="K2907" s="13" t="s">
        <v>2535</v>
      </c>
      <c r="L2907" s="14" t="s">
        <v>141</v>
      </c>
    </row>
    <row r="2908" spans="1:12">
      <c r="A2908" s="36">
        <v>2017</v>
      </c>
      <c r="B2908" s="14" t="s">
        <v>2254</v>
      </c>
      <c r="C2908" s="9">
        <v>42775</v>
      </c>
      <c r="D2908" s="14" t="s">
        <v>537</v>
      </c>
      <c r="E2908" s="1" t="s">
        <v>181</v>
      </c>
      <c r="F2908" s="1">
        <v>4010</v>
      </c>
      <c r="G2908" s="1" t="s">
        <v>149</v>
      </c>
      <c r="H2908" s="11" t="s">
        <v>150</v>
      </c>
      <c r="I2908" s="12">
        <v>209</v>
      </c>
      <c r="J2908" s="11" t="s">
        <v>2536</v>
      </c>
      <c r="K2908" s="13" t="s">
        <v>2535</v>
      </c>
      <c r="L2908" s="14" t="s">
        <v>141</v>
      </c>
    </row>
    <row r="2909" spans="1:12">
      <c r="A2909" s="36">
        <v>2017</v>
      </c>
      <c r="B2909" s="14" t="s">
        <v>2254</v>
      </c>
      <c r="C2909" s="9">
        <v>42779</v>
      </c>
      <c r="D2909" s="14" t="s">
        <v>537</v>
      </c>
      <c r="E2909" s="1" t="s">
        <v>181</v>
      </c>
      <c r="F2909" s="1">
        <v>4010</v>
      </c>
      <c r="G2909" s="1" t="s">
        <v>149</v>
      </c>
      <c r="H2909" s="11" t="s">
        <v>150</v>
      </c>
      <c r="I2909" s="12">
        <v>104</v>
      </c>
      <c r="J2909" s="11" t="s">
        <v>2537</v>
      </c>
      <c r="K2909" s="13" t="s">
        <v>2535</v>
      </c>
      <c r="L2909" s="14" t="s">
        <v>141</v>
      </c>
    </row>
    <row r="2910" spans="1:12">
      <c r="A2910" s="36">
        <v>2017</v>
      </c>
      <c r="B2910" s="14" t="s">
        <v>2254</v>
      </c>
      <c r="C2910" s="9">
        <v>42770</v>
      </c>
      <c r="D2910" s="14" t="s">
        <v>537</v>
      </c>
      <c r="E2910" s="1" t="s">
        <v>181</v>
      </c>
      <c r="F2910" s="1">
        <v>4018</v>
      </c>
      <c r="G2910" s="1" t="s">
        <v>149</v>
      </c>
      <c r="H2910" s="11" t="s">
        <v>150</v>
      </c>
      <c r="I2910" s="12">
        <v>126</v>
      </c>
      <c r="J2910" s="11" t="s">
        <v>2538</v>
      </c>
      <c r="K2910" s="13" t="s">
        <v>2535</v>
      </c>
      <c r="L2910" s="14" t="s">
        <v>141</v>
      </c>
    </row>
    <row r="2911" spans="1:12">
      <c r="A2911" s="36">
        <v>2017</v>
      </c>
      <c r="B2911" s="14" t="s">
        <v>2254</v>
      </c>
      <c r="C2911" s="9">
        <v>42774</v>
      </c>
      <c r="D2911" s="14" t="s">
        <v>537</v>
      </c>
      <c r="E2911" s="1" t="s">
        <v>181</v>
      </c>
      <c r="F2911" s="1">
        <v>4018</v>
      </c>
      <c r="G2911" s="1" t="s">
        <v>149</v>
      </c>
      <c r="H2911" s="11" t="s">
        <v>150</v>
      </c>
      <c r="I2911" s="12">
        <v>141</v>
      </c>
      <c r="J2911" s="11" t="s">
        <v>2539</v>
      </c>
      <c r="K2911" s="13" t="s">
        <v>2533</v>
      </c>
      <c r="L2911" s="14" t="s">
        <v>141</v>
      </c>
    </row>
    <row r="2912" spans="1:12">
      <c r="A2912" s="36">
        <v>2017</v>
      </c>
      <c r="B2912" s="14" t="s">
        <v>2254</v>
      </c>
      <c r="C2912" s="9">
        <v>42775</v>
      </c>
      <c r="D2912" s="14" t="s">
        <v>537</v>
      </c>
      <c r="E2912" s="1" t="s">
        <v>181</v>
      </c>
      <c r="F2912" s="1">
        <v>4018</v>
      </c>
      <c r="G2912" s="1" t="s">
        <v>149</v>
      </c>
      <c r="H2912" s="11" t="s">
        <v>150</v>
      </c>
      <c r="I2912" s="12">
        <v>113</v>
      </c>
      <c r="J2912" s="11" t="s">
        <v>2540</v>
      </c>
      <c r="K2912" s="13" t="s">
        <v>2541</v>
      </c>
      <c r="L2912" s="14" t="s">
        <v>141</v>
      </c>
    </row>
    <row r="2913" spans="1:12">
      <c r="A2913" s="36">
        <v>2017</v>
      </c>
      <c r="B2913" s="14" t="s">
        <v>2254</v>
      </c>
      <c r="C2913" s="9">
        <v>42775</v>
      </c>
      <c r="D2913" s="14" t="s">
        <v>537</v>
      </c>
      <c r="E2913" s="1" t="s">
        <v>181</v>
      </c>
      <c r="F2913" s="1">
        <v>4018</v>
      </c>
      <c r="G2913" s="1" t="s">
        <v>149</v>
      </c>
      <c r="H2913" s="11" t="s">
        <v>150</v>
      </c>
      <c r="I2913" s="12">
        <v>133</v>
      </c>
      <c r="J2913" s="11" t="s">
        <v>2542</v>
      </c>
      <c r="K2913" s="13" t="s">
        <v>2541</v>
      </c>
      <c r="L2913" s="14" t="s">
        <v>141</v>
      </c>
    </row>
    <row r="2914" spans="1:12">
      <c r="A2914" s="36">
        <v>2017</v>
      </c>
      <c r="B2914" s="14" t="s">
        <v>2254</v>
      </c>
      <c r="C2914" s="9">
        <v>42770</v>
      </c>
      <c r="D2914" s="14" t="s">
        <v>537</v>
      </c>
      <c r="E2914" s="1" t="s">
        <v>181</v>
      </c>
      <c r="F2914" s="1">
        <v>4003</v>
      </c>
      <c r="G2914" s="1" t="s">
        <v>269</v>
      </c>
      <c r="H2914" s="1" t="s">
        <v>287</v>
      </c>
      <c r="I2914" s="12">
        <v>72</v>
      </c>
      <c r="J2914" s="11" t="s">
        <v>2543</v>
      </c>
      <c r="K2914" s="13" t="s">
        <v>2541</v>
      </c>
      <c r="L2914" s="14" t="s">
        <v>141</v>
      </c>
    </row>
    <row r="2915" spans="1:12">
      <c r="A2915" s="36">
        <v>2017</v>
      </c>
      <c r="B2915" s="14" t="s">
        <v>2254</v>
      </c>
      <c r="C2915" s="9">
        <v>42786</v>
      </c>
      <c r="D2915" s="14" t="s">
        <v>537</v>
      </c>
      <c r="E2915" s="1" t="s">
        <v>181</v>
      </c>
      <c r="F2915" s="1">
        <v>4003</v>
      </c>
      <c r="G2915" s="1" t="s">
        <v>269</v>
      </c>
      <c r="H2915" s="1" t="s">
        <v>287</v>
      </c>
      <c r="I2915" s="12">
        <v>83</v>
      </c>
      <c r="J2915" s="11" t="s">
        <v>2544</v>
      </c>
      <c r="K2915" s="13" t="s">
        <v>2062</v>
      </c>
      <c r="L2915" s="14" t="s">
        <v>141</v>
      </c>
    </row>
    <row r="2916" spans="1:12">
      <c r="A2916" s="36">
        <v>2017</v>
      </c>
      <c r="B2916" s="14" t="s">
        <v>2254</v>
      </c>
      <c r="C2916" s="9">
        <v>42793</v>
      </c>
      <c r="D2916" s="14" t="s">
        <v>537</v>
      </c>
      <c r="E2916" s="1" t="s">
        <v>181</v>
      </c>
      <c r="F2916" s="1">
        <v>4003</v>
      </c>
      <c r="G2916" s="1" t="s">
        <v>269</v>
      </c>
      <c r="H2916" s="1" t="s">
        <v>287</v>
      </c>
      <c r="I2916" s="12">
        <v>69</v>
      </c>
      <c r="J2916" s="11" t="s">
        <v>2545</v>
      </c>
      <c r="K2916" s="13" t="s">
        <v>2532</v>
      </c>
      <c r="L2916" s="14" t="s">
        <v>141</v>
      </c>
    </row>
    <row r="2917" spans="1:12">
      <c r="A2917" s="36">
        <v>2017</v>
      </c>
      <c r="B2917" s="14" t="s">
        <v>2254</v>
      </c>
      <c r="C2917" s="9">
        <v>42794</v>
      </c>
      <c r="D2917" s="14" t="s">
        <v>537</v>
      </c>
      <c r="E2917" s="1" t="s">
        <v>181</v>
      </c>
      <c r="F2917" s="1">
        <v>4003</v>
      </c>
      <c r="G2917" s="1" t="s">
        <v>269</v>
      </c>
      <c r="H2917" s="1" t="s">
        <v>287</v>
      </c>
      <c r="I2917" s="12">
        <v>64</v>
      </c>
      <c r="J2917" s="11" t="s">
        <v>2546</v>
      </c>
      <c r="K2917" s="13" t="s">
        <v>2532</v>
      </c>
      <c r="L2917" s="14" t="s">
        <v>141</v>
      </c>
    </row>
    <row r="2918" spans="1:12">
      <c r="A2918" s="36">
        <v>2017</v>
      </c>
      <c r="B2918" s="14" t="s">
        <v>2254</v>
      </c>
      <c r="C2918" s="9">
        <v>42773</v>
      </c>
      <c r="D2918" s="14" t="s">
        <v>537</v>
      </c>
      <c r="E2918" s="1" t="s">
        <v>181</v>
      </c>
      <c r="F2918" s="1">
        <v>4003</v>
      </c>
      <c r="G2918" s="1" t="s">
        <v>510</v>
      </c>
      <c r="H2918" s="11" t="s">
        <v>2087</v>
      </c>
      <c r="I2918" s="12">
        <v>139</v>
      </c>
      <c r="J2918" s="11">
        <v>1347</v>
      </c>
      <c r="K2918" s="13" t="s">
        <v>2532</v>
      </c>
      <c r="L2918" s="14" t="s">
        <v>141</v>
      </c>
    </row>
    <row r="2919" spans="1:12">
      <c r="A2919" s="36">
        <v>2017</v>
      </c>
      <c r="B2919" s="14" t="s">
        <v>2254</v>
      </c>
      <c r="C2919" s="9">
        <v>42773</v>
      </c>
      <c r="D2919" s="14" t="s">
        <v>537</v>
      </c>
      <c r="E2919" s="1" t="s">
        <v>181</v>
      </c>
      <c r="F2919" s="1">
        <v>4003</v>
      </c>
      <c r="G2919" s="1" t="s">
        <v>510</v>
      </c>
      <c r="H2919" s="11" t="s">
        <v>2087</v>
      </c>
      <c r="I2919" s="12">
        <v>77</v>
      </c>
      <c r="J2919" s="11">
        <v>1346</v>
      </c>
      <c r="K2919" s="13" t="s">
        <v>2062</v>
      </c>
      <c r="L2919" s="14" t="s">
        <v>141</v>
      </c>
    </row>
    <row r="2920" spans="1:12">
      <c r="A2920" s="36">
        <v>2017</v>
      </c>
      <c r="B2920" s="14" t="s">
        <v>2254</v>
      </c>
      <c r="C2920" s="9">
        <v>42769</v>
      </c>
      <c r="D2920" s="14" t="s">
        <v>537</v>
      </c>
      <c r="E2920" s="1" t="s">
        <v>213</v>
      </c>
      <c r="F2920" s="1">
        <v>4252</v>
      </c>
      <c r="G2920" s="1" t="s">
        <v>137</v>
      </c>
      <c r="H2920" s="1" t="s">
        <v>185</v>
      </c>
      <c r="I2920" s="12">
        <v>31</v>
      </c>
      <c r="J2920" s="11">
        <v>1252</v>
      </c>
      <c r="K2920" s="13" t="s">
        <v>2042</v>
      </c>
      <c r="L2920" s="14" t="s">
        <v>141</v>
      </c>
    </row>
    <row r="2921" spans="1:12">
      <c r="A2921" s="36">
        <v>2017</v>
      </c>
      <c r="B2921" s="14" t="s">
        <v>2254</v>
      </c>
      <c r="C2921" s="9">
        <v>42770</v>
      </c>
      <c r="D2921" s="14" t="s">
        <v>537</v>
      </c>
      <c r="E2921" s="1" t="s">
        <v>213</v>
      </c>
      <c r="F2921" s="1">
        <v>4252</v>
      </c>
      <c r="G2921" s="1" t="s">
        <v>149</v>
      </c>
      <c r="H2921" s="11" t="s">
        <v>150</v>
      </c>
      <c r="I2921" s="12">
        <v>31</v>
      </c>
      <c r="J2921" s="11" t="s">
        <v>2547</v>
      </c>
      <c r="K2921" s="13" t="s">
        <v>2042</v>
      </c>
      <c r="L2921" s="14" t="s">
        <v>141</v>
      </c>
    </row>
    <row r="2922" spans="1:12">
      <c r="A2922" s="36">
        <v>2017</v>
      </c>
      <c r="B2922" s="14" t="s">
        <v>2254</v>
      </c>
      <c r="C2922" s="9">
        <v>42770</v>
      </c>
      <c r="D2922" s="14" t="s">
        <v>537</v>
      </c>
      <c r="E2922" s="1" t="s">
        <v>308</v>
      </c>
      <c r="F2922" s="1">
        <v>4527</v>
      </c>
      <c r="G2922" s="1" t="s">
        <v>269</v>
      </c>
      <c r="H2922" s="1" t="s">
        <v>287</v>
      </c>
      <c r="I2922" s="12">
        <v>94</v>
      </c>
      <c r="J2922" s="11" t="s">
        <v>2548</v>
      </c>
      <c r="K2922" s="13" t="s">
        <v>258</v>
      </c>
      <c r="L2922" s="14" t="s">
        <v>141</v>
      </c>
    </row>
    <row r="2923" spans="1:12">
      <c r="A2923" s="36">
        <v>2017</v>
      </c>
      <c r="B2923" s="14" t="s">
        <v>2254</v>
      </c>
      <c r="C2923" s="9">
        <v>42770</v>
      </c>
      <c r="D2923" s="14" t="s">
        <v>537</v>
      </c>
      <c r="E2923" s="1" t="s">
        <v>308</v>
      </c>
      <c r="F2923" s="1">
        <v>4527</v>
      </c>
      <c r="G2923" s="1" t="s">
        <v>269</v>
      </c>
      <c r="H2923" s="1" t="s">
        <v>287</v>
      </c>
      <c r="I2923" s="12">
        <v>125</v>
      </c>
      <c r="J2923" s="11" t="s">
        <v>2549</v>
      </c>
      <c r="K2923" s="13" t="s">
        <v>258</v>
      </c>
      <c r="L2923" s="14" t="s">
        <v>141</v>
      </c>
    </row>
    <row r="2924" spans="1:12">
      <c r="A2924" s="36">
        <v>2017</v>
      </c>
      <c r="B2924" s="14" t="s">
        <v>2254</v>
      </c>
      <c r="C2924" s="9">
        <v>42774</v>
      </c>
      <c r="D2924" s="14" t="s">
        <v>537</v>
      </c>
      <c r="E2924" s="1" t="s">
        <v>308</v>
      </c>
      <c r="F2924" s="1">
        <v>4528</v>
      </c>
      <c r="G2924" s="1" t="s">
        <v>269</v>
      </c>
      <c r="H2924" s="1" t="s">
        <v>287</v>
      </c>
      <c r="I2924" s="12">
        <v>89</v>
      </c>
      <c r="J2924" s="11" t="s">
        <v>2550</v>
      </c>
      <c r="K2924" s="13" t="s">
        <v>2551</v>
      </c>
      <c r="L2924" s="14" t="s">
        <v>141</v>
      </c>
    </row>
    <row r="2925" spans="1:12">
      <c r="A2925" s="36">
        <v>2017</v>
      </c>
      <c r="B2925" s="14" t="s">
        <v>2254</v>
      </c>
      <c r="C2925" s="9">
        <v>42780</v>
      </c>
      <c r="D2925" s="14" t="s">
        <v>537</v>
      </c>
      <c r="E2925" s="1" t="s">
        <v>308</v>
      </c>
      <c r="F2925" s="1">
        <v>4528</v>
      </c>
      <c r="G2925" s="1" t="s">
        <v>269</v>
      </c>
      <c r="H2925" s="1" t="s">
        <v>287</v>
      </c>
      <c r="I2925" s="12">
        <v>136</v>
      </c>
      <c r="J2925" s="11" t="s">
        <v>2552</v>
      </c>
      <c r="K2925" s="13" t="s">
        <v>2551</v>
      </c>
      <c r="L2925" s="14" t="s">
        <v>141</v>
      </c>
    </row>
    <row r="2926" spans="1:12">
      <c r="A2926" s="36">
        <v>2017</v>
      </c>
      <c r="B2926" s="14" t="s">
        <v>2254</v>
      </c>
      <c r="C2926" s="9">
        <v>42788</v>
      </c>
      <c r="D2926" s="14" t="s">
        <v>537</v>
      </c>
      <c r="E2926" s="1" t="s">
        <v>308</v>
      </c>
      <c r="F2926" s="1">
        <v>4420</v>
      </c>
      <c r="G2926" s="1" t="s">
        <v>269</v>
      </c>
      <c r="H2926" s="11" t="s">
        <v>150</v>
      </c>
      <c r="I2926" s="12">
        <v>73</v>
      </c>
      <c r="J2926" s="11" t="s">
        <v>2553</v>
      </c>
      <c r="K2926" s="13" t="s">
        <v>255</v>
      </c>
      <c r="L2926" s="14" t="s">
        <v>141</v>
      </c>
    </row>
    <row r="2927" spans="1:12">
      <c r="A2927" s="36">
        <v>2017</v>
      </c>
      <c r="B2927" s="14" t="s">
        <v>2254</v>
      </c>
      <c r="C2927" s="9">
        <v>42788</v>
      </c>
      <c r="D2927" s="14" t="s">
        <v>537</v>
      </c>
      <c r="E2927" s="1" t="s">
        <v>308</v>
      </c>
      <c r="F2927" s="1">
        <v>4420</v>
      </c>
      <c r="G2927" s="1" t="s">
        <v>269</v>
      </c>
      <c r="H2927" s="11" t="s">
        <v>150</v>
      </c>
      <c r="I2927" s="12">
        <v>102</v>
      </c>
      <c r="J2927" s="11" t="s">
        <v>2554</v>
      </c>
      <c r="K2927" s="13" t="s">
        <v>255</v>
      </c>
      <c r="L2927" s="14" t="s">
        <v>141</v>
      </c>
    </row>
    <row r="2928" spans="1:12">
      <c r="A2928" s="36">
        <v>2017</v>
      </c>
      <c r="B2928" s="14" t="s">
        <v>2254</v>
      </c>
      <c r="C2928" s="9">
        <v>42794</v>
      </c>
      <c r="D2928" s="14" t="s">
        <v>537</v>
      </c>
      <c r="E2928" s="1" t="s">
        <v>308</v>
      </c>
      <c r="F2928" s="1">
        <v>4527</v>
      </c>
      <c r="G2928" s="1" t="s">
        <v>137</v>
      </c>
      <c r="H2928" s="1" t="s">
        <v>138</v>
      </c>
      <c r="I2928" s="12">
        <v>126.7</v>
      </c>
      <c r="J2928" s="11">
        <v>1076</v>
      </c>
      <c r="K2928" s="13" t="s">
        <v>2555</v>
      </c>
      <c r="L2928" s="14" t="s">
        <v>141</v>
      </c>
    </row>
    <row r="2929" spans="1:12">
      <c r="A2929" s="36">
        <v>2017</v>
      </c>
      <c r="B2929" s="14" t="s">
        <v>2254</v>
      </c>
      <c r="C2929" s="9">
        <v>42775</v>
      </c>
      <c r="D2929" s="14" t="s">
        <v>537</v>
      </c>
      <c r="E2929" s="1" t="s">
        <v>308</v>
      </c>
      <c r="F2929" s="1">
        <v>4527</v>
      </c>
      <c r="G2929" s="1" t="s">
        <v>137</v>
      </c>
      <c r="H2929" s="1" t="s">
        <v>138</v>
      </c>
      <c r="I2929" s="12">
        <v>67.900000000000006</v>
      </c>
      <c r="J2929" s="11">
        <v>1056</v>
      </c>
      <c r="K2929" s="13" t="s">
        <v>2556</v>
      </c>
      <c r="L2929" s="14" t="s">
        <v>141</v>
      </c>
    </row>
    <row r="2930" spans="1:12">
      <c r="A2930" s="36">
        <v>2017</v>
      </c>
      <c r="B2930" s="14" t="s">
        <v>2254</v>
      </c>
      <c r="C2930" s="9">
        <v>42769</v>
      </c>
      <c r="D2930" s="14" t="s">
        <v>537</v>
      </c>
      <c r="E2930" s="1" t="s">
        <v>308</v>
      </c>
      <c r="F2930" s="1">
        <v>4527</v>
      </c>
      <c r="G2930" s="1" t="s">
        <v>137</v>
      </c>
      <c r="H2930" s="1" t="s">
        <v>185</v>
      </c>
      <c r="I2930" s="12">
        <v>59</v>
      </c>
      <c r="J2930" s="11">
        <v>1250</v>
      </c>
      <c r="K2930" s="13" t="s">
        <v>258</v>
      </c>
      <c r="L2930" s="14" t="s">
        <v>141</v>
      </c>
    </row>
    <row r="2931" spans="1:12">
      <c r="A2931" s="36">
        <v>2017</v>
      </c>
      <c r="B2931" s="14" t="s">
        <v>2254</v>
      </c>
      <c r="C2931" s="9">
        <v>42772</v>
      </c>
      <c r="D2931" s="14" t="s">
        <v>537</v>
      </c>
      <c r="E2931" s="1" t="s">
        <v>308</v>
      </c>
      <c r="F2931" s="1">
        <v>4527</v>
      </c>
      <c r="G2931" s="1" t="s">
        <v>137</v>
      </c>
      <c r="H2931" s="1" t="s">
        <v>138</v>
      </c>
      <c r="I2931" s="12">
        <v>103</v>
      </c>
      <c r="J2931" s="11">
        <v>2960</v>
      </c>
      <c r="K2931" s="13" t="s">
        <v>258</v>
      </c>
      <c r="L2931" s="14" t="s">
        <v>141</v>
      </c>
    </row>
    <row r="2932" spans="1:12">
      <c r="A2932" s="36">
        <v>2017</v>
      </c>
      <c r="B2932" s="14" t="s">
        <v>2254</v>
      </c>
      <c r="C2932" s="9">
        <v>42772</v>
      </c>
      <c r="D2932" s="14" t="s">
        <v>537</v>
      </c>
      <c r="E2932" s="1" t="s">
        <v>308</v>
      </c>
      <c r="F2932" s="1">
        <v>4527</v>
      </c>
      <c r="G2932" s="1" t="s">
        <v>137</v>
      </c>
      <c r="H2932" s="1" t="s">
        <v>138</v>
      </c>
      <c r="I2932" s="12">
        <v>59.6</v>
      </c>
      <c r="J2932" s="11">
        <v>1054</v>
      </c>
      <c r="K2932" s="13" t="s">
        <v>2551</v>
      </c>
      <c r="L2932" s="14" t="s">
        <v>141</v>
      </c>
    </row>
    <row r="2933" spans="1:12">
      <c r="A2933" s="36">
        <v>2017</v>
      </c>
      <c r="B2933" s="14" t="s">
        <v>2254</v>
      </c>
      <c r="C2933" s="9">
        <v>42777</v>
      </c>
      <c r="D2933" s="14" t="s">
        <v>537</v>
      </c>
      <c r="E2933" s="1" t="s">
        <v>308</v>
      </c>
      <c r="F2933" s="1">
        <v>4527</v>
      </c>
      <c r="G2933" s="1" t="s">
        <v>137</v>
      </c>
      <c r="H2933" s="1" t="s">
        <v>138</v>
      </c>
      <c r="I2933" s="12">
        <v>113.7</v>
      </c>
      <c r="J2933" s="11">
        <v>1058</v>
      </c>
      <c r="K2933" s="13" t="s">
        <v>2555</v>
      </c>
      <c r="L2933" s="14" t="s">
        <v>141</v>
      </c>
    </row>
    <row r="2934" spans="1:12">
      <c r="A2934" s="36">
        <v>2017</v>
      </c>
      <c r="B2934" s="14" t="s">
        <v>2254</v>
      </c>
      <c r="C2934" s="9">
        <v>42780</v>
      </c>
      <c r="D2934" s="14" t="s">
        <v>537</v>
      </c>
      <c r="E2934" s="1" t="s">
        <v>308</v>
      </c>
      <c r="F2934" s="1">
        <v>4527</v>
      </c>
      <c r="G2934" s="1" t="s">
        <v>137</v>
      </c>
      <c r="H2934" s="1" t="s">
        <v>138</v>
      </c>
      <c r="I2934" s="12">
        <v>148.30000000000001</v>
      </c>
      <c r="J2934" s="11">
        <v>1062</v>
      </c>
      <c r="K2934" s="13" t="s">
        <v>2555</v>
      </c>
      <c r="L2934" s="14" t="s">
        <v>141</v>
      </c>
    </row>
    <row r="2935" spans="1:12">
      <c r="A2935" s="36">
        <v>2017</v>
      </c>
      <c r="B2935" s="14" t="s">
        <v>2254</v>
      </c>
      <c r="C2935" s="9">
        <v>42782</v>
      </c>
      <c r="D2935" s="14" t="s">
        <v>537</v>
      </c>
      <c r="E2935" s="1" t="s">
        <v>308</v>
      </c>
      <c r="F2935" s="1">
        <v>4527</v>
      </c>
      <c r="G2935" s="1" t="s">
        <v>137</v>
      </c>
      <c r="H2935" s="1" t="s">
        <v>138</v>
      </c>
      <c r="I2935" s="12">
        <v>87.5</v>
      </c>
      <c r="J2935" s="11">
        <v>1066</v>
      </c>
      <c r="K2935" s="13" t="s">
        <v>2557</v>
      </c>
      <c r="L2935" s="14" t="s">
        <v>141</v>
      </c>
    </row>
    <row r="2936" spans="1:12">
      <c r="A2936" s="36">
        <v>2017</v>
      </c>
      <c r="B2936" s="14" t="s">
        <v>2254</v>
      </c>
      <c r="C2936" s="9">
        <v>42785</v>
      </c>
      <c r="D2936" s="14" t="s">
        <v>537</v>
      </c>
      <c r="E2936" s="1" t="s">
        <v>308</v>
      </c>
      <c r="F2936" s="1">
        <v>4527</v>
      </c>
      <c r="G2936" s="1" t="s">
        <v>137</v>
      </c>
      <c r="H2936" s="1" t="s">
        <v>138</v>
      </c>
      <c r="I2936" s="12">
        <v>39.5</v>
      </c>
      <c r="J2936" s="11">
        <v>1069</v>
      </c>
      <c r="K2936" s="13" t="s">
        <v>2557</v>
      </c>
      <c r="L2936" s="14" t="s">
        <v>141</v>
      </c>
    </row>
    <row r="2937" spans="1:12">
      <c r="A2937" s="36">
        <v>2017</v>
      </c>
      <c r="B2937" s="14" t="s">
        <v>2254</v>
      </c>
      <c r="C2937" s="9">
        <v>42785</v>
      </c>
      <c r="D2937" s="14" t="s">
        <v>537</v>
      </c>
      <c r="E2937" s="1" t="s">
        <v>308</v>
      </c>
      <c r="F2937" s="1">
        <v>4527</v>
      </c>
      <c r="G2937" s="1" t="s">
        <v>137</v>
      </c>
      <c r="H2937" s="1" t="s">
        <v>138</v>
      </c>
      <c r="I2937" s="12">
        <v>103.6</v>
      </c>
      <c r="J2937" s="11">
        <v>1070</v>
      </c>
      <c r="K2937" s="13" t="s">
        <v>2557</v>
      </c>
      <c r="L2937" s="14" t="s">
        <v>141</v>
      </c>
    </row>
    <row r="2938" spans="1:12">
      <c r="A2938" s="36">
        <v>2017</v>
      </c>
      <c r="B2938" s="14" t="s">
        <v>2254</v>
      </c>
      <c r="C2938" s="9">
        <v>42768</v>
      </c>
      <c r="D2938" s="14" t="s">
        <v>537</v>
      </c>
      <c r="E2938" s="1" t="s">
        <v>308</v>
      </c>
      <c r="F2938" s="1">
        <v>4528</v>
      </c>
      <c r="G2938" s="1" t="s">
        <v>137</v>
      </c>
      <c r="H2938" s="1" t="s">
        <v>138</v>
      </c>
      <c r="I2938" s="12">
        <v>149</v>
      </c>
      <c r="J2938" s="11">
        <v>2956</v>
      </c>
      <c r="K2938" s="13" t="s">
        <v>2556</v>
      </c>
      <c r="L2938" s="14" t="s">
        <v>141</v>
      </c>
    </row>
    <row r="2939" spans="1:12">
      <c r="A2939" s="36">
        <v>2017</v>
      </c>
      <c r="B2939" s="14" t="s">
        <v>2254</v>
      </c>
      <c r="C2939" s="9">
        <v>42771</v>
      </c>
      <c r="D2939" s="14" t="s">
        <v>537</v>
      </c>
      <c r="E2939" s="1" t="s">
        <v>308</v>
      </c>
      <c r="F2939" s="1">
        <v>4528</v>
      </c>
      <c r="G2939" s="1" t="s">
        <v>137</v>
      </c>
      <c r="H2939" s="1" t="s">
        <v>138</v>
      </c>
      <c r="I2939" s="12">
        <v>147.6</v>
      </c>
      <c r="J2939" s="11">
        <v>1053</v>
      </c>
      <c r="K2939" s="13" t="s">
        <v>2556</v>
      </c>
      <c r="L2939" s="14" t="s">
        <v>141</v>
      </c>
    </row>
    <row r="2940" spans="1:12">
      <c r="A2940" s="36">
        <v>2017</v>
      </c>
      <c r="B2940" s="14" t="s">
        <v>2254</v>
      </c>
      <c r="C2940" s="9">
        <v>42781</v>
      </c>
      <c r="D2940" s="14" t="s">
        <v>537</v>
      </c>
      <c r="E2940" s="1" t="s">
        <v>308</v>
      </c>
      <c r="F2940" s="1">
        <v>4528</v>
      </c>
      <c r="G2940" s="1" t="s">
        <v>137</v>
      </c>
      <c r="H2940" s="1" t="s">
        <v>138</v>
      </c>
      <c r="I2940" s="12">
        <v>106</v>
      </c>
      <c r="J2940" s="11">
        <v>2971</v>
      </c>
      <c r="K2940" s="13" t="s">
        <v>2551</v>
      </c>
      <c r="L2940" s="14" t="s">
        <v>141</v>
      </c>
    </row>
    <row r="2941" spans="1:12">
      <c r="A2941" s="36">
        <v>2017</v>
      </c>
      <c r="B2941" s="14" t="s">
        <v>2254</v>
      </c>
      <c r="C2941" s="9">
        <v>42773</v>
      </c>
      <c r="D2941" s="14" t="s">
        <v>537</v>
      </c>
      <c r="E2941" s="1" t="s">
        <v>308</v>
      </c>
      <c r="F2941" s="1">
        <v>4419</v>
      </c>
      <c r="G2941" s="1" t="s">
        <v>149</v>
      </c>
      <c r="H2941" s="11" t="s">
        <v>150</v>
      </c>
      <c r="I2941" s="12">
        <v>104</v>
      </c>
      <c r="J2941" s="11" t="s">
        <v>2558</v>
      </c>
      <c r="K2941" s="13" t="s">
        <v>243</v>
      </c>
      <c r="L2941" s="14" t="s">
        <v>141</v>
      </c>
    </row>
    <row r="2942" spans="1:12">
      <c r="A2942" s="36">
        <v>2017</v>
      </c>
      <c r="B2942" s="14" t="s">
        <v>2254</v>
      </c>
      <c r="C2942" s="9">
        <v>42780</v>
      </c>
      <c r="D2942" s="14" t="s">
        <v>537</v>
      </c>
      <c r="E2942" s="1" t="s">
        <v>308</v>
      </c>
      <c r="F2942" s="1">
        <v>4419</v>
      </c>
      <c r="G2942" s="1" t="s">
        <v>179</v>
      </c>
      <c r="H2942" s="11" t="s">
        <v>180</v>
      </c>
      <c r="I2942" s="12">
        <v>56</v>
      </c>
      <c r="J2942" s="11">
        <v>56760</v>
      </c>
      <c r="K2942" s="13" t="s">
        <v>2559</v>
      </c>
      <c r="L2942" s="14" t="s">
        <v>141</v>
      </c>
    </row>
    <row r="2943" spans="1:12">
      <c r="A2943" s="36">
        <v>2017</v>
      </c>
      <c r="B2943" s="14" t="s">
        <v>2254</v>
      </c>
      <c r="C2943" s="9">
        <v>42780</v>
      </c>
      <c r="D2943" s="14" t="s">
        <v>537</v>
      </c>
      <c r="E2943" s="1" t="s">
        <v>308</v>
      </c>
      <c r="F2943" s="1">
        <v>4419</v>
      </c>
      <c r="G2943" s="1" t="s">
        <v>179</v>
      </c>
      <c r="H2943" s="11" t="s">
        <v>180</v>
      </c>
      <c r="I2943" s="12">
        <v>71</v>
      </c>
      <c r="J2943" s="11">
        <v>56761</v>
      </c>
      <c r="K2943" s="13" t="s">
        <v>2559</v>
      </c>
      <c r="L2943" s="14" t="s">
        <v>141</v>
      </c>
    </row>
    <row r="2944" spans="1:12">
      <c r="A2944" s="36">
        <v>2017</v>
      </c>
      <c r="B2944" s="14" t="s">
        <v>2254</v>
      </c>
      <c r="C2944" s="9">
        <v>42789</v>
      </c>
      <c r="D2944" s="14" t="s">
        <v>537</v>
      </c>
      <c r="E2944" s="1" t="s">
        <v>308</v>
      </c>
      <c r="F2944" s="1">
        <v>4420</v>
      </c>
      <c r="G2944" s="1" t="s">
        <v>179</v>
      </c>
      <c r="H2944" s="11" t="s">
        <v>180</v>
      </c>
      <c r="I2944" s="12">
        <v>106</v>
      </c>
      <c r="J2944" s="11">
        <v>56875</v>
      </c>
      <c r="K2944" s="13" t="s">
        <v>2560</v>
      </c>
      <c r="L2944" s="14" t="s">
        <v>141</v>
      </c>
    </row>
    <row r="2945" spans="1:12">
      <c r="A2945" s="36">
        <v>2017</v>
      </c>
      <c r="B2945" s="14" t="s">
        <v>2254</v>
      </c>
      <c r="C2945" s="9">
        <v>42789</v>
      </c>
      <c r="D2945" s="14" t="s">
        <v>537</v>
      </c>
      <c r="E2945" s="1" t="s">
        <v>308</v>
      </c>
      <c r="F2945" s="1">
        <v>4420</v>
      </c>
      <c r="G2945" s="1" t="s">
        <v>179</v>
      </c>
      <c r="H2945" s="11" t="s">
        <v>180</v>
      </c>
      <c r="I2945" s="12">
        <v>57</v>
      </c>
      <c r="J2945" s="11">
        <v>56872</v>
      </c>
      <c r="K2945" s="13" t="s">
        <v>2560</v>
      </c>
      <c r="L2945" s="14" t="s">
        <v>141</v>
      </c>
    </row>
    <row r="2946" spans="1:12">
      <c r="A2946" s="36">
        <v>2017</v>
      </c>
      <c r="B2946" s="14" t="s">
        <v>2254</v>
      </c>
      <c r="C2946" s="9">
        <v>42794</v>
      </c>
      <c r="D2946" s="14" t="s">
        <v>537</v>
      </c>
      <c r="E2946" s="1" t="s">
        <v>308</v>
      </c>
      <c r="F2946" s="1">
        <v>4420</v>
      </c>
      <c r="G2946" s="1" t="s">
        <v>269</v>
      </c>
      <c r="H2946" s="1" t="s">
        <v>287</v>
      </c>
      <c r="I2946" s="12">
        <v>74</v>
      </c>
      <c r="J2946" s="11" t="s">
        <v>2561</v>
      </c>
      <c r="K2946" s="13" t="s">
        <v>237</v>
      </c>
      <c r="L2946" s="14" t="s">
        <v>141</v>
      </c>
    </row>
    <row r="2947" spans="1:12">
      <c r="A2947" s="36">
        <v>2017</v>
      </c>
      <c r="B2947" s="14" t="s">
        <v>2254</v>
      </c>
      <c r="C2947" s="9">
        <v>42794</v>
      </c>
      <c r="D2947" s="14" t="s">
        <v>537</v>
      </c>
      <c r="E2947" s="1" t="s">
        <v>308</v>
      </c>
      <c r="F2947" s="1">
        <v>4420</v>
      </c>
      <c r="G2947" s="1" t="s">
        <v>137</v>
      </c>
      <c r="H2947" s="1" t="s">
        <v>185</v>
      </c>
      <c r="I2947" s="12">
        <v>113</v>
      </c>
      <c r="J2947" s="11">
        <v>1263</v>
      </c>
      <c r="K2947" s="13" t="s">
        <v>237</v>
      </c>
      <c r="L2947" s="14" t="s">
        <v>141</v>
      </c>
    </row>
    <row r="2948" spans="1:12">
      <c r="A2948" s="36">
        <v>2017</v>
      </c>
      <c r="B2948" s="14" t="s">
        <v>2254</v>
      </c>
      <c r="C2948" s="9">
        <v>42773</v>
      </c>
      <c r="D2948" s="14" t="s">
        <v>537</v>
      </c>
      <c r="E2948" s="1" t="s">
        <v>221</v>
      </c>
      <c r="F2948" s="1">
        <v>4588</v>
      </c>
      <c r="G2948" s="1" t="s">
        <v>269</v>
      </c>
      <c r="H2948" s="11" t="s">
        <v>150</v>
      </c>
      <c r="I2948" s="12">
        <v>25</v>
      </c>
      <c r="J2948" s="11" t="s">
        <v>2562</v>
      </c>
      <c r="K2948" s="13" t="s">
        <v>2563</v>
      </c>
      <c r="L2948" s="14" t="s">
        <v>141</v>
      </c>
    </row>
    <row r="2949" spans="1:12">
      <c r="A2949" s="36">
        <v>2017</v>
      </c>
      <c r="B2949" s="14" t="s">
        <v>2254</v>
      </c>
      <c r="C2949" s="9">
        <v>42773</v>
      </c>
      <c r="D2949" s="14" t="s">
        <v>537</v>
      </c>
      <c r="E2949" s="1" t="s">
        <v>221</v>
      </c>
      <c r="F2949" s="1">
        <v>4592</v>
      </c>
      <c r="G2949" s="1" t="s">
        <v>269</v>
      </c>
      <c r="H2949" s="11" t="s">
        <v>150</v>
      </c>
      <c r="I2949" s="12">
        <v>25</v>
      </c>
      <c r="J2949" s="11" t="s">
        <v>2564</v>
      </c>
      <c r="K2949" s="13" t="s">
        <v>2565</v>
      </c>
      <c r="L2949" s="14" t="s">
        <v>141</v>
      </c>
    </row>
    <row r="2950" spans="1:12">
      <c r="A2950" s="36">
        <v>2017</v>
      </c>
      <c r="B2950" s="14" t="s">
        <v>2254</v>
      </c>
      <c r="C2950" s="9">
        <v>42774</v>
      </c>
      <c r="D2950" s="14" t="s">
        <v>537</v>
      </c>
      <c r="E2950" s="1" t="s">
        <v>221</v>
      </c>
      <c r="F2950" s="1">
        <v>4572</v>
      </c>
      <c r="G2950" s="1" t="s">
        <v>269</v>
      </c>
      <c r="H2950" s="11" t="s">
        <v>150</v>
      </c>
      <c r="I2950" s="12">
        <v>25</v>
      </c>
      <c r="J2950" s="11" t="s">
        <v>2566</v>
      </c>
      <c r="K2950" s="13" t="s">
        <v>2567</v>
      </c>
      <c r="L2950" s="14" t="s">
        <v>141</v>
      </c>
    </row>
    <row r="2951" spans="1:12">
      <c r="A2951" s="36">
        <v>2017</v>
      </c>
      <c r="B2951" s="14" t="s">
        <v>2254</v>
      </c>
      <c r="C2951" s="9">
        <v>42774</v>
      </c>
      <c r="D2951" s="14" t="s">
        <v>537</v>
      </c>
      <c r="E2951" s="1" t="s">
        <v>221</v>
      </c>
      <c r="F2951" s="1">
        <v>4572</v>
      </c>
      <c r="G2951" s="1" t="s">
        <v>269</v>
      </c>
      <c r="H2951" s="11" t="s">
        <v>150</v>
      </c>
      <c r="I2951" s="12">
        <v>8</v>
      </c>
      <c r="J2951" s="11" t="s">
        <v>2568</v>
      </c>
      <c r="K2951" s="13" t="s">
        <v>2567</v>
      </c>
      <c r="L2951" s="14" t="s">
        <v>141</v>
      </c>
    </row>
    <row r="2952" spans="1:12">
      <c r="A2952" s="36">
        <v>2017</v>
      </c>
      <c r="B2952" s="14" t="s">
        <v>2254</v>
      </c>
      <c r="C2952" s="9">
        <v>42774</v>
      </c>
      <c r="D2952" s="14" t="s">
        <v>537</v>
      </c>
      <c r="E2952" s="1" t="s">
        <v>221</v>
      </c>
      <c r="F2952" s="1">
        <v>4576</v>
      </c>
      <c r="G2952" s="1" t="s">
        <v>269</v>
      </c>
      <c r="H2952" s="11" t="s">
        <v>150</v>
      </c>
      <c r="I2952" s="12">
        <v>40</v>
      </c>
      <c r="J2952" s="11" t="s">
        <v>2569</v>
      </c>
      <c r="K2952" s="13" t="s">
        <v>2570</v>
      </c>
      <c r="L2952" s="14" t="s">
        <v>141</v>
      </c>
    </row>
    <row r="2953" spans="1:12">
      <c r="A2953" s="36">
        <v>2017</v>
      </c>
      <c r="B2953" s="14" t="s">
        <v>2254</v>
      </c>
      <c r="C2953" s="9">
        <v>42774</v>
      </c>
      <c r="D2953" s="14" t="s">
        <v>537</v>
      </c>
      <c r="E2953" s="1" t="s">
        <v>221</v>
      </c>
      <c r="F2953" s="1">
        <v>4577</v>
      </c>
      <c r="G2953" s="1" t="s">
        <v>269</v>
      </c>
      <c r="H2953" s="11" t="s">
        <v>150</v>
      </c>
      <c r="I2953" s="12">
        <v>35</v>
      </c>
      <c r="J2953" s="11" t="s">
        <v>2571</v>
      </c>
      <c r="K2953" s="13" t="s">
        <v>2572</v>
      </c>
      <c r="L2953" s="14" t="s">
        <v>141</v>
      </c>
    </row>
    <row r="2954" spans="1:12">
      <c r="A2954" s="36">
        <v>2017</v>
      </c>
      <c r="B2954" s="14" t="s">
        <v>2254</v>
      </c>
      <c r="C2954" s="9">
        <v>42774</v>
      </c>
      <c r="D2954" s="14" t="s">
        <v>537</v>
      </c>
      <c r="E2954" s="1" t="s">
        <v>221</v>
      </c>
      <c r="F2954" s="1">
        <v>4575</v>
      </c>
      <c r="G2954" s="1" t="s">
        <v>269</v>
      </c>
      <c r="H2954" s="11" t="s">
        <v>150</v>
      </c>
      <c r="I2954" s="12">
        <v>35</v>
      </c>
      <c r="J2954" s="11" t="s">
        <v>2573</v>
      </c>
      <c r="K2954" s="13" t="s">
        <v>2574</v>
      </c>
      <c r="L2954" s="14" t="s">
        <v>141</v>
      </c>
    </row>
    <row r="2955" spans="1:12">
      <c r="A2955" s="36">
        <v>2017</v>
      </c>
      <c r="B2955" s="14" t="s">
        <v>2254</v>
      </c>
      <c r="C2955" s="9">
        <v>42776</v>
      </c>
      <c r="D2955" s="14" t="s">
        <v>537</v>
      </c>
      <c r="E2955" s="1" t="s">
        <v>2575</v>
      </c>
      <c r="F2955" s="1">
        <v>4502</v>
      </c>
      <c r="G2955" s="1" t="s">
        <v>269</v>
      </c>
      <c r="H2955" s="11" t="s">
        <v>150</v>
      </c>
      <c r="I2955" s="12">
        <v>103</v>
      </c>
      <c r="J2955" s="11" t="s">
        <v>2576</v>
      </c>
      <c r="K2955" s="13" t="s">
        <v>243</v>
      </c>
      <c r="L2955" s="14" t="s">
        <v>141</v>
      </c>
    </row>
    <row r="2956" spans="1:12">
      <c r="A2956" s="36">
        <v>2017</v>
      </c>
      <c r="B2956" s="14" t="s">
        <v>2254</v>
      </c>
      <c r="C2956" s="9">
        <v>42772</v>
      </c>
      <c r="D2956" s="14" t="s">
        <v>537</v>
      </c>
      <c r="E2956" s="1" t="s">
        <v>33</v>
      </c>
      <c r="F2956" s="1">
        <v>3119</v>
      </c>
      <c r="G2956" s="1" t="s">
        <v>179</v>
      </c>
      <c r="H2956" s="1" t="s">
        <v>2014</v>
      </c>
      <c r="I2956" s="12">
        <v>75</v>
      </c>
      <c r="J2956" s="11">
        <v>19959</v>
      </c>
      <c r="K2956" s="13" t="s">
        <v>2577</v>
      </c>
      <c r="L2956" s="14" t="s">
        <v>35</v>
      </c>
    </row>
    <row r="2957" spans="1:12">
      <c r="A2957" s="36">
        <v>2017</v>
      </c>
      <c r="B2957" s="14" t="s">
        <v>2254</v>
      </c>
      <c r="C2957" s="9">
        <v>42772</v>
      </c>
      <c r="D2957" s="14" t="s">
        <v>537</v>
      </c>
      <c r="E2957" s="1" t="s">
        <v>33</v>
      </c>
      <c r="F2957" s="1">
        <v>3120</v>
      </c>
      <c r="G2957" s="1" t="s">
        <v>179</v>
      </c>
      <c r="H2957" s="1" t="s">
        <v>2014</v>
      </c>
      <c r="I2957" s="12">
        <v>82</v>
      </c>
      <c r="J2957" s="11">
        <v>19960</v>
      </c>
      <c r="K2957" s="13" t="s">
        <v>2577</v>
      </c>
      <c r="L2957" s="14" t="s">
        <v>35</v>
      </c>
    </row>
    <row r="2958" spans="1:12">
      <c r="A2958" s="36">
        <v>2017</v>
      </c>
      <c r="B2958" s="14" t="s">
        <v>2254</v>
      </c>
      <c r="C2958" s="9">
        <v>42775</v>
      </c>
      <c r="D2958" s="14" t="s">
        <v>537</v>
      </c>
      <c r="E2958" s="1" t="s">
        <v>33</v>
      </c>
      <c r="F2958" s="1">
        <v>3119</v>
      </c>
      <c r="G2958" s="1" t="s">
        <v>179</v>
      </c>
      <c r="H2958" s="1" t="s">
        <v>2014</v>
      </c>
      <c r="I2958" s="12">
        <v>121</v>
      </c>
      <c r="J2958" s="11">
        <v>19965</v>
      </c>
      <c r="K2958" s="13" t="s">
        <v>2578</v>
      </c>
      <c r="L2958" s="14" t="s">
        <v>35</v>
      </c>
    </row>
    <row r="2959" spans="1:12">
      <c r="A2959" s="36">
        <v>2017</v>
      </c>
      <c r="B2959" s="14" t="s">
        <v>2254</v>
      </c>
      <c r="C2959" s="9">
        <v>42775</v>
      </c>
      <c r="D2959" s="14" t="s">
        <v>537</v>
      </c>
      <c r="E2959" s="1" t="s">
        <v>33</v>
      </c>
      <c r="F2959" s="1">
        <v>3120</v>
      </c>
      <c r="G2959" s="1" t="s">
        <v>179</v>
      </c>
      <c r="H2959" s="1" t="s">
        <v>2014</v>
      </c>
      <c r="I2959" s="12">
        <v>124</v>
      </c>
      <c r="J2959" s="11">
        <v>19966</v>
      </c>
      <c r="K2959" s="13" t="s">
        <v>2578</v>
      </c>
      <c r="L2959" s="14" t="s">
        <v>35</v>
      </c>
    </row>
    <row r="2960" spans="1:12">
      <c r="A2960" s="36">
        <v>2017</v>
      </c>
      <c r="B2960" s="14" t="s">
        <v>2254</v>
      </c>
      <c r="C2960" s="9">
        <v>42778</v>
      </c>
      <c r="D2960" s="14" t="s">
        <v>537</v>
      </c>
      <c r="E2960" s="1" t="s">
        <v>33</v>
      </c>
      <c r="F2960" s="1">
        <v>3120</v>
      </c>
      <c r="G2960" s="1" t="s">
        <v>179</v>
      </c>
      <c r="H2960" s="1" t="s">
        <v>2014</v>
      </c>
      <c r="I2960" s="12">
        <v>231</v>
      </c>
      <c r="J2960" s="11">
        <v>19973</v>
      </c>
      <c r="K2960" s="13" t="s">
        <v>2579</v>
      </c>
      <c r="L2960" s="14" t="s">
        <v>35</v>
      </c>
    </row>
    <row r="2961" spans="1:12">
      <c r="A2961" s="36">
        <v>2017</v>
      </c>
      <c r="B2961" s="14" t="s">
        <v>2254</v>
      </c>
      <c r="C2961" s="9">
        <v>42778</v>
      </c>
      <c r="D2961" s="14" t="s">
        <v>537</v>
      </c>
      <c r="E2961" s="1" t="s">
        <v>33</v>
      </c>
      <c r="F2961" s="1">
        <v>3119</v>
      </c>
      <c r="G2961" s="1" t="s">
        <v>179</v>
      </c>
      <c r="H2961" s="1" t="s">
        <v>2014</v>
      </c>
      <c r="I2961" s="12">
        <v>223</v>
      </c>
      <c r="J2961" s="11">
        <v>19974</v>
      </c>
      <c r="K2961" s="13" t="s">
        <v>2579</v>
      </c>
      <c r="L2961" s="14" t="s">
        <v>35</v>
      </c>
    </row>
    <row r="2962" spans="1:12">
      <c r="A2962" s="36">
        <v>2017</v>
      </c>
      <c r="B2962" s="14" t="s">
        <v>2254</v>
      </c>
      <c r="C2962" s="9">
        <v>42775</v>
      </c>
      <c r="D2962" s="14" t="s">
        <v>537</v>
      </c>
      <c r="E2962" s="1" t="s">
        <v>181</v>
      </c>
      <c r="F2962" s="1">
        <v>4001</v>
      </c>
      <c r="G2962" s="1" t="s">
        <v>179</v>
      </c>
      <c r="H2962" s="1" t="s">
        <v>2014</v>
      </c>
      <c r="I2962" s="12">
        <v>90</v>
      </c>
      <c r="J2962" s="11">
        <v>19964</v>
      </c>
      <c r="K2962" s="13" t="s">
        <v>2580</v>
      </c>
      <c r="L2962" s="14" t="s">
        <v>35</v>
      </c>
    </row>
    <row r="2963" spans="1:12">
      <c r="A2963" s="36">
        <v>2017</v>
      </c>
      <c r="B2963" s="14" t="s">
        <v>2254</v>
      </c>
      <c r="C2963" s="9">
        <v>42775</v>
      </c>
      <c r="D2963" s="14" t="s">
        <v>537</v>
      </c>
      <c r="E2963" s="1" t="s">
        <v>181</v>
      </c>
      <c r="F2963" s="1">
        <v>4001</v>
      </c>
      <c r="G2963" s="1" t="s">
        <v>179</v>
      </c>
      <c r="H2963" s="1" t="s">
        <v>2014</v>
      </c>
      <c r="I2963" s="12">
        <v>118</v>
      </c>
      <c r="J2963" s="11">
        <v>19967</v>
      </c>
      <c r="K2963" s="13" t="s">
        <v>2580</v>
      </c>
      <c r="L2963" s="14" t="s">
        <v>35</v>
      </c>
    </row>
    <row r="2964" spans="1:12">
      <c r="A2964" s="36">
        <v>2017</v>
      </c>
      <c r="B2964" s="14" t="s">
        <v>2254</v>
      </c>
      <c r="C2964" s="9">
        <v>42776</v>
      </c>
      <c r="D2964" s="14" t="s">
        <v>537</v>
      </c>
      <c r="E2964" s="1" t="s">
        <v>181</v>
      </c>
      <c r="F2964" s="1">
        <v>4001</v>
      </c>
      <c r="G2964" s="1" t="s">
        <v>179</v>
      </c>
      <c r="H2964" s="1" t="s">
        <v>2014</v>
      </c>
      <c r="I2964" s="12">
        <v>192</v>
      </c>
      <c r="J2964" s="11">
        <v>19969</v>
      </c>
      <c r="K2964" s="13" t="s">
        <v>2580</v>
      </c>
      <c r="L2964" s="14" t="s">
        <v>35</v>
      </c>
    </row>
    <row r="2965" spans="1:12">
      <c r="A2965" s="36">
        <v>2017</v>
      </c>
      <c r="B2965" s="14" t="s">
        <v>2254</v>
      </c>
      <c r="C2965" s="9">
        <v>42779</v>
      </c>
      <c r="D2965" s="14" t="s">
        <v>537</v>
      </c>
      <c r="E2965" s="1" t="s">
        <v>181</v>
      </c>
      <c r="F2965" s="1">
        <v>4001</v>
      </c>
      <c r="G2965" s="1" t="s">
        <v>179</v>
      </c>
      <c r="H2965" s="1" t="s">
        <v>2014</v>
      </c>
      <c r="I2965" s="12">
        <v>155</v>
      </c>
      <c r="J2965" s="11">
        <v>19975</v>
      </c>
      <c r="K2965" s="13" t="s">
        <v>2581</v>
      </c>
      <c r="L2965" s="14" t="s">
        <v>35</v>
      </c>
    </row>
    <row r="2966" spans="1:12">
      <c r="A2966" s="36">
        <v>2017</v>
      </c>
      <c r="B2966" s="14" t="s">
        <v>2254</v>
      </c>
      <c r="C2966" s="9">
        <v>42781</v>
      </c>
      <c r="D2966" s="14" t="s">
        <v>537</v>
      </c>
      <c r="E2966" s="1" t="s">
        <v>181</v>
      </c>
      <c r="F2966" s="1">
        <v>4001</v>
      </c>
      <c r="G2966" s="1" t="s">
        <v>179</v>
      </c>
      <c r="H2966" s="1" t="s">
        <v>2014</v>
      </c>
      <c r="I2966" s="12">
        <v>154</v>
      </c>
      <c r="J2966" s="11">
        <v>19979</v>
      </c>
      <c r="K2966" s="13" t="s">
        <v>2581</v>
      </c>
      <c r="L2966" s="14" t="s">
        <v>35</v>
      </c>
    </row>
    <row r="2967" spans="1:12">
      <c r="A2967" s="36">
        <v>2017</v>
      </c>
      <c r="B2967" s="14" t="s">
        <v>2254</v>
      </c>
      <c r="C2967" s="9">
        <v>42781</v>
      </c>
      <c r="D2967" s="14" t="s">
        <v>537</v>
      </c>
      <c r="E2967" s="1" t="s">
        <v>181</v>
      </c>
      <c r="F2967" s="1">
        <v>4001</v>
      </c>
      <c r="G2967" s="1" t="s">
        <v>179</v>
      </c>
      <c r="H2967" s="1" t="s">
        <v>2014</v>
      </c>
      <c r="I2967" s="12">
        <v>166</v>
      </c>
      <c r="J2967" s="11">
        <v>19980</v>
      </c>
      <c r="K2967" s="13" t="s">
        <v>2582</v>
      </c>
      <c r="L2967" s="14" t="s">
        <v>35</v>
      </c>
    </row>
    <row r="2968" spans="1:12">
      <c r="A2968" s="36">
        <v>2017</v>
      </c>
      <c r="B2968" s="14" t="s">
        <v>2254</v>
      </c>
      <c r="C2968" s="9">
        <v>42789</v>
      </c>
      <c r="D2968" s="14" t="s">
        <v>537</v>
      </c>
      <c r="E2968" s="1" t="s">
        <v>181</v>
      </c>
      <c r="F2968" s="1">
        <v>4001</v>
      </c>
      <c r="G2968" s="1" t="s">
        <v>179</v>
      </c>
      <c r="H2968" s="1" t="s">
        <v>2014</v>
      </c>
      <c r="I2968" s="12">
        <v>123</v>
      </c>
      <c r="J2968" s="11">
        <v>19986</v>
      </c>
      <c r="K2968" s="13" t="s">
        <v>2583</v>
      </c>
      <c r="L2968" s="14" t="s">
        <v>35</v>
      </c>
    </row>
    <row r="2969" spans="1:12">
      <c r="A2969" s="36">
        <v>2017</v>
      </c>
      <c r="B2969" s="14" t="s">
        <v>2254</v>
      </c>
      <c r="C2969" s="9">
        <v>42789</v>
      </c>
      <c r="D2969" s="14" t="s">
        <v>537</v>
      </c>
      <c r="E2969" s="1" t="s">
        <v>181</v>
      </c>
      <c r="F2969" s="1">
        <v>4001</v>
      </c>
      <c r="G2969" s="1" t="s">
        <v>179</v>
      </c>
      <c r="H2969" s="1" t="s">
        <v>2014</v>
      </c>
      <c r="I2969" s="12">
        <v>100</v>
      </c>
      <c r="J2969" s="11">
        <v>19987</v>
      </c>
      <c r="K2969" s="13" t="s">
        <v>2583</v>
      </c>
      <c r="L2969" s="14" t="s">
        <v>35</v>
      </c>
    </row>
    <row r="2970" spans="1:12">
      <c r="A2970" s="36">
        <v>2017</v>
      </c>
      <c r="B2970" s="14" t="s">
        <v>2254</v>
      </c>
      <c r="C2970" s="9">
        <v>42790</v>
      </c>
      <c r="D2970" s="14" t="s">
        <v>537</v>
      </c>
      <c r="E2970" s="1" t="s">
        <v>181</v>
      </c>
      <c r="F2970" s="1">
        <v>4001</v>
      </c>
      <c r="G2970" s="1" t="s">
        <v>179</v>
      </c>
      <c r="H2970" s="1" t="s">
        <v>2014</v>
      </c>
      <c r="I2970" s="12">
        <v>171</v>
      </c>
      <c r="J2970" s="11">
        <v>19989</v>
      </c>
      <c r="K2970" s="13" t="s">
        <v>2583</v>
      </c>
      <c r="L2970" s="14" t="s">
        <v>35</v>
      </c>
    </row>
    <row r="2971" spans="1:12">
      <c r="A2971" s="36">
        <v>2017</v>
      </c>
      <c r="B2971" s="14" t="s">
        <v>2254</v>
      </c>
      <c r="C2971" s="9">
        <v>42790</v>
      </c>
      <c r="D2971" s="14" t="s">
        <v>537</v>
      </c>
      <c r="E2971" s="1" t="s">
        <v>181</v>
      </c>
      <c r="F2971" s="1">
        <v>4001</v>
      </c>
      <c r="G2971" s="1" t="s">
        <v>179</v>
      </c>
      <c r="H2971" s="1" t="s">
        <v>2014</v>
      </c>
      <c r="I2971" s="12">
        <v>75</v>
      </c>
      <c r="J2971" s="11">
        <v>19990</v>
      </c>
      <c r="K2971" s="13" t="s">
        <v>2583</v>
      </c>
      <c r="L2971" s="14" t="s">
        <v>35</v>
      </c>
    </row>
    <row r="2972" spans="1:12">
      <c r="A2972" s="36">
        <v>2017</v>
      </c>
      <c r="B2972" s="14" t="s">
        <v>2254</v>
      </c>
      <c r="C2972" s="9">
        <v>42783</v>
      </c>
      <c r="D2972" s="14" t="s">
        <v>537</v>
      </c>
      <c r="E2972" s="1" t="s">
        <v>181</v>
      </c>
      <c r="F2972" s="1">
        <v>4007</v>
      </c>
      <c r="G2972" s="1" t="s">
        <v>179</v>
      </c>
      <c r="H2972" s="11" t="s">
        <v>1717</v>
      </c>
      <c r="I2972" s="12">
        <v>184</v>
      </c>
      <c r="J2972" s="11">
        <v>20595</v>
      </c>
      <c r="K2972" s="13" t="s">
        <v>2584</v>
      </c>
      <c r="L2972" s="14" t="s">
        <v>35</v>
      </c>
    </row>
    <row r="2973" spans="1:12">
      <c r="A2973" s="36">
        <v>2017</v>
      </c>
      <c r="B2973" s="14" t="s">
        <v>2254</v>
      </c>
      <c r="C2973" s="9">
        <v>42783</v>
      </c>
      <c r="D2973" s="14" t="s">
        <v>537</v>
      </c>
      <c r="E2973" s="1" t="s">
        <v>181</v>
      </c>
      <c r="F2973" s="1">
        <v>4007</v>
      </c>
      <c r="G2973" s="1" t="s">
        <v>179</v>
      </c>
      <c r="H2973" s="11" t="s">
        <v>1717</v>
      </c>
      <c r="I2973" s="12">
        <v>136</v>
      </c>
      <c r="J2973" s="11">
        <v>20596</v>
      </c>
      <c r="K2973" s="13" t="s">
        <v>2585</v>
      </c>
      <c r="L2973" s="14" t="s">
        <v>35</v>
      </c>
    </row>
    <row r="2974" spans="1:12">
      <c r="A2974" s="36">
        <v>2017</v>
      </c>
      <c r="B2974" s="14" t="s">
        <v>2254</v>
      </c>
      <c r="C2974" s="9">
        <v>42782</v>
      </c>
      <c r="D2974" s="14" t="s">
        <v>537</v>
      </c>
      <c r="E2974" s="1" t="s">
        <v>181</v>
      </c>
      <c r="F2974" s="1">
        <v>4007</v>
      </c>
      <c r="G2974" s="1" t="s">
        <v>37</v>
      </c>
      <c r="H2974" s="1" t="s">
        <v>274</v>
      </c>
      <c r="I2974" s="12">
        <v>97</v>
      </c>
      <c r="J2974" s="11" t="s">
        <v>2586</v>
      </c>
      <c r="K2974" s="13" t="s">
        <v>2584</v>
      </c>
      <c r="L2974" s="14" t="s">
        <v>35</v>
      </c>
    </row>
    <row r="2975" spans="1:12">
      <c r="A2975" s="36">
        <v>2017</v>
      </c>
      <c r="B2975" s="14" t="s">
        <v>2254</v>
      </c>
      <c r="C2975" s="9">
        <v>42783</v>
      </c>
      <c r="D2975" s="14" t="s">
        <v>537</v>
      </c>
      <c r="E2975" s="1" t="s">
        <v>181</v>
      </c>
      <c r="F2975" s="1">
        <v>4007</v>
      </c>
      <c r="G2975" s="1" t="s">
        <v>37</v>
      </c>
      <c r="H2975" s="1" t="s">
        <v>274</v>
      </c>
      <c r="I2975" s="12">
        <v>160</v>
      </c>
      <c r="J2975" s="11" t="s">
        <v>2587</v>
      </c>
      <c r="K2975" s="13" t="s">
        <v>2584</v>
      </c>
      <c r="L2975" s="14" t="s">
        <v>35</v>
      </c>
    </row>
    <row r="2976" spans="1:12">
      <c r="A2976" s="36">
        <v>2017</v>
      </c>
      <c r="B2976" s="14" t="s">
        <v>2254</v>
      </c>
      <c r="C2976" s="9">
        <v>42783</v>
      </c>
      <c r="D2976" s="14" t="s">
        <v>537</v>
      </c>
      <c r="E2976" s="1" t="s">
        <v>181</v>
      </c>
      <c r="F2976" s="1">
        <v>4001</v>
      </c>
      <c r="G2976" s="1" t="s">
        <v>91</v>
      </c>
      <c r="H2976" s="11" t="s">
        <v>98</v>
      </c>
      <c r="I2976" s="12">
        <v>50</v>
      </c>
      <c r="J2976" s="11">
        <v>501</v>
      </c>
      <c r="K2976" s="13" t="s">
        <v>2588</v>
      </c>
      <c r="L2976" s="14" t="s">
        <v>35</v>
      </c>
    </row>
    <row r="2977" spans="1:12">
      <c r="A2977" s="36">
        <v>2017</v>
      </c>
      <c r="B2977" s="14" t="s">
        <v>2254</v>
      </c>
      <c r="C2977" s="9">
        <v>42783</v>
      </c>
      <c r="D2977" s="14" t="s">
        <v>537</v>
      </c>
      <c r="E2977" s="1" t="s">
        <v>181</v>
      </c>
      <c r="F2977" s="1">
        <v>4001</v>
      </c>
      <c r="G2977" s="1" t="s">
        <v>91</v>
      </c>
      <c r="H2977" s="11" t="s">
        <v>98</v>
      </c>
      <c r="I2977" s="12">
        <v>150</v>
      </c>
      <c r="J2977" s="11">
        <v>498</v>
      </c>
      <c r="K2977" s="13" t="s">
        <v>2588</v>
      </c>
      <c r="L2977" s="14" t="s">
        <v>35</v>
      </c>
    </row>
    <row r="2978" spans="1:12">
      <c r="A2978" s="36">
        <v>2017</v>
      </c>
      <c r="B2978" s="14" t="s">
        <v>2254</v>
      </c>
      <c r="C2978" s="9">
        <v>42791</v>
      </c>
      <c r="D2978" s="14" t="s">
        <v>537</v>
      </c>
      <c r="E2978" s="1" t="s">
        <v>181</v>
      </c>
      <c r="F2978" s="1">
        <v>4001</v>
      </c>
      <c r="G2978" s="1" t="s">
        <v>37</v>
      </c>
      <c r="H2978" s="1" t="s">
        <v>2197</v>
      </c>
      <c r="I2978" s="12">
        <v>145</v>
      </c>
      <c r="J2978" s="11" t="s">
        <v>2589</v>
      </c>
      <c r="K2978" s="13" t="s">
        <v>2582</v>
      </c>
      <c r="L2978" s="14" t="s">
        <v>35</v>
      </c>
    </row>
    <row r="2979" spans="1:12">
      <c r="A2979" s="36">
        <v>2017</v>
      </c>
      <c r="B2979" s="14" t="s">
        <v>2254</v>
      </c>
      <c r="C2979" s="9">
        <v>42791</v>
      </c>
      <c r="D2979" s="14" t="s">
        <v>537</v>
      </c>
      <c r="E2979" s="1" t="s">
        <v>181</v>
      </c>
      <c r="F2979" s="1">
        <v>4001</v>
      </c>
      <c r="G2979" s="1" t="s">
        <v>37</v>
      </c>
      <c r="H2979" s="1" t="s">
        <v>2197</v>
      </c>
      <c r="I2979" s="12">
        <v>36</v>
      </c>
      <c r="J2979" s="11" t="s">
        <v>2590</v>
      </c>
      <c r="K2979" s="13" t="s">
        <v>2582</v>
      </c>
      <c r="L2979" s="14" t="s">
        <v>35</v>
      </c>
    </row>
    <row r="2980" spans="1:12">
      <c r="A2980" s="36">
        <v>2017</v>
      </c>
      <c r="B2980" s="14" t="s">
        <v>2254</v>
      </c>
      <c r="C2980" s="9">
        <v>42782</v>
      </c>
      <c r="D2980" s="14" t="s">
        <v>537</v>
      </c>
      <c r="E2980" s="1" t="s">
        <v>13</v>
      </c>
      <c r="F2980" s="1">
        <v>5066</v>
      </c>
      <c r="G2980" s="1" t="s">
        <v>37</v>
      </c>
      <c r="H2980" s="11" t="s">
        <v>1482</v>
      </c>
      <c r="I2980" s="12">
        <v>192.2</v>
      </c>
      <c r="J2980" s="11" t="s">
        <v>2591</v>
      </c>
      <c r="K2980" s="13" t="s">
        <v>2592</v>
      </c>
      <c r="L2980" s="14" t="s">
        <v>35</v>
      </c>
    </row>
    <row r="2981" spans="1:12">
      <c r="A2981" s="36">
        <v>2017</v>
      </c>
      <c r="B2981" s="14" t="s">
        <v>2254</v>
      </c>
      <c r="C2981" s="9">
        <v>42767</v>
      </c>
      <c r="D2981" s="14" t="s">
        <v>537</v>
      </c>
      <c r="E2981" s="1" t="s">
        <v>110</v>
      </c>
      <c r="F2981" s="1">
        <v>1271</v>
      </c>
      <c r="G2981" s="1" t="s">
        <v>179</v>
      </c>
      <c r="H2981" s="1" t="s">
        <v>2014</v>
      </c>
      <c r="I2981" s="12">
        <v>40</v>
      </c>
      <c r="J2981" s="11">
        <v>19957</v>
      </c>
      <c r="K2981" s="13" t="s">
        <v>2022</v>
      </c>
      <c r="L2981" s="14" t="s">
        <v>35</v>
      </c>
    </row>
    <row r="2982" spans="1:12">
      <c r="A2982" s="36">
        <v>2017</v>
      </c>
      <c r="B2982" s="14" t="s">
        <v>2254</v>
      </c>
      <c r="C2982" s="9">
        <v>42771</v>
      </c>
      <c r="D2982" s="14" t="s">
        <v>537</v>
      </c>
      <c r="E2982" s="1" t="s">
        <v>110</v>
      </c>
      <c r="F2982" s="1">
        <v>1271</v>
      </c>
      <c r="G2982" s="1" t="s">
        <v>179</v>
      </c>
      <c r="H2982" s="11" t="s">
        <v>1717</v>
      </c>
      <c r="I2982" s="12">
        <v>48</v>
      </c>
      <c r="J2982" s="11">
        <v>20558</v>
      </c>
      <c r="K2982" s="13" t="s">
        <v>2022</v>
      </c>
      <c r="L2982" s="14" t="s">
        <v>35</v>
      </c>
    </row>
    <row r="2983" spans="1:12">
      <c r="A2983" s="36">
        <v>2017</v>
      </c>
      <c r="B2983" s="14" t="s">
        <v>2254</v>
      </c>
      <c r="C2983" s="9">
        <v>42783</v>
      </c>
      <c r="D2983" s="14" t="s">
        <v>537</v>
      </c>
      <c r="E2983" s="1" t="s">
        <v>110</v>
      </c>
      <c r="F2983" s="1">
        <v>1270</v>
      </c>
      <c r="G2983" s="1" t="s">
        <v>179</v>
      </c>
      <c r="H2983" s="1" t="s">
        <v>2014</v>
      </c>
      <c r="I2983" s="12">
        <v>40</v>
      </c>
      <c r="J2983" s="11">
        <v>19981</v>
      </c>
      <c r="K2983" s="13" t="s">
        <v>2022</v>
      </c>
      <c r="L2983" s="14" t="s">
        <v>35</v>
      </c>
    </row>
    <row r="2984" spans="1:12">
      <c r="A2984" s="36">
        <v>2017</v>
      </c>
      <c r="B2984" s="14" t="s">
        <v>2254</v>
      </c>
      <c r="C2984" s="9">
        <v>42777</v>
      </c>
      <c r="D2984" s="14" t="s">
        <v>537</v>
      </c>
      <c r="E2984" s="1" t="s">
        <v>110</v>
      </c>
      <c r="F2984" s="1">
        <v>1270</v>
      </c>
      <c r="G2984" s="1" t="s">
        <v>37</v>
      </c>
      <c r="H2984" s="11" t="s">
        <v>1482</v>
      </c>
      <c r="I2984" s="12">
        <v>104</v>
      </c>
      <c r="J2984" s="11" t="s">
        <v>2593</v>
      </c>
      <c r="K2984" s="13" t="s">
        <v>2022</v>
      </c>
      <c r="L2984" s="14" t="s">
        <v>35</v>
      </c>
    </row>
    <row r="2985" spans="1:12">
      <c r="A2985" s="36">
        <v>2017</v>
      </c>
      <c r="B2985" s="14" t="s">
        <v>2254</v>
      </c>
      <c r="C2985" s="9">
        <v>42773</v>
      </c>
      <c r="D2985" s="14" t="s">
        <v>537</v>
      </c>
      <c r="E2985" s="1" t="s">
        <v>110</v>
      </c>
      <c r="F2985" s="1">
        <v>1271</v>
      </c>
      <c r="G2985" s="1" t="s">
        <v>37</v>
      </c>
      <c r="H2985" s="1" t="s">
        <v>143</v>
      </c>
      <c r="I2985" s="12">
        <v>80</v>
      </c>
      <c r="J2985" s="11" t="s">
        <v>2594</v>
      </c>
      <c r="K2985" s="13" t="s">
        <v>2022</v>
      </c>
      <c r="L2985" s="14" t="s">
        <v>35</v>
      </c>
    </row>
    <row r="2986" spans="1:12">
      <c r="A2986" s="36">
        <v>2017</v>
      </c>
      <c r="B2986" s="14" t="s">
        <v>2254</v>
      </c>
      <c r="C2986" s="9">
        <v>42771</v>
      </c>
      <c r="D2986" s="14" t="s">
        <v>537</v>
      </c>
      <c r="E2986" s="1" t="s">
        <v>110</v>
      </c>
      <c r="F2986" s="1">
        <v>1271</v>
      </c>
      <c r="G2986" s="1" t="s">
        <v>37</v>
      </c>
      <c r="H2986" s="11" t="s">
        <v>1482</v>
      </c>
      <c r="I2986" s="12">
        <v>90.3</v>
      </c>
      <c r="J2986" s="11" t="s">
        <v>2595</v>
      </c>
      <c r="K2986" s="13" t="s">
        <v>2022</v>
      </c>
      <c r="L2986" s="14" t="s">
        <v>35</v>
      </c>
    </row>
    <row r="2987" spans="1:12">
      <c r="A2987" s="36">
        <v>2017</v>
      </c>
      <c r="B2987" s="14" t="s">
        <v>2254</v>
      </c>
      <c r="C2987" s="9">
        <v>42767</v>
      </c>
      <c r="D2987" s="14" t="s">
        <v>537</v>
      </c>
      <c r="E2987" s="1" t="s">
        <v>123</v>
      </c>
      <c r="F2987" s="1">
        <v>5762</v>
      </c>
      <c r="G2987" s="1" t="s">
        <v>691</v>
      </c>
      <c r="H2987" s="1" t="s">
        <v>120</v>
      </c>
      <c r="I2987" s="12">
        <v>400</v>
      </c>
      <c r="J2987" s="11">
        <v>923649</v>
      </c>
      <c r="K2987" s="13" t="s">
        <v>2596</v>
      </c>
      <c r="L2987" s="14" t="s">
        <v>35</v>
      </c>
    </row>
    <row r="2988" spans="1:12">
      <c r="A2988" s="36">
        <v>2017</v>
      </c>
      <c r="B2988" s="14" t="s">
        <v>2254</v>
      </c>
      <c r="C2988" s="9">
        <v>42769</v>
      </c>
      <c r="D2988" s="14" t="s">
        <v>537</v>
      </c>
      <c r="E2988" s="1" t="s">
        <v>123</v>
      </c>
      <c r="F2988" s="1">
        <v>5762</v>
      </c>
      <c r="G2988" s="1" t="s">
        <v>691</v>
      </c>
      <c r="H2988" s="1" t="s">
        <v>120</v>
      </c>
      <c r="I2988" s="12">
        <v>425</v>
      </c>
      <c r="J2988" s="11">
        <v>923753</v>
      </c>
      <c r="K2988" s="13" t="s">
        <v>2596</v>
      </c>
      <c r="L2988" s="14" t="s">
        <v>35</v>
      </c>
    </row>
    <row r="2989" spans="1:12">
      <c r="A2989" s="36">
        <v>2017</v>
      </c>
      <c r="B2989" s="14" t="s">
        <v>2254</v>
      </c>
      <c r="C2989" s="9">
        <v>42771</v>
      </c>
      <c r="D2989" s="14" t="s">
        <v>537</v>
      </c>
      <c r="E2989" s="1" t="s">
        <v>123</v>
      </c>
      <c r="F2989" s="1">
        <v>5762</v>
      </c>
      <c r="G2989" s="1" t="s">
        <v>691</v>
      </c>
      <c r="H2989" s="1" t="s">
        <v>120</v>
      </c>
      <c r="I2989" s="12">
        <v>375</v>
      </c>
      <c r="J2989" s="11">
        <v>923837</v>
      </c>
      <c r="K2989" s="13" t="s">
        <v>2596</v>
      </c>
      <c r="L2989" s="14" t="s">
        <v>35</v>
      </c>
    </row>
    <row r="2990" spans="1:12">
      <c r="A2990" s="36">
        <v>2017</v>
      </c>
      <c r="B2990" s="14" t="s">
        <v>2254</v>
      </c>
      <c r="C2990" s="9">
        <v>42774</v>
      </c>
      <c r="D2990" s="14" t="s">
        <v>537</v>
      </c>
      <c r="E2990" s="1" t="s">
        <v>123</v>
      </c>
      <c r="F2990" s="1">
        <v>5762</v>
      </c>
      <c r="G2990" s="1" t="s">
        <v>691</v>
      </c>
      <c r="H2990" s="1" t="s">
        <v>120</v>
      </c>
      <c r="I2990" s="12">
        <v>390</v>
      </c>
      <c r="J2990" s="11">
        <v>923929</v>
      </c>
      <c r="K2990" s="13" t="s">
        <v>2596</v>
      </c>
      <c r="L2990" s="14" t="s">
        <v>35</v>
      </c>
    </row>
    <row r="2991" spans="1:12">
      <c r="A2991" s="36">
        <v>2017</v>
      </c>
      <c r="B2991" s="14" t="s">
        <v>2254</v>
      </c>
      <c r="C2991" s="9">
        <v>42777</v>
      </c>
      <c r="D2991" s="14" t="s">
        <v>537</v>
      </c>
      <c r="E2991" s="1" t="s">
        <v>123</v>
      </c>
      <c r="F2991" s="1">
        <v>5762</v>
      </c>
      <c r="G2991" s="1" t="s">
        <v>691</v>
      </c>
      <c r="H2991" s="1" t="s">
        <v>120</v>
      </c>
      <c r="I2991" s="12">
        <v>425</v>
      </c>
      <c r="J2991" s="11">
        <v>923942</v>
      </c>
      <c r="K2991" s="13" t="s">
        <v>2597</v>
      </c>
      <c r="L2991" s="14" t="s">
        <v>35</v>
      </c>
    </row>
    <row r="2992" spans="1:12">
      <c r="A2992" s="36">
        <v>2017</v>
      </c>
      <c r="B2992" s="14" t="s">
        <v>2254</v>
      </c>
      <c r="C2992" s="9">
        <v>42780</v>
      </c>
      <c r="D2992" s="14" t="s">
        <v>537</v>
      </c>
      <c r="E2992" s="1" t="s">
        <v>123</v>
      </c>
      <c r="F2992" s="1">
        <v>5762</v>
      </c>
      <c r="G2992" s="1" t="s">
        <v>691</v>
      </c>
      <c r="H2992" s="1" t="s">
        <v>120</v>
      </c>
      <c r="I2992" s="12">
        <v>330</v>
      </c>
      <c r="J2992" s="11">
        <v>924309</v>
      </c>
      <c r="K2992" s="13" t="s">
        <v>2597</v>
      </c>
      <c r="L2992" s="14" t="s">
        <v>35</v>
      </c>
    </row>
    <row r="2993" spans="1:12">
      <c r="A2993" s="36">
        <v>2017</v>
      </c>
      <c r="B2993" s="14" t="s">
        <v>2254</v>
      </c>
      <c r="C2993" s="9">
        <v>42780</v>
      </c>
      <c r="D2993" s="14" t="s">
        <v>537</v>
      </c>
      <c r="E2993" s="1" t="s">
        <v>123</v>
      </c>
      <c r="F2993" s="1">
        <v>5762</v>
      </c>
      <c r="G2993" s="1" t="s">
        <v>691</v>
      </c>
      <c r="H2993" s="1" t="s">
        <v>120</v>
      </c>
      <c r="I2993" s="12">
        <v>422</v>
      </c>
      <c r="J2993" s="11">
        <v>924366</v>
      </c>
      <c r="K2993" s="13" t="s">
        <v>2597</v>
      </c>
      <c r="L2993" s="14" t="s">
        <v>35</v>
      </c>
    </row>
    <row r="2994" spans="1:12">
      <c r="A2994" s="36">
        <v>2017</v>
      </c>
      <c r="B2994" s="14" t="s">
        <v>2254</v>
      </c>
      <c r="C2994" s="9">
        <v>42772</v>
      </c>
      <c r="D2994" s="14" t="s">
        <v>537</v>
      </c>
      <c r="E2994" s="1" t="s">
        <v>123</v>
      </c>
      <c r="F2994" s="1">
        <v>5764</v>
      </c>
      <c r="G2994" s="1" t="s">
        <v>179</v>
      </c>
      <c r="H2994" s="1" t="s">
        <v>2014</v>
      </c>
      <c r="I2994" s="12">
        <v>290</v>
      </c>
      <c r="J2994" s="11">
        <v>19958</v>
      </c>
      <c r="K2994" s="13" t="s">
        <v>2598</v>
      </c>
      <c r="L2994" s="14" t="s">
        <v>35</v>
      </c>
    </row>
    <row r="2995" spans="1:12">
      <c r="A2995" s="36">
        <v>2017</v>
      </c>
      <c r="B2995" s="14" t="s">
        <v>2254</v>
      </c>
      <c r="C2995" s="9">
        <v>42773</v>
      </c>
      <c r="D2995" s="14" t="s">
        <v>537</v>
      </c>
      <c r="E2995" s="1" t="s">
        <v>123</v>
      </c>
      <c r="F2995" s="1">
        <v>5764</v>
      </c>
      <c r="G2995" s="1" t="s">
        <v>179</v>
      </c>
      <c r="H2995" s="1" t="s">
        <v>2014</v>
      </c>
      <c r="I2995" s="12">
        <v>275</v>
      </c>
      <c r="J2995" s="11">
        <v>19961</v>
      </c>
      <c r="K2995" s="13" t="s">
        <v>2598</v>
      </c>
      <c r="L2995" s="14" t="s">
        <v>35</v>
      </c>
    </row>
    <row r="2996" spans="1:12">
      <c r="A2996" s="36">
        <v>2017</v>
      </c>
      <c r="B2996" s="14" t="s">
        <v>2254</v>
      </c>
      <c r="C2996" s="9">
        <v>42774</v>
      </c>
      <c r="D2996" s="14" t="s">
        <v>537</v>
      </c>
      <c r="E2996" s="1" t="s">
        <v>123</v>
      </c>
      <c r="F2996" s="1">
        <v>5764</v>
      </c>
      <c r="G2996" s="1" t="s">
        <v>179</v>
      </c>
      <c r="H2996" s="1" t="s">
        <v>2014</v>
      </c>
      <c r="I2996" s="12">
        <v>445</v>
      </c>
      <c r="J2996" s="11">
        <v>19963</v>
      </c>
      <c r="K2996" s="13" t="s">
        <v>2598</v>
      </c>
      <c r="L2996" s="14" t="s">
        <v>35</v>
      </c>
    </row>
    <row r="2997" spans="1:12">
      <c r="A2997" s="36">
        <v>2017</v>
      </c>
      <c r="B2997" s="14" t="s">
        <v>2254</v>
      </c>
      <c r="C2997" s="9">
        <v>42775</v>
      </c>
      <c r="D2997" s="14" t="s">
        <v>537</v>
      </c>
      <c r="E2997" s="1" t="s">
        <v>123</v>
      </c>
      <c r="F2997" s="1">
        <v>5764</v>
      </c>
      <c r="G2997" s="1" t="s">
        <v>179</v>
      </c>
      <c r="H2997" s="1" t="s">
        <v>2014</v>
      </c>
      <c r="I2997" s="12">
        <v>381</v>
      </c>
      <c r="J2997" s="11">
        <v>19968</v>
      </c>
      <c r="K2997" s="13" t="s">
        <v>2598</v>
      </c>
      <c r="L2997" s="14" t="s">
        <v>35</v>
      </c>
    </row>
    <row r="2998" spans="1:12">
      <c r="A2998" s="36">
        <v>2017</v>
      </c>
      <c r="B2998" s="14" t="s">
        <v>2254</v>
      </c>
      <c r="C2998" s="9">
        <v>42776</v>
      </c>
      <c r="D2998" s="14" t="s">
        <v>537</v>
      </c>
      <c r="E2998" s="1" t="s">
        <v>123</v>
      </c>
      <c r="F2998" s="1">
        <v>5764</v>
      </c>
      <c r="G2998" s="1" t="s">
        <v>179</v>
      </c>
      <c r="H2998" s="1" t="s">
        <v>2014</v>
      </c>
      <c r="I2998" s="12">
        <v>330</v>
      </c>
      <c r="J2998" s="11">
        <v>19970</v>
      </c>
      <c r="K2998" s="13" t="s">
        <v>2598</v>
      </c>
      <c r="L2998" s="14" t="s">
        <v>35</v>
      </c>
    </row>
    <row r="2999" spans="1:12">
      <c r="A2999" s="36">
        <v>2017</v>
      </c>
      <c r="B2999" s="14" t="s">
        <v>2254</v>
      </c>
      <c r="C2999" s="9">
        <v>42787</v>
      </c>
      <c r="D2999" s="14" t="s">
        <v>537</v>
      </c>
      <c r="E2999" s="1" t="s">
        <v>123</v>
      </c>
      <c r="F2999" s="1">
        <v>5764</v>
      </c>
      <c r="G2999" s="1" t="s">
        <v>691</v>
      </c>
      <c r="H2999" s="1" t="s">
        <v>120</v>
      </c>
      <c r="I2999" s="12">
        <v>308</v>
      </c>
      <c r="J2999" s="11">
        <v>924166</v>
      </c>
      <c r="K2999" s="13" t="s">
        <v>2599</v>
      </c>
      <c r="L2999" s="14" t="s">
        <v>35</v>
      </c>
    </row>
    <row r="3000" spans="1:12">
      <c r="A3000" s="36">
        <v>2017</v>
      </c>
      <c r="B3000" s="14" t="s">
        <v>2254</v>
      </c>
      <c r="C3000" s="9">
        <v>42788</v>
      </c>
      <c r="D3000" s="14" t="s">
        <v>537</v>
      </c>
      <c r="E3000" s="1" t="s">
        <v>123</v>
      </c>
      <c r="F3000" s="1">
        <v>5762</v>
      </c>
      <c r="G3000" s="1" t="s">
        <v>691</v>
      </c>
      <c r="H3000" s="1" t="s">
        <v>120</v>
      </c>
      <c r="I3000" s="12">
        <v>367</v>
      </c>
      <c r="J3000" s="11">
        <v>924218</v>
      </c>
      <c r="K3000" s="13" t="s">
        <v>2599</v>
      </c>
      <c r="L3000" s="14" t="s">
        <v>35</v>
      </c>
    </row>
    <row r="3001" spans="1:12">
      <c r="A3001" s="36">
        <v>2017</v>
      </c>
      <c r="B3001" s="14" t="s">
        <v>2254</v>
      </c>
      <c r="C3001" s="9">
        <v>42792</v>
      </c>
      <c r="D3001" s="14" t="s">
        <v>537</v>
      </c>
      <c r="E3001" s="1" t="s">
        <v>123</v>
      </c>
      <c r="F3001" s="1">
        <v>5762</v>
      </c>
      <c r="G3001" s="1" t="s">
        <v>691</v>
      </c>
      <c r="H3001" s="1" t="s">
        <v>120</v>
      </c>
      <c r="I3001" s="12">
        <v>347</v>
      </c>
      <c r="J3001" s="11">
        <v>924296</v>
      </c>
      <c r="K3001" s="13" t="s">
        <v>2599</v>
      </c>
      <c r="L3001" s="14" t="s">
        <v>35</v>
      </c>
    </row>
    <row r="3002" spans="1:12">
      <c r="A3002" s="36">
        <v>2017</v>
      </c>
      <c r="B3002" s="14" t="s">
        <v>2254</v>
      </c>
      <c r="C3002" s="9">
        <v>42784</v>
      </c>
      <c r="D3002" s="14" t="s">
        <v>537</v>
      </c>
      <c r="E3002" s="1" t="s">
        <v>6</v>
      </c>
      <c r="F3002" s="1">
        <v>4135</v>
      </c>
      <c r="G3002" s="1" t="s">
        <v>137</v>
      </c>
      <c r="H3002" s="1" t="s">
        <v>138</v>
      </c>
      <c r="I3002" s="12">
        <v>196.3</v>
      </c>
      <c r="J3002" s="11" t="s">
        <v>2600</v>
      </c>
      <c r="K3002" s="13" t="s">
        <v>2601</v>
      </c>
      <c r="L3002" s="14" t="s">
        <v>9</v>
      </c>
    </row>
    <row r="3003" spans="1:12">
      <c r="A3003" s="36">
        <v>2017</v>
      </c>
      <c r="B3003" s="14" t="s">
        <v>2254</v>
      </c>
      <c r="C3003" s="9">
        <v>42780</v>
      </c>
      <c r="D3003" s="14" t="s">
        <v>537</v>
      </c>
      <c r="E3003" s="1" t="s">
        <v>13</v>
      </c>
      <c r="F3003" s="1">
        <v>5080</v>
      </c>
      <c r="G3003" s="1" t="s">
        <v>510</v>
      </c>
      <c r="H3003" s="11" t="s">
        <v>2087</v>
      </c>
      <c r="I3003" s="12">
        <v>140</v>
      </c>
      <c r="J3003" s="11" t="s">
        <v>2602</v>
      </c>
      <c r="K3003" s="13" t="s">
        <v>2603</v>
      </c>
      <c r="L3003" s="14" t="s">
        <v>9</v>
      </c>
    </row>
    <row r="3004" spans="1:12">
      <c r="A3004" s="36">
        <v>2017</v>
      </c>
      <c r="B3004" s="14" t="s">
        <v>2254</v>
      </c>
      <c r="C3004" s="9">
        <v>42783</v>
      </c>
      <c r="D3004" s="14" t="s">
        <v>537</v>
      </c>
      <c r="E3004" s="1" t="s">
        <v>13</v>
      </c>
      <c r="F3004" s="1">
        <v>5080</v>
      </c>
      <c r="G3004" s="1" t="s">
        <v>269</v>
      </c>
      <c r="H3004" s="1" t="s">
        <v>183</v>
      </c>
      <c r="I3004" s="12">
        <v>95</v>
      </c>
      <c r="J3004" s="11" t="s">
        <v>2604</v>
      </c>
      <c r="K3004" s="13" t="s">
        <v>2603</v>
      </c>
      <c r="L3004" s="14" t="s">
        <v>9</v>
      </c>
    </row>
    <row r="3005" spans="1:12">
      <c r="A3005" s="36">
        <v>2017</v>
      </c>
      <c r="B3005" s="14" t="s">
        <v>2254</v>
      </c>
      <c r="C3005" s="9">
        <v>42786</v>
      </c>
      <c r="D3005" s="14" t="s">
        <v>537</v>
      </c>
      <c r="E3005" s="1" t="s">
        <v>13</v>
      </c>
      <c r="F3005" s="1">
        <v>5080</v>
      </c>
      <c r="G3005" s="1" t="s">
        <v>137</v>
      </c>
      <c r="H3005" s="11" t="s">
        <v>1482</v>
      </c>
      <c r="I3005" s="12">
        <v>90</v>
      </c>
      <c r="J3005" s="11" t="s">
        <v>2605</v>
      </c>
      <c r="K3005" s="13" t="s">
        <v>2606</v>
      </c>
      <c r="L3005" s="14" t="s">
        <v>9</v>
      </c>
    </row>
    <row r="3006" spans="1:12">
      <c r="A3006" s="36">
        <v>2017</v>
      </c>
      <c r="B3006" s="14" t="s">
        <v>2254</v>
      </c>
      <c r="C3006" s="9">
        <v>42781</v>
      </c>
      <c r="D3006" s="14" t="s">
        <v>537</v>
      </c>
      <c r="E3006" s="1" t="s">
        <v>13</v>
      </c>
      <c r="F3006" s="1">
        <v>5074</v>
      </c>
      <c r="G3006" s="1" t="s">
        <v>137</v>
      </c>
      <c r="H3006" s="11" t="s">
        <v>1482</v>
      </c>
      <c r="I3006" s="12">
        <v>48</v>
      </c>
      <c r="J3006" s="11" t="s">
        <v>2607</v>
      </c>
      <c r="K3006" s="13" t="s">
        <v>2608</v>
      </c>
      <c r="L3006" s="14" t="s">
        <v>9</v>
      </c>
    </row>
    <row r="3007" spans="1:12">
      <c r="A3007" s="36">
        <v>2017</v>
      </c>
      <c r="B3007" s="14" t="s">
        <v>2254</v>
      </c>
      <c r="C3007" s="9">
        <v>42767</v>
      </c>
      <c r="D3007" s="14" t="s">
        <v>537</v>
      </c>
      <c r="E3007" s="1" t="s">
        <v>13</v>
      </c>
      <c r="F3007" s="1">
        <v>5074</v>
      </c>
      <c r="G3007" s="1" t="s">
        <v>137</v>
      </c>
      <c r="H3007" s="1" t="s">
        <v>551</v>
      </c>
      <c r="I3007" s="12">
        <v>68</v>
      </c>
      <c r="J3007" s="11" t="s">
        <v>2609</v>
      </c>
      <c r="K3007" s="13" t="s">
        <v>2610</v>
      </c>
      <c r="L3007" s="14" t="s">
        <v>9</v>
      </c>
    </row>
    <row r="3008" spans="1:12">
      <c r="A3008" s="36">
        <v>2017</v>
      </c>
      <c r="B3008" s="14" t="s">
        <v>2254</v>
      </c>
      <c r="C3008" s="9">
        <v>42788</v>
      </c>
      <c r="D3008" s="14" t="s">
        <v>537</v>
      </c>
      <c r="E3008" s="1" t="s">
        <v>13</v>
      </c>
      <c r="F3008" s="1">
        <v>5074</v>
      </c>
      <c r="G3008" s="1" t="s">
        <v>137</v>
      </c>
      <c r="H3008" s="1" t="s">
        <v>795</v>
      </c>
      <c r="I3008" s="12">
        <v>30</v>
      </c>
      <c r="J3008" s="11" t="s">
        <v>2611</v>
      </c>
      <c r="K3008" s="13" t="s">
        <v>2612</v>
      </c>
      <c r="L3008" s="14" t="s">
        <v>9</v>
      </c>
    </row>
    <row r="3009" spans="1:12">
      <c r="A3009" s="36">
        <v>2017</v>
      </c>
      <c r="B3009" s="14" t="s">
        <v>2254</v>
      </c>
      <c r="C3009" s="9">
        <v>42772</v>
      </c>
      <c r="D3009" s="14" t="s">
        <v>537</v>
      </c>
      <c r="E3009" s="1" t="s">
        <v>13</v>
      </c>
      <c r="F3009" s="1">
        <v>5080</v>
      </c>
      <c r="G3009" s="1" t="s">
        <v>510</v>
      </c>
      <c r="H3009" s="11" t="s">
        <v>2087</v>
      </c>
      <c r="I3009" s="12">
        <v>30</v>
      </c>
      <c r="J3009" s="11" t="s">
        <v>2613</v>
      </c>
      <c r="K3009" s="13" t="s">
        <v>2603</v>
      </c>
      <c r="L3009" s="14" t="s">
        <v>9</v>
      </c>
    </row>
    <row r="3010" spans="1:12">
      <c r="A3010" s="36">
        <v>2017</v>
      </c>
      <c r="B3010" s="14" t="s">
        <v>2254</v>
      </c>
      <c r="C3010" s="9">
        <v>42780</v>
      </c>
      <c r="D3010" s="14" t="s">
        <v>537</v>
      </c>
      <c r="E3010" s="1" t="s">
        <v>13</v>
      </c>
      <c r="F3010" s="1">
        <v>5080</v>
      </c>
      <c r="G3010" s="1" t="s">
        <v>269</v>
      </c>
      <c r="H3010" s="1" t="s">
        <v>183</v>
      </c>
      <c r="I3010" s="12">
        <v>60</v>
      </c>
      <c r="J3010" s="11" t="s">
        <v>2614</v>
      </c>
      <c r="K3010" s="13" t="s">
        <v>2603</v>
      </c>
      <c r="L3010" s="14" t="s">
        <v>9</v>
      </c>
    </row>
    <row r="3011" spans="1:12">
      <c r="A3011" s="36">
        <v>2017</v>
      </c>
      <c r="B3011" s="14" t="s">
        <v>2254</v>
      </c>
      <c r="C3011" s="9">
        <v>42783</v>
      </c>
      <c r="D3011" s="14" t="s">
        <v>537</v>
      </c>
      <c r="E3011" s="1" t="s">
        <v>13</v>
      </c>
      <c r="F3011" s="1">
        <v>5080</v>
      </c>
      <c r="G3011" s="1" t="s">
        <v>510</v>
      </c>
      <c r="H3011" s="11" t="s">
        <v>2087</v>
      </c>
      <c r="I3011" s="12">
        <v>40</v>
      </c>
      <c r="J3011" s="11" t="s">
        <v>2615</v>
      </c>
      <c r="K3011" s="13" t="s">
        <v>2612</v>
      </c>
      <c r="L3011" s="14" t="s">
        <v>9</v>
      </c>
    </row>
    <row r="3012" spans="1:12">
      <c r="A3012" s="36">
        <v>2017</v>
      </c>
      <c r="B3012" s="14" t="s">
        <v>2254</v>
      </c>
      <c r="C3012" s="9">
        <v>42783</v>
      </c>
      <c r="D3012" s="14" t="s">
        <v>537</v>
      </c>
      <c r="E3012" s="1" t="s">
        <v>13</v>
      </c>
      <c r="F3012" s="1">
        <v>5080</v>
      </c>
      <c r="G3012" s="1" t="s">
        <v>510</v>
      </c>
      <c r="H3012" s="11" t="s">
        <v>2087</v>
      </c>
      <c r="I3012" s="12">
        <v>50</v>
      </c>
      <c r="J3012" s="11" t="s">
        <v>2616</v>
      </c>
      <c r="K3012" s="13" t="s">
        <v>2612</v>
      </c>
      <c r="L3012" s="14" t="s">
        <v>9</v>
      </c>
    </row>
    <row r="3013" spans="1:12">
      <c r="A3013" s="36">
        <v>2017</v>
      </c>
      <c r="B3013" s="14" t="s">
        <v>2254</v>
      </c>
      <c r="C3013" s="9">
        <v>42784</v>
      </c>
      <c r="D3013" s="14" t="s">
        <v>537</v>
      </c>
      <c r="E3013" s="1" t="s">
        <v>6</v>
      </c>
      <c r="F3013" s="1">
        <v>4121</v>
      </c>
      <c r="G3013" s="1" t="s">
        <v>137</v>
      </c>
      <c r="H3013" s="1" t="s">
        <v>138</v>
      </c>
      <c r="I3013" s="12">
        <v>199</v>
      </c>
      <c r="J3013" s="11" t="s">
        <v>2617</v>
      </c>
      <c r="K3013" s="13" t="s">
        <v>2618</v>
      </c>
      <c r="L3013" s="14" t="s">
        <v>9</v>
      </c>
    </row>
    <row r="3014" spans="1:12">
      <c r="A3014" s="36">
        <v>2017</v>
      </c>
      <c r="B3014" s="14" t="s">
        <v>2254</v>
      </c>
      <c r="C3014" s="9">
        <v>42769</v>
      </c>
      <c r="D3014" s="14" t="s">
        <v>537</v>
      </c>
      <c r="E3014" s="1" t="s">
        <v>6</v>
      </c>
      <c r="F3014" s="1">
        <v>4121</v>
      </c>
      <c r="G3014" s="1" t="s">
        <v>137</v>
      </c>
      <c r="H3014" s="1" t="s">
        <v>185</v>
      </c>
      <c r="I3014" s="12">
        <v>165</v>
      </c>
      <c r="J3014" s="11" t="s">
        <v>2619</v>
      </c>
      <c r="K3014" s="13" t="s">
        <v>2620</v>
      </c>
      <c r="L3014" s="14" t="s">
        <v>9</v>
      </c>
    </row>
    <row r="3015" spans="1:12">
      <c r="A3015" s="36">
        <v>2017</v>
      </c>
      <c r="B3015" s="14" t="s">
        <v>2254</v>
      </c>
      <c r="C3015" s="9">
        <v>42770</v>
      </c>
      <c r="D3015" s="14" t="s">
        <v>537</v>
      </c>
      <c r="E3015" s="1" t="s">
        <v>6</v>
      </c>
      <c r="F3015" s="1">
        <v>4121</v>
      </c>
      <c r="G3015" s="1" t="s">
        <v>269</v>
      </c>
      <c r="H3015" s="11" t="s">
        <v>1655</v>
      </c>
      <c r="I3015" s="12">
        <v>82.1</v>
      </c>
      <c r="J3015" s="11" t="s">
        <v>2621</v>
      </c>
      <c r="K3015" s="13" t="s">
        <v>2622</v>
      </c>
      <c r="L3015" s="14" t="s">
        <v>9</v>
      </c>
    </row>
    <row r="3016" spans="1:12">
      <c r="A3016" s="36">
        <v>2017</v>
      </c>
      <c r="B3016" s="14" t="s">
        <v>2254</v>
      </c>
      <c r="C3016" s="9">
        <v>42772</v>
      </c>
      <c r="D3016" s="14" t="s">
        <v>537</v>
      </c>
      <c r="E3016" s="1" t="s">
        <v>29</v>
      </c>
      <c r="F3016" s="1">
        <v>2253</v>
      </c>
      <c r="G3016" s="1" t="s">
        <v>179</v>
      </c>
      <c r="H3016" s="1" t="s">
        <v>30</v>
      </c>
      <c r="I3016" s="12">
        <v>65</v>
      </c>
      <c r="J3016" s="11" t="s">
        <v>2623</v>
      </c>
      <c r="K3016" s="13" t="s">
        <v>2624</v>
      </c>
      <c r="L3016" s="14" t="s">
        <v>9</v>
      </c>
    </row>
    <row r="3017" spans="1:12">
      <c r="A3017" s="36">
        <v>2017</v>
      </c>
      <c r="B3017" s="14" t="s">
        <v>2254</v>
      </c>
      <c r="C3017" s="9">
        <v>42772</v>
      </c>
      <c r="D3017" s="14" t="s">
        <v>537</v>
      </c>
      <c r="E3017" s="1" t="s">
        <v>29</v>
      </c>
      <c r="F3017" s="1">
        <v>2263</v>
      </c>
      <c r="G3017" s="1" t="s">
        <v>179</v>
      </c>
      <c r="H3017" s="1" t="s">
        <v>30</v>
      </c>
      <c r="I3017" s="12">
        <v>53</v>
      </c>
      <c r="J3017" s="11" t="s">
        <v>2625</v>
      </c>
      <c r="K3017" s="13" t="s">
        <v>2624</v>
      </c>
      <c r="L3017" s="14" t="s">
        <v>9</v>
      </c>
    </row>
    <row r="3018" spans="1:12">
      <c r="A3018" s="36">
        <v>2017</v>
      </c>
      <c r="B3018" s="14" t="s">
        <v>2254</v>
      </c>
      <c r="C3018" s="9">
        <v>42772</v>
      </c>
      <c r="D3018" s="14" t="s">
        <v>537</v>
      </c>
      <c r="E3018" s="1" t="s">
        <v>29</v>
      </c>
      <c r="F3018" s="1">
        <v>2256</v>
      </c>
      <c r="G3018" s="1" t="s">
        <v>179</v>
      </c>
      <c r="H3018" s="1" t="s">
        <v>30</v>
      </c>
      <c r="I3018" s="12">
        <v>58</v>
      </c>
      <c r="J3018" s="11" t="s">
        <v>2626</v>
      </c>
      <c r="K3018" s="13" t="s">
        <v>2627</v>
      </c>
      <c r="L3018" s="14" t="s">
        <v>9</v>
      </c>
    </row>
    <row r="3019" spans="1:12">
      <c r="A3019" s="36">
        <v>2017</v>
      </c>
      <c r="B3019" s="14" t="s">
        <v>2254</v>
      </c>
      <c r="C3019" s="9">
        <v>42780</v>
      </c>
      <c r="D3019" s="14" t="s">
        <v>537</v>
      </c>
      <c r="E3019" s="1" t="s">
        <v>29</v>
      </c>
      <c r="F3019" s="1">
        <v>2263</v>
      </c>
      <c r="G3019" s="1" t="s">
        <v>179</v>
      </c>
      <c r="H3019" s="1" t="s">
        <v>30</v>
      </c>
      <c r="I3019" s="12">
        <v>48</v>
      </c>
      <c r="J3019" s="11" t="s">
        <v>2628</v>
      </c>
      <c r="K3019" s="13" t="s">
        <v>2629</v>
      </c>
      <c r="L3019" s="14" t="s">
        <v>9</v>
      </c>
    </row>
    <row r="3020" spans="1:12">
      <c r="A3020" s="36">
        <v>2017</v>
      </c>
      <c r="B3020" s="14" t="s">
        <v>2254</v>
      </c>
      <c r="C3020" s="9">
        <v>42780</v>
      </c>
      <c r="D3020" s="14" t="s">
        <v>537</v>
      </c>
      <c r="E3020" s="1" t="s">
        <v>29</v>
      </c>
      <c r="F3020" s="1">
        <v>2253</v>
      </c>
      <c r="G3020" s="1" t="s">
        <v>179</v>
      </c>
      <c r="H3020" s="1" t="s">
        <v>30</v>
      </c>
      <c r="I3020" s="12">
        <v>52</v>
      </c>
      <c r="J3020" s="11" t="s">
        <v>2630</v>
      </c>
      <c r="K3020" s="13" t="s">
        <v>2631</v>
      </c>
      <c r="L3020" s="14" t="s">
        <v>9</v>
      </c>
    </row>
    <row r="3021" spans="1:12">
      <c r="A3021" s="36">
        <v>2017</v>
      </c>
      <c r="B3021" s="14" t="s">
        <v>2254</v>
      </c>
      <c r="C3021" s="9">
        <v>42776</v>
      </c>
      <c r="D3021" s="14" t="s">
        <v>809</v>
      </c>
      <c r="E3021" s="1" t="s">
        <v>917</v>
      </c>
      <c r="F3021" s="1">
        <v>5753</v>
      </c>
      <c r="G3021" s="1" t="s">
        <v>179</v>
      </c>
      <c r="H3021" s="11" t="s">
        <v>2087</v>
      </c>
      <c r="I3021" s="12">
        <v>102</v>
      </c>
      <c r="J3021" s="11" t="s">
        <v>2632</v>
      </c>
      <c r="K3021" s="13" t="s">
        <v>2633</v>
      </c>
      <c r="L3021" s="14" t="s">
        <v>9</v>
      </c>
    </row>
    <row r="3022" spans="1:12">
      <c r="A3022" s="36">
        <v>2017</v>
      </c>
      <c r="B3022" s="14" t="s">
        <v>2254</v>
      </c>
      <c r="C3022" s="9">
        <v>42767</v>
      </c>
      <c r="D3022" s="14" t="s">
        <v>537</v>
      </c>
      <c r="E3022" s="1" t="s">
        <v>13</v>
      </c>
      <c r="F3022" s="1">
        <v>5071</v>
      </c>
      <c r="G3022" s="1" t="s">
        <v>37</v>
      </c>
      <c r="H3022" s="1" t="s">
        <v>357</v>
      </c>
      <c r="I3022" s="12">
        <v>102</v>
      </c>
      <c r="J3022" s="11" t="s">
        <v>2634</v>
      </c>
      <c r="K3022" s="13" t="s">
        <v>2635</v>
      </c>
      <c r="L3022" s="14" t="s">
        <v>333</v>
      </c>
    </row>
    <row r="3023" spans="1:12">
      <c r="A3023" s="36">
        <v>2017</v>
      </c>
      <c r="B3023" s="14" t="s">
        <v>2254</v>
      </c>
      <c r="C3023" s="9">
        <v>42769</v>
      </c>
      <c r="D3023" s="14" t="s">
        <v>537</v>
      </c>
      <c r="E3023" s="1" t="s">
        <v>13</v>
      </c>
      <c r="F3023" s="1">
        <v>5071</v>
      </c>
      <c r="G3023" s="1" t="s">
        <v>37</v>
      </c>
      <c r="H3023" s="11" t="s">
        <v>1482</v>
      </c>
      <c r="I3023" s="12">
        <v>25.1</v>
      </c>
      <c r="J3023" s="11" t="s">
        <v>2636</v>
      </c>
      <c r="K3023" s="13" t="s">
        <v>2637</v>
      </c>
      <c r="L3023" s="14" t="s">
        <v>333</v>
      </c>
    </row>
    <row r="3024" spans="1:12">
      <c r="A3024" s="36">
        <v>2017</v>
      </c>
      <c r="B3024" s="14" t="s">
        <v>2254</v>
      </c>
      <c r="C3024" s="9">
        <v>42769</v>
      </c>
      <c r="D3024" s="14" t="s">
        <v>537</v>
      </c>
      <c r="E3024" s="1" t="s">
        <v>13</v>
      </c>
      <c r="F3024" s="1">
        <v>5071</v>
      </c>
      <c r="G3024" s="1" t="s">
        <v>37</v>
      </c>
      <c r="H3024" s="11" t="s">
        <v>1482</v>
      </c>
      <c r="I3024" s="12">
        <v>14.2</v>
      </c>
      <c r="J3024" s="11" t="s">
        <v>2638</v>
      </c>
      <c r="K3024" s="13" t="s">
        <v>2635</v>
      </c>
      <c r="L3024" s="14" t="s">
        <v>333</v>
      </c>
    </row>
    <row r="3025" spans="1:12">
      <c r="A3025" s="36">
        <v>2017</v>
      </c>
      <c r="B3025" s="14" t="s">
        <v>2254</v>
      </c>
      <c r="C3025" s="9">
        <v>42782</v>
      </c>
      <c r="D3025" s="14" t="s">
        <v>537</v>
      </c>
      <c r="E3025" s="1" t="s">
        <v>13</v>
      </c>
      <c r="F3025" s="1">
        <v>5071</v>
      </c>
      <c r="G3025" s="1" t="s">
        <v>37</v>
      </c>
      <c r="H3025" s="1" t="s">
        <v>143</v>
      </c>
      <c r="I3025" s="12">
        <v>90</v>
      </c>
      <c r="J3025" s="11" t="s">
        <v>2639</v>
      </c>
      <c r="K3025" s="13" t="s">
        <v>2640</v>
      </c>
      <c r="L3025" s="14" t="s">
        <v>333</v>
      </c>
    </row>
    <row r="3026" spans="1:12">
      <c r="A3026" s="36">
        <v>2017</v>
      </c>
      <c r="B3026" s="14" t="s">
        <v>2254</v>
      </c>
      <c r="C3026" s="9">
        <v>42783</v>
      </c>
      <c r="D3026" s="14" t="s">
        <v>537</v>
      </c>
      <c r="E3026" s="1" t="s">
        <v>13</v>
      </c>
      <c r="F3026" s="1">
        <v>5071</v>
      </c>
      <c r="G3026" s="1" t="s">
        <v>37</v>
      </c>
      <c r="H3026" s="1" t="s">
        <v>143</v>
      </c>
      <c r="I3026" s="12">
        <v>86</v>
      </c>
      <c r="J3026" s="11" t="s">
        <v>2641</v>
      </c>
      <c r="K3026" s="13" t="s">
        <v>2640</v>
      </c>
      <c r="L3026" s="14" t="s">
        <v>333</v>
      </c>
    </row>
    <row r="3027" spans="1:12">
      <c r="A3027" s="36">
        <v>2017</v>
      </c>
      <c r="B3027" s="14" t="s">
        <v>2254</v>
      </c>
      <c r="C3027" s="9">
        <v>42783</v>
      </c>
      <c r="D3027" s="14" t="s">
        <v>537</v>
      </c>
      <c r="E3027" s="1" t="s">
        <v>13</v>
      </c>
      <c r="F3027" s="1">
        <v>5071</v>
      </c>
      <c r="G3027" s="1" t="s">
        <v>37</v>
      </c>
      <c r="H3027" s="1" t="s">
        <v>143</v>
      </c>
      <c r="I3027" s="12">
        <v>94</v>
      </c>
      <c r="J3027" s="11" t="s">
        <v>2642</v>
      </c>
      <c r="K3027" s="13" t="s">
        <v>2640</v>
      </c>
      <c r="L3027" s="14" t="s">
        <v>333</v>
      </c>
    </row>
    <row r="3028" spans="1:12">
      <c r="A3028" s="36">
        <v>2017</v>
      </c>
      <c r="B3028" s="14" t="s">
        <v>2254</v>
      </c>
      <c r="C3028" s="9">
        <v>42784</v>
      </c>
      <c r="D3028" s="14" t="s">
        <v>537</v>
      </c>
      <c r="E3028" s="1" t="s">
        <v>13</v>
      </c>
      <c r="F3028" s="1">
        <v>5071</v>
      </c>
      <c r="G3028" s="1" t="s">
        <v>37</v>
      </c>
      <c r="H3028" s="1" t="s">
        <v>143</v>
      </c>
      <c r="I3028" s="12">
        <v>100</v>
      </c>
      <c r="J3028" s="11" t="s">
        <v>2643</v>
      </c>
      <c r="K3028" s="13" t="s">
        <v>2640</v>
      </c>
      <c r="L3028" s="14" t="s">
        <v>333</v>
      </c>
    </row>
    <row r="3029" spans="1:12">
      <c r="A3029" s="36">
        <v>2017</v>
      </c>
      <c r="B3029" s="14" t="s">
        <v>2254</v>
      </c>
      <c r="C3029" s="9">
        <v>42784</v>
      </c>
      <c r="D3029" s="14" t="s">
        <v>537</v>
      </c>
      <c r="E3029" s="1" t="s">
        <v>13</v>
      </c>
      <c r="F3029" s="1">
        <v>5071</v>
      </c>
      <c r="G3029" s="1" t="s">
        <v>37</v>
      </c>
      <c r="H3029" s="1" t="s">
        <v>143</v>
      </c>
      <c r="I3029" s="12">
        <v>94</v>
      </c>
      <c r="J3029" s="11" t="s">
        <v>2644</v>
      </c>
      <c r="K3029" s="13" t="s">
        <v>2640</v>
      </c>
      <c r="L3029" s="14" t="s">
        <v>333</v>
      </c>
    </row>
    <row r="3030" spans="1:12">
      <c r="A3030" s="36">
        <v>2017</v>
      </c>
      <c r="B3030" s="14" t="s">
        <v>2254</v>
      </c>
      <c r="C3030" s="9">
        <v>42784</v>
      </c>
      <c r="D3030" s="14" t="s">
        <v>537</v>
      </c>
      <c r="E3030" s="1" t="s">
        <v>13</v>
      </c>
      <c r="F3030" s="1">
        <v>5071</v>
      </c>
      <c r="G3030" s="1" t="s">
        <v>37</v>
      </c>
      <c r="H3030" s="1" t="s">
        <v>143</v>
      </c>
      <c r="I3030" s="12">
        <v>100</v>
      </c>
      <c r="J3030" s="11" t="s">
        <v>2645</v>
      </c>
      <c r="K3030" s="13" t="s">
        <v>2640</v>
      </c>
      <c r="L3030" s="14" t="s">
        <v>333</v>
      </c>
    </row>
    <row r="3031" spans="1:12">
      <c r="A3031" s="36">
        <v>2017</v>
      </c>
      <c r="B3031" s="14" t="s">
        <v>2254</v>
      </c>
      <c r="C3031" s="9">
        <v>42784</v>
      </c>
      <c r="D3031" s="14" t="s">
        <v>537</v>
      </c>
      <c r="E3031" s="1" t="s">
        <v>13</v>
      </c>
      <c r="F3031" s="1">
        <v>5067</v>
      </c>
      <c r="G3031" s="1" t="s">
        <v>37</v>
      </c>
      <c r="H3031" s="11" t="s">
        <v>1482</v>
      </c>
      <c r="I3031" s="12">
        <v>92.1</v>
      </c>
      <c r="J3031" s="11" t="s">
        <v>2646</v>
      </c>
      <c r="K3031" s="13" t="s">
        <v>2647</v>
      </c>
      <c r="L3031" s="14" t="s">
        <v>333</v>
      </c>
    </row>
    <row r="3032" spans="1:12">
      <c r="A3032" s="36">
        <v>2017</v>
      </c>
      <c r="B3032" s="14" t="s">
        <v>2254</v>
      </c>
      <c r="C3032" s="9">
        <v>42784</v>
      </c>
      <c r="D3032" s="14" t="s">
        <v>537</v>
      </c>
      <c r="E3032" s="1" t="s">
        <v>13</v>
      </c>
      <c r="F3032" s="1">
        <v>5067</v>
      </c>
      <c r="G3032" s="1" t="s">
        <v>37</v>
      </c>
      <c r="H3032" s="11" t="s">
        <v>1482</v>
      </c>
      <c r="I3032" s="12">
        <v>100</v>
      </c>
      <c r="J3032" s="11" t="s">
        <v>2648</v>
      </c>
      <c r="K3032" s="13" t="s">
        <v>2649</v>
      </c>
      <c r="L3032" s="14" t="s">
        <v>333</v>
      </c>
    </row>
    <row r="3033" spans="1:12">
      <c r="A3033" s="36">
        <v>2017</v>
      </c>
      <c r="B3033" s="14" t="s">
        <v>2254</v>
      </c>
      <c r="C3033" s="9">
        <v>42791</v>
      </c>
      <c r="D3033" s="14" t="s">
        <v>537</v>
      </c>
      <c r="E3033" s="1" t="s">
        <v>13</v>
      </c>
      <c r="F3033" s="1">
        <v>5067</v>
      </c>
      <c r="G3033" s="1" t="s">
        <v>37</v>
      </c>
      <c r="H3033" s="11" t="s">
        <v>1482</v>
      </c>
      <c r="I3033" s="12">
        <v>48.7</v>
      </c>
      <c r="J3033" s="11" t="s">
        <v>2650</v>
      </c>
      <c r="K3033" s="13" t="s">
        <v>2651</v>
      </c>
      <c r="L3033" s="14" t="s">
        <v>333</v>
      </c>
    </row>
    <row r="3034" spans="1:12">
      <c r="A3034" s="36">
        <v>2017</v>
      </c>
      <c r="B3034" s="14" t="s">
        <v>2254</v>
      </c>
      <c r="C3034" s="9">
        <v>42793</v>
      </c>
      <c r="D3034" s="14" t="s">
        <v>537</v>
      </c>
      <c r="E3034" s="1" t="s">
        <v>13</v>
      </c>
      <c r="F3034" s="1">
        <v>5067</v>
      </c>
      <c r="G3034" s="1" t="s">
        <v>37</v>
      </c>
      <c r="H3034" s="11" t="s">
        <v>1482</v>
      </c>
      <c r="I3034" s="12">
        <v>50</v>
      </c>
      <c r="J3034" s="11" t="s">
        <v>2652</v>
      </c>
      <c r="K3034" s="13" t="s">
        <v>2651</v>
      </c>
      <c r="L3034" s="14" t="s">
        <v>333</v>
      </c>
    </row>
    <row r="3035" spans="1:12">
      <c r="A3035" s="36">
        <v>2017</v>
      </c>
      <c r="B3035" s="14" t="s">
        <v>2254</v>
      </c>
      <c r="C3035" s="9">
        <v>42784</v>
      </c>
      <c r="D3035" s="14" t="s">
        <v>537</v>
      </c>
      <c r="E3035" s="1" t="s">
        <v>345</v>
      </c>
      <c r="F3035" s="1">
        <v>1667</v>
      </c>
      <c r="G3035" s="1" t="s">
        <v>37</v>
      </c>
      <c r="H3035" s="1" t="s">
        <v>143</v>
      </c>
      <c r="I3035" s="12">
        <v>399</v>
      </c>
      <c r="J3035" s="11" t="s">
        <v>2653</v>
      </c>
      <c r="K3035" s="13" t="s">
        <v>2654</v>
      </c>
      <c r="L3035" s="14" t="s">
        <v>333</v>
      </c>
    </row>
    <row r="3036" spans="1:12">
      <c r="A3036" s="36">
        <v>2017</v>
      </c>
      <c r="B3036" s="14" t="s">
        <v>2254</v>
      </c>
      <c r="C3036" s="9">
        <v>42785</v>
      </c>
      <c r="D3036" s="14" t="s">
        <v>537</v>
      </c>
      <c r="E3036" s="1" t="s">
        <v>345</v>
      </c>
      <c r="F3036" s="1">
        <v>1667</v>
      </c>
      <c r="G3036" s="1" t="s">
        <v>37</v>
      </c>
      <c r="H3036" s="1" t="s">
        <v>143</v>
      </c>
      <c r="I3036" s="12">
        <v>313</v>
      </c>
      <c r="J3036" s="11" t="s">
        <v>2655</v>
      </c>
      <c r="K3036" s="13" t="s">
        <v>2656</v>
      </c>
      <c r="L3036" s="14" t="s">
        <v>333</v>
      </c>
    </row>
    <row r="3037" spans="1:12">
      <c r="A3037" s="36">
        <v>2017</v>
      </c>
      <c r="B3037" s="14" t="s">
        <v>2254</v>
      </c>
      <c r="C3037" s="9">
        <v>42786</v>
      </c>
      <c r="D3037" s="14" t="s">
        <v>537</v>
      </c>
      <c r="E3037" s="1" t="s">
        <v>345</v>
      </c>
      <c r="F3037" s="1">
        <v>1667</v>
      </c>
      <c r="G3037" s="1" t="s">
        <v>37</v>
      </c>
      <c r="H3037" s="1" t="s">
        <v>357</v>
      </c>
      <c r="I3037" s="12">
        <v>547</v>
      </c>
      <c r="J3037" s="11" t="s">
        <v>2657</v>
      </c>
      <c r="K3037" s="13" t="s">
        <v>2656</v>
      </c>
      <c r="L3037" s="14" t="s">
        <v>333</v>
      </c>
    </row>
    <row r="3038" spans="1:12">
      <c r="A3038" s="36">
        <v>2017</v>
      </c>
      <c r="B3038" s="14" t="s">
        <v>2254</v>
      </c>
      <c r="C3038" s="9">
        <v>42787</v>
      </c>
      <c r="D3038" s="14" t="s">
        <v>537</v>
      </c>
      <c r="E3038" s="1" t="s">
        <v>345</v>
      </c>
      <c r="F3038" s="1">
        <v>1667</v>
      </c>
      <c r="G3038" s="1" t="s">
        <v>37</v>
      </c>
      <c r="H3038" s="1" t="s">
        <v>143</v>
      </c>
      <c r="I3038" s="12">
        <v>228</v>
      </c>
      <c r="J3038" s="11" t="s">
        <v>2658</v>
      </c>
      <c r="K3038" s="13" t="s">
        <v>2656</v>
      </c>
      <c r="L3038" s="14" t="s">
        <v>333</v>
      </c>
    </row>
    <row r="3039" spans="1:12">
      <c r="A3039" s="36">
        <v>2017</v>
      </c>
      <c r="B3039" s="14" t="s">
        <v>2254</v>
      </c>
      <c r="C3039" s="9">
        <v>42773</v>
      </c>
      <c r="D3039" s="14" t="s">
        <v>537</v>
      </c>
      <c r="E3039" s="1" t="s">
        <v>350</v>
      </c>
      <c r="F3039" s="1">
        <v>2132</v>
      </c>
      <c r="G3039" s="1" t="s">
        <v>37</v>
      </c>
      <c r="H3039" s="1" t="s">
        <v>357</v>
      </c>
      <c r="I3039" s="12">
        <v>179</v>
      </c>
      <c r="J3039" s="11" t="s">
        <v>2659</v>
      </c>
      <c r="K3039" s="13" t="s">
        <v>2660</v>
      </c>
      <c r="L3039" s="14" t="s">
        <v>333</v>
      </c>
    </row>
    <row r="3040" spans="1:12">
      <c r="A3040" s="36">
        <v>2017</v>
      </c>
      <c r="B3040" s="14" t="s">
        <v>2254</v>
      </c>
      <c r="C3040" s="9">
        <v>42773</v>
      </c>
      <c r="D3040" s="14" t="s">
        <v>537</v>
      </c>
      <c r="E3040" s="1" t="s">
        <v>350</v>
      </c>
      <c r="F3040" s="1">
        <v>2132</v>
      </c>
      <c r="G3040" s="1" t="s">
        <v>37</v>
      </c>
      <c r="H3040" s="1" t="s">
        <v>357</v>
      </c>
      <c r="I3040" s="12">
        <v>182</v>
      </c>
      <c r="J3040" s="11" t="s">
        <v>2661</v>
      </c>
      <c r="K3040" s="13" t="s">
        <v>2660</v>
      </c>
      <c r="L3040" s="14" t="s">
        <v>333</v>
      </c>
    </row>
    <row r="3041" spans="1:12">
      <c r="A3041" s="36">
        <v>2017</v>
      </c>
      <c r="B3041" s="14" t="s">
        <v>2254</v>
      </c>
      <c r="C3041" s="9">
        <v>42781</v>
      </c>
      <c r="D3041" s="14" t="s">
        <v>537</v>
      </c>
      <c r="E3041" s="1" t="s">
        <v>350</v>
      </c>
      <c r="F3041" s="1">
        <v>2127</v>
      </c>
      <c r="G3041" s="1" t="s">
        <v>37</v>
      </c>
      <c r="H3041" s="1" t="s">
        <v>357</v>
      </c>
      <c r="I3041" s="12">
        <v>149</v>
      </c>
      <c r="J3041" s="11" t="s">
        <v>2662</v>
      </c>
      <c r="K3041" s="13"/>
      <c r="L3041" s="14" t="s">
        <v>333</v>
      </c>
    </row>
    <row r="3042" spans="1:12">
      <c r="A3042" s="36">
        <v>2017</v>
      </c>
      <c r="B3042" s="14" t="s">
        <v>2254</v>
      </c>
      <c r="C3042" s="9">
        <v>42781</v>
      </c>
      <c r="D3042" s="14" t="s">
        <v>537</v>
      </c>
      <c r="E3042" s="1" t="s">
        <v>350</v>
      </c>
      <c r="F3042" s="1">
        <v>2132</v>
      </c>
      <c r="G3042" s="1" t="s">
        <v>37</v>
      </c>
      <c r="H3042" s="1" t="s">
        <v>357</v>
      </c>
      <c r="I3042" s="12">
        <v>141</v>
      </c>
      <c r="J3042" s="11" t="s">
        <v>2663</v>
      </c>
      <c r="K3042" s="13"/>
      <c r="L3042" s="14" t="s">
        <v>333</v>
      </c>
    </row>
    <row r="3043" spans="1:12">
      <c r="A3043" s="36">
        <v>2017</v>
      </c>
      <c r="B3043" s="14" t="s">
        <v>2254</v>
      </c>
      <c r="C3043" s="9">
        <v>42781</v>
      </c>
      <c r="D3043" s="14" t="s">
        <v>537</v>
      </c>
      <c r="E3043" s="1" t="s">
        <v>350</v>
      </c>
      <c r="F3043" s="1">
        <v>2129</v>
      </c>
      <c r="G3043" s="1" t="s">
        <v>37</v>
      </c>
      <c r="H3043" s="1" t="s">
        <v>357</v>
      </c>
      <c r="I3043" s="12">
        <v>151</v>
      </c>
      <c r="J3043" s="11" t="s">
        <v>2664</v>
      </c>
      <c r="K3043" s="13" t="s">
        <v>2665</v>
      </c>
      <c r="L3043" s="14" t="s">
        <v>333</v>
      </c>
    </row>
    <row r="3044" spans="1:12">
      <c r="A3044" s="36">
        <v>2017</v>
      </c>
      <c r="B3044" s="14" t="s">
        <v>2254</v>
      </c>
      <c r="C3044" s="9">
        <v>42781</v>
      </c>
      <c r="D3044" s="14" t="s">
        <v>537</v>
      </c>
      <c r="E3044" s="1" t="s">
        <v>350</v>
      </c>
      <c r="F3044" s="1">
        <v>2126</v>
      </c>
      <c r="G3044" s="1" t="s">
        <v>37</v>
      </c>
      <c r="H3044" s="1" t="s">
        <v>357</v>
      </c>
      <c r="I3044" s="12">
        <v>149</v>
      </c>
      <c r="J3044" s="11" t="s">
        <v>2666</v>
      </c>
      <c r="K3044" s="13" t="s">
        <v>2667</v>
      </c>
      <c r="L3044" s="14" t="s">
        <v>333</v>
      </c>
    </row>
    <row r="3045" spans="1:12">
      <c r="A3045" s="36">
        <v>2017</v>
      </c>
      <c r="B3045" s="14" t="s">
        <v>2254</v>
      </c>
      <c r="C3045" s="9">
        <v>42783</v>
      </c>
      <c r="D3045" s="14" t="s">
        <v>537</v>
      </c>
      <c r="E3045" s="1" t="s">
        <v>350</v>
      </c>
      <c r="F3045" s="1">
        <v>2130</v>
      </c>
      <c r="G3045" s="1" t="s">
        <v>37</v>
      </c>
      <c r="H3045" s="1" t="s">
        <v>357</v>
      </c>
      <c r="I3045" s="12">
        <v>143</v>
      </c>
      <c r="J3045" s="11" t="s">
        <v>2668</v>
      </c>
      <c r="K3045" s="13" t="s">
        <v>2669</v>
      </c>
      <c r="L3045" s="14" t="s">
        <v>333</v>
      </c>
    </row>
    <row r="3046" spans="1:12">
      <c r="A3046" s="36">
        <v>2017</v>
      </c>
      <c r="B3046" s="14" t="s">
        <v>2254</v>
      </c>
      <c r="C3046" s="9">
        <v>42786</v>
      </c>
      <c r="D3046" s="14" t="s">
        <v>537</v>
      </c>
      <c r="E3046" s="1" t="s">
        <v>350</v>
      </c>
      <c r="F3046" s="1">
        <v>2126</v>
      </c>
      <c r="G3046" s="1" t="s">
        <v>37</v>
      </c>
      <c r="H3046" s="1" t="s">
        <v>357</v>
      </c>
      <c r="I3046" s="12">
        <v>150</v>
      </c>
      <c r="J3046" s="11" t="s">
        <v>2670</v>
      </c>
      <c r="K3046" s="13" t="s">
        <v>2671</v>
      </c>
      <c r="L3046" s="14" t="s">
        <v>333</v>
      </c>
    </row>
    <row r="3047" spans="1:12">
      <c r="A3047" s="36">
        <v>2017</v>
      </c>
      <c r="B3047" s="14" t="s">
        <v>2254</v>
      </c>
      <c r="C3047" s="9">
        <v>42786</v>
      </c>
      <c r="D3047" s="14" t="s">
        <v>537</v>
      </c>
      <c r="E3047" s="1" t="s">
        <v>350</v>
      </c>
      <c r="F3047" s="1">
        <v>2130</v>
      </c>
      <c r="G3047" s="1" t="s">
        <v>37</v>
      </c>
      <c r="H3047" s="1" t="s">
        <v>143</v>
      </c>
      <c r="I3047" s="12">
        <v>204</v>
      </c>
      <c r="J3047" s="11" t="s">
        <v>2672</v>
      </c>
      <c r="K3047" s="13" t="s">
        <v>2673</v>
      </c>
      <c r="L3047" s="14" t="s">
        <v>333</v>
      </c>
    </row>
    <row r="3048" spans="1:12">
      <c r="A3048" s="36">
        <v>2017</v>
      </c>
      <c r="B3048" s="14" t="s">
        <v>2254</v>
      </c>
      <c r="C3048" s="9">
        <v>42788</v>
      </c>
      <c r="D3048" s="14" t="s">
        <v>537</v>
      </c>
      <c r="E3048" s="1" t="s">
        <v>350</v>
      </c>
      <c r="F3048" s="1">
        <v>2124</v>
      </c>
      <c r="G3048" s="1" t="s">
        <v>37</v>
      </c>
      <c r="H3048" s="1" t="s">
        <v>357</v>
      </c>
      <c r="I3048" s="12">
        <v>151</v>
      </c>
      <c r="J3048" s="11" t="s">
        <v>2674</v>
      </c>
      <c r="K3048" s="13" t="s">
        <v>2675</v>
      </c>
      <c r="L3048" s="14" t="s">
        <v>333</v>
      </c>
    </row>
    <row r="3049" spans="1:12">
      <c r="A3049" s="36">
        <v>2017</v>
      </c>
      <c r="B3049" s="14" t="s">
        <v>2254</v>
      </c>
      <c r="C3049" s="9">
        <v>42789</v>
      </c>
      <c r="D3049" s="14" t="s">
        <v>537</v>
      </c>
      <c r="E3049" s="1" t="s">
        <v>350</v>
      </c>
      <c r="F3049" s="1">
        <v>2126</v>
      </c>
      <c r="G3049" s="1" t="s">
        <v>37</v>
      </c>
      <c r="H3049" s="1" t="s">
        <v>357</v>
      </c>
      <c r="I3049" s="12">
        <v>146</v>
      </c>
      <c r="J3049" s="11" t="s">
        <v>2676</v>
      </c>
      <c r="K3049" s="13"/>
      <c r="L3049" s="14" t="s">
        <v>333</v>
      </c>
    </row>
    <row r="3050" spans="1:12">
      <c r="A3050" s="36">
        <v>2017</v>
      </c>
      <c r="B3050" s="14" t="s">
        <v>2254</v>
      </c>
      <c r="C3050" s="9">
        <v>42773</v>
      </c>
      <c r="D3050" s="14" t="s">
        <v>537</v>
      </c>
      <c r="E3050" s="1" t="s">
        <v>308</v>
      </c>
      <c r="F3050" s="1">
        <v>4525</v>
      </c>
      <c r="G3050" s="1" t="s">
        <v>37</v>
      </c>
      <c r="H3050" s="11" t="s">
        <v>1482</v>
      </c>
      <c r="I3050" s="12">
        <v>90.4</v>
      </c>
      <c r="J3050" s="11" t="s">
        <v>2677</v>
      </c>
      <c r="K3050" s="13" t="s">
        <v>1504</v>
      </c>
      <c r="L3050" s="14" t="s">
        <v>333</v>
      </c>
    </row>
    <row r="3051" spans="1:12">
      <c r="A3051" s="36">
        <v>2017</v>
      </c>
      <c r="B3051" s="14" t="s">
        <v>2254</v>
      </c>
      <c r="C3051" s="9">
        <v>42769</v>
      </c>
      <c r="D3051" s="14" t="s">
        <v>537</v>
      </c>
      <c r="E3051" s="1" t="s">
        <v>308</v>
      </c>
      <c r="F3051" s="1">
        <v>4525</v>
      </c>
      <c r="G3051" s="1" t="s">
        <v>1050</v>
      </c>
      <c r="H3051" s="11" t="s">
        <v>396</v>
      </c>
      <c r="I3051" s="12">
        <v>103.5</v>
      </c>
      <c r="J3051" s="11" t="s">
        <v>2678</v>
      </c>
      <c r="K3051" s="13" t="s">
        <v>1462</v>
      </c>
      <c r="L3051" s="14" t="s">
        <v>333</v>
      </c>
    </row>
    <row r="3052" spans="1:12">
      <c r="A3052" s="36">
        <v>2017</v>
      </c>
      <c r="B3052" s="14" t="s">
        <v>2254</v>
      </c>
      <c r="C3052" s="9">
        <v>42772</v>
      </c>
      <c r="D3052" s="14" t="s">
        <v>537</v>
      </c>
      <c r="E3052" s="1" t="s">
        <v>308</v>
      </c>
      <c r="F3052" s="1">
        <v>4522</v>
      </c>
      <c r="G3052" s="1" t="s">
        <v>1050</v>
      </c>
      <c r="H3052" s="11" t="s">
        <v>396</v>
      </c>
      <c r="I3052" s="12">
        <v>161.4</v>
      </c>
      <c r="J3052" s="11" t="s">
        <v>2679</v>
      </c>
      <c r="K3052" s="13" t="s">
        <v>1462</v>
      </c>
      <c r="L3052" s="14" t="s">
        <v>333</v>
      </c>
    </row>
    <row r="3053" spans="1:12">
      <c r="A3053" s="36">
        <v>2017</v>
      </c>
      <c r="B3053" s="14" t="s">
        <v>2254</v>
      </c>
      <c r="C3053" s="9">
        <v>42780</v>
      </c>
      <c r="D3053" s="14" t="s">
        <v>537</v>
      </c>
      <c r="E3053" s="1" t="s">
        <v>308</v>
      </c>
      <c r="F3053" s="1">
        <v>4522</v>
      </c>
      <c r="G3053" s="1" t="s">
        <v>408</v>
      </c>
      <c r="H3053" s="1" t="s">
        <v>2503</v>
      </c>
      <c r="I3053" s="12">
        <v>57.1</v>
      </c>
      <c r="J3053" s="11" t="s">
        <v>2680</v>
      </c>
      <c r="K3053" s="13" t="s">
        <v>875</v>
      </c>
      <c r="L3053" s="14" t="s">
        <v>333</v>
      </c>
    </row>
    <row r="3054" spans="1:12">
      <c r="A3054" s="36">
        <v>2017</v>
      </c>
      <c r="B3054" s="14" t="s">
        <v>2254</v>
      </c>
      <c r="C3054" s="9">
        <v>42781</v>
      </c>
      <c r="D3054" s="14" t="s">
        <v>537</v>
      </c>
      <c r="E3054" s="1" t="s">
        <v>308</v>
      </c>
      <c r="F3054" s="1">
        <v>4522</v>
      </c>
      <c r="G3054" s="1" t="s">
        <v>408</v>
      </c>
      <c r="H3054" s="1" t="s">
        <v>2503</v>
      </c>
      <c r="I3054" s="12">
        <v>45.8</v>
      </c>
      <c r="J3054" s="11" t="s">
        <v>2681</v>
      </c>
      <c r="K3054" s="13" t="s">
        <v>1426</v>
      </c>
      <c r="L3054" s="14" t="s">
        <v>333</v>
      </c>
    </row>
    <row r="3055" spans="1:12">
      <c r="A3055" s="36">
        <v>2017</v>
      </c>
      <c r="B3055" s="14" t="s">
        <v>2254</v>
      </c>
      <c r="C3055" s="9">
        <v>42782</v>
      </c>
      <c r="D3055" s="14" t="s">
        <v>537</v>
      </c>
      <c r="E3055" s="1" t="s">
        <v>308</v>
      </c>
      <c r="F3055" s="1">
        <v>4522</v>
      </c>
      <c r="G3055" s="1" t="s">
        <v>408</v>
      </c>
      <c r="H3055" s="1" t="s">
        <v>2503</v>
      </c>
      <c r="I3055" s="12">
        <v>103.9</v>
      </c>
      <c r="J3055" s="11" t="s">
        <v>2682</v>
      </c>
      <c r="K3055" s="13" t="s">
        <v>875</v>
      </c>
      <c r="L3055" s="14" t="s">
        <v>333</v>
      </c>
    </row>
    <row r="3056" spans="1:12">
      <c r="A3056" s="36">
        <v>2017</v>
      </c>
      <c r="B3056" s="14" t="s">
        <v>2254</v>
      </c>
      <c r="C3056" s="9">
        <v>42782</v>
      </c>
      <c r="D3056" s="14" t="s">
        <v>537</v>
      </c>
      <c r="E3056" s="1" t="s">
        <v>308</v>
      </c>
      <c r="F3056" s="1">
        <v>4522</v>
      </c>
      <c r="G3056" s="1" t="s">
        <v>408</v>
      </c>
      <c r="H3056" s="1" t="s">
        <v>2503</v>
      </c>
      <c r="I3056" s="12">
        <v>103.5</v>
      </c>
      <c r="J3056" s="11" t="s">
        <v>2683</v>
      </c>
      <c r="K3056" s="13" t="s">
        <v>875</v>
      </c>
      <c r="L3056" s="14" t="s">
        <v>333</v>
      </c>
    </row>
    <row r="3057" spans="1:12">
      <c r="A3057" s="36">
        <v>2017</v>
      </c>
      <c r="B3057" s="14" t="s">
        <v>2254</v>
      </c>
      <c r="C3057" s="9">
        <v>42783</v>
      </c>
      <c r="D3057" s="14" t="s">
        <v>537</v>
      </c>
      <c r="E3057" s="1" t="s">
        <v>308</v>
      </c>
      <c r="F3057" s="1">
        <v>4522</v>
      </c>
      <c r="G3057" s="1" t="s">
        <v>408</v>
      </c>
      <c r="H3057" s="1" t="s">
        <v>2503</v>
      </c>
      <c r="I3057" s="12">
        <v>38.9</v>
      </c>
      <c r="J3057" s="11" t="s">
        <v>2684</v>
      </c>
      <c r="K3057" s="13" t="s">
        <v>875</v>
      </c>
      <c r="L3057" s="14" t="s">
        <v>333</v>
      </c>
    </row>
    <row r="3058" spans="1:12">
      <c r="A3058" s="36">
        <v>2017</v>
      </c>
      <c r="B3058" s="14" t="s">
        <v>2254</v>
      </c>
      <c r="C3058" s="9">
        <v>42783</v>
      </c>
      <c r="D3058" s="14" t="s">
        <v>537</v>
      </c>
      <c r="E3058" s="1" t="s">
        <v>308</v>
      </c>
      <c r="F3058" s="1">
        <v>4522</v>
      </c>
      <c r="G3058" s="1" t="s">
        <v>408</v>
      </c>
      <c r="H3058" s="1" t="s">
        <v>2503</v>
      </c>
      <c r="I3058" s="12">
        <v>81.3</v>
      </c>
      <c r="J3058" s="11" t="s">
        <v>2685</v>
      </c>
      <c r="K3058" s="13" t="s">
        <v>875</v>
      </c>
      <c r="L3058" s="14" t="s">
        <v>333</v>
      </c>
    </row>
    <row r="3059" spans="1:12">
      <c r="A3059" s="36">
        <v>2017</v>
      </c>
      <c r="B3059" s="14" t="s">
        <v>2254</v>
      </c>
      <c r="C3059" s="9">
        <v>42783</v>
      </c>
      <c r="D3059" s="14" t="s">
        <v>537</v>
      </c>
      <c r="E3059" s="1" t="s">
        <v>308</v>
      </c>
      <c r="F3059" s="1">
        <v>4522</v>
      </c>
      <c r="G3059" s="1" t="s">
        <v>408</v>
      </c>
      <c r="H3059" s="1" t="s">
        <v>2503</v>
      </c>
      <c r="I3059" s="12">
        <v>144.1</v>
      </c>
      <c r="J3059" s="11" t="s">
        <v>2686</v>
      </c>
      <c r="K3059" s="13" t="s">
        <v>875</v>
      </c>
      <c r="L3059" s="14" t="s">
        <v>333</v>
      </c>
    </row>
    <row r="3060" spans="1:12">
      <c r="A3060" s="36">
        <v>2017</v>
      </c>
      <c r="B3060" s="14" t="s">
        <v>2254</v>
      </c>
      <c r="C3060" s="9">
        <v>42784</v>
      </c>
      <c r="D3060" s="14" t="s">
        <v>537</v>
      </c>
      <c r="E3060" s="1" t="s">
        <v>308</v>
      </c>
      <c r="F3060" s="1">
        <v>4522</v>
      </c>
      <c r="G3060" s="1" t="s">
        <v>408</v>
      </c>
      <c r="H3060" s="1" t="s">
        <v>2503</v>
      </c>
      <c r="I3060" s="12">
        <v>146.19999999999999</v>
      </c>
      <c r="J3060" s="11" t="s">
        <v>2687</v>
      </c>
      <c r="K3060" s="13" t="s">
        <v>875</v>
      </c>
      <c r="L3060" s="14" t="s">
        <v>333</v>
      </c>
    </row>
    <row r="3061" spans="1:12">
      <c r="A3061" s="36">
        <v>2017</v>
      </c>
      <c r="B3061" s="14" t="s">
        <v>2254</v>
      </c>
      <c r="C3061" s="9">
        <v>42784</v>
      </c>
      <c r="D3061" s="14" t="s">
        <v>537</v>
      </c>
      <c r="E3061" s="1" t="s">
        <v>308</v>
      </c>
      <c r="F3061" s="1">
        <v>4522</v>
      </c>
      <c r="G3061" s="1" t="s">
        <v>408</v>
      </c>
      <c r="H3061" s="1" t="s">
        <v>2503</v>
      </c>
      <c r="I3061" s="12">
        <v>66.400000000000006</v>
      </c>
      <c r="J3061" s="11" t="s">
        <v>2688</v>
      </c>
      <c r="K3061" s="13" t="s">
        <v>875</v>
      </c>
      <c r="L3061" s="14" t="s">
        <v>333</v>
      </c>
    </row>
    <row r="3062" spans="1:12">
      <c r="A3062" s="36">
        <v>2017</v>
      </c>
      <c r="B3062" s="14" t="s">
        <v>2254</v>
      </c>
      <c r="C3062" s="9">
        <v>42784</v>
      </c>
      <c r="D3062" s="14" t="s">
        <v>537</v>
      </c>
      <c r="E3062" s="1" t="s">
        <v>308</v>
      </c>
      <c r="F3062" s="1">
        <v>4522</v>
      </c>
      <c r="G3062" s="1" t="s">
        <v>1050</v>
      </c>
      <c r="H3062" s="11" t="s">
        <v>396</v>
      </c>
      <c r="I3062" s="12">
        <v>138</v>
      </c>
      <c r="J3062" s="11" t="s">
        <v>2689</v>
      </c>
      <c r="K3062" s="13" t="s">
        <v>875</v>
      </c>
      <c r="L3062" s="14" t="s">
        <v>333</v>
      </c>
    </row>
    <row r="3063" spans="1:12">
      <c r="A3063" s="36">
        <v>2017</v>
      </c>
      <c r="B3063" s="14" t="s">
        <v>2254</v>
      </c>
      <c r="C3063" s="9">
        <v>42784</v>
      </c>
      <c r="D3063" s="14" t="s">
        <v>537</v>
      </c>
      <c r="E3063" s="1" t="s">
        <v>308</v>
      </c>
      <c r="F3063" s="1">
        <v>4522</v>
      </c>
      <c r="G3063" s="1" t="s">
        <v>408</v>
      </c>
      <c r="H3063" s="1" t="s">
        <v>2503</v>
      </c>
      <c r="I3063" s="12">
        <v>100.3</v>
      </c>
      <c r="J3063" s="11" t="s">
        <v>2690</v>
      </c>
      <c r="K3063" s="13" t="s">
        <v>902</v>
      </c>
      <c r="L3063" s="14" t="s">
        <v>333</v>
      </c>
    </row>
    <row r="3064" spans="1:12">
      <c r="A3064" s="36">
        <v>2017</v>
      </c>
      <c r="B3064" s="14" t="s">
        <v>2254</v>
      </c>
      <c r="C3064" s="9">
        <v>42786</v>
      </c>
      <c r="D3064" s="14" t="s">
        <v>537</v>
      </c>
      <c r="E3064" s="1" t="s">
        <v>308</v>
      </c>
      <c r="F3064" s="1">
        <v>4522</v>
      </c>
      <c r="G3064" s="1" t="s">
        <v>408</v>
      </c>
      <c r="H3064" s="1" t="s">
        <v>2503</v>
      </c>
      <c r="I3064" s="12">
        <v>136</v>
      </c>
      <c r="J3064" s="11" t="s">
        <v>2691</v>
      </c>
      <c r="K3064" s="13" t="s">
        <v>902</v>
      </c>
      <c r="L3064" s="14" t="s">
        <v>333</v>
      </c>
    </row>
    <row r="3065" spans="1:12">
      <c r="A3065" s="36">
        <v>2017</v>
      </c>
      <c r="B3065" s="14" t="s">
        <v>2254</v>
      </c>
      <c r="C3065" s="9">
        <v>42786</v>
      </c>
      <c r="D3065" s="14" t="s">
        <v>537</v>
      </c>
      <c r="E3065" s="1" t="s">
        <v>308</v>
      </c>
      <c r="F3065" s="1">
        <v>4522</v>
      </c>
      <c r="G3065" s="1" t="s">
        <v>408</v>
      </c>
      <c r="H3065" s="1" t="s">
        <v>2503</v>
      </c>
      <c r="I3065" s="12">
        <v>139.19999999999999</v>
      </c>
      <c r="J3065" s="11" t="s">
        <v>2692</v>
      </c>
      <c r="K3065" s="13" t="s">
        <v>2693</v>
      </c>
      <c r="L3065" s="14" t="s">
        <v>333</v>
      </c>
    </row>
    <row r="3066" spans="1:12">
      <c r="A3066" s="36">
        <v>2017</v>
      </c>
      <c r="B3066" s="14" t="s">
        <v>2254</v>
      </c>
      <c r="C3066" s="9">
        <v>42786</v>
      </c>
      <c r="D3066" s="14" t="s">
        <v>537</v>
      </c>
      <c r="E3066" s="1" t="s">
        <v>308</v>
      </c>
      <c r="F3066" s="1">
        <v>4522</v>
      </c>
      <c r="G3066" s="1" t="s">
        <v>408</v>
      </c>
      <c r="H3066" s="1" t="s">
        <v>2503</v>
      </c>
      <c r="I3066" s="12">
        <v>85.6</v>
      </c>
      <c r="J3066" s="11" t="s">
        <v>2694</v>
      </c>
      <c r="K3066" s="13" t="s">
        <v>902</v>
      </c>
      <c r="L3066" s="14" t="s">
        <v>333</v>
      </c>
    </row>
    <row r="3067" spans="1:12">
      <c r="A3067" s="36">
        <v>2017</v>
      </c>
      <c r="B3067" s="14" t="s">
        <v>2254</v>
      </c>
      <c r="C3067" s="9">
        <v>42787</v>
      </c>
      <c r="D3067" s="14" t="s">
        <v>537</v>
      </c>
      <c r="E3067" s="1" t="s">
        <v>308</v>
      </c>
      <c r="F3067" s="1">
        <v>4522</v>
      </c>
      <c r="G3067" s="1" t="s">
        <v>408</v>
      </c>
      <c r="H3067" s="1" t="s">
        <v>2503</v>
      </c>
      <c r="I3067" s="12">
        <v>117.3</v>
      </c>
      <c r="J3067" s="11" t="s">
        <v>2695</v>
      </c>
      <c r="K3067" s="13" t="s">
        <v>2693</v>
      </c>
      <c r="L3067" s="14" t="s">
        <v>333</v>
      </c>
    </row>
    <row r="3068" spans="1:12">
      <c r="A3068" s="36">
        <v>2017</v>
      </c>
      <c r="B3068" s="14" t="s">
        <v>2254</v>
      </c>
      <c r="C3068" s="9">
        <v>42791</v>
      </c>
      <c r="D3068" s="14" t="s">
        <v>537</v>
      </c>
      <c r="E3068" s="1" t="s">
        <v>308</v>
      </c>
      <c r="F3068" s="1">
        <v>4522</v>
      </c>
      <c r="G3068" s="1" t="s">
        <v>408</v>
      </c>
      <c r="H3068" s="1" t="s">
        <v>2503</v>
      </c>
      <c r="I3068" s="12">
        <v>157.80000000000001</v>
      </c>
      <c r="J3068" s="11" t="s">
        <v>2696</v>
      </c>
      <c r="K3068" s="13" t="s">
        <v>2693</v>
      </c>
      <c r="L3068" s="14" t="s">
        <v>333</v>
      </c>
    </row>
    <row r="3069" spans="1:12">
      <c r="A3069" s="36">
        <v>2017</v>
      </c>
      <c r="B3069" s="14" t="s">
        <v>2254</v>
      </c>
      <c r="C3069" s="9">
        <v>42791</v>
      </c>
      <c r="D3069" s="14" t="s">
        <v>537</v>
      </c>
      <c r="E3069" s="1" t="s">
        <v>308</v>
      </c>
      <c r="F3069" s="1">
        <v>4522</v>
      </c>
      <c r="G3069" s="1" t="s">
        <v>408</v>
      </c>
      <c r="H3069" s="1" t="s">
        <v>2503</v>
      </c>
      <c r="I3069" s="12">
        <v>134.69999999999999</v>
      </c>
      <c r="J3069" s="11" t="s">
        <v>2697</v>
      </c>
      <c r="K3069" s="13" t="s">
        <v>2698</v>
      </c>
      <c r="L3069" s="14" t="s">
        <v>333</v>
      </c>
    </row>
    <row r="3070" spans="1:12">
      <c r="A3070" s="36">
        <v>2017</v>
      </c>
      <c r="B3070" s="14" t="s">
        <v>2254</v>
      </c>
      <c r="C3070" s="9">
        <v>42792</v>
      </c>
      <c r="D3070" s="14" t="s">
        <v>537</v>
      </c>
      <c r="E3070" s="1" t="s">
        <v>308</v>
      </c>
      <c r="F3070" s="1">
        <v>4522</v>
      </c>
      <c r="G3070" s="1" t="s">
        <v>408</v>
      </c>
      <c r="H3070" s="1" t="s">
        <v>2503</v>
      </c>
      <c r="I3070" s="12">
        <v>152.6</v>
      </c>
      <c r="J3070" s="11" t="s">
        <v>2699</v>
      </c>
      <c r="K3070" s="13" t="s">
        <v>2693</v>
      </c>
      <c r="L3070" s="14" t="s">
        <v>333</v>
      </c>
    </row>
    <row r="3071" spans="1:12">
      <c r="A3071" s="36">
        <v>2017</v>
      </c>
      <c r="B3071" s="14" t="s">
        <v>2254</v>
      </c>
      <c r="C3071" s="9">
        <v>42792</v>
      </c>
      <c r="D3071" s="14" t="s">
        <v>537</v>
      </c>
      <c r="E3071" s="1" t="s">
        <v>308</v>
      </c>
      <c r="F3071" s="1">
        <v>4522</v>
      </c>
      <c r="G3071" s="1" t="s">
        <v>408</v>
      </c>
      <c r="H3071" s="1" t="s">
        <v>2503</v>
      </c>
      <c r="I3071" s="12">
        <v>169</v>
      </c>
      <c r="J3071" s="11" t="s">
        <v>2700</v>
      </c>
      <c r="K3071" s="13" t="s">
        <v>2693</v>
      </c>
      <c r="L3071" s="14" t="s">
        <v>333</v>
      </c>
    </row>
    <row r="3072" spans="1:12">
      <c r="A3072" s="36">
        <v>2017</v>
      </c>
      <c r="B3072" s="14" t="s">
        <v>2254</v>
      </c>
      <c r="C3072" s="9">
        <v>42793</v>
      </c>
      <c r="D3072" s="14" t="s">
        <v>537</v>
      </c>
      <c r="E3072" s="1" t="s">
        <v>308</v>
      </c>
      <c r="F3072" s="1">
        <v>4522</v>
      </c>
      <c r="G3072" s="1" t="s">
        <v>408</v>
      </c>
      <c r="H3072" s="1" t="s">
        <v>2503</v>
      </c>
      <c r="I3072" s="12">
        <v>97.9</v>
      </c>
      <c r="J3072" s="11" t="s">
        <v>2701</v>
      </c>
      <c r="K3072" s="13" t="s">
        <v>2698</v>
      </c>
      <c r="L3072" s="14" t="s">
        <v>333</v>
      </c>
    </row>
    <row r="3073" spans="1:12">
      <c r="A3073" s="36">
        <v>2017</v>
      </c>
      <c r="B3073" s="14" t="s">
        <v>2254</v>
      </c>
      <c r="C3073" s="9">
        <v>42789</v>
      </c>
      <c r="D3073" s="14" t="s">
        <v>537</v>
      </c>
      <c r="E3073" s="1" t="s">
        <v>308</v>
      </c>
      <c r="F3073" s="1">
        <v>4522</v>
      </c>
      <c r="G3073" s="1" t="s">
        <v>408</v>
      </c>
      <c r="H3073" s="1" t="s">
        <v>2503</v>
      </c>
      <c r="I3073" s="12">
        <v>149.30000000000001</v>
      </c>
      <c r="J3073" s="11" t="s">
        <v>2702</v>
      </c>
      <c r="K3073" s="13" t="s">
        <v>2698</v>
      </c>
      <c r="L3073" s="14" t="s">
        <v>333</v>
      </c>
    </row>
    <row r="3074" spans="1:12">
      <c r="A3074" s="36">
        <v>2017</v>
      </c>
      <c r="B3074" s="14" t="s">
        <v>2254</v>
      </c>
      <c r="C3074" s="9">
        <v>42789</v>
      </c>
      <c r="D3074" s="14" t="s">
        <v>537</v>
      </c>
      <c r="E3074" s="1" t="s">
        <v>308</v>
      </c>
      <c r="F3074" s="1">
        <v>4522</v>
      </c>
      <c r="G3074" s="1" t="s">
        <v>408</v>
      </c>
      <c r="H3074" s="1" t="s">
        <v>2503</v>
      </c>
      <c r="I3074" s="12">
        <v>148.80000000000001</v>
      </c>
      <c r="J3074" s="11" t="s">
        <v>2703</v>
      </c>
      <c r="K3074" s="13" t="s">
        <v>2693</v>
      </c>
      <c r="L3074" s="14" t="s">
        <v>333</v>
      </c>
    </row>
    <row r="3075" spans="1:12">
      <c r="A3075" s="36">
        <v>2017</v>
      </c>
      <c r="B3075" s="14" t="s">
        <v>2254</v>
      </c>
      <c r="C3075" s="9">
        <v>42788</v>
      </c>
      <c r="D3075" s="14" t="s">
        <v>537</v>
      </c>
      <c r="E3075" s="1" t="s">
        <v>308</v>
      </c>
      <c r="F3075" s="1">
        <v>4522</v>
      </c>
      <c r="G3075" s="1" t="s">
        <v>408</v>
      </c>
      <c r="H3075" s="1" t="s">
        <v>2503</v>
      </c>
      <c r="I3075" s="12">
        <v>165</v>
      </c>
      <c r="J3075" s="11" t="s">
        <v>2704</v>
      </c>
      <c r="K3075" s="13" t="s">
        <v>2698</v>
      </c>
      <c r="L3075" s="14" t="s">
        <v>333</v>
      </c>
    </row>
    <row r="3076" spans="1:12">
      <c r="A3076" s="36">
        <v>2017</v>
      </c>
      <c r="B3076" s="14" t="s">
        <v>2254</v>
      </c>
      <c r="C3076" s="9">
        <v>42788</v>
      </c>
      <c r="D3076" s="14" t="s">
        <v>537</v>
      </c>
      <c r="E3076" s="1" t="s">
        <v>308</v>
      </c>
      <c r="F3076" s="1">
        <v>4522</v>
      </c>
      <c r="G3076" s="1" t="s">
        <v>408</v>
      </c>
      <c r="H3076" s="1" t="s">
        <v>2503</v>
      </c>
      <c r="I3076" s="12">
        <v>129.30000000000001</v>
      </c>
      <c r="J3076" s="11" t="s">
        <v>2705</v>
      </c>
      <c r="K3076" s="13" t="s">
        <v>2698</v>
      </c>
      <c r="L3076" s="14" t="s">
        <v>333</v>
      </c>
    </row>
    <row r="3077" spans="1:12">
      <c r="A3077" s="36">
        <v>2017</v>
      </c>
      <c r="B3077" s="14" t="s">
        <v>2254</v>
      </c>
      <c r="C3077" s="9">
        <v>42790</v>
      </c>
      <c r="D3077" s="14" t="s">
        <v>537</v>
      </c>
      <c r="E3077" s="1" t="s">
        <v>308</v>
      </c>
      <c r="F3077" s="1">
        <v>4522</v>
      </c>
      <c r="G3077" s="1" t="s">
        <v>408</v>
      </c>
      <c r="H3077" s="1" t="s">
        <v>2503</v>
      </c>
      <c r="I3077" s="12">
        <v>112.5</v>
      </c>
      <c r="J3077" s="11" t="s">
        <v>2706</v>
      </c>
      <c r="K3077" s="13" t="s">
        <v>2698</v>
      </c>
      <c r="L3077" s="14" t="s">
        <v>333</v>
      </c>
    </row>
    <row r="3078" spans="1:12">
      <c r="A3078" s="36">
        <v>2017</v>
      </c>
      <c r="B3078" s="14" t="s">
        <v>2254</v>
      </c>
      <c r="C3078" s="9">
        <v>42790</v>
      </c>
      <c r="D3078" s="14" t="s">
        <v>537</v>
      </c>
      <c r="E3078" s="1" t="s">
        <v>308</v>
      </c>
      <c r="F3078" s="1">
        <v>4522</v>
      </c>
      <c r="G3078" s="1" t="s">
        <v>408</v>
      </c>
      <c r="H3078" s="1" t="s">
        <v>2503</v>
      </c>
      <c r="I3078" s="12">
        <v>81.8</v>
      </c>
      <c r="J3078" s="11" t="s">
        <v>2707</v>
      </c>
      <c r="K3078" s="13" t="s">
        <v>2698</v>
      </c>
      <c r="L3078" s="14" t="s">
        <v>333</v>
      </c>
    </row>
    <row r="3079" spans="1:12">
      <c r="A3079" s="36">
        <v>2017</v>
      </c>
      <c r="B3079" s="14" t="s">
        <v>2254</v>
      </c>
      <c r="C3079" s="9">
        <v>42790</v>
      </c>
      <c r="D3079" s="14" t="s">
        <v>537</v>
      </c>
      <c r="E3079" s="1" t="s">
        <v>308</v>
      </c>
      <c r="F3079" s="1">
        <v>4522</v>
      </c>
      <c r="G3079" s="1" t="s">
        <v>408</v>
      </c>
      <c r="H3079" s="1" t="s">
        <v>2503</v>
      </c>
      <c r="I3079" s="12">
        <v>105.4</v>
      </c>
      <c r="J3079" s="11" t="s">
        <v>2708</v>
      </c>
      <c r="K3079" s="13" t="s">
        <v>2698</v>
      </c>
      <c r="L3079" s="14" t="s">
        <v>333</v>
      </c>
    </row>
    <row r="3080" spans="1:12">
      <c r="A3080" s="36">
        <v>2017</v>
      </c>
      <c r="B3080" s="14" t="s">
        <v>2254</v>
      </c>
      <c r="C3080" s="9">
        <v>42790</v>
      </c>
      <c r="D3080" s="14" t="s">
        <v>537</v>
      </c>
      <c r="E3080" s="1" t="s">
        <v>308</v>
      </c>
      <c r="F3080" s="1">
        <v>4522</v>
      </c>
      <c r="G3080" s="1" t="s">
        <v>408</v>
      </c>
      <c r="H3080" s="1" t="s">
        <v>2503</v>
      </c>
      <c r="I3080" s="12">
        <v>143</v>
      </c>
      <c r="J3080" s="11" t="s">
        <v>2709</v>
      </c>
      <c r="K3080" s="13" t="s">
        <v>2698</v>
      </c>
      <c r="L3080" s="14" t="s">
        <v>333</v>
      </c>
    </row>
    <row r="3081" spans="1:12">
      <c r="A3081" s="36">
        <v>2017</v>
      </c>
      <c r="B3081" s="14" t="s">
        <v>2254</v>
      </c>
      <c r="C3081" s="9">
        <v>42771</v>
      </c>
      <c r="D3081" s="14" t="s">
        <v>537</v>
      </c>
      <c r="E3081" s="1" t="s">
        <v>308</v>
      </c>
      <c r="F3081" s="1">
        <v>4421</v>
      </c>
      <c r="G3081" s="1" t="s">
        <v>37</v>
      </c>
      <c r="H3081" s="11" t="s">
        <v>1482</v>
      </c>
      <c r="I3081" s="12">
        <v>135.19999999999999</v>
      </c>
      <c r="J3081" s="11" t="s">
        <v>2710</v>
      </c>
      <c r="K3081" s="13" t="s">
        <v>2711</v>
      </c>
      <c r="L3081" s="14" t="s">
        <v>333</v>
      </c>
    </row>
    <row r="3082" spans="1:12">
      <c r="A3082" s="36">
        <v>2017</v>
      </c>
      <c r="B3082" s="14" t="s">
        <v>2254</v>
      </c>
      <c r="C3082" s="9">
        <v>42771</v>
      </c>
      <c r="D3082" s="14" t="s">
        <v>537</v>
      </c>
      <c r="E3082" s="1" t="s">
        <v>308</v>
      </c>
      <c r="F3082" s="1">
        <v>4421</v>
      </c>
      <c r="G3082" s="1" t="s">
        <v>37</v>
      </c>
      <c r="H3082" s="11" t="s">
        <v>1482</v>
      </c>
      <c r="I3082" s="12">
        <v>120.1</v>
      </c>
      <c r="J3082" s="11" t="s">
        <v>2712</v>
      </c>
      <c r="K3082" s="13" t="s">
        <v>2711</v>
      </c>
      <c r="L3082" s="14" t="s">
        <v>333</v>
      </c>
    </row>
    <row r="3083" spans="1:12">
      <c r="A3083" s="36">
        <v>2017</v>
      </c>
      <c r="B3083" s="14" t="s">
        <v>2254</v>
      </c>
      <c r="C3083" s="9">
        <v>42774</v>
      </c>
      <c r="D3083" s="14" t="s">
        <v>537</v>
      </c>
      <c r="E3083" s="1" t="s">
        <v>308</v>
      </c>
      <c r="F3083" s="1">
        <v>4421</v>
      </c>
      <c r="G3083" s="1" t="s">
        <v>37</v>
      </c>
      <c r="H3083" s="11" t="s">
        <v>1482</v>
      </c>
      <c r="I3083" s="12">
        <v>131</v>
      </c>
      <c r="J3083" s="11" t="s">
        <v>2713</v>
      </c>
      <c r="K3083" s="13" t="s">
        <v>875</v>
      </c>
      <c r="L3083" s="14" t="s">
        <v>333</v>
      </c>
    </row>
    <row r="3084" spans="1:12">
      <c r="A3084" s="36">
        <v>2017</v>
      </c>
      <c r="B3084" s="14" t="s">
        <v>2254</v>
      </c>
      <c r="C3084" s="9">
        <v>42784</v>
      </c>
      <c r="D3084" s="14" t="s">
        <v>537</v>
      </c>
      <c r="E3084" s="1" t="s">
        <v>308</v>
      </c>
      <c r="F3084" s="1">
        <v>4421</v>
      </c>
      <c r="G3084" s="1" t="s">
        <v>37</v>
      </c>
      <c r="H3084" s="11" t="s">
        <v>1482</v>
      </c>
      <c r="I3084" s="12">
        <v>114</v>
      </c>
      <c r="J3084" s="11" t="s">
        <v>2714</v>
      </c>
      <c r="K3084" s="13" t="s">
        <v>1462</v>
      </c>
      <c r="L3084" s="14" t="s">
        <v>333</v>
      </c>
    </row>
    <row r="3085" spans="1:12">
      <c r="A3085" s="36">
        <v>2017</v>
      </c>
      <c r="B3085" s="14" t="s">
        <v>2254</v>
      </c>
      <c r="C3085" s="9">
        <v>42784</v>
      </c>
      <c r="D3085" s="14" t="s">
        <v>537</v>
      </c>
      <c r="E3085" s="1" t="s">
        <v>308</v>
      </c>
      <c r="F3085" s="1">
        <v>4421</v>
      </c>
      <c r="G3085" s="1" t="s">
        <v>37</v>
      </c>
      <c r="H3085" s="11" t="s">
        <v>1482</v>
      </c>
      <c r="I3085" s="12">
        <v>145</v>
      </c>
      <c r="J3085" s="11" t="s">
        <v>2715</v>
      </c>
      <c r="K3085" s="13" t="s">
        <v>1462</v>
      </c>
      <c r="L3085" s="14" t="s">
        <v>333</v>
      </c>
    </row>
    <row r="3086" spans="1:12">
      <c r="A3086" s="36">
        <v>2017</v>
      </c>
      <c r="B3086" s="14" t="s">
        <v>2254</v>
      </c>
      <c r="C3086" s="9">
        <v>42774</v>
      </c>
      <c r="D3086" s="14" t="s">
        <v>537</v>
      </c>
      <c r="E3086" s="1" t="s">
        <v>308</v>
      </c>
      <c r="F3086" s="1">
        <v>4421</v>
      </c>
      <c r="G3086" s="1" t="s">
        <v>1050</v>
      </c>
      <c r="H3086" s="11" t="s">
        <v>396</v>
      </c>
      <c r="I3086" s="12">
        <v>112.5</v>
      </c>
      <c r="J3086" s="11" t="s">
        <v>2716</v>
      </c>
      <c r="K3086" s="13" t="s">
        <v>875</v>
      </c>
      <c r="L3086" s="14" t="s">
        <v>333</v>
      </c>
    </row>
    <row r="3087" spans="1:12">
      <c r="A3087" s="36">
        <v>2017</v>
      </c>
      <c r="B3087" s="14" t="s">
        <v>2254</v>
      </c>
      <c r="C3087" s="9">
        <v>42788</v>
      </c>
      <c r="D3087" s="14" t="s">
        <v>537</v>
      </c>
      <c r="E3087" s="1" t="s">
        <v>308</v>
      </c>
      <c r="F3087" s="1">
        <v>4421</v>
      </c>
      <c r="G3087" s="1" t="s">
        <v>408</v>
      </c>
      <c r="H3087" s="1" t="s">
        <v>2503</v>
      </c>
      <c r="I3087" s="12">
        <v>87.5</v>
      </c>
      <c r="J3087" s="11" t="s">
        <v>2717</v>
      </c>
      <c r="K3087" s="13" t="s">
        <v>2718</v>
      </c>
      <c r="L3087" s="14" t="s">
        <v>333</v>
      </c>
    </row>
    <row r="3088" spans="1:12">
      <c r="A3088" s="36">
        <v>2017</v>
      </c>
      <c r="B3088" s="14" t="s">
        <v>2254</v>
      </c>
      <c r="C3088" s="9">
        <v>42788</v>
      </c>
      <c r="D3088" s="14" t="s">
        <v>537</v>
      </c>
      <c r="E3088" s="1" t="s">
        <v>308</v>
      </c>
      <c r="F3088" s="1">
        <v>4421</v>
      </c>
      <c r="G3088" s="1" t="s">
        <v>408</v>
      </c>
      <c r="H3088" s="1" t="s">
        <v>2503</v>
      </c>
      <c r="I3088" s="12">
        <v>160.9</v>
      </c>
      <c r="J3088" s="11" t="s">
        <v>2719</v>
      </c>
      <c r="K3088" s="13" t="s">
        <v>902</v>
      </c>
      <c r="L3088" s="14" t="s">
        <v>333</v>
      </c>
    </row>
    <row r="3089" spans="1:12">
      <c r="A3089" s="36">
        <v>2017</v>
      </c>
      <c r="B3089" s="14" t="s">
        <v>2254</v>
      </c>
      <c r="C3089" s="9">
        <v>42788</v>
      </c>
      <c r="D3089" s="14" t="s">
        <v>537</v>
      </c>
      <c r="E3089" s="1" t="s">
        <v>308</v>
      </c>
      <c r="F3089" s="1">
        <v>4421</v>
      </c>
      <c r="G3089" s="1" t="s">
        <v>269</v>
      </c>
      <c r="H3089" s="1" t="s">
        <v>1659</v>
      </c>
      <c r="I3089" s="12">
        <v>80.3</v>
      </c>
      <c r="J3089" s="11" t="s">
        <v>2720</v>
      </c>
      <c r="K3089" s="13" t="s">
        <v>2721</v>
      </c>
      <c r="L3089" s="14" t="s">
        <v>333</v>
      </c>
    </row>
    <row r="3090" spans="1:12">
      <c r="A3090" s="36">
        <v>2017</v>
      </c>
      <c r="B3090" s="14" t="s">
        <v>2254</v>
      </c>
      <c r="C3090" s="9">
        <v>42788</v>
      </c>
      <c r="D3090" s="14" t="s">
        <v>537</v>
      </c>
      <c r="E3090" s="1" t="s">
        <v>308</v>
      </c>
      <c r="F3090" s="1">
        <v>4421</v>
      </c>
      <c r="G3090" s="1" t="s">
        <v>269</v>
      </c>
      <c r="H3090" s="1" t="s">
        <v>1659</v>
      </c>
      <c r="I3090" s="12">
        <v>53.7</v>
      </c>
      <c r="J3090" s="11" t="s">
        <v>2722</v>
      </c>
      <c r="K3090" s="13" t="s">
        <v>875</v>
      </c>
      <c r="L3090" s="14" t="s">
        <v>333</v>
      </c>
    </row>
    <row r="3091" spans="1:12">
      <c r="A3091" s="36">
        <v>2017</v>
      </c>
      <c r="B3091" s="14" t="s">
        <v>2254</v>
      </c>
      <c r="C3091" s="9">
        <v>42773</v>
      </c>
      <c r="D3091" s="14" t="s">
        <v>537</v>
      </c>
      <c r="E3091" s="1" t="s">
        <v>308</v>
      </c>
      <c r="F3091" s="1">
        <v>4520</v>
      </c>
      <c r="G3091" s="1" t="s">
        <v>1050</v>
      </c>
      <c r="H3091" s="1" t="s">
        <v>143</v>
      </c>
      <c r="I3091" s="12">
        <v>85.7</v>
      </c>
      <c r="J3091" s="11" t="s">
        <v>2723</v>
      </c>
      <c r="K3091" s="13" t="s">
        <v>2724</v>
      </c>
      <c r="L3091" s="14" t="s">
        <v>333</v>
      </c>
    </row>
    <row r="3092" spans="1:12">
      <c r="A3092" s="36">
        <v>2017</v>
      </c>
      <c r="B3092" s="14" t="s">
        <v>2254</v>
      </c>
      <c r="C3092" s="9">
        <v>42773</v>
      </c>
      <c r="D3092" s="14" t="s">
        <v>537</v>
      </c>
      <c r="E3092" s="1" t="s">
        <v>308</v>
      </c>
      <c r="F3092" s="1">
        <v>4523</v>
      </c>
      <c r="G3092" s="1" t="s">
        <v>37</v>
      </c>
      <c r="H3092" s="11" t="s">
        <v>1482</v>
      </c>
      <c r="I3092" s="12">
        <v>114</v>
      </c>
      <c r="J3092" s="11" t="s">
        <v>2725</v>
      </c>
      <c r="K3092" s="13" t="s">
        <v>2724</v>
      </c>
      <c r="L3092" s="14" t="s">
        <v>333</v>
      </c>
    </row>
    <row r="3093" spans="1:12">
      <c r="A3093" s="36">
        <v>2017</v>
      </c>
      <c r="B3093" s="14" t="s">
        <v>2254</v>
      </c>
      <c r="C3093" s="9">
        <v>42773</v>
      </c>
      <c r="D3093" s="14" t="s">
        <v>537</v>
      </c>
      <c r="E3093" s="1" t="s">
        <v>308</v>
      </c>
      <c r="F3093" s="1">
        <v>4523</v>
      </c>
      <c r="G3093" s="1" t="s">
        <v>1050</v>
      </c>
      <c r="H3093" s="11" t="s">
        <v>396</v>
      </c>
      <c r="I3093" s="12">
        <v>102.3</v>
      </c>
      <c r="J3093" s="11" t="s">
        <v>2726</v>
      </c>
      <c r="K3093" s="13" t="s">
        <v>902</v>
      </c>
      <c r="L3093" s="14" t="s">
        <v>333</v>
      </c>
    </row>
    <row r="3094" spans="1:12">
      <c r="A3094" s="36">
        <v>2017</v>
      </c>
      <c r="B3094" s="14" t="s">
        <v>2254</v>
      </c>
      <c r="C3094" s="9">
        <v>42774</v>
      </c>
      <c r="D3094" s="14" t="s">
        <v>537</v>
      </c>
      <c r="E3094" s="1" t="s">
        <v>308</v>
      </c>
      <c r="F3094" s="1">
        <v>4523</v>
      </c>
      <c r="G3094" s="1" t="s">
        <v>1050</v>
      </c>
      <c r="H3094" s="11" t="s">
        <v>396</v>
      </c>
      <c r="I3094" s="12">
        <v>83.3</v>
      </c>
      <c r="J3094" s="11" t="s">
        <v>2727</v>
      </c>
      <c r="K3094" s="13" t="s">
        <v>902</v>
      </c>
      <c r="L3094" s="14" t="s">
        <v>333</v>
      </c>
    </row>
    <row r="3095" spans="1:12">
      <c r="A3095" s="36">
        <v>2017</v>
      </c>
      <c r="B3095" s="14" t="s">
        <v>2254</v>
      </c>
      <c r="C3095" s="9">
        <v>42774</v>
      </c>
      <c r="D3095" s="14" t="s">
        <v>537</v>
      </c>
      <c r="E3095" s="1" t="s">
        <v>308</v>
      </c>
      <c r="F3095" s="1">
        <v>4523</v>
      </c>
      <c r="G3095" s="1" t="s">
        <v>1050</v>
      </c>
      <c r="H3095" s="1" t="s">
        <v>143</v>
      </c>
      <c r="I3095" s="12">
        <v>133.19999999999999</v>
      </c>
      <c r="J3095" s="11" t="s">
        <v>2728</v>
      </c>
      <c r="K3095" s="13" t="s">
        <v>2724</v>
      </c>
      <c r="L3095" s="14" t="s">
        <v>333</v>
      </c>
    </row>
    <row r="3096" spans="1:12">
      <c r="A3096" s="36">
        <v>2017</v>
      </c>
      <c r="B3096" s="14" t="s">
        <v>2254</v>
      </c>
      <c r="C3096" s="9">
        <v>42781</v>
      </c>
      <c r="D3096" s="14" t="s">
        <v>537</v>
      </c>
      <c r="E3096" s="1" t="s">
        <v>308</v>
      </c>
      <c r="F3096" s="1">
        <v>4523</v>
      </c>
      <c r="G3096" s="1" t="s">
        <v>1050</v>
      </c>
      <c r="H3096" s="1" t="s">
        <v>143</v>
      </c>
      <c r="I3096" s="12">
        <v>74.7</v>
      </c>
      <c r="J3096" s="11" t="s">
        <v>2729</v>
      </c>
      <c r="K3096" s="13" t="s">
        <v>2724</v>
      </c>
      <c r="L3096" s="14" t="s">
        <v>333</v>
      </c>
    </row>
    <row r="3097" spans="1:12">
      <c r="A3097" s="36">
        <v>2017</v>
      </c>
      <c r="B3097" s="14" t="s">
        <v>2254</v>
      </c>
      <c r="C3097" s="9">
        <v>42782</v>
      </c>
      <c r="D3097" s="14" t="s">
        <v>537</v>
      </c>
      <c r="E3097" s="1" t="s">
        <v>308</v>
      </c>
      <c r="F3097" s="1">
        <v>4523</v>
      </c>
      <c r="G3097" s="1" t="s">
        <v>1050</v>
      </c>
      <c r="H3097" s="11" t="s">
        <v>396</v>
      </c>
      <c r="I3097" s="12">
        <v>77.2</v>
      </c>
      <c r="J3097" s="11" t="s">
        <v>2730</v>
      </c>
      <c r="K3097" s="13" t="s">
        <v>2724</v>
      </c>
      <c r="L3097" s="14" t="s">
        <v>333</v>
      </c>
    </row>
    <row r="3098" spans="1:12">
      <c r="A3098" s="36">
        <v>2017</v>
      </c>
      <c r="B3098" s="14" t="s">
        <v>2254</v>
      </c>
      <c r="C3098" s="9">
        <v>42782</v>
      </c>
      <c r="D3098" s="14" t="s">
        <v>537</v>
      </c>
      <c r="E3098" s="1" t="s">
        <v>308</v>
      </c>
      <c r="F3098" s="1">
        <v>4523</v>
      </c>
      <c r="G3098" s="1" t="s">
        <v>1050</v>
      </c>
      <c r="H3098" s="11" t="s">
        <v>396</v>
      </c>
      <c r="I3098" s="12">
        <v>89.9</v>
      </c>
      <c r="J3098" s="11" t="s">
        <v>2731</v>
      </c>
      <c r="K3098" s="13" t="s">
        <v>2724</v>
      </c>
      <c r="L3098" s="14" t="s">
        <v>333</v>
      </c>
    </row>
    <row r="3099" spans="1:12">
      <c r="A3099" s="36">
        <v>2017</v>
      </c>
      <c r="B3099" s="14" t="s">
        <v>2254</v>
      </c>
      <c r="C3099" s="9">
        <v>42782</v>
      </c>
      <c r="D3099" s="14" t="s">
        <v>537</v>
      </c>
      <c r="E3099" s="1" t="s">
        <v>308</v>
      </c>
      <c r="F3099" s="1">
        <v>4523</v>
      </c>
      <c r="G3099" s="1" t="s">
        <v>1050</v>
      </c>
      <c r="H3099" s="1" t="s">
        <v>143</v>
      </c>
      <c r="I3099" s="12">
        <v>71.900000000000006</v>
      </c>
      <c r="J3099" s="11" t="s">
        <v>2732</v>
      </c>
      <c r="K3099" s="13" t="s">
        <v>2724</v>
      </c>
      <c r="L3099" s="14" t="s">
        <v>333</v>
      </c>
    </row>
    <row r="3100" spans="1:12">
      <c r="A3100" s="36">
        <v>2017</v>
      </c>
      <c r="B3100" s="14" t="s">
        <v>2254</v>
      </c>
      <c r="C3100" s="9">
        <v>42782</v>
      </c>
      <c r="D3100" s="14" t="s">
        <v>537</v>
      </c>
      <c r="E3100" s="1" t="s">
        <v>308</v>
      </c>
      <c r="F3100" s="1">
        <v>4523</v>
      </c>
      <c r="G3100" s="1" t="s">
        <v>1050</v>
      </c>
      <c r="H3100" s="1" t="s">
        <v>143</v>
      </c>
      <c r="I3100" s="12">
        <v>86.3</v>
      </c>
      <c r="J3100" s="11" t="s">
        <v>2733</v>
      </c>
      <c r="K3100" s="13" t="s">
        <v>2724</v>
      </c>
      <c r="L3100" s="14" t="s">
        <v>333</v>
      </c>
    </row>
    <row r="3101" spans="1:12">
      <c r="A3101" s="36">
        <v>2017</v>
      </c>
      <c r="B3101" s="14" t="s">
        <v>2254</v>
      </c>
      <c r="C3101" s="9">
        <v>42785</v>
      </c>
      <c r="D3101" s="14" t="s">
        <v>537</v>
      </c>
      <c r="E3101" s="1" t="s">
        <v>308</v>
      </c>
      <c r="F3101" s="1">
        <v>4523</v>
      </c>
      <c r="G3101" s="1" t="s">
        <v>1050</v>
      </c>
      <c r="H3101" s="1" t="s">
        <v>143</v>
      </c>
      <c r="I3101" s="12">
        <v>32.299999999999997</v>
      </c>
      <c r="J3101" s="11" t="s">
        <v>2734</v>
      </c>
      <c r="K3101" s="13" t="s">
        <v>2724</v>
      </c>
      <c r="L3101" s="14" t="s">
        <v>333</v>
      </c>
    </row>
    <row r="3102" spans="1:12">
      <c r="A3102" s="36">
        <v>2017</v>
      </c>
      <c r="B3102" s="14" t="s">
        <v>2254</v>
      </c>
      <c r="C3102" s="9">
        <v>42785</v>
      </c>
      <c r="D3102" s="14" t="s">
        <v>537</v>
      </c>
      <c r="E3102" s="1" t="s">
        <v>308</v>
      </c>
      <c r="F3102" s="1">
        <v>4523</v>
      </c>
      <c r="G3102" s="1" t="s">
        <v>1050</v>
      </c>
      <c r="H3102" s="1" t="s">
        <v>143</v>
      </c>
      <c r="I3102" s="12">
        <v>92.9</v>
      </c>
      <c r="J3102" s="11" t="s">
        <v>2735</v>
      </c>
      <c r="K3102" s="13" t="s">
        <v>2724</v>
      </c>
      <c r="L3102" s="14" t="s">
        <v>333</v>
      </c>
    </row>
    <row r="3103" spans="1:12">
      <c r="A3103" s="36">
        <v>2017</v>
      </c>
      <c r="B3103" s="14" t="s">
        <v>2254</v>
      </c>
      <c r="C3103" s="9">
        <v>42782</v>
      </c>
      <c r="D3103" s="14" t="s">
        <v>537</v>
      </c>
      <c r="E3103" s="1" t="s">
        <v>308</v>
      </c>
      <c r="F3103" s="1">
        <v>4523</v>
      </c>
      <c r="G3103" s="1" t="s">
        <v>408</v>
      </c>
      <c r="H3103" s="1" t="s">
        <v>2503</v>
      </c>
      <c r="I3103" s="12">
        <v>105.5</v>
      </c>
      <c r="J3103" s="11" t="s">
        <v>2736</v>
      </c>
      <c r="K3103" s="13" t="s">
        <v>2724</v>
      </c>
      <c r="L3103" s="14" t="s">
        <v>333</v>
      </c>
    </row>
    <row r="3104" spans="1:12">
      <c r="A3104" s="36">
        <v>2017</v>
      </c>
      <c r="B3104" s="14" t="s">
        <v>2254</v>
      </c>
      <c r="C3104" s="9">
        <v>42782</v>
      </c>
      <c r="D3104" s="14" t="s">
        <v>537</v>
      </c>
      <c r="E3104" s="1" t="s">
        <v>308</v>
      </c>
      <c r="F3104" s="1">
        <v>4523</v>
      </c>
      <c r="G3104" s="1" t="s">
        <v>408</v>
      </c>
      <c r="H3104" s="1" t="s">
        <v>2503</v>
      </c>
      <c r="I3104" s="12">
        <v>141.30000000000001</v>
      </c>
      <c r="J3104" s="11" t="s">
        <v>2737</v>
      </c>
      <c r="K3104" s="13" t="s">
        <v>2724</v>
      </c>
      <c r="L3104" s="14" t="s">
        <v>333</v>
      </c>
    </row>
    <row r="3105" spans="1:12">
      <c r="A3105" s="36">
        <v>2017</v>
      </c>
      <c r="B3105" s="14" t="s">
        <v>2254</v>
      </c>
      <c r="C3105" s="9">
        <v>42785</v>
      </c>
      <c r="D3105" s="14" t="s">
        <v>537</v>
      </c>
      <c r="E3105" s="1" t="s">
        <v>308</v>
      </c>
      <c r="F3105" s="1">
        <v>4523</v>
      </c>
      <c r="G3105" s="1" t="s">
        <v>408</v>
      </c>
      <c r="H3105" s="1" t="s">
        <v>2503</v>
      </c>
      <c r="I3105" s="12">
        <v>135.30000000000001</v>
      </c>
      <c r="J3105" s="11" t="s">
        <v>2738</v>
      </c>
      <c r="K3105" s="13" t="s">
        <v>2724</v>
      </c>
      <c r="L3105" s="14" t="s">
        <v>333</v>
      </c>
    </row>
    <row r="3106" spans="1:12">
      <c r="A3106" s="36">
        <v>2017</v>
      </c>
      <c r="B3106" s="14" t="s">
        <v>2254</v>
      </c>
      <c r="C3106" s="9">
        <v>42785</v>
      </c>
      <c r="D3106" s="14" t="s">
        <v>537</v>
      </c>
      <c r="E3106" s="1" t="s">
        <v>308</v>
      </c>
      <c r="F3106" s="1">
        <v>4523</v>
      </c>
      <c r="G3106" s="1" t="s">
        <v>408</v>
      </c>
      <c r="H3106" s="1" t="s">
        <v>2503</v>
      </c>
      <c r="I3106" s="12">
        <v>97.7</v>
      </c>
      <c r="J3106" s="11" t="s">
        <v>2739</v>
      </c>
      <c r="K3106" s="13" t="s">
        <v>2724</v>
      </c>
      <c r="L3106" s="14" t="s">
        <v>333</v>
      </c>
    </row>
    <row r="3107" spans="1:12">
      <c r="A3107" s="36">
        <v>2017</v>
      </c>
      <c r="B3107" s="14" t="s">
        <v>2254</v>
      </c>
      <c r="C3107" s="9">
        <v>42794</v>
      </c>
      <c r="D3107" s="14" t="s">
        <v>537</v>
      </c>
      <c r="E3107" s="1" t="s">
        <v>308</v>
      </c>
      <c r="F3107" s="1">
        <v>4523</v>
      </c>
      <c r="G3107" s="1" t="s">
        <v>408</v>
      </c>
      <c r="H3107" s="1" t="s">
        <v>2503</v>
      </c>
      <c r="I3107" s="12">
        <v>144</v>
      </c>
      <c r="J3107" s="11" t="s">
        <v>2740</v>
      </c>
      <c r="K3107" s="13" t="s">
        <v>871</v>
      </c>
      <c r="L3107" s="14" t="s">
        <v>333</v>
      </c>
    </row>
    <row r="3108" spans="1:12">
      <c r="A3108" s="36">
        <v>2017</v>
      </c>
      <c r="B3108" s="14" t="s">
        <v>2254</v>
      </c>
      <c r="C3108" s="9">
        <v>42794</v>
      </c>
      <c r="D3108" s="14" t="s">
        <v>537</v>
      </c>
      <c r="E3108" s="1" t="s">
        <v>308</v>
      </c>
      <c r="F3108" s="1">
        <v>4523</v>
      </c>
      <c r="G3108" s="1" t="s">
        <v>1050</v>
      </c>
      <c r="H3108" s="1" t="s">
        <v>143</v>
      </c>
      <c r="I3108" s="12">
        <v>81.599999999999994</v>
      </c>
      <c r="J3108" s="11" t="s">
        <v>2741</v>
      </c>
      <c r="K3108" s="13" t="s">
        <v>871</v>
      </c>
      <c r="L3108" s="14" t="s">
        <v>333</v>
      </c>
    </row>
    <row r="3109" spans="1:12">
      <c r="A3109" s="36">
        <v>2017</v>
      </c>
      <c r="B3109" s="14" t="s">
        <v>2254</v>
      </c>
      <c r="C3109" s="9">
        <v>42794</v>
      </c>
      <c r="D3109" s="14" t="s">
        <v>537</v>
      </c>
      <c r="E3109" s="1" t="s">
        <v>308</v>
      </c>
      <c r="F3109" s="1">
        <v>4523</v>
      </c>
      <c r="G3109" s="1" t="s">
        <v>1050</v>
      </c>
      <c r="H3109" s="1" t="s">
        <v>143</v>
      </c>
      <c r="I3109" s="12">
        <v>86</v>
      </c>
      <c r="J3109" s="11" t="s">
        <v>2742</v>
      </c>
      <c r="K3109" s="13" t="s">
        <v>871</v>
      </c>
      <c r="L3109" s="14" t="s">
        <v>333</v>
      </c>
    </row>
    <row r="3110" spans="1:12">
      <c r="A3110" s="36">
        <v>2017</v>
      </c>
      <c r="B3110" s="14" t="s">
        <v>2254</v>
      </c>
      <c r="C3110" s="9">
        <v>42794</v>
      </c>
      <c r="D3110" s="14" t="s">
        <v>537</v>
      </c>
      <c r="E3110" s="1" t="s">
        <v>308</v>
      </c>
      <c r="F3110" s="1">
        <v>4523</v>
      </c>
      <c r="G3110" s="1" t="s">
        <v>1050</v>
      </c>
      <c r="H3110" s="11" t="s">
        <v>396</v>
      </c>
      <c r="I3110" s="12">
        <v>110.5</v>
      </c>
      <c r="J3110" s="11" t="s">
        <v>2743</v>
      </c>
      <c r="K3110" s="13" t="s">
        <v>871</v>
      </c>
      <c r="L3110" s="14" t="s">
        <v>333</v>
      </c>
    </row>
    <row r="3111" spans="1:12">
      <c r="A3111" s="36">
        <v>2017</v>
      </c>
      <c r="B3111" s="14" t="s">
        <v>2254</v>
      </c>
      <c r="C3111" s="9">
        <v>42794</v>
      </c>
      <c r="D3111" s="14" t="s">
        <v>537</v>
      </c>
      <c r="E3111" s="1" t="s">
        <v>308</v>
      </c>
      <c r="F3111" s="1">
        <v>4523</v>
      </c>
      <c r="G3111" s="1" t="s">
        <v>1050</v>
      </c>
      <c r="H3111" s="11" t="s">
        <v>396</v>
      </c>
      <c r="I3111" s="12">
        <v>121.6</v>
      </c>
      <c r="J3111" s="11" t="s">
        <v>2744</v>
      </c>
      <c r="K3111" s="13" t="s">
        <v>871</v>
      </c>
      <c r="L3111" s="14" t="s">
        <v>333</v>
      </c>
    </row>
    <row r="3112" spans="1:12">
      <c r="A3112" s="36">
        <v>2017</v>
      </c>
      <c r="B3112" s="14" t="s">
        <v>2747</v>
      </c>
      <c r="C3112" s="9">
        <v>42824</v>
      </c>
      <c r="D3112" s="14" t="s">
        <v>537</v>
      </c>
      <c r="E3112" s="1" t="s">
        <v>13</v>
      </c>
      <c r="F3112" s="1">
        <v>5080</v>
      </c>
      <c r="G3112" s="1" t="s">
        <v>510</v>
      </c>
      <c r="H3112" s="11" t="s">
        <v>2087</v>
      </c>
      <c r="I3112" s="12">
        <v>45</v>
      </c>
      <c r="J3112" s="11" t="s">
        <v>2745</v>
      </c>
      <c r="K3112" s="13" t="s">
        <v>2746</v>
      </c>
      <c r="L3112" s="14" t="s">
        <v>9</v>
      </c>
    </row>
    <row r="3113" spans="1:12">
      <c r="A3113" s="36">
        <v>2017</v>
      </c>
      <c r="B3113" s="14" t="s">
        <v>2747</v>
      </c>
      <c r="C3113" s="9">
        <v>42824</v>
      </c>
      <c r="D3113" s="14" t="s">
        <v>537</v>
      </c>
      <c r="E3113" s="1" t="s">
        <v>13</v>
      </c>
      <c r="F3113" s="1">
        <v>5080</v>
      </c>
      <c r="G3113" s="1" t="s">
        <v>510</v>
      </c>
      <c r="H3113" s="11" t="s">
        <v>2087</v>
      </c>
      <c r="I3113" s="12">
        <v>115</v>
      </c>
      <c r="J3113" s="11" t="s">
        <v>2748</v>
      </c>
      <c r="K3113" s="13" t="s">
        <v>2746</v>
      </c>
      <c r="L3113" s="14" t="s">
        <v>9</v>
      </c>
    </row>
    <row r="3114" spans="1:12">
      <c r="A3114" s="36">
        <v>2017</v>
      </c>
      <c r="B3114" s="14" t="s">
        <v>2747</v>
      </c>
      <c r="C3114" s="9">
        <v>42804</v>
      </c>
      <c r="D3114" s="14" t="s">
        <v>537</v>
      </c>
      <c r="E3114" s="1" t="s">
        <v>13</v>
      </c>
      <c r="F3114" s="1">
        <v>5074</v>
      </c>
      <c r="G3114" s="1" t="s">
        <v>697</v>
      </c>
      <c r="H3114" s="1" t="s">
        <v>698</v>
      </c>
      <c r="I3114" s="12">
        <v>36</v>
      </c>
      <c r="J3114" s="11" t="s">
        <v>2749</v>
      </c>
      <c r="K3114" s="13" t="s">
        <v>2750</v>
      </c>
      <c r="L3114" s="14" t="s">
        <v>9</v>
      </c>
    </row>
    <row r="3115" spans="1:12">
      <c r="A3115" s="36">
        <v>2017</v>
      </c>
      <c r="B3115" s="14" t="s">
        <v>2747</v>
      </c>
      <c r="C3115" s="9">
        <v>42805</v>
      </c>
      <c r="D3115" s="14" t="s">
        <v>537</v>
      </c>
      <c r="E3115" s="1" t="s">
        <v>13</v>
      </c>
      <c r="F3115" s="1">
        <v>5080</v>
      </c>
      <c r="G3115" s="1" t="s">
        <v>37</v>
      </c>
      <c r="H3115" s="1" t="s">
        <v>357</v>
      </c>
      <c r="I3115" s="12">
        <v>91</v>
      </c>
      <c r="J3115" s="11" t="s">
        <v>2751</v>
      </c>
      <c r="K3115" s="13" t="s">
        <v>2005</v>
      </c>
      <c r="L3115" s="14" t="s">
        <v>9</v>
      </c>
    </row>
    <row r="3116" spans="1:12">
      <c r="A3116" s="36">
        <v>2017</v>
      </c>
      <c r="B3116" s="14" t="s">
        <v>2747</v>
      </c>
      <c r="C3116" s="9">
        <v>42805</v>
      </c>
      <c r="D3116" s="14" t="s">
        <v>537</v>
      </c>
      <c r="E3116" s="1" t="s">
        <v>13</v>
      </c>
      <c r="F3116" s="1">
        <v>5080</v>
      </c>
      <c r="G3116" s="1" t="s">
        <v>37</v>
      </c>
      <c r="H3116" s="1" t="s">
        <v>357</v>
      </c>
      <c r="I3116" s="12">
        <v>45</v>
      </c>
      <c r="J3116" s="11" t="s">
        <v>2752</v>
      </c>
      <c r="K3116" s="13" t="s">
        <v>2005</v>
      </c>
      <c r="L3116" s="14" t="s">
        <v>9</v>
      </c>
    </row>
    <row r="3117" spans="1:12">
      <c r="A3117" s="36">
        <v>2017</v>
      </c>
      <c r="B3117" s="14" t="s">
        <v>2747</v>
      </c>
      <c r="C3117" s="9">
        <v>42805</v>
      </c>
      <c r="D3117" s="14" t="s">
        <v>537</v>
      </c>
      <c r="E3117" s="1" t="s">
        <v>13</v>
      </c>
      <c r="F3117" s="1">
        <v>5080</v>
      </c>
      <c r="G3117" s="1" t="s">
        <v>37</v>
      </c>
      <c r="H3117" s="1" t="s">
        <v>357</v>
      </c>
      <c r="I3117" s="12">
        <v>45</v>
      </c>
      <c r="J3117" s="11" t="s">
        <v>2753</v>
      </c>
      <c r="K3117" s="13" t="s">
        <v>2005</v>
      </c>
      <c r="L3117" s="14" t="s">
        <v>9</v>
      </c>
    </row>
    <row r="3118" spans="1:12">
      <c r="A3118" s="36">
        <v>2017</v>
      </c>
      <c r="B3118" s="14" t="s">
        <v>2747</v>
      </c>
      <c r="C3118" s="9">
        <v>42806</v>
      </c>
      <c r="D3118" s="14" t="s">
        <v>537</v>
      </c>
      <c r="E3118" s="1" t="s">
        <v>13</v>
      </c>
      <c r="F3118" s="1">
        <v>5074</v>
      </c>
      <c r="G3118" s="1" t="s">
        <v>137</v>
      </c>
      <c r="H3118" s="1" t="s">
        <v>795</v>
      </c>
      <c r="I3118" s="12">
        <v>57</v>
      </c>
      <c r="J3118" s="11" t="s">
        <v>2754</v>
      </c>
      <c r="K3118" s="13" t="s">
        <v>2750</v>
      </c>
      <c r="L3118" s="14" t="s">
        <v>9</v>
      </c>
    </row>
    <row r="3119" spans="1:12">
      <c r="A3119" s="36">
        <v>2017</v>
      </c>
      <c r="B3119" s="14" t="s">
        <v>2747</v>
      </c>
      <c r="C3119" s="9">
        <v>42808</v>
      </c>
      <c r="D3119" s="14" t="s">
        <v>537</v>
      </c>
      <c r="E3119" s="1" t="s">
        <v>13</v>
      </c>
      <c r="F3119" s="1">
        <v>5074</v>
      </c>
      <c r="G3119" s="1" t="s">
        <v>137</v>
      </c>
      <c r="H3119" s="1" t="s">
        <v>551</v>
      </c>
      <c r="I3119" s="12">
        <v>81</v>
      </c>
      <c r="J3119" s="11" t="s">
        <v>2755</v>
      </c>
      <c r="K3119" s="13" t="s">
        <v>2750</v>
      </c>
      <c r="L3119" s="14" t="s">
        <v>9</v>
      </c>
    </row>
    <row r="3120" spans="1:12">
      <c r="A3120" s="36">
        <v>2017</v>
      </c>
      <c r="B3120" s="14" t="s">
        <v>2747</v>
      </c>
      <c r="C3120" s="9">
        <v>42796</v>
      </c>
      <c r="D3120" s="14" t="s">
        <v>537</v>
      </c>
      <c r="E3120" s="1" t="s">
        <v>13</v>
      </c>
      <c r="F3120" s="1">
        <v>5074</v>
      </c>
      <c r="G3120" s="1" t="s">
        <v>137</v>
      </c>
      <c r="H3120" s="11" t="s">
        <v>1482</v>
      </c>
      <c r="I3120" s="12">
        <v>78</v>
      </c>
      <c r="J3120" s="11" t="s">
        <v>2756</v>
      </c>
      <c r="K3120" s="13" t="s">
        <v>2750</v>
      </c>
      <c r="L3120" s="14" t="s">
        <v>9</v>
      </c>
    </row>
    <row r="3121" spans="1:12">
      <c r="A3121" s="36">
        <v>2017</v>
      </c>
      <c r="B3121" s="14" t="s">
        <v>2747</v>
      </c>
      <c r="C3121" s="9">
        <v>42800</v>
      </c>
      <c r="D3121" s="14" t="s">
        <v>537</v>
      </c>
      <c r="E3121" s="1" t="s">
        <v>13</v>
      </c>
      <c r="F3121" s="1">
        <v>5074</v>
      </c>
      <c r="G3121" s="1" t="s">
        <v>137</v>
      </c>
      <c r="H3121" s="1" t="s">
        <v>795</v>
      </c>
      <c r="I3121" s="12">
        <v>60</v>
      </c>
      <c r="J3121" s="11" t="s">
        <v>2757</v>
      </c>
      <c r="K3121" s="13" t="s">
        <v>2750</v>
      </c>
      <c r="L3121" s="14" t="s">
        <v>9</v>
      </c>
    </row>
    <row r="3122" spans="1:12">
      <c r="A3122" s="36">
        <v>2017</v>
      </c>
      <c r="B3122" s="14" t="s">
        <v>2747</v>
      </c>
      <c r="C3122" s="9">
        <v>42803</v>
      </c>
      <c r="D3122" s="14" t="s">
        <v>537</v>
      </c>
      <c r="E3122" s="1" t="s">
        <v>13</v>
      </c>
      <c r="F3122" s="1">
        <v>5080</v>
      </c>
      <c r="G3122" s="1" t="s">
        <v>510</v>
      </c>
      <c r="H3122" s="11" t="s">
        <v>2087</v>
      </c>
      <c r="I3122" s="12">
        <v>36</v>
      </c>
      <c r="J3122" s="11" t="s">
        <v>2758</v>
      </c>
      <c r="K3122" s="13" t="s">
        <v>2750</v>
      </c>
      <c r="L3122" s="14" t="s">
        <v>9</v>
      </c>
    </row>
    <row r="3123" spans="1:12">
      <c r="A3123" s="36">
        <v>2017</v>
      </c>
      <c r="B3123" s="14" t="s">
        <v>2747</v>
      </c>
      <c r="C3123" s="9">
        <v>42803</v>
      </c>
      <c r="D3123" s="14" t="s">
        <v>537</v>
      </c>
      <c r="E3123" s="1" t="s">
        <v>13</v>
      </c>
      <c r="F3123" s="1">
        <v>5080</v>
      </c>
      <c r="G3123" s="1" t="s">
        <v>510</v>
      </c>
      <c r="H3123" s="11" t="s">
        <v>2087</v>
      </c>
      <c r="I3123" s="12">
        <v>52</v>
      </c>
      <c r="J3123" s="11" t="s">
        <v>2759</v>
      </c>
      <c r="K3123" s="13" t="s">
        <v>2750</v>
      </c>
      <c r="L3123" s="14" t="s">
        <v>9</v>
      </c>
    </row>
    <row r="3124" spans="1:12">
      <c r="A3124" s="36">
        <v>2017</v>
      </c>
      <c r="B3124" s="14" t="s">
        <v>2747</v>
      </c>
      <c r="C3124" s="9">
        <v>42801</v>
      </c>
      <c r="D3124" s="14" t="s">
        <v>537</v>
      </c>
      <c r="E3124" s="1" t="s">
        <v>13</v>
      </c>
      <c r="F3124" s="1">
        <v>5080</v>
      </c>
      <c r="G3124" s="1" t="s">
        <v>510</v>
      </c>
      <c r="H3124" s="11" t="s">
        <v>2087</v>
      </c>
      <c r="I3124" s="12">
        <v>52</v>
      </c>
      <c r="J3124" s="11" t="s">
        <v>2760</v>
      </c>
      <c r="K3124" s="13" t="s">
        <v>2750</v>
      </c>
      <c r="L3124" s="14" t="s">
        <v>9</v>
      </c>
    </row>
    <row r="3125" spans="1:12">
      <c r="A3125" s="36">
        <v>2017</v>
      </c>
      <c r="B3125" s="14" t="s">
        <v>2747</v>
      </c>
      <c r="C3125" s="9">
        <v>42814</v>
      </c>
      <c r="D3125" s="14" t="s">
        <v>537</v>
      </c>
      <c r="E3125" s="1" t="s">
        <v>13</v>
      </c>
      <c r="F3125" s="1">
        <v>5074</v>
      </c>
      <c r="G3125" s="1" t="s">
        <v>137</v>
      </c>
      <c r="H3125" s="11" t="s">
        <v>1482</v>
      </c>
      <c r="I3125" s="12">
        <v>40</v>
      </c>
      <c r="J3125" s="11" t="s">
        <v>2761</v>
      </c>
      <c r="K3125" s="13" t="s">
        <v>2010</v>
      </c>
      <c r="L3125" s="14" t="s">
        <v>9</v>
      </c>
    </row>
    <row r="3126" spans="1:12">
      <c r="A3126" s="36">
        <v>2017</v>
      </c>
      <c r="B3126" s="14" t="s">
        <v>2747</v>
      </c>
      <c r="C3126" s="9">
        <v>42814</v>
      </c>
      <c r="D3126" s="14" t="s">
        <v>537</v>
      </c>
      <c r="E3126" s="1" t="s">
        <v>13</v>
      </c>
      <c r="F3126" s="1">
        <v>5074</v>
      </c>
      <c r="G3126" s="1" t="s">
        <v>137</v>
      </c>
      <c r="H3126" s="11" t="s">
        <v>1482</v>
      </c>
      <c r="I3126" s="12">
        <v>20</v>
      </c>
      <c r="J3126" s="11" t="s">
        <v>2762</v>
      </c>
      <c r="K3126" s="13" t="s">
        <v>2010</v>
      </c>
      <c r="L3126" s="14" t="s">
        <v>9</v>
      </c>
    </row>
    <row r="3127" spans="1:12">
      <c r="A3127" s="36">
        <v>2017</v>
      </c>
      <c r="B3127" s="14" t="s">
        <v>2747</v>
      </c>
      <c r="C3127" s="9">
        <v>42817</v>
      </c>
      <c r="D3127" s="14" t="s">
        <v>537</v>
      </c>
      <c r="E3127" s="1" t="s">
        <v>13</v>
      </c>
      <c r="F3127" s="1">
        <v>5074</v>
      </c>
      <c r="G3127" s="1" t="s">
        <v>137</v>
      </c>
      <c r="H3127" s="1" t="s">
        <v>795</v>
      </c>
      <c r="I3127" s="12">
        <v>75</v>
      </c>
      <c r="J3127" s="11" t="s">
        <v>2763</v>
      </c>
      <c r="K3127" s="13" t="s">
        <v>2750</v>
      </c>
      <c r="L3127" s="14" t="s">
        <v>9</v>
      </c>
    </row>
    <row r="3128" spans="1:12">
      <c r="A3128" s="36">
        <v>2017</v>
      </c>
      <c r="B3128" s="14" t="s">
        <v>2747</v>
      </c>
      <c r="C3128" s="9">
        <v>42796</v>
      </c>
      <c r="D3128" s="14" t="s">
        <v>809</v>
      </c>
      <c r="E3128" s="1" t="s">
        <v>917</v>
      </c>
      <c r="F3128" s="1">
        <v>5751</v>
      </c>
      <c r="G3128" s="1" t="s">
        <v>179</v>
      </c>
      <c r="H3128" s="11" t="s">
        <v>2087</v>
      </c>
      <c r="I3128" s="12">
        <v>40</v>
      </c>
      <c r="J3128" s="11">
        <v>14410</v>
      </c>
      <c r="K3128" s="13" t="s">
        <v>1557</v>
      </c>
      <c r="L3128" s="14" t="s">
        <v>9</v>
      </c>
    </row>
    <row r="3129" spans="1:12">
      <c r="A3129" s="36">
        <v>2017</v>
      </c>
      <c r="B3129" s="14" t="s">
        <v>2747</v>
      </c>
      <c r="C3129" s="9">
        <v>42797</v>
      </c>
      <c r="D3129" s="14" t="s">
        <v>809</v>
      </c>
      <c r="E3129" s="1" t="s">
        <v>917</v>
      </c>
      <c r="F3129" s="1">
        <v>5751</v>
      </c>
      <c r="G3129" s="1" t="s">
        <v>179</v>
      </c>
      <c r="H3129" s="11" t="s">
        <v>2087</v>
      </c>
      <c r="I3129" s="12">
        <v>40</v>
      </c>
      <c r="J3129" s="11">
        <v>14411</v>
      </c>
      <c r="K3129" s="13" t="s">
        <v>1557</v>
      </c>
      <c r="L3129" s="14" t="s">
        <v>9</v>
      </c>
    </row>
    <row r="3130" spans="1:12">
      <c r="A3130" s="36">
        <v>2017</v>
      </c>
      <c r="B3130" s="14" t="s">
        <v>2747</v>
      </c>
      <c r="C3130" s="9">
        <v>42798</v>
      </c>
      <c r="D3130" s="14" t="s">
        <v>809</v>
      </c>
      <c r="E3130" s="1" t="s">
        <v>917</v>
      </c>
      <c r="F3130" s="1">
        <v>5751</v>
      </c>
      <c r="G3130" s="1" t="s">
        <v>179</v>
      </c>
      <c r="H3130" s="11" t="s">
        <v>2087</v>
      </c>
      <c r="I3130" s="12">
        <v>54</v>
      </c>
      <c r="J3130" s="11">
        <v>14418</v>
      </c>
      <c r="K3130" s="13" t="s">
        <v>1557</v>
      </c>
      <c r="L3130" s="14" t="s">
        <v>9</v>
      </c>
    </row>
    <row r="3131" spans="1:12">
      <c r="A3131" s="36">
        <v>2017</v>
      </c>
      <c r="B3131" s="14" t="s">
        <v>2747</v>
      </c>
      <c r="C3131" s="9">
        <v>42802</v>
      </c>
      <c r="D3131" s="14" t="s">
        <v>809</v>
      </c>
      <c r="E3131" s="1" t="s">
        <v>917</v>
      </c>
      <c r="F3131" s="1">
        <v>5751</v>
      </c>
      <c r="G3131" s="1" t="s">
        <v>179</v>
      </c>
      <c r="H3131" s="11" t="s">
        <v>2087</v>
      </c>
      <c r="I3131" s="12">
        <v>16</v>
      </c>
      <c r="J3131" s="11">
        <v>14426</v>
      </c>
      <c r="K3131" s="13" t="s">
        <v>1557</v>
      </c>
      <c r="L3131" s="14" t="s">
        <v>9</v>
      </c>
    </row>
    <row r="3132" spans="1:12">
      <c r="A3132" s="36">
        <v>2017</v>
      </c>
      <c r="B3132" s="14" t="s">
        <v>2747</v>
      </c>
      <c r="C3132" s="9">
        <v>42820</v>
      </c>
      <c r="D3132" s="14" t="s">
        <v>537</v>
      </c>
      <c r="E3132" s="1" t="s">
        <v>6</v>
      </c>
      <c r="F3132" s="1">
        <v>4131</v>
      </c>
      <c r="G3132" s="1" t="s">
        <v>137</v>
      </c>
      <c r="H3132" s="11" t="s">
        <v>2764</v>
      </c>
      <c r="I3132" s="12">
        <v>181</v>
      </c>
      <c r="J3132" s="11" t="s">
        <v>2765</v>
      </c>
      <c r="K3132" s="13" t="s">
        <v>2766</v>
      </c>
      <c r="L3132" s="14" t="s">
        <v>9</v>
      </c>
    </row>
    <row r="3133" spans="1:12">
      <c r="A3133" s="36">
        <v>2017</v>
      </c>
      <c r="B3133" s="14" t="s">
        <v>2747</v>
      </c>
      <c r="C3133" s="9">
        <v>42799</v>
      </c>
      <c r="D3133" s="14" t="s">
        <v>537</v>
      </c>
      <c r="E3133" s="1" t="s">
        <v>6</v>
      </c>
      <c r="F3133" s="1">
        <v>4137</v>
      </c>
      <c r="G3133" s="1" t="s">
        <v>137</v>
      </c>
      <c r="H3133" s="1" t="s">
        <v>138</v>
      </c>
      <c r="I3133" s="12">
        <v>169.4</v>
      </c>
      <c r="J3133" s="11" t="s">
        <v>2767</v>
      </c>
      <c r="K3133" s="13" t="s">
        <v>1670</v>
      </c>
      <c r="L3133" s="14" t="s">
        <v>273</v>
      </c>
    </row>
    <row r="3134" spans="1:12">
      <c r="A3134" s="36">
        <v>2017</v>
      </c>
      <c r="B3134" s="14" t="s">
        <v>2747</v>
      </c>
      <c r="C3134" s="9">
        <v>42801</v>
      </c>
      <c r="D3134" s="14" t="s">
        <v>537</v>
      </c>
      <c r="E3134" s="1" t="s">
        <v>6</v>
      </c>
      <c r="F3134" s="1">
        <v>4137</v>
      </c>
      <c r="G3134" s="1" t="s">
        <v>137</v>
      </c>
      <c r="H3134" s="1" t="s">
        <v>138</v>
      </c>
      <c r="I3134" s="15">
        <v>153.80000000000001</v>
      </c>
      <c r="J3134" s="11" t="s">
        <v>2768</v>
      </c>
      <c r="K3134" s="13" t="s">
        <v>1670</v>
      </c>
      <c r="L3134" s="14" t="s">
        <v>273</v>
      </c>
    </row>
    <row r="3135" spans="1:12">
      <c r="A3135" s="36">
        <v>2017</v>
      </c>
      <c r="B3135" s="14" t="s">
        <v>2747</v>
      </c>
      <c r="C3135" s="9">
        <v>42808</v>
      </c>
      <c r="D3135" s="14" t="s">
        <v>537</v>
      </c>
      <c r="E3135" s="1" t="s">
        <v>6</v>
      </c>
      <c r="F3135" s="1">
        <v>4135</v>
      </c>
      <c r="G3135" s="1" t="s">
        <v>137</v>
      </c>
      <c r="H3135" s="1" t="s">
        <v>138</v>
      </c>
      <c r="I3135" s="12">
        <v>204.1</v>
      </c>
      <c r="J3135" s="11" t="s">
        <v>2769</v>
      </c>
      <c r="K3135" s="13" t="s">
        <v>2770</v>
      </c>
      <c r="L3135" s="14" t="s">
        <v>9</v>
      </c>
    </row>
    <row r="3136" spans="1:12">
      <c r="A3136" s="36">
        <v>2017</v>
      </c>
      <c r="B3136" s="14" t="s">
        <v>2747</v>
      </c>
      <c r="C3136" s="9">
        <v>42811</v>
      </c>
      <c r="D3136" s="14" t="s">
        <v>537</v>
      </c>
      <c r="E3136" s="1" t="s">
        <v>6</v>
      </c>
      <c r="F3136" s="1">
        <v>4135</v>
      </c>
      <c r="G3136" s="1" t="s">
        <v>137</v>
      </c>
      <c r="H3136" s="1" t="s">
        <v>138</v>
      </c>
      <c r="I3136" s="12">
        <v>131.4</v>
      </c>
      <c r="J3136" s="11" t="s">
        <v>2771</v>
      </c>
      <c r="K3136" s="13" t="s">
        <v>2770</v>
      </c>
      <c r="L3136" s="14" t="s">
        <v>9</v>
      </c>
    </row>
    <row r="3137" spans="1:12">
      <c r="A3137" s="36">
        <v>2017</v>
      </c>
      <c r="B3137" s="14" t="s">
        <v>2747</v>
      </c>
      <c r="C3137" s="9">
        <v>42821</v>
      </c>
      <c r="D3137" s="14" t="s">
        <v>537</v>
      </c>
      <c r="E3137" s="1" t="s">
        <v>6</v>
      </c>
      <c r="F3137" s="1">
        <v>4135</v>
      </c>
      <c r="G3137" s="1" t="s">
        <v>137</v>
      </c>
      <c r="H3137" s="11" t="s">
        <v>2764</v>
      </c>
      <c r="I3137" s="12">
        <v>124</v>
      </c>
      <c r="J3137" s="11" t="s">
        <v>2772</v>
      </c>
      <c r="K3137" s="13" t="s">
        <v>2766</v>
      </c>
      <c r="L3137" s="14" t="s">
        <v>9</v>
      </c>
    </row>
    <row r="3138" spans="1:12">
      <c r="A3138" s="36">
        <v>2017</v>
      </c>
      <c r="B3138" s="14" t="s">
        <v>2747</v>
      </c>
      <c r="C3138" s="9">
        <v>42822</v>
      </c>
      <c r="D3138" s="14" t="s">
        <v>537</v>
      </c>
      <c r="E3138" s="1" t="s">
        <v>6</v>
      </c>
      <c r="F3138" s="1">
        <v>4135</v>
      </c>
      <c r="G3138" s="1" t="s">
        <v>137</v>
      </c>
      <c r="H3138" s="11" t="s">
        <v>2764</v>
      </c>
      <c r="I3138" s="12">
        <v>117</v>
      </c>
      <c r="J3138" s="11" t="s">
        <v>2773</v>
      </c>
      <c r="K3138" s="13" t="s">
        <v>2766</v>
      </c>
      <c r="L3138" s="14" t="s">
        <v>9</v>
      </c>
    </row>
    <row r="3139" spans="1:12">
      <c r="A3139" s="36">
        <v>2017</v>
      </c>
      <c r="B3139" s="14" t="s">
        <v>2747</v>
      </c>
      <c r="C3139" s="9">
        <v>42823</v>
      </c>
      <c r="D3139" s="14" t="s">
        <v>537</v>
      </c>
      <c r="E3139" s="1" t="s">
        <v>6</v>
      </c>
      <c r="F3139" s="1">
        <v>4135</v>
      </c>
      <c r="G3139" s="1" t="s">
        <v>137</v>
      </c>
      <c r="H3139" s="11" t="s">
        <v>2764</v>
      </c>
      <c r="I3139" s="12">
        <v>288</v>
      </c>
      <c r="J3139" s="11" t="s">
        <v>2774</v>
      </c>
      <c r="K3139" s="13" t="s">
        <v>2766</v>
      </c>
      <c r="L3139" s="14" t="s">
        <v>9</v>
      </c>
    </row>
    <row r="3140" spans="1:12">
      <c r="A3140" s="36">
        <v>2017</v>
      </c>
      <c r="B3140" s="14" t="s">
        <v>2747</v>
      </c>
      <c r="C3140" s="9">
        <v>42823</v>
      </c>
      <c r="D3140" s="14" t="s">
        <v>537</v>
      </c>
      <c r="E3140" s="1" t="s">
        <v>6</v>
      </c>
      <c r="F3140" s="1">
        <v>4135</v>
      </c>
      <c r="G3140" s="1" t="s">
        <v>137</v>
      </c>
      <c r="H3140" s="11" t="s">
        <v>2764</v>
      </c>
      <c r="I3140" s="12">
        <v>295</v>
      </c>
      <c r="J3140" s="11" t="s">
        <v>2775</v>
      </c>
      <c r="K3140" s="13" t="s">
        <v>2766</v>
      </c>
      <c r="L3140" s="14" t="s">
        <v>9</v>
      </c>
    </row>
    <row r="3141" spans="1:12">
      <c r="A3141" s="36">
        <v>2017</v>
      </c>
      <c r="B3141" s="14" t="s">
        <v>2747</v>
      </c>
      <c r="C3141" s="9">
        <v>42824</v>
      </c>
      <c r="D3141" s="14" t="s">
        <v>537</v>
      </c>
      <c r="E3141" s="1" t="s">
        <v>6</v>
      </c>
      <c r="F3141" s="1">
        <v>4135</v>
      </c>
      <c r="G3141" s="1" t="s">
        <v>137</v>
      </c>
      <c r="H3141" s="11" t="s">
        <v>2764</v>
      </c>
      <c r="I3141" s="12">
        <v>275</v>
      </c>
      <c r="J3141" s="11" t="s">
        <v>2776</v>
      </c>
      <c r="K3141" s="13" t="s">
        <v>2766</v>
      </c>
      <c r="L3141" s="14" t="s">
        <v>9</v>
      </c>
    </row>
    <row r="3142" spans="1:12">
      <c r="A3142" s="36">
        <v>2017</v>
      </c>
      <c r="B3142" s="14" t="s">
        <v>2747</v>
      </c>
      <c r="C3142" s="9">
        <v>42811</v>
      </c>
      <c r="D3142" s="14" t="s">
        <v>537</v>
      </c>
      <c r="E3142" s="1" t="s">
        <v>6</v>
      </c>
      <c r="F3142" s="1">
        <v>4121</v>
      </c>
      <c r="G3142" s="1" t="s">
        <v>137</v>
      </c>
      <c r="H3142" s="1" t="s">
        <v>185</v>
      </c>
      <c r="I3142" s="12">
        <v>142</v>
      </c>
      <c r="J3142" s="11" t="s">
        <v>2777</v>
      </c>
      <c r="K3142" s="13" t="s">
        <v>2778</v>
      </c>
      <c r="L3142" s="14" t="s">
        <v>9</v>
      </c>
    </row>
    <row r="3143" spans="1:12">
      <c r="A3143" s="36">
        <v>2017</v>
      </c>
      <c r="B3143" s="14" t="s">
        <v>2747</v>
      </c>
      <c r="C3143" s="9">
        <v>42817</v>
      </c>
      <c r="D3143" s="14" t="s">
        <v>537</v>
      </c>
      <c r="E3143" s="1" t="s">
        <v>6</v>
      </c>
      <c r="F3143" s="1">
        <v>4126</v>
      </c>
      <c r="G3143" s="1" t="s">
        <v>137</v>
      </c>
      <c r="H3143" s="1" t="s">
        <v>283</v>
      </c>
      <c r="I3143" s="12">
        <v>181</v>
      </c>
      <c r="J3143" s="11" t="s">
        <v>2779</v>
      </c>
      <c r="K3143" s="13" t="s">
        <v>2780</v>
      </c>
      <c r="L3143" s="14" t="s">
        <v>9</v>
      </c>
    </row>
    <row r="3144" spans="1:12">
      <c r="A3144" s="36">
        <v>2017</v>
      </c>
      <c r="B3144" s="14" t="s">
        <v>2747</v>
      </c>
      <c r="C3144" s="9">
        <v>42820</v>
      </c>
      <c r="D3144" s="14" t="s">
        <v>537</v>
      </c>
      <c r="E3144" s="1" t="s">
        <v>6</v>
      </c>
      <c r="F3144" s="1">
        <v>4121</v>
      </c>
      <c r="G3144" s="1" t="s">
        <v>137</v>
      </c>
      <c r="H3144" s="11" t="s">
        <v>2764</v>
      </c>
      <c r="I3144" s="12">
        <v>183</v>
      </c>
      <c r="J3144" s="11" t="s">
        <v>2781</v>
      </c>
      <c r="K3144" s="13" t="s">
        <v>1557</v>
      </c>
      <c r="L3144" s="14" t="s">
        <v>9</v>
      </c>
    </row>
    <row r="3145" spans="1:12">
      <c r="A3145" s="36">
        <v>2017</v>
      </c>
      <c r="B3145" s="14" t="s">
        <v>2747</v>
      </c>
      <c r="C3145" s="9">
        <v>42822</v>
      </c>
      <c r="D3145" s="14" t="s">
        <v>537</v>
      </c>
      <c r="E3145" s="1" t="s">
        <v>6</v>
      </c>
      <c r="F3145" s="1">
        <v>4121</v>
      </c>
      <c r="G3145" s="1" t="s">
        <v>137</v>
      </c>
      <c r="H3145" s="11" t="s">
        <v>2764</v>
      </c>
      <c r="I3145" s="12">
        <v>113</v>
      </c>
      <c r="J3145" s="11" t="s">
        <v>2782</v>
      </c>
      <c r="K3145" s="13" t="s">
        <v>1557</v>
      </c>
      <c r="L3145" s="14" t="s">
        <v>9</v>
      </c>
    </row>
    <row r="3146" spans="1:12">
      <c r="A3146" s="36">
        <v>2017</v>
      </c>
      <c r="B3146" s="14" t="s">
        <v>2747</v>
      </c>
      <c r="C3146" s="9">
        <v>42822</v>
      </c>
      <c r="D3146" s="14" t="s">
        <v>537</v>
      </c>
      <c r="E3146" s="1" t="s">
        <v>6</v>
      </c>
      <c r="F3146" s="1">
        <v>4121</v>
      </c>
      <c r="G3146" s="1" t="s">
        <v>137</v>
      </c>
      <c r="H3146" s="11" t="s">
        <v>2764</v>
      </c>
      <c r="I3146" s="12">
        <v>202</v>
      </c>
      <c r="J3146" s="11" t="s">
        <v>2783</v>
      </c>
      <c r="K3146" s="13" t="s">
        <v>1557</v>
      </c>
      <c r="L3146" s="14" t="s">
        <v>9</v>
      </c>
    </row>
    <row r="3147" spans="1:12">
      <c r="A3147" s="36">
        <v>2017</v>
      </c>
      <c r="B3147" s="14" t="s">
        <v>2747</v>
      </c>
      <c r="C3147" s="9">
        <v>42822</v>
      </c>
      <c r="D3147" s="14" t="s">
        <v>537</v>
      </c>
      <c r="E3147" s="1" t="s">
        <v>6</v>
      </c>
      <c r="F3147" s="1">
        <v>4121</v>
      </c>
      <c r="G3147" s="1" t="s">
        <v>137</v>
      </c>
      <c r="H3147" s="11" t="s">
        <v>2764</v>
      </c>
      <c r="I3147" s="12">
        <v>164</v>
      </c>
      <c r="J3147" s="11" t="s">
        <v>2784</v>
      </c>
      <c r="K3147" s="13" t="s">
        <v>1557</v>
      </c>
      <c r="L3147" s="14" t="s">
        <v>9</v>
      </c>
    </row>
    <row r="3148" spans="1:12">
      <c r="A3148" s="36">
        <v>2017</v>
      </c>
      <c r="B3148" s="14" t="s">
        <v>2747</v>
      </c>
      <c r="C3148" s="9">
        <v>42823</v>
      </c>
      <c r="D3148" s="14" t="s">
        <v>537</v>
      </c>
      <c r="E3148" s="1" t="s">
        <v>6</v>
      </c>
      <c r="F3148" s="1">
        <v>4121</v>
      </c>
      <c r="G3148" s="1" t="s">
        <v>137</v>
      </c>
      <c r="H3148" s="11" t="s">
        <v>2764</v>
      </c>
      <c r="I3148" s="12">
        <v>304</v>
      </c>
      <c r="J3148" s="11" t="s">
        <v>2785</v>
      </c>
      <c r="K3148" s="13" t="s">
        <v>1557</v>
      </c>
      <c r="L3148" s="14" t="s">
        <v>9</v>
      </c>
    </row>
    <row r="3149" spans="1:12">
      <c r="A3149" s="36">
        <v>2017</v>
      </c>
      <c r="B3149" s="14" t="s">
        <v>2747</v>
      </c>
      <c r="C3149" s="9">
        <v>42823</v>
      </c>
      <c r="D3149" s="14" t="s">
        <v>537</v>
      </c>
      <c r="E3149" s="1" t="s">
        <v>6</v>
      </c>
      <c r="F3149" s="1">
        <v>4121</v>
      </c>
      <c r="G3149" s="1" t="s">
        <v>137</v>
      </c>
      <c r="H3149" s="11" t="s">
        <v>2764</v>
      </c>
      <c r="I3149" s="12">
        <v>273</v>
      </c>
      <c r="J3149" s="11" t="s">
        <v>2786</v>
      </c>
      <c r="K3149" s="13" t="s">
        <v>1557</v>
      </c>
      <c r="L3149" s="14" t="s">
        <v>9</v>
      </c>
    </row>
    <row r="3150" spans="1:12">
      <c r="A3150" s="36">
        <v>2017</v>
      </c>
      <c r="B3150" s="14" t="s">
        <v>2747</v>
      </c>
      <c r="C3150" s="9">
        <v>42824</v>
      </c>
      <c r="D3150" s="14" t="s">
        <v>537</v>
      </c>
      <c r="E3150" s="1" t="s">
        <v>6</v>
      </c>
      <c r="F3150" s="1">
        <v>4121</v>
      </c>
      <c r="G3150" s="1" t="s">
        <v>137</v>
      </c>
      <c r="H3150" s="11" t="s">
        <v>2764</v>
      </c>
      <c r="I3150" s="12">
        <v>296</v>
      </c>
      <c r="J3150" s="11" t="s">
        <v>2787</v>
      </c>
      <c r="K3150" s="13" t="s">
        <v>1557</v>
      </c>
      <c r="L3150" s="14" t="s">
        <v>9</v>
      </c>
    </row>
    <row r="3151" spans="1:12">
      <c r="A3151" s="36">
        <v>2017</v>
      </c>
      <c r="B3151" s="14" t="s">
        <v>2747</v>
      </c>
      <c r="C3151" s="9">
        <v>42800</v>
      </c>
      <c r="D3151" s="14" t="s">
        <v>537</v>
      </c>
      <c r="E3151" s="1" t="s">
        <v>33</v>
      </c>
      <c r="F3151" s="1">
        <v>3119</v>
      </c>
      <c r="G3151" s="1" t="s">
        <v>179</v>
      </c>
      <c r="H3151" s="1" t="s">
        <v>2014</v>
      </c>
      <c r="I3151" s="12">
        <v>111</v>
      </c>
      <c r="J3151" s="11">
        <v>19996</v>
      </c>
      <c r="K3151" s="13" t="s">
        <v>2788</v>
      </c>
      <c r="L3151" s="14" t="s">
        <v>35</v>
      </c>
    </row>
    <row r="3152" spans="1:12">
      <c r="A3152" s="36">
        <v>2017</v>
      </c>
      <c r="B3152" s="14" t="s">
        <v>2747</v>
      </c>
      <c r="C3152" s="9">
        <v>42801</v>
      </c>
      <c r="D3152" s="14" t="s">
        <v>537</v>
      </c>
      <c r="E3152" s="1" t="s">
        <v>33</v>
      </c>
      <c r="F3152" s="1">
        <v>3110</v>
      </c>
      <c r="G3152" s="1" t="s">
        <v>179</v>
      </c>
      <c r="H3152" s="1" t="s">
        <v>2014</v>
      </c>
      <c r="I3152" s="12">
        <v>37</v>
      </c>
      <c r="J3152" s="11">
        <v>20003</v>
      </c>
      <c r="K3152" s="13" t="s">
        <v>2789</v>
      </c>
      <c r="L3152" s="14" t="s">
        <v>35</v>
      </c>
    </row>
    <row r="3153" spans="1:12">
      <c r="A3153" s="36">
        <v>2017</v>
      </c>
      <c r="B3153" s="14" t="s">
        <v>2747</v>
      </c>
      <c r="C3153" s="9">
        <v>42803</v>
      </c>
      <c r="D3153" s="14" t="s">
        <v>537</v>
      </c>
      <c r="E3153" s="1" t="s">
        <v>33</v>
      </c>
      <c r="F3153" s="1">
        <v>3112</v>
      </c>
      <c r="G3153" s="1" t="s">
        <v>37</v>
      </c>
      <c r="H3153" s="1" t="s">
        <v>279</v>
      </c>
      <c r="I3153" s="12">
        <v>90</v>
      </c>
      <c r="J3153" s="11" t="s">
        <v>2790</v>
      </c>
      <c r="K3153" s="13" t="s">
        <v>2791</v>
      </c>
      <c r="L3153" s="14" t="s">
        <v>35</v>
      </c>
    </row>
    <row r="3154" spans="1:12">
      <c r="A3154" s="36">
        <v>2017</v>
      </c>
      <c r="B3154" s="14" t="s">
        <v>2747</v>
      </c>
      <c r="C3154" s="9">
        <v>42803</v>
      </c>
      <c r="D3154" s="14" t="s">
        <v>537</v>
      </c>
      <c r="E3154" s="1" t="s">
        <v>33</v>
      </c>
      <c r="F3154" s="1">
        <v>3119</v>
      </c>
      <c r="G3154" s="1" t="s">
        <v>37</v>
      </c>
      <c r="H3154" s="1" t="s">
        <v>279</v>
      </c>
      <c r="I3154" s="12">
        <v>90</v>
      </c>
      <c r="J3154" s="11" t="s">
        <v>2792</v>
      </c>
      <c r="K3154" s="13" t="s">
        <v>2791</v>
      </c>
      <c r="L3154" s="14" t="s">
        <v>35</v>
      </c>
    </row>
    <row r="3155" spans="1:12">
      <c r="A3155" s="36">
        <v>2017</v>
      </c>
      <c r="B3155" s="14" t="s">
        <v>2747</v>
      </c>
      <c r="C3155" s="9">
        <v>42808</v>
      </c>
      <c r="D3155" s="14" t="s">
        <v>537</v>
      </c>
      <c r="E3155" s="1" t="s">
        <v>33</v>
      </c>
      <c r="F3155" s="1">
        <v>3120</v>
      </c>
      <c r="G3155" s="1" t="s">
        <v>179</v>
      </c>
      <c r="H3155" s="1" t="s">
        <v>2014</v>
      </c>
      <c r="I3155" s="12">
        <v>129</v>
      </c>
      <c r="J3155" s="11">
        <v>20018</v>
      </c>
      <c r="K3155" s="13" t="s">
        <v>69</v>
      </c>
      <c r="L3155" s="14" t="s">
        <v>35</v>
      </c>
    </row>
    <row r="3156" spans="1:12">
      <c r="A3156" s="36">
        <v>2017</v>
      </c>
      <c r="B3156" s="14" t="s">
        <v>2747</v>
      </c>
      <c r="C3156" s="9">
        <v>42808</v>
      </c>
      <c r="D3156" s="14" t="s">
        <v>537</v>
      </c>
      <c r="E3156" s="1" t="s">
        <v>33</v>
      </c>
      <c r="F3156" s="1">
        <v>3110</v>
      </c>
      <c r="G3156" s="1" t="s">
        <v>179</v>
      </c>
      <c r="H3156" s="1" t="s">
        <v>2014</v>
      </c>
      <c r="I3156" s="12">
        <v>133</v>
      </c>
      <c r="J3156" s="11">
        <v>20017</v>
      </c>
      <c r="K3156" s="13" t="s">
        <v>69</v>
      </c>
      <c r="L3156" s="14" t="s">
        <v>35</v>
      </c>
    </row>
    <row r="3157" spans="1:12">
      <c r="A3157" s="36">
        <v>2017</v>
      </c>
      <c r="B3157" s="14" t="s">
        <v>2747</v>
      </c>
      <c r="C3157" s="9">
        <v>42811</v>
      </c>
      <c r="D3157" s="14" t="s">
        <v>537</v>
      </c>
      <c r="E3157" s="1" t="s">
        <v>33</v>
      </c>
      <c r="F3157" s="1">
        <v>3120</v>
      </c>
      <c r="G3157" s="1" t="s">
        <v>91</v>
      </c>
      <c r="H3157" s="11" t="s">
        <v>98</v>
      </c>
      <c r="I3157" s="12">
        <v>25</v>
      </c>
      <c r="J3157" s="11">
        <v>516</v>
      </c>
      <c r="K3157" s="13" t="s">
        <v>2793</v>
      </c>
      <c r="L3157" s="14" t="s">
        <v>35</v>
      </c>
    </row>
    <row r="3158" spans="1:12">
      <c r="A3158" s="36">
        <v>2017</v>
      </c>
      <c r="B3158" s="14" t="s">
        <v>2747</v>
      </c>
      <c r="C3158" s="9">
        <v>42811</v>
      </c>
      <c r="D3158" s="14" t="s">
        <v>537</v>
      </c>
      <c r="E3158" s="1" t="s">
        <v>33</v>
      </c>
      <c r="F3158" s="1">
        <v>3110</v>
      </c>
      <c r="G3158" s="1" t="s">
        <v>91</v>
      </c>
      <c r="H3158" s="11" t="s">
        <v>98</v>
      </c>
      <c r="I3158" s="12">
        <v>25</v>
      </c>
      <c r="J3158" s="11">
        <v>517</v>
      </c>
      <c r="K3158" s="13" t="s">
        <v>2794</v>
      </c>
      <c r="L3158" s="14" t="s">
        <v>35</v>
      </c>
    </row>
    <row r="3159" spans="1:12">
      <c r="A3159" s="36">
        <v>2017</v>
      </c>
      <c r="B3159" s="14" t="s">
        <v>2747</v>
      </c>
      <c r="C3159" s="9">
        <v>42811</v>
      </c>
      <c r="D3159" s="14" t="s">
        <v>537</v>
      </c>
      <c r="E3159" s="1" t="s">
        <v>33</v>
      </c>
      <c r="F3159" s="1">
        <v>3120</v>
      </c>
      <c r="G3159" s="1" t="s">
        <v>91</v>
      </c>
      <c r="H3159" s="11" t="s">
        <v>98</v>
      </c>
      <c r="I3159" s="12">
        <v>83</v>
      </c>
      <c r="J3159" s="11">
        <v>518</v>
      </c>
      <c r="K3159" s="13" t="s">
        <v>69</v>
      </c>
      <c r="L3159" s="14" t="s">
        <v>35</v>
      </c>
    </row>
    <row r="3160" spans="1:12">
      <c r="A3160" s="36">
        <v>2017</v>
      </c>
      <c r="B3160" s="14" t="s">
        <v>2747</v>
      </c>
      <c r="C3160" s="9">
        <v>42811</v>
      </c>
      <c r="D3160" s="14" t="s">
        <v>537</v>
      </c>
      <c r="E3160" s="1" t="s">
        <v>33</v>
      </c>
      <c r="F3160" s="1">
        <v>3110</v>
      </c>
      <c r="G3160" s="1" t="s">
        <v>91</v>
      </c>
      <c r="H3160" s="11" t="s">
        <v>98</v>
      </c>
      <c r="I3160" s="12">
        <v>86</v>
      </c>
      <c r="J3160" s="11">
        <v>519</v>
      </c>
      <c r="K3160" s="13" t="s">
        <v>69</v>
      </c>
      <c r="L3160" s="14" t="s">
        <v>35</v>
      </c>
    </row>
    <row r="3161" spans="1:12">
      <c r="A3161" s="36">
        <v>2017</v>
      </c>
      <c r="B3161" s="14" t="s">
        <v>2747</v>
      </c>
      <c r="C3161" s="9">
        <v>42811</v>
      </c>
      <c r="D3161" s="14" t="s">
        <v>537</v>
      </c>
      <c r="E3161" s="1" t="s">
        <v>33</v>
      </c>
      <c r="F3161" s="1">
        <v>3110</v>
      </c>
      <c r="G3161" s="1" t="s">
        <v>91</v>
      </c>
      <c r="H3161" s="11" t="s">
        <v>98</v>
      </c>
      <c r="I3161" s="12">
        <v>96</v>
      </c>
      <c r="J3161" s="11">
        <v>520</v>
      </c>
      <c r="K3161" s="13" t="s">
        <v>69</v>
      </c>
      <c r="L3161" s="14" t="s">
        <v>35</v>
      </c>
    </row>
    <row r="3162" spans="1:12">
      <c r="A3162" s="36">
        <v>2017</v>
      </c>
      <c r="B3162" s="14" t="s">
        <v>2747</v>
      </c>
      <c r="C3162" s="9">
        <v>42811</v>
      </c>
      <c r="D3162" s="14" t="s">
        <v>537</v>
      </c>
      <c r="E3162" s="1" t="s">
        <v>33</v>
      </c>
      <c r="F3162" s="1">
        <v>3120</v>
      </c>
      <c r="G3162" s="1" t="s">
        <v>91</v>
      </c>
      <c r="H3162" s="11" t="s">
        <v>98</v>
      </c>
      <c r="I3162" s="12">
        <v>91</v>
      </c>
      <c r="J3162" s="11">
        <v>521</v>
      </c>
      <c r="K3162" s="13" t="s">
        <v>69</v>
      </c>
      <c r="L3162" s="14" t="s">
        <v>35</v>
      </c>
    </row>
    <row r="3163" spans="1:12">
      <c r="A3163" s="36">
        <v>2017</v>
      </c>
      <c r="B3163" s="14" t="s">
        <v>2747</v>
      </c>
      <c r="C3163" s="9">
        <v>42811</v>
      </c>
      <c r="D3163" s="14" t="s">
        <v>537</v>
      </c>
      <c r="E3163" s="1" t="s">
        <v>33</v>
      </c>
      <c r="F3163" s="1">
        <v>3112</v>
      </c>
      <c r="G3163" s="1" t="s">
        <v>91</v>
      </c>
      <c r="H3163" s="11" t="s">
        <v>98</v>
      </c>
      <c r="I3163" s="12">
        <v>51</v>
      </c>
      <c r="J3163" s="11">
        <v>529</v>
      </c>
      <c r="K3163" s="13" t="s">
        <v>2795</v>
      </c>
      <c r="L3163" s="14" t="s">
        <v>35</v>
      </c>
    </row>
    <row r="3164" spans="1:12">
      <c r="A3164" s="36">
        <v>2017</v>
      </c>
      <c r="B3164" s="14" t="s">
        <v>2747</v>
      </c>
      <c r="C3164" s="9">
        <v>42811</v>
      </c>
      <c r="D3164" s="14" t="s">
        <v>537</v>
      </c>
      <c r="E3164" s="1" t="s">
        <v>33</v>
      </c>
      <c r="F3164" s="1">
        <v>3119</v>
      </c>
      <c r="G3164" s="1" t="s">
        <v>91</v>
      </c>
      <c r="H3164" s="11" t="s">
        <v>98</v>
      </c>
      <c r="I3164" s="12">
        <v>43</v>
      </c>
      <c r="J3164" s="11">
        <v>530</v>
      </c>
      <c r="K3164" s="13" t="s">
        <v>2795</v>
      </c>
      <c r="L3164" s="14" t="s">
        <v>35</v>
      </c>
    </row>
    <row r="3165" spans="1:12">
      <c r="A3165" s="36">
        <v>2017</v>
      </c>
      <c r="B3165" s="14" t="s">
        <v>2747</v>
      </c>
      <c r="C3165" s="9">
        <v>42811</v>
      </c>
      <c r="D3165" s="14" t="s">
        <v>537</v>
      </c>
      <c r="E3165" s="1" t="s">
        <v>33</v>
      </c>
      <c r="F3165" s="1">
        <v>3112</v>
      </c>
      <c r="G3165" s="1" t="s">
        <v>91</v>
      </c>
      <c r="H3165" s="11" t="s">
        <v>98</v>
      </c>
      <c r="I3165" s="12">
        <v>26</v>
      </c>
      <c r="J3165" s="11">
        <v>540</v>
      </c>
      <c r="K3165" s="13" t="s">
        <v>2789</v>
      </c>
      <c r="L3165" s="14" t="s">
        <v>35</v>
      </c>
    </row>
    <row r="3166" spans="1:12">
      <c r="A3166" s="36">
        <v>2017</v>
      </c>
      <c r="B3166" s="14" t="s">
        <v>2747</v>
      </c>
      <c r="C3166" s="9">
        <v>42811</v>
      </c>
      <c r="D3166" s="14" t="s">
        <v>537</v>
      </c>
      <c r="E3166" s="1" t="s">
        <v>33</v>
      </c>
      <c r="F3166" s="1">
        <v>3124</v>
      </c>
      <c r="G3166" s="1" t="s">
        <v>91</v>
      </c>
      <c r="H3166" s="11" t="s">
        <v>98</v>
      </c>
      <c r="I3166" s="12">
        <v>24</v>
      </c>
      <c r="J3166" s="11">
        <v>541</v>
      </c>
      <c r="K3166" s="13" t="s">
        <v>2796</v>
      </c>
      <c r="L3166" s="14" t="s">
        <v>35</v>
      </c>
    </row>
    <row r="3167" spans="1:12">
      <c r="A3167" s="36">
        <v>2017</v>
      </c>
      <c r="B3167" s="14" t="s">
        <v>2747</v>
      </c>
      <c r="C3167" s="9">
        <v>42823</v>
      </c>
      <c r="D3167" s="14" t="s">
        <v>537</v>
      </c>
      <c r="E3167" s="1" t="s">
        <v>33</v>
      </c>
      <c r="F3167" s="1">
        <v>3124</v>
      </c>
      <c r="G3167" s="1" t="s">
        <v>179</v>
      </c>
      <c r="H3167" s="1" t="s">
        <v>2014</v>
      </c>
      <c r="I3167" s="12">
        <v>167</v>
      </c>
      <c r="J3167" s="11">
        <v>20040</v>
      </c>
      <c r="K3167" s="13" t="s">
        <v>2789</v>
      </c>
      <c r="L3167" s="14" t="s">
        <v>35</v>
      </c>
    </row>
    <row r="3168" spans="1:12">
      <c r="A3168" s="36">
        <v>2017</v>
      </c>
      <c r="B3168" s="14" t="s">
        <v>2747</v>
      </c>
      <c r="C3168" s="9">
        <v>42823</v>
      </c>
      <c r="D3168" s="14" t="s">
        <v>537</v>
      </c>
      <c r="E3168" s="1" t="s">
        <v>33</v>
      </c>
      <c r="F3168" s="1">
        <v>3112</v>
      </c>
      <c r="G3168" s="1" t="s">
        <v>179</v>
      </c>
      <c r="H3168" s="1" t="s">
        <v>2014</v>
      </c>
      <c r="I3168" s="12">
        <v>167</v>
      </c>
      <c r="J3168" s="11">
        <v>20041</v>
      </c>
      <c r="K3168" s="13" t="s">
        <v>2789</v>
      </c>
      <c r="L3168" s="14" t="s">
        <v>35</v>
      </c>
    </row>
    <row r="3169" spans="1:12">
      <c r="A3169" s="36">
        <v>2017</v>
      </c>
      <c r="B3169" s="14" t="s">
        <v>2747</v>
      </c>
      <c r="C3169" s="9">
        <v>42795</v>
      </c>
      <c r="D3169" s="14" t="s">
        <v>537</v>
      </c>
      <c r="E3169" s="1" t="s">
        <v>181</v>
      </c>
      <c r="F3169" s="1">
        <v>4001</v>
      </c>
      <c r="G3169" s="1" t="s">
        <v>37</v>
      </c>
      <c r="H3169" s="1" t="s">
        <v>279</v>
      </c>
      <c r="I3169" s="12">
        <v>97</v>
      </c>
      <c r="J3169" s="11" t="s">
        <v>2797</v>
      </c>
      <c r="K3169" s="13" t="s">
        <v>2798</v>
      </c>
      <c r="L3169" s="14" t="s">
        <v>35</v>
      </c>
    </row>
    <row r="3170" spans="1:12">
      <c r="A3170" s="36">
        <v>2017</v>
      </c>
      <c r="B3170" s="14" t="s">
        <v>2747</v>
      </c>
      <c r="C3170" s="9">
        <v>42796</v>
      </c>
      <c r="D3170" s="14" t="s">
        <v>537</v>
      </c>
      <c r="E3170" s="1" t="s">
        <v>181</v>
      </c>
      <c r="F3170" s="1">
        <v>4001</v>
      </c>
      <c r="G3170" s="1" t="s">
        <v>37</v>
      </c>
      <c r="H3170" s="1" t="s">
        <v>279</v>
      </c>
      <c r="I3170" s="12">
        <v>191</v>
      </c>
      <c r="J3170" s="11" t="s">
        <v>2799</v>
      </c>
      <c r="K3170" s="13" t="s">
        <v>2798</v>
      </c>
      <c r="L3170" s="14" t="s">
        <v>35</v>
      </c>
    </row>
    <row r="3171" spans="1:12">
      <c r="A3171" s="36">
        <v>2017</v>
      </c>
      <c r="B3171" s="14" t="s">
        <v>2747</v>
      </c>
      <c r="C3171" s="9">
        <v>42800</v>
      </c>
      <c r="D3171" s="14" t="s">
        <v>537</v>
      </c>
      <c r="E3171" s="1" t="s">
        <v>181</v>
      </c>
      <c r="F3171" s="1">
        <v>4007</v>
      </c>
      <c r="G3171" s="1" t="s">
        <v>37</v>
      </c>
      <c r="H3171" s="1" t="s">
        <v>279</v>
      </c>
      <c r="I3171" s="12">
        <v>94</v>
      </c>
      <c r="J3171" s="11" t="s">
        <v>2800</v>
      </c>
      <c r="K3171" s="13" t="s">
        <v>2801</v>
      </c>
      <c r="L3171" s="14" t="s">
        <v>35</v>
      </c>
    </row>
    <row r="3172" spans="1:12">
      <c r="A3172" s="36">
        <v>2017</v>
      </c>
      <c r="B3172" s="14" t="s">
        <v>2747</v>
      </c>
      <c r="C3172" s="9">
        <v>42801</v>
      </c>
      <c r="D3172" s="14" t="s">
        <v>537</v>
      </c>
      <c r="E3172" s="1" t="s">
        <v>181</v>
      </c>
      <c r="F3172" s="1">
        <v>4007</v>
      </c>
      <c r="G3172" s="1" t="s">
        <v>179</v>
      </c>
      <c r="H3172" s="1" t="s">
        <v>2014</v>
      </c>
      <c r="I3172" s="12">
        <v>155</v>
      </c>
      <c r="J3172" s="11">
        <v>19998</v>
      </c>
      <c r="K3172" s="13" t="s">
        <v>2802</v>
      </c>
      <c r="L3172" s="14" t="s">
        <v>35</v>
      </c>
    </row>
    <row r="3173" spans="1:12">
      <c r="A3173" s="36">
        <v>2017</v>
      </c>
      <c r="B3173" s="14" t="s">
        <v>2747</v>
      </c>
      <c r="C3173" s="9">
        <v>42801</v>
      </c>
      <c r="D3173" s="14" t="s">
        <v>537</v>
      </c>
      <c r="E3173" s="1" t="s">
        <v>181</v>
      </c>
      <c r="F3173" s="1">
        <v>4007</v>
      </c>
      <c r="G3173" s="1" t="s">
        <v>179</v>
      </c>
      <c r="H3173" s="1" t="s">
        <v>2014</v>
      </c>
      <c r="I3173" s="12">
        <v>140</v>
      </c>
      <c r="J3173" s="11">
        <v>19999</v>
      </c>
      <c r="K3173" s="13" t="s">
        <v>2803</v>
      </c>
      <c r="L3173" s="14" t="s">
        <v>35</v>
      </c>
    </row>
    <row r="3174" spans="1:12">
      <c r="A3174" s="36">
        <v>2017</v>
      </c>
      <c r="B3174" s="14" t="s">
        <v>2747</v>
      </c>
      <c r="C3174" s="9">
        <v>42802</v>
      </c>
      <c r="D3174" s="14" t="s">
        <v>537</v>
      </c>
      <c r="E3174" s="1" t="s">
        <v>181</v>
      </c>
      <c r="F3174" s="1">
        <v>4007</v>
      </c>
      <c r="G3174" s="1" t="s">
        <v>179</v>
      </c>
      <c r="H3174" s="1" t="s">
        <v>2014</v>
      </c>
      <c r="I3174" s="12">
        <v>140</v>
      </c>
      <c r="J3174" s="11">
        <v>20004</v>
      </c>
      <c r="K3174" s="13" t="s">
        <v>2802</v>
      </c>
      <c r="L3174" s="14" t="s">
        <v>35</v>
      </c>
    </row>
    <row r="3175" spans="1:12">
      <c r="A3175" s="36">
        <v>2017</v>
      </c>
      <c r="B3175" s="14" t="s">
        <v>2747</v>
      </c>
      <c r="C3175" s="9">
        <v>42807</v>
      </c>
      <c r="D3175" s="14" t="s">
        <v>537</v>
      </c>
      <c r="E3175" s="1" t="s">
        <v>181</v>
      </c>
      <c r="F3175" s="1">
        <v>4001</v>
      </c>
      <c r="G3175" s="1" t="s">
        <v>179</v>
      </c>
      <c r="H3175" s="11" t="s">
        <v>1717</v>
      </c>
      <c r="I3175" s="12">
        <v>145</v>
      </c>
      <c r="J3175" s="11">
        <v>20649</v>
      </c>
      <c r="K3175" s="13" t="s">
        <v>1572</v>
      </c>
      <c r="L3175" s="14" t="s">
        <v>35</v>
      </c>
    </row>
    <row r="3176" spans="1:12">
      <c r="A3176" s="36">
        <v>2017</v>
      </c>
      <c r="B3176" s="14" t="s">
        <v>2747</v>
      </c>
      <c r="C3176" s="9">
        <v>42807</v>
      </c>
      <c r="D3176" s="14" t="s">
        <v>537</v>
      </c>
      <c r="E3176" s="1" t="s">
        <v>181</v>
      </c>
      <c r="F3176" s="1">
        <v>4001</v>
      </c>
      <c r="G3176" s="1" t="s">
        <v>37</v>
      </c>
      <c r="H3176" s="1" t="s">
        <v>274</v>
      </c>
      <c r="I3176" s="12">
        <v>152</v>
      </c>
      <c r="J3176" s="11" t="s">
        <v>2804</v>
      </c>
      <c r="K3176" s="13" t="s">
        <v>1572</v>
      </c>
      <c r="L3176" s="14" t="s">
        <v>35</v>
      </c>
    </row>
    <row r="3177" spans="1:12">
      <c r="A3177" s="36">
        <v>2017</v>
      </c>
      <c r="B3177" s="14" t="s">
        <v>2747</v>
      </c>
      <c r="C3177" s="9">
        <v>42807</v>
      </c>
      <c r="D3177" s="14" t="s">
        <v>537</v>
      </c>
      <c r="E3177" s="1" t="s">
        <v>181</v>
      </c>
      <c r="F3177" s="1">
        <v>4001</v>
      </c>
      <c r="G3177" s="1" t="s">
        <v>37</v>
      </c>
      <c r="H3177" s="1" t="s">
        <v>274</v>
      </c>
      <c r="I3177" s="12">
        <v>170</v>
      </c>
      <c r="J3177" s="11" t="s">
        <v>2805</v>
      </c>
      <c r="K3177" s="13" t="s">
        <v>1572</v>
      </c>
      <c r="L3177" s="14" t="s">
        <v>35</v>
      </c>
    </row>
    <row r="3178" spans="1:12">
      <c r="A3178" s="36">
        <v>2017</v>
      </c>
      <c r="B3178" s="14" t="s">
        <v>2747</v>
      </c>
      <c r="C3178" s="9">
        <v>42807</v>
      </c>
      <c r="D3178" s="14" t="s">
        <v>537</v>
      </c>
      <c r="E3178" s="1" t="s">
        <v>181</v>
      </c>
      <c r="F3178" s="1">
        <v>4007</v>
      </c>
      <c r="G3178" s="1" t="s">
        <v>37</v>
      </c>
      <c r="H3178" s="1" t="s">
        <v>274</v>
      </c>
      <c r="I3178" s="12">
        <v>68</v>
      </c>
      <c r="J3178" s="11" t="s">
        <v>2806</v>
      </c>
      <c r="K3178" s="13" t="s">
        <v>2807</v>
      </c>
      <c r="L3178" s="14" t="s">
        <v>35</v>
      </c>
    </row>
    <row r="3179" spans="1:12">
      <c r="A3179" s="36">
        <v>2017</v>
      </c>
      <c r="B3179" s="14" t="s">
        <v>2747</v>
      </c>
      <c r="C3179" s="9">
        <v>42807</v>
      </c>
      <c r="D3179" s="14" t="s">
        <v>537</v>
      </c>
      <c r="E3179" s="1" t="s">
        <v>181</v>
      </c>
      <c r="F3179" s="1">
        <v>4007</v>
      </c>
      <c r="G3179" s="1" t="s">
        <v>37</v>
      </c>
      <c r="H3179" s="1" t="s">
        <v>274</v>
      </c>
      <c r="I3179" s="12">
        <v>50</v>
      </c>
      <c r="J3179" s="11" t="s">
        <v>2808</v>
      </c>
      <c r="K3179" s="13" t="s">
        <v>2807</v>
      </c>
      <c r="L3179" s="14" t="s">
        <v>35</v>
      </c>
    </row>
    <row r="3180" spans="1:12">
      <c r="A3180" s="36">
        <v>2017</v>
      </c>
      <c r="B3180" s="14" t="s">
        <v>2747</v>
      </c>
      <c r="C3180" s="9">
        <v>42815</v>
      </c>
      <c r="D3180" s="14" t="s">
        <v>537</v>
      </c>
      <c r="E3180" s="1" t="s">
        <v>181</v>
      </c>
      <c r="F3180" s="1">
        <v>4001</v>
      </c>
      <c r="G3180" s="1" t="s">
        <v>179</v>
      </c>
      <c r="H3180" s="1" t="s">
        <v>2014</v>
      </c>
      <c r="I3180" s="12">
        <v>114</v>
      </c>
      <c r="J3180" s="11">
        <v>20033</v>
      </c>
      <c r="K3180" s="13" t="s">
        <v>2807</v>
      </c>
      <c r="L3180" s="14" t="s">
        <v>35</v>
      </c>
    </row>
    <row r="3181" spans="1:12">
      <c r="A3181" s="36">
        <v>2017</v>
      </c>
      <c r="B3181" s="14" t="s">
        <v>2747</v>
      </c>
      <c r="C3181" s="9">
        <v>42815</v>
      </c>
      <c r="D3181" s="14" t="s">
        <v>537</v>
      </c>
      <c r="E3181" s="1" t="s">
        <v>181</v>
      </c>
      <c r="F3181" s="1">
        <v>4001</v>
      </c>
      <c r="G3181" s="1" t="s">
        <v>179</v>
      </c>
      <c r="H3181" s="1" t="s">
        <v>2014</v>
      </c>
      <c r="I3181" s="12">
        <v>110</v>
      </c>
      <c r="J3181" s="11">
        <v>20035</v>
      </c>
      <c r="K3181" s="13" t="s">
        <v>2807</v>
      </c>
      <c r="L3181" s="14" t="s">
        <v>35</v>
      </c>
    </row>
    <row r="3182" spans="1:12">
      <c r="A3182" s="36">
        <v>2017</v>
      </c>
      <c r="B3182" s="14" t="s">
        <v>2747</v>
      </c>
      <c r="C3182" s="9">
        <v>42816</v>
      </c>
      <c r="D3182" s="14" t="s">
        <v>537</v>
      </c>
      <c r="E3182" s="1" t="s">
        <v>181</v>
      </c>
      <c r="F3182" s="1">
        <v>4001</v>
      </c>
      <c r="G3182" s="1" t="s">
        <v>179</v>
      </c>
      <c r="H3182" s="1" t="s">
        <v>2014</v>
      </c>
      <c r="I3182" s="12">
        <v>154</v>
      </c>
      <c r="J3182" s="11">
        <v>20036</v>
      </c>
      <c r="K3182" s="13" t="s">
        <v>2807</v>
      </c>
      <c r="L3182" s="14" t="s">
        <v>35</v>
      </c>
    </row>
    <row r="3183" spans="1:12">
      <c r="A3183" s="36">
        <v>2017</v>
      </c>
      <c r="B3183" s="14" t="s">
        <v>2747</v>
      </c>
      <c r="C3183" s="9">
        <v>42817</v>
      </c>
      <c r="D3183" s="14" t="s">
        <v>537</v>
      </c>
      <c r="E3183" s="1" t="s">
        <v>181</v>
      </c>
      <c r="F3183" s="1">
        <v>4001</v>
      </c>
      <c r="G3183" s="1" t="s">
        <v>37</v>
      </c>
      <c r="H3183" s="1" t="s">
        <v>279</v>
      </c>
      <c r="I3183" s="12">
        <v>75</v>
      </c>
      <c r="J3183" s="11" t="s">
        <v>2809</v>
      </c>
      <c r="K3183" s="13" t="s">
        <v>1570</v>
      </c>
      <c r="L3183" s="14" t="s">
        <v>35</v>
      </c>
    </row>
    <row r="3184" spans="1:12">
      <c r="A3184" s="36">
        <v>2017</v>
      </c>
      <c r="B3184" s="14" t="s">
        <v>2747</v>
      </c>
      <c r="C3184" s="9">
        <v>42818</v>
      </c>
      <c r="D3184" s="14" t="s">
        <v>537</v>
      </c>
      <c r="E3184" s="1" t="s">
        <v>181</v>
      </c>
      <c r="F3184" s="1">
        <v>4001</v>
      </c>
      <c r="G3184" s="1" t="s">
        <v>37</v>
      </c>
      <c r="H3184" s="1" t="s">
        <v>279</v>
      </c>
      <c r="I3184" s="12">
        <v>90</v>
      </c>
      <c r="J3184" s="11" t="s">
        <v>2810</v>
      </c>
      <c r="K3184" s="13" t="s">
        <v>1570</v>
      </c>
      <c r="L3184" s="14" t="s">
        <v>35</v>
      </c>
    </row>
    <row r="3185" spans="1:12">
      <c r="A3185" s="36">
        <v>2017</v>
      </c>
      <c r="B3185" s="14" t="s">
        <v>2747</v>
      </c>
      <c r="C3185" s="9">
        <v>42820</v>
      </c>
      <c r="D3185" s="14" t="s">
        <v>537</v>
      </c>
      <c r="E3185" s="1" t="s">
        <v>181</v>
      </c>
      <c r="F3185" s="1">
        <v>4001</v>
      </c>
      <c r="G3185" s="1" t="s">
        <v>37</v>
      </c>
      <c r="H3185" s="1" t="s">
        <v>279</v>
      </c>
      <c r="I3185" s="12">
        <v>82</v>
      </c>
      <c r="J3185" s="11" t="s">
        <v>2811</v>
      </c>
      <c r="K3185" s="13" t="s">
        <v>1570</v>
      </c>
      <c r="L3185" s="14" t="s">
        <v>35</v>
      </c>
    </row>
    <row r="3186" spans="1:12">
      <c r="A3186" s="36">
        <v>2017</v>
      </c>
      <c r="B3186" s="14" t="s">
        <v>2747</v>
      </c>
      <c r="C3186" s="9">
        <v>42820</v>
      </c>
      <c r="D3186" s="14" t="s">
        <v>537</v>
      </c>
      <c r="E3186" s="1" t="s">
        <v>181</v>
      </c>
      <c r="F3186" s="1">
        <v>4001</v>
      </c>
      <c r="G3186" s="1" t="s">
        <v>37</v>
      </c>
      <c r="H3186" s="1" t="s">
        <v>279</v>
      </c>
      <c r="I3186" s="12">
        <v>120</v>
      </c>
      <c r="J3186" s="11" t="s">
        <v>2812</v>
      </c>
      <c r="K3186" s="13" t="s">
        <v>1570</v>
      </c>
      <c r="L3186" s="14" t="s">
        <v>35</v>
      </c>
    </row>
    <row r="3187" spans="1:12">
      <c r="A3187" s="36">
        <v>2017</v>
      </c>
      <c r="B3187" s="14" t="s">
        <v>2747</v>
      </c>
      <c r="C3187" s="9">
        <v>42824</v>
      </c>
      <c r="D3187" s="14" t="s">
        <v>537</v>
      </c>
      <c r="E3187" s="1" t="s">
        <v>181</v>
      </c>
      <c r="F3187" s="1">
        <v>4001</v>
      </c>
      <c r="G3187" s="1" t="s">
        <v>37</v>
      </c>
      <c r="H3187" s="1" t="s">
        <v>279</v>
      </c>
      <c r="I3187" s="12">
        <v>120</v>
      </c>
      <c r="J3187" s="11" t="s">
        <v>2813</v>
      </c>
      <c r="K3187" s="13" t="s">
        <v>1570</v>
      </c>
      <c r="L3187" s="14" t="s">
        <v>35</v>
      </c>
    </row>
    <row r="3188" spans="1:12">
      <c r="A3188" s="36">
        <v>2017</v>
      </c>
      <c r="B3188" s="14" t="s">
        <v>2747</v>
      </c>
      <c r="C3188" s="9">
        <v>42825</v>
      </c>
      <c r="D3188" s="14" t="s">
        <v>537</v>
      </c>
      <c r="E3188" s="1" t="s">
        <v>181</v>
      </c>
      <c r="F3188" s="1">
        <v>4001</v>
      </c>
      <c r="G3188" s="1" t="s">
        <v>37</v>
      </c>
      <c r="H3188" s="1" t="s">
        <v>279</v>
      </c>
      <c r="I3188" s="12">
        <v>105</v>
      </c>
      <c r="J3188" s="11" t="s">
        <v>2814</v>
      </c>
      <c r="K3188" s="13" t="s">
        <v>1570</v>
      </c>
      <c r="L3188" s="14" t="s">
        <v>35</v>
      </c>
    </row>
    <row r="3189" spans="1:12">
      <c r="A3189" s="36">
        <v>2017</v>
      </c>
      <c r="B3189" s="14" t="s">
        <v>2747</v>
      </c>
      <c r="C3189" s="9">
        <v>42825</v>
      </c>
      <c r="D3189" s="14" t="s">
        <v>537</v>
      </c>
      <c r="E3189" s="1" t="s">
        <v>181</v>
      </c>
      <c r="F3189" s="1">
        <v>4001</v>
      </c>
      <c r="G3189" s="1" t="s">
        <v>37</v>
      </c>
      <c r="H3189" s="1" t="s">
        <v>279</v>
      </c>
      <c r="I3189" s="12">
        <v>95</v>
      </c>
      <c r="J3189" s="11" t="s">
        <v>2815</v>
      </c>
      <c r="K3189" s="13" t="s">
        <v>1570</v>
      </c>
      <c r="L3189" s="14" t="s">
        <v>35</v>
      </c>
    </row>
    <row r="3190" spans="1:12">
      <c r="A3190" s="36">
        <v>2017</v>
      </c>
      <c r="B3190" s="14" t="s">
        <v>2747</v>
      </c>
      <c r="C3190" s="9">
        <v>42800</v>
      </c>
      <c r="D3190" s="14" t="s">
        <v>537</v>
      </c>
      <c r="E3190" s="1" t="s">
        <v>13</v>
      </c>
      <c r="F3190" s="1">
        <v>5066</v>
      </c>
      <c r="G3190" s="1" t="s">
        <v>37</v>
      </c>
      <c r="H3190" s="11" t="s">
        <v>1482</v>
      </c>
      <c r="I3190" s="12">
        <v>170.3</v>
      </c>
      <c r="J3190" s="11" t="s">
        <v>2816</v>
      </c>
      <c r="K3190" s="13" t="s">
        <v>2817</v>
      </c>
      <c r="L3190" s="14" t="s">
        <v>35</v>
      </c>
    </row>
    <row r="3191" spans="1:12">
      <c r="A3191" s="36">
        <v>2017</v>
      </c>
      <c r="B3191" s="14" t="s">
        <v>2747</v>
      </c>
      <c r="C3191" s="9">
        <v>42801</v>
      </c>
      <c r="D3191" s="14" t="s">
        <v>537</v>
      </c>
      <c r="E3191" s="1" t="s">
        <v>13</v>
      </c>
      <c r="F3191" s="1">
        <v>5066</v>
      </c>
      <c r="G3191" s="1" t="s">
        <v>37</v>
      </c>
      <c r="H3191" s="11" t="s">
        <v>1482</v>
      </c>
      <c r="I3191" s="12">
        <v>75.2</v>
      </c>
      <c r="J3191" s="11" t="s">
        <v>2818</v>
      </c>
      <c r="K3191" s="13" t="s">
        <v>2817</v>
      </c>
      <c r="L3191" s="14" t="s">
        <v>35</v>
      </c>
    </row>
    <row r="3192" spans="1:12">
      <c r="A3192" s="36">
        <v>2017</v>
      </c>
      <c r="B3192" s="14" t="s">
        <v>2747</v>
      </c>
      <c r="C3192" s="9">
        <v>42822</v>
      </c>
      <c r="D3192" s="14" t="s">
        <v>537</v>
      </c>
      <c r="E3192" s="1" t="s">
        <v>13</v>
      </c>
      <c r="F3192" s="1">
        <v>5066</v>
      </c>
      <c r="G3192" s="1" t="s">
        <v>37</v>
      </c>
      <c r="H3192" s="1" t="s">
        <v>274</v>
      </c>
      <c r="I3192" s="12">
        <v>151</v>
      </c>
      <c r="J3192" s="11" t="s">
        <v>2819</v>
      </c>
      <c r="K3192" s="13" t="s">
        <v>2820</v>
      </c>
      <c r="L3192" s="14" t="s">
        <v>35</v>
      </c>
    </row>
    <row r="3193" spans="1:12">
      <c r="A3193" s="36">
        <v>2017</v>
      </c>
      <c r="B3193" s="14" t="s">
        <v>2747</v>
      </c>
      <c r="C3193" s="9">
        <v>42795</v>
      </c>
      <c r="D3193" s="14" t="s">
        <v>537</v>
      </c>
      <c r="E3193" s="1" t="s">
        <v>110</v>
      </c>
      <c r="F3193" s="1">
        <v>1270</v>
      </c>
      <c r="G3193" s="1" t="s">
        <v>179</v>
      </c>
      <c r="H3193" s="1" t="s">
        <v>2014</v>
      </c>
      <c r="I3193" s="12">
        <v>81</v>
      </c>
      <c r="J3193" s="11">
        <v>19995</v>
      </c>
      <c r="K3193" s="13" t="s">
        <v>2821</v>
      </c>
      <c r="L3193" s="14" t="s">
        <v>35</v>
      </c>
    </row>
    <row r="3194" spans="1:12">
      <c r="A3194" s="36">
        <v>2017</v>
      </c>
      <c r="B3194" s="14" t="s">
        <v>2747</v>
      </c>
      <c r="C3194" s="9">
        <v>42803</v>
      </c>
      <c r="D3194" s="14" t="s">
        <v>537</v>
      </c>
      <c r="E3194" s="1" t="s">
        <v>110</v>
      </c>
      <c r="F3194" s="1">
        <v>1270</v>
      </c>
      <c r="G3194" s="1" t="s">
        <v>179</v>
      </c>
      <c r="H3194" s="1" t="s">
        <v>2014</v>
      </c>
      <c r="I3194" s="12">
        <v>80</v>
      </c>
      <c r="J3194" s="11">
        <v>20009</v>
      </c>
      <c r="K3194" s="13" t="s">
        <v>2821</v>
      </c>
      <c r="L3194" s="14" t="s">
        <v>35</v>
      </c>
    </row>
    <row r="3195" spans="1:12">
      <c r="A3195" s="36">
        <v>2017</v>
      </c>
      <c r="B3195" s="14" t="s">
        <v>2747</v>
      </c>
      <c r="C3195" s="9">
        <v>42803</v>
      </c>
      <c r="D3195" s="14" t="s">
        <v>537</v>
      </c>
      <c r="E3195" s="1" t="s">
        <v>110</v>
      </c>
      <c r="F3195" s="1">
        <v>1270</v>
      </c>
      <c r="G3195" s="1" t="s">
        <v>179</v>
      </c>
      <c r="H3195" s="1" t="s">
        <v>2014</v>
      </c>
      <c r="I3195" s="12">
        <v>121</v>
      </c>
      <c r="J3195" s="11">
        <v>20008</v>
      </c>
      <c r="K3195" s="13" t="s">
        <v>2821</v>
      </c>
      <c r="L3195" s="14" t="s">
        <v>35</v>
      </c>
    </row>
    <row r="3196" spans="1:12">
      <c r="A3196" s="36">
        <v>2017</v>
      </c>
      <c r="B3196" s="14" t="s">
        <v>2747</v>
      </c>
      <c r="C3196" s="9">
        <v>42804</v>
      </c>
      <c r="D3196" s="14" t="s">
        <v>537</v>
      </c>
      <c r="E3196" s="1" t="s">
        <v>110</v>
      </c>
      <c r="F3196" s="1">
        <v>1270</v>
      </c>
      <c r="G3196" s="1" t="s">
        <v>37</v>
      </c>
      <c r="H3196" s="11" t="s">
        <v>1962</v>
      </c>
      <c r="I3196" s="12">
        <v>145</v>
      </c>
      <c r="J3196" s="11" t="s">
        <v>2822</v>
      </c>
      <c r="K3196" s="13" t="s">
        <v>2821</v>
      </c>
      <c r="L3196" s="14" t="s">
        <v>35</v>
      </c>
    </row>
    <row r="3197" spans="1:12">
      <c r="A3197" s="36">
        <v>2017</v>
      </c>
      <c r="B3197" s="14" t="s">
        <v>2747</v>
      </c>
      <c r="C3197" s="9">
        <v>42820</v>
      </c>
      <c r="D3197" s="14" t="s">
        <v>537</v>
      </c>
      <c r="E3197" s="1" t="s">
        <v>110</v>
      </c>
      <c r="F3197" s="1">
        <v>1270</v>
      </c>
      <c r="G3197" s="1" t="s">
        <v>37</v>
      </c>
      <c r="H3197" s="1" t="s">
        <v>274</v>
      </c>
      <c r="I3197" s="12">
        <v>100</v>
      </c>
      <c r="J3197" s="11" t="s">
        <v>2823</v>
      </c>
      <c r="K3197" s="13" t="s">
        <v>2821</v>
      </c>
      <c r="L3197" s="14" t="s">
        <v>35</v>
      </c>
    </row>
    <row r="3198" spans="1:12">
      <c r="A3198" s="36">
        <v>2017</v>
      </c>
      <c r="B3198" s="14" t="s">
        <v>2747</v>
      </c>
      <c r="C3198" s="9">
        <v>42796</v>
      </c>
      <c r="D3198" s="14" t="s">
        <v>537</v>
      </c>
      <c r="E3198" s="1" t="s">
        <v>123</v>
      </c>
      <c r="F3198" s="1">
        <v>5764</v>
      </c>
      <c r="G3198" s="1" t="s">
        <v>691</v>
      </c>
      <c r="H3198" s="1" t="s">
        <v>120</v>
      </c>
      <c r="I3198" s="12">
        <v>307</v>
      </c>
      <c r="J3198" s="11">
        <v>924020</v>
      </c>
      <c r="K3198" s="13" t="s">
        <v>2824</v>
      </c>
      <c r="L3198" s="14" t="s">
        <v>35</v>
      </c>
    </row>
    <row r="3199" spans="1:12">
      <c r="A3199" s="36">
        <v>2017</v>
      </c>
      <c r="B3199" s="14" t="s">
        <v>2747</v>
      </c>
      <c r="C3199" s="9">
        <v>42799</v>
      </c>
      <c r="D3199" s="14" t="s">
        <v>537</v>
      </c>
      <c r="E3199" s="1" t="s">
        <v>123</v>
      </c>
      <c r="F3199" s="1">
        <v>5762</v>
      </c>
      <c r="G3199" s="1" t="s">
        <v>691</v>
      </c>
      <c r="H3199" s="1" t="s">
        <v>120</v>
      </c>
      <c r="I3199" s="12">
        <v>430</v>
      </c>
      <c r="J3199" s="11">
        <v>924037</v>
      </c>
      <c r="K3199" s="13" t="s">
        <v>2824</v>
      </c>
      <c r="L3199" s="14" t="s">
        <v>35</v>
      </c>
    </row>
    <row r="3200" spans="1:12">
      <c r="A3200" s="36">
        <v>2017</v>
      </c>
      <c r="B3200" s="14" t="s">
        <v>2747</v>
      </c>
      <c r="C3200" s="9">
        <v>42799</v>
      </c>
      <c r="D3200" s="14" t="s">
        <v>537</v>
      </c>
      <c r="E3200" s="1" t="s">
        <v>123</v>
      </c>
      <c r="F3200" s="1">
        <v>5760</v>
      </c>
      <c r="G3200" s="1" t="s">
        <v>691</v>
      </c>
      <c r="H3200" s="1" t="s">
        <v>120</v>
      </c>
      <c r="I3200" s="12">
        <v>436</v>
      </c>
      <c r="J3200" s="11">
        <v>924042</v>
      </c>
      <c r="K3200" s="13" t="s">
        <v>2825</v>
      </c>
      <c r="L3200" s="14" t="s">
        <v>35</v>
      </c>
    </row>
    <row r="3201" spans="1:12">
      <c r="A3201" s="36">
        <v>2017</v>
      </c>
      <c r="B3201" s="14" t="s">
        <v>2747</v>
      </c>
      <c r="C3201" s="9">
        <v>42800</v>
      </c>
      <c r="D3201" s="14" t="s">
        <v>537</v>
      </c>
      <c r="E3201" s="1" t="s">
        <v>123</v>
      </c>
      <c r="F3201" s="1">
        <v>5760</v>
      </c>
      <c r="G3201" s="1" t="s">
        <v>179</v>
      </c>
      <c r="H3201" s="1" t="s">
        <v>2014</v>
      </c>
      <c r="I3201" s="12">
        <v>497</v>
      </c>
      <c r="J3201" s="11">
        <v>19997</v>
      </c>
      <c r="K3201" s="13" t="s">
        <v>2826</v>
      </c>
      <c r="L3201" s="14" t="s">
        <v>35</v>
      </c>
    </row>
    <row r="3202" spans="1:12">
      <c r="A3202" s="36">
        <v>2017</v>
      </c>
      <c r="B3202" s="14" t="s">
        <v>2747</v>
      </c>
      <c r="C3202" s="9">
        <v>42801</v>
      </c>
      <c r="D3202" s="14" t="s">
        <v>537</v>
      </c>
      <c r="E3202" s="1" t="s">
        <v>123</v>
      </c>
      <c r="F3202" s="1">
        <v>5762</v>
      </c>
      <c r="G3202" s="1" t="s">
        <v>691</v>
      </c>
      <c r="H3202" s="1" t="s">
        <v>120</v>
      </c>
      <c r="I3202" s="12">
        <v>355</v>
      </c>
      <c r="J3202" s="11">
        <v>924705</v>
      </c>
      <c r="K3202" s="13" t="s">
        <v>2824</v>
      </c>
      <c r="L3202" s="14" t="s">
        <v>35</v>
      </c>
    </row>
    <row r="3203" spans="1:12">
      <c r="A3203" s="36">
        <v>2017</v>
      </c>
      <c r="B3203" s="14" t="s">
        <v>2747</v>
      </c>
      <c r="C3203" s="9">
        <v>42802</v>
      </c>
      <c r="D3203" s="14" t="s">
        <v>537</v>
      </c>
      <c r="E3203" s="1" t="s">
        <v>123</v>
      </c>
      <c r="F3203" s="1">
        <v>5760</v>
      </c>
      <c r="G3203" s="1" t="s">
        <v>179</v>
      </c>
      <c r="H3203" s="1" t="s">
        <v>2014</v>
      </c>
      <c r="I3203" s="12">
        <v>490</v>
      </c>
      <c r="J3203" s="11">
        <v>20005</v>
      </c>
      <c r="K3203" s="13" t="s">
        <v>2826</v>
      </c>
      <c r="L3203" s="14" t="s">
        <v>35</v>
      </c>
    </row>
    <row r="3204" spans="1:12">
      <c r="A3204" s="36">
        <v>2017</v>
      </c>
      <c r="B3204" s="14" t="s">
        <v>2747</v>
      </c>
      <c r="C3204" s="9">
        <v>42803</v>
      </c>
      <c r="D3204" s="14" t="s">
        <v>537</v>
      </c>
      <c r="E3204" s="1" t="s">
        <v>123</v>
      </c>
      <c r="F3204" s="1">
        <v>5762</v>
      </c>
      <c r="G3204" s="1" t="s">
        <v>691</v>
      </c>
      <c r="H3204" s="1" t="s">
        <v>120</v>
      </c>
      <c r="I3204" s="12">
        <v>310</v>
      </c>
      <c r="J3204" s="11">
        <v>924762</v>
      </c>
      <c r="K3204" s="13" t="s">
        <v>2824</v>
      </c>
      <c r="L3204" s="14" t="s">
        <v>35</v>
      </c>
    </row>
    <row r="3205" spans="1:12">
      <c r="A3205" s="36">
        <v>2017</v>
      </c>
      <c r="B3205" s="14" t="s">
        <v>2747</v>
      </c>
      <c r="C3205" s="9">
        <v>42803</v>
      </c>
      <c r="D3205" s="14" t="s">
        <v>537</v>
      </c>
      <c r="E3205" s="1" t="s">
        <v>123</v>
      </c>
      <c r="F3205" s="1">
        <v>5760</v>
      </c>
      <c r="G3205" s="1" t="s">
        <v>37</v>
      </c>
      <c r="H3205" s="11" t="s">
        <v>1962</v>
      </c>
      <c r="I3205" s="12">
        <v>351</v>
      </c>
      <c r="J3205" s="11" t="s">
        <v>2827</v>
      </c>
      <c r="K3205" s="13" t="s">
        <v>2826</v>
      </c>
      <c r="L3205" s="14" t="s">
        <v>35</v>
      </c>
    </row>
    <row r="3206" spans="1:12">
      <c r="A3206" s="36">
        <v>2017</v>
      </c>
      <c r="B3206" s="14" t="s">
        <v>2747</v>
      </c>
      <c r="C3206" s="9">
        <v>42804</v>
      </c>
      <c r="D3206" s="14" t="s">
        <v>537</v>
      </c>
      <c r="E3206" s="1" t="s">
        <v>123</v>
      </c>
      <c r="F3206" s="1">
        <v>5760</v>
      </c>
      <c r="G3206" s="1" t="s">
        <v>37</v>
      </c>
      <c r="H3206" s="1" t="s">
        <v>279</v>
      </c>
      <c r="I3206" s="12">
        <v>540</v>
      </c>
      <c r="J3206" s="11" t="s">
        <v>2828</v>
      </c>
      <c r="K3206" s="13" t="s">
        <v>1587</v>
      </c>
      <c r="L3206" s="14" t="s">
        <v>35</v>
      </c>
    </row>
    <row r="3207" spans="1:12">
      <c r="A3207" s="36">
        <v>2017</v>
      </c>
      <c r="B3207" s="14" t="s">
        <v>2747</v>
      </c>
      <c r="C3207" s="9">
        <v>42805</v>
      </c>
      <c r="D3207" s="14" t="s">
        <v>537</v>
      </c>
      <c r="E3207" s="1" t="s">
        <v>123</v>
      </c>
      <c r="F3207" s="1">
        <v>5764</v>
      </c>
      <c r="G3207" s="1" t="s">
        <v>691</v>
      </c>
      <c r="H3207" s="1" t="s">
        <v>120</v>
      </c>
      <c r="I3207" s="12">
        <v>379</v>
      </c>
      <c r="J3207" s="11">
        <v>924769</v>
      </c>
      <c r="K3207" s="13" t="s">
        <v>127</v>
      </c>
      <c r="L3207" s="14" t="s">
        <v>35</v>
      </c>
    </row>
    <row r="3208" spans="1:12">
      <c r="A3208" s="36">
        <v>2017</v>
      </c>
      <c r="B3208" s="14" t="s">
        <v>2747</v>
      </c>
      <c r="C3208" s="9">
        <v>42805</v>
      </c>
      <c r="D3208" s="14" t="s">
        <v>537</v>
      </c>
      <c r="E3208" s="1" t="s">
        <v>123</v>
      </c>
      <c r="F3208" s="1">
        <v>5764</v>
      </c>
      <c r="G3208" s="1" t="s">
        <v>691</v>
      </c>
      <c r="H3208" s="1" t="s">
        <v>120</v>
      </c>
      <c r="I3208" s="12">
        <v>372</v>
      </c>
      <c r="J3208" s="11">
        <v>924807</v>
      </c>
      <c r="K3208" s="13" t="s">
        <v>127</v>
      </c>
      <c r="L3208" s="14" t="s">
        <v>35</v>
      </c>
    </row>
    <row r="3209" spans="1:12">
      <c r="A3209" s="36">
        <v>2017</v>
      </c>
      <c r="B3209" s="14" t="s">
        <v>2747</v>
      </c>
      <c r="C3209" s="9">
        <v>42806</v>
      </c>
      <c r="D3209" s="14" t="s">
        <v>537</v>
      </c>
      <c r="E3209" s="1" t="s">
        <v>123</v>
      </c>
      <c r="F3209" s="1">
        <v>5760</v>
      </c>
      <c r="G3209" s="1" t="s">
        <v>179</v>
      </c>
      <c r="H3209" s="1" t="s">
        <v>2014</v>
      </c>
      <c r="I3209" s="12">
        <v>511</v>
      </c>
      <c r="J3209" s="11">
        <v>20015</v>
      </c>
      <c r="K3209" s="13" t="s">
        <v>1587</v>
      </c>
      <c r="L3209" s="14" t="s">
        <v>35</v>
      </c>
    </row>
    <row r="3210" spans="1:12">
      <c r="A3210" s="36">
        <v>2017</v>
      </c>
      <c r="B3210" s="14" t="s">
        <v>2747</v>
      </c>
      <c r="C3210" s="9">
        <v>42806</v>
      </c>
      <c r="D3210" s="14" t="s">
        <v>537</v>
      </c>
      <c r="E3210" s="1" t="s">
        <v>123</v>
      </c>
      <c r="F3210" s="1">
        <v>5760</v>
      </c>
      <c r="G3210" s="1" t="s">
        <v>37</v>
      </c>
      <c r="H3210" s="1" t="s">
        <v>279</v>
      </c>
      <c r="I3210" s="12">
        <v>300</v>
      </c>
      <c r="J3210" s="11" t="s">
        <v>2829</v>
      </c>
      <c r="K3210" s="13" t="s">
        <v>1587</v>
      </c>
      <c r="L3210" s="14" t="s">
        <v>35</v>
      </c>
    </row>
    <row r="3211" spans="1:12">
      <c r="A3211" s="36">
        <v>2017</v>
      </c>
      <c r="B3211" s="14" t="s">
        <v>2747</v>
      </c>
      <c r="C3211" s="9">
        <v>42807</v>
      </c>
      <c r="D3211" s="14" t="s">
        <v>537</v>
      </c>
      <c r="E3211" s="1" t="s">
        <v>123</v>
      </c>
      <c r="F3211" s="1">
        <v>5760</v>
      </c>
      <c r="G3211" s="1" t="s">
        <v>37</v>
      </c>
      <c r="H3211" s="1" t="s">
        <v>279</v>
      </c>
      <c r="I3211" s="12">
        <v>461</v>
      </c>
      <c r="J3211" s="11" t="s">
        <v>2830</v>
      </c>
      <c r="K3211" s="13" t="s">
        <v>1587</v>
      </c>
      <c r="L3211" s="14" t="s">
        <v>35</v>
      </c>
    </row>
    <row r="3212" spans="1:12">
      <c r="A3212" s="36">
        <v>2017</v>
      </c>
      <c r="B3212" s="14" t="s">
        <v>2747</v>
      </c>
      <c r="C3212" s="9">
        <v>42808</v>
      </c>
      <c r="D3212" s="14" t="s">
        <v>537</v>
      </c>
      <c r="E3212" s="1" t="s">
        <v>123</v>
      </c>
      <c r="F3212" s="1">
        <v>5760</v>
      </c>
      <c r="G3212" s="1" t="s">
        <v>37</v>
      </c>
      <c r="H3212" s="1" t="s">
        <v>279</v>
      </c>
      <c r="I3212" s="12">
        <v>202</v>
      </c>
      <c r="J3212" s="11" t="s">
        <v>2831</v>
      </c>
      <c r="K3212" s="13" t="s">
        <v>1587</v>
      </c>
      <c r="L3212" s="14" t="s">
        <v>35</v>
      </c>
    </row>
    <row r="3213" spans="1:12">
      <c r="A3213" s="36">
        <v>2017</v>
      </c>
      <c r="B3213" s="14" t="s">
        <v>2747</v>
      </c>
      <c r="C3213" s="9">
        <v>42808</v>
      </c>
      <c r="D3213" s="14" t="s">
        <v>537</v>
      </c>
      <c r="E3213" s="1" t="s">
        <v>123</v>
      </c>
      <c r="F3213" s="1">
        <v>5760</v>
      </c>
      <c r="G3213" s="1" t="s">
        <v>179</v>
      </c>
      <c r="H3213" s="1" t="s">
        <v>2014</v>
      </c>
      <c r="I3213" s="12">
        <v>478</v>
      </c>
      <c r="J3213" s="11">
        <v>20019</v>
      </c>
      <c r="K3213" s="13" t="s">
        <v>2832</v>
      </c>
      <c r="L3213" s="14" t="s">
        <v>35</v>
      </c>
    </row>
    <row r="3214" spans="1:12">
      <c r="A3214" s="36">
        <v>2017</v>
      </c>
      <c r="B3214" s="14" t="s">
        <v>2747</v>
      </c>
      <c r="C3214" s="9">
        <v>42808</v>
      </c>
      <c r="D3214" s="14" t="s">
        <v>537</v>
      </c>
      <c r="E3214" s="1" t="s">
        <v>123</v>
      </c>
      <c r="F3214" s="1">
        <v>5764</v>
      </c>
      <c r="G3214" s="1" t="s">
        <v>691</v>
      </c>
      <c r="H3214" s="1" t="s">
        <v>120</v>
      </c>
      <c r="I3214" s="12">
        <v>380</v>
      </c>
      <c r="J3214" s="11">
        <v>924828</v>
      </c>
      <c r="K3214" s="13" t="s">
        <v>127</v>
      </c>
      <c r="L3214" s="14" t="s">
        <v>35</v>
      </c>
    </row>
    <row r="3215" spans="1:12">
      <c r="A3215" s="36">
        <v>2017</v>
      </c>
      <c r="B3215" s="14" t="s">
        <v>2747</v>
      </c>
      <c r="C3215" s="9">
        <v>42809</v>
      </c>
      <c r="D3215" s="14" t="s">
        <v>537</v>
      </c>
      <c r="E3215" s="1" t="s">
        <v>123</v>
      </c>
      <c r="F3215" s="1">
        <v>5764</v>
      </c>
      <c r="G3215" s="1" t="s">
        <v>691</v>
      </c>
      <c r="H3215" s="1" t="s">
        <v>120</v>
      </c>
      <c r="I3215" s="12">
        <v>415</v>
      </c>
      <c r="J3215" s="11">
        <v>924837</v>
      </c>
      <c r="K3215" s="13" t="s">
        <v>127</v>
      </c>
      <c r="L3215" s="14" t="s">
        <v>35</v>
      </c>
    </row>
    <row r="3216" spans="1:12">
      <c r="A3216" s="36">
        <v>2017</v>
      </c>
      <c r="B3216" s="14" t="s">
        <v>2747</v>
      </c>
      <c r="C3216" s="9">
        <v>42813</v>
      </c>
      <c r="D3216" s="14" t="s">
        <v>537</v>
      </c>
      <c r="E3216" s="1" t="s">
        <v>123</v>
      </c>
      <c r="F3216" s="1">
        <v>5764</v>
      </c>
      <c r="G3216" s="1" t="s">
        <v>691</v>
      </c>
      <c r="H3216" s="1" t="s">
        <v>120</v>
      </c>
      <c r="I3216" s="12">
        <v>430</v>
      </c>
      <c r="J3216" s="11">
        <v>925104</v>
      </c>
      <c r="K3216" s="13" t="s">
        <v>127</v>
      </c>
      <c r="L3216" s="14" t="s">
        <v>35</v>
      </c>
    </row>
    <row r="3217" spans="1:12">
      <c r="A3217" s="36">
        <v>2017</v>
      </c>
      <c r="B3217" s="14" t="s">
        <v>2747</v>
      </c>
      <c r="C3217" s="9">
        <v>42809</v>
      </c>
      <c r="D3217" s="14" t="s">
        <v>537</v>
      </c>
      <c r="E3217" s="1" t="s">
        <v>123</v>
      </c>
      <c r="F3217" s="1">
        <v>5760</v>
      </c>
      <c r="G3217" s="1" t="s">
        <v>37</v>
      </c>
      <c r="H3217" s="1" t="s">
        <v>279</v>
      </c>
      <c r="I3217" s="12">
        <v>441</v>
      </c>
      <c r="J3217" s="11" t="s">
        <v>2833</v>
      </c>
      <c r="K3217" s="13" t="s">
        <v>2832</v>
      </c>
      <c r="L3217" s="14" t="s">
        <v>35</v>
      </c>
    </row>
    <row r="3218" spans="1:12">
      <c r="A3218" s="36">
        <v>2017</v>
      </c>
      <c r="B3218" s="14" t="s">
        <v>2747</v>
      </c>
      <c r="C3218" s="9">
        <v>42810</v>
      </c>
      <c r="D3218" s="14" t="s">
        <v>537</v>
      </c>
      <c r="E3218" s="1" t="s">
        <v>123</v>
      </c>
      <c r="F3218" s="1">
        <v>5760</v>
      </c>
      <c r="G3218" s="1" t="s">
        <v>37</v>
      </c>
      <c r="H3218" s="1" t="s">
        <v>279</v>
      </c>
      <c r="I3218" s="12">
        <v>291</v>
      </c>
      <c r="J3218" s="11" t="s">
        <v>2834</v>
      </c>
      <c r="K3218" s="13" t="s">
        <v>2825</v>
      </c>
      <c r="L3218" s="14" t="s">
        <v>35</v>
      </c>
    </row>
    <row r="3219" spans="1:12">
      <c r="A3219" s="36">
        <v>2017</v>
      </c>
      <c r="B3219" s="14" t="s">
        <v>2747</v>
      </c>
      <c r="C3219" s="9">
        <v>42811</v>
      </c>
      <c r="D3219" s="14" t="s">
        <v>537</v>
      </c>
      <c r="E3219" s="1" t="s">
        <v>123</v>
      </c>
      <c r="F3219" s="1">
        <v>5764</v>
      </c>
      <c r="G3219" s="1" t="s">
        <v>691</v>
      </c>
      <c r="H3219" s="1" t="s">
        <v>120</v>
      </c>
      <c r="I3219" s="12">
        <v>410</v>
      </c>
      <c r="J3219" s="11">
        <v>924844</v>
      </c>
      <c r="K3219" s="13" t="s">
        <v>127</v>
      </c>
      <c r="L3219" s="14" t="s">
        <v>35</v>
      </c>
    </row>
    <row r="3220" spans="1:12">
      <c r="A3220" s="36">
        <v>2017</v>
      </c>
      <c r="B3220" s="14" t="s">
        <v>2747</v>
      </c>
      <c r="C3220" s="9">
        <v>42811</v>
      </c>
      <c r="D3220" s="14" t="s">
        <v>537</v>
      </c>
      <c r="E3220" s="1" t="s">
        <v>123</v>
      </c>
      <c r="F3220" s="1">
        <v>5760</v>
      </c>
      <c r="G3220" s="1" t="s">
        <v>37</v>
      </c>
      <c r="H3220" s="1" t="s">
        <v>279</v>
      </c>
      <c r="I3220" s="12">
        <v>435</v>
      </c>
      <c r="J3220" s="11" t="s">
        <v>2835</v>
      </c>
      <c r="K3220" s="13" t="s">
        <v>2825</v>
      </c>
      <c r="L3220" s="14" t="s">
        <v>35</v>
      </c>
    </row>
    <row r="3221" spans="1:12">
      <c r="A3221" s="36">
        <v>2017</v>
      </c>
      <c r="B3221" s="14" t="s">
        <v>2747</v>
      </c>
      <c r="C3221" s="9">
        <v>42814</v>
      </c>
      <c r="D3221" s="14" t="s">
        <v>537</v>
      </c>
      <c r="E3221" s="1" t="s">
        <v>123</v>
      </c>
      <c r="F3221" s="1">
        <v>5760</v>
      </c>
      <c r="G3221" s="1" t="s">
        <v>37</v>
      </c>
      <c r="H3221" s="1" t="s">
        <v>279</v>
      </c>
      <c r="I3221" s="12">
        <v>545</v>
      </c>
      <c r="J3221" s="11" t="s">
        <v>2836</v>
      </c>
      <c r="K3221" s="13" t="s">
        <v>2825</v>
      </c>
      <c r="L3221" s="14" t="s">
        <v>35</v>
      </c>
    </row>
    <row r="3222" spans="1:12">
      <c r="A3222" s="36">
        <v>2017</v>
      </c>
      <c r="B3222" s="14" t="s">
        <v>2747</v>
      </c>
      <c r="C3222" s="9">
        <v>42815</v>
      </c>
      <c r="D3222" s="14" t="s">
        <v>537</v>
      </c>
      <c r="E3222" s="1" t="s">
        <v>123</v>
      </c>
      <c r="F3222" s="1">
        <v>5762</v>
      </c>
      <c r="G3222" s="1" t="s">
        <v>37</v>
      </c>
      <c r="H3222" s="1" t="s">
        <v>279</v>
      </c>
      <c r="I3222" s="12">
        <v>280</v>
      </c>
      <c r="J3222" s="11" t="s">
        <v>2837</v>
      </c>
      <c r="K3222" s="13" t="s">
        <v>2825</v>
      </c>
      <c r="L3222" s="14" t="s">
        <v>35</v>
      </c>
    </row>
    <row r="3223" spans="1:12">
      <c r="A3223" s="36">
        <v>2017</v>
      </c>
      <c r="B3223" s="14" t="s">
        <v>2747</v>
      </c>
      <c r="C3223" s="9">
        <v>42815</v>
      </c>
      <c r="D3223" s="14" t="s">
        <v>537</v>
      </c>
      <c r="E3223" s="1" t="s">
        <v>123</v>
      </c>
      <c r="F3223" s="1">
        <v>5760</v>
      </c>
      <c r="G3223" s="1" t="s">
        <v>691</v>
      </c>
      <c r="H3223" s="1" t="s">
        <v>120</v>
      </c>
      <c r="I3223" s="12">
        <v>380</v>
      </c>
      <c r="J3223" s="11">
        <v>925070</v>
      </c>
      <c r="K3223" s="13" t="s">
        <v>943</v>
      </c>
      <c r="L3223" s="14" t="s">
        <v>35</v>
      </c>
    </row>
    <row r="3224" spans="1:12">
      <c r="A3224" s="36">
        <v>2017</v>
      </c>
      <c r="B3224" s="14" t="s">
        <v>2747</v>
      </c>
      <c r="C3224" s="9">
        <v>42816</v>
      </c>
      <c r="D3224" s="14" t="s">
        <v>537</v>
      </c>
      <c r="E3224" s="1" t="s">
        <v>123</v>
      </c>
      <c r="F3224" s="1">
        <v>5762</v>
      </c>
      <c r="G3224" s="1" t="s">
        <v>37</v>
      </c>
      <c r="H3224" s="1" t="s">
        <v>279</v>
      </c>
      <c r="I3224" s="12">
        <v>465</v>
      </c>
      <c r="J3224" s="11" t="s">
        <v>2838</v>
      </c>
      <c r="K3224" s="13" t="s">
        <v>136</v>
      </c>
      <c r="L3224" s="14" t="s">
        <v>35</v>
      </c>
    </row>
    <row r="3225" spans="1:12">
      <c r="A3225" s="36">
        <v>2017</v>
      </c>
      <c r="B3225" s="14" t="s">
        <v>2747</v>
      </c>
      <c r="C3225" s="9">
        <v>42817</v>
      </c>
      <c r="D3225" s="14" t="s">
        <v>537</v>
      </c>
      <c r="E3225" s="1" t="s">
        <v>123</v>
      </c>
      <c r="F3225" s="1">
        <v>5762</v>
      </c>
      <c r="G3225" s="1" t="s">
        <v>37</v>
      </c>
      <c r="H3225" s="1" t="s">
        <v>279</v>
      </c>
      <c r="I3225" s="12">
        <v>556</v>
      </c>
      <c r="J3225" s="11" t="s">
        <v>2839</v>
      </c>
      <c r="K3225" s="13" t="s">
        <v>136</v>
      </c>
      <c r="L3225" s="14" t="s">
        <v>35</v>
      </c>
    </row>
    <row r="3226" spans="1:12">
      <c r="A3226" s="36">
        <v>2017</v>
      </c>
      <c r="B3226" s="14" t="s">
        <v>2747</v>
      </c>
      <c r="C3226" s="9">
        <v>42817</v>
      </c>
      <c r="D3226" s="14" t="s">
        <v>537</v>
      </c>
      <c r="E3226" s="1" t="s">
        <v>123</v>
      </c>
      <c r="F3226" s="1">
        <v>5760</v>
      </c>
      <c r="G3226" s="1" t="s">
        <v>691</v>
      </c>
      <c r="H3226" s="1" t="s">
        <v>120</v>
      </c>
      <c r="I3226" s="12">
        <v>415</v>
      </c>
      <c r="J3226" s="11">
        <v>925097</v>
      </c>
      <c r="K3226" s="13" t="s">
        <v>943</v>
      </c>
      <c r="L3226" s="14" t="s">
        <v>35</v>
      </c>
    </row>
    <row r="3227" spans="1:12">
      <c r="A3227" s="36">
        <v>2017</v>
      </c>
      <c r="B3227" s="14" t="s">
        <v>2747</v>
      </c>
      <c r="C3227" s="9">
        <v>42818</v>
      </c>
      <c r="D3227" s="14" t="s">
        <v>537</v>
      </c>
      <c r="E3227" s="1" t="s">
        <v>123</v>
      </c>
      <c r="F3227" s="1">
        <v>5762</v>
      </c>
      <c r="G3227" s="1" t="s">
        <v>37</v>
      </c>
      <c r="H3227" s="1" t="s">
        <v>279</v>
      </c>
      <c r="I3227" s="12">
        <v>545</v>
      </c>
      <c r="J3227" s="11" t="s">
        <v>2840</v>
      </c>
      <c r="K3227" s="13" t="s">
        <v>136</v>
      </c>
      <c r="L3227" s="14" t="s">
        <v>35</v>
      </c>
    </row>
    <row r="3228" spans="1:12">
      <c r="A3228" s="36">
        <v>2017</v>
      </c>
      <c r="B3228" s="14" t="s">
        <v>2747</v>
      </c>
      <c r="C3228" s="9">
        <v>42818</v>
      </c>
      <c r="D3228" s="14" t="s">
        <v>537</v>
      </c>
      <c r="E3228" s="1" t="s">
        <v>123</v>
      </c>
      <c r="F3228" s="1">
        <v>5760</v>
      </c>
      <c r="G3228" s="1" t="s">
        <v>691</v>
      </c>
      <c r="H3228" s="1" t="s">
        <v>120</v>
      </c>
      <c r="I3228" s="12">
        <v>410</v>
      </c>
      <c r="J3228" s="11">
        <v>925152</v>
      </c>
      <c r="K3228" s="13" t="s">
        <v>943</v>
      </c>
      <c r="L3228" s="14" t="s">
        <v>35</v>
      </c>
    </row>
    <row r="3229" spans="1:12">
      <c r="A3229" s="36">
        <v>2017</v>
      </c>
      <c r="B3229" s="14" t="s">
        <v>2747</v>
      </c>
      <c r="C3229" s="9">
        <v>42818</v>
      </c>
      <c r="D3229" s="14" t="s">
        <v>537</v>
      </c>
      <c r="E3229" s="1" t="s">
        <v>123</v>
      </c>
      <c r="F3229" s="1">
        <v>5760</v>
      </c>
      <c r="G3229" s="1" t="s">
        <v>691</v>
      </c>
      <c r="H3229" s="1" t="s">
        <v>120</v>
      </c>
      <c r="I3229" s="12">
        <v>424</v>
      </c>
      <c r="J3229" s="11">
        <v>925159</v>
      </c>
      <c r="K3229" s="13" t="s">
        <v>943</v>
      </c>
      <c r="L3229" s="14" t="s">
        <v>35</v>
      </c>
    </row>
    <row r="3230" spans="1:12">
      <c r="A3230" s="36">
        <v>2017</v>
      </c>
      <c r="B3230" s="14" t="s">
        <v>2747</v>
      </c>
      <c r="C3230" s="9">
        <v>42819</v>
      </c>
      <c r="D3230" s="14" t="s">
        <v>537</v>
      </c>
      <c r="E3230" s="1" t="s">
        <v>123</v>
      </c>
      <c r="F3230" s="1">
        <v>5760</v>
      </c>
      <c r="G3230" s="1" t="s">
        <v>691</v>
      </c>
      <c r="H3230" s="1" t="s">
        <v>120</v>
      </c>
      <c r="I3230" s="12">
        <v>30</v>
      </c>
      <c r="J3230" s="11">
        <v>925013</v>
      </c>
      <c r="K3230" s="13" t="s">
        <v>943</v>
      </c>
      <c r="L3230" s="14" t="s">
        <v>35</v>
      </c>
    </row>
    <row r="3231" spans="1:12">
      <c r="A3231" s="36">
        <v>2017</v>
      </c>
      <c r="B3231" s="14" t="s">
        <v>2747</v>
      </c>
      <c r="C3231" s="9">
        <v>42819</v>
      </c>
      <c r="D3231" s="14" t="s">
        <v>537</v>
      </c>
      <c r="E3231" s="1" t="s">
        <v>123</v>
      </c>
      <c r="F3231" s="1">
        <v>5760</v>
      </c>
      <c r="G3231" s="1" t="s">
        <v>691</v>
      </c>
      <c r="H3231" s="1" t="s">
        <v>120</v>
      </c>
      <c r="I3231" s="12">
        <v>400</v>
      </c>
      <c r="J3231" s="11">
        <v>925236</v>
      </c>
      <c r="K3231" s="13" t="s">
        <v>943</v>
      </c>
      <c r="L3231" s="14" t="s">
        <v>35</v>
      </c>
    </row>
    <row r="3232" spans="1:12">
      <c r="A3232" s="36">
        <v>2017</v>
      </c>
      <c r="B3232" s="14" t="s">
        <v>2747</v>
      </c>
      <c r="C3232" s="9">
        <v>42820</v>
      </c>
      <c r="D3232" s="14" t="s">
        <v>537</v>
      </c>
      <c r="E3232" s="1" t="s">
        <v>123</v>
      </c>
      <c r="F3232" s="1">
        <v>5762</v>
      </c>
      <c r="G3232" s="1" t="s">
        <v>37</v>
      </c>
      <c r="H3232" s="1" t="s">
        <v>279</v>
      </c>
      <c r="I3232" s="12">
        <v>522</v>
      </c>
      <c r="J3232" s="11" t="s">
        <v>2841</v>
      </c>
      <c r="K3232" s="13" t="s">
        <v>2832</v>
      </c>
      <c r="L3232" s="14" t="s">
        <v>35</v>
      </c>
    </row>
    <row r="3233" spans="1:12">
      <c r="A3233" s="36">
        <v>2017</v>
      </c>
      <c r="B3233" s="14" t="s">
        <v>2747</v>
      </c>
      <c r="C3233" s="9">
        <v>42820</v>
      </c>
      <c r="D3233" s="14" t="s">
        <v>537</v>
      </c>
      <c r="E3233" s="1" t="s">
        <v>123</v>
      </c>
      <c r="F3233" s="1">
        <v>5762</v>
      </c>
      <c r="G3233" s="1" t="s">
        <v>37</v>
      </c>
      <c r="H3233" s="1" t="s">
        <v>279</v>
      </c>
      <c r="I3233" s="12">
        <v>31</v>
      </c>
      <c r="J3233" s="11" t="s">
        <v>2842</v>
      </c>
      <c r="K3233" s="13" t="s">
        <v>136</v>
      </c>
      <c r="L3233" s="14" t="s">
        <v>35</v>
      </c>
    </row>
    <row r="3234" spans="1:12">
      <c r="A3234" s="36">
        <v>2017</v>
      </c>
      <c r="B3234" s="14" t="s">
        <v>2747</v>
      </c>
      <c r="C3234" s="9">
        <v>42821</v>
      </c>
      <c r="D3234" s="14" t="s">
        <v>537</v>
      </c>
      <c r="E3234" s="1" t="s">
        <v>123</v>
      </c>
      <c r="F3234" s="1">
        <v>5762</v>
      </c>
      <c r="G3234" s="1" t="s">
        <v>37</v>
      </c>
      <c r="H3234" s="1" t="s">
        <v>279</v>
      </c>
      <c r="I3234" s="12">
        <v>560</v>
      </c>
      <c r="J3234" s="11" t="s">
        <v>2843</v>
      </c>
      <c r="K3234" s="13" t="s">
        <v>136</v>
      </c>
      <c r="L3234" s="14" t="s">
        <v>35</v>
      </c>
    </row>
    <row r="3235" spans="1:12">
      <c r="A3235" s="36">
        <v>2017</v>
      </c>
      <c r="B3235" s="14" t="s">
        <v>2747</v>
      </c>
      <c r="C3235" s="9">
        <v>42822</v>
      </c>
      <c r="D3235" s="14" t="s">
        <v>537</v>
      </c>
      <c r="E3235" s="1" t="s">
        <v>123</v>
      </c>
      <c r="F3235" s="1">
        <v>5762</v>
      </c>
      <c r="G3235" s="1" t="s">
        <v>37</v>
      </c>
      <c r="H3235" s="1" t="s">
        <v>279</v>
      </c>
      <c r="I3235" s="12">
        <v>301</v>
      </c>
      <c r="J3235" s="11" t="s">
        <v>2844</v>
      </c>
      <c r="K3235" s="13" t="s">
        <v>2832</v>
      </c>
      <c r="L3235" s="14" t="s">
        <v>35</v>
      </c>
    </row>
    <row r="3236" spans="1:12">
      <c r="A3236" s="36">
        <v>2017</v>
      </c>
      <c r="B3236" s="14" t="s">
        <v>2747</v>
      </c>
      <c r="C3236" s="9">
        <v>42824</v>
      </c>
      <c r="D3236" s="14" t="s">
        <v>537</v>
      </c>
      <c r="E3236" s="1" t="s">
        <v>123</v>
      </c>
      <c r="F3236" s="1">
        <v>5762</v>
      </c>
      <c r="G3236" s="1" t="s">
        <v>37</v>
      </c>
      <c r="H3236" s="1" t="s">
        <v>279</v>
      </c>
      <c r="I3236" s="12">
        <v>589</v>
      </c>
      <c r="J3236" s="11" t="s">
        <v>2845</v>
      </c>
      <c r="K3236" s="13" t="s">
        <v>2832</v>
      </c>
      <c r="L3236" s="14" t="s">
        <v>35</v>
      </c>
    </row>
    <row r="3237" spans="1:12">
      <c r="A3237" s="36">
        <v>2017</v>
      </c>
      <c r="B3237" s="14" t="s">
        <v>2747</v>
      </c>
      <c r="C3237" s="9">
        <v>42824</v>
      </c>
      <c r="D3237" s="14" t="s">
        <v>537</v>
      </c>
      <c r="E3237" s="1" t="s">
        <v>123</v>
      </c>
      <c r="F3237" s="1">
        <v>5760</v>
      </c>
      <c r="G3237" s="1" t="s">
        <v>691</v>
      </c>
      <c r="H3237" s="1" t="s">
        <v>120</v>
      </c>
      <c r="I3237" s="12">
        <v>296</v>
      </c>
      <c r="J3237" s="11">
        <v>925042</v>
      </c>
      <c r="K3237" s="13" t="s">
        <v>943</v>
      </c>
      <c r="L3237" s="14" t="s">
        <v>35</v>
      </c>
    </row>
    <row r="3238" spans="1:12">
      <c r="A3238" s="36">
        <v>2017</v>
      </c>
      <c r="B3238" s="14" t="s">
        <v>2747</v>
      </c>
      <c r="C3238" s="9">
        <v>42796</v>
      </c>
      <c r="D3238" s="14" t="s">
        <v>537</v>
      </c>
      <c r="E3238" s="1" t="s">
        <v>13</v>
      </c>
      <c r="F3238" s="1">
        <v>5067</v>
      </c>
      <c r="G3238" s="1" t="s">
        <v>37</v>
      </c>
      <c r="H3238" s="1" t="s">
        <v>143</v>
      </c>
      <c r="I3238" s="12">
        <v>82</v>
      </c>
      <c r="J3238" s="11" t="s">
        <v>2846</v>
      </c>
      <c r="K3238" s="13" t="s">
        <v>2847</v>
      </c>
      <c r="L3238" s="14" t="s">
        <v>333</v>
      </c>
    </row>
    <row r="3239" spans="1:12">
      <c r="A3239" s="36">
        <v>2017</v>
      </c>
      <c r="B3239" s="14" t="s">
        <v>2747</v>
      </c>
      <c r="C3239" s="9">
        <v>42796</v>
      </c>
      <c r="D3239" s="14" t="s">
        <v>537</v>
      </c>
      <c r="E3239" s="1" t="s">
        <v>13</v>
      </c>
      <c r="F3239" s="1">
        <v>5067</v>
      </c>
      <c r="G3239" s="1" t="s">
        <v>37</v>
      </c>
      <c r="H3239" s="11" t="s">
        <v>1482</v>
      </c>
      <c r="I3239" s="12">
        <v>16.100000000000001</v>
      </c>
      <c r="J3239" s="11" t="s">
        <v>2848</v>
      </c>
      <c r="K3239" s="13" t="s">
        <v>2849</v>
      </c>
      <c r="L3239" s="14" t="s">
        <v>333</v>
      </c>
    </row>
    <row r="3240" spans="1:12">
      <c r="A3240" s="36">
        <v>2017</v>
      </c>
      <c r="B3240" s="14" t="s">
        <v>2747</v>
      </c>
      <c r="C3240" s="9">
        <v>42797</v>
      </c>
      <c r="D3240" s="14" t="s">
        <v>537</v>
      </c>
      <c r="E3240" s="1" t="s">
        <v>13</v>
      </c>
      <c r="F3240" s="1">
        <v>5067</v>
      </c>
      <c r="G3240" s="1" t="s">
        <v>37</v>
      </c>
      <c r="H3240" s="1" t="s">
        <v>357</v>
      </c>
      <c r="I3240" s="12">
        <v>16</v>
      </c>
      <c r="J3240" s="11" t="s">
        <v>2850</v>
      </c>
      <c r="K3240" s="13" t="s">
        <v>2849</v>
      </c>
      <c r="L3240" s="14" t="s">
        <v>333</v>
      </c>
    </row>
    <row r="3241" spans="1:12">
      <c r="A3241" s="36">
        <v>2017</v>
      </c>
      <c r="B3241" s="14" t="s">
        <v>2747</v>
      </c>
      <c r="C3241" s="9">
        <v>42810</v>
      </c>
      <c r="D3241" s="14" t="s">
        <v>537</v>
      </c>
      <c r="E3241" s="1" t="s">
        <v>13</v>
      </c>
      <c r="F3241" s="1">
        <v>5067</v>
      </c>
      <c r="G3241" s="1" t="s">
        <v>37</v>
      </c>
      <c r="H3241" s="11" t="s">
        <v>1482</v>
      </c>
      <c r="I3241" s="12">
        <v>116</v>
      </c>
      <c r="J3241" s="11" t="s">
        <v>2851</v>
      </c>
      <c r="K3241" s="13" t="s">
        <v>2852</v>
      </c>
      <c r="L3241" s="14" t="s">
        <v>333</v>
      </c>
    </row>
    <row r="3242" spans="1:12">
      <c r="A3242" s="36">
        <v>2017</v>
      </c>
      <c r="B3242" s="14" t="s">
        <v>2747</v>
      </c>
      <c r="C3242" s="9">
        <v>42810</v>
      </c>
      <c r="D3242" s="14" t="s">
        <v>537</v>
      </c>
      <c r="E3242" s="1" t="s">
        <v>13</v>
      </c>
      <c r="F3242" s="1">
        <v>5067</v>
      </c>
      <c r="G3242" s="1" t="s">
        <v>37</v>
      </c>
      <c r="H3242" s="1" t="s">
        <v>143</v>
      </c>
      <c r="I3242" s="12">
        <v>83</v>
      </c>
      <c r="J3242" s="11" t="s">
        <v>2853</v>
      </c>
      <c r="K3242" s="13" t="s">
        <v>2852</v>
      </c>
      <c r="L3242" s="14" t="s">
        <v>333</v>
      </c>
    </row>
    <row r="3243" spans="1:12">
      <c r="A3243" s="36">
        <v>2017</v>
      </c>
      <c r="B3243" s="14" t="s">
        <v>2747</v>
      </c>
      <c r="C3243" s="9">
        <v>42811</v>
      </c>
      <c r="D3243" s="14" t="s">
        <v>537</v>
      </c>
      <c r="E3243" s="1" t="s">
        <v>13</v>
      </c>
      <c r="F3243" s="1">
        <v>5067</v>
      </c>
      <c r="G3243" s="1" t="s">
        <v>37</v>
      </c>
      <c r="H3243" s="11" t="s">
        <v>1482</v>
      </c>
      <c r="I3243" s="12">
        <v>140.6</v>
      </c>
      <c r="J3243" s="11" t="s">
        <v>2854</v>
      </c>
      <c r="K3243" s="13" t="s">
        <v>2855</v>
      </c>
      <c r="L3243" s="14" t="s">
        <v>333</v>
      </c>
    </row>
    <row r="3244" spans="1:12">
      <c r="A3244" s="36">
        <v>2017</v>
      </c>
      <c r="B3244" s="14" t="s">
        <v>2747</v>
      </c>
      <c r="C3244" s="9">
        <v>42819</v>
      </c>
      <c r="D3244" s="14" t="s">
        <v>537</v>
      </c>
      <c r="E3244" s="1" t="s">
        <v>13</v>
      </c>
      <c r="F3244" s="1">
        <v>5067</v>
      </c>
      <c r="G3244" s="1" t="s">
        <v>37</v>
      </c>
      <c r="H3244" s="11" t="s">
        <v>1482</v>
      </c>
      <c r="I3244" s="12">
        <v>99.1</v>
      </c>
      <c r="J3244" s="11" t="s">
        <v>2856</v>
      </c>
      <c r="K3244" s="13" t="s">
        <v>2857</v>
      </c>
      <c r="L3244" s="14" t="s">
        <v>333</v>
      </c>
    </row>
    <row r="3245" spans="1:12">
      <c r="A3245" s="36">
        <v>2017</v>
      </c>
      <c r="B3245" s="14" t="s">
        <v>2747</v>
      </c>
      <c r="C3245" s="9">
        <v>42819</v>
      </c>
      <c r="D3245" s="14" t="s">
        <v>537</v>
      </c>
      <c r="E3245" s="1" t="s">
        <v>13</v>
      </c>
      <c r="F3245" s="1">
        <v>5067</v>
      </c>
      <c r="G3245" s="1" t="s">
        <v>37</v>
      </c>
      <c r="H3245" s="11" t="s">
        <v>1482</v>
      </c>
      <c r="I3245" s="12">
        <v>32.200000000000003</v>
      </c>
      <c r="J3245" s="11" t="s">
        <v>2858</v>
      </c>
      <c r="K3245" s="13" t="s">
        <v>2859</v>
      </c>
      <c r="L3245" s="14" t="s">
        <v>333</v>
      </c>
    </row>
    <row r="3246" spans="1:12">
      <c r="A3246" s="36">
        <v>2017</v>
      </c>
      <c r="B3246" s="14" t="s">
        <v>2747</v>
      </c>
      <c r="C3246" s="9">
        <v>42819</v>
      </c>
      <c r="D3246" s="14" t="s">
        <v>537</v>
      </c>
      <c r="E3246" s="1" t="s">
        <v>13</v>
      </c>
      <c r="F3246" s="1">
        <v>5067</v>
      </c>
      <c r="G3246" s="1" t="s">
        <v>37</v>
      </c>
      <c r="H3246" s="11" t="s">
        <v>1482</v>
      </c>
      <c r="I3246" s="12">
        <v>15.6</v>
      </c>
      <c r="J3246" s="11" t="s">
        <v>2860</v>
      </c>
      <c r="K3246" s="13" t="s">
        <v>2859</v>
      </c>
      <c r="L3246" s="14" t="s">
        <v>333</v>
      </c>
    </row>
    <row r="3247" spans="1:12">
      <c r="A3247" s="36">
        <v>2017</v>
      </c>
      <c r="B3247" s="14" t="s">
        <v>2747</v>
      </c>
      <c r="C3247" s="9">
        <v>42819</v>
      </c>
      <c r="D3247" s="14" t="s">
        <v>537</v>
      </c>
      <c r="E3247" s="1" t="s">
        <v>13</v>
      </c>
      <c r="F3247" s="1">
        <v>5071</v>
      </c>
      <c r="G3247" s="1" t="s">
        <v>37</v>
      </c>
      <c r="H3247" s="11" t="s">
        <v>1482</v>
      </c>
      <c r="I3247" s="12">
        <v>66.099999999999994</v>
      </c>
      <c r="J3247" s="11" t="s">
        <v>2861</v>
      </c>
      <c r="K3247" s="13" t="s">
        <v>2859</v>
      </c>
      <c r="L3247" s="14" t="s">
        <v>333</v>
      </c>
    </row>
    <row r="3248" spans="1:12">
      <c r="A3248" s="36">
        <v>2017</v>
      </c>
      <c r="B3248" s="14" t="s">
        <v>2747</v>
      </c>
      <c r="C3248" s="9">
        <v>42824</v>
      </c>
      <c r="D3248" s="14" t="s">
        <v>537</v>
      </c>
      <c r="E3248" s="1" t="s">
        <v>13</v>
      </c>
      <c r="F3248" s="1">
        <v>5067</v>
      </c>
      <c r="G3248" s="1" t="s">
        <v>37</v>
      </c>
      <c r="H3248" s="1" t="s">
        <v>357</v>
      </c>
      <c r="I3248" s="12">
        <v>60</v>
      </c>
      <c r="J3248" s="11" t="s">
        <v>2862</v>
      </c>
      <c r="K3248" s="13" t="s">
        <v>2863</v>
      </c>
      <c r="L3248" s="14" t="s">
        <v>333</v>
      </c>
    </row>
    <row r="3249" spans="1:12">
      <c r="A3249" s="36">
        <v>2017</v>
      </c>
      <c r="B3249" s="14" t="s">
        <v>2747</v>
      </c>
      <c r="C3249" s="9">
        <v>42824</v>
      </c>
      <c r="D3249" s="14" t="s">
        <v>537</v>
      </c>
      <c r="E3249" s="1" t="s">
        <v>13</v>
      </c>
      <c r="F3249" s="1">
        <v>5067</v>
      </c>
      <c r="G3249" s="1" t="s">
        <v>37</v>
      </c>
      <c r="H3249" s="1" t="s">
        <v>143</v>
      </c>
      <c r="I3249" s="12">
        <v>106</v>
      </c>
      <c r="J3249" s="11" t="s">
        <v>2864</v>
      </c>
      <c r="K3249" s="13" t="s">
        <v>2863</v>
      </c>
      <c r="L3249" s="14" t="s">
        <v>333</v>
      </c>
    </row>
    <row r="3250" spans="1:12">
      <c r="A3250" s="36">
        <v>2017</v>
      </c>
      <c r="B3250" s="14" t="s">
        <v>2747</v>
      </c>
      <c r="C3250" s="9">
        <v>42813</v>
      </c>
      <c r="D3250" s="14" t="s">
        <v>537</v>
      </c>
      <c r="E3250" s="1" t="s">
        <v>345</v>
      </c>
      <c r="F3250" s="1">
        <v>1667</v>
      </c>
      <c r="G3250" s="1" t="s">
        <v>37</v>
      </c>
      <c r="H3250" s="1" t="s">
        <v>143</v>
      </c>
      <c r="I3250" s="12">
        <v>479</v>
      </c>
      <c r="J3250" s="11" t="s">
        <v>2865</v>
      </c>
      <c r="K3250" s="13" t="s">
        <v>2866</v>
      </c>
      <c r="L3250" s="14" t="s">
        <v>333</v>
      </c>
    </row>
    <row r="3251" spans="1:12">
      <c r="A3251" s="36">
        <v>2017</v>
      </c>
      <c r="B3251" s="14" t="s">
        <v>2747</v>
      </c>
      <c r="C3251" s="9">
        <v>42819</v>
      </c>
      <c r="D3251" s="14" t="s">
        <v>537</v>
      </c>
      <c r="E3251" s="1" t="s">
        <v>345</v>
      </c>
      <c r="F3251" s="1">
        <v>1667</v>
      </c>
      <c r="G3251" s="1" t="s">
        <v>37</v>
      </c>
      <c r="H3251" s="1" t="s">
        <v>143</v>
      </c>
      <c r="I3251" s="12">
        <v>242</v>
      </c>
      <c r="J3251" s="11" t="s">
        <v>2867</v>
      </c>
      <c r="K3251" s="13" t="s">
        <v>2868</v>
      </c>
      <c r="L3251" s="14" t="s">
        <v>333</v>
      </c>
    </row>
    <row r="3252" spans="1:12">
      <c r="A3252" s="36">
        <v>2017</v>
      </c>
      <c r="B3252" s="14" t="s">
        <v>2747</v>
      </c>
      <c r="C3252" s="9">
        <v>42796</v>
      </c>
      <c r="D3252" s="14" t="s">
        <v>537</v>
      </c>
      <c r="E3252" s="1" t="s">
        <v>350</v>
      </c>
      <c r="F3252" s="1">
        <v>2130</v>
      </c>
      <c r="G3252" s="1" t="s">
        <v>37</v>
      </c>
      <c r="H3252" s="1" t="s">
        <v>357</v>
      </c>
      <c r="I3252" s="12">
        <v>182</v>
      </c>
      <c r="J3252" s="11" t="s">
        <v>2869</v>
      </c>
      <c r="K3252" s="13" t="s">
        <v>2870</v>
      </c>
      <c r="L3252" s="14" t="s">
        <v>333</v>
      </c>
    </row>
    <row r="3253" spans="1:12">
      <c r="A3253" s="36">
        <v>2017</v>
      </c>
      <c r="B3253" s="14" t="s">
        <v>2747</v>
      </c>
      <c r="C3253" s="9">
        <v>42797</v>
      </c>
      <c r="D3253" s="14" t="s">
        <v>537</v>
      </c>
      <c r="E3253" s="1" t="s">
        <v>350</v>
      </c>
      <c r="F3253" s="1">
        <v>2127</v>
      </c>
      <c r="G3253" s="1" t="s">
        <v>37</v>
      </c>
      <c r="H3253" s="1" t="s">
        <v>357</v>
      </c>
      <c r="I3253" s="12">
        <v>152</v>
      </c>
      <c r="J3253" s="11" t="s">
        <v>2871</v>
      </c>
      <c r="K3253" s="13" t="s">
        <v>2872</v>
      </c>
      <c r="L3253" s="14" t="s">
        <v>333</v>
      </c>
    </row>
    <row r="3254" spans="1:12">
      <c r="A3254" s="36">
        <v>2017</v>
      </c>
      <c r="B3254" s="14" t="s">
        <v>2747</v>
      </c>
      <c r="C3254" s="9">
        <v>42800</v>
      </c>
      <c r="D3254" s="14" t="s">
        <v>537</v>
      </c>
      <c r="E3254" s="1" t="s">
        <v>350</v>
      </c>
      <c r="F3254" s="1">
        <v>2130</v>
      </c>
      <c r="G3254" s="1" t="s">
        <v>37</v>
      </c>
      <c r="H3254" s="1" t="s">
        <v>357</v>
      </c>
      <c r="I3254" s="12">
        <v>150</v>
      </c>
      <c r="J3254" s="11" t="s">
        <v>2873</v>
      </c>
      <c r="K3254" s="13" t="s">
        <v>2874</v>
      </c>
      <c r="L3254" s="14" t="s">
        <v>333</v>
      </c>
    </row>
    <row r="3255" spans="1:12">
      <c r="A3255" s="36">
        <v>2017</v>
      </c>
      <c r="B3255" s="14" t="s">
        <v>2747</v>
      </c>
      <c r="C3255" s="9">
        <v>42814</v>
      </c>
      <c r="D3255" s="14" t="s">
        <v>537</v>
      </c>
      <c r="E3255" s="1" t="s">
        <v>350</v>
      </c>
      <c r="F3255" s="1">
        <v>2129</v>
      </c>
      <c r="G3255" s="1" t="s">
        <v>37</v>
      </c>
      <c r="H3255" s="1" t="s">
        <v>357</v>
      </c>
      <c r="I3255" s="12">
        <v>150</v>
      </c>
      <c r="J3255" s="11" t="s">
        <v>2875</v>
      </c>
      <c r="K3255" s="13" t="s">
        <v>2876</v>
      </c>
      <c r="L3255" s="14" t="s">
        <v>333</v>
      </c>
    </row>
    <row r="3256" spans="1:12">
      <c r="A3256" s="36">
        <v>2017</v>
      </c>
      <c r="B3256" s="14" t="s">
        <v>2747</v>
      </c>
      <c r="C3256" s="9">
        <v>42808</v>
      </c>
      <c r="D3256" s="14" t="s">
        <v>537</v>
      </c>
      <c r="E3256" s="1" t="s">
        <v>350</v>
      </c>
      <c r="F3256" s="1">
        <v>2126</v>
      </c>
      <c r="G3256" s="1" t="s">
        <v>37</v>
      </c>
      <c r="H3256" s="1" t="s">
        <v>357</v>
      </c>
      <c r="I3256" s="12">
        <v>157</v>
      </c>
      <c r="J3256" s="11" t="s">
        <v>2877</v>
      </c>
      <c r="K3256" s="13" t="s">
        <v>2878</v>
      </c>
      <c r="L3256" s="14" t="s">
        <v>333</v>
      </c>
    </row>
    <row r="3257" spans="1:12">
      <c r="A3257" s="36">
        <v>2017</v>
      </c>
      <c r="B3257" s="14" t="s">
        <v>2747</v>
      </c>
      <c r="C3257" s="9">
        <v>42808</v>
      </c>
      <c r="D3257" s="14" t="s">
        <v>537</v>
      </c>
      <c r="E3257" s="1" t="s">
        <v>350</v>
      </c>
      <c r="F3257" s="1">
        <v>2124</v>
      </c>
      <c r="G3257" s="1" t="s">
        <v>37</v>
      </c>
      <c r="H3257" s="1" t="s">
        <v>357</v>
      </c>
      <c r="I3257" s="12">
        <v>156</v>
      </c>
      <c r="J3257" s="11" t="s">
        <v>2879</v>
      </c>
      <c r="K3257" s="13" t="s">
        <v>2880</v>
      </c>
      <c r="L3257" s="14" t="s">
        <v>333</v>
      </c>
    </row>
    <row r="3258" spans="1:12">
      <c r="A3258" s="36">
        <v>2017</v>
      </c>
      <c r="B3258" s="14" t="s">
        <v>2747</v>
      </c>
      <c r="C3258" s="9">
        <v>42808</v>
      </c>
      <c r="D3258" s="14" t="s">
        <v>537</v>
      </c>
      <c r="E3258" s="1" t="s">
        <v>350</v>
      </c>
      <c r="F3258" s="1">
        <v>2127</v>
      </c>
      <c r="G3258" s="1" t="s">
        <v>37</v>
      </c>
      <c r="H3258" s="1" t="s">
        <v>357</v>
      </c>
      <c r="I3258" s="12">
        <v>164</v>
      </c>
      <c r="J3258" s="11" t="s">
        <v>2881</v>
      </c>
      <c r="K3258" s="13" t="s">
        <v>2878</v>
      </c>
      <c r="L3258" s="14" t="s">
        <v>333</v>
      </c>
    </row>
    <row r="3259" spans="1:12">
      <c r="A3259" s="36">
        <v>2017</v>
      </c>
      <c r="B3259" s="14" t="s">
        <v>2747</v>
      </c>
      <c r="C3259" s="9">
        <v>42796</v>
      </c>
      <c r="D3259" s="14" t="s">
        <v>537</v>
      </c>
      <c r="E3259" s="1" t="s">
        <v>308</v>
      </c>
      <c r="F3259" s="1">
        <v>4421</v>
      </c>
      <c r="G3259" s="1" t="s">
        <v>37</v>
      </c>
      <c r="H3259" s="11" t="s">
        <v>1482</v>
      </c>
      <c r="I3259" s="12">
        <v>101</v>
      </c>
      <c r="J3259" s="11" t="s">
        <v>2882</v>
      </c>
      <c r="K3259" s="13" t="s">
        <v>2883</v>
      </c>
      <c r="L3259" s="14" t="s">
        <v>333</v>
      </c>
    </row>
    <row r="3260" spans="1:12">
      <c r="A3260" s="36">
        <v>2017</v>
      </c>
      <c r="B3260" s="14" t="s">
        <v>2747</v>
      </c>
      <c r="C3260" s="9">
        <v>42796</v>
      </c>
      <c r="D3260" s="14" t="s">
        <v>537</v>
      </c>
      <c r="E3260" s="1" t="s">
        <v>308</v>
      </c>
      <c r="F3260" s="1">
        <v>4421</v>
      </c>
      <c r="G3260" s="1" t="s">
        <v>37</v>
      </c>
      <c r="H3260" s="11" t="s">
        <v>1482</v>
      </c>
      <c r="I3260" s="12">
        <v>90</v>
      </c>
      <c r="J3260" s="11" t="s">
        <v>2884</v>
      </c>
      <c r="K3260" s="13" t="s">
        <v>2883</v>
      </c>
      <c r="L3260" s="14" t="s">
        <v>333</v>
      </c>
    </row>
    <row r="3261" spans="1:12">
      <c r="A3261" s="36">
        <v>2017</v>
      </c>
      <c r="B3261" s="14" t="s">
        <v>2747</v>
      </c>
      <c r="C3261" s="9">
        <v>42797</v>
      </c>
      <c r="D3261" s="14" t="s">
        <v>537</v>
      </c>
      <c r="E3261" s="1" t="s">
        <v>308</v>
      </c>
      <c r="F3261" s="1">
        <v>4522</v>
      </c>
      <c r="G3261" s="1" t="s">
        <v>37</v>
      </c>
      <c r="H3261" s="11" t="s">
        <v>1482</v>
      </c>
      <c r="I3261" s="12">
        <v>85</v>
      </c>
      <c r="J3261" s="11" t="s">
        <v>2885</v>
      </c>
      <c r="K3261" s="13" t="s">
        <v>2886</v>
      </c>
      <c r="L3261" s="14" t="s">
        <v>333</v>
      </c>
    </row>
    <row r="3262" spans="1:12">
      <c r="A3262" s="36">
        <v>2017</v>
      </c>
      <c r="B3262" s="14" t="s">
        <v>2747</v>
      </c>
      <c r="C3262" s="9">
        <v>42815</v>
      </c>
      <c r="D3262" s="14" t="s">
        <v>537</v>
      </c>
      <c r="E3262" s="1" t="s">
        <v>308</v>
      </c>
      <c r="F3262" s="1">
        <v>4522</v>
      </c>
      <c r="G3262" s="1" t="s">
        <v>37</v>
      </c>
      <c r="H3262" s="11" t="s">
        <v>1482</v>
      </c>
      <c r="I3262" s="12">
        <v>129</v>
      </c>
      <c r="J3262" s="11" t="s">
        <v>2887</v>
      </c>
      <c r="K3262" s="13" t="s">
        <v>2888</v>
      </c>
      <c r="L3262" s="14" t="s">
        <v>333</v>
      </c>
    </row>
    <row r="3263" spans="1:12">
      <c r="A3263" s="36">
        <v>2017</v>
      </c>
      <c r="B3263" s="14" t="s">
        <v>2747</v>
      </c>
      <c r="C3263" s="9">
        <v>42817</v>
      </c>
      <c r="D3263" s="14" t="s">
        <v>537</v>
      </c>
      <c r="E3263" s="1" t="s">
        <v>308</v>
      </c>
      <c r="F3263" s="1">
        <v>4523</v>
      </c>
      <c r="G3263" s="1" t="s">
        <v>37</v>
      </c>
      <c r="H3263" s="11" t="s">
        <v>1482</v>
      </c>
      <c r="I3263" s="12">
        <v>135</v>
      </c>
      <c r="J3263" s="11" t="s">
        <v>2889</v>
      </c>
      <c r="K3263" s="13" t="s">
        <v>2890</v>
      </c>
      <c r="L3263" s="14" t="s">
        <v>333</v>
      </c>
    </row>
    <row r="3264" spans="1:12">
      <c r="A3264" s="36">
        <v>2017</v>
      </c>
      <c r="B3264" s="14" t="s">
        <v>2747</v>
      </c>
      <c r="C3264" s="9">
        <v>42807</v>
      </c>
      <c r="D3264" s="14" t="s">
        <v>537</v>
      </c>
      <c r="E3264" s="1" t="s">
        <v>13</v>
      </c>
      <c r="F3264" s="1">
        <v>5055</v>
      </c>
      <c r="G3264" s="1" t="s">
        <v>179</v>
      </c>
      <c r="H3264" s="11" t="s">
        <v>1096</v>
      </c>
      <c r="I3264" s="12">
        <v>76</v>
      </c>
      <c r="J3264" s="11">
        <v>67128</v>
      </c>
      <c r="K3264" s="13" t="s">
        <v>2309</v>
      </c>
      <c r="L3264" s="14" t="s">
        <v>273</v>
      </c>
    </row>
    <row r="3265" spans="1:12">
      <c r="A3265" s="36">
        <v>2017</v>
      </c>
      <c r="B3265" s="14" t="s">
        <v>2747</v>
      </c>
      <c r="C3265" s="9">
        <v>42807</v>
      </c>
      <c r="D3265" s="14" t="s">
        <v>537</v>
      </c>
      <c r="E3265" s="1" t="s">
        <v>13</v>
      </c>
      <c r="F3265" s="1">
        <v>5055</v>
      </c>
      <c r="G3265" s="1" t="s">
        <v>179</v>
      </c>
      <c r="H3265" s="11" t="s">
        <v>1096</v>
      </c>
      <c r="I3265" s="12">
        <v>26</v>
      </c>
      <c r="J3265" s="11">
        <v>66970</v>
      </c>
      <c r="K3265" s="13" t="s">
        <v>2309</v>
      </c>
      <c r="L3265" s="14" t="s">
        <v>273</v>
      </c>
    </row>
    <row r="3266" spans="1:12">
      <c r="A3266" s="36">
        <v>2017</v>
      </c>
      <c r="B3266" s="14" t="s">
        <v>2747</v>
      </c>
      <c r="C3266" s="9">
        <v>42807</v>
      </c>
      <c r="D3266" s="14" t="s">
        <v>537</v>
      </c>
      <c r="E3266" s="1" t="s">
        <v>13</v>
      </c>
      <c r="F3266" s="1">
        <v>5055</v>
      </c>
      <c r="G3266" s="1" t="s">
        <v>179</v>
      </c>
      <c r="H3266" s="11" t="s">
        <v>1096</v>
      </c>
      <c r="I3266" s="12">
        <v>23.3</v>
      </c>
      <c r="J3266" s="11">
        <v>7688</v>
      </c>
      <c r="K3266" s="13" t="s">
        <v>2309</v>
      </c>
      <c r="L3266" s="14" t="s">
        <v>273</v>
      </c>
    </row>
    <row r="3267" spans="1:12">
      <c r="A3267" s="36">
        <v>2017</v>
      </c>
      <c r="B3267" s="14" t="s">
        <v>2747</v>
      </c>
      <c r="C3267" s="9">
        <v>42817</v>
      </c>
      <c r="D3267" s="14" t="s">
        <v>537</v>
      </c>
      <c r="E3267" s="1" t="s">
        <v>13</v>
      </c>
      <c r="F3267" s="1">
        <v>5055</v>
      </c>
      <c r="G3267" s="1" t="s">
        <v>37</v>
      </c>
      <c r="H3267" s="11" t="s">
        <v>1482</v>
      </c>
      <c r="I3267" s="12">
        <v>49.1</v>
      </c>
      <c r="J3267" s="11" t="s">
        <v>2891</v>
      </c>
      <c r="K3267" s="13" t="s">
        <v>272</v>
      </c>
      <c r="L3267" s="14" t="s">
        <v>273</v>
      </c>
    </row>
    <row r="3268" spans="1:12">
      <c r="A3268" s="36">
        <v>2017</v>
      </c>
      <c r="B3268" s="14" t="s">
        <v>2747</v>
      </c>
      <c r="C3268" s="9">
        <v>42818</v>
      </c>
      <c r="D3268" s="14" t="s">
        <v>537</v>
      </c>
      <c r="E3268" s="1" t="s">
        <v>13</v>
      </c>
      <c r="F3268" s="1">
        <v>5055</v>
      </c>
      <c r="G3268" s="1" t="s">
        <v>37</v>
      </c>
      <c r="H3268" s="11" t="s">
        <v>1482</v>
      </c>
      <c r="I3268" s="12">
        <v>57.9</v>
      </c>
      <c r="J3268" s="11" t="s">
        <v>2892</v>
      </c>
      <c r="K3268" s="13" t="s">
        <v>272</v>
      </c>
      <c r="L3268" s="14" t="s">
        <v>273</v>
      </c>
    </row>
    <row r="3269" spans="1:12">
      <c r="A3269" s="36">
        <v>2017</v>
      </c>
      <c r="B3269" s="14" t="s">
        <v>2747</v>
      </c>
      <c r="C3269" s="9">
        <v>42819</v>
      </c>
      <c r="D3269" s="14" t="s">
        <v>537</v>
      </c>
      <c r="E3269" s="1" t="s">
        <v>13</v>
      </c>
      <c r="F3269" s="1">
        <v>5055</v>
      </c>
      <c r="G3269" s="1" t="s">
        <v>37</v>
      </c>
      <c r="H3269" s="11" t="s">
        <v>1482</v>
      </c>
      <c r="I3269" s="12">
        <v>60.8</v>
      </c>
      <c r="J3269" s="11" t="s">
        <v>2893</v>
      </c>
      <c r="K3269" s="13" t="s">
        <v>272</v>
      </c>
      <c r="L3269" s="14" t="s">
        <v>273</v>
      </c>
    </row>
    <row r="3270" spans="1:12">
      <c r="A3270" s="36">
        <v>2017</v>
      </c>
      <c r="B3270" s="14" t="s">
        <v>2747</v>
      </c>
      <c r="C3270" s="9">
        <v>42806</v>
      </c>
      <c r="D3270" s="14" t="s">
        <v>537</v>
      </c>
      <c r="E3270" s="1" t="s">
        <v>13</v>
      </c>
      <c r="F3270" s="1">
        <v>5075</v>
      </c>
      <c r="G3270" s="1" t="s">
        <v>37</v>
      </c>
      <c r="H3270" s="1" t="s">
        <v>715</v>
      </c>
      <c r="I3270" s="12">
        <v>45</v>
      </c>
      <c r="J3270" s="11" t="s">
        <v>2894</v>
      </c>
      <c r="K3270" s="13" t="s">
        <v>1045</v>
      </c>
      <c r="L3270" s="14" t="s">
        <v>273</v>
      </c>
    </row>
    <row r="3271" spans="1:12">
      <c r="A3271" s="36">
        <v>2017</v>
      </c>
      <c r="B3271" s="14" t="s">
        <v>2747</v>
      </c>
      <c r="C3271" s="9">
        <v>42799</v>
      </c>
      <c r="D3271" s="14" t="s">
        <v>537</v>
      </c>
      <c r="E3271" s="1" t="s">
        <v>13</v>
      </c>
      <c r="F3271" s="1">
        <v>5075</v>
      </c>
      <c r="G3271" s="1" t="s">
        <v>269</v>
      </c>
      <c r="H3271" s="11" t="s">
        <v>2133</v>
      </c>
      <c r="I3271" s="12">
        <v>94</v>
      </c>
      <c r="J3271" s="11">
        <v>17557</v>
      </c>
      <c r="K3271" s="13" t="s">
        <v>2308</v>
      </c>
      <c r="L3271" s="14" t="s">
        <v>273</v>
      </c>
    </row>
    <row r="3272" spans="1:12">
      <c r="A3272" s="36">
        <v>2017</v>
      </c>
      <c r="B3272" s="14" t="s">
        <v>2747</v>
      </c>
      <c r="C3272" s="9">
        <v>42799</v>
      </c>
      <c r="D3272" s="14" t="s">
        <v>537</v>
      </c>
      <c r="E3272" s="1" t="s">
        <v>13</v>
      </c>
      <c r="F3272" s="1">
        <v>5075</v>
      </c>
      <c r="G3272" s="1" t="s">
        <v>269</v>
      </c>
      <c r="H3272" s="11" t="s">
        <v>2133</v>
      </c>
      <c r="I3272" s="12">
        <v>16</v>
      </c>
      <c r="J3272" s="11">
        <v>17558</v>
      </c>
      <c r="K3272" s="13" t="s">
        <v>2308</v>
      </c>
      <c r="L3272" s="14" t="s">
        <v>273</v>
      </c>
    </row>
    <row r="3273" spans="1:12">
      <c r="A3273" s="36">
        <v>2017</v>
      </c>
      <c r="B3273" s="14" t="s">
        <v>2747</v>
      </c>
      <c r="C3273" s="9">
        <v>42812</v>
      </c>
      <c r="D3273" s="14" t="s">
        <v>537</v>
      </c>
      <c r="E3273" s="1" t="s">
        <v>13</v>
      </c>
      <c r="F3273" s="1">
        <v>5075</v>
      </c>
      <c r="G3273" s="1" t="s">
        <v>149</v>
      </c>
      <c r="H3273" s="1" t="s">
        <v>500</v>
      </c>
      <c r="I3273" s="12">
        <v>91.3</v>
      </c>
      <c r="J3273" s="11">
        <v>32761</v>
      </c>
      <c r="K3273" s="13" t="s">
        <v>2309</v>
      </c>
      <c r="L3273" s="14" t="s">
        <v>273</v>
      </c>
    </row>
    <row r="3274" spans="1:12">
      <c r="A3274" s="36">
        <v>2017</v>
      </c>
      <c r="B3274" s="14" t="s">
        <v>2747</v>
      </c>
      <c r="C3274" s="9">
        <v>42813</v>
      </c>
      <c r="D3274" s="14" t="s">
        <v>537</v>
      </c>
      <c r="E3274" s="1" t="s">
        <v>6</v>
      </c>
      <c r="F3274" s="1">
        <v>4109</v>
      </c>
      <c r="G3274" s="1" t="s">
        <v>697</v>
      </c>
      <c r="H3274" s="1" t="s">
        <v>698</v>
      </c>
      <c r="I3274" s="12">
        <v>183</v>
      </c>
      <c r="J3274" s="11">
        <v>5751</v>
      </c>
      <c r="K3274" s="13" t="s">
        <v>2895</v>
      </c>
      <c r="L3274" s="14" t="s">
        <v>273</v>
      </c>
    </row>
    <row r="3275" spans="1:12">
      <c r="A3275" s="36">
        <v>2017</v>
      </c>
      <c r="B3275" s="14" t="s">
        <v>2747</v>
      </c>
      <c r="C3275" s="9">
        <v>42797</v>
      </c>
      <c r="D3275" s="14" t="s">
        <v>537</v>
      </c>
      <c r="E3275" s="1" t="s">
        <v>6</v>
      </c>
      <c r="F3275" s="1">
        <v>4104</v>
      </c>
      <c r="G3275" s="1" t="s">
        <v>1050</v>
      </c>
      <c r="H3275" s="11" t="s">
        <v>7515</v>
      </c>
      <c r="I3275" s="12">
        <v>224.6</v>
      </c>
      <c r="J3275" s="11">
        <v>20607</v>
      </c>
      <c r="K3275" s="13" t="s">
        <v>1052</v>
      </c>
      <c r="L3275" s="14" t="s">
        <v>273</v>
      </c>
    </row>
    <row r="3276" spans="1:12">
      <c r="A3276" s="36">
        <v>2017</v>
      </c>
      <c r="B3276" s="14" t="s">
        <v>2747</v>
      </c>
      <c r="C3276" s="9">
        <v>42804</v>
      </c>
      <c r="D3276" s="14" t="s">
        <v>537</v>
      </c>
      <c r="E3276" s="1" t="s">
        <v>6</v>
      </c>
      <c r="F3276" s="1">
        <v>4136</v>
      </c>
      <c r="G3276" s="1" t="s">
        <v>1050</v>
      </c>
      <c r="H3276" s="11" t="s">
        <v>7515</v>
      </c>
      <c r="I3276" s="12">
        <v>188.7</v>
      </c>
      <c r="J3276" s="11">
        <v>20620</v>
      </c>
      <c r="K3276" s="13" t="s">
        <v>2896</v>
      </c>
      <c r="L3276" s="14" t="s">
        <v>273</v>
      </c>
    </row>
    <row r="3277" spans="1:12">
      <c r="A3277" s="36">
        <v>2017</v>
      </c>
      <c r="B3277" s="14" t="s">
        <v>2747</v>
      </c>
      <c r="C3277" s="9">
        <v>42795</v>
      </c>
      <c r="D3277" s="14" t="s">
        <v>537</v>
      </c>
      <c r="E3277" s="1" t="s">
        <v>6</v>
      </c>
      <c r="F3277" s="1">
        <v>4110</v>
      </c>
      <c r="G3277" s="1" t="s">
        <v>1050</v>
      </c>
      <c r="H3277" s="11" t="s">
        <v>294</v>
      </c>
      <c r="I3277" s="12">
        <v>174.6</v>
      </c>
      <c r="J3277" s="11">
        <v>20078</v>
      </c>
      <c r="K3277" s="13" t="s">
        <v>2313</v>
      </c>
      <c r="L3277" s="14" t="s">
        <v>273</v>
      </c>
    </row>
    <row r="3278" spans="1:12">
      <c r="A3278" s="36">
        <v>2017</v>
      </c>
      <c r="B3278" s="14" t="s">
        <v>2747</v>
      </c>
      <c r="C3278" s="9">
        <v>42795</v>
      </c>
      <c r="D3278" s="14" t="s">
        <v>537</v>
      </c>
      <c r="E3278" s="1" t="s">
        <v>6</v>
      </c>
      <c r="F3278" s="1">
        <v>4134</v>
      </c>
      <c r="G3278" s="1" t="s">
        <v>1050</v>
      </c>
      <c r="H3278" s="11" t="s">
        <v>294</v>
      </c>
      <c r="I3278" s="12">
        <v>203.7</v>
      </c>
      <c r="J3278" s="11">
        <v>20080</v>
      </c>
      <c r="K3278" s="13" t="s">
        <v>1685</v>
      </c>
      <c r="L3278" s="14" t="s">
        <v>273</v>
      </c>
    </row>
    <row r="3279" spans="1:12">
      <c r="A3279" s="36">
        <v>2017</v>
      </c>
      <c r="B3279" s="14" t="s">
        <v>2747</v>
      </c>
      <c r="C3279" s="9">
        <v>42795</v>
      </c>
      <c r="D3279" s="14" t="s">
        <v>537</v>
      </c>
      <c r="E3279" s="1" t="s">
        <v>6</v>
      </c>
      <c r="F3279" s="1">
        <v>4134</v>
      </c>
      <c r="G3279" s="1" t="s">
        <v>1050</v>
      </c>
      <c r="H3279" s="11" t="s">
        <v>294</v>
      </c>
      <c r="I3279" s="12">
        <v>263.39999999999998</v>
      </c>
      <c r="J3279" s="11">
        <v>20081</v>
      </c>
      <c r="K3279" s="13" t="s">
        <v>1685</v>
      </c>
      <c r="L3279" s="14" t="s">
        <v>273</v>
      </c>
    </row>
    <row r="3280" spans="1:12">
      <c r="A3280" s="36">
        <v>2017</v>
      </c>
      <c r="B3280" s="14" t="s">
        <v>2747</v>
      </c>
      <c r="C3280" s="9">
        <v>42795</v>
      </c>
      <c r="D3280" s="14" t="s">
        <v>537</v>
      </c>
      <c r="E3280" s="1" t="s">
        <v>6</v>
      </c>
      <c r="F3280" s="1">
        <v>4110</v>
      </c>
      <c r="G3280" s="1" t="s">
        <v>1050</v>
      </c>
      <c r="H3280" s="11" t="s">
        <v>294</v>
      </c>
      <c r="I3280" s="12">
        <v>260.39999999999998</v>
      </c>
      <c r="J3280" s="11">
        <v>20082</v>
      </c>
      <c r="K3280" s="13" t="s">
        <v>2313</v>
      </c>
      <c r="L3280" s="14" t="s">
        <v>273</v>
      </c>
    </row>
    <row r="3281" spans="1:12">
      <c r="A3281" s="36">
        <v>2017</v>
      </c>
      <c r="B3281" s="14" t="s">
        <v>2747</v>
      </c>
      <c r="C3281" s="9">
        <v>42806</v>
      </c>
      <c r="D3281" s="14" t="s">
        <v>537</v>
      </c>
      <c r="E3281" s="1" t="s">
        <v>6</v>
      </c>
      <c r="F3281" s="1">
        <v>4134</v>
      </c>
      <c r="G3281" s="1" t="s">
        <v>1050</v>
      </c>
      <c r="H3281" s="11" t="s">
        <v>294</v>
      </c>
      <c r="I3281" s="12">
        <v>251.1</v>
      </c>
      <c r="J3281" s="11">
        <v>20096</v>
      </c>
      <c r="K3281" s="13" t="s">
        <v>302</v>
      </c>
      <c r="L3281" s="14" t="s">
        <v>273</v>
      </c>
    </row>
    <row r="3282" spans="1:12">
      <c r="A3282" s="36">
        <v>2017</v>
      </c>
      <c r="B3282" s="14" t="s">
        <v>2747</v>
      </c>
      <c r="C3282" s="9">
        <v>42807</v>
      </c>
      <c r="D3282" s="14" t="s">
        <v>537</v>
      </c>
      <c r="E3282" s="1" t="s">
        <v>6</v>
      </c>
      <c r="F3282" s="1">
        <v>4104</v>
      </c>
      <c r="G3282" s="1" t="s">
        <v>1050</v>
      </c>
      <c r="H3282" s="11" t="s">
        <v>294</v>
      </c>
      <c r="I3282" s="12">
        <v>193.9</v>
      </c>
      <c r="J3282" s="11">
        <v>21354</v>
      </c>
      <c r="K3282" s="13" t="s">
        <v>1072</v>
      </c>
      <c r="L3282" s="14" t="s">
        <v>273</v>
      </c>
    </row>
    <row r="3283" spans="1:12">
      <c r="A3283" s="36">
        <v>2017</v>
      </c>
      <c r="B3283" s="14" t="s">
        <v>2747</v>
      </c>
      <c r="C3283" s="9">
        <v>42808</v>
      </c>
      <c r="D3283" s="14" t="s">
        <v>537</v>
      </c>
      <c r="E3283" s="1" t="s">
        <v>6</v>
      </c>
      <c r="F3283" s="1">
        <v>4134</v>
      </c>
      <c r="G3283" s="1" t="s">
        <v>1050</v>
      </c>
      <c r="H3283" s="11" t="s">
        <v>294</v>
      </c>
      <c r="I3283" s="12">
        <v>73.5</v>
      </c>
      <c r="J3283" s="11">
        <v>21355</v>
      </c>
      <c r="K3283" s="13" t="s">
        <v>2897</v>
      </c>
      <c r="L3283" s="14" t="s">
        <v>273</v>
      </c>
    </row>
    <row r="3284" spans="1:12">
      <c r="A3284" s="36">
        <v>2017</v>
      </c>
      <c r="B3284" s="14" t="s">
        <v>2747</v>
      </c>
      <c r="C3284" s="9">
        <v>42809</v>
      </c>
      <c r="D3284" s="14" t="s">
        <v>537</v>
      </c>
      <c r="E3284" s="1" t="s">
        <v>6</v>
      </c>
      <c r="F3284" s="1">
        <v>4134</v>
      </c>
      <c r="G3284" s="1" t="s">
        <v>1050</v>
      </c>
      <c r="H3284" s="11" t="s">
        <v>294</v>
      </c>
      <c r="I3284" s="12">
        <v>96.6</v>
      </c>
      <c r="J3284" s="11">
        <v>21362</v>
      </c>
      <c r="K3284" s="13" t="s">
        <v>1072</v>
      </c>
      <c r="L3284" s="14" t="s">
        <v>273</v>
      </c>
    </row>
    <row r="3285" spans="1:12">
      <c r="A3285" s="36">
        <v>2017</v>
      </c>
      <c r="B3285" s="14" t="s">
        <v>2747</v>
      </c>
      <c r="C3285" s="9">
        <v>42810</v>
      </c>
      <c r="D3285" s="14" t="s">
        <v>537</v>
      </c>
      <c r="E3285" s="1" t="s">
        <v>6</v>
      </c>
      <c r="F3285" s="1">
        <v>4134</v>
      </c>
      <c r="G3285" s="1" t="s">
        <v>1050</v>
      </c>
      <c r="H3285" s="11" t="s">
        <v>294</v>
      </c>
      <c r="I3285" s="12">
        <v>95.9</v>
      </c>
      <c r="J3285" s="11">
        <v>21363</v>
      </c>
      <c r="K3285" s="13" t="s">
        <v>1072</v>
      </c>
      <c r="L3285" s="14" t="s">
        <v>273</v>
      </c>
    </row>
    <row r="3286" spans="1:12">
      <c r="A3286" s="36">
        <v>2017</v>
      </c>
      <c r="B3286" s="14" t="s">
        <v>2747</v>
      </c>
      <c r="C3286" s="9">
        <v>42810</v>
      </c>
      <c r="D3286" s="14" t="s">
        <v>537</v>
      </c>
      <c r="E3286" s="1" t="s">
        <v>6</v>
      </c>
      <c r="F3286" s="1">
        <v>4120</v>
      </c>
      <c r="G3286" s="1" t="s">
        <v>1050</v>
      </c>
      <c r="H3286" s="11" t="s">
        <v>294</v>
      </c>
      <c r="I3286" s="12">
        <v>301.89999999999998</v>
      </c>
      <c r="J3286" s="11">
        <v>21370</v>
      </c>
      <c r="K3286" s="13" t="s">
        <v>2071</v>
      </c>
      <c r="L3286" s="14" t="s">
        <v>273</v>
      </c>
    </row>
    <row r="3287" spans="1:12">
      <c r="A3287" s="36">
        <v>2017</v>
      </c>
      <c r="B3287" s="14" t="s">
        <v>2747</v>
      </c>
      <c r="C3287" s="9">
        <v>42811</v>
      </c>
      <c r="D3287" s="14" t="s">
        <v>537</v>
      </c>
      <c r="E3287" s="1" t="s">
        <v>6</v>
      </c>
      <c r="F3287" s="1">
        <v>4104</v>
      </c>
      <c r="G3287" s="1" t="s">
        <v>1050</v>
      </c>
      <c r="H3287" s="11" t="s">
        <v>294</v>
      </c>
      <c r="I3287" s="12">
        <v>223.7</v>
      </c>
      <c r="J3287" s="11">
        <v>21371</v>
      </c>
      <c r="K3287" s="13" t="s">
        <v>302</v>
      </c>
      <c r="L3287" s="14" t="s">
        <v>273</v>
      </c>
    </row>
    <row r="3288" spans="1:12">
      <c r="A3288" s="36">
        <v>2017</v>
      </c>
      <c r="B3288" s="14" t="s">
        <v>2747</v>
      </c>
      <c r="C3288" s="9">
        <v>42812</v>
      </c>
      <c r="D3288" s="14" t="s">
        <v>537</v>
      </c>
      <c r="E3288" s="1" t="s">
        <v>6</v>
      </c>
      <c r="F3288" s="1">
        <v>4134</v>
      </c>
      <c r="G3288" s="1" t="s">
        <v>1050</v>
      </c>
      <c r="H3288" s="11" t="s">
        <v>294</v>
      </c>
      <c r="I3288" s="12">
        <v>241.2</v>
      </c>
      <c r="J3288" s="11">
        <v>21381</v>
      </c>
      <c r="K3288" s="13" t="s">
        <v>1072</v>
      </c>
      <c r="L3288" s="14" t="s">
        <v>273</v>
      </c>
    </row>
    <row r="3289" spans="1:12">
      <c r="A3289" s="36">
        <v>2017</v>
      </c>
      <c r="B3289" s="14" t="s">
        <v>2747</v>
      </c>
      <c r="C3289" s="9">
        <v>42822</v>
      </c>
      <c r="D3289" s="14" t="s">
        <v>537</v>
      </c>
      <c r="E3289" s="1" t="s">
        <v>6</v>
      </c>
      <c r="F3289" s="1">
        <v>4103</v>
      </c>
      <c r="G3289" s="1" t="s">
        <v>1050</v>
      </c>
      <c r="H3289" s="11" t="s">
        <v>294</v>
      </c>
      <c r="I3289" s="12">
        <v>245.9</v>
      </c>
      <c r="J3289" s="11">
        <v>21400</v>
      </c>
      <c r="K3289" s="13" t="s">
        <v>289</v>
      </c>
      <c r="L3289" s="14" t="s">
        <v>273</v>
      </c>
    </row>
    <row r="3290" spans="1:12">
      <c r="A3290" s="36">
        <v>2017</v>
      </c>
      <c r="B3290" s="14" t="s">
        <v>2747</v>
      </c>
      <c r="C3290" s="9">
        <v>42825</v>
      </c>
      <c r="D3290" s="14" t="s">
        <v>537</v>
      </c>
      <c r="E3290" s="1" t="s">
        <v>6</v>
      </c>
      <c r="F3290" s="1">
        <v>4106</v>
      </c>
      <c r="G3290" s="1" t="s">
        <v>1050</v>
      </c>
      <c r="H3290" s="11" t="s">
        <v>294</v>
      </c>
      <c r="I3290" s="12">
        <v>148.69999999999999</v>
      </c>
      <c r="J3290" s="11">
        <v>21410</v>
      </c>
      <c r="K3290" s="13" t="s">
        <v>302</v>
      </c>
      <c r="L3290" s="14" t="s">
        <v>273</v>
      </c>
    </row>
    <row r="3291" spans="1:12">
      <c r="A3291" s="36">
        <v>2017</v>
      </c>
      <c r="B3291" s="14" t="s">
        <v>2747</v>
      </c>
      <c r="C3291" s="9">
        <v>42798</v>
      </c>
      <c r="D3291" s="14" t="s">
        <v>537</v>
      </c>
      <c r="E3291" s="1" t="s">
        <v>6</v>
      </c>
      <c r="F3291" s="1">
        <v>4132</v>
      </c>
      <c r="G3291" s="1" t="s">
        <v>1050</v>
      </c>
      <c r="H3291" s="1" t="s">
        <v>143</v>
      </c>
      <c r="I3291" s="12">
        <v>283.3</v>
      </c>
      <c r="J3291" s="11">
        <v>20537</v>
      </c>
      <c r="K3291" s="13" t="s">
        <v>1680</v>
      </c>
      <c r="L3291" s="14" t="s">
        <v>273</v>
      </c>
    </row>
    <row r="3292" spans="1:12">
      <c r="A3292" s="36">
        <v>2017</v>
      </c>
      <c r="B3292" s="14" t="s">
        <v>2747</v>
      </c>
      <c r="C3292" s="9">
        <v>42803</v>
      </c>
      <c r="D3292" s="14" t="s">
        <v>537</v>
      </c>
      <c r="E3292" s="1" t="s">
        <v>6</v>
      </c>
      <c r="F3292" s="1">
        <v>4132</v>
      </c>
      <c r="G3292" s="1" t="s">
        <v>1050</v>
      </c>
      <c r="H3292" s="1" t="s">
        <v>143</v>
      </c>
      <c r="I3292" s="12">
        <v>209.7</v>
      </c>
      <c r="J3292" s="11">
        <v>20546</v>
      </c>
      <c r="K3292" s="13" t="s">
        <v>1680</v>
      </c>
      <c r="L3292" s="14" t="s">
        <v>273</v>
      </c>
    </row>
    <row r="3293" spans="1:12">
      <c r="A3293" s="36">
        <v>2017</v>
      </c>
      <c r="B3293" s="14" t="s">
        <v>2747</v>
      </c>
      <c r="C3293" s="9">
        <v>42804</v>
      </c>
      <c r="D3293" s="14" t="s">
        <v>537</v>
      </c>
      <c r="E3293" s="1" t="s">
        <v>6</v>
      </c>
      <c r="F3293" s="1">
        <v>4132</v>
      </c>
      <c r="G3293" s="1" t="s">
        <v>1050</v>
      </c>
      <c r="H3293" s="1" t="s">
        <v>143</v>
      </c>
      <c r="I3293" s="12">
        <v>247.2</v>
      </c>
      <c r="J3293" s="11">
        <v>20549</v>
      </c>
      <c r="K3293" s="13" t="s">
        <v>1680</v>
      </c>
      <c r="L3293" s="14" t="s">
        <v>273</v>
      </c>
    </row>
    <row r="3294" spans="1:12">
      <c r="A3294" s="36">
        <v>2017</v>
      </c>
      <c r="B3294" s="14" t="s">
        <v>2747</v>
      </c>
      <c r="C3294" s="9">
        <v>42805</v>
      </c>
      <c r="D3294" s="14" t="s">
        <v>537</v>
      </c>
      <c r="E3294" s="1" t="s">
        <v>6</v>
      </c>
      <c r="F3294" s="1">
        <v>4132</v>
      </c>
      <c r="G3294" s="1" t="s">
        <v>1050</v>
      </c>
      <c r="H3294" s="1" t="s">
        <v>143</v>
      </c>
      <c r="I3294" s="12">
        <v>87.9</v>
      </c>
      <c r="J3294" s="11">
        <v>20551</v>
      </c>
      <c r="K3294" s="13" t="s">
        <v>1672</v>
      </c>
      <c r="L3294" s="14" t="s">
        <v>273</v>
      </c>
    </row>
    <row r="3295" spans="1:12">
      <c r="A3295" s="36">
        <v>2017</v>
      </c>
      <c r="B3295" s="14" t="s">
        <v>2747</v>
      </c>
      <c r="C3295" s="9">
        <v>42805</v>
      </c>
      <c r="D3295" s="14" t="s">
        <v>537</v>
      </c>
      <c r="E3295" s="1" t="s">
        <v>6</v>
      </c>
      <c r="F3295" s="1">
        <v>4132</v>
      </c>
      <c r="G3295" s="1" t="s">
        <v>1050</v>
      </c>
      <c r="H3295" s="1" t="s">
        <v>143</v>
      </c>
      <c r="I3295" s="12">
        <v>267.39999999999998</v>
      </c>
      <c r="J3295" s="11">
        <v>20554</v>
      </c>
      <c r="K3295" s="13" t="s">
        <v>1672</v>
      </c>
      <c r="L3295" s="14" t="s">
        <v>273</v>
      </c>
    </row>
    <row r="3296" spans="1:12">
      <c r="A3296" s="36">
        <v>2017</v>
      </c>
      <c r="B3296" s="14" t="s">
        <v>2747</v>
      </c>
      <c r="C3296" s="9">
        <v>42807</v>
      </c>
      <c r="D3296" s="14" t="s">
        <v>537</v>
      </c>
      <c r="E3296" s="1" t="s">
        <v>6</v>
      </c>
      <c r="F3296" s="1">
        <v>4132</v>
      </c>
      <c r="G3296" s="1" t="s">
        <v>1050</v>
      </c>
      <c r="H3296" s="1" t="s">
        <v>143</v>
      </c>
      <c r="I3296" s="12">
        <v>159.4</v>
      </c>
      <c r="J3296" s="11">
        <v>20565</v>
      </c>
      <c r="K3296" s="13" t="s">
        <v>1672</v>
      </c>
      <c r="L3296" s="14" t="s">
        <v>273</v>
      </c>
    </row>
    <row r="3297" spans="1:12">
      <c r="A3297" s="36">
        <v>2017</v>
      </c>
      <c r="B3297" s="14" t="s">
        <v>2747</v>
      </c>
      <c r="C3297" s="9">
        <v>42812</v>
      </c>
      <c r="D3297" s="14" t="s">
        <v>537</v>
      </c>
      <c r="E3297" s="1" t="s">
        <v>6</v>
      </c>
      <c r="F3297" s="1">
        <v>4132</v>
      </c>
      <c r="G3297" s="1" t="s">
        <v>1050</v>
      </c>
      <c r="H3297" s="1" t="s">
        <v>143</v>
      </c>
      <c r="I3297" s="12">
        <v>67.8</v>
      </c>
      <c r="J3297" s="11">
        <v>20574</v>
      </c>
      <c r="K3297" s="13" t="s">
        <v>1672</v>
      </c>
      <c r="L3297" s="14" t="s">
        <v>273</v>
      </c>
    </row>
    <row r="3298" spans="1:12">
      <c r="A3298" s="36">
        <v>2017</v>
      </c>
      <c r="B3298" s="14" t="s">
        <v>2747</v>
      </c>
      <c r="C3298" s="9">
        <v>42812</v>
      </c>
      <c r="D3298" s="14" t="s">
        <v>537</v>
      </c>
      <c r="E3298" s="1" t="s">
        <v>6</v>
      </c>
      <c r="F3298" s="1">
        <v>4132</v>
      </c>
      <c r="G3298" s="1" t="s">
        <v>1050</v>
      </c>
      <c r="H3298" s="1" t="s">
        <v>143</v>
      </c>
      <c r="I3298" s="12">
        <v>171.1</v>
      </c>
      <c r="J3298" s="11">
        <v>20575</v>
      </c>
      <c r="K3298" s="13" t="s">
        <v>1672</v>
      </c>
      <c r="L3298" s="14" t="s">
        <v>273</v>
      </c>
    </row>
    <row r="3299" spans="1:12">
      <c r="A3299" s="36">
        <v>2017</v>
      </c>
      <c r="B3299" s="14" t="s">
        <v>2747</v>
      </c>
      <c r="C3299" s="9">
        <v>42814</v>
      </c>
      <c r="D3299" s="14" t="s">
        <v>537</v>
      </c>
      <c r="E3299" s="1" t="s">
        <v>6</v>
      </c>
      <c r="F3299" s="1">
        <v>4132</v>
      </c>
      <c r="G3299" s="1" t="s">
        <v>1050</v>
      </c>
      <c r="H3299" s="1" t="s">
        <v>143</v>
      </c>
      <c r="I3299" s="12">
        <v>198.7</v>
      </c>
      <c r="J3299" s="11">
        <v>20590</v>
      </c>
      <c r="K3299" s="13" t="s">
        <v>1672</v>
      </c>
      <c r="L3299" s="14" t="s">
        <v>273</v>
      </c>
    </row>
    <row r="3300" spans="1:12">
      <c r="A3300" s="36">
        <v>2017</v>
      </c>
      <c r="B3300" s="14" t="s">
        <v>2747</v>
      </c>
      <c r="C3300" s="9">
        <v>42814</v>
      </c>
      <c r="D3300" s="14" t="s">
        <v>537</v>
      </c>
      <c r="E3300" s="1" t="s">
        <v>6</v>
      </c>
      <c r="F3300" s="1">
        <v>4132</v>
      </c>
      <c r="G3300" s="1" t="s">
        <v>1050</v>
      </c>
      <c r="H3300" s="1" t="s">
        <v>143</v>
      </c>
      <c r="I3300" s="12">
        <v>98.3</v>
      </c>
      <c r="J3300" s="11">
        <v>20593</v>
      </c>
      <c r="K3300" s="13" t="s">
        <v>1672</v>
      </c>
      <c r="L3300" s="14" t="s">
        <v>273</v>
      </c>
    </row>
    <row r="3301" spans="1:12">
      <c r="A3301" s="36">
        <v>2017</v>
      </c>
      <c r="B3301" s="14" t="s">
        <v>2747</v>
      </c>
      <c r="C3301" s="9">
        <v>42816</v>
      </c>
      <c r="D3301" s="14" t="s">
        <v>537</v>
      </c>
      <c r="E3301" s="1" t="s">
        <v>6</v>
      </c>
      <c r="F3301" s="1">
        <v>4132</v>
      </c>
      <c r="G3301" s="1" t="s">
        <v>1050</v>
      </c>
      <c r="H3301" s="1" t="s">
        <v>143</v>
      </c>
      <c r="I3301" s="12">
        <v>143.4</v>
      </c>
      <c r="J3301" s="11">
        <v>21103</v>
      </c>
      <c r="K3301" s="13" t="s">
        <v>1672</v>
      </c>
      <c r="L3301" s="14" t="s">
        <v>273</v>
      </c>
    </row>
    <row r="3302" spans="1:12">
      <c r="A3302" s="36">
        <v>2017</v>
      </c>
      <c r="B3302" s="14" t="s">
        <v>2747</v>
      </c>
      <c r="C3302" s="9">
        <v>42818</v>
      </c>
      <c r="D3302" s="14" t="s">
        <v>537</v>
      </c>
      <c r="E3302" s="1" t="s">
        <v>6</v>
      </c>
      <c r="F3302" s="1">
        <v>4132</v>
      </c>
      <c r="G3302" s="1" t="s">
        <v>1050</v>
      </c>
      <c r="H3302" s="1" t="s">
        <v>143</v>
      </c>
      <c r="I3302" s="12">
        <v>141.69999999999999</v>
      </c>
      <c r="J3302" s="11">
        <v>21112</v>
      </c>
      <c r="K3302" s="13" t="s">
        <v>1672</v>
      </c>
      <c r="L3302" s="14" t="s">
        <v>273</v>
      </c>
    </row>
    <row r="3303" spans="1:12">
      <c r="A3303" s="36">
        <v>2017</v>
      </c>
      <c r="B3303" s="14" t="s">
        <v>2747</v>
      </c>
      <c r="C3303" s="9">
        <v>42819</v>
      </c>
      <c r="D3303" s="14" t="s">
        <v>537</v>
      </c>
      <c r="E3303" s="1" t="s">
        <v>6</v>
      </c>
      <c r="F3303" s="1">
        <v>4132</v>
      </c>
      <c r="G3303" s="1" t="s">
        <v>1050</v>
      </c>
      <c r="H3303" s="1" t="s">
        <v>143</v>
      </c>
      <c r="I3303" s="12">
        <v>215.3</v>
      </c>
      <c r="J3303" s="11">
        <v>21115</v>
      </c>
      <c r="K3303" s="13" t="s">
        <v>2070</v>
      </c>
      <c r="L3303" s="14" t="s">
        <v>273</v>
      </c>
    </row>
    <row r="3304" spans="1:12">
      <c r="A3304" s="36">
        <v>2017</v>
      </c>
      <c r="B3304" s="14" t="s">
        <v>2747</v>
      </c>
      <c r="C3304" s="9">
        <v>42819</v>
      </c>
      <c r="D3304" s="14" t="s">
        <v>537</v>
      </c>
      <c r="E3304" s="1" t="s">
        <v>6</v>
      </c>
      <c r="F3304" s="1">
        <v>4132</v>
      </c>
      <c r="G3304" s="1" t="s">
        <v>1050</v>
      </c>
      <c r="H3304" s="1" t="s">
        <v>143</v>
      </c>
      <c r="I3304" s="12">
        <v>128.5</v>
      </c>
      <c r="J3304" s="11">
        <v>21120</v>
      </c>
      <c r="K3304" s="13" t="s">
        <v>2070</v>
      </c>
      <c r="L3304" s="14" t="s">
        <v>273</v>
      </c>
    </row>
    <row r="3305" spans="1:12">
      <c r="A3305" s="36">
        <v>2017</v>
      </c>
      <c r="B3305" s="14" t="s">
        <v>2747</v>
      </c>
      <c r="C3305" s="9">
        <v>42820</v>
      </c>
      <c r="D3305" s="14" t="s">
        <v>537</v>
      </c>
      <c r="E3305" s="1" t="s">
        <v>6</v>
      </c>
      <c r="F3305" s="1">
        <v>4132</v>
      </c>
      <c r="G3305" s="1" t="s">
        <v>1050</v>
      </c>
      <c r="H3305" s="1" t="s">
        <v>143</v>
      </c>
      <c r="I3305" s="12">
        <v>39.9</v>
      </c>
      <c r="J3305" s="11">
        <v>21121</v>
      </c>
      <c r="K3305" s="13" t="s">
        <v>2070</v>
      </c>
      <c r="L3305" s="14" t="s">
        <v>273</v>
      </c>
    </row>
    <row r="3306" spans="1:12">
      <c r="A3306" s="36">
        <v>2017</v>
      </c>
      <c r="B3306" s="14" t="s">
        <v>2747</v>
      </c>
      <c r="C3306" s="9">
        <v>42820</v>
      </c>
      <c r="D3306" s="14" t="s">
        <v>537</v>
      </c>
      <c r="E3306" s="1" t="s">
        <v>6</v>
      </c>
      <c r="F3306" s="1">
        <v>4132</v>
      </c>
      <c r="G3306" s="1" t="s">
        <v>1050</v>
      </c>
      <c r="H3306" s="1" t="s">
        <v>143</v>
      </c>
      <c r="I3306" s="12">
        <v>258</v>
      </c>
      <c r="J3306" s="11">
        <v>21123</v>
      </c>
      <c r="K3306" s="13" t="s">
        <v>2070</v>
      </c>
      <c r="L3306" s="14" t="s">
        <v>273</v>
      </c>
    </row>
    <row r="3307" spans="1:12">
      <c r="A3307" s="36">
        <v>2017</v>
      </c>
      <c r="B3307" s="14" t="s">
        <v>2747</v>
      </c>
      <c r="C3307" s="9">
        <v>42805</v>
      </c>
      <c r="D3307" s="14" t="s">
        <v>537</v>
      </c>
      <c r="E3307" s="1" t="s">
        <v>6</v>
      </c>
      <c r="F3307" s="1">
        <v>4132</v>
      </c>
      <c r="G3307" s="1" t="s">
        <v>1050</v>
      </c>
      <c r="H3307" s="11" t="s">
        <v>396</v>
      </c>
      <c r="I3307" s="12">
        <v>98.6</v>
      </c>
      <c r="J3307" s="11">
        <v>21039</v>
      </c>
      <c r="K3307" s="13" t="s">
        <v>1672</v>
      </c>
      <c r="L3307" s="14" t="s">
        <v>273</v>
      </c>
    </row>
    <row r="3308" spans="1:12">
      <c r="A3308" s="36">
        <v>2017</v>
      </c>
      <c r="B3308" s="14" t="s">
        <v>2747</v>
      </c>
      <c r="C3308" s="9">
        <v>42813</v>
      </c>
      <c r="D3308" s="14" t="s">
        <v>537</v>
      </c>
      <c r="E3308" s="1" t="s">
        <v>6</v>
      </c>
      <c r="F3308" s="1">
        <v>4132</v>
      </c>
      <c r="G3308" s="1" t="s">
        <v>1050</v>
      </c>
      <c r="H3308" s="11" t="s">
        <v>396</v>
      </c>
      <c r="I3308" s="12">
        <v>179</v>
      </c>
      <c r="J3308" s="11">
        <v>21091</v>
      </c>
      <c r="K3308" s="13" t="s">
        <v>1672</v>
      </c>
      <c r="L3308" s="14" t="s">
        <v>273</v>
      </c>
    </row>
    <row r="3309" spans="1:12">
      <c r="A3309" s="36">
        <v>2017</v>
      </c>
      <c r="B3309" s="14" t="s">
        <v>2747</v>
      </c>
      <c r="C3309" s="9">
        <v>42818</v>
      </c>
      <c r="D3309" s="14" t="s">
        <v>537</v>
      </c>
      <c r="E3309" s="1" t="s">
        <v>6</v>
      </c>
      <c r="F3309" s="1">
        <v>4132</v>
      </c>
      <c r="G3309" s="1" t="s">
        <v>1050</v>
      </c>
      <c r="H3309" s="11" t="s">
        <v>396</v>
      </c>
      <c r="I3309" s="12">
        <v>295.5</v>
      </c>
      <c r="J3309" s="11">
        <v>21626</v>
      </c>
      <c r="K3309" s="13" t="s">
        <v>1672</v>
      </c>
      <c r="L3309" s="14" t="s">
        <v>273</v>
      </c>
    </row>
    <row r="3310" spans="1:12">
      <c r="A3310" s="36">
        <v>2017</v>
      </c>
      <c r="B3310" s="14" t="s">
        <v>2747</v>
      </c>
      <c r="C3310" s="9">
        <v>42818</v>
      </c>
      <c r="D3310" s="14" t="s">
        <v>537</v>
      </c>
      <c r="E3310" s="1" t="s">
        <v>6</v>
      </c>
      <c r="F3310" s="1">
        <v>4132</v>
      </c>
      <c r="G3310" s="1" t="s">
        <v>1050</v>
      </c>
      <c r="H3310" s="11" t="s">
        <v>396</v>
      </c>
      <c r="I3310" s="12">
        <v>47.4</v>
      </c>
      <c r="J3310" s="11">
        <v>21629</v>
      </c>
      <c r="K3310" s="13" t="s">
        <v>1672</v>
      </c>
      <c r="L3310" s="14" t="s">
        <v>273</v>
      </c>
    </row>
    <row r="3311" spans="1:12">
      <c r="A3311" s="36">
        <v>2017</v>
      </c>
      <c r="B3311" s="14" t="s">
        <v>2747</v>
      </c>
      <c r="C3311" s="9">
        <v>42818</v>
      </c>
      <c r="D3311" s="14" t="s">
        <v>537</v>
      </c>
      <c r="E3311" s="1" t="s">
        <v>6</v>
      </c>
      <c r="F3311" s="1">
        <v>4132</v>
      </c>
      <c r="G3311" s="1" t="s">
        <v>1050</v>
      </c>
      <c r="H3311" s="11" t="s">
        <v>396</v>
      </c>
      <c r="I3311" s="12">
        <v>233.2</v>
      </c>
      <c r="J3311" s="11">
        <v>21632</v>
      </c>
      <c r="K3311" s="13" t="s">
        <v>1672</v>
      </c>
      <c r="L3311" s="14" t="s">
        <v>273</v>
      </c>
    </row>
    <row r="3312" spans="1:12">
      <c r="A3312" s="36">
        <v>2017</v>
      </c>
      <c r="B3312" s="14" t="s">
        <v>2747</v>
      </c>
      <c r="C3312" s="9">
        <v>42819</v>
      </c>
      <c r="D3312" s="14" t="s">
        <v>537</v>
      </c>
      <c r="E3312" s="1" t="s">
        <v>6</v>
      </c>
      <c r="F3312" s="1">
        <v>4132</v>
      </c>
      <c r="G3312" s="1" t="s">
        <v>1050</v>
      </c>
      <c r="H3312" s="11" t="s">
        <v>396</v>
      </c>
      <c r="I3312" s="12">
        <v>121.3</v>
      </c>
      <c r="J3312" s="11">
        <v>21647</v>
      </c>
      <c r="K3312" s="13" t="s">
        <v>2070</v>
      </c>
      <c r="L3312" s="14" t="s">
        <v>273</v>
      </c>
    </row>
    <row r="3313" spans="1:12">
      <c r="A3313" s="36">
        <v>2017</v>
      </c>
      <c r="B3313" s="14" t="s">
        <v>2747</v>
      </c>
      <c r="C3313" s="9">
        <v>42811</v>
      </c>
      <c r="D3313" s="14" t="s">
        <v>537</v>
      </c>
      <c r="E3313" s="1" t="s">
        <v>6</v>
      </c>
      <c r="F3313" s="1">
        <v>4110</v>
      </c>
      <c r="G3313" s="1" t="s">
        <v>149</v>
      </c>
      <c r="H3313" s="11" t="s">
        <v>150</v>
      </c>
      <c r="I3313" s="12">
        <v>248</v>
      </c>
      <c r="J3313" s="11" t="s">
        <v>2898</v>
      </c>
      <c r="K3313" s="13" t="s">
        <v>2074</v>
      </c>
      <c r="L3313" s="14" t="s">
        <v>273</v>
      </c>
    </row>
    <row r="3314" spans="1:12">
      <c r="A3314" s="36">
        <v>2017</v>
      </c>
      <c r="B3314" s="14" t="s">
        <v>2747</v>
      </c>
      <c r="C3314" s="9">
        <v>42811</v>
      </c>
      <c r="D3314" s="14" t="s">
        <v>537</v>
      </c>
      <c r="E3314" s="1" t="s">
        <v>6</v>
      </c>
      <c r="F3314" s="1">
        <v>4137</v>
      </c>
      <c r="G3314" s="1" t="s">
        <v>149</v>
      </c>
      <c r="H3314" s="11" t="s">
        <v>150</v>
      </c>
      <c r="I3314" s="12">
        <v>154</v>
      </c>
      <c r="J3314" s="11" t="s">
        <v>2899</v>
      </c>
      <c r="K3314" s="13" t="s">
        <v>2900</v>
      </c>
      <c r="L3314" s="14" t="s">
        <v>273</v>
      </c>
    </row>
    <row r="3315" spans="1:12">
      <c r="A3315" s="36">
        <v>2017</v>
      </c>
      <c r="B3315" s="14" t="s">
        <v>2747</v>
      </c>
      <c r="C3315" s="9">
        <v>42823</v>
      </c>
      <c r="D3315" s="14" t="s">
        <v>537</v>
      </c>
      <c r="E3315" s="1" t="s">
        <v>6</v>
      </c>
      <c r="F3315" s="1">
        <v>4120</v>
      </c>
      <c r="G3315" s="1" t="s">
        <v>149</v>
      </c>
      <c r="H3315" s="1" t="s">
        <v>500</v>
      </c>
      <c r="I3315" s="12">
        <v>211.8</v>
      </c>
      <c r="J3315" s="11">
        <v>32764</v>
      </c>
      <c r="K3315" s="13" t="s">
        <v>2901</v>
      </c>
      <c r="L3315" s="14" t="s">
        <v>273</v>
      </c>
    </row>
    <row r="3316" spans="1:12">
      <c r="A3316" s="36">
        <v>2017</v>
      </c>
      <c r="B3316" s="14" t="s">
        <v>2747</v>
      </c>
      <c r="C3316" s="9">
        <v>42823</v>
      </c>
      <c r="D3316" s="14" t="s">
        <v>537</v>
      </c>
      <c r="E3316" s="1" t="s">
        <v>6</v>
      </c>
      <c r="F3316" s="1">
        <v>4136</v>
      </c>
      <c r="G3316" s="1" t="s">
        <v>149</v>
      </c>
      <c r="H3316" s="1" t="s">
        <v>500</v>
      </c>
      <c r="I3316" s="12">
        <v>235.7</v>
      </c>
      <c r="J3316" s="11">
        <v>32765</v>
      </c>
      <c r="K3316" s="13" t="s">
        <v>2312</v>
      </c>
      <c r="L3316" s="14" t="s">
        <v>273</v>
      </c>
    </row>
    <row r="3317" spans="1:12">
      <c r="A3317" s="36">
        <v>2017</v>
      </c>
      <c r="B3317" s="14" t="s">
        <v>2747</v>
      </c>
      <c r="C3317" s="9">
        <v>42801</v>
      </c>
      <c r="D3317" s="14" t="s">
        <v>537</v>
      </c>
      <c r="E3317" s="1" t="s">
        <v>6</v>
      </c>
      <c r="F3317" s="1">
        <v>4120</v>
      </c>
      <c r="G3317" s="1" t="s">
        <v>179</v>
      </c>
      <c r="H3317" s="11" t="s">
        <v>1096</v>
      </c>
      <c r="I3317" s="12">
        <v>149.30000000000001</v>
      </c>
      <c r="J3317" s="11">
        <v>7671</v>
      </c>
      <c r="K3317" s="13" t="s">
        <v>2902</v>
      </c>
      <c r="L3317" s="14" t="s">
        <v>273</v>
      </c>
    </row>
    <row r="3318" spans="1:12">
      <c r="A3318" s="36">
        <v>2017</v>
      </c>
      <c r="B3318" s="14" t="s">
        <v>2747</v>
      </c>
      <c r="C3318" s="9">
        <v>42802</v>
      </c>
      <c r="D3318" s="14" t="s">
        <v>537</v>
      </c>
      <c r="E3318" s="1" t="s">
        <v>6</v>
      </c>
      <c r="F3318" s="1">
        <v>4134</v>
      </c>
      <c r="G3318" s="1" t="s">
        <v>179</v>
      </c>
      <c r="H3318" s="11" t="s">
        <v>1096</v>
      </c>
      <c r="I3318" s="12">
        <v>159</v>
      </c>
      <c r="J3318" s="11">
        <v>7675</v>
      </c>
      <c r="K3318" s="13" t="s">
        <v>302</v>
      </c>
      <c r="L3318" s="14" t="s">
        <v>273</v>
      </c>
    </row>
    <row r="3319" spans="1:12">
      <c r="A3319" s="36">
        <v>2017</v>
      </c>
      <c r="B3319" s="14" t="s">
        <v>2747</v>
      </c>
      <c r="C3319" s="9">
        <v>42802</v>
      </c>
      <c r="D3319" s="14" t="s">
        <v>537</v>
      </c>
      <c r="E3319" s="1" t="s">
        <v>6</v>
      </c>
      <c r="F3319" s="1">
        <v>4134</v>
      </c>
      <c r="G3319" s="1" t="s">
        <v>179</v>
      </c>
      <c r="H3319" s="11" t="s">
        <v>1096</v>
      </c>
      <c r="I3319" s="12">
        <v>161.30000000000001</v>
      </c>
      <c r="J3319" s="11">
        <v>7677</v>
      </c>
      <c r="K3319" s="13" t="s">
        <v>302</v>
      </c>
      <c r="L3319" s="14" t="s">
        <v>273</v>
      </c>
    </row>
    <row r="3320" spans="1:12">
      <c r="A3320" s="36">
        <v>2017</v>
      </c>
      <c r="B3320" s="14" t="s">
        <v>2747</v>
      </c>
      <c r="C3320" s="9">
        <v>42802</v>
      </c>
      <c r="D3320" s="14" t="s">
        <v>537</v>
      </c>
      <c r="E3320" s="1" t="s">
        <v>6</v>
      </c>
      <c r="F3320" s="1">
        <v>4134</v>
      </c>
      <c r="G3320" s="1" t="s">
        <v>179</v>
      </c>
      <c r="H3320" s="11" t="s">
        <v>1096</v>
      </c>
      <c r="I3320" s="12">
        <v>279.5</v>
      </c>
      <c r="J3320" s="11">
        <v>7680</v>
      </c>
      <c r="K3320" s="13" t="s">
        <v>302</v>
      </c>
      <c r="L3320" s="14" t="s">
        <v>273</v>
      </c>
    </row>
    <row r="3321" spans="1:12">
      <c r="A3321" s="36">
        <v>2017</v>
      </c>
      <c r="B3321" s="14" t="s">
        <v>2747</v>
      </c>
      <c r="C3321" s="9">
        <v>42799</v>
      </c>
      <c r="D3321" s="14" t="s">
        <v>537</v>
      </c>
      <c r="E3321" s="1" t="s">
        <v>6</v>
      </c>
      <c r="F3321" s="1">
        <v>4134</v>
      </c>
      <c r="G3321" s="1" t="s">
        <v>179</v>
      </c>
      <c r="H3321" s="11" t="s">
        <v>1096</v>
      </c>
      <c r="I3321" s="12">
        <v>270</v>
      </c>
      <c r="J3321" s="11">
        <v>67045</v>
      </c>
      <c r="K3321" s="13" t="s">
        <v>302</v>
      </c>
      <c r="L3321" s="14" t="s">
        <v>273</v>
      </c>
    </row>
    <row r="3322" spans="1:12">
      <c r="A3322" s="36">
        <v>2017</v>
      </c>
      <c r="B3322" s="14" t="s">
        <v>2747</v>
      </c>
      <c r="C3322" s="9">
        <v>42800</v>
      </c>
      <c r="D3322" s="14" t="s">
        <v>537</v>
      </c>
      <c r="E3322" s="1" t="s">
        <v>6</v>
      </c>
      <c r="F3322" s="1">
        <v>4104</v>
      </c>
      <c r="G3322" s="1" t="s">
        <v>179</v>
      </c>
      <c r="H3322" s="11" t="s">
        <v>1096</v>
      </c>
      <c r="I3322" s="12">
        <v>123</v>
      </c>
      <c r="J3322" s="11">
        <v>67058</v>
      </c>
      <c r="K3322" s="13" t="s">
        <v>1058</v>
      </c>
      <c r="L3322" s="14" t="s">
        <v>273</v>
      </c>
    </row>
    <row r="3323" spans="1:12">
      <c r="A3323" s="36">
        <v>2017</v>
      </c>
      <c r="B3323" s="14" t="s">
        <v>2747</v>
      </c>
      <c r="C3323" s="9">
        <v>42801</v>
      </c>
      <c r="D3323" s="14" t="s">
        <v>537</v>
      </c>
      <c r="E3323" s="1" t="s">
        <v>6</v>
      </c>
      <c r="F3323" s="1">
        <v>4134</v>
      </c>
      <c r="G3323" s="1" t="s">
        <v>179</v>
      </c>
      <c r="H3323" s="11" t="s">
        <v>1096</v>
      </c>
      <c r="I3323" s="12">
        <v>81</v>
      </c>
      <c r="J3323" s="11">
        <v>67061</v>
      </c>
      <c r="K3323" s="13" t="s">
        <v>302</v>
      </c>
      <c r="L3323" s="14" t="s">
        <v>273</v>
      </c>
    </row>
    <row r="3324" spans="1:12">
      <c r="A3324" s="36">
        <v>2017</v>
      </c>
      <c r="B3324" s="14" t="s">
        <v>2747</v>
      </c>
      <c r="C3324" s="9">
        <v>42801</v>
      </c>
      <c r="D3324" s="14" t="s">
        <v>537</v>
      </c>
      <c r="E3324" s="1" t="s">
        <v>6</v>
      </c>
      <c r="F3324" s="1">
        <v>4132</v>
      </c>
      <c r="G3324" s="1" t="s">
        <v>179</v>
      </c>
      <c r="H3324" s="11" t="s">
        <v>1096</v>
      </c>
      <c r="I3324" s="12">
        <v>167</v>
      </c>
      <c r="J3324" s="11">
        <v>67073</v>
      </c>
      <c r="K3324" s="13" t="s">
        <v>2903</v>
      </c>
      <c r="L3324" s="14" t="s">
        <v>273</v>
      </c>
    </row>
    <row r="3325" spans="1:12">
      <c r="A3325" s="36">
        <v>2017</v>
      </c>
      <c r="B3325" s="14" t="s">
        <v>2747</v>
      </c>
      <c r="C3325" s="9">
        <v>42801</v>
      </c>
      <c r="D3325" s="14" t="s">
        <v>537</v>
      </c>
      <c r="E3325" s="1" t="s">
        <v>6</v>
      </c>
      <c r="F3325" s="1">
        <v>4134</v>
      </c>
      <c r="G3325" s="1" t="s">
        <v>179</v>
      </c>
      <c r="H3325" s="11" t="s">
        <v>1096</v>
      </c>
      <c r="I3325" s="12">
        <v>199</v>
      </c>
      <c r="J3325" s="11">
        <v>67076</v>
      </c>
      <c r="K3325" s="13" t="s">
        <v>302</v>
      </c>
      <c r="L3325" s="14" t="s">
        <v>273</v>
      </c>
    </row>
    <row r="3326" spans="1:12">
      <c r="A3326" s="36">
        <v>2017</v>
      </c>
      <c r="B3326" s="14" t="s">
        <v>2747</v>
      </c>
      <c r="C3326" s="9">
        <v>42801</v>
      </c>
      <c r="D3326" s="14" t="s">
        <v>537</v>
      </c>
      <c r="E3326" s="1" t="s">
        <v>6</v>
      </c>
      <c r="F3326" s="1">
        <v>4134</v>
      </c>
      <c r="G3326" s="1" t="s">
        <v>179</v>
      </c>
      <c r="H3326" s="11" t="s">
        <v>1096</v>
      </c>
      <c r="I3326" s="12">
        <v>95</v>
      </c>
      <c r="J3326" s="11">
        <v>67077</v>
      </c>
      <c r="K3326" s="13" t="s">
        <v>302</v>
      </c>
      <c r="L3326" s="14" t="s">
        <v>273</v>
      </c>
    </row>
    <row r="3327" spans="1:12">
      <c r="A3327" s="36">
        <v>2017</v>
      </c>
      <c r="B3327" s="14" t="s">
        <v>2747</v>
      </c>
      <c r="C3327" s="9">
        <v>42802</v>
      </c>
      <c r="D3327" s="14" t="s">
        <v>537</v>
      </c>
      <c r="E3327" s="1" t="s">
        <v>6</v>
      </c>
      <c r="F3327" s="1">
        <v>4134</v>
      </c>
      <c r="G3327" s="1" t="s">
        <v>179</v>
      </c>
      <c r="H3327" s="11" t="s">
        <v>1096</v>
      </c>
      <c r="I3327" s="12">
        <v>71</v>
      </c>
      <c r="J3327" s="11">
        <v>67085</v>
      </c>
      <c r="K3327" s="13" t="s">
        <v>302</v>
      </c>
      <c r="L3327" s="14" t="s">
        <v>273</v>
      </c>
    </row>
    <row r="3328" spans="1:12">
      <c r="A3328" s="36">
        <v>2017</v>
      </c>
      <c r="B3328" s="14" t="s">
        <v>2747</v>
      </c>
      <c r="C3328" s="9">
        <v>42802</v>
      </c>
      <c r="D3328" s="14" t="s">
        <v>537</v>
      </c>
      <c r="E3328" s="1" t="s">
        <v>6</v>
      </c>
      <c r="F3328" s="1">
        <v>4104</v>
      </c>
      <c r="G3328" s="1" t="s">
        <v>179</v>
      </c>
      <c r="H3328" s="11" t="s">
        <v>1096</v>
      </c>
      <c r="I3328" s="12">
        <v>301</v>
      </c>
      <c r="J3328" s="11">
        <v>67089</v>
      </c>
      <c r="K3328" s="13" t="s">
        <v>1066</v>
      </c>
      <c r="L3328" s="14" t="s">
        <v>273</v>
      </c>
    </row>
    <row r="3329" spans="1:12">
      <c r="A3329" s="36">
        <v>2017</v>
      </c>
      <c r="B3329" s="14" t="s">
        <v>2747</v>
      </c>
      <c r="C3329" s="9">
        <v>42803</v>
      </c>
      <c r="D3329" s="14" t="s">
        <v>537</v>
      </c>
      <c r="E3329" s="1" t="s">
        <v>6</v>
      </c>
      <c r="F3329" s="1">
        <v>4134</v>
      </c>
      <c r="G3329" s="1" t="s">
        <v>179</v>
      </c>
      <c r="H3329" s="11" t="s">
        <v>1096</v>
      </c>
      <c r="I3329" s="12">
        <v>179</v>
      </c>
      <c r="J3329" s="11">
        <v>67096</v>
      </c>
      <c r="K3329" s="13" t="s">
        <v>302</v>
      </c>
      <c r="L3329" s="14" t="s">
        <v>273</v>
      </c>
    </row>
    <row r="3330" spans="1:12">
      <c r="A3330" s="36">
        <v>2017</v>
      </c>
      <c r="B3330" s="14" t="s">
        <v>2747</v>
      </c>
      <c r="C3330" s="9">
        <v>42798</v>
      </c>
      <c r="D3330" s="14" t="s">
        <v>537</v>
      </c>
      <c r="E3330" s="1" t="s">
        <v>6</v>
      </c>
      <c r="F3330" s="1">
        <v>4131</v>
      </c>
      <c r="G3330" s="1" t="s">
        <v>179</v>
      </c>
      <c r="H3330" s="11" t="s">
        <v>1724</v>
      </c>
      <c r="I3330" s="12">
        <v>152</v>
      </c>
      <c r="J3330" s="11">
        <v>36287</v>
      </c>
      <c r="K3330" s="13" t="s">
        <v>1697</v>
      </c>
      <c r="L3330" s="14" t="s">
        <v>273</v>
      </c>
    </row>
    <row r="3331" spans="1:12">
      <c r="A3331" s="36">
        <v>2017</v>
      </c>
      <c r="B3331" s="14" t="s">
        <v>2747</v>
      </c>
      <c r="C3331" s="9">
        <v>42798</v>
      </c>
      <c r="D3331" s="14" t="s">
        <v>537</v>
      </c>
      <c r="E3331" s="1" t="s">
        <v>6</v>
      </c>
      <c r="F3331" s="1">
        <v>4131</v>
      </c>
      <c r="G3331" s="1" t="s">
        <v>179</v>
      </c>
      <c r="H3331" s="11" t="s">
        <v>1724</v>
      </c>
      <c r="I3331" s="12">
        <v>70</v>
      </c>
      <c r="J3331" s="11">
        <v>36289</v>
      </c>
      <c r="K3331" s="13" t="s">
        <v>1697</v>
      </c>
      <c r="L3331" s="14" t="s">
        <v>273</v>
      </c>
    </row>
    <row r="3332" spans="1:12">
      <c r="A3332" s="36">
        <v>2017</v>
      </c>
      <c r="B3332" s="14" t="s">
        <v>2747</v>
      </c>
      <c r="C3332" s="9">
        <v>42818</v>
      </c>
      <c r="D3332" s="14" t="s">
        <v>537</v>
      </c>
      <c r="E3332" s="1" t="s">
        <v>6</v>
      </c>
      <c r="F3332" s="1">
        <v>4109</v>
      </c>
      <c r="G3332" s="1" t="s">
        <v>137</v>
      </c>
      <c r="H3332" s="1" t="s">
        <v>795</v>
      </c>
      <c r="I3332" s="12">
        <v>144</v>
      </c>
      <c r="J3332" s="11">
        <v>8437</v>
      </c>
      <c r="K3332" s="13" t="s">
        <v>1664</v>
      </c>
      <c r="L3332" s="14" t="s">
        <v>273</v>
      </c>
    </row>
    <row r="3333" spans="1:12">
      <c r="A3333" s="36">
        <v>2017</v>
      </c>
      <c r="B3333" s="14" t="s">
        <v>2747</v>
      </c>
      <c r="C3333" s="9">
        <v>42815</v>
      </c>
      <c r="D3333" s="14" t="s">
        <v>537</v>
      </c>
      <c r="E3333" s="1" t="s">
        <v>6</v>
      </c>
      <c r="F3333" s="1">
        <v>4135</v>
      </c>
      <c r="G3333" s="1" t="s">
        <v>137</v>
      </c>
      <c r="H3333" s="1" t="s">
        <v>138</v>
      </c>
      <c r="I3333" s="12">
        <v>138.30000000000001</v>
      </c>
      <c r="J3333" s="11" t="s">
        <v>2904</v>
      </c>
      <c r="K3333" s="13" t="s">
        <v>2766</v>
      </c>
      <c r="L3333" s="14" t="s">
        <v>9</v>
      </c>
    </row>
    <row r="3334" spans="1:12">
      <c r="A3334" s="36">
        <v>2017</v>
      </c>
      <c r="B3334" s="14" t="s">
        <v>2747</v>
      </c>
      <c r="C3334" s="9">
        <v>42816</v>
      </c>
      <c r="D3334" s="14" t="s">
        <v>537</v>
      </c>
      <c r="E3334" s="1" t="s">
        <v>6</v>
      </c>
      <c r="F3334" s="1">
        <v>4110</v>
      </c>
      <c r="G3334" s="1" t="s">
        <v>137</v>
      </c>
      <c r="H3334" s="1" t="s">
        <v>138</v>
      </c>
      <c r="I3334" s="12">
        <v>173.9</v>
      </c>
      <c r="J3334" s="11" t="s">
        <v>2905</v>
      </c>
      <c r="K3334" s="13" t="s">
        <v>2074</v>
      </c>
      <c r="L3334" s="14" t="s">
        <v>273</v>
      </c>
    </row>
    <row r="3335" spans="1:12">
      <c r="A3335" s="36">
        <v>2017</v>
      </c>
      <c r="B3335" s="14" t="s">
        <v>2747</v>
      </c>
      <c r="C3335" s="9">
        <v>42817</v>
      </c>
      <c r="D3335" s="14" t="s">
        <v>537</v>
      </c>
      <c r="E3335" s="1" t="s">
        <v>6</v>
      </c>
      <c r="F3335" s="1">
        <v>4135</v>
      </c>
      <c r="G3335" s="1" t="s">
        <v>137</v>
      </c>
      <c r="H3335" s="1" t="s">
        <v>138</v>
      </c>
      <c r="I3335" s="15">
        <v>124.1</v>
      </c>
      <c r="J3335" s="11" t="s">
        <v>2906</v>
      </c>
      <c r="K3335" s="13" t="s">
        <v>2766</v>
      </c>
      <c r="L3335" s="14" t="s">
        <v>9</v>
      </c>
    </row>
    <row r="3336" spans="1:12">
      <c r="A3336" s="36">
        <v>2017</v>
      </c>
      <c r="B3336" s="14" t="s">
        <v>2747</v>
      </c>
      <c r="C3336" s="9">
        <v>42823</v>
      </c>
      <c r="D3336" s="14" t="s">
        <v>537</v>
      </c>
      <c r="E3336" s="1" t="s">
        <v>6</v>
      </c>
      <c r="F3336" s="1">
        <v>4110</v>
      </c>
      <c r="G3336" s="1" t="s">
        <v>137</v>
      </c>
      <c r="H3336" s="1" t="s">
        <v>138</v>
      </c>
      <c r="I3336" s="12">
        <v>138.9</v>
      </c>
      <c r="J3336" s="11" t="s">
        <v>2907</v>
      </c>
      <c r="K3336" s="13" t="s">
        <v>2074</v>
      </c>
      <c r="L3336" s="14" t="s">
        <v>273</v>
      </c>
    </row>
    <row r="3337" spans="1:12">
      <c r="A3337" s="36">
        <v>2017</v>
      </c>
      <c r="B3337" s="14" t="s">
        <v>2747</v>
      </c>
      <c r="C3337" s="9">
        <v>42824</v>
      </c>
      <c r="D3337" s="14" t="s">
        <v>537</v>
      </c>
      <c r="E3337" s="1" t="s">
        <v>6</v>
      </c>
      <c r="F3337" s="1">
        <v>4110</v>
      </c>
      <c r="G3337" s="1" t="s">
        <v>137</v>
      </c>
      <c r="H3337" s="1" t="s">
        <v>138</v>
      </c>
      <c r="I3337" s="12">
        <v>115.4</v>
      </c>
      <c r="J3337" s="11" t="s">
        <v>2908</v>
      </c>
      <c r="K3337" s="13" t="s">
        <v>2074</v>
      </c>
      <c r="L3337" s="14" t="s">
        <v>273</v>
      </c>
    </row>
    <row r="3338" spans="1:12">
      <c r="A3338" s="36">
        <v>2017</v>
      </c>
      <c r="B3338" s="14" t="s">
        <v>2747</v>
      </c>
      <c r="C3338" s="9">
        <v>42821</v>
      </c>
      <c r="D3338" s="14" t="s">
        <v>537</v>
      </c>
      <c r="E3338" s="1" t="s">
        <v>6</v>
      </c>
      <c r="F3338" s="1">
        <v>4132</v>
      </c>
      <c r="G3338" s="1" t="s">
        <v>137</v>
      </c>
      <c r="H3338" s="1" t="s">
        <v>299</v>
      </c>
      <c r="I3338" s="12">
        <v>210</v>
      </c>
      <c r="J3338" s="11">
        <v>872</v>
      </c>
      <c r="K3338" s="13" t="s">
        <v>2070</v>
      </c>
      <c r="L3338" s="14" t="s">
        <v>273</v>
      </c>
    </row>
    <row r="3339" spans="1:12">
      <c r="A3339" s="36">
        <v>2017</v>
      </c>
      <c r="B3339" s="14" t="s">
        <v>2747</v>
      </c>
      <c r="C3339" s="9">
        <v>42822</v>
      </c>
      <c r="D3339" s="14" t="s">
        <v>537</v>
      </c>
      <c r="E3339" s="1" t="s">
        <v>6</v>
      </c>
      <c r="F3339" s="1">
        <v>4132</v>
      </c>
      <c r="G3339" s="1" t="s">
        <v>137</v>
      </c>
      <c r="H3339" s="1" t="s">
        <v>299</v>
      </c>
      <c r="I3339" s="12">
        <v>261</v>
      </c>
      <c r="J3339" s="11">
        <v>874</v>
      </c>
      <c r="K3339" s="13" t="s">
        <v>2070</v>
      </c>
      <c r="L3339" s="14" t="s">
        <v>273</v>
      </c>
    </row>
    <row r="3340" spans="1:12">
      <c r="A3340" s="36">
        <v>2017</v>
      </c>
      <c r="B3340" s="14" t="s">
        <v>2747</v>
      </c>
      <c r="C3340" s="9">
        <v>42822</v>
      </c>
      <c r="D3340" s="14" t="s">
        <v>537</v>
      </c>
      <c r="E3340" s="1" t="s">
        <v>6</v>
      </c>
      <c r="F3340" s="1">
        <v>4103</v>
      </c>
      <c r="G3340" s="1" t="s">
        <v>269</v>
      </c>
      <c r="H3340" s="1" t="s">
        <v>156</v>
      </c>
      <c r="I3340" s="12">
        <v>114</v>
      </c>
      <c r="J3340" s="11">
        <v>3753</v>
      </c>
      <c r="K3340" s="13" t="s">
        <v>289</v>
      </c>
      <c r="L3340" s="14" t="s">
        <v>273</v>
      </c>
    </row>
    <row r="3341" spans="1:12">
      <c r="A3341" s="36">
        <v>2017</v>
      </c>
      <c r="B3341" s="14" t="s">
        <v>2747</v>
      </c>
      <c r="C3341" s="9">
        <v>42798</v>
      </c>
      <c r="D3341" s="14" t="s">
        <v>537</v>
      </c>
      <c r="E3341" s="1" t="s">
        <v>6</v>
      </c>
      <c r="F3341" s="1">
        <v>4137</v>
      </c>
      <c r="G3341" s="1" t="s">
        <v>269</v>
      </c>
      <c r="H3341" s="1" t="s">
        <v>287</v>
      </c>
      <c r="I3341" s="12">
        <v>125</v>
      </c>
      <c r="J3341" s="11">
        <v>4441</v>
      </c>
      <c r="K3341" s="13" t="s">
        <v>1670</v>
      </c>
      <c r="L3341" s="14" t="s">
        <v>273</v>
      </c>
    </row>
    <row r="3342" spans="1:12">
      <c r="A3342" s="36">
        <v>2017</v>
      </c>
      <c r="B3342" s="14" t="s">
        <v>2747</v>
      </c>
      <c r="C3342" s="9">
        <v>42817</v>
      </c>
      <c r="D3342" s="14" t="s">
        <v>537</v>
      </c>
      <c r="E3342" s="1" t="s">
        <v>6</v>
      </c>
      <c r="F3342" s="1">
        <v>4110</v>
      </c>
      <c r="G3342" s="1" t="s">
        <v>269</v>
      </c>
      <c r="H3342" s="1" t="s">
        <v>287</v>
      </c>
      <c r="I3342" s="12">
        <v>90</v>
      </c>
      <c r="J3342" s="11">
        <v>4471</v>
      </c>
      <c r="K3342" s="13" t="s">
        <v>2074</v>
      </c>
      <c r="L3342" s="14" t="s">
        <v>273</v>
      </c>
    </row>
    <row r="3343" spans="1:12">
      <c r="A3343" s="36">
        <v>2017</v>
      </c>
      <c r="B3343" s="14" t="s">
        <v>2747</v>
      </c>
      <c r="C3343" s="9">
        <v>42818</v>
      </c>
      <c r="D3343" s="14" t="s">
        <v>537</v>
      </c>
      <c r="E3343" s="1" t="s">
        <v>6</v>
      </c>
      <c r="F3343" s="1">
        <v>4110</v>
      </c>
      <c r="G3343" s="1" t="s">
        <v>269</v>
      </c>
      <c r="H3343" s="1" t="s">
        <v>287</v>
      </c>
      <c r="I3343" s="12">
        <v>142</v>
      </c>
      <c r="J3343" s="11">
        <v>4477</v>
      </c>
      <c r="K3343" s="13" t="s">
        <v>2074</v>
      </c>
      <c r="L3343" s="14" t="s">
        <v>273</v>
      </c>
    </row>
    <row r="3344" spans="1:12">
      <c r="A3344" s="36">
        <v>2017</v>
      </c>
      <c r="B3344" s="14" t="s">
        <v>2747</v>
      </c>
      <c r="C3344" s="9">
        <v>42818</v>
      </c>
      <c r="D3344" s="14" t="s">
        <v>537</v>
      </c>
      <c r="E3344" s="1" t="s">
        <v>6</v>
      </c>
      <c r="F3344" s="1">
        <v>4110</v>
      </c>
      <c r="G3344" s="1" t="s">
        <v>269</v>
      </c>
      <c r="H3344" s="1" t="s">
        <v>287</v>
      </c>
      <c r="I3344" s="12">
        <v>118</v>
      </c>
      <c r="J3344" s="11">
        <v>4478</v>
      </c>
      <c r="K3344" s="13" t="s">
        <v>2074</v>
      </c>
      <c r="L3344" s="14" t="s">
        <v>273</v>
      </c>
    </row>
    <row r="3345" spans="1:12">
      <c r="A3345" s="36">
        <v>2017</v>
      </c>
      <c r="B3345" s="14" t="s">
        <v>2747</v>
      </c>
      <c r="C3345" s="9">
        <v>42825</v>
      </c>
      <c r="D3345" s="14" t="s">
        <v>537</v>
      </c>
      <c r="E3345" s="1" t="s">
        <v>6</v>
      </c>
      <c r="F3345" s="1">
        <v>4110</v>
      </c>
      <c r="G3345" s="1" t="s">
        <v>269</v>
      </c>
      <c r="H3345" s="1" t="s">
        <v>183</v>
      </c>
      <c r="I3345" s="12">
        <v>269</v>
      </c>
      <c r="J3345" s="11">
        <v>7598</v>
      </c>
      <c r="K3345" s="13" t="s">
        <v>2074</v>
      </c>
      <c r="L3345" s="14" t="s">
        <v>273</v>
      </c>
    </row>
    <row r="3346" spans="1:12">
      <c r="A3346" s="36">
        <v>2017</v>
      </c>
      <c r="B3346" s="14" t="s">
        <v>2747</v>
      </c>
      <c r="C3346" s="9">
        <v>42818</v>
      </c>
      <c r="D3346" s="14" t="s">
        <v>537</v>
      </c>
      <c r="E3346" s="1" t="s">
        <v>6</v>
      </c>
      <c r="F3346" s="1">
        <v>4110</v>
      </c>
      <c r="G3346" s="1" t="s">
        <v>269</v>
      </c>
      <c r="H3346" s="11" t="s">
        <v>1655</v>
      </c>
      <c r="I3346" s="12">
        <v>232.2</v>
      </c>
      <c r="J3346" s="11">
        <v>3559</v>
      </c>
      <c r="K3346" s="13" t="s">
        <v>2074</v>
      </c>
      <c r="L3346" s="14" t="s">
        <v>273</v>
      </c>
    </row>
    <row r="3347" spans="1:12">
      <c r="A3347" s="36">
        <v>2017</v>
      </c>
      <c r="B3347" s="14" t="s">
        <v>2747</v>
      </c>
      <c r="C3347" s="9">
        <v>42823</v>
      </c>
      <c r="D3347" s="14" t="s">
        <v>537</v>
      </c>
      <c r="E3347" s="1" t="s">
        <v>6</v>
      </c>
      <c r="F3347" s="1">
        <v>4110</v>
      </c>
      <c r="G3347" s="1" t="s">
        <v>269</v>
      </c>
      <c r="H3347" s="11" t="s">
        <v>1655</v>
      </c>
      <c r="I3347" s="12">
        <v>179</v>
      </c>
      <c r="J3347" s="11">
        <v>3563</v>
      </c>
      <c r="K3347" s="13" t="s">
        <v>2074</v>
      </c>
      <c r="L3347" s="14" t="s">
        <v>273</v>
      </c>
    </row>
    <row r="3348" spans="1:12">
      <c r="A3348" s="36">
        <v>2017</v>
      </c>
      <c r="B3348" s="14" t="s">
        <v>2747</v>
      </c>
      <c r="C3348" s="9">
        <v>42813</v>
      </c>
      <c r="D3348" s="14" t="s">
        <v>537</v>
      </c>
      <c r="E3348" s="1" t="s">
        <v>6</v>
      </c>
      <c r="F3348" s="1">
        <v>4136</v>
      </c>
      <c r="G3348" s="1" t="s">
        <v>269</v>
      </c>
      <c r="H3348" s="1" t="s">
        <v>270</v>
      </c>
      <c r="I3348" s="12">
        <v>248.7</v>
      </c>
      <c r="J3348" s="11">
        <v>4876</v>
      </c>
      <c r="K3348" s="13" t="s">
        <v>2896</v>
      </c>
      <c r="L3348" s="14" t="s">
        <v>273</v>
      </c>
    </row>
    <row r="3349" spans="1:12">
      <c r="A3349" s="36">
        <v>2017</v>
      </c>
      <c r="B3349" s="14" t="s">
        <v>2747</v>
      </c>
      <c r="C3349" s="9">
        <v>42813</v>
      </c>
      <c r="D3349" s="14" t="s">
        <v>537</v>
      </c>
      <c r="E3349" s="1" t="s">
        <v>6</v>
      </c>
      <c r="F3349" s="1">
        <v>4120</v>
      </c>
      <c r="G3349" s="1" t="s">
        <v>269</v>
      </c>
      <c r="H3349" s="1" t="s">
        <v>270</v>
      </c>
      <c r="I3349" s="12">
        <v>267.3</v>
      </c>
      <c r="J3349" s="11">
        <v>4877</v>
      </c>
      <c r="K3349" s="13" t="s">
        <v>2901</v>
      </c>
      <c r="L3349" s="14" t="s">
        <v>273</v>
      </c>
    </row>
    <row r="3350" spans="1:12">
      <c r="A3350" s="36">
        <v>2017</v>
      </c>
      <c r="B3350" s="14" t="s">
        <v>2747</v>
      </c>
      <c r="C3350" s="9">
        <v>42796</v>
      </c>
      <c r="D3350" s="14" t="s">
        <v>537</v>
      </c>
      <c r="E3350" s="1" t="s">
        <v>6</v>
      </c>
      <c r="F3350" s="1">
        <v>4129</v>
      </c>
      <c r="G3350" s="1" t="s">
        <v>269</v>
      </c>
      <c r="H3350" s="1" t="s">
        <v>1659</v>
      </c>
      <c r="I3350" s="12">
        <v>248.1</v>
      </c>
      <c r="J3350" s="11">
        <v>1939</v>
      </c>
      <c r="K3350" s="13" t="s">
        <v>1666</v>
      </c>
      <c r="L3350" s="14" t="s">
        <v>273</v>
      </c>
    </row>
    <row r="3351" spans="1:12">
      <c r="A3351" s="36">
        <v>2017</v>
      </c>
      <c r="B3351" s="14" t="s">
        <v>2747</v>
      </c>
      <c r="C3351" s="9">
        <v>42800</v>
      </c>
      <c r="D3351" s="14" t="s">
        <v>537</v>
      </c>
      <c r="E3351" s="1" t="s">
        <v>6</v>
      </c>
      <c r="F3351" s="1">
        <v>4129</v>
      </c>
      <c r="G3351" s="1" t="s">
        <v>269</v>
      </c>
      <c r="H3351" s="1" t="s">
        <v>1659</v>
      </c>
      <c r="I3351" s="12">
        <v>86.1</v>
      </c>
      <c r="J3351" s="11">
        <v>1949</v>
      </c>
      <c r="K3351" s="13" t="s">
        <v>1666</v>
      </c>
      <c r="L3351" s="14" t="s">
        <v>273</v>
      </c>
    </row>
    <row r="3352" spans="1:12">
      <c r="A3352" s="36">
        <v>2017</v>
      </c>
      <c r="B3352" s="14" t="s">
        <v>2747</v>
      </c>
      <c r="C3352" s="9">
        <v>42806</v>
      </c>
      <c r="D3352" s="14" t="s">
        <v>537</v>
      </c>
      <c r="E3352" s="1" t="s">
        <v>6</v>
      </c>
      <c r="F3352" s="1">
        <v>4129</v>
      </c>
      <c r="G3352" s="1" t="s">
        <v>269</v>
      </c>
      <c r="H3352" s="1" t="s">
        <v>1659</v>
      </c>
      <c r="I3352" s="12">
        <v>81.5</v>
      </c>
      <c r="J3352" s="11">
        <v>1962</v>
      </c>
      <c r="K3352" s="13" t="s">
        <v>1057</v>
      </c>
      <c r="L3352" s="14" t="s">
        <v>273</v>
      </c>
    </row>
    <row r="3353" spans="1:12">
      <c r="A3353" s="36">
        <v>2017</v>
      </c>
      <c r="B3353" s="14" t="s">
        <v>2747</v>
      </c>
      <c r="C3353" s="9">
        <v>42806</v>
      </c>
      <c r="D3353" s="14" t="s">
        <v>537</v>
      </c>
      <c r="E3353" s="1" t="s">
        <v>6</v>
      </c>
      <c r="F3353" s="1">
        <v>4129</v>
      </c>
      <c r="G3353" s="1" t="s">
        <v>269</v>
      </c>
      <c r="H3353" s="1" t="s">
        <v>1659</v>
      </c>
      <c r="I3353" s="12">
        <v>81.8</v>
      </c>
      <c r="J3353" s="11">
        <v>1963</v>
      </c>
      <c r="K3353" s="13" t="s">
        <v>1057</v>
      </c>
      <c r="L3353" s="14" t="s">
        <v>273</v>
      </c>
    </row>
    <row r="3354" spans="1:12">
      <c r="A3354" s="36">
        <v>2017</v>
      </c>
      <c r="B3354" s="14" t="s">
        <v>2747</v>
      </c>
      <c r="C3354" s="9">
        <v>42808</v>
      </c>
      <c r="D3354" s="14" t="s">
        <v>537</v>
      </c>
      <c r="E3354" s="1" t="s">
        <v>6</v>
      </c>
      <c r="F3354" s="1">
        <v>4129</v>
      </c>
      <c r="G3354" s="1" t="s">
        <v>269</v>
      </c>
      <c r="H3354" s="1" t="s">
        <v>1659</v>
      </c>
      <c r="I3354" s="12">
        <v>187.9</v>
      </c>
      <c r="J3354" s="11">
        <v>1974</v>
      </c>
      <c r="K3354" s="13" t="s">
        <v>1057</v>
      </c>
      <c r="L3354" s="14" t="s">
        <v>273</v>
      </c>
    </row>
    <row r="3355" spans="1:12">
      <c r="A3355" s="36">
        <v>2017</v>
      </c>
      <c r="B3355" s="14" t="s">
        <v>2747</v>
      </c>
      <c r="C3355" s="9">
        <v>42811</v>
      </c>
      <c r="D3355" s="14" t="s">
        <v>537</v>
      </c>
      <c r="E3355" s="1" t="s">
        <v>6</v>
      </c>
      <c r="F3355" s="1">
        <v>4129</v>
      </c>
      <c r="G3355" s="1" t="s">
        <v>269</v>
      </c>
      <c r="H3355" s="1" t="s">
        <v>1659</v>
      </c>
      <c r="I3355" s="12">
        <v>107.6</v>
      </c>
      <c r="J3355" s="11">
        <v>1986</v>
      </c>
      <c r="K3355" s="13" t="s">
        <v>1057</v>
      </c>
      <c r="L3355" s="14" t="s">
        <v>273</v>
      </c>
    </row>
    <row r="3356" spans="1:12">
      <c r="A3356" s="36">
        <v>2017</v>
      </c>
      <c r="B3356" s="14" t="s">
        <v>2747</v>
      </c>
      <c r="C3356" s="9">
        <v>42817</v>
      </c>
      <c r="D3356" s="14" t="s">
        <v>537</v>
      </c>
      <c r="E3356" s="1" t="s">
        <v>6</v>
      </c>
      <c r="F3356" s="1">
        <v>4129</v>
      </c>
      <c r="G3356" s="1" t="s">
        <v>269</v>
      </c>
      <c r="H3356" s="1" t="s">
        <v>1659</v>
      </c>
      <c r="I3356" s="12">
        <v>109</v>
      </c>
      <c r="J3356" s="11">
        <v>1998</v>
      </c>
      <c r="K3356" s="13" t="s">
        <v>1057</v>
      </c>
      <c r="L3356" s="14" t="s">
        <v>273</v>
      </c>
    </row>
    <row r="3357" spans="1:12">
      <c r="A3357" s="36">
        <v>2017</v>
      </c>
      <c r="B3357" s="14" t="s">
        <v>2747</v>
      </c>
      <c r="C3357" s="9">
        <v>42798</v>
      </c>
      <c r="D3357" s="14" t="s">
        <v>537</v>
      </c>
      <c r="E3357" s="1" t="s">
        <v>6</v>
      </c>
      <c r="F3357" s="1">
        <v>4132</v>
      </c>
      <c r="G3357" s="1" t="s">
        <v>37</v>
      </c>
      <c r="H3357" s="11" t="s">
        <v>1482</v>
      </c>
      <c r="I3357" s="12">
        <v>201</v>
      </c>
      <c r="J3357" s="11" t="s">
        <v>2909</v>
      </c>
      <c r="K3357" s="13" t="s">
        <v>1680</v>
      </c>
      <c r="L3357" s="14" t="s">
        <v>273</v>
      </c>
    </row>
    <row r="3358" spans="1:12">
      <c r="A3358" s="36">
        <v>2017</v>
      </c>
      <c r="B3358" s="14" t="s">
        <v>2747</v>
      </c>
      <c r="C3358" s="9">
        <v>42796</v>
      </c>
      <c r="D3358" s="14" t="s">
        <v>537</v>
      </c>
      <c r="E3358" s="1" t="s">
        <v>6</v>
      </c>
      <c r="F3358" s="1">
        <v>4134</v>
      </c>
      <c r="G3358" s="1" t="s">
        <v>37</v>
      </c>
      <c r="H3358" s="11" t="s">
        <v>1482</v>
      </c>
      <c r="I3358" s="12">
        <v>173</v>
      </c>
      <c r="J3358" s="11" t="s">
        <v>2910</v>
      </c>
      <c r="K3358" s="13" t="s">
        <v>302</v>
      </c>
      <c r="L3358" s="14" t="s">
        <v>273</v>
      </c>
    </row>
    <row r="3359" spans="1:12">
      <c r="A3359" s="36">
        <v>2017</v>
      </c>
      <c r="B3359" s="14" t="s">
        <v>2747</v>
      </c>
      <c r="C3359" s="9">
        <v>42796</v>
      </c>
      <c r="D3359" s="14" t="s">
        <v>537</v>
      </c>
      <c r="E3359" s="1" t="s">
        <v>6</v>
      </c>
      <c r="F3359" s="1">
        <v>4134</v>
      </c>
      <c r="G3359" s="1" t="s">
        <v>37</v>
      </c>
      <c r="H3359" s="11" t="s">
        <v>1482</v>
      </c>
      <c r="I3359" s="12">
        <v>259</v>
      </c>
      <c r="J3359" s="11" t="s">
        <v>2911</v>
      </c>
      <c r="K3359" s="13" t="s">
        <v>302</v>
      </c>
      <c r="L3359" s="14" t="s">
        <v>273</v>
      </c>
    </row>
    <row r="3360" spans="1:12">
      <c r="A3360" s="36">
        <v>2017</v>
      </c>
      <c r="B3360" s="14" t="s">
        <v>2747</v>
      </c>
      <c r="C3360" s="9">
        <v>42805</v>
      </c>
      <c r="D3360" s="14" t="s">
        <v>537</v>
      </c>
      <c r="E3360" s="1" t="s">
        <v>6</v>
      </c>
      <c r="F3360" s="1">
        <v>4136</v>
      </c>
      <c r="G3360" s="1" t="s">
        <v>37</v>
      </c>
      <c r="H3360" s="11" t="s">
        <v>1482</v>
      </c>
      <c r="I3360" s="12">
        <v>167.2</v>
      </c>
      <c r="J3360" s="11" t="s">
        <v>2912</v>
      </c>
      <c r="K3360" s="13" t="s">
        <v>2896</v>
      </c>
      <c r="L3360" s="14" t="s">
        <v>273</v>
      </c>
    </row>
    <row r="3361" spans="1:12">
      <c r="A3361" s="36">
        <v>2017</v>
      </c>
      <c r="B3361" s="14" t="s">
        <v>2747</v>
      </c>
      <c r="C3361" s="9">
        <v>42825</v>
      </c>
      <c r="D3361" s="14" t="s">
        <v>537</v>
      </c>
      <c r="E3361" s="1" t="s">
        <v>6</v>
      </c>
      <c r="F3361" s="1">
        <v>4124</v>
      </c>
      <c r="G3361" s="1" t="s">
        <v>37</v>
      </c>
      <c r="H3361" s="11" t="s">
        <v>1482</v>
      </c>
      <c r="I3361" s="12">
        <v>207.2</v>
      </c>
      <c r="J3361" s="11" t="s">
        <v>2913</v>
      </c>
      <c r="K3361" s="13" t="s">
        <v>2914</v>
      </c>
      <c r="L3361" s="14" t="s">
        <v>273</v>
      </c>
    </row>
    <row r="3362" spans="1:12">
      <c r="A3362" s="36">
        <v>2017</v>
      </c>
      <c r="B3362" s="14" t="s">
        <v>2747</v>
      </c>
      <c r="C3362" s="9">
        <v>42813</v>
      </c>
      <c r="D3362" s="14" t="s">
        <v>537</v>
      </c>
      <c r="E3362" s="1" t="s">
        <v>6</v>
      </c>
      <c r="F3362" s="1">
        <v>4136</v>
      </c>
      <c r="G3362" s="1" t="s">
        <v>37</v>
      </c>
      <c r="H3362" s="1" t="s">
        <v>453</v>
      </c>
      <c r="I3362" s="12">
        <v>127</v>
      </c>
      <c r="J3362" s="11" t="s">
        <v>2915</v>
      </c>
      <c r="K3362" s="13" t="s">
        <v>2896</v>
      </c>
      <c r="L3362" s="14" t="s">
        <v>273</v>
      </c>
    </row>
    <row r="3363" spans="1:12">
      <c r="A3363" s="36">
        <v>2017</v>
      </c>
      <c r="B3363" s="14" t="s">
        <v>2747</v>
      </c>
      <c r="C3363" s="9">
        <v>42823</v>
      </c>
      <c r="D3363" s="14" t="s">
        <v>537</v>
      </c>
      <c r="E3363" s="1" t="s">
        <v>6</v>
      </c>
      <c r="F3363" s="1">
        <v>4120</v>
      </c>
      <c r="G3363" s="1" t="s">
        <v>37</v>
      </c>
      <c r="H3363" s="1" t="s">
        <v>453</v>
      </c>
      <c r="I3363" s="12">
        <v>187</v>
      </c>
      <c r="J3363" s="11" t="s">
        <v>2916</v>
      </c>
      <c r="K3363" s="13" t="s">
        <v>2071</v>
      </c>
      <c r="L3363" s="14" t="s">
        <v>273</v>
      </c>
    </row>
    <row r="3364" spans="1:12">
      <c r="A3364" s="36">
        <v>2017</v>
      </c>
      <c r="B3364" s="14" t="s">
        <v>2747</v>
      </c>
      <c r="C3364" s="9">
        <v>42813</v>
      </c>
      <c r="D3364" s="14" t="s">
        <v>537</v>
      </c>
      <c r="E3364" s="1" t="s">
        <v>6</v>
      </c>
      <c r="F3364" s="1">
        <v>4136</v>
      </c>
      <c r="G3364" s="1" t="s">
        <v>37</v>
      </c>
      <c r="H3364" s="1" t="s">
        <v>453</v>
      </c>
      <c r="I3364" s="12">
        <v>188</v>
      </c>
      <c r="J3364" s="11" t="s">
        <v>2917</v>
      </c>
      <c r="K3364" s="13" t="s">
        <v>2918</v>
      </c>
      <c r="L3364" s="14" t="s">
        <v>273</v>
      </c>
    </row>
    <row r="3365" spans="1:12">
      <c r="A3365" s="36">
        <v>2017</v>
      </c>
      <c r="B3365" s="14" t="s">
        <v>2747</v>
      </c>
      <c r="C3365" s="9">
        <v>42811</v>
      </c>
      <c r="D3365" s="14" t="s">
        <v>537</v>
      </c>
      <c r="E3365" s="1" t="s">
        <v>6</v>
      </c>
      <c r="F3365" s="1">
        <v>4131</v>
      </c>
      <c r="G3365" s="1" t="s">
        <v>37</v>
      </c>
      <c r="H3365" s="1" t="s">
        <v>738</v>
      </c>
      <c r="I3365" s="12">
        <v>202.6</v>
      </c>
      <c r="J3365" s="11" t="s">
        <v>2919</v>
      </c>
      <c r="K3365" s="13" t="s">
        <v>1697</v>
      </c>
      <c r="L3365" s="14" t="s">
        <v>273</v>
      </c>
    </row>
    <row r="3366" spans="1:12">
      <c r="A3366" s="36">
        <v>2017</v>
      </c>
      <c r="B3366" s="14" t="s">
        <v>2747</v>
      </c>
      <c r="C3366" s="9">
        <v>42807</v>
      </c>
      <c r="D3366" s="14" t="s">
        <v>537</v>
      </c>
      <c r="E3366" s="1" t="s">
        <v>6</v>
      </c>
      <c r="F3366" s="1">
        <v>4120</v>
      </c>
      <c r="G3366" s="1" t="s">
        <v>37</v>
      </c>
      <c r="H3366" s="1" t="s">
        <v>738</v>
      </c>
      <c r="I3366" s="12">
        <v>114.3</v>
      </c>
      <c r="J3366" s="11" t="s">
        <v>2920</v>
      </c>
      <c r="K3366" s="13" t="s">
        <v>2902</v>
      </c>
      <c r="L3366" s="14" t="s">
        <v>273</v>
      </c>
    </row>
    <row r="3367" spans="1:12">
      <c r="A3367" s="36">
        <v>2017</v>
      </c>
      <c r="B3367" s="14" t="s">
        <v>2747</v>
      </c>
      <c r="C3367" s="9">
        <v>42811</v>
      </c>
      <c r="D3367" s="14" t="s">
        <v>537</v>
      </c>
      <c r="E3367" s="1" t="s">
        <v>6</v>
      </c>
      <c r="F3367" s="1">
        <v>4120</v>
      </c>
      <c r="G3367" s="1" t="s">
        <v>37</v>
      </c>
      <c r="H3367" s="1" t="s">
        <v>453</v>
      </c>
      <c r="I3367" s="12">
        <v>164.3</v>
      </c>
      <c r="J3367" s="11" t="s">
        <v>2921</v>
      </c>
      <c r="K3367" s="13" t="s">
        <v>2901</v>
      </c>
      <c r="L3367" s="14" t="s">
        <v>273</v>
      </c>
    </row>
    <row r="3368" spans="1:12">
      <c r="A3368" s="36">
        <v>2017</v>
      </c>
      <c r="B3368" s="14" t="s">
        <v>2747</v>
      </c>
      <c r="C3368" s="9">
        <v>42813</v>
      </c>
      <c r="D3368" s="14" t="s">
        <v>537</v>
      </c>
      <c r="E3368" s="1" t="s">
        <v>6</v>
      </c>
      <c r="F3368" s="1">
        <v>4136</v>
      </c>
      <c r="G3368" s="1" t="s">
        <v>37</v>
      </c>
      <c r="H3368" s="1" t="s">
        <v>738</v>
      </c>
      <c r="I3368" s="12">
        <v>177.7</v>
      </c>
      <c r="J3368" s="11" t="s">
        <v>2922</v>
      </c>
      <c r="K3368" s="13" t="s">
        <v>2896</v>
      </c>
      <c r="L3368" s="14" t="s">
        <v>273</v>
      </c>
    </row>
    <row r="3369" spans="1:12">
      <c r="A3369" s="36">
        <v>2017</v>
      </c>
      <c r="B3369" s="14" t="s">
        <v>2747</v>
      </c>
      <c r="C3369" s="9">
        <v>42813</v>
      </c>
      <c r="D3369" s="14" t="s">
        <v>537</v>
      </c>
      <c r="E3369" s="1" t="s">
        <v>6</v>
      </c>
      <c r="F3369" s="1">
        <v>4120</v>
      </c>
      <c r="G3369" s="1" t="s">
        <v>37</v>
      </c>
      <c r="H3369" s="1" t="s">
        <v>453</v>
      </c>
      <c r="I3369" s="12">
        <v>132</v>
      </c>
      <c r="J3369" s="11" t="s">
        <v>2923</v>
      </c>
      <c r="K3369" s="13" t="s">
        <v>2901</v>
      </c>
      <c r="L3369" s="14" t="s">
        <v>273</v>
      </c>
    </row>
    <row r="3370" spans="1:12">
      <c r="A3370" s="36">
        <v>2017</v>
      </c>
      <c r="B3370" s="14" t="s">
        <v>2747</v>
      </c>
      <c r="C3370" s="9">
        <v>42797</v>
      </c>
      <c r="D3370" s="14" t="s">
        <v>537</v>
      </c>
      <c r="E3370" s="1" t="s">
        <v>181</v>
      </c>
      <c r="F3370" s="1">
        <v>4018</v>
      </c>
      <c r="G3370" s="1" t="s">
        <v>408</v>
      </c>
      <c r="H3370" s="1" t="s">
        <v>357</v>
      </c>
      <c r="I3370" s="12">
        <v>112.8</v>
      </c>
      <c r="J3370" s="11" t="s">
        <v>2924</v>
      </c>
      <c r="K3370" s="13" t="s">
        <v>2925</v>
      </c>
      <c r="L3370" s="14" t="s">
        <v>141</v>
      </c>
    </row>
    <row r="3371" spans="1:12">
      <c r="A3371" s="36">
        <v>2017</v>
      </c>
      <c r="B3371" s="14" t="s">
        <v>2747</v>
      </c>
      <c r="C3371" s="9">
        <v>42802</v>
      </c>
      <c r="D3371" s="14" t="s">
        <v>537</v>
      </c>
      <c r="E3371" s="1" t="s">
        <v>181</v>
      </c>
      <c r="F3371" s="1">
        <v>4021</v>
      </c>
      <c r="G3371" s="1" t="s">
        <v>408</v>
      </c>
      <c r="H3371" s="1" t="s">
        <v>357</v>
      </c>
      <c r="I3371" s="12">
        <v>50.1</v>
      </c>
      <c r="J3371" s="11" t="s">
        <v>2926</v>
      </c>
      <c r="K3371" s="13" t="s">
        <v>2927</v>
      </c>
      <c r="L3371" s="14" t="s">
        <v>141</v>
      </c>
    </row>
    <row r="3372" spans="1:12">
      <c r="A3372" s="36">
        <v>2017</v>
      </c>
      <c r="B3372" s="14" t="s">
        <v>2747</v>
      </c>
      <c r="C3372" s="9">
        <v>42812</v>
      </c>
      <c r="D3372" s="14" t="s">
        <v>537</v>
      </c>
      <c r="E3372" s="1" t="s">
        <v>181</v>
      </c>
      <c r="F3372" s="1">
        <v>4002</v>
      </c>
      <c r="G3372" s="1" t="s">
        <v>179</v>
      </c>
      <c r="H3372" s="11" t="s">
        <v>180</v>
      </c>
      <c r="I3372" s="12">
        <v>54</v>
      </c>
      <c r="J3372" s="11" t="s">
        <v>2928</v>
      </c>
      <c r="K3372" s="13" t="s">
        <v>2929</v>
      </c>
      <c r="L3372" s="14" t="s">
        <v>141</v>
      </c>
    </row>
    <row r="3373" spans="1:12">
      <c r="A3373" s="36">
        <v>2017</v>
      </c>
      <c r="B3373" s="14" t="s">
        <v>2747</v>
      </c>
      <c r="C3373" s="9">
        <v>42812</v>
      </c>
      <c r="D3373" s="14" t="s">
        <v>537</v>
      </c>
      <c r="E3373" s="1" t="s">
        <v>181</v>
      </c>
      <c r="F3373" s="1">
        <v>4002</v>
      </c>
      <c r="G3373" s="1" t="s">
        <v>179</v>
      </c>
      <c r="H3373" s="11" t="s">
        <v>180</v>
      </c>
      <c r="I3373" s="12">
        <v>94</v>
      </c>
      <c r="J3373" s="11" t="s">
        <v>2930</v>
      </c>
      <c r="K3373" s="13" t="s">
        <v>2929</v>
      </c>
      <c r="L3373" s="14" t="s">
        <v>141</v>
      </c>
    </row>
    <row r="3374" spans="1:12">
      <c r="A3374" s="36">
        <v>2017</v>
      </c>
      <c r="B3374" s="14" t="s">
        <v>2747</v>
      </c>
      <c r="C3374" s="9">
        <v>42811</v>
      </c>
      <c r="D3374" s="14" t="s">
        <v>537</v>
      </c>
      <c r="E3374" s="1" t="s">
        <v>181</v>
      </c>
      <c r="F3374" s="1">
        <v>4021</v>
      </c>
      <c r="G3374" s="1" t="s">
        <v>179</v>
      </c>
      <c r="H3374" s="11" t="s">
        <v>180</v>
      </c>
      <c r="I3374" s="12">
        <v>83</v>
      </c>
      <c r="J3374" s="11" t="s">
        <v>2931</v>
      </c>
      <c r="K3374" s="13" t="s">
        <v>2932</v>
      </c>
      <c r="L3374" s="14" t="s">
        <v>141</v>
      </c>
    </row>
    <row r="3375" spans="1:12">
      <c r="A3375" s="36">
        <v>2017</v>
      </c>
      <c r="B3375" s="14" t="s">
        <v>2747</v>
      </c>
      <c r="C3375" s="9">
        <v>42807</v>
      </c>
      <c r="D3375" s="14" t="s">
        <v>537</v>
      </c>
      <c r="E3375" s="1" t="s">
        <v>181</v>
      </c>
      <c r="F3375" s="1">
        <v>4021</v>
      </c>
      <c r="G3375" s="1" t="s">
        <v>269</v>
      </c>
      <c r="H3375" s="1" t="s">
        <v>287</v>
      </c>
      <c r="I3375" s="12">
        <v>61</v>
      </c>
      <c r="J3375" s="11" t="s">
        <v>2933</v>
      </c>
      <c r="K3375" s="13" t="s">
        <v>2934</v>
      </c>
      <c r="L3375" s="14" t="s">
        <v>141</v>
      </c>
    </row>
    <row r="3376" spans="1:12">
      <c r="A3376" s="36">
        <v>2017</v>
      </c>
      <c r="B3376" s="14" t="s">
        <v>2747</v>
      </c>
      <c r="C3376" s="9">
        <v>42796</v>
      </c>
      <c r="D3376" s="14" t="s">
        <v>537</v>
      </c>
      <c r="E3376" s="1" t="s">
        <v>181</v>
      </c>
      <c r="F3376" s="1">
        <v>4018</v>
      </c>
      <c r="G3376" s="1" t="s">
        <v>37</v>
      </c>
      <c r="H3376" s="11" t="s">
        <v>1482</v>
      </c>
      <c r="I3376" s="12">
        <v>105</v>
      </c>
      <c r="J3376" s="11" t="s">
        <v>2935</v>
      </c>
      <c r="K3376" s="13" t="s">
        <v>2925</v>
      </c>
      <c r="L3376" s="14" t="s">
        <v>141</v>
      </c>
    </row>
    <row r="3377" spans="1:12">
      <c r="A3377" s="36">
        <v>2017</v>
      </c>
      <c r="B3377" s="14" t="s">
        <v>2747</v>
      </c>
      <c r="C3377" s="9">
        <v>42796</v>
      </c>
      <c r="D3377" s="14" t="s">
        <v>537</v>
      </c>
      <c r="E3377" s="1" t="s">
        <v>181</v>
      </c>
      <c r="F3377" s="1">
        <v>4018</v>
      </c>
      <c r="G3377" s="1" t="s">
        <v>37</v>
      </c>
      <c r="H3377" s="11" t="s">
        <v>1482</v>
      </c>
      <c r="I3377" s="12">
        <v>97.1</v>
      </c>
      <c r="J3377" s="11" t="s">
        <v>2936</v>
      </c>
      <c r="K3377" s="13" t="s">
        <v>2925</v>
      </c>
      <c r="L3377" s="14" t="s">
        <v>141</v>
      </c>
    </row>
    <row r="3378" spans="1:12">
      <c r="A3378" s="36">
        <v>2017</v>
      </c>
      <c r="B3378" s="14" t="s">
        <v>2747</v>
      </c>
      <c r="C3378" s="9">
        <v>42796</v>
      </c>
      <c r="D3378" s="14" t="s">
        <v>537</v>
      </c>
      <c r="E3378" s="1" t="s">
        <v>181</v>
      </c>
      <c r="F3378" s="1">
        <v>4018</v>
      </c>
      <c r="G3378" s="1" t="s">
        <v>37</v>
      </c>
      <c r="H3378" s="11" t="s">
        <v>1482</v>
      </c>
      <c r="I3378" s="12">
        <v>94.1</v>
      </c>
      <c r="J3378" s="11" t="s">
        <v>2937</v>
      </c>
      <c r="K3378" s="13" t="s">
        <v>2925</v>
      </c>
      <c r="L3378" s="14" t="s">
        <v>141</v>
      </c>
    </row>
    <row r="3379" spans="1:12">
      <c r="A3379" s="36">
        <v>2017</v>
      </c>
      <c r="B3379" s="14" t="s">
        <v>2747</v>
      </c>
      <c r="C3379" s="9">
        <v>42801</v>
      </c>
      <c r="D3379" s="14" t="s">
        <v>537</v>
      </c>
      <c r="E3379" s="1" t="s">
        <v>181</v>
      </c>
      <c r="F3379" s="1">
        <v>4021</v>
      </c>
      <c r="G3379" s="1" t="s">
        <v>37</v>
      </c>
      <c r="H3379" s="11" t="s">
        <v>1482</v>
      </c>
      <c r="I3379" s="12">
        <v>125</v>
      </c>
      <c r="J3379" s="11" t="s">
        <v>2938</v>
      </c>
      <c r="K3379" s="13" t="s">
        <v>2927</v>
      </c>
      <c r="L3379" s="14" t="s">
        <v>141</v>
      </c>
    </row>
    <row r="3380" spans="1:12">
      <c r="A3380" s="36">
        <v>2017</v>
      </c>
      <c r="B3380" s="14" t="s">
        <v>2747</v>
      </c>
      <c r="C3380" s="9">
        <v>42801</v>
      </c>
      <c r="D3380" s="14" t="s">
        <v>537</v>
      </c>
      <c r="E3380" s="1" t="s">
        <v>181</v>
      </c>
      <c r="F3380" s="1">
        <v>4018</v>
      </c>
      <c r="G3380" s="1" t="s">
        <v>37</v>
      </c>
      <c r="H3380" s="11" t="s">
        <v>1482</v>
      </c>
      <c r="I3380" s="12">
        <v>120.6</v>
      </c>
      <c r="J3380" s="11" t="s">
        <v>2939</v>
      </c>
      <c r="K3380" s="13" t="s">
        <v>2940</v>
      </c>
      <c r="L3380" s="14" t="s">
        <v>141</v>
      </c>
    </row>
    <row r="3381" spans="1:12">
      <c r="A3381" s="36">
        <v>2017</v>
      </c>
      <c r="B3381" s="14" t="s">
        <v>2747</v>
      </c>
      <c r="C3381" s="9">
        <v>42802</v>
      </c>
      <c r="D3381" s="14" t="s">
        <v>537</v>
      </c>
      <c r="E3381" s="1" t="s">
        <v>181</v>
      </c>
      <c r="F3381" s="1">
        <v>4021</v>
      </c>
      <c r="G3381" s="1" t="s">
        <v>37</v>
      </c>
      <c r="H3381" s="11" t="s">
        <v>1482</v>
      </c>
      <c r="I3381" s="12">
        <v>118.7</v>
      </c>
      <c r="J3381" s="11" t="s">
        <v>2941</v>
      </c>
      <c r="K3381" s="13" t="s">
        <v>2927</v>
      </c>
      <c r="L3381" s="14" t="s">
        <v>141</v>
      </c>
    </row>
    <row r="3382" spans="1:12">
      <c r="A3382" s="36">
        <v>2017</v>
      </c>
      <c r="B3382" s="14" t="s">
        <v>2747</v>
      </c>
      <c r="C3382" s="9">
        <v>42807</v>
      </c>
      <c r="D3382" s="14" t="s">
        <v>537</v>
      </c>
      <c r="E3382" s="1" t="s">
        <v>181</v>
      </c>
      <c r="F3382" s="1">
        <v>4021</v>
      </c>
      <c r="G3382" s="1" t="s">
        <v>137</v>
      </c>
      <c r="H3382" s="1" t="s">
        <v>185</v>
      </c>
      <c r="I3382" s="12">
        <v>68</v>
      </c>
      <c r="J3382" s="11" t="s">
        <v>2942</v>
      </c>
      <c r="K3382" s="13" t="s">
        <v>2934</v>
      </c>
      <c r="L3382" s="14" t="s">
        <v>141</v>
      </c>
    </row>
    <row r="3383" spans="1:12">
      <c r="A3383" s="36">
        <v>2017</v>
      </c>
      <c r="B3383" s="14" t="s">
        <v>2747</v>
      </c>
      <c r="C3383" s="9">
        <v>42807</v>
      </c>
      <c r="D3383" s="14" t="s">
        <v>537</v>
      </c>
      <c r="E3383" s="1" t="s">
        <v>181</v>
      </c>
      <c r="F3383" s="1">
        <v>4021</v>
      </c>
      <c r="G3383" s="1" t="s">
        <v>137</v>
      </c>
      <c r="H3383" s="1" t="s">
        <v>138</v>
      </c>
      <c r="I3383" s="12">
        <v>200</v>
      </c>
      <c r="J3383" s="11" t="s">
        <v>2943</v>
      </c>
      <c r="K3383" s="13" t="s">
        <v>2934</v>
      </c>
      <c r="L3383" s="14" t="s">
        <v>141</v>
      </c>
    </row>
    <row r="3384" spans="1:12">
      <c r="A3384" s="36">
        <v>2017</v>
      </c>
      <c r="B3384" s="14" t="s">
        <v>2747</v>
      </c>
      <c r="C3384" s="9">
        <v>42825</v>
      </c>
      <c r="D3384" s="14" t="s">
        <v>537</v>
      </c>
      <c r="E3384" s="1" t="s">
        <v>181</v>
      </c>
      <c r="F3384" s="1">
        <v>4021</v>
      </c>
      <c r="G3384" s="1" t="s">
        <v>179</v>
      </c>
      <c r="H3384" s="11" t="s">
        <v>180</v>
      </c>
      <c r="I3384" s="12">
        <v>156</v>
      </c>
      <c r="J3384" s="11" t="s">
        <v>2944</v>
      </c>
      <c r="K3384" s="13" t="s">
        <v>2932</v>
      </c>
      <c r="L3384" s="14" t="s">
        <v>141</v>
      </c>
    </row>
    <row r="3385" spans="1:12">
      <c r="A3385" s="36">
        <v>2017</v>
      </c>
      <c r="B3385" s="14" t="s">
        <v>2747</v>
      </c>
      <c r="C3385" s="9">
        <v>42796</v>
      </c>
      <c r="D3385" s="14" t="s">
        <v>537</v>
      </c>
      <c r="E3385" s="1" t="s">
        <v>13</v>
      </c>
      <c r="F3385" s="1">
        <v>5069</v>
      </c>
      <c r="G3385" s="1" t="s">
        <v>408</v>
      </c>
      <c r="H3385" s="11" t="s">
        <v>2485</v>
      </c>
      <c r="I3385" s="12">
        <v>45</v>
      </c>
      <c r="J3385" s="11" t="s">
        <v>2945</v>
      </c>
      <c r="K3385" s="13" t="s">
        <v>2946</v>
      </c>
      <c r="L3385" s="14" t="s">
        <v>141</v>
      </c>
    </row>
    <row r="3386" spans="1:12">
      <c r="A3386" s="36">
        <v>2017</v>
      </c>
      <c r="B3386" s="14" t="s">
        <v>2747</v>
      </c>
      <c r="C3386" s="9">
        <v>42800</v>
      </c>
      <c r="D3386" s="14" t="s">
        <v>537</v>
      </c>
      <c r="E3386" s="1" t="s">
        <v>13</v>
      </c>
      <c r="F3386" s="1">
        <v>5069</v>
      </c>
      <c r="G3386" s="1" t="s">
        <v>269</v>
      </c>
      <c r="H3386" s="1" t="s">
        <v>183</v>
      </c>
      <c r="I3386" s="12">
        <v>69</v>
      </c>
      <c r="J3386" s="11" t="s">
        <v>2947</v>
      </c>
      <c r="K3386" s="13" t="s">
        <v>2946</v>
      </c>
      <c r="L3386" s="14" t="s">
        <v>141</v>
      </c>
    </row>
    <row r="3387" spans="1:12">
      <c r="A3387" s="36">
        <v>2017</v>
      </c>
      <c r="B3387" s="14" t="s">
        <v>2747</v>
      </c>
      <c r="C3387" s="9">
        <v>42808</v>
      </c>
      <c r="D3387" s="14" t="s">
        <v>537</v>
      </c>
      <c r="E3387" s="1" t="s">
        <v>13</v>
      </c>
      <c r="F3387" s="1">
        <v>5069</v>
      </c>
      <c r="G3387" s="1" t="s">
        <v>137</v>
      </c>
      <c r="H3387" s="1" t="s">
        <v>138</v>
      </c>
      <c r="I3387" s="12">
        <v>50</v>
      </c>
      <c r="J3387" s="11" t="s">
        <v>2948</v>
      </c>
      <c r="K3387" s="13" t="s">
        <v>2946</v>
      </c>
      <c r="L3387" s="14" t="s">
        <v>141</v>
      </c>
    </row>
    <row r="3388" spans="1:12">
      <c r="A3388" s="36">
        <v>2017</v>
      </c>
      <c r="B3388" s="14" t="s">
        <v>2747</v>
      </c>
      <c r="C3388" s="9">
        <v>42824</v>
      </c>
      <c r="D3388" s="14" t="s">
        <v>537</v>
      </c>
      <c r="E3388" s="1" t="s">
        <v>13</v>
      </c>
      <c r="F3388" s="1">
        <v>5069</v>
      </c>
      <c r="G3388" s="1" t="s">
        <v>269</v>
      </c>
      <c r="H3388" s="1" t="s">
        <v>270</v>
      </c>
      <c r="I3388" s="12">
        <v>112.4</v>
      </c>
      <c r="J3388" s="11" t="s">
        <v>2949</v>
      </c>
      <c r="K3388" s="13" t="s">
        <v>2946</v>
      </c>
      <c r="L3388" s="14" t="s">
        <v>141</v>
      </c>
    </row>
    <row r="3389" spans="1:12">
      <c r="A3389" s="36">
        <v>2017</v>
      </c>
      <c r="B3389" s="14" t="s">
        <v>2747</v>
      </c>
      <c r="C3389" s="9">
        <v>42795</v>
      </c>
      <c r="D3389" s="14" t="s">
        <v>537</v>
      </c>
      <c r="E3389" s="1" t="s">
        <v>308</v>
      </c>
      <c r="F3389" s="1">
        <v>4422</v>
      </c>
      <c r="G3389" s="1" t="s">
        <v>149</v>
      </c>
      <c r="H3389" s="11" t="s">
        <v>150</v>
      </c>
      <c r="I3389" s="12">
        <v>106</v>
      </c>
      <c r="J3389" s="11" t="s">
        <v>2950</v>
      </c>
      <c r="K3389" s="13" t="s">
        <v>2951</v>
      </c>
      <c r="L3389" s="14" t="s">
        <v>141</v>
      </c>
    </row>
    <row r="3390" spans="1:12">
      <c r="A3390" s="36">
        <v>2017</v>
      </c>
      <c r="B3390" s="14" t="s">
        <v>2747</v>
      </c>
      <c r="C3390" s="9">
        <v>42795</v>
      </c>
      <c r="D3390" s="14" t="s">
        <v>537</v>
      </c>
      <c r="E3390" s="1" t="s">
        <v>308</v>
      </c>
      <c r="F3390" s="1">
        <v>4422</v>
      </c>
      <c r="G3390" s="1" t="s">
        <v>149</v>
      </c>
      <c r="H3390" s="11" t="s">
        <v>150</v>
      </c>
      <c r="I3390" s="12">
        <v>95</v>
      </c>
      <c r="J3390" s="11" t="s">
        <v>2952</v>
      </c>
      <c r="K3390" s="13" t="s">
        <v>2951</v>
      </c>
      <c r="L3390" s="14" t="s">
        <v>141</v>
      </c>
    </row>
    <row r="3391" spans="1:12">
      <c r="A3391" s="36">
        <v>2017</v>
      </c>
      <c r="B3391" s="14" t="s">
        <v>2747</v>
      </c>
      <c r="C3391" s="9">
        <v>42796</v>
      </c>
      <c r="D3391" s="14" t="s">
        <v>537</v>
      </c>
      <c r="E3391" s="1" t="s">
        <v>308</v>
      </c>
      <c r="F3391" s="1">
        <v>4422</v>
      </c>
      <c r="G3391" s="1" t="s">
        <v>149</v>
      </c>
      <c r="H3391" s="11" t="s">
        <v>150</v>
      </c>
      <c r="I3391" s="12">
        <v>146</v>
      </c>
      <c r="J3391" s="11" t="s">
        <v>2953</v>
      </c>
      <c r="K3391" s="13" t="s">
        <v>2951</v>
      </c>
      <c r="L3391" s="14" t="s">
        <v>141</v>
      </c>
    </row>
    <row r="3392" spans="1:12">
      <c r="A3392" s="36">
        <v>2017</v>
      </c>
      <c r="B3392" s="14" t="s">
        <v>2747</v>
      </c>
      <c r="C3392" s="9">
        <v>42795</v>
      </c>
      <c r="D3392" s="14" t="s">
        <v>537</v>
      </c>
      <c r="E3392" s="1" t="s">
        <v>308</v>
      </c>
      <c r="F3392" s="1">
        <v>4528</v>
      </c>
      <c r="G3392" s="1" t="s">
        <v>269</v>
      </c>
      <c r="H3392" s="1" t="s">
        <v>287</v>
      </c>
      <c r="I3392" s="12">
        <v>136</v>
      </c>
      <c r="J3392" s="11" t="s">
        <v>2954</v>
      </c>
      <c r="K3392" s="13" t="s">
        <v>2955</v>
      </c>
      <c r="L3392" s="14" t="s">
        <v>141</v>
      </c>
    </row>
    <row r="3393" spans="1:12">
      <c r="A3393" s="36">
        <v>2017</v>
      </c>
      <c r="B3393" s="14" t="s">
        <v>2747</v>
      </c>
      <c r="C3393" s="9">
        <v>42797</v>
      </c>
      <c r="D3393" s="14" t="s">
        <v>537</v>
      </c>
      <c r="E3393" s="1" t="s">
        <v>308</v>
      </c>
      <c r="F3393" s="1">
        <v>4420</v>
      </c>
      <c r="G3393" s="1" t="s">
        <v>269</v>
      </c>
      <c r="H3393" s="1" t="s">
        <v>287</v>
      </c>
      <c r="I3393" s="12">
        <v>114</v>
      </c>
      <c r="J3393" s="11" t="s">
        <v>2956</v>
      </c>
      <c r="K3393" s="13" t="s">
        <v>2957</v>
      </c>
      <c r="L3393" s="14" t="s">
        <v>141</v>
      </c>
    </row>
    <row r="3394" spans="1:12">
      <c r="A3394" s="36">
        <v>2017</v>
      </c>
      <c r="B3394" s="14" t="s">
        <v>2747</v>
      </c>
      <c r="C3394" s="9">
        <v>42795</v>
      </c>
      <c r="D3394" s="14" t="s">
        <v>537</v>
      </c>
      <c r="E3394" s="1" t="s">
        <v>308</v>
      </c>
      <c r="F3394" s="1">
        <v>4420</v>
      </c>
      <c r="G3394" s="1" t="s">
        <v>269</v>
      </c>
      <c r="H3394" s="1" t="s">
        <v>287</v>
      </c>
      <c r="I3394" s="12">
        <v>108</v>
      </c>
      <c r="J3394" s="11" t="s">
        <v>2958</v>
      </c>
      <c r="K3394" s="13" t="s">
        <v>2957</v>
      </c>
      <c r="L3394" s="14" t="s">
        <v>141</v>
      </c>
    </row>
    <row r="3395" spans="1:12">
      <c r="A3395" s="36">
        <v>2017</v>
      </c>
      <c r="B3395" s="14" t="s">
        <v>2747</v>
      </c>
      <c r="C3395" s="9">
        <v>42798</v>
      </c>
      <c r="D3395" s="14" t="s">
        <v>537</v>
      </c>
      <c r="E3395" s="1" t="s">
        <v>308</v>
      </c>
      <c r="F3395" s="1">
        <v>4420</v>
      </c>
      <c r="G3395" s="1" t="s">
        <v>269</v>
      </c>
      <c r="H3395" s="1" t="s">
        <v>287</v>
      </c>
      <c r="I3395" s="12">
        <v>38</v>
      </c>
      <c r="J3395" s="11" t="s">
        <v>2959</v>
      </c>
      <c r="K3395" s="13" t="s">
        <v>2960</v>
      </c>
      <c r="L3395" s="14" t="s">
        <v>141</v>
      </c>
    </row>
    <row r="3396" spans="1:12">
      <c r="A3396" s="36">
        <v>2017</v>
      </c>
      <c r="B3396" s="14" t="s">
        <v>2747</v>
      </c>
      <c r="C3396" s="9">
        <v>42802</v>
      </c>
      <c r="D3396" s="14" t="s">
        <v>537</v>
      </c>
      <c r="E3396" s="1" t="s">
        <v>308</v>
      </c>
      <c r="F3396" s="1">
        <v>4420</v>
      </c>
      <c r="G3396" s="1" t="s">
        <v>269</v>
      </c>
      <c r="H3396" s="1" t="s">
        <v>287</v>
      </c>
      <c r="I3396" s="12">
        <v>50</v>
      </c>
      <c r="J3396" s="11" t="s">
        <v>2961</v>
      </c>
      <c r="K3396" s="13" t="s">
        <v>2960</v>
      </c>
      <c r="L3396" s="14" t="s">
        <v>141</v>
      </c>
    </row>
    <row r="3397" spans="1:12">
      <c r="A3397" s="36">
        <v>2017</v>
      </c>
      <c r="B3397" s="14" t="s">
        <v>2747</v>
      </c>
      <c r="C3397" s="9">
        <v>42804</v>
      </c>
      <c r="D3397" s="14" t="s">
        <v>537</v>
      </c>
      <c r="E3397" s="1" t="s">
        <v>308</v>
      </c>
      <c r="F3397" s="1">
        <v>4528</v>
      </c>
      <c r="G3397" s="1" t="s">
        <v>269</v>
      </c>
      <c r="H3397" s="1" t="s">
        <v>287</v>
      </c>
      <c r="I3397" s="12">
        <v>42</v>
      </c>
      <c r="J3397" s="11" t="s">
        <v>2962</v>
      </c>
      <c r="K3397" s="13" t="s">
        <v>2955</v>
      </c>
      <c r="L3397" s="14" t="s">
        <v>141</v>
      </c>
    </row>
    <row r="3398" spans="1:12">
      <c r="A3398" s="36">
        <v>2017</v>
      </c>
      <c r="B3398" s="14" t="s">
        <v>2747</v>
      </c>
      <c r="C3398" s="9">
        <v>42808</v>
      </c>
      <c r="D3398" s="14" t="s">
        <v>537</v>
      </c>
      <c r="E3398" s="1" t="s">
        <v>308</v>
      </c>
      <c r="F3398" s="1">
        <v>4420</v>
      </c>
      <c r="G3398" s="1" t="s">
        <v>269</v>
      </c>
      <c r="H3398" s="1" t="s">
        <v>287</v>
      </c>
      <c r="I3398" s="12">
        <v>70</v>
      </c>
      <c r="J3398" s="11" t="s">
        <v>2963</v>
      </c>
      <c r="K3398" s="13" t="s">
        <v>2964</v>
      </c>
      <c r="L3398" s="14" t="s">
        <v>141</v>
      </c>
    </row>
    <row r="3399" spans="1:12">
      <c r="A3399" s="36">
        <v>2017</v>
      </c>
      <c r="B3399" s="14" t="s">
        <v>2747</v>
      </c>
      <c r="C3399" s="9">
        <v>42809</v>
      </c>
      <c r="D3399" s="14" t="s">
        <v>537</v>
      </c>
      <c r="E3399" s="1" t="s">
        <v>308</v>
      </c>
      <c r="F3399" s="1">
        <v>4420</v>
      </c>
      <c r="G3399" s="1" t="s">
        <v>269</v>
      </c>
      <c r="H3399" s="1" t="s">
        <v>287</v>
      </c>
      <c r="I3399" s="12">
        <v>74</v>
      </c>
      <c r="J3399" s="11" t="s">
        <v>2965</v>
      </c>
      <c r="K3399" s="13" t="s">
        <v>2964</v>
      </c>
      <c r="L3399" s="14" t="s">
        <v>141</v>
      </c>
    </row>
    <row r="3400" spans="1:12">
      <c r="A3400" s="36">
        <v>2017</v>
      </c>
      <c r="B3400" s="14" t="s">
        <v>2747</v>
      </c>
      <c r="C3400" s="9">
        <v>42810</v>
      </c>
      <c r="D3400" s="14" t="s">
        <v>537</v>
      </c>
      <c r="E3400" s="1" t="s">
        <v>308</v>
      </c>
      <c r="F3400" s="1">
        <v>4420</v>
      </c>
      <c r="G3400" s="1" t="s">
        <v>269</v>
      </c>
      <c r="H3400" s="1" t="s">
        <v>287</v>
      </c>
      <c r="I3400" s="12">
        <v>55</v>
      </c>
      <c r="J3400" s="11" t="s">
        <v>2966</v>
      </c>
      <c r="K3400" s="13" t="s">
        <v>2964</v>
      </c>
      <c r="L3400" s="14" t="s">
        <v>141</v>
      </c>
    </row>
    <row r="3401" spans="1:12">
      <c r="A3401" s="36">
        <v>2017</v>
      </c>
      <c r="B3401" s="14" t="s">
        <v>2747</v>
      </c>
      <c r="C3401" s="9">
        <v>42813</v>
      </c>
      <c r="D3401" s="14" t="s">
        <v>537</v>
      </c>
      <c r="E3401" s="1" t="s">
        <v>308</v>
      </c>
      <c r="F3401" s="1">
        <v>4420</v>
      </c>
      <c r="G3401" s="1" t="s">
        <v>269</v>
      </c>
      <c r="H3401" s="1" t="s">
        <v>287</v>
      </c>
      <c r="I3401" s="12">
        <v>90</v>
      </c>
      <c r="J3401" s="11" t="s">
        <v>2967</v>
      </c>
      <c r="K3401" s="13" t="s">
        <v>2964</v>
      </c>
      <c r="L3401" s="14" t="s">
        <v>141</v>
      </c>
    </row>
    <row r="3402" spans="1:12">
      <c r="A3402" s="36">
        <v>2017</v>
      </c>
      <c r="B3402" s="14" t="s">
        <v>2747</v>
      </c>
      <c r="C3402" s="9">
        <v>42795</v>
      </c>
      <c r="D3402" s="14" t="s">
        <v>537</v>
      </c>
      <c r="E3402" s="1" t="s">
        <v>308</v>
      </c>
      <c r="F3402" s="1">
        <v>4527</v>
      </c>
      <c r="G3402" s="1" t="s">
        <v>137</v>
      </c>
      <c r="H3402" s="1" t="s">
        <v>138</v>
      </c>
      <c r="I3402" s="12">
        <v>142.19999999999999</v>
      </c>
      <c r="J3402" s="11">
        <v>1077</v>
      </c>
      <c r="K3402" s="13" t="s">
        <v>2957</v>
      </c>
      <c r="L3402" s="14" t="s">
        <v>141</v>
      </c>
    </row>
    <row r="3403" spans="1:12">
      <c r="A3403" s="36">
        <v>2017</v>
      </c>
      <c r="B3403" s="14" t="s">
        <v>2747</v>
      </c>
      <c r="C3403" s="9">
        <v>42796</v>
      </c>
      <c r="D3403" s="14" t="s">
        <v>537</v>
      </c>
      <c r="E3403" s="1" t="s">
        <v>308</v>
      </c>
      <c r="F3403" s="1">
        <v>4420</v>
      </c>
      <c r="G3403" s="1" t="s">
        <v>137</v>
      </c>
      <c r="H3403" s="1" t="s">
        <v>138</v>
      </c>
      <c r="I3403" s="12">
        <v>118.5</v>
      </c>
      <c r="J3403" s="11">
        <v>1080</v>
      </c>
      <c r="K3403" s="13" t="s">
        <v>2957</v>
      </c>
      <c r="L3403" s="14" t="s">
        <v>141</v>
      </c>
    </row>
    <row r="3404" spans="1:12">
      <c r="A3404" s="36">
        <v>2017</v>
      </c>
      <c r="B3404" s="14" t="s">
        <v>2747</v>
      </c>
      <c r="C3404" s="9">
        <v>42796</v>
      </c>
      <c r="D3404" s="14" t="s">
        <v>537</v>
      </c>
      <c r="E3404" s="1" t="s">
        <v>308</v>
      </c>
      <c r="F3404" s="1">
        <v>4527</v>
      </c>
      <c r="G3404" s="1" t="s">
        <v>137</v>
      </c>
      <c r="H3404" s="1" t="s">
        <v>138</v>
      </c>
      <c r="I3404" s="12">
        <v>4.5</v>
      </c>
      <c r="J3404" s="11">
        <v>1083</v>
      </c>
      <c r="K3404" s="13" t="s">
        <v>2957</v>
      </c>
      <c r="L3404" s="14" t="s">
        <v>141</v>
      </c>
    </row>
    <row r="3405" spans="1:12">
      <c r="A3405" s="36">
        <v>2017</v>
      </c>
      <c r="B3405" s="14" t="s">
        <v>2747</v>
      </c>
      <c r="C3405" s="9">
        <v>42797</v>
      </c>
      <c r="D3405" s="14" t="s">
        <v>537</v>
      </c>
      <c r="E3405" s="1" t="s">
        <v>308</v>
      </c>
      <c r="F3405" s="1">
        <v>4420</v>
      </c>
      <c r="G3405" s="1" t="s">
        <v>137</v>
      </c>
      <c r="H3405" s="1" t="s">
        <v>138</v>
      </c>
      <c r="I3405" s="12">
        <v>67.8</v>
      </c>
      <c r="J3405" s="11">
        <v>1084</v>
      </c>
      <c r="K3405" s="13" t="s">
        <v>2957</v>
      </c>
      <c r="L3405" s="14" t="s">
        <v>141</v>
      </c>
    </row>
    <row r="3406" spans="1:12">
      <c r="A3406" s="36">
        <v>2017</v>
      </c>
      <c r="B3406" s="14" t="s">
        <v>2747</v>
      </c>
      <c r="C3406" s="9">
        <v>42797</v>
      </c>
      <c r="D3406" s="14" t="s">
        <v>537</v>
      </c>
      <c r="E3406" s="1" t="s">
        <v>308</v>
      </c>
      <c r="F3406" s="1">
        <v>4420</v>
      </c>
      <c r="G3406" s="1" t="s">
        <v>137</v>
      </c>
      <c r="H3406" s="1" t="s">
        <v>138</v>
      </c>
      <c r="I3406" s="12">
        <v>79.400000000000006</v>
      </c>
      <c r="J3406" s="11">
        <v>1085</v>
      </c>
      <c r="K3406" s="13" t="s">
        <v>2957</v>
      </c>
      <c r="L3406" s="14" t="s">
        <v>141</v>
      </c>
    </row>
    <row r="3407" spans="1:12">
      <c r="A3407" s="36">
        <v>2017</v>
      </c>
      <c r="B3407" s="14" t="s">
        <v>2747</v>
      </c>
      <c r="C3407" s="9">
        <v>42797</v>
      </c>
      <c r="D3407" s="14" t="s">
        <v>537</v>
      </c>
      <c r="E3407" s="1" t="s">
        <v>308</v>
      </c>
      <c r="F3407" s="1">
        <v>4420</v>
      </c>
      <c r="G3407" s="1" t="s">
        <v>137</v>
      </c>
      <c r="H3407" s="1" t="s">
        <v>138</v>
      </c>
      <c r="I3407" s="12">
        <v>77.099999999999994</v>
      </c>
      <c r="J3407" s="11">
        <v>1086</v>
      </c>
      <c r="K3407" s="13" t="s">
        <v>2957</v>
      </c>
      <c r="L3407" s="14" t="s">
        <v>141</v>
      </c>
    </row>
    <row r="3408" spans="1:12">
      <c r="A3408" s="36">
        <v>2017</v>
      </c>
      <c r="B3408" s="14" t="s">
        <v>2747</v>
      </c>
      <c r="C3408" s="9">
        <v>42797</v>
      </c>
      <c r="D3408" s="14" t="s">
        <v>537</v>
      </c>
      <c r="E3408" s="1" t="s">
        <v>308</v>
      </c>
      <c r="F3408" s="1">
        <v>4420</v>
      </c>
      <c r="G3408" s="1" t="s">
        <v>137</v>
      </c>
      <c r="H3408" s="1" t="s">
        <v>185</v>
      </c>
      <c r="I3408" s="12">
        <v>115</v>
      </c>
      <c r="J3408" s="11">
        <v>1265</v>
      </c>
      <c r="K3408" s="13" t="s">
        <v>2957</v>
      </c>
      <c r="L3408" s="14" t="s">
        <v>141</v>
      </c>
    </row>
    <row r="3409" spans="1:12">
      <c r="A3409" s="36">
        <v>2017</v>
      </c>
      <c r="B3409" s="14" t="s">
        <v>2747</v>
      </c>
      <c r="C3409" s="9">
        <v>42798</v>
      </c>
      <c r="D3409" s="14" t="s">
        <v>537</v>
      </c>
      <c r="E3409" s="1" t="s">
        <v>308</v>
      </c>
      <c r="F3409" s="1">
        <v>4420</v>
      </c>
      <c r="G3409" s="1" t="s">
        <v>137</v>
      </c>
      <c r="H3409" s="1" t="s">
        <v>138</v>
      </c>
      <c r="I3409" s="12">
        <v>114.3</v>
      </c>
      <c r="J3409" s="11">
        <v>1087</v>
      </c>
      <c r="K3409" s="13" t="s">
        <v>2957</v>
      </c>
      <c r="L3409" s="14" t="s">
        <v>141</v>
      </c>
    </row>
    <row r="3410" spans="1:12">
      <c r="A3410" s="36">
        <v>2017</v>
      </c>
      <c r="B3410" s="14" t="s">
        <v>2747</v>
      </c>
      <c r="C3410" s="9">
        <v>42799</v>
      </c>
      <c r="D3410" s="14" t="s">
        <v>537</v>
      </c>
      <c r="E3410" s="1" t="s">
        <v>308</v>
      </c>
      <c r="F3410" s="1">
        <v>4527</v>
      </c>
      <c r="G3410" s="1" t="s">
        <v>137</v>
      </c>
      <c r="H3410" s="1" t="s">
        <v>138</v>
      </c>
      <c r="I3410" s="12">
        <v>134.80000000000001</v>
      </c>
      <c r="J3410" s="11">
        <v>1090</v>
      </c>
      <c r="K3410" s="13" t="s">
        <v>2957</v>
      </c>
      <c r="L3410" s="14" t="s">
        <v>141</v>
      </c>
    </row>
    <row r="3411" spans="1:12">
      <c r="A3411" s="36">
        <v>2017</v>
      </c>
      <c r="B3411" s="14" t="s">
        <v>2747</v>
      </c>
      <c r="C3411" s="9">
        <v>42801</v>
      </c>
      <c r="D3411" s="14" t="s">
        <v>537</v>
      </c>
      <c r="E3411" s="1" t="s">
        <v>308</v>
      </c>
      <c r="F3411" s="1">
        <v>4527</v>
      </c>
      <c r="G3411" s="1" t="s">
        <v>137</v>
      </c>
      <c r="H3411" s="1" t="s">
        <v>138</v>
      </c>
      <c r="I3411" s="12">
        <v>74.2</v>
      </c>
      <c r="J3411" s="11">
        <v>1100</v>
      </c>
      <c r="K3411" s="13" t="s">
        <v>2957</v>
      </c>
      <c r="L3411" s="14" t="s">
        <v>141</v>
      </c>
    </row>
    <row r="3412" spans="1:12">
      <c r="A3412" s="36">
        <v>2017</v>
      </c>
      <c r="B3412" s="14" t="s">
        <v>2747</v>
      </c>
      <c r="C3412" s="9">
        <v>42802</v>
      </c>
      <c r="D3412" s="14" t="s">
        <v>537</v>
      </c>
      <c r="E3412" s="1" t="s">
        <v>308</v>
      </c>
      <c r="F3412" s="1">
        <v>4420</v>
      </c>
      <c r="G3412" s="1" t="s">
        <v>137</v>
      </c>
      <c r="H3412" s="1" t="s">
        <v>138</v>
      </c>
      <c r="I3412" s="12">
        <v>72.3</v>
      </c>
      <c r="J3412" s="11">
        <v>1101</v>
      </c>
      <c r="K3412" s="13" t="s">
        <v>2960</v>
      </c>
      <c r="L3412" s="14" t="s">
        <v>141</v>
      </c>
    </row>
    <row r="3413" spans="1:12">
      <c r="A3413" s="36">
        <v>2017</v>
      </c>
      <c r="B3413" s="14" t="s">
        <v>2747</v>
      </c>
      <c r="C3413" s="9">
        <v>42802</v>
      </c>
      <c r="D3413" s="14" t="s">
        <v>537</v>
      </c>
      <c r="E3413" s="1" t="s">
        <v>308</v>
      </c>
      <c r="F3413" s="1">
        <v>4420</v>
      </c>
      <c r="G3413" s="1" t="s">
        <v>137</v>
      </c>
      <c r="H3413" s="1" t="s">
        <v>138</v>
      </c>
      <c r="I3413" s="12">
        <v>99.2</v>
      </c>
      <c r="J3413" s="11">
        <v>1102</v>
      </c>
      <c r="K3413" s="13" t="s">
        <v>2960</v>
      </c>
      <c r="L3413" s="14" t="s">
        <v>141</v>
      </c>
    </row>
    <row r="3414" spans="1:12">
      <c r="A3414" s="36">
        <v>2017</v>
      </c>
      <c r="B3414" s="14" t="s">
        <v>2747</v>
      </c>
      <c r="C3414" s="9">
        <v>42802</v>
      </c>
      <c r="D3414" s="14" t="s">
        <v>537</v>
      </c>
      <c r="E3414" s="1" t="s">
        <v>308</v>
      </c>
      <c r="F3414" s="1">
        <v>4527</v>
      </c>
      <c r="G3414" s="1" t="s">
        <v>137</v>
      </c>
      <c r="H3414" s="1" t="s">
        <v>138</v>
      </c>
      <c r="I3414" s="12">
        <v>161.6</v>
      </c>
      <c r="J3414" s="11">
        <v>1104</v>
      </c>
      <c r="K3414" s="13" t="s">
        <v>2957</v>
      </c>
      <c r="L3414" s="14" t="s">
        <v>141</v>
      </c>
    </row>
    <row r="3415" spans="1:12">
      <c r="A3415" s="36">
        <v>2017</v>
      </c>
      <c r="B3415" s="14" t="s">
        <v>2747</v>
      </c>
      <c r="C3415" s="9">
        <v>42803</v>
      </c>
      <c r="D3415" s="14" t="s">
        <v>537</v>
      </c>
      <c r="E3415" s="1" t="s">
        <v>308</v>
      </c>
      <c r="F3415" s="1">
        <v>4420</v>
      </c>
      <c r="G3415" s="1" t="s">
        <v>137</v>
      </c>
      <c r="H3415" s="1" t="s">
        <v>138</v>
      </c>
      <c r="I3415" s="12">
        <v>136.19999999999999</v>
      </c>
      <c r="J3415" s="11">
        <v>1105</v>
      </c>
      <c r="K3415" s="13" t="s">
        <v>2960</v>
      </c>
      <c r="L3415" s="14" t="s">
        <v>141</v>
      </c>
    </row>
    <row r="3416" spans="1:12">
      <c r="A3416" s="36">
        <v>2017</v>
      </c>
      <c r="B3416" s="14" t="s">
        <v>2747</v>
      </c>
      <c r="C3416" s="9">
        <v>42804</v>
      </c>
      <c r="D3416" s="14" t="s">
        <v>537</v>
      </c>
      <c r="E3416" s="1" t="s">
        <v>308</v>
      </c>
      <c r="F3416" s="1">
        <v>4420</v>
      </c>
      <c r="G3416" s="1" t="s">
        <v>137</v>
      </c>
      <c r="H3416" s="1" t="s">
        <v>138</v>
      </c>
      <c r="I3416" s="12">
        <v>59.4</v>
      </c>
      <c r="J3416" s="11">
        <v>1107</v>
      </c>
      <c r="K3416" s="13" t="s">
        <v>2960</v>
      </c>
      <c r="L3416" s="14" t="s">
        <v>141</v>
      </c>
    </row>
    <row r="3417" spans="1:12">
      <c r="A3417" s="36">
        <v>2017</v>
      </c>
      <c r="B3417" s="14" t="s">
        <v>2747</v>
      </c>
      <c r="C3417" s="9">
        <v>42807</v>
      </c>
      <c r="D3417" s="14" t="s">
        <v>537</v>
      </c>
      <c r="E3417" s="1" t="s">
        <v>308</v>
      </c>
      <c r="F3417" s="1">
        <v>4528</v>
      </c>
      <c r="G3417" s="1" t="s">
        <v>137</v>
      </c>
      <c r="H3417" s="1" t="s">
        <v>138</v>
      </c>
      <c r="I3417" s="12">
        <v>209.9</v>
      </c>
      <c r="J3417" s="11">
        <v>1109</v>
      </c>
      <c r="K3417" s="13" t="s">
        <v>2955</v>
      </c>
      <c r="L3417" s="14" t="s">
        <v>141</v>
      </c>
    </row>
    <row r="3418" spans="1:12">
      <c r="A3418" s="36">
        <v>2017</v>
      </c>
      <c r="B3418" s="14" t="s">
        <v>2747</v>
      </c>
      <c r="C3418" s="9">
        <v>42807</v>
      </c>
      <c r="D3418" s="14" t="s">
        <v>537</v>
      </c>
      <c r="E3418" s="1" t="s">
        <v>308</v>
      </c>
      <c r="F3418" s="1">
        <v>4527</v>
      </c>
      <c r="G3418" s="1" t="s">
        <v>137</v>
      </c>
      <c r="H3418" s="1" t="s">
        <v>138</v>
      </c>
      <c r="I3418" s="12">
        <v>165.3</v>
      </c>
      <c r="J3418" s="11">
        <v>1110</v>
      </c>
      <c r="K3418" s="13" t="s">
        <v>2957</v>
      </c>
      <c r="L3418" s="14" t="s">
        <v>141</v>
      </c>
    </row>
    <row r="3419" spans="1:12">
      <c r="A3419" s="36">
        <v>2017</v>
      </c>
      <c r="B3419" s="14" t="s">
        <v>2747</v>
      </c>
      <c r="C3419" s="9">
        <v>42808</v>
      </c>
      <c r="D3419" s="14" t="s">
        <v>537</v>
      </c>
      <c r="E3419" s="1" t="s">
        <v>308</v>
      </c>
      <c r="F3419" s="1">
        <v>4420</v>
      </c>
      <c r="G3419" s="1" t="s">
        <v>137</v>
      </c>
      <c r="H3419" s="1" t="s">
        <v>138</v>
      </c>
      <c r="I3419" s="12">
        <v>68.8</v>
      </c>
      <c r="J3419" s="11">
        <v>1112</v>
      </c>
      <c r="K3419" s="13" t="s">
        <v>2964</v>
      </c>
      <c r="L3419" s="14" t="s">
        <v>141</v>
      </c>
    </row>
    <row r="3420" spans="1:12">
      <c r="A3420" s="36">
        <v>2017</v>
      </c>
      <c r="B3420" s="14" t="s">
        <v>2747</v>
      </c>
      <c r="C3420" s="9">
        <v>42809</v>
      </c>
      <c r="D3420" s="14" t="s">
        <v>537</v>
      </c>
      <c r="E3420" s="1" t="s">
        <v>308</v>
      </c>
      <c r="F3420" s="1">
        <v>4420</v>
      </c>
      <c r="G3420" s="1" t="s">
        <v>137</v>
      </c>
      <c r="H3420" s="1" t="s">
        <v>138</v>
      </c>
      <c r="I3420" s="12">
        <v>72.7</v>
      </c>
      <c r="J3420" s="11">
        <v>1115</v>
      </c>
      <c r="K3420" s="13" t="s">
        <v>2968</v>
      </c>
      <c r="L3420" s="14" t="s">
        <v>141</v>
      </c>
    </row>
    <row r="3421" spans="1:12">
      <c r="A3421" s="36">
        <v>2017</v>
      </c>
      <c r="B3421" s="14" t="s">
        <v>2747</v>
      </c>
      <c r="C3421" s="9">
        <v>42809</v>
      </c>
      <c r="D3421" s="14" t="s">
        <v>537</v>
      </c>
      <c r="E3421" s="1" t="s">
        <v>308</v>
      </c>
      <c r="F3421" s="1">
        <v>4420</v>
      </c>
      <c r="G3421" s="1" t="s">
        <v>137</v>
      </c>
      <c r="H3421" s="1" t="s">
        <v>138</v>
      </c>
      <c r="I3421" s="12">
        <v>75</v>
      </c>
      <c r="J3421" s="11">
        <v>1116</v>
      </c>
      <c r="K3421" s="13" t="s">
        <v>2964</v>
      </c>
      <c r="L3421" s="14" t="s">
        <v>141</v>
      </c>
    </row>
    <row r="3422" spans="1:12">
      <c r="A3422" s="36">
        <v>2017</v>
      </c>
      <c r="B3422" s="14" t="s">
        <v>2747</v>
      </c>
      <c r="C3422" s="9">
        <v>42810</v>
      </c>
      <c r="D3422" s="14" t="s">
        <v>537</v>
      </c>
      <c r="E3422" s="1" t="s">
        <v>308</v>
      </c>
      <c r="F3422" s="1">
        <v>4420</v>
      </c>
      <c r="G3422" s="1" t="s">
        <v>137</v>
      </c>
      <c r="H3422" s="1" t="s">
        <v>138</v>
      </c>
      <c r="I3422" s="12">
        <v>72.8</v>
      </c>
      <c r="J3422" s="11">
        <v>1117</v>
      </c>
      <c r="K3422" s="13" t="s">
        <v>2964</v>
      </c>
      <c r="L3422" s="14" t="s">
        <v>141</v>
      </c>
    </row>
    <row r="3423" spans="1:12">
      <c r="A3423" s="36">
        <v>2017</v>
      </c>
      <c r="B3423" s="14" t="s">
        <v>2747</v>
      </c>
      <c r="C3423" s="9">
        <v>42810</v>
      </c>
      <c r="D3423" s="14" t="s">
        <v>537</v>
      </c>
      <c r="E3423" s="1" t="s">
        <v>308</v>
      </c>
      <c r="F3423" s="1">
        <v>4527</v>
      </c>
      <c r="G3423" s="1" t="s">
        <v>137</v>
      </c>
      <c r="H3423" s="1" t="s">
        <v>138</v>
      </c>
      <c r="I3423" s="12">
        <v>119.1</v>
      </c>
      <c r="J3423" s="11">
        <v>1119</v>
      </c>
      <c r="K3423" s="13" t="s">
        <v>2969</v>
      </c>
      <c r="L3423" s="14" t="s">
        <v>141</v>
      </c>
    </row>
    <row r="3424" spans="1:12">
      <c r="A3424" s="36">
        <v>2017</v>
      </c>
      <c r="B3424" s="14" t="s">
        <v>2747</v>
      </c>
      <c r="C3424" s="9">
        <v>42815</v>
      </c>
      <c r="D3424" s="14" t="s">
        <v>537</v>
      </c>
      <c r="E3424" s="1" t="s">
        <v>308</v>
      </c>
      <c r="F3424" s="1">
        <v>4420</v>
      </c>
      <c r="G3424" s="1" t="s">
        <v>137</v>
      </c>
      <c r="H3424" s="1" t="s">
        <v>138</v>
      </c>
      <c r="I3424" s="12">
        <v>75.3</v>
      </c>
      <c r="J3424" s="11">
        <v>1125</v>
      </c>
      <c r="K3424" s="13" t="s">
        <v>2964</v>
      </c>
      <c r="L3424" s="14" t="s">
        <v>141</v>
      </c>
    </row>
    <row r="3425" spans="1:12">
      <c r="A3425" s="36">
        <v>2017</v>
      </c>
      <c r="B3425" s="14" t="s">
        <v>2747</v>
      </c>
      <c r="C3425" s="9">
        <v>42810</v>
      </c>
      <c r="D3425" s="14" t="s">
        <v>537</v>
      </c>
      <c r="E3425" s="1" t="s">
        <v>308</v>
      </c>
      <c r="F3425" s="1">
        <v>4420</v>
      </c>
      <c r="G3425" s="1" t="s">
        <v>137</v>
      </c>
      <c r="H3425" s="1" t="s">
        <v>185</v>
      </c>
      <c r="I3425" s="12">
        <v>90</v>
      </c>
      <c r="J3425" s="11">
        <v>1270</v>
      </c>
      <c r="K3425" s="13" t="s">
        <v>2964</v>
      </c>
      <c r="L3425" s="14" t="s">
        <v>141</v>
      </c>
    </row>
    <row r="3426" spans="1:12">
      <c r="A3426" s="36">
        <v>2017</v>
      </c>
      <c r="B3426" s="14" t="s">
        <v>2747</v>
      </c>
      <c r="C3426" s="9">
        <v>42815</v>
      </c>
      <c r="D3426" s="14" t="s">
        <v>537</v>
      </c>
      <c r="E3426" s="1" t="s">
        <v>308</v>
      </c>
      <c r="F3426" s="1">
        <v>4420</v>
      </c>
      <c r="G3426" s="1" t="s">
        <v>137</v>
      </c>
      <c r="H3426" s="1" t="s">
        <v>138</v>
      </c>
      <c r="I3426" s="12">
        <v>71.099999999999994</v>
      </c>
      <c r="J3426" s="11">
        <v>1126</v>
      </c>
      <c r="K3426" s="13" t="s">
        <v>2964</v>
      </c>
      <c r="L3426" s="14" t="s">
        <v>141</v>
      </c>
    </row>
    <row r="3427" spans="1:12">
      <c r="A3427" s="36">
        <v>2017</v>
      </c>
      <c r="B3427" s="14" t="s">
        <v>2747</v>
      </c>
      <c r="C3427" s="9">
        <v>42815</v>
      </c>
      <c r="D3427" s="14" t="s">
        <v>537</v>
      </c>
      <c r="E3427" s="1" t="s">
        <v>308</v>
      </c>
      <c r="F3427" s="1">
        <v>4420</v>
      </c>
      <c r="G3427" s="1" t="s">
        <v>137</v>
      </c>
      <c r="H3427" s="1" t="s">
        <v>138</v>
      </c>
      <c r="I3427" s="12">
        <v>68.5</v>
      </c>
      <c r="J3427" s="11">
        <v>1127</v>
      </c>
      <c r="K3427" s="13" t="s">
        <v>2964</v>
      </c>
      <c r="L3427" s="14" t="s">
        <v>141</v>
      </c>
    </row>
    <row r="3428" spans="1:12">
      <c r="A3428" s="36">
        <v>2017</v>
      </c>
      <c r="B3428" s="14" t="s">
        <v>2747</v>
      </c>
      <c r="C3428" s="9">
        <v>42820</v>
      </c>
      <c r="D3428" s="14" t="s">
        <v>537</v>
      </c>
      <c r="E3428" s="1" t="s">
        <v>308</v>
      </c>
      <c r="F3428" s="1">
        <v>4530</v>
      </c>
      <c r="G3428" s="1" t="s">
        <v>137</v>
      </c>
      <c r="H3428" s="1" t="s">
        <v>138</v>
      </c>
      <c r="I3428" s="12">
        <v>75.400000000000006</v>
      </c>
      <c r="J3428" s="11">
        <v>1133</v>
      </c>
      <c r="K3428" s="13" t="s">
        <v>2970</v>
      </c>
      <c r="L3428" s="14" t="s">
        <v>141</v>
      </c>
    </row>
    <row r="3429" spans="1:12">
      <c r="A3429" s="36">
        <v>2017</v>
      </c>
      <c r="B3429" s="14" t="s">
        <v>2747</v>
      </c>
      <c r="C3429" s="9">
        <v>42820</v>
      </c>
      <c r="D3429" s="14" t="s">
        <v>537</v>
      </c>
      <c r="E3429" s="1" t="s">
        <v>308</v>
      </c>
      <c r="F3429" s="1">
        <v>4528</v>
      </c>
      <c r="G3429" s="1" t="s">
        <v>137</v>
      </c>
      <c r="H3429" s="1" t="s">
        <v>138</v>
      </c>
      <c r="I3429" s="12">
        <v>113</v>
      </c>
      <c r="J3429" s="11">
        <v>1136</v>
      </c>
      <c r="K3429" s="13" t="s">
        <v>2971</v>
      </c>
      <c r="L3429" s="14" t="s">
        <v>141</v>
      </c>
    </row>
    <row r="3430" spans="1:12">
      <c r="A3430" s="36">
        <v>2017</v>
      </c>
      <c r="B3430" s="14" t="s">
        <v>2747</v>
      </c>
      <c r="C3430" s="9">
        <v>42808</v>
      </c>
      <c r="D3430" s="14" t="s">
        <v>537</v>
      </c>
      <c r="E3430" s="1" t="s">
        <v>308</v>
      </c>
      <c r="F3430" s="1">
        <v>4528</v>
      </c>
      <c r="G3430" s="1" t="s">
        <v>269</v>
      </c>
      <c r="H3430" s="1" t="s">
        <v>287</v>
      </c>
      <c r="I3430" s="12">
        <v>101</v>
      </c>
      <c r="J3430" s="11" t="s">
        <v>2972</v>
      </c>
      <c r="K3430" s="13" t="s">
        <v>2973</v>
      </c>
      <c r="L3430" s="14" t="s">
        <v>141</v>
      </c>
    </row>
    <row r="3431" spans="1:12">
      <c r="A3431" s="36">
        <v>2017</v>
      </c>
      <c r="B3431" s="14" t="s">
        <v>2747</v>
      </c>
      <c r="C3431" s="9">
        <v>42818</v>
      </c>
      <c r="D3431" s="14" t="s">
        <v>537</v>
      </c>
      <c r="E3431" s="1" t="s">
        <v>308</v>
      </c>
      <c r="F3431" s="1">
        <v>4529</v>
      </c>
      <c r="G3431" s="1" t="s">
        <v>269</v>
      </c>
      <c r="H3431" s="1" t="s">
        <v>270</v>
      </c>
      <c r="I3431" s="12">
        <v>105.2</v>
      </c>
      <c r="J3431" s="11" t="s">
        <v>2974</v>
      </c>
      <c r="K3431" s="13" t="s">
        <v>2973</v>
      </c>
      <c r="L3431" s="14" t="s">
        <v>141</v>
      </c>
    </row>
    <row r="3432" spans="1:12">
      <c r="A3432" s="36">
        <v>2017</v>
      </c>
      <c r="B3432" s="14" t="s">
        <v>2747</v>
      </c>
      <c r="C3432" s="9">
        <v>42818</v>
      </c>
      <c r="D3432" s="14" t="s">
        <v>537</v>
      </c>
      <c r="E3432" s="1" t="s">
        <v>308</v>
      </c>
      <c r="F3432" s="1">
        <v>4529</v>
      </c>
      <c r="G3432" s="1" t="s">
        <v>269</v>
      </c>
      <c r="H3432" s="1" t="s">
        <v>270</v>
      </c>
      <c r="I3432" s="12">
        <v>106.9</v>
      </c>
      <c r="J3432" s="11" t="s">
        <v>2975</v>
      </c>
      <c r="K3432" s="13" t="s">
        <v>2973</v>
      </c>
      <c r="L3432" s="14" t="s">
        <v>141</v>
      </c>
    </row>
    <row r="3433" spans="1:12">
      <c r="A3433" s="36">
        <v>2017</v>
      </c>
      <c r="B3433" s="14" t="s">
        <v>2747</v>
      </c>
      <c r="C3433" s="9">
        <v>42818</v>
      </c>
      <c r="D3433" s="14" t="s">
        <v>537</v>
      </c>
      <c r="E3433" s="1" t="s">
        <v>308</v>
      </c>
      <c r="F3433" s="1">
        <v>4529</v>
      </c>
      <c r="G3433" s="1" t="s">
        <v>269</v>
      </c>
      <c r="H3433" s="1" t="s">
        <v>270</v>
      </c>
      <c r="I3433" s="12">
        <v>122.6</v>
      </c>
      <c r="J3433" s="11" t="s">
        <v>2976</v>
      </c>
      <c r="K3433" s="13" t="s">
        <v>2973</v>
      </c>
      <c r="L3433" s="14" t="s">
        <v>141</v>
      </c>
    </row>
    <row r="3434" spans="1:12">
      <c r="A3434" s="36">
        <v>2017</v>
      </c>
      <c r="B3434" s="14" t="s">
        <v>2747</v>
      </c>
      <c r="C3434" s="9">
        <v>42811</v>
      </c>
      <c r="D3434" s="14" t="s">
        <v>537</v>
      </c>
      <c r="E3434" s="1" t="s">
        <v>308</v>
      </c>
      <c r="F3434" s="1">
        <v>4529</v>
      </c>
      <c r="G3434" s="1" t="s">
        <v>149</v>
      </c>
      <c r="H3434" s="11" t="s">
        <v>150</v>
      </c>
      <c r="I3434" s="12">
        <v>103</v>
      </c>
      <c r="J3434" s="11" t="s">
        <v>2977</v>
      </c>
      <c r="K3434" s="13" t="s">
        <v>2973</v>
      </c>
      <c r="L3434" s="14" t="s">
        <v>141</v>
      </c>
    </row>
    <row r="3435" spans="1:12">
      <c r="A3435" s="36">
        <v>2017</v>
      </c>
      <c r="B3435" s="14" t="s">
        <v>2747</v>
      </c>
      <c r="C3435" s="9">
        <v>42814</v>
      </c>
      <c r="D3435" s="14" t="s">
        <v>537</v>
      </c>
      <c r="E3435" s="1" t="s">
        <v>308</v>
      </c>
      <c r="F3435" s="1">
        <v>4529</v>
      </c>
      <c r="G3435" s="1" t="s">
        <v>149</v>
      </c>
      <c r="H3435" s="1" t="s">
        <v>500</v>
      </c>
      <c r="I3435" s="12">
        <v>142.69999999999999</v>
      </c>
      <c r="J3435" s="11" t="s">
        <v>2978</v>
      </c>
      <c r="K3435" s="13" t="s">
        <v>2973</v>
      </c>
      <c r="L3435" s="14" t="s">
        <v>141</v>
      </c>
    </row>
    <row r="3436" spans="1:12">
      <c r="A3436" s="36">
        <v>2017</v>
      </c>
      <c r="B3436" s="14" t="s">
        <v>2747</v>
      </c>
      <c r="C3436" s="9">
        <v>42821</v>
      </c>
      <c r="D3436" s="14" t="s">
        <v>537</v>
      </c>
      <c r="E3436" s="1" t="s">
        <v>308</v>
      </c>
      <c r="F3436" s="1">
        <v>4420</v>
      </c>
      <c r="G3436" s="1" t="s">
        <v>137</v>
      </c>
      <c r="H3436" s="11" t="s">
        <v>2764</v>
      </c>
      <c r="I3436" s="12">
        <v>19</v>
      </c>
      <c r="J3436" s="11">
        <v>11943</v>
      </c>
      <c r="K3436" s="13" t="s">
        <v>2979</v>
      </c>
      <c r="L3436" s="14" t="s">
        <v>141</v>
      </c>
    </row>
    <row r="3437" spans="1:12">
      <c r="A3437" s="36">
        <v>2017</v>
      </c>
      <c r="B3437" s="14" t="s">
        <v>2747</v>
      </c>
      <c r="C3437" s="9">
        <v>42822</v>
      </c>
      <c r="D3437" s="14" t="s">
        <v>537</v>
      </c>
      <c r="E3437" s="1" t="s">
        <v>308</v>
      </c>
      <c r="F3437" s="1">
        <v>4420</v>
      </c>
      <c r="G3437" s="1" t="s">
        <v>137</v>
      </c>
      <c r="H3437" s="11" t="s">
        <v>2764</v>
      </c>
      <c r="I3437" s="12">
        <v>144</v>
      </c>
      <c r="J3437" s="11">
        <v>11951</v>
      </c>
      <c r="K3437" s="13" t="s">
        <v>2979</v>
      </c>
      <c r="L3437" s="14" t="s">
        <v>141</v>
      </c>
    </row>
    <row r="3438" spans="1:12">
      <c r="A3438" s="36">
        <v>2017</v>
      </c>
      <c r="B3438" s="14" t="s">
        <v>2747</v>
      </c>
      <c r="C3438" s="9">
        <v>42821</v>
      </c>
      <c r="D3438" s="14" t="s">
        <v>537</v>
      </c>
      <c r="E3438" s="1" t="s">
        <v>308</v>
      </c>
      <c r="F3438" s="1">
        <v>4420</v>
      </c>
      <c r="G3438" s="1" t="s">
        <v>137</v>
      </c>
      <c r="H3438" s="11" t="s">
        <v>2764</v>
      </c>
      <c r="I3438" s="12">
        <v>120</v>
      </c>
      <c r="J3438" s="11">
        <v>11944</v>
      </c>
      <c r="K3438" s="13" t="s">
        <v>2979</v>
      </c>
      <c r="L3438" s="14" t="s">
        <v>141</v>
      </c>
    </row>
    <row r="3439" spans="1:12">
      <c r="A3439" s="36">
        <v>2017</v>
      </c>
      <c r="B3439" s="14" t="s">
        <v>2747</v>
      </c>
      <c r="C3439" s="9">
        <v>42819</v>
      </c>
      <c r="D3439" s="14" t="s">
        <v>537</v>
      </c>
      <c r="E3439" s="1" t="s">
        <v>308</v>
      </c>
      <c r="F3439" s="1">
        <v>4420</v>
      </c>
      <c r="G3439" s="1" t="s">
        <v>137</v>
      </c>
      <c r="H3439" s="1" t="s">
        <v>283</v>
      </c>
      <c r="I3439" s="12">
        <v>46</v>
      </c>
      <c r="J3439" s="11">
        <v>2509</v>
      </c>
      <c r="K3439" s="13" t="s">
        <v>2979</v>
      </c>
      <c r="L3439" s="14" t="s">
        <v>141</v>
      </c>
    </row>
    <row r="3440" spans="1:12">
      <c r="A3440" s="36">
        <v>2017</v>
      </c>
      <c r="B3440" s="14" t="s">
        <v>2747</v>
      </c>
      <c r="C3440" s="9">
        <v>42819</v>
      </c>
      <c r="D3440" s="14" t="s">
        <v>537</v>
      </c>
      <c r="E3440" s="1" t="s">
        <v>308</v>
      </c>
      <c r="F3440" s="1">
        <v>4420</v>
      </c>
      <c r="G3440" s="1" t="s">
        <v>137</v>
      </c>
      <c r="H3440" s="1" t="s">
        <v>299</v>
      </c>
      <c r="I3440" s="12">
        <v>114</v>
      </c>
      <c r="J3440" s="11" t="s">
        <v>978</v>
      </c>
      <c r="K3440" s="13" t="s">
        <v>2979</v>
      </c>
      <c r="L3440" s="14" t="s">
        <v>141</v>
      </c>
    </row>
    <row r="3441" spans="1:12">
      <c r="A3441" s="36">
        <v>2017</v>
      </c>
      <c r="B3441" s="14" t="s">
        <v>2747</v>
      </c>
      <c r="C3441" s="9">
        <v>42820</v>
      </c>
      <c r="D3441" s="14" t="s">
        <v>537</v>
      </c>
      <c r="E3441" s="1" t="s">
        <v>308</v>
      </c>
      <c r="F3441" s="1">
        <v>4420</v>
      </c>
      <c r="G3441" s="1" t="s">
        <v>137</v>
      </c>
      <c r="H3441" s="11" t="s">
        <v>2764</v>
      </c>
      <c r="I3441" s="12">
        <v>82</v>
      </c>
      <c r="J3441" s="11">
        <v>11933</v>
      </c>
      <c r="K3441" s="13" t="s">
        <v>2979</v>
      </c>
      <c r="L3441" s="14" t="s">
        <v>141</v>
      </c>
    </row>
    <row r="3442" spans="1:12">
      <c r="A3442" s="36">
        <v>2017</v>
      </c>
      <c r="B3442" s="14" t="s">
        <v>2747</v>
      </c>
      <c r="C3442" s="9">
        <v>42820</v>
      </c>
      <c r="D3442" s="14" t="s">
        <v>537</v>
      </c>
      <c r="E3442" s="1" t="s">
        <v>308</v>
      </c>
      <c r="F3442" s="1">
        <v>4530</v>
      </c>
      <c r="G3442" s="1" t="s">
        <v>137</v>
      </c>
      <c r="H3442" s="1" t="s">
        <v>185</v>
      </c>
      <c r="I3442" s="12">
        <v>76</v>
      </c>
      <c r="J3442" s="11">
        <v>1276</v>
      </c>
      <c r="K3442" s="13" t="s">
        <v>2971</v>
      </c>
      <c r="L3442" s="14" t="s">
        <v>141</v>
      </c>
    </row>
    <row r="3443" spans="1:12">
      <c r="A3443" s="36">
        <v>2017</v>
      </c>
      <c r="B3443" s="14" t="s">
        <v>2747</v>
      </c>
      <c r="C3443" s="9">
        <v>42822</v>
      </c>
      <c r="D3443" s="14" t="s">
        <v>537</v>
      </c>
      <c r="E3443" s="1" t="s">
        <v>308</v>
      </c>
      <c r="F3443" s="1">
        <v>4530</v>
      </c>
      <c r="G3443" s="1" t="s">
        <v>137</v>
      </c>
      <c r="H3443" s="1" t="s">
        <v>138</v>
      </c>
      <c r="I3443" s="12">
        <v>138.9</v>
      </c>
      <c r="J3443" s="11">
        <v>1137</v>
      </c>
      <c r="K3443" s="13" t="s">
        <v>2970</v>
      </c>
      <c r="L3443" s="14" t="s">
        <v>141</v>
      </c>
    </row>
    <row r="3444" spans="1:12">
      <c r="A3444" s="36">
        <v>2017</v>
      </c>
      <c r="B3444" s="14" t="s">
        <v>2747</v>
      </c>
      <c r="C3444" s="9">
        <v>42821</v>
      </c>
      <c r="D3444" s="14" t="s">
        <v>537</v>
      </c>
      <c r="E3444" s="1" t="s">
        <v>308</v>
      </c>
      <c r="F3444" s="1">
        <v>4528</v>
      </c>
      <c r="G3444" s="1" t="s">
        <v>137</v>
      </c>
      <c r="H3444" s="11" t="s">
        <v>2764</v>
      </c>
      <c r="I3444" s="12">
        <v>127</v>
      </c>
      <c r="J3444" s="11">
        <v>11941</v>
      </c>
      <c r="K3444" s="13" t="s">
        <v>2971</v>
      </c>
      <c r="L3444" s="14" t="s">
        <v>141</v>
      </c>
    </row>
    <row r="3445" spans="1:12">
      <c r="A3445" s="36">
        <v>2017</v>
      </c>
      <c r="B3445" s="14" t="s">
        <v>2747</v>
      </c>
      <c r="C3445" s="9">
        <v>42822</v>
      </c>
      <c r="D3445" s="14" t="s">
        <v>537</v>
      </c>
      <c r="E3445" s="1" t="s">
        <v>308</v>
      </c>
      <c r="F3445" s="1">
        <v>4528</v>
      </c>
      <c r="G3445" s="1" t="s">
        <v>137</v>
      </c>
      <c r="H3445" s="11" t="s">
        <v>2764</v>
      </c>
      <c r="I3445" s="12">
        <v>157</v>
      </c>
      <c r="J3445" s="11">
        <v>11952</v>
      </c>
      <c r="K3445" s="13" t="s">
        <v>2971</v>
      </c>
      <c r="L3445" s="14" t="s">
        <v>141</v>
      </c>
    </row>
    <row r="3446" spans="1:12">
      <c r="A3446" s="36">
        <v>2017</v>
      </c>
      <c r="B3446" s="14" t="s">
        <v>2747</v>
      </c>
      <c r="C3446" s="9">
        <v>42824</v>
      </c>
      <c r="D3446" s="14" t="s">
        <v>537</v>
      </c>
      <c r="E3446" s="1" t="s">
        <v>308</v>
      </c>
      <c r="F3446" s="1">
        <v>4527</v>
      </c>
      <c r="G3446" s="1" t="s">
        <v>137</v>
      </c>
      <c r="H3446" s="1" t="s">
        <v>185</v>
      </c>
      <c r="I3446" s="12">
        <v>132</v>
      </c>
      <c r="J3446" s="11">
        <v>1279</v>
      </c>
      <c r="K3446" s="13" t="s">
        <v>2971</v>
      </c>
      <c r="L3446" s="14" t="s">
        <v>141</v>
      </c>
    </row>
    <row r="3447" spans="1:12">
      <c r="A3447" s="36">
        <v>2017</v>
      </c>
      <c r="B3447" s="14" t="s">
        <v>2747</v>
      </c>
      <c r="C3447" s="9">
        <v>42824</v>
      </c>
      <c r="D3447" s="14" t="s">
        <v>537</v>
      </c>
      <c r="E3447" s="1" t="s">
        <v>308</v>
      </c>
      <c r="F3447" s="1">
        <v>4527</v>
      </c>
      <c r="G3447" s="1" t="s">
        <v>137</v>
      </c>
      <c r="H3447" s="1" t="s">
        <v>185</v>
      </c>
      <c r="I3447" s="12">
        <v>63</v>
      </c>
      <c r="J3447" s="11">
        <v>1280</v>
      </c>
      <c r="K3447" s="13" t="s">
        <v>2971</v>
      </c>
      <c r="L3447" s="14" t="s">
        <v>141</v>
      </c>
    </row>
    <row r="3448" spans="1:12">
      <c r="A3448" s="36">
        <v>2017</v>
      </c>
      <c r="B3448" s="14" t="s">
        <v>2747</v>
      </c>
      <c r="C3448" s="9">
        <v>42807</v>
      </c>
      <c r="D3448" s="14" t="s">
        <v>537</v>
      </c>
      <c r="E3448" s="1" t="s">
        <v>308</v>
      </c>
      <c r="F3448" s="1">
        <v>4529</v>
      </c>
      <c r="G3448" s="1" t="s">
        <v>137</v>
      </c>
      <c r="H3448" s="1" t="s">
        <v>185</v>
      </c>
      <c r="I3448" s="12">
        <v>94</v>
      </c>
      <c r="J3448" s="11">
        <v>1268</v>
      </c>
      <c r="K3448" s="13" t="s">
        <v>2980</v>
      </c>
      <c r="L3448" s="14" t="s">
        <v>141</v>
      </c>
    </row>
    <row r="3449" spans="1:12">
      <c r="A3449" s="36">
        <v>2017</v>
      </c>
      <c r="B3449" s="14" t="s">
        <v>2747</v>
      </c>
      <c r="C3449" s="9">
        <v>42807</v>
      </c>
      <c r="D3449" s="14" t="s">
        <v>537</v>
      </c>
      <c r="E3449" s="1" t="s">
        <v>308</v>
      </c>
      <c r="F3449" s="1">
        <v>4529</v>
      </c>
      <c r="G3449" s="1" t="s">
        <v>269</v>
      </c>
      <c r="H3449" s="1" t="s">
        <v>287</v>
      </c>
      <c r="I3449" s="12">
        <v>74</v>
      </c>
      <c r="J3449" s="11">
        <v>4453</v>
      </c>
      <c r="K3449" s="13" t="s">
        <v>2980</v>
      </c>
      <c r="L3449" s="14" t="s">
        <v>141</v>
      </c>
    </row>
    <row r="3450" spans="1:12">
      <c r="A3450" s="36">
        <v>2017</v>
      </c>
      <c r="B3450" s="14" t="s">
        <v>2747</v>
      </c>
      <c r="C3450" s="9">
        <v>42811</v>
      </c>
      <c r="D3450" s="14" t="s">
        <v>537</v>
      </c>
      <c r="E3450" s="1" t="s">
        <v>308</v>
      </c>
      <c r="F3450" s="1">
        <v>4529</v>
      </c>
      <c r="G3450" s="1" t="s">
        <v>269</v>
      </c>
      <c r="H3450" s="1" t="s">
        <v>287</v>
      </c>
      <c r="I3450" s="12">
        <v>132</v>
      </c>
      <c r="J3450" s="11">
        <v>4465</v>
      </c>
      <c r="K3450" s="13" t="s">
        <v>2981</v>
      </c>
      <c r="L3450" s="14" t="s">
        <v>141</v>
      </c>
    </row>
    <row r="3451" spans="1:12">
      <c r="A3451" s="36">
        <v>2017</v>
      </c>
      <c r="B3451" s="14" t="s">
        <v>2747</v>
      </c>
      <c r="C3451" s="9">
        <v>42812</v>
      </c>
      <c r="D3451" s="14" t="s">
        <v>537</v>
      </c>
      <c r="E3451" s="1" t="s">
        <v>308</v>
      </c>
      <c r="F3451" s="1">
        <v>4528</v>
      </c>
      <c r="G3451" s="1" t="s">
        <v>269</v>
      </c>
      <c r="H3451" s="1" t="s">
        <v>287</v>
      </c>
      <c r="I3451" s="12">
        <v>94</v>
      </c>
      <c r="J3451" s="11">
        <v>4466</v>
      </c>
      <c r="K3451" s="13" t="s">
        <v>2981</v>
      </c>
      <c r="L3451" s="14" t="s">
        <v>141</v>
      </c>
    </row>
    <row r="3452" spans="1:12">
      <c r="A3452" s="36">
        <v>2017</v>
      </c>
      <c r="B3452" s="14" t="s">
        <v>2747</v>
      </c>
      <c r="C3452" s="9">
        <v>42817</v>
      </c>
      <c r="D3452" s="14" t="s">
        <v>537</v>
      </c>
      <c r="E3452" s="1" t="s">
        <v>308</v>
      </c>
      <c r="F3452" s="1">
        <v>4528</v>
      </c>
      <c r="G3452" s="1" t="s">
        <v>269</v>
      </c>
      <c r="H3452" s="1" t="s">
        <v>287</v>
      </c>
      <c r="I3452" s="12">
        <v>113</v>
      </c>
      <c r="J3452" s="11">
        <v>4472</v>
      </c>
      <c r="K3452" s="13" t="s">
        <v>2981</v>
      </c>
      <c r="L3452" s="14" t="s">
        <v>141</v>
      </c>
    </row>
    <row r="3453" spans="1:12">
      <c r="A3453" s="36">
        <v>2017</v>
      </c>
      <c r="B3453" s="14" t="s">
        <v>2747</v>
      </c>
      <c r="C3453" s="9">
        <v>42824</v>
      </c>
      <c r="D3453" s="14" t="s">
        <v>537</v>
      </c>
      <c r="E3453" s="1" t="s">
        <v>308</v>
      </c>
      <c r="F3453" s="1">
        <v>4415</v>
      </c>
      <c r="G3453" s="1" t="s">
        <v>137</v>
      </c>
      <c r="H3453" s="1" t="s">
        <v>138</v>
      </c>
      <c r="I3453" s="12">
        <v>94.3</v>
      </c>
      <c r="J3453" s="11">
        <v>1141</v>
      </c>
      <c r="K3453" s="13" t="s">
        <v>2492</v>
      </c>
      <c r="L3453" s="14" t="s">
        <v>310</v>
      </c>
    </row>
    <row r="3454" spans="1:12">
      <c r="A3454" s="36">
        <v>2017</v>
      </c>
      <c r="B3454" s="14" t="s">
        <v>2747</v>
      </c>
      <c r="C3454" s="9">
        <v>42796</v>
      </c>
      <c r="D3454" s="14" t="s">
        <v>537</v>
      </c>
      <c r="E3454" s="1" t="s">
        <v>308</v>
      </c>
      <c r="F3454" s="1">
        <v>4527</v>
      </c>
      <c r="G3454" s="1" t="s">
        <v>137</v>
      </c>
      <c r="H3454" s="1" t="s">
        <v>138</v>
      </c>
      <c r="I3454" s="12">
        <v>158</v>
      </c>
      <c r="J3454" s="11">
        <v>2993</v>
      </c>
      <c r="K3454" s="13" t="s">
        <v>2957</v>
      </c>
      <c r="L3454" s="14" t="s">
        <v>141</v>
      </c>
    </row>
    <row r="3455" spans="1:12">
      <c r="A3455" s="36">
        <v>2017</v>
      </c>
      <c r="B3455" s="14" t="s">
        <v>2747</v>
      </c>
      <c r="C3455" s="9">
        <v>42820</v>
      </c>
      <c r="D3455" s="14" t="s">
        <v>537</v>
      </c>
      <c r="E3455" s="1" t="s">
        <v>308</v>
      </c>
      <c r="F3455" s="1">
        <v>4528</v>
      </c>
      <c r="G3455" s="1" t="s">
        <v>137</v>
      </c>
      <c r="H3455" s="1" t="s">
        <v>185</v>
      </c>
      <c r="I3455" s="12">
        <v>97</v>
      </c>
      <c r="J3455" s="11">
        <v>1275</v>
      </c>
      <c r="K3455" s="13" t="s">
        <v>2970</v>
      </c>
      <c r="L3455" s="14" t="s">
        <v>141</v>
      </c>
    </row>
    <row r="3456" spans="1:12">
      <c r="A3456" s="36">
        <v>2017</v>
      </c>
      <c r="B3456" s="14" t="s">
        <v>2747</v>
      </c>
      <c r="C3456" s="9">
        <v>42796</v>
      </c>
      <c r="D3456" s="14" t="s">
        <v>537</v>
      </c>
      <c r="E3456" s="1" t="s">
        <v>308</v>
      </c>
      <c r="F3456" s="1">
        <v>4420</v>
      </c>
      <c r="G3456" s="1" t="s">
        <v>137</v>
      </c>
      <c r="H3456" s="1" t="s">
        <v>138</v>
      </c>
      <c r="I3456" s="12">
        <v>137</v>
      </c>
      <c r="J3456" s="11">
        <v>2995</v>
      </c>
      <c r="K3456" s="13" t="s">
        <v>2957</v>
      </c>
      <c r="L3456" s="14" t="s">
        <v>141</v>
      </c>
    </row>
    <row r="3457" spans="1:12">
      <c r="A3457" s="36">
        <v>2017</v>
      </c>
      <c r="B3457" s="14" t="s">
        <v>2747</v>
      </c>
      <c r="C3457" s="9">
        <v>42795</v>
      </c>
      <c r="D3457" s="14" t="s">
        <v>537</v>
      </c>
      <c r="E3457" s="1" t="s">
        <v>213</v>
      </c>
      <c r="F3457" s="1">
        <v>4252</v>
      </c>
      <c r="G3457" s="1" t="s">
        <v>37</v>
      </c>
      <c r="H3457" s="11" t="s">
        <v>1482</v>
      </c>
      <c r="I3457" s="12">
        <v>34</v>
      </c>
      <c r="J3457" s="11" t="s">
        <v>2982</v>
      </c>
      <c r="K3457" s="13" t="s">
        <v>2983</v>
      </c>
      <c r="L3457" s="14" t="s">
        <v>141</v>
      </c>
    </row>
    <row r="3458" spans="1:12">
      <c r="A3458" s="36">
        <v>2017</v>
      </c>
      <c r="B3458" s="14" t="s">
        <v>2747</v>
      </c>
      <c r="C3458" s="9">
        <v>42796</v>
      </c>
      <c r="D3458" s="14" t="s">
        <v>537</v>
      </c>
      <c r="E3458" s="1" t="s">
        <v>213</v>
      </c>
      <c r="F3458" s="1">
        <v>4252</v>
      </c>
      <c r="G3458" s="1" t="s">
        <v>37</v>
      </c>
      <c r="H3458" s="11" t="s">
        <v>1482</v>
      </c>
      <c r="I3458" s="12">
        <v>29.1</v>
      </c>
      <c r="J3458" s="11" t="s">
        <v>2984</v>
      </c>
      <c r="K3458" s="13" t="s">
        <v>2983</v>
      </c>
      <c r="L3458" s="14" t="s">
        <v>141</v>
      </c>
    </row>
    <row r="3459" spans="1:12">
      <c r="A3459" s="36">
        <v>2017</v>
      </c>
      <c r="B3459" s="14" t="s">
        <v>2747</v>
      </c>
      <c r="C3459" s="9">
        <v>42795</v>
      </c>
      <c r="D3459" s="14" t="s">
        <v>537</v>
      </c>
      <c r="E3459" s="1" t="s">
        <v>213</v>
      </c>
      <c r="F3459" s="1">
        <v>4252</v>
      </c>
      <c r="G3459" s="1" t="s">
        <v>408</v>
      </c>
      <c r="H3459" s="1" t="s">
        <v>357</v>
      </c>
      <c r="I3459" s="12">
        <v>25.7</v>
      </c>
      <c r="J3459" s="11" t="s">
        <v>2985</v>
      </c>
      <c r="K3459" s="13" t="s">
        <v>2983</v>
      </c>
      <c r="L3459" s="14" t="s">
        <v>141</v>
      </c>
    </row>
    <row r="3460" spans="1:12">
      <c r="A3460" s="36">
        <v>2017</v>
      </c>
      <c r="B3460" s="14" t="s">
        <v>2747</v>
      </c>
      <c r="C3460" s="9">
        <v>42808</v>
      </c>
      <c r="D3460" s="14" t="s">
        <v>537</v>
      </c>
      <c r="E3460" s="1" t="s">
        <v>213</v>
      </c>
      <c r="F3460" s="1">
        <v>4252</v>
      </c>
      <c r="G3460" s="1" t="s">
        <v>149</v>
      </c>
      <c r="H3460" s="11" t="s">
        <v>150</v>
      </c>
      <c r="I3460" s="12">
        <v>38</v>
      </c>
      <c r="J3460" s="11" t="s">
        <v>2986</v>
      </c>
      <c r="K3460" s="13" t="s">
        <v>2987</v>
      </c>
      <c r="L3460" s="14" t="s">
        <v>141</v>
      </c>
    </row>
    <row r="3461" spans="1:12">
      <c r="A3461" s="36">
        <v>2017</v>
      </c>
      <c r="B3461" s="14" t="s">
        <v>2747</v>
      </c>
      <c r="C3461" s="9">
        <v>42808</v>
      </c>
      <c r="D3461" s="14" t="s">
        <v>537</v>
      </c>
      <c r="E3461" s="1" t="s">
        <v>213</v>
      </c>
      <c r="F3461" s="1">
        <v>4252</v>
      </c>
      <c r="G3461" s="1" t="s">
        <v>149</v>
      </c>
      <c r="H3461" s="11" t="s">
        <v>150</v>
      </c>
      <c r="I3461" s="12">
        <v>34</v>
      </c>
      <c r="J3461" s="11" t="s">
        <v>2988</v>
      </c>
      <c r="K3461" s="13" t="s">
        <v>2987</v>
      </c>
      <c r="L3461" s="14" t="s">
        <v>141</v>
      </c>
    </row>
    <row r="3462" spans="1:12">
      <c r="A3462" s="36">
        <v>2017</v>
      </c>
      <c r="B3462" s="14" t="s">
        <v>2747</v>
      </c>
      <c r="C3462" s="9">
        <v>42803</v>
      </c>
      <c r="D3462" s="14" t="s">
        <v>537</v>
      </c>
      <c r="E3462" s="1" t="s">
        <v>148</v>
      </c>
      <c r="F3462" s="1">
        <v>4472</v>
      </c>
      <c r="G3462" s="1" t="s">
        <v>269</v>
      </c>
      <c r="H3462" s="11" t="s">
        <v>150</v>
      </c>
      <c r="I3462" s="12">
        <v>35</v>
      </c>
      <c r="J3462" s="11" t="s">
        <v>2989</v>
      </c>
      <c r="K3462" s="13" t="s">
        <v>2990</v>
      </c>
      <c r="L3462" s="14" t="s">
        <v>141</v>
      </c>
    </row>
    <row r="3463" spans="1:12">
      <c r="A3463" s="36">
        <v>2017</v>
      </c>
      <c r="B3463" s="14" t="s">
        <v>2747</v>
      </c>
      <c r="C3463" s="9">
        <v>42824</v>
      </c>
      <c r="D3463" s="14" t="s">
        <v>537</v>
      </c>
      <c r="E3463" s="1" t="s">
        <v>148</v>
      </c>
      <c r="F3463" s="1">
        <v>4473</v>
      </c>
      <c r="G3463" s="1" t="s">
        <v>408</v>
      </c>
      <c r="H3463" s="1" t="s">
        <v>357</v>
      </c>
      <c r="I3463" s="12">
        <v>15</v>
      </c>
      <c r="J3463" s="11" t="s">
        <v>2991</v>
      </c>
      <c r="K3463" s="13" t="s">
        <v>2992</v>
      </c>
      <c r="L3463" s="14" t="s">
        <v>141</v>
      </c>
    </row>
    <row r="3464" spans="1:12">
      <c r="A3464" s="36">
        <v>2017</v>
      </c>
      <c r="B3464" s="14" t="s">
        <v>2747</v>
      </c>
      <c r="C3464" s="9">
        <v>42824</v>
      </c>
      <c r="D3464" s="14" t="s">
        <v>537</v>
      </c>
      <c r="E3464" s="1" t="s">
        <v>148</v>
      </c>
      <c r="F3464" s="1">
        <v>4473</v>
      </c>
      <c r="G3464" s="1" t="s">
        <v>1050</v>
      </c>
      <c r="H3464" s="11" t="s">
        <v>396</v>
      </c>
      <c r="I3464" s="12">
        <v>25</v>
      </c>
      <c r="J3464" s="11">
        <v>21660</v>
      </c>
      <c r="K3464" s="13" t="s">
        <v>2992</v>
      </c>
      <c r="L3464" s="14" t="s">
        <v>141</v>
      </c>
    </row>
    <row r="3465" spans="1:12">
      <c r="A3465" s="36">
        <v>2017</v>
      </c>
      <c r="B3465" s="14" t="s">
        <v>2747</v>
      </c>
      <c r="C3465" s="9">
        <v>42824</v>
      </c>
      <c r="D3465" s="14" t="s">
        <v>537</v>
      </c>
      <c r="E3465" s="1" t="s">
        <v>148</v>
      </c>
      <c r="F3465" s="1">
        <v>4473</v>
      </c>
      <c r="G3465" s="1" t="s">
        <v>37</v>
      </c>
      <c r="H3465" s="11" t="s">
        <v>1482</v>
      </c>
      <c r="I3465" s="12">
        <v>54.1</v>
      </c>
      <c r="J3465" s="11" t="s">
        <v>2993</v>
      </c>
      <c r="K3465" s="13" t="s">
        <v>2992</v>
      </c>
      <c r="L3465" s="14" t="s">
        <v>141</v>
      </c>
    </row>
    <row r="3466" spans="1:12">
      <c r="A3466" s="36">
        <v>2017</v>
      </c>
      <c r="B3466" s="14" t="s">
        <v>2747</v>
      </c>
      <c r="C3466" s="9">
        <v>42795</v>
      </c>
      <c r="D3466" s="14" t="s">
        <v>537</v>
      </c>
      <c r="E3466" s="1" t="s">
        <v>452</v>
      </c>
      <c r="F3466" s="1">
        <v>1250</v>
      </c>
      <c r="G3466" s="1" t="s">
        <v>137</v>
      </c>
      <c r="H3466" s="1" t="s">
        <v>138</v>
      </c>
      <c r="I3466" s="12">
        <v>217</v>
      </c>
      <c r="J3466" s="11" t="s">
        <v>2994</v>
      </c>
      <c r="K3466" s="13" t="s">
        <v>2995</v>
      </c>
      <c r="L3466" s="14" t="s">
        <v>310</v>
      </c>
    </row>
    <row r="3467" spans="1:12">
      <c r="A3467" s="36">
        <v>2017</v>
      </c>
      <c r="B3467" s="14" t="s">
        <v>2747</v>
      </c>
      <c r="C3467" s="9">
        <v>42795</v>
      </c>
      <c r="D3467" s="14" t="s">
        <v>537</v>
      </c>
      <c r="E3467" s="1" t="s">
        <v>452</v>
      </c>
      <c r="F3467" s="1">
        <v>1250</v>
      </c>
      <c r="G3467" s="1" t="s">
        <v>510</v>
      </c>
      <c r="H3467" s="11" t="s">
        <v>2087</v>
      </c>
      <c r="I3467" s="12">
        <v>55</v>
      </c>
      <c r="J3467" s="11">
        <v>1365</v>
      </c>
      <c r="K3467" s="13" t="s">
        <v>2995</v>
      </c>
      <c r="L3467" s="14" t="s">
        <v>310</v>
      </c>
    </row>
    <row r="3468" spans="1:12">
      <c r="A3468" s="36">
        <v>2017</v>
      </c>
      <c r="B3468" s="14" t="s">
        <v>2747</v>
      </c>
      <c r="C3468" s="9">
        <v>42815</v>
      </c>
      <c r="D3468" s="14" t="s">
        <v>537</v>
      </c>
      <c r="E3468" s="1" t="s">
        <v>452</v>
      </c>
      <c r="F3468" s="1">
        <v>1250</v>
      </c>
      <c r="G3468" s="1" t="s">
        <v>179</v>
      </c>
      <c r="H3468" s="1" t="s">
        <v>30</v>
      </c>
      <c r="I3468" s="12">
        <v>295</v>
      </c>
      <c r="J3468" s="11">
        <v>36761</v>
      </c>
      <c r="K3468" s="13" t="s">
        <v>2996</v>
      </c>
      <c r="L3468" s="14" t="s">
        <v>310</v>
      </c>
    </row>
    <row r="3469" spans="1:12">
      <c r="A3469" s="36">
        <v>2017</v>
      </c>
      <c r="B3469" s="14" t="s">
        <v>2747</v>
      </c>
      <c r="C3469" s="9">
        <v>42800</v>
      </c>
      <c r="D3469" s="14" t="s">
        <v>537</v>
      </c>
      <c r="E3469" s="1" t="s">
        <v>308</v>
      </c>
      <c r="F3469" s="1">
        <v>4415</v>
      </c>
      <c r="G3469" s="1" t="s">
        <v>269</v>
      </c>
      <c r="H3469" s="1" t="s">
        <v>183</v>
      </c>
      <c r="I3469" s="12">
        <v>78</v>
      </c>
      <c r="J3469" s="11">
        <v>7488</v>
      </c>
      <c r="K3469" s="13" t="s">
        <v>325</v>
      </c>
      <c r="L3469" s="14" t="s">
        <v>310</v>
      </c>
    </row>
    <row r="3470" spans="1:12">
      <c r="A3470" s="36">
        <v>2017</v>
      </c>
      <c r="B3470" s="14" t="s">
        <v>2747</v>
      </c>
      <c r="C3470" s="9">
        <v>42800</v>
      </c>
      <c r="D3470" s="14" t="s">
        <v>537</v>
      </c>
      <c r="E3470" s="1" t="s">
        <v>308</v>
      </c>
      <c r="F3470" s="1">
        <v>4415</v>
      </c>
      <c r="G3470" s="1" t="s">
        <v>269</v>
      </c>
      <c r="H3470" s="1" t="s">
        <v>183</v>
      </c>
      <c r="I3470" s="12">
        <v>52</v>
      </c>
      <c r="J3470" s="11">
        <v>7493</v>
      </c>
      <c r="K3470" s="13" t="s">
        <v>2497</v>
      </c>
      <c r="L3470" s="14" t="s">
        <v>310</v>
      </c>
    </row>
    <row r="3471" spans="1:12">
      <c r="A3471" s="36">
        <v>2017</v>
      </c>
      <c r="B3471" s="14" t="s">
        <v>2747</v>
      </c>
      <c r="C3471" s="9">
        <v>42802</v>
      </c>
      <c r="D3471" s="14" t="s">
        <v>537</v>
      </c>
      <c r="E3471" s="1" t="s">
        <v>308</v>
      </c>
      <c r="F3471" s="1">
        <v>4526</v>
      </c>
      <c r="G3471" s="1" t="s">
        <v>137</v>
      </c>
      <c r="H3471" s="1" t="s">
        <v>301</v>
      </c>
      <c r="I3471" s="12">
        <v>105</v>
      </c>
      <c r="J3471" s="11">
        <v>8690</v>
      </c>
      <c r="K3471" s="13" t="s">
        <v>2496</v>
      </c>
      <c r="L3471" s="14" t="s">
        <v>310</v>
      </c>
    </row>
    <row r="3472" spans="1:12">
      <c r="A3472" s="36">
        <v>2017</v>
      </c>
      <c r="B3472" s="14" t="s">
        <v>2747</v>
      </c>
      <c r="C3472" s="9">
        <v>42803</v>
      </c>
      <c r="D3472" s="14" t="s">
        <v>537</v>
      </c>
      <c r="E3472" s="1" t="s">
        <v>308</v>
      </c>
      <c r="F3472" s="1">
        <v>4526</v>
      </c>
      <c r="G3472" s="1" t="s">
        <v>137</v>
      </c>
      <c r="H3472" s="1" t="s">
        <v>301</v>
      </c>
      <c r="I3472" s="12">
        <v>143</v>
      </c>
      <c r="J3472" s="11">
        <v>8694</v>
      </c>
      <c r="K3472" s="13" t="s">
        <v>2496</v>
      </c>
      <c r="L3472" s="14" t="s">
        <v>310</v>
      </c>
    </row>
    <row r="3473" spans="1:12">
      <c r="A3473" s="36">
        <v>2017</v>
      </c>
      <c r="B3473" s="14" t="s">
        <v>2747</v>
      </c>
      <c r="C3473" s="9">
        <v>42804</v>
      </c>
      <c r="D3473" s="14" t="s">
        <v>537</v>
      </c>
      <c r="E3473" s="1" t="s">
        <v>308</v>
      </c>
      <c r="F3473" s="1">
        <v>4415</v>
      </c>
      <c r="G3473" s="1" t="s">
        <v>408</v>
      </c>
      <c r="H3473" s="11" t="s">
        <v>2485</v>
      </c>
      <c r="I3473" s="12">
        <v>10</v>
      </c>
      <c r="J3473" s="11">
        <v>3334</v>
      </c>
      <c r="K3473" s="13" t="s">
        <v>2497</v>
      </c>
      <c r="L3473" s="14" t="s">
        <v>310</v>
      </c>
    </row>
    <row r="3474" spans="1:12">
      <c r="A3474" s="36">
        <v>2017</v>
      </c>
      <c r="B3474" s="14" t="s">
        <v>2747</v>
      </c>
      <c r="C3474" s="9">
        <v>42804</v>
      </c>
      <c r="D3474" s="14" t="s">
        <v>537</v>
      </c>
      <c r="E3474" s="1" t="s">
        <v>308</v>
      </c>
      <c r="F3474" s="1">
        <v>4415</v>
      </c>
      <c r="G3474" s="1" t="s">
        <v>408</v>
      </c>
      <c r="H3474" s="11" t="s">
        <v>2485</v>
      </c>
      <c r="I3474" s="12">
        <v>75</v>
      </c>
      <c r="J3474" s="11">
        <v>3333</v>
      </c>
      <c r="K3474" s="13" t="s">
        <v>2497</v>
      </c>
      <c r="L3474" s="14" t="s">
        <v>310</v>
      </c>
    </row>
    <row r="3475" spans="1:12">
      <c r="A3475" s="36">
        <v>2017</v>
      </c>
      <c r="B3475" s="14" t="s">
        <v>2747</v>
      </c>
      <c r="C3475" s="9">
        <v>42805</v>
      </c>
      <c r="D3475" s="14" t="s">
        <v>537</v>
      </c>
      <c r="E3475" s="1" t="s">
        <v>308</v>
      </c>
      <c r="F3475" s="1">
        <v>4415</v>
      </c>
      <c r="G3475" s="1" t="s">
        <v>137</v>
      </c>
      <c r="H3475" s="1" t="s">
        <v>312</v>
      </c>
      <c r="I3475" s="12">
        <v>107</v>
      </c>
      <c r="J3475" s="11">
        <v>329</v>
      </c>
      <c r="K3475" s="13" t="s">
        <v>2497</v>
      </c>
      <c r="L3475" s="14" t="s">
        <v>310</v>
      </c>
    </row>
    <row r="3476" spans="1:12">
      <c r="A3476" s="36">
        <v>2017</v>
      </c>
      <c r="B3476" s="14" t="s">
        <v>2747</v>
      </c>
      <c r="C3476" s="9">
        <v>42806</v>
      </c>
      <c r="D3476" s="14" t="s">
        <v>537</v>
      </c>
      <c r="E3476" s="1" t="s">
        <v>308</v>
      </c>
      <c r="F3476" s="1">
        <v>4415</v>
      </c>
      <c r="G3476" s="1" t="s">
        <v>269</v>
      </c>
      <c r="H3476" s="1" t="s">
        <v>183</v>
      </c>
      <c r="I3476" s="12">
        <v>33</v>
      </c>
      <c r="J3476" s="11">
        <v>7506</v>
      </c>
      <c r="K3476" s="13" t="s">
        <v>2497</v>
      </c>
      <c r="L3476" s="14" t="s">
        <v>310</v>
      </c>
    </row>
    <row r="3477" spans="1:12">
      <c r="A3477" s="36">
        <v>2017</v>
      </c>
      <c r="B3477" s="14" t="s">
        <v>2747</v>
      </c>
      <c r="C3477" s="9">
        <v>42808</v>
      </c>
      <c r="D3477" s="14" t="s">
        <v>537</v>
      </c>
      <c r="E3477" s="1" t="s">
        <v>308</v>
      </c>
      <c r="F3477" s="1">
        <v>4415</v>
      </c>
      <c r="G3477" s="1" t="s">
        <v>269</v>
      </c>
      <c r="H3477" s="1" t="s">
        <v>183</v>
      </c>
      <c r="I3477" s="12">
        <v>81</v>
      </c>
      <c r="J3477" s="11">
        <v>7527</v>
      </c>
      <c r="K3477" s="13" t="s">
        <v>2492</v>
      </c>
      <c r="L3477" s="14" t="s">
        <v>310</v>
      </c>
    </row>
    <row r="3478" spans="1:12">
      <c r="A3478" s="36">
        <v>2017</v>
      </c>
      <c r="B3478" s="14" t="s">
        <v>2747</v>
      </c>
      <c r="C3478" s="9">
        <v>42808</v>
      </c>
      <c r="D3478" s="14" t="s">
        <v>537</v>
      </c>
      <c r="E3478" s="1" t="s">
        <v>308</v>
      </c>
      <c r="F3478" s="1">
        <v>4415</v>
      </c>
      <c r="G3478" s="1" t="s">
        <v>269</v>
      </c>
      <c r="H3478" s="1" t="s">
        <v>183</v>
      </c>
      <c r="I3478" s="12">
        <v>79</v>
      </c>
      <c r="J3478" s="11">
        <v>7524</v>
      </c>
      <c r="K3478" s="13" t="s">
        <v>2492</v>
      </c>
      <c r="L3478" s="14" t="s">
        <v>310</v>
      </c>
    </row>
    <row r="3479" spans="1:12">
      <c r="A3479" s="36">
        <v>2017</v>
      </c>
      <c r="B3479" s="14" t="s">
        <v>2747</v>
      </c>
      <c r="C3479" s="9">
        <v>42814</v>
      </c>
      <c r="D3479" s="14" t="s">
        <v>537</v>
      </c>
      <c r="E3479" s="1" t="s">
        <v>308</v>
      </c>
      <c r="F3479" s="1">
        <v>4415</v>
      </c>
      <c r="G3479" s="1" t="s">
        <v>137</v>
      </c>
      <c r="H3479" s="1" t="s">
        <v>312</v>
      </c>
      <c r="I3479" s="12">
        <v>113</v>
      </c>
      <c r="J3479" s="11">
        <v>334</v>
      </c>
      <c r="K3479" s="13" t="s">
        <v>2492</v>
      </c>
      <c r="L3479" s="14" t="s">
        <v>310</v>
      </c>
    </row>
    <row r="3480" spans="1:12">
      <c r="A3480" s="36">
        <v>2017</v>
      </c>
      <c r="B3480" s="14" t="s">
        <v>2747</v>
      </c>
      <c r="C3480" s="9">
        <v>42818</v>
      </c>
      <c r="D3480" s="14" t="s">
        <v>537</v>
      </c>
      <c r="E3480" s="1" t="s">
        <v>308</v>
      </c>
      <c r="F3480" s="1">
        <v>4415</v>
      </c>
      <c r="G3480" s="1" t="s">
        <v>137</v>
      </c>
      <c r="H3480" s="1" t="s">
        <v>312</v>
      </c>
      <c r="I3480" s="12">
        <v>97</v>
      </c>
      <c r="J3480" s="11">
        <v>338</v>
      </c>
      <c r="K3480" s="13" t="s">
        <v>2492</v>
      </c>
      <c r="L3480" s="14" t="s">
        <v>310</v>
      </c>
    </row>
    <row r="3481" spans="1:12">
      <c r="A3481" s="36">
        <v>2017</v>
      </c>
      <c r="B3481" s="14" t="s">
        <v>2747</v>
      </c>
      <c r="C3481" s="9">
        <v>42819</v>
      </c>
      <c r="D3481" s="14" t="s">
        <v>537</v>
      </c>
      <c r="E3481" s="1" t="s">
        <v>308</v>
      </c>
      <c r="F3481" s="1">
        <v>4415</v>
      </c>
      <c r="G3481" s="1" t="s">
        <v>269</v>
      </c>
      <c r="H3481" s="1" t="s">
        <v>287</v>
      </c>
      <c r="I3481" s="12">
        <v>94</v>
      </c>
      <c r="J3481" s="11">
        <v>4480</v>
      </c>
      <c r="K3481" s="13" t="s">
        <v>2497</v>
      </c>
      <c r="L3481" s="14" t="s">
        <v>310</v>
      </c>
    </row>
    <row r="3482" spans="1:12">
      <c r="A3482" s="36">
        <v>2017</v>
      </c>
      <c r="B3482" s="14" t="s">
        <v>2747</v>
      </c>
      <c r="C3482" s="9">
        <v>42821</v>
      </c>
      <c r="D3482" s="14" t="s">
        <v>537</v>
      </c>
      <c r="E3482" s="1" t="s">
        <v>308</v>
      </c>
      <c r="F3482" s="1">
        <v>4415</v>
      </c>
      <c r="G3482" s="1" t="s">
        <v>269</v>
      </c>
      <c r="H3482" s="1" t="s">
        <v>183</v>
      </c>
      <c r="I3482" s="12">
        <v>66</v>
      </c>
      <c r="J3482" s="11">
        <v>7574</v>
      </c>
      <c r="K3482" s="13" t="s">
        <v>2094</v>
      </c>
      <c r="L3482" s="14" t="s">
        <v>310</v>
      </c>
    </row>
    <row r="3483" spans="1:12">
      <c r="A3483" s="36">
        <v>2017</v>
      </c>
      <c r="B3483" s="14" t="s">
        <v>2747</v>
      </c>
      <c r="C3483" s="9">
        <v>42822</v>
      </c>
      <c r="D3483" s="14" t="s">
        <v>537</v>
      </c>
      <c r="E3483" s="1" t="s">
        <v>308</v>
      </c>
      <c r="F3483" s="1">
        <v>4415</v>
      </c>
      <c r="G3483" s="1" t="s">
        <v>269</v>
      </c>
      <c r="H3483" s="1" t="s">
        <v>287</v>
      </c>
      <c r="I3483" s="12">
        <v>133</v>
      </c>
      <c r="J3483" s="11">
        <v>4482</v>
      </c>
      <c r="K3483" s="13" t="s">
        <v>2997</v>
      </c>
      <c r="L3483" s="14" t="s">
        <v>310</v>
      </c>
    </row>
    <row r="3484" spans="1:12">
      <c r="A3484" s="36">
        <v>2017</v>
      </c>
      <c r="B3484" s="14" t="s">
        <v>2747</v>
      </c>
      <c r="C3484" s="9">
        <v>42822</v>
      </c>
      <c r="D3484" s="14" t="s">
        <v>537</v>
      </c>
      <c r="E3484" s="1" t="s">
        <v>308</v>
      </c>
      <c r="F3484" s="1">
        <v>4526</v>
      </c>
      <c r="G3484" s="1" t="s">
        <v>137</v>
      </c>
      <c r="H3484" s="1" t="s">
        <v>312</v>
      </c>
      <c r="I3484" s="12">
        <v>108</v>
      </c>
      <c r="J3484" s="11" t="s">
        <v>2998</v>
      </c>
      <c r="K3484" s="13" t="s">
        <v>2496</v>
      </c>
      <c r="L3484" s="14" t="s">
        <v>310</v>
      </c>
    </row>
    <row r="3485" spans="1:12">
      <c r="A3485" s="36">
        <v>2017</v>
      </c>
      <c r="B3485" s="14" t="s">
        <v>2747</v>
      </c>
      <c r="C3485" s="9">
        <v>42822</v>
      </c>
      <c r="D3485" s="14" t="s">
        <v>537</v>
      </c>
      <c r="E3485" s="1" t="s">
        <v>308</v>
      </c>
      <c r="F3485" s="1">
        <v>4526</v>
      </c>
      <c r="G3485" s="1" t="s">
        <v>137</v>
      </c>
      <c r="H3485" s="1" t="s">
        <v>301</v>
      </c>
      <c r="I3485" s="12">
        <v>78</v>
      </c>
      <c r="J3485" s="11">
        <v>8763</v>
      </c>
      <c r="K3485" s="13" t="s">
        <v>2496</v>
      </c>
      <c r="L3485" s="14" t="s">
        <v>310</v>
      </c>
    </row>
    <row r="3486" spans="1:12">
      <c r="A3486" s="36">
        <v>2017</v>
      </c>
      <c r="B3486" s="14" t="s">
        <v>2747</v>
      </c>
      <c r="C3486" s="9">
        <v>42823</v>
      </c>
      <c r="D3486" s="14" t="s">
        <v>537</v>
      </c>
      <c r="E3486" s="1" t="s">
        <v>308</v>
      </c>
      <c r="F3486" s="1">
        <v>4526</v>
      </c>
      <c r="G3486" s="1" t="s">
        <v>137</v>
      </c>
      <c r="H3486" s="1" t="s">
        <v>312</v>
      </c>
      <c r="I3486" s="12">
        <v>44</v>
      </c>
      <c r="J3486" s="11">
        <v>343</v>
      </c>
      <c r="K3486" s="13" t="s">
        <v>2496</v>
      </c>
      <c r="L3486" s="14" t="s">
        <v>310</v>
      </c>
    </row>
    <row r="3487" spans="1:12">
      <c r="A3487" s="36">
        <v>2017</v>
      </c>
      <c r="B3487" s="14" t="s">
        <v>2747</v>
      </c>
      <c r="C3487" s="9">
        <v>42823</v>
      </c>
      <c r="D3487" s="14" t="s">
        <v>537</v>
      </c>
      <c r="E3487" s="1" t="s">
        <v>308</v>
      </c>
      <c r="F3487" s="1">
        <v>4526</v>
      </c>
      <c r="G3487" s="1" t="s">
        <v>137</v>
      </c>
      <c r="H3487" s="1" t="s">
        <v>312</v>
      </c>
      <c r="I3487" s="12">
        <v>99</v>
      </c>
      <c r="J3487" s="11">
        <v>345</v>
      </c>
      <c r="K3487" s="13" t="s">
        <v>2496</v>
      </c>
      <c r="L3487" s="14" t="s">
        <v>310</v>
      </c>
    </row>
    <row r="3488" spans="1:12">
      <c r="A3488" s="36">
        <v>2017</v>
      </c>
      <c r="B3488" s="14" t="s">
        <v>2747</v>
      </c>
      <c r="C3488" s="9">
        <v>42823</v>
      </c>
      <c r="D3488" s="14" t="s">
        <v>537</v>
      </c>
      <c r="E3488" s="1" t="s">
        <v>308</v>
      </c>
      <c r="F3488" s="1">
        <v>4526</v>
      </c>
      <c r="G3488" s="1" t="s">
        <v>137</v>
      </c>
      <c r="H3488" s="1" t="s">
        <v>301</v>
      </c>
      <c r="I3488" s="12">
        <v>50</v>
      </c>
      <c r="J3488" s="11">
        <v>8766</v>
      </c>
      <c r="K3488" s="13" t="s">
        <v>2496</v>
      </c>
      <c r="L3488" s="14" t="s">
        <v>310</v>
      </c>
    </row>
    <row r="3489" spans="1:12">
      <c r="A3489" s="36">
        <v>2017</v>
      </c>
      <c r="B3489" s="14" t="s">
        <v>2747</v>
      </c>
      <c r="C3489" s="9">
        <v>42824</v>
      </c>
      <c r="D3489" s="14" t="s">
        <v>537</v>
      </c>
      <c r="E3489" s="1" t="s">
        <v>308</v>
      </c>
      <c r="F3489" s="1">
        <v>4526</v>
      </c>
      <c r="G3489" s="1" t="s">
        <v>137</v>
      </c>
      <c r="H3489" s="1" t="s">
        <v>312</v>
      </c>
      <c r="I3489" s="12">
        <v>123</v>
      </c>
      <c r="J3489" s="11">
        <v>347</v>
      </c>
      <c r="K3489" s="13" t="s">
        <v>2496</v>
      </c>
      <c r="L3489" s="14" t="s">
        <v>310</v>
      </c>
    </row>
    <row r="3490" spans="1:12">
      <c r="A3490" s="36">
        <v>2017</v>
      </c>
      <c r="B3490" s="14" t="s">
        <v>2747</v>
      </c>
      <c r="C3490" s="9">
        <v>42825</v>
      </c>
      <c r="D3490" s="14" t="s">
        <v>537</v>
      </c>
      <c r="E3490" s="1" t="s">
        <v>308</v>
      </c>
      <c r="F3490" s="1">
        <v>4526</v>
      </c>
      <c r="G3490" s="1" t="s">
        <v>137</v>
      </c>
      <c r="H3490" s="1" t="s">
        <v>312</v>
      </c>
      <c r="I3490" s="12">
        <v>117</v>
      </c>
      <c r="J3490" s="11">
        <v>350</v>
      </c>
      <c r="K3490" s="13" t="s">
        <v>2496</v>
      </c>
      <c r="L3490" s="14" t="s">
        <v>310</v>
      </c>
    </row>
    <row r="3491" spans="1:12">
      <c r="A3491" s="36">
        <v>2017</v>
      </c>
      <c r="B3491" s="14" t="s">
        <v>2747</v>
      </c>
      <c r="C3491" s="9">
        <v>42824</v>
      </c>
      <c r="D3491" s="14" t="s">
        <v>537</v>
      </c>
      <c r="E3491" s="1" t="s">
        <v>308</v>
      </c>
      <c r="F3491" s="1">
        <v>4526</v>
      </c>
      <c r="G3491" s="1" t="s">
        <v>137</v>
      </c>
      <c r="H3491" s="1" t="s">
        <v>301</v>
      </c>
      <c r="I3491" s="12">
        <v>29</v>
      </c>
      <c r="J3491" s="11">
        <v>8770</v>
      </c>
      <c r="K3491" s="13" t="s">
        <v>2496</v>
      </c>
      <c r="L3491" s="14" t="s">
        <v>310</v>
      </c>
    </row>
    <row r="3492" spans="1:12">
      <c r="A3492" s="36">
        <v>2017</v>
      </c>
      <c r="B3492" s="14" t="s">
        <v>2747</v>
      </c>
      <c r="C3492" s="9">
        <v>42825</v>
      </c>
      <c r="D3492" s="14" t="s">
        <v>537</v>
      </c>
      <c r="E3492" s="1" t="s">
        <v>308</v>
      </c>
      <c r="F3492" s="1">
        <v>4526</v>
      </c>
      <c r="G3492" s="1" t="s">
        <v>137</v>
      </c>
      <c r="H3492" s="1" t="s">
        <v>301</v>
      </c>
      <c r="I3492" s="12">
        <v>39</v>
      </c>
      <c r="J3492" s="11">
        <v>8773</v>
      </c>
      <c r="K3492" s="13" t="s">
        <v>2999</v>
      </c>
      <c r="L3492" s="14" t="s">
        <v>310</v>
      </c>
    </row>
    <row r="3493" spans="1:12">
      <c r="A3493" s="36">
        <v>2017</v>
      </c>
      <c r="B3493" s="14" t="s">
        <v>2747</v>
      </c>
      <c r="C3493" s="9">
        <v>42816</v>
      </c>
      <c r="D3493" s="14" t="s">
        <v>537</v>
      </c>
      <c r="E3493" s="1" t="s">
        <v>308</v>
      </c>
      <c r="F3493" s="1">
        <v>4527</v>
      </c>
      <c r="G3493" s="1" t="s">
        <v>137</v>
      </c>
      <c r="H3493" s="1" t="s">
        <v>138</v>
      </c>
      <c r="I3493" s="12">
        <v>92</v>
      </c>
      <c r="J3493" s="11">
        <v>3023</v>
      </c>
      <c r="K3493" s="13" t="s">
        <v>3000</v>
      </c>
      <c r="L3493" s="14" t="s">
        <v>141</v>
      </c>
    </row>
    <row r="3494" spans="1:12">
      <c r="A3494" s="36">
        <v>2017</v>
      </c>
      <c r="B3494" s="14" t="s">
        <v>2747</v>
      </c>
      <c r="C3494" s="9">
        <v>42809</v>
      </c>
      <c r="D3494" s="14" t="s">
        <v>537</v>
      </c>
      <c r="E3494" s="1" t="s">
        <v>470</v>
      </c>
      <c r="F3494" s="1">
        <v>5741</v>
      </c>
      <c r="G3494" s="1" t="s">
        <v>37</v>
      </c>
      <c r="H3494" s="1" t="s">
        <v>453</v>
      </c>
      <c r="I3494" s="12">
        <v>221</v>
      </c>
      <c r="J3494" s="11" t="s">
        <v>3001</v>
      </c>
      <c r="K3494" s="13" t="s">
        <v>3002</v>
      </c>
      <c r="L3494" s="14" t="s">
        <v>456</v>
      </c>
    </row>
    <row r="3495" spans="1:12">
      <c r="A3495" s="36">
        <v>2017</v>
      </c>
      <c r="B3495" s="14" t="s">
        <v>2747</v>
      </c>
      <c r="C3495" s="9">
        <v>42815</v>
      </c>
      <c r="D3495" s="14" t="s">
        <v>537</v>
      </c>
      <c r="E3495" s="1" t="s">
        <v>470</v>
      </c>
      <c r="F3495" s="1">
        <v>5741</v>
      </c>
      <c r="G3495" s="1" t="s">
        <v>37</v>
      </c>
      <c r="H3495" s="1" t="s">
        <v>453</v>
      </c>
      <c r="I3495" s="12">
        <v>218</v>
      </c>
      <c r="J3495" s="11" t="s">
        <v>3003</v>
      </c>
      <c r="K3495" s="13" t="s">
        <v>3002</v>
      </c>
      <c r="L3495" s="14" t="s">
        <v>456</v>
      </c>
    </row>
    <row r="3496" spans="1:12">
      <c r="A3496" s="36">
        <v>2017</v>
      </c>
      <c r="B3496" s="14" t="s">
        <v>2747</v>
      </c>
      <c r="C3496" s="9">
        <v>42819</v>
      </c>
      <c r="D3496" s="14" t="s">
        <v>537</v>
      </c>
      <c r="E3496" s="1" t="s">
        <v>470</v>
      </c>
      <c r="F3496" s="1">
        <v>5741</v>
      </c>
      <c r="G3496" s="1" t="s">
        <v>37</v>
      </c>
      <c r="H3496" s="1" t="s">
        <v>453</v>
      </c>
      <c r="I3496" s="12">
        <v>214</v>
      </c>
      <c r="J3496" s="11" t="s">
        <v>3004</v>
      </c>
      <c r="K3496" s="13" t="s">
        <v>3005</v>
      </c>
      <c r="L3496" s="14" t="s">
        <v>456</v>
      </c>
    </row>
    <row r="3497" spans="1:12">
      <c r="A3497" s="36">
        <v>2017</v>
      </c>
      <c r="B3497" s="14" t="s">
        <v>2747</v>
      </c>
      <c r="C3497" s="9">
        <v>42809</v>
      </c>
      <c r="D3497" s="14" t="s">
        <v>537</v>
      </c>
      <c r="E3497" s="1" t="s">
        <v>452</v>
      </c>
      <c r="F3497" s="1">
        <v>1257</v>
      </c>
      <c r="G3497" s="1" t="s">
        <v>269</v>
      </c>
      <c r="H3497" s="1" t="s">
        <v>270</v>
      </c>
      <c r="I3497" s="12">
        <v>154.5</v>
      </c>
      <c r="J3497" s="11" t="s">
        <v>3006</v>
      </c>
      <c r="K3497" s="13" t="s">
        <v>3007</v>
      </c>
      <c r="L3497" s="14" t="s">
        <v>456</v>
      </c>
    </row>
    <row r="3498" spans="1:12">
      <c r="A3498" s="36">
        <v>2017</v>
      </c>
      <c r="B3498" s="14" t="s">
        <v>2747</v>
      </c>
      <c r="C3498" s="9">
        <v>42824</v>
      </c>
      <c r="D3498" s="14" t="s">
        <v>537</v>
      </c>
      <c r="E3498" s="1" t="s">
        <v>452</v>
      </c>
      <c r="F3498" s="1">
        <v>1257</v>
      </c>
      <c r="G3498" s="1" t="s">
        <v>269</v>
      </c>
      <c r="H3498" s="1" t="s">
        <v>270</v>
      </c>
      <c r="I3498" s="12">
        <v>137.69999999999999</v>
      </c>
      <c r="J3498" s="11" t="s">
        <v>3008</v>
      </c>
      <c r="K3498" s="13" t="s">
        <v>3007</v>
      </c>
      <c r="L3498" s="14" t="s">
        <v>456</v>
      </c>
    </row>
    <row r="3499" spans="1:12">
      <c r="A3499" s="36">
        <v>2017</v>
      </c>
      <c r="B3499" s="14" t="s">
        <v>2747</v>
      </c>
      <c r="C3499" s="9">
        <v>42798</v>
      </c>
      <c r="D3499" s="14" t="s">
        <v>537</v>
      </c>
      <c r="E3499" s="1" t="s">
        <v>13</v>
      </c>
      <c r="F3499" s="1">
        <v>5068</v>
      </c>
      <c r="G3499" s="1" t="s">
        <v>269</v>
      </c>
      <c r="H3499" s="1" t="s">
        <v>270</v>
      </c>
      <c r="I3499" s="12">
        <v>113.7</v>
      </c>
      <c r="J3499" s="11" t="s">
        <v>3009</v>
      </c>
      <c r="K3499" s="13" t="s">
        <v>3010</v>
      </c>
      <c r="L3499" s="14" t="s">
        <v>456</v>
      </c>
    </row>
    <row r="3500" spans="1:12">
      <c r="A3500" s="36">
        <v>2017</v>
      </c>
      <c r="B3500" s="14" t="s">
        <v>2747</v>
      </c>
      <c r="C3500" s="9">
        <v>42814</v>
      </c>
      <c r="D3500" s="14" t="s">
        <v>537</v>
      </c>
      <c r="E3500" s="1" t="s">
        <v>13</v>
      </c>
      <c r="F3500" s="1">
        <v>5068</v>
      </c>
      <c r="G3500" s="1" t="s">
        <v>269</v>
      </c>
      <c r="H3500" s="1" t="s">
        <v>270</v>
      </c>
      <c r="I3500" s="12">
        <v>90.2</v>
      </c>
      <c r="J3500" s="11" t="s">
        <v>3011</v>
      </c>
      <c r="K3500" s="13" t="s">
        <v>3012</v>
      </c>
      <c r="L3500" s="14" t="s">
        <v>456</v>
      </c>
    </row>
    <row r="3501" spans="1:12">
      <c r="A3501" s="36">
        <v>2017</v>
      </c>
      <c r="B3501" s="14" t="s">
        <v>2747</v>
      </c>
      <c r="C3501" s="9">
        <v>42805</v>
      </c>
      <c r="D3501" s="14" t="s">
        <v>537</v>
      </c>
      <c r="E3501" s="1" t="s">
        <v>6</v>
      </c>
      <c r="F3501" s="1">
        <v>4125</v>
      </c>
      <c r="G3501" s="1" t="s">
        <v>269</v>
      </c>
      <c r="H3501" s="1" t="s">
        <v>270</v>
      </c>
      <c r="I3501" s="12">
        <v>65.7</v>
      </c>
      <c r="J3501" s="11" t="s">
        <v>3013</v>
      </c>
      <c r="K3501" s="13" t="s">
        <v>3014</v>
      </c>
      <c r="L3501" s="14" t="s">
        <v>456</v>
      </c>
    </row>
    <row r="3502" spans="1:12">
      <c r="A3502" s="36">
        <v>2017</v>
      </c>
      <c r="B3502" s="14" t="s">
        <v>2747</v>
      </c>
      <c r="C3502" s="9">
        <v>42805</v>
      </c>
      <c r="D3502" s="14" t="s">
        <v>537</v>
      </c>
      <c r="E3502" s="1" t="s">
        <v>6</v>
      </c>
      <c r="F3502" s="1">
        <v>4125</v>
      </c>
      <c r="G3502" s="1" t="s">
        <v>269</v>
      </c>
      <c r="H3502" s="1" t="s">
        <v>270</v>
      </c>
      <c r="I3502" s="12">
        <v>122.4</v>
      </c>
      <c r="J3502" s="11" t="s">
        <v>3015</v>
      </c>
      <c r="K3502" s="13" t="s">
        <v>3014</v>
      </c>
      <c r="L3502" s="14" t="s">
        <v>456</v>
      </c>
    </row>
    <row r="3503" spans="1:12">
      <c r="A3503" s="36">
        <v>2017</v>
      </c>
      <c r="B3503" s="14" t="s">
        <v>2747</v>
      </c>
      <c r="C3503" s="9">
        <v>42806</v>
      </c>
      <c r="D3503" s="14" t="s">
        <v>537</v>
      </c>
      <c r="E3503" s="1" t="s">
        <v>6</v>
      </c>
      <c r="F3503" s="1">
        <v>4125</v>
      </c>
      <c r="G3503" s="1" t="s">
        <v>269</v>
      </c>
      <c r="H3503" s="1" t="s">
        <v>270</v>
      </c>
      <c r="I3503" s="12">
        <v>186.2</v>
      </c>
      <c r="J3503" s="11" t="s">
        <v>3016</v>
      </c>
      <c r="K3503" s="13" t="s">
        <v>3014</v>
      </c>
      <c r="L3503" s="14" t="s">
        <v>456</v>
      </c>
    </row>
    <row r="3504" spans="1:12">
      <c r="A3504" s="36">
        <v>2017</v>
      </c>
      <c r="B3504" s="14" t="s">
        <v>2747</v>
      </c>
      <c r="C3504" s="9">
        <v>42807</v>
      </c>
      <c r="D3504" s="14" t="s">
        <v>537</v>
      </c>
      <c r="E3504" s="1" t="s">
        <v>6</v>
      </c>
      <c r="F3504" s="1">
        <v>4125</v>
      </c>
      <c r="G3504" s="1" t="s">
        <v>269</v>
      </c>
      <c r="H3504" s="1" t="s">
        <v>270</v>
      </c>
      <c r="I3504" s="12">
        <v>284.8</v>
      </c>
      <c r="J3504" s="11" t="s">
        <v>3017</v>
      </c>
      <c r="K3504" s="13" t="s">
        <v>3014</v>
      </c>
      <c r="L3504" s="14" t="s">
        <v>456</v>
      </c>
    </row>
    <row r="3505" spans="1:12">
      <c r="A3505" s="36">
        <v>2017</v>
      </c>
      <c r="B3505" s="14" t="s">
        <v>2747</v>
      </c>
      <c r="C3505" s="9">
        <v>42806</v>
      </c>
      <c r="D3505" s="14" t="s">
        <v>537</v>
      </c>
      <c r="E3505" s="1" t="s">
        <v>6</v>
      </c>
      <c r="F3505" s="1">
        <v>4125</v>
      </c>
      <c r="G3505" s="1" t="s">
        <v>269</v>
      </c>
      <c r="H3505" s="1" t="s">
        <v>270</v>
      </c>
      <c r="I3505" s="12">
        <v>178.7</v>
      </c>
      <c r="J3505" s="11" t="s">
        <v>3018</v>
      </c>
      <c r="K3505" s="13" t="s">
        <v>3014</v>
      </c>
      <c r="L3505" s="14" t="s">
        <v>456</v>
      </c>
    </row>
    <row r="3506" spans="1:12">
      <c r="A3506" s="36">
        <v>2017</v>
      </c>
      <c r="B3506" s="14" t="s">
        <v>2747</v>
      </c>
      <c r="C3506" s="9">
        <v>42809</v>
      </c>
      <c r="D3506" s="14" t="s">
        <v>537</v>
      </c>
      <c r="E3506" s="1" t="s">
        <v>6</v>
      </c>
      <c r="F3506" s="1">
        <v>4125</v>
      </c>
      <c r="G3506" s="1" t="s">
        <v>269</v>
      </c>
      <c r="H3506" s="1" t="s">
        <v>270</v>
      </c>
      <c r="I3506" s="12">
        <v>55.6</v>
      </c>
      <c r="J3506" s="11" t="s">
        <v>3019</v>
      </c>
      <c r="K3506" s="13" t="s">
        <v>3014</v>
      </c>
      <c r="L3506" s="14" t="s">
        <v>456</v>
      </c>
    </row>
    <row r="3507" spans="1:12">
      <c r="A3507" s="36">
        <v>2017</v>
      </c>
      <c r="B3507" s="14" t="s">
        <v>2747</v>
      </c>
      <c r="C3507" s="9">
        <v>42809</v>
      </c>
      <c r="D3507" s="14" t="s">
        <v>537</v>
      </c>
      <c r="E3507" s="1" t="s">
        <v>6</v>
      </c>
      <c r="F3507" s="1">
        <v>4125</v>
      </c>
      <c r="G3507" s="1" t="s">
        <v>269</v>
      </c>
      <c r="H3507" s="1" t="s">
        <v>270</v>
      </c>
      <c r="I3507" s="12">
        <v>253.2</v>
      </c>
      <c r="J3507" s="11" t="s">
        <v>3020</v>
      </c>
      <c r="K3507" s="13" t="s">
        <v>3014</v>
      </c>
      <c r="L3507" s="14" t="s">
        <v>456</v>
      </c>
    </row>
    <row r="3508" spans="1:12">
      <c r="A3508" s="36">
        <v>2017</v>
      </c>
      <c r="B3508" s="14" t="s">
        <v>2747</v>
      </c>
      <c r="C3508" s="9">
        <v>42809</v>
      </c>
      <c r="D3508" s="14" t="s">
        <v>537</v>
      </c>
      <c r="E3508" s="1" t="s">
        <v>6</v>
      </c>
      <c r="F3508" s="1">
        <v>4125</v>
      </c>
      <c r="G3508" s="1" t="s">
        <v>269</v>
      </c>
      <c r="H3508" s="1" t="s">
        <v>270</v>
      </c>
      <c r="I3508" s="12">
        <v>247.4</v>
      </c>
      <c r="J3508" s="11" t="s">
        <v>3021</v>
      </c>
      <c r="K3508" s="13" t="s">
        <v>3014</v>
      </c>
      <c r="L3508" s="14" t="s">
        <v>456</v>
      </c>
    </row>
    <row r="3509" spans="1:12">
      <c r="A3509" s="36">
        <v>2017</v>
      </c>
      <c r="B3509" s="14" t="s">
        <v>2747</v>
      </c>
      <c r="C3509" s="9">
        <v>42812</v>
      </c>
      <c r="D3509" s="14" t="s">
        <v>537</v>
      </c>
      <c r="E3509" s="1" t="s">
        <v>6</v>
      </c>
      <c r="F3509" s="1">
        <v>4125</v>
      </c>
      <c r="G3509" s="1" t="s">
        <v>269</v>
      </c>
      <c r="H3509" s="1" t="s">
        <v>270</v>
      </c>
      <c r="I3509" s="12">
        <v>284.60000000000002</v>
      </c>
      <c r="J3509" s="11" t="s">
        <v>3022</v>
      </c>
      <c r="K3509" s="13" t="s">
        <v>3014</v>
      </c>
      <c r="L3509" s="14" t="s">
        <v>456</v>
      </c>
    </row>
    <row r="3510" spans="1:12">
      <c r="A3510" s="36">
        <v>2017</v>
      </c>
      <c r="B3510" s="14" t="s">
        <v>2747</v>
      </c>
      <c r="C3510" s="9">
        <v>42812</v>
      </c>
      <c r="D3510" s="14" t="s">
        <v>537</v>
      </c>
      <c r="E3510" s="1" t="s">
        <v>6</v>
      </c>
      <c r="F3510" s="1">
        <v>4125</v>
      </c>
      <c r="G3510" s="1" t="s">
        <v>269</v>
      </c>
      <c r="H3510" s="1" t="s">
        <v>270</v>
      </c>
      <c r="I3510" s="12">
        <v>62.4</v>
      </c>
      <c r="J3510" s="11" t="s">
        <v>3023</v>
      </c>
      <c r="K3510" s="13" t="s">
        <v>3014</v>
      </c>
      <c r="L3510" s="14" t="s">
        <v>456</v>
      </c>
    </row>
    <row r="3511" spans="1:12">
      <c r="A3511" s="36">
        <v>2017</v>
      </c>
      <c r="B3511" s="14" t="s">
        <v>2747</v>
      </c>
      <c r="C3511" s="9">
        <v>42813</v>
      </c>
      <c r="D3511" s="14" t="s">
        <v>537</v>
      </c>
      <c r="E3511" s="1" t="s">
        <v>6</v>
      </c>
      <c r="F3511" s="1">
        <v>4125</v>
      </c>
      <c r="G3511" s="1" t="s">
        <v>269</v>
      </c>
      <c r="H3511" s="1" t="s">
        <v>270</v>
      </c>
      <c r="I3511" s="12">
        <v>248</v>
      </c>
      <c r="J3511" s="11" t="s">
        <v>3024</v>
      </c>
      <c r="K3511" s="13" t="s">
        <v>3014</v>
      </c>
      <c r="L3511" s="14" t="s">
        <v>456</v>
      </c>
    </row>
    <row r="3512" spans="1:12">
      <c r="A3512" s="36">
        <v>2017</v>
      </c>
      <c r="B3512" s="14" t="s">
        <v>2747</v>
      </c>
      <c r="C3512" s="9">
        <v>42813</v>
      </c>
      <c r="D3512" s="14" t="s">
        <v>537</v>
      </c>
      <c r="E3512" s="1" t="s">
        <v>6</v>
      </c>
      <c r="F3512" s="1">
        <v>4125</v>
      </c>
      <c r="G3512" s="1" t="s">
        <v>269</v>
      </c>
      <c r="H3512" s="1" t="s">
        <v>270</v>
      </c>
      <c r="I3512" s="12">
        <v>62.7</v>
      </c>
      <c r="J3512" s="11" t="s">
        <v>3025</v>
      </c>
      <c r="K3512" s="13" t="s">
        <v>3014</v>
      </c>
      <c r="L3512" s="14" t="s">
        <v>456</v>
      </c>
    </row>
    <row r="3513" spans="1:12">
      <c r="A3513" s="36">
        <v>2017</v>
      </c>
      <c r="B3513" s="14" t="s">
        <v>2747</v>
      </c>
      <c r="C3513" s="9">
        <v>42798</v>
      </c>
      <c r="D3513" s="14" t="s">
        <v>537</v>
      </c>
      <c r="E3513" s="1" t="s">
        <v>6</v>
      </c>
      <c r="F3513" s="1">
        <v>4125</v>
      </c>
      <c r="G3513" s="1" t="s">
        <v>149</v>
      </c>
      <c r="H3513" s="1" t="s">
        <v>500</v>
      </c>
      <c r="I3513" s="12">
        <v>193.3</v>
      </c>
      <c r="J3513" s="11" t="s">
        <v>3026</v>
      </c>
      <c r="K3513" s="13" t="s">
        <v>3027</v>
      </c>
      <c r="L3513" s="14" t="s">
        <v>456</v>
      </c>
    </row>
    <row r="3514" spans="1:12">
      <c r="A3514" s="36">
        <v>2017</v>
      </c>
      <c r="B3514" s="14" t="s">
        <v>2747</v>
      </c>
      <c r="C3514" s="9">
        <v>42805</v>
      </c>
      <c r="D3514" s="14" t="s">
        <v>537</v>
      </c>
      <c r="E3514" s="1" t="s">
        <v>6</v>
      </c>
      <c r="F3514" s="1">
        <v>4125</v>
      </c>
      <c r="G3514" s="1" t="s">
        <v>149</v>
      </c>
      <c r="H3514" s="1" t="s">
        <v>500</v>
      </c>
      <c r="I3514" s="12">
        <v>160.5</v>
      </c>
      <c r="J3514" s="11" t="s">
        <v>3028</v>
      </c>
      <c r="K3514" s="13" t="s">
        <v>3014</v>
      </c>
      <c r="L3514" s="14" t="s">
        <v>582</v>
      </c>
    </row>
    <row r="3515" spans="1:12">
      <c r="A3515" s="36">
        <v>2017</v>
      </c>
      <c r="B3515" s="14" t="s">
        <v>2747</v>
      </c>
      <c r="C3515" s="9">
        <v>42801</v>
      </c>
      <c r="D3515" s="14" t="s">
        <v>537</v>
      </c>
      <c r="E3515" s="1" t="s">
        <v>578</v>
      </c>
      <c r="F3515" s="1" t="s">
        <v>2114</v>
      </c>
      <c r="G3515" s="1" t="s">
        <v>179</v>
      </c>
      <c r="H3515" s="11" t="s">
        <v>1096</v>
      </c>
      <c r="I3515" s="12">
        <v>161.9</v>
      </c>
      <c r="J3515" s="11">
        <v>7670</v>
      </c>
      <c r="K3515" s="13" t="s">
        <v>2337</v>
      </c>
      <c r="L3515" s="14" t="s">
        <v>582</v>
      </c>
    </row>
    <row r="3516" spans="1:12">
      <c r="A3516" s="36">
        <v>2017</v>
      </c>
      <c r="B3516" s="14" t="s">
        <v>2747</v>
      </c>
      <c r="C3516" s="9">
        <v>42802</v>
      </c>
      <c r="D3516" s="14" t="s">
        <v>537</v>
      </c>
      <c r="E3516" s="1" t="s">
        <v>578</v>
      </c>
      <c r="F3516" s="1" t="s">
        <v>2114</v>
      </c>
      <c r="G3516" s="1" t="s">
        <v>179</v>
      </c>
      <c r="H3516" s="11" t="s">
        <v>1096</v>
      </c>
      <c r="I3516" s="12">
        <v>45.8</v>
      </c>
      <c r="J3516" s="11">
        <v>7672</v>
      </c>
      <c r="K3516" s="13" t="s">
        <v>2337</v>
      </c>
      <c r="L3516" s="14" t="s">
        <v>582</v>
      </c>
    </row>
    <row r="3517" spans="1:12">
      <c r="A3517" s="36">
        <v>2017</v>
      </c>
      <c r="B3517" s="14" t="s">
        <v>2747</v>
      </c>
      <c r="C3517" s="9">
        <v>42805</v>
      </c>
      <c r="D3517" s="14" t="s">
        <v>537</v>
      </c>
      <c r="E3517" s="1" t="s">
        <v>578</v>
      </c>
      <c r="F3517" s="1" t="s">
        <v>2114</v>
      </c>
      <c r="G3517" s="1" t="s">
        <v>269</v>
      </c>
      <c r="H3517" s="11" t="s">
        <v>285</v>
      </c>
      <c r="I3517" s="12">
        <v>62.1</v>
      </c>
      <c r="J3517" s="11" t="s">
        <v>3029</v>
      </c>
      <c r="K3517" s="13" t="s">
        <v>2342</v>
      </c>
      <c r="L3517" s="14" t="s">
        <v>582</v>
      </c>
    </row>
    <row r="3518" spans="1:12">
      <c r="A3518" s="36">
        <v>2017</v>
      </c>
      <c r="B3518" s="14" t="s">
        <v>2747</v>
      </c>
      <c r="C3518" s="9">
        <v>42805</v>
      </c>
      <c r="D3518" s="14" t="s">
        <v>537</v>
      </c>
      <c r="E3518" s="1" t="s">
        <v>578</v>
      </c>
      <c r="F3518" s="1" t="s">
        <v>2114</v>
      </c>
      <c r="G3518" s="1" t="s">
        <v>269</v>
      </c>
      <c r="H3518" s="11" t="s">
        <v>285</v>
      </c>
      <c r="I3518" s="12">
        <v>133.30000000000001</v>
      </c>
      <c r="J3518" s="11" t="s">
        <v>3030</v>
      </c>
      <c r="K3518" s="13" t="s">
        <v>2342</v>
      </c>
      <c r="L3518" s="14" t="s">
        <v>582</v>
      </c>
    </row>
    <row r="3519" spans="1:12">
      <c r="A3519" s="36">
        <v>2017</v>
      </c>
      <c r="B3519" s="14" t="s">
        <v>2747</v>
      </c>
      <c r="C3519" s="9">
        <v>42803</v>
      </c>
      <c r="D3519" s="14" t="s">
        <v>537</v>
      </c>
      <c r="E3519" s="1" t="s">
        <v>578</v>
      </c>
      <c r="F3519" s="1" t="s">
        <v>579</v>
      </c>
      <c r="G3519" s="1" t="s">
        <v>269</v>
      </c>
      <c r="H3519" s="11" t="s">
        <v>285</v>
      </c>
      <c r="I3519" s="12">
        <v>74.400000000000006</v>
      </c>
      <c r="J3519" s="11" t="s">
        <v>3031</v>
      </c>
      <c r="K3519" s="13" t="s">
        <v>2342</v>
      </c>
      <c r="L3519" s="14" t="s">
        <v>582</v>
      </c>
    </row>
    <row r="3520" spans="1:12">
      <c r="A3520" s="36">
        <v>2017</v>
      </c>
      <c r="B3520" s="14" t="s">
        <v>2747</v>
      </c>
      <c r="C3520" s="9">
        <v>42804</v>
      </c>
      <c r="D3520" s="14" t="s">
        <v>537</v>
      </c>
      <c r="E3520" s="1" t="s">
        <v>578</v>
      </c>
      <c r="F3520" s="1" t="s">
        <v>579</v>
      </c>
      <c r="G3520" s="1" t="s">
        <v>269</v>
      </c>
      <c r="H3520" s="11" t="s">
        <v>285</v>
      </c>
      <c r="I3520" s="12">
        <v>49.8</v>
      </c>
      <c r="J3520" s="11" t="s">
        <v>3032</v>
      </c>
      <c r="K3520" s="13" t="s">
        <v>2342</v>
      </c>
      <c r="L3520" s="14" t="s">
        <v>582</v>
      </c>
    </row>
    <row r="3521" spans="1:12">
      <c r="A3521" s="36">
        <v>2017</v>
      </c>
      <c r="B3521" s="14" t="s">
        <v>2747</v>
      </c>
      <c r="C3521" s="9">
        <v>42804</v>
      </c>
      <c r="D3521" s="14" t="s">
        <v>537</v>
      </c>
      <c r="E3521" s="1" t="s">
        <v>578</v>
      </c>
      <c r="F3521" s="1" t="s">
        <v>579</v>
      </c>
      <c r="G3521" s="1" t="s">
        <v>1050</v>
      </c>
      <c r="H3521" s="11" t="s">
        <v>7515</v>
      </c>
      <c r="I3521" s="12">
        <v>49.3</v>
      </c>
      <c r="J3521" s="11">
        <v>20619</v>
      </c>
      <c r="K3521" s="13" t="s">
        <v>2342</v>
      </c>
      <c r="L3521" s="14" t="s">
        <v>582</v>
      </c>
    </row>
    <row r="3522" spans="1:12">
      <c r="A3522" s="36">
        <v>2017</v>
      </c>
      <c r="B3522" s="14" t="s">
        <v>2747</v>
      </c>
      <c r="C3522" s="9">
        <v>42805</v>
      </c>
      <c r="D3522" s="14" t="s">
        <v>537</v>
      </c>
      <c r="E3522" s="1" t="s">
        <v>578</v>
      </c>
      <c r="F3522" s="1" t="s">
        <v>579</v>
      </c>
      <c r="G3522" s="1" t="s">
        <v>37</v>
      </c>
      <c r="H3522" s="11" t="s">
        <v>1482</v>
      </c>
      <c r="I3522" s="12">
        <v>240.2</v>
      </c>
      <c r="J3522" s="11" t="s">
        <v>3033</v>
      </c>
      <c r="K3522" s="13" t="s">
        <v>2342</v>
      </c>
      <c r="L3522" s="14" t="s">
        <v>582</v>
      </c>
    </row>
    <row r="3523" spans="1:12">
      <c r="A3523" s="36">
        <v>2017</v>
      </c>
      <c r="B3523" s="14" t="s">
        <v>2747</v>
      </c>
      <c r="C3523" s="9">
        <v>42812</v>
      </c>
      <c r="D3523" s="14" t="s">
        <v>537</v>
      </c>
      <c r="E3523" s="1" t="s">
        <v>578</v>
      </c>
      <c r="F3523" s="1" t="s">
        <v>579</v>
      </c>
      <c r="G3523" s="1" t="s">
        <v>179</v>
      </c>
      <c r="H3523" s="11" t="s">
        <v>180</v>
      </c>
      <c r="I3523" s="12">
        <v>66</v>
      </c>
      <c r="J3523" s="11">
        <v>57028</v>
      </c>
      <c r="K3523" s="13" t="s">
        <v>3034</v>
      </c>
      <c r="L3523" s="14" t="s">
        <v>582</v>
      </c>
    </row>
    <row r="3524" spans="1:12">
      <c r="A3524" s="36">
        <v>2017</v>
      </c>
      <c r="B3524" s="14" t="s">
        <v>2747</v>
      </c>
      <c r="C3524" s="9">
        <v>42819</v>
      </c>
      <c r="D3524" s="14" t="s">
        <v>537</v>
      </c>
      <c r="E3524" s="1" t="s">
        <v>578</v>
      </c>
      <c r="F3524" s="1" t="s">
        <v>579</v>
      </c>
      <c r="G3524" s="1" t="s">
        <v>37</v>
      </c>
      <c r="H3524" s="1" t="s">
        <v>279</v>
      </c>
      <c r="I3524" s="12">
        <v>100</v>
      </c>
      <c r="J3524" s="11" t="s">
        <v>3035</v>
      </c>
      <c r="K3524" s="13" t="s">
        <v>2342</v>
      </c>
      <c r="L3524" s="14" t="s">
        <v>582</v>
      </c>
    </row>
    <row r="3525" spans="1:12">
      <c r="A3525" s="36">
        <v>2017</v>
      </c>
      <c r="B3525" s="14" t="s">
        <v>2747</v>
      </c>
      <c r="C3525" s="9">
        <v>42820</v>
      </c>
      <c r="D3525" s="14" t="s">
        <v>537</v>
      </c>
      <c r="E3525" s="1" t="s">
        <v>578</v>
      </c>
      <c r="F3525" s="1" t="s">
        <v>579</v>
      </c>
      <c r="G3525" s="1" t="s">
        <v>37</v>
      </c>
      <c r="H3525" s="1" t="s">
        <v>279</v>
      </c>
      <c r="I3525" s="12">
        <v>173</v>
      </c>
      <c r="J3525" s="11" t="s">
        <v>3036</v>
      </c>
      <c r="K3525" s="13" t="s">
        <v>2342</v>
      </c>
      <c r="L3525" s="14" t="s">
        <v>582</v>
      </c>
    </row>
    <row r="3526" spans="1:12">
      <c r="A3526" s="36">
        <v>2017</v>
      </c>
      <c r="B3526" s="14" t="s">
        <v>2747</v>
      </c>
      <c r="C3526" s="9">
        <v>42821</v>
      </c>
      <c r="D3526" s="14" t="s">
        <v>537</v>
      </c>
      <c r="E3526" s="1" t="s">
        <v>578</v>
      </c>
      <c r="F3526" s="1" t="s">
        <v>579</v>
      </c>
      <c r="G3526" s="1" t="s">
        <v>269</v>
      </c>
      <c r="H3526" s="1" t="s">
        <v>156</v>
      </c>
      <c r="I3526" s="12">
        <v>218</v>
      </c>
      <c r="J3526" s="11" t="s">
        <v>3037</v>
      </c>
      <c r="K3526" s="13" t="s">
        <v>2342</v>
      </c>
      <c r="L3526" s="14" t="s">
        <v>582</v>
      </c>
    </row>
    <row r="3527" spans="1:12">
      <c r="A3527" s="36">
        <v>2017</v>
      </c>
      <c r="B3527" s="14" t="s">
        <v>2747</v>
      </c>
      <c r="C3527" s="9">
        <v>42825</v>
      </c>
      <c r="D3527" s="14" t="s">
        <v>537</v>
      </c>
      <c r="E3527" s="1" t="s">
        <v>578</v>
      </c>
      <c r="F3527" s="1" t="s">
        <v>579</v>
      </c>
      <c r="G3527" s="1" t="s">
        <v>37</v>
      </c>
      <c r="H3527" s="1" t="s">
        <v>279</v>
      </c>
      <c r="I3527" s="12">
        <v>182</v>
      </c>
      <c r="J3527" s="11" t="s">
        <v>3038</v>
      </c>
      <c r="K3527" s="13" t="s">
        <v>2337</v>
      </c>
      <c r="L3527" s="14" t="s">
        <v>582</v>
      </c>
    </row>
    <row r="3528" spans="1:12">
      <c r="A3528" s="36">
        <v>2017</v>
      </c>
      <c r="B3528" s="14" t="s">
        <v>2747</v>
      </c>
      <c r="C3528" s="9">
        <v>42825</v>
      </c>
      <c r="D3528" s="14" t="s">
        <v>537</v>
      </c>
      <c r="E3528" s="1" t="s">
        <v>578</v>
      </c>
      <c r="F3528" s="1" t="s">
        <v>579</v>
      </c>
      <c r="G3528" s="1" t="s">
        <v>269</v>
      </c>
      <c r="H3528" s="1" t="s">
        <v>156</v>
      </c>
      <c r="I3528" s="12">
        <v>168</v>
      </c>
      <c r="J3528" s="11" t="s">
        <v>3039</v>
      </c>
      <c r="K3528" s="13" t="s">
        <v>2337</v>
      </c>
      <c r="L3528" s="14" t="s">
        <v>582</v>
      </c>
    </row>
    <row r="3529" spans="1:12">
      <c r="A3529" s="36">
        <v>2017</v>
      </c>
      <c r="B3529" s="14" t="s">
        <v>2747</v>
      </c>
      <c r="C3529" s="9">
        <v>42804</v>
      </c>
      <c r="D3529" s="14" t="s">
        <v>537</v>
      </c>
      <c r="E3529" s="1" t="s">
        <v>609</v>
      </c>
      <c r="F3529" s="1" t="s">
        <v>610</v>
      </c>
      <c r="G3529" s="1" t="s">
        <v>179</v>
      </c>
      <c r="H3529" s="1" t="s">
        <v>30</v>
      </c>
      <c r="I3529" s="12">
        <v>1585</v>
      </c>
      <c r="J3529" s="11">
        <v>36589</v>
      </c>
      <c r="K3529" s="13" t="s">
        <v>3040</v>
      </c>
      <c r="L3529" s="14" t="s">
        <v>582</v>
      </c>
    </row>
    <row r="3530" spans="1:12">
      <c r="A3530" s="36">
        <v>2017</v>
      </c>
      <c r="B3530" s="14" t="s">
        <v>2747</v>
      </c>
      <c r="C3530" s="9">
        <v>42804</v>
      </c>
      <c r="D3530" s="14" t="s">
        <v>537</v>
      </c>
      <c r="E3530" s="1" t="s">
        <v>609</v>
      </c>
      <c r="F3530" s="1" t="s">
        <v>610</v>
      </c>
      <c r="G3530" s="1" t="s">
        <v>179</v>
      </c>
      <c r="H3530" s="1" t="s">
        <v>30</v>
      </c>
      <c r="I3530" s="12">
        <v>1625</v>
      </c>
      <c r="J3530" s="11">
        <v>36580</v>
      </c>
      <c r="K3530" s="13" t="s">
        <v>3040</v>
      </c>
      <c r="L3530" s="14" t="s">
        <v>582</v>
      </c>
    </row>
    <row r="3531" spans="1:12">
      <c r="A3531" s="36">
        <v>2017</v>
      </c>
      <c r="B3531" s="14" t="s">
        <v>2747</v>
      </c>
      <c r="C3531" s="9">
        <v>42804</v>
      </c>
      <c r="D3531" s="14" t="s">
        <v>537</v>
      </c>
      <c r="E3531" s="1" t="s">
        <v>609</v>
      </c>
      <c r="F3531" s="1" t="s">
        <v>610</v>
      </c>
      <c r="G3531" s="1" t="s">
        <v>269</v>
      </c>
      <c r="H3531" s="11" t="s">
        <v>2354</v>
      </c>
      <c r="I3531" s="12">
        <v>1127</v>
      </c>
      <c r="J3531" s="11" t="s">
        <v>3041</v>
      </c>
      <c r="K3531" s="13" t="s">
        <v>3042</v>
      </c>
      <c r="L3531" s="14" t="s">
        <v>582</v>
      </c>
    </row>
    <row r="3532" spans="1:12">
      <c r="A3532" s="36">
        <v>2017</v>
      </c>
      <c r="B3532" s="14" t="s">
        <v>2747</v>
      </c>
      <c r="C3532" s="9">
        <v>42805</v>
      </c>
      <c r="D3532" s="14" t="s">
        <v>537</v>
      </c>
      <c r="E3532" s="1" t="s">
        <v>609</v>
      </c>
      <c r="F3532" s="1" t="s">
        <v>610</v>
      </c>
      <c r="G3532" s="1" t="s">
        <v>37</v>
      </c>
      <c r="H3532" s="1" t="s">
        <v>143</v>
      </c>
      <c r="I3532" s="12">
        <v>1260</v>
      </c>
      <c r="J3532" s="11" t="s">
        <v>3043</v>
      </c>
      <c r="K3532" s="13" t="s">
        <v>3042</v>
      </c>
      <c r="L3532" s="14" t="s">
        <v>582</v>
      </c>
    </row>
    <row r="3533" spans="1:12">
      <c r="A3533" s="36">
        <v>2017</v>
      </c>
      <c r="B3533" s="14" t="s">
        <v>2747</v>
      </c>
      <c r="C3533" s="9">
        <v>42810</v>
      </c>
      <c r="D3533" s="14" t="s">
        <v>537</v>
      </c>
      <c r="E3533" s="1" t="s">
        <v>609</v>
      </c>
      <c r="F3533" s="1" t="s">
        <v>610</v>
      </c>
      <c r="G3533" s="1" t="s">
        <v>179</v>
      </c>
      <c r="H3533" s="1" t="s">
        <v>30</v>
      </c>
      <c r="I3533" s="12">
        <v>1940</v>
      </c>
      <c r="J3533" s="11">
        <v>36688</v>
      </c>
      <c r="K3533" s="13" t="s">
        <v>3044</v>
      </c>
      <c r="L3533" s="14" t="s">
        <v>582</v>
      </c>
    </row>
    <row r="3534" spans="1:12">
      <c r="A3534" s="36">
        <v>2017</v>
      </c>
      <c r="B3534" s="14" t="s">
        <v>2747</v>
      </c>
      <c r="C3534" s="9">
        <v>42812</v>
      </c>
      <c r="D3534" s="14" t="s">
        <v>537</v>
      </c>
      <c r="E3534" s="1" t="s">
        <v>609</v>
      </c>
      <c r="F3534" s="1" t="s">
        <v>610</v>
      </c>
      <c r="G3534" s="1" t="s">
        <v>269</v>
      </c>
      <c r="H3534" s="11" t="s">
        <v>150</v>
      </c>
      <c r="I3534" s="12">
        <v>1791</v>
      </c>
      <c r="J3534" s="11" t="s">
        <v>3045</v>
      </c>
      <c r="K3534" s="13" t="s">
        <v>3046</v>
      </c>
      <c r="L3534" s="14" t="s">
        <v>582</v>
      </c>
    </row>
    <row r="3535" spans="1:12">
      <c r="A3535" s="36">
        <v>2017</v>
      </c>
      <c r="B3535" s="14" t="s">
        <v>2747</v>
      </c>
      <c r="C3535" s="9">
        <v>42812</v>
      </c>
      <c r="D3535" s="14" t="s">
        <v>537</v>
      </c>
      <c r="E3535" s="1" t="s">
        <v>609</v>
      </c>
      <c r="F3535" s="1" t="s">
        <v>610</v>
      </c>
      <c r="G3535" s="1" t="s">
        <v>179</v>
      </c>
      <c r="H3535" s="1" t="s">
        <v>30</v>
      </c>
      <c r="I3535" s="12">
        <v>474</v>
      </c>
      <c r="J3535" s="11">
        <v>36730</v>
      </c>
      <c r="K3535" s="13" t="s">
        <v>3046</v>
      </c>
      <c r="L3535" s="14" t="s">
        <v>582</v>
      </c>
    </row>
    <row r="3536" spans="1:12">
      <c r="A3536" s="36">
        <v>2017</v>
      </c>
      <c r="B3536" s="14" t="s">
        <v>2747</v>
      </c>
      <c r="C3536" s="9">
        <v>42813</v>
      </c>
      <c r="D3536" s="14" t="s">
        <v>537</v>
      </c>
      <c r="E3536" s="1" t="s">
        <v>609</v>
      </c>
      <c r="F3536" s="1" t="s">
        <v>610</v>
      </c>
      <c r="G3536" s="1" t="s">
        <v>137</v>
      </c>
      <c r="H3536" s="11" t="s">
        <v>1482</v>
      </c>
      <c r="I3536" s="12">
        <v>736</v>
      </c>
      <c r="J3536" s="11">
        <v>9331</v>
      </c>
      <c r="K3536" s="13" t="s">
        <v>3044</v>
      </c>
      <c r="L3536" s="14" t="s">
        <v>582</v>
      </c>
    </row>
    <row r="3537" spans="1:12">
      <c r="A3537" s="36">
        <v>2017</v>
      </c>
      <c r="B3537" s="14" t="s">
        <v>2747</v>
      </c>
      <c r="C3537" s="9">
        <v>42817</v>
      </c>
      <c r="D3537" s="14" t="s">
        <v>537</v>
      </c>
      <c r="E3537" s="1" t="s">
        <v>609</v>
      </c>
      <c r="F3537" s="1" t="s">
        <v>610</v>
      </c>
      <c r="G3537" s="1" t="s">
        <v>179</v>
      </c>
      <c r="H3537" s="1" t="s">
        <v>30</v>
      </c>
      <c r="I3537" s="12">
        <v>467</v>
      </c>
      <c r="J3537" s="11">
        <v>36807</v>
      </c>
      <c r="K3537" s="13" t="s">
        <v>3044</v>
      </c>
      <c r="L3537" s="14" t="s">
        <v>582</v>
      </c>
    </row>
    <row r="3538" spans="1:12">
      <c r="A3538" s="36">
        <v>2017</v>
      </c>
      <c r="B3538" s="14" t="s">
        <v>2747</v>
      </c>
      <c r="C3538" s="9">
        <v>42817</v>
      </c>
      <c r="D3538" s="14" t="s">
        <v>537</v>
      </c>
      <c r="E3538" s="1" t="s">
        <v>609</v>
      </c>
      <c r="F3538" s="1" t="s">
        <v>610</v>
      </c>
      <c r="G3538" s="1" t="s">
        <v>179</v>
      </c>
      <c r="H3538" s="1" t="s">
        <v>30</v>
      </c>
      <c r="I3538" s="12">
        <v>1401</v>
      </c>
      <c r="J3538" s="11">
        <v>36795</v>
      </c>
      <c r="K3538" s="13" t="s">
        <v>3044</v>
      </c>
      <c r="L3538" s="14" t="s">
        <v>582</v>
      </c>
    </row>
    <row r="3539" spans="1:12">
      <c r="A3539" s="36">
        <v>2017</v>
      </c>
      <c r="B3539" s="14" t="s">
        <v>2747</v>
      </c>
      <c r="C3539" s="9">
        <v>42817</v>
      </c>
      <c r="D3539" s="14" t="s">
        <v>537</v>
      </c>
      <c r="E3539" s="1" t="s">
        <v>609</v>
      </c>
      <c r="F3539" s="1" t="s">
        <v>610</v>
      </c>
      <c r="G3539" s="1" t="s">
        <v>179</v>
      </c>
      <c r="H3539" s="1" t="s">
        <v>30</v>
      </c>
      <c r="I3539" s="12">
        <v>910</v>
      </c>
      <c r="J3539" s="11">
        <v>36808</v>
      </c>
      <c r="K3539" s="13" t="s">
        <v>3044</v>
      </c>
      <c r="L3539" s="14" t="s">
        <v>582</v>
      </c>
    </row>
    <row r="3540" spans="1:12">
      <c r="A3540" s="36">
        <v>2017</v>
      </c>
      <c r="B3540" s="14" t="s">
        <v>2747</v>
      </c>
      <c r="C3540" s="9">
        <v>42819</v>
      </c>
      <c r="D3540" s="14" t="s">
        <v>537</v>
      </c>
      <c r="E3540" s="1" t="s">
        <v>609</v>
      </c>
      <c r="F3540" s="1" t="s">
        <v>610</v>
      </c>
      <c r="G3540" s="1" t="s">
        <v>269</v>
      </c>
      <c r="H3540" s="1" t="s">
        <v>183</v>
      </c>
      <c r="I3540" s="12">
        <v>361</v>
      </c>
      <c r="J3540" s="11" t="s">
        <v>3047</v>
      </c>
      <c r="K3540" s="13" t="s">
        <v>3048</v>
      </c>
      <c r="L3540" s="14" t="s">
        <v>582</v>
      </c>
    </row>
    <row r="3541" spans="1:12">
      <c r="A3541" s="36">
        <v>2017</v>
      </c>
      <c r="B3541" s="14" t="s">
        <v>2747</v>
      </c>
      <c r="C3541" s="9">
        <v>42819</v>
      </c>
      <c r="D3541" s="14" t="s">
        <v>537</v>
      </c>
      <c r="E3541" s="1" t="s">
        <v>609</v>
      </c>
      <c r="F3541" s="1" t="s">
        <v>610</v>
      </c>
      <c r="G3541" s="1" t="s">
        <v>269</v>
      </c>
      <c r="H3541" s="1" t="s">
        <v>183</v>
      </c>
      <c r="I3541" s="12">
        <v>965</v>
      </c>
      <c r="J3541" s="11" t="s">
        <v>3049</v>
      </c>
      <c r="K3541" s="13" t="s">
        <v>3048</v>
      </c>
      <c r="L3541" s="14" t="s">
        <v>582</v>
      </c>
    </row>
    <row r="3542" spans="1:12">
      <c r="A3542" s="36">
        <v>2017</v>
      </c>
      <c r="B3542" s="14" t="s">
        <v>2747</v>
      </c>
      <c r="C3542" s="9">
        <v>42820</v>
      </c>
      <c r="D3542" s="14" t="s">
        <v>537</v>
      </c>
      <c r="E3542" s="1" t="s">
        <v>609</v>
      </c>
      <c r="F3542" s="1" t="s">
        <v>610</v>
      </c>
      <c r="G3542" s="1" t="s">
        <v>179</v>
      </c>
      <c r="H3542" s="1" t="s">
        <v>30</v>
      </c>
      <c r="I3542" s="12">
        <v>722</v>
      </c>
      <c r="J3542" s="11">
        <v>36858</v>
      </c>
      <c r="K3542" s="13" t="s">
        <v>3050</v>
      </c>
      <c r="L3542" s="14" t="s">
        <v>582</v>
      </c>
    </row>
    <row r="3543" spans="1:12">
      <c r="A3543" s="36">
        <v>2017</v>
      </c>
      <c r="B3543" s="14" t="s">
        <v>2747</v>
      </c>
      <c r="C3543" s="9">
        <v>42821</v>
      </c>
      <c r="D3543" s="14" t="s">
        <v>537</v>
      </c>
      <c r="E3543" s="1" t="s">
        <v>609</v>
      </c>
      <c r="F3543" s="1" t="s">
        <v>610</v>
      </c>
      <c r="G3543" s="1" t="s">
        <v>179</v>
      </c>
      <c r="H3543" s="1" t="s">
        <v>30</v>
      </c>
      <c r="I3543" s="12">
        <v>300</v>
      </c>
      <c r="J3543" s="11">
        <v>36860</v>
      </c>
      <c r="K3543" s="13" t="s">
        <v>3050</v>
      </c>
      <c r="L3543" s="14" t="s">
        <v>582</v>
      </c>
    </row>
    <row r="3544" spans="1:12">
      <c r="A3544" s="36">
        <v>2017</v>
      </c>
      <c r="B3544" s="14" t="s">
        <v>2747</v>
      </c>
      <c r="C3544" s="9">
        <v>42821</v>
      </c>
      <c r="D3544" s="14" t="s">
        <v>537</v>
      </c>
      <c r="E3544" s="1" t="s">
        <v>609</v>
      </c>
      <c r="F3544" s="1" t="s">
        <v>610</v>
      </c>
      <c r="G3544" s="1" t="s">
        <v>179</v>
      </c>
      <c r="H3544" s="1" t="s">
        <v>30</v>
      </c>
      <c r="I3544" s="12">
        <v>1276</v>
      </c>
      <c r="J3544" s="11">
        <v>36865</v>
      </c>
      <c r="K3544" s="13" t="s">
        <v>3050</v>
      </c>
      <c r="L3544" s="14" t="s">
        <v>582</v>
      </c>
    </row>
    <row r="3545" spans="1:12">
      <c r="A3545" s="36">
        <v>2017</v>
      </c>
      <c r="B3545" s="14" t="s">
        <v>2747</v>
      </c>
      <c r="C3545" s="9">
        <v>42821</v>
      </c>
      <c r="D3545" s="14" t="s">
        <v>537</v>
      </c>
      <c r="E3545" s="1" t="s">
        <v>609</v>
      </c>
      <c r="F3545" s="1" t="s">
        <v>610</v>
      </c>
      <c r="G3545" s="1" t="s">
        <v>179</v>
      </c>
      <c r="H3545" s="1" t="s">
        <v>30</v>
      </c>
      <c r="I3545" s="12">
        <v>1547</v>
      </c>
      <c r="J3545" s="11">
        <v>36870</v>
      </c>
      <c r="K3545" s="13" t="s">
        <v>3050</v>
      </c>
      <c r="L3545" s="14" t="s">
        <v>582</v>
      </c>
    </row>
    <row r="3546" spans="1:12">
      <c r="A3546" s="36">
        <v>2017</v>
      </c>
      <c r="B3546" s="14" t="s">
        <v>2747</v>
      </c>
      <c r="C3546" s="9">
        <v>42822</v>
      </c>
      <c r="D3546" s="14" t="s">
        <v>537</v>
      </c>
      <c r="E3546" s="1" t="s">
        <v>609</v>
      </c>
      <c r="F3546" s="1" t="s">
        <v>610</v>
      </c>
      <c r="G3546" s="1" t="s">
        <v>269</v>
      </c>
      <c r="H3546" s="11" t="s">
        <v>150</v>
      </c>
      <c r="I3546" s="12">
        <v>1708</v>
      </c>
      <c r="J3546" s="11" t="s">
        <v>3051</v>
      </c>
      <c r="K3546" s="13" t="s">
        <v>3048</v>
      </c>
      <c r="L3546" s="14" t="s">
        <v>582</v>
      </c>
    </row>
    <row r="3547" spans="1:12">
      <c r="A3547" s="36">
        <v>2017</v>
      </c>
      <c r="B3547" s="14" t="s">
        <v>2747</v>
      </c>
      <c r="C3547" s="9">
        <v>42824</v>
      </c>
      <c r="D3547" s="14" t="s">
        <v>537</v>
      </c>
      <c r="E3547" s="1" t="s">
        <v>609</v>
      </c>
      <c r="F3547" s="1" t="s">
        <v>610</v>
      </c>
      <c r="G3547" s="1" t="s">
        <v>269</v>
      </c>
      <c r="H3547" s="1" t="s">
        <v>183</v>
      </c>
      <c r="I3547" s="12">
        <v>1094</v>
      </c>
      <c r="J3547" s="11" t="s">
        <v>3052</v>
      </c>
      <c r="K3547" s="13" t="s">
        <v>3044</v>
      </c>
      <c r="L3547" s="14" t="s">
        <v>582</v>
      </c>
    </row>
    <row r="3548" spans="1:12">
      <c r="A3548" s="36">
        <v>2017</v>
      </c>
      <c r="B3548" s="14" t="s">
        <v>2747</v>
      </c>
      <c r="C3548" s="9">
        <v>42824</v>
      </c>
      <c r="D3548" s="14" t="s">
        <v>537</v>
      </c>
      <c r="E3548" s="1" t="s">
        <v>609</v>
      </c>
      <c r="F3548" s="1" t="s">
        <v>610</v>
      </c>
      <c r="G3548" s="1" t="s">
        <v>137</v>
      </c>
      <c r="H3548" s="1" t="s">
        <v>283</v>
      </c>
      <c r="I3548" s="12">
        <v>1533</v>
      </c>
      <c r="J3548" s="11">
        <v>2527</v>
      </c>
      <c r="K3548" s="13" t="s">
        <v>3044</v>
      </c>
      <c r="L3548" s="14" t="s">
        <v>582</v>
      </c>
    </row>
    <row r="3549" spans="1:12">
      <c r="A3549" s="36">
        <v>2017</v>
      </c>
      <c r="B3549" s="14" t="s">
        <v>2747</v>
      </c>
      <c r="C3549" s="9">
        <v>42825</v>
      </c>
      <c r="D3549" s="14" t="s">
        <v>537</v>
      </c>
      <c r="E3549" s="1" t="s">
        <v>609</v>
      </c>
      <c r="F3549" s="1" t="s">
        <v>610</v>
      </c>
      <c r="G3549" s="1" t="s">
        <v>37</v>
      </c>
      <c r="H3549" s="1" t="s">
        <v>143</v>
      </c>
      <c r="I3549" s="12">
        <v>364</v>
      </c>
      <c r="J3549" s="11" t="s">
        <v>3053</v>
      </c>
      <c r="K3549" s="13" t="s">
        <v>3044</v>
      </c>
      <c r="L3549" s="14" t="s">
        <v>582</v>
      </c>
    </row>
    <row r="3550" spans="1:12">
      <c r="A3550" s="36">
        <v>2017</v>
      </c>
      <c r="B3550" s="14" t="s">
        <v>2747</v>
      </c>
      <c r="C3550" s="9">
        <v>42825</v>
      </c>
      <c r="D3550" s="14" t="s">
        <v>537</v>
      </c>
      <c r="E3550" s="1" t="s">
        <v>609</v>
      </c>
      <c r="F3550" s="1" t="s">
        <v>610</v>
      </c>
      <c r="G3550" s="1" t="s">
        <v>37</v>
      </c>
      <c r="H3550" s="1" t="s">
        <v>279</v>
      </c>
      <c r="I3550" s="12">
        <v>295</v>
      </c>
      <c r="J3550" s="11" t="s">
        <v>3054</v>
      </c>
      <c r="K3550" s="13" t="s">
        <v>3055</v>
      </c>
      <c r="L3550" s="14" t="s">
        <v>582</v>
      </c>
    </row>
    <row r="3551" spans="1:12">
      <c r="A3551" s="36">
        <v>2017</v>
      </c>
      <c r="B3551" s="14" t="s">
        <v>2747</v>
      </c>
      <c r="C3551" s="9">
        <v>42820</v>
      </c>
      <c r="D3551" s="14" t="s">
        <v>537</v>
      </c>
      <c r="E3551" s="1" t="s">
        <v>609</v>
      </c>
      <c r="F3551" s="1" t="s">
        <v>2139</v>
      </c>
      <c r="G3551" s="1" t="s">
        <v>37</v>
      </c>
      <c r="H3551" s="1" t="s">
        <v>453</v>
      </c>
      <c r="I3551" s="12">
        <v>700</v>
      </c>
      <c r="J3551" s="11" t="s">
        <v>3056</v>
      </c>
      <c r="K3551" s="13" t="s">
        <v>3046</v>
      </c>
      <c r="L3551" s="14" t="s">
        <v>582</v>
      </c>
    </row>
    <row r="3552" spans="1:12">
      <c r="A3552" s="36">
        <v>2017</v>
      </c>
      <c r="B3552" s="14" t="s">
        <v>2747</v>
      </c>
      <c r="C3552" s="9">
        <v>42820</v>
      </c>
      <c r="D3552" s="14" t="s">
        <v>537</v>
      </c>
      <c r="E3552" s="1" t="s">
        <v>609</v>
      </c>
      <c r="F3552" s="1" t="s">
        <v>2139</v>
      </c>
      <c r="G3552" s="1" t="s">
        <v>179</v>
      </c>
      <c r="H3552" s="1" t="s">
        <v>30</v>
      </c>
      <c r="I3552" s="12">
        <v>1730</v>
      </c>
      <c r="J3552" s="11">
        <v>36853</v>
      </c>
      <c r="K3552" s="13" t="s">
        <v>3046</v>
      </c>
      <c r="L3552" s="14" t="s">
        <v>582</v>
      </c>
    </row>
    <row r="3553" spans="1:12">
      <c r="A3553" s="36">
        <v>2017</v>
      </c>
      <c r="B3553" s="14" t="s">
        <v>2747</v>
      </c>
      <c r="C3553" s="9">
        <v>42825</v>
      </c>
      <c r="D3553" s="14" t="s">
        <v>537</v>
      </c>
      <c r="E3553" s="1" t="s">
        <v>609</v>
      </c>
      <c r="F3553" s="1" t="s">
        <v>2139</v>
      </c>
      <c r="G3553" s="1" t="s">
        <v>137</v>
      </c>
      <c r="H3553" s="1" t="s">
        <v>283</v>
      </c>
      <c r="I3553" s="12">
        <v>1411</v>
      </c>
      <c r="J3553" s="11">
        <v>2529</v>
      </c>
      <c r="K3553" s="13" t="s">
        <v>3044</v>
      </c>
      <c r="L3553" s="14" t="s">
        <v>582</v>
      </c>
    </row>
    <row r="3554" spans="1:12">
      <c r="A3554" s="36">
        <v>2017</v>
      </c>
      <c r="B3554" s="14" t="s">
        <v>2747</v>
      </c>
      <c r="C3554" s="9">
        <v>42816</v>
      </c>
      <c r="D3554" s="14" t="s">
        <v>537</v>
      </c>
      <c r="E3554" s="1" t="s">
        <v>609</v>
      </c>
      <c r="F3554" s="1" t="s">
        <v>627</v>
      </c>
      <c r="G3554" s="1" t="s">
        <v>179</v>
      </c>
      <c r="H3554" s="11" t="s">
        <v>3057</v>
      </c>
      <c r="I3554" s="12">
        <v>979.7</v>
      </c>
      <c r="J3554" s="11">
        <v>13481</v>
      </c>
      <c r="K3554" s="13" t="s">
        <v>3044</v>
      </c>
      <c r="L3554" s="14" t="s">
        <v>582</v>
      </c>
    </row>
    <row r="3555" spans="1:12">
      <c r="A3555" s="36">
        <v>2017</v>
      </c>
      <c r="B3555" s="14" t="s">
        <v>2747</v>
      </c>
      <c r="C3555" s="9">
        <v>42796</v>
      </c>
      <c r="D3555" s="14" t="s">
        <v>537</v>
      </c>
      <c r="E3555" s="1" t="s">
        <v>636</v>
      </c>
      <c r="F3555" s="1" t="s">
        <v>637</v>
      </c>
      <c r="G3555" s="1" t="s">
        <v>37</v>
      </c>
      <c r="H3555" s="1" t="s">
        <v>279</v>
      </c>
      <c r="I3555" s="12">
        <v>271</v>
      </c>
      <c r="J3555" s="11" t="s">
        <v>3058</v>
      </c>
      <c r="K3555" s="13" t="s">
        <v>3059</v>
      </c>
      <c r="L3555" s="14" t="s">
        <v>582</v>
      </c>
    </row>
    <row r="3556" spans="1:12">
      <c r="A3556" s="36">
        <v>2017</v>
      </c>
      <c r="B3556" s="14" t="s">
        <v>2747</v>
      </c>
      <c r="C3556" s="9">
        <v>42798</v>
      </c>
      <c r="D3556" s="14" t="s">
        <v>537</v>
      </c>
      <c r="E3556" s="1" t="s">
        <v>636</v>
      </c>
      <c r="F3556" s="1" t="s">
        <v>637</v>
      </c>
      <c r="G3556" s="1" t="s">
        <v>37</v>
      </c>
      <c r="H3556" s="1" t="s">
        <v>738</v>
      </c>
      <c r="I3556" s="12">
        <v>86.3</v>
      </c>
      <c r="J3556" s="11" t="s">
        <v>3060</v>
      </c>
      <c r="K3556" s="13" t="s">
        <v>2369</v>
      </c>
      <c r="L3556" s="14" t="s">
        <v>582</v>
      </c>
    </row>
    <row r="3557" spans="1:12">
      <c r="A3557" s="36">
        <v>2017</v>
      </c>
      <c r="B3557" s="14" t="s">
        <v>2747</v>
      </c>
      <c r="C3557" s="9">
        <v>42801</v>
      </c>
      <c r="D3557" s="14" t="s">
        <v>537</v>
      </c>
      <c r="E3557" s="1" t="s">
        <v>636</v>
      </c>
      <c r="F3557" s="1" t="s">
        <v>637</v>
      </c>
      <c r="G3557" s="1" t="s">
        <v>179</v>
      </c>
      <c r="H3557" s="1" t="s">
        <v>281</v>
      </c>
      <c r="I3557" s="12">
        <v>192</v>
      </c>
      <c r="J3557" s="11">
        <v>67070</v>
      </c>
      <c r="K3557" s="13" t="s">
        <v>2357</v>
      </c>
      <c r="L3557" s="14" t="s">
        <v>582</v>
      </c>
    </row>
    <row r="3558" spans="1:12">
      <c r="A3558" s="36">
        <v>2017</v>
      </c>
      <c r="B3558" s="14" t="s">
        <v>2747</v>
      </c>
      <c r="C3558" s="9">
        <v>42795</v>
      </c>
      <c r="D3558" s="14" t="s">
        <v>537</v>
      </c>
      <c r="E3558" s="1" t="s">
        <v>636</v>
      </c>
      <c r="F3558" s="1" t="s">
        <v>1178</v>
      </c>
      <c r="G3558" s="1" t="s">
        <v>179</v>
      </c>
      <c r="H3558" s="1" t="s">
        <v>666</v>
      </c>
      <c r="I3558" s="12">
        <v>161</v>
      </c>
      <c r="J3558" s="11">
        <v>40008</v>
      </c>
      <c r="K3558" s="13" t="s">
        <v>3061</v>
      </c>
      <c r="L3558" s="14" t="s">
        <v>582</v>
      </c>
    </row>
    <row r="3559" spans="1:12">
      <c r="A3559" s="36">
        <v>2017</v>
      </c>
      <c r="B3559" s="14" t="s">
        <v>2747</v>
      </c>
      <c r="C3559" s="9">
        <v>42796</v>
      </c>
      <c r="D3559" s="14" t="s">
        <v>537</v>
      </c>
      <c r="E3559" s="1" t="s">
        <v>636</v>
      </c>
      <c r="F3559" s="1" t="s">
        <v>1178</v>
      </c>
      <c r="G3559" s="1" t="s">
        <v>137</v>
      </c>
      <c r="H3559" s="1" t="s">
        <v>650</v>
      </c>
      <c r="I3559" s="12">
        <v>281</v>
      </c>
      <c r="J3559" s="11">
        <v>2005</v>
      </c>
      <c r="K3559" s="13" t="s">
        <v>3059</v>
      </c>
      <c r="L3559" s="14" t="s">
        <v>582</v>
      </c>
    </row>
    <row r="3560" spans="1:12">
      <c r="A3560" s="36">
        <v>2017</v>
      </c>
      <c r="B3560" s="14" t="s">
        <v>2747</v>
      </c>
      <c r="C3560" s="9">
        <v>42796</v>
      </c>
      <c r="D3560" s="14" t="s">
        <v>537</v>
      </c>
      <c r="E3560" s="1" t="s">
        <v>636</v>
      </c>
      <c r="F3560" s="1" t="s">
        <v>1178</v>
      </c>
      <c r="G3560" s="1" t="s">
        <v>137</v>
      </c>
      <c r="H3560" s="1" t="s">
        <v>650</v>
      </c>
      <c r="I3560" s="12">
        <v>343</v>
      </c>
      <c r="J3560" s="11">
        <v>2007</v>
      </c>
      <c r="K3560" s="13" t="s">
        <v>3062</v>
      </c>
      <c r="L3560" s="14" t="s">
        <v>582</v>
      </c>
    </row>
    <row r="3561" spans="1:12">
      <c r="A3561" s="36">
        <v>2017</v>
      </c>
      <c r="B3561" s="14" t="s">
        <v>2747</v>
      </c>
      <c r="C3561" s="9">
        <v>42796</v>
      </c>
      <c r="D3561" s="14" t="s">
        <v>537</v>
      </c>
      <c r="E3561" s="1" t="s">
        <v>636</v>
      </c>
      <c r="F3561" s="1" t="s">
        <v>1178</v>
      </c>
      <c r="G3561" s="1" t="s">
        <v>137</v>
      </c>
      <c r="H3561" s="1" t="s">
        <v>650</v>
      </c>
      <c r="I3561" s="12">
        <v>542</v>
      </c>
      <c r="J3561" s="11">
        <v>2010</v>
      </c>
      <c r="K3561" s="13" t="s">
        <v>3062</v>
      </c>
      <c r="L3561" s="14" t="s">
        <v>582</v>
      </c>
    </row>
    <row r="3562" spans="1:12">
      <c r="A3562" s="36">
        <v>2017</v>
      </c>
      <c r="B3562" s="14" t="s">
        <v>2747</v>
      </c>
      <c r="C3562" s="9">
        <v>42796</v>
      </c>
      <c r="D3562" s="14" t="s">
        <v>537</v>
      </c>
      <c r="E3562" s="1" t="s">
        <v>636</v>
      </c>
      <c r="F3562" s="1" t="s">
        <v>1178</v>
      </c>
      <c r="G3562" s="1" t="s">
        <v>269</v>
      </c>
      <c r="H3562" s="1" t="s">
        <v>183</v>
      </c>
      <c r="I3562" s="12">
        <v>262</v>
      </c>
      <c r="J3562" s="11" t="s">
        <v>3063</v>
      </c>
      <c r="K3562" s="13" t="s">
        <v>2364</v>
      </c>
      <c r="L3562" s="14" t="s">
        <v>582</v>
      </c>
    </row>
    <row r="3563" spans="1:12">
      <c r="A3563" s="36">
        <v>2017</v>
      </c>
      <c r="B3563" s="14" t="s">
        <v>2747</v>
      </c>
      <c r="C3563" s="9">
        <v>42797</v>
      </c>
      <c r="D3563" s="14" t="s">
        <v>537</v>
      </c>
      <c r="E3563" s="1" t="s">
        <v>636</v>
      </c>
      <c r="F3563" s="1" t="s">
        <v>1178</v>
      </c>
      <c r="G3563" s="1" t="s">
        <v>179</v>
      </c>
      <c r="H3563" s="1" t="s">
        <v>30</v>
      </c>
      <c r="I3563" s="12">
        <v>300</v>
      </c>
      <c r="J3563" s="11">
        <v>36452</v>
      </c>
      <c r="K3563" s="13" t="s">
        <v>3064</v>
      </c>
      <c r="L3563" s="14" t="s">
        <v>582</v>
      </c>
    </row>
    <row r="3564" spans="1:12">
      <c r="A3564" s="36">
        <v>2017</v>
      </c>
      <c r="B3564" s="14" t="s">
        <v>2747</v>
      </c>
      <c r="C3564" s="9">
        <v>42798</v>
      </c>
      <c r="D3564" s="14" t="s">
        <v>537</v>
      </c>
      <c r="E3564" s="1" t="s">
        <v>636</v>
      </c>
      <c r="F3564" s="1" t="s">
        <v>1178</v>
      </c>
      <c r="G3564" s="1" t="s">
        <v>510</v>
      </c>
      <c r="H3564" s="11" t="s">
        <v>2087</v>
      </c>
      <c r="I3564" s="12">
        <v>235</v>
      </c>
      <c r="J3564" s="11">
        <v>1368</v>
      </c>
      <c r="K3564" s="13" t="s">
        <v>3061</v>
      </c>
      <c r="L3564" s="14" t="s">
        <v>582</v>
      </c>
    </row>
    <row r="3565" spans="1:12">
      <c r="A3565" s="36">
        <v>2017</v>
      </c>
      <c r="B3565" s="14" t="s">
        <v>2747</v>
      </c>
      <c r="C3565" s="9">
        <v>42798</v>
      </c>
      <c r="D3565" s="14" t="s">
        <v>537</v>
      </c>
      <c r="E3565" s="1" t="s">
        <v>636</v>
      </c>
      <c r="F3565" s="1" t="s">
        <v>1178</v>
      </c>
      <c r="G3565" s="1" t="s">
        <v>510</v>
      </c>
      <c r="H3565" s="11" t="s">
        <v>2087</v>
      </c>
      <c r="I3565" s="12">
        <v>420</v>
      </c>
      <c r="J3565" s="11">
        <v>1367</v>
      </c>
      <c r="K3565" s="13" t="s">
        <v>3061</v>
      </c>
      <c r="L3565" s="14" t="s">
        <v>582</v>
      </c>
    </row>
    <row r="3566" spans="1:12">
      <c r="A3566" s="36">
        <v>2017</v>
      </c>
      <c r="B3566" s="14" t="s">
        <v>2747</v>
      </c>
      <c r="C3566" s="9">
        <v>42798</v>
      </c>
      <c r="D3566" s="14" t="s">
        <v>537</v>
      </c>
      <c r="E3566" s="1" t="s">
        <v>636</v>
      </c>
      <c r="F3566" s="1" t="s">
        <v>1178</v>
      </c>
      <c r="G3566" s="1" t="s">
        <v>269</v>
      </c>
      <c r="H3566" s="1" t="s">
        <v>183</v>
      </c>
      <c r="I3566" s="12">
        <v>310</v>
      </c>
      <c r="J3566" s="11" t="s">
        <v>3065</v>
      </c>
      <c r="K3566" s="13" t="s">
        <v>3061</v>
      </c>
      <c r="L3566" s="14" t="s">
        <v>582</v>
      </c>
    </row>
    <row r="3567" spans="1:12">
      <c r="A3567" s="36">
        <v>2017</v>
      </c>
      <c r="B3567" s="14" t="s">
        <v>2747</v>
      </c>
      <c r="C3567" s="9">
        <v>42799</v>
      </c>
      <c r="D3567" s="14" t="s">
        <v>537</v>
      </c>
      <c r="E3567" s="1" t="s">
        <v>636</v>
      </c>
      <c r="F3567" s="1" t="s">
        <v>1178</v>
      </c>
      <c r="G3567" s="1" t="s">
        <v>510</v>
      </c>
      <c r="H3567" s="11" t="s">
        <v>2087</v>
      </c>
      <c r="I3567" s="12">
        <v>120</v>
      </c>
      <c r="J3567" s="11">
        <v>1371</v>
      </c>
      <c r="K3567" s="13" t="s">
        <v>2369</v>
      </c>
      <c r="L3567" s="14" t="s">
        <v>582</v>
      </c>
    </row>
    <row r="3568" spans="1:12">
      <c r="A3568" s="36">
        <v>2017</v>
      </c>
      <c r="B3568" s="14" t="s">
        <v>2747</v>
      </c>
      <c r="C3568" s="9">
        <v>42799</v>
      </c>
      <c r="D3568" s="14" t="s">
        <v>537</v>
      </c>
      <c r="E3568" s="1" t="s">
        <v>636</v>
      </c>
      <c r="F3568" s="1" t="s">
        <v>1178</v>
      </c>
      <c r="G3568" s="1" t="s">
        <v>510</v>
      </c>
      <c r="H3568" s="11" t="s">
        <v>2087</v>
      </c>
      <c r="I3568" s="12">
        <v>541</v>
      </c>
      <c r="J3568" s="11">
        <v>1370</v>
      </c>
      <c r="K3568" s="13" t="s">
        <v>3059</v>
      </c>
      <c r="L3568" s="14" t="s">
        <v>582</v>
      </c>
    </row>
    <row r="3569" spans="1:12">
      <c r="A3569" s="36">
        <v>2017</v>
      </c>
      <c r="B3569" s="14" t="s">
        <v>2747</v>
      </c>
      <c r="C3569" s="9">
        <v>42800</v>
      </c>
      <c r="D3569" s="14" t="s">
        <v>537</v>
      </c>
      <c r="E3569" s="1" t="s">
        <v>636</v>
      </c>
      <c r="F3569" s="1" t="s">
        <v>1178</v>
      </c>
      <c r="G3569" s="1" t="s">
        <v>37</v>
      </c>
      <c r="H3569" s="1" t="s">
        <v>2197</v>
      </c>
      <c r="I3569" s="12">
        <v>300</v>
      </c>
      <c r="J3569" s="11" t="s">
        <v>3066</v>
      </c>
      <c r="K3569" s="13" t="s">
        <v>3067</v>
      </c>
      <c r="L3569" s="14" t="s">
        <v>582</v>
      </c>
    </row>
    <row r="3570" spans="1:12">
      <c r="A3570" s="36">
        <v>2017</v>
      </c>
      <c r="B3570" s="14" t="s">
        <v>2747</v>
      </c>
      <c r="C3570" s="9">
        <v>42800</v>
      </c>
      <c r="D3570" s="14" t="s">
        <v>537</v>
      </c>
      <c r="E3570" s="1" t="s">
        <v>636</v>
      </c>
      <c r="F3570" s="1" t="s">
        <v>1178</v>
      </c>
      <c r="G3570" s="1" t="s">
        <v>179</v>
      </c>
      <c r="H3570" s="1" t="s">
        <v>30</v>
      </c>
      <c r="I3570" s="12">
        <v>480</v>
      </c>
      <c r="J3570" s="11">
        <v>36506</v>
      </c>
      <c r="K3570" s="13" t="s">
        <v>3061</v>
      </c>
      <c r="L3570" s="14" t="s">
        <v>582</v>
      </c>
    </row>
    <row r="3571" spans="1:12">
      <c r="A3571" s="36">
        <v>2017</v>
      </c>
      <c r="B3571" s="14" t="s">
        <v>2747</v>
      </c>
      <c r="C3571" s="9">
        <v>42802</v>
      </c>
      <c r="D3571" s="14" t="s">
        <v>537</v>
      </c>
      <c r="E3571" s="1" t="s">
        <v>636</v>
      </c>
      <c r="F3571" s="1" t="s">
        <v>1178</v>
      </c>
      <c r="G3571" s="1" t="s">
        <v>179</v>
      </c>
      <c r="H3571" s="11" t="s">
        <v>1096</v>
      </c>
      <c r="I3571" s="12">
        <v>150.19999999999999</v>
      </c>
      <c r="J3571" s="11">
        <v>7676</v>
      </c>
      <c r="K3571" s="13" t="s">
        <v>3062</v>
      </c>
      <c r="L3571" s="14" t="s">
        <v>582</v>
      </c>
    </row>
    <row r="3572" spans="1:12">
      <c r="A3572" s="36">
        <v>2017</v>
      </c>
      <c r="B3572" s="14" t="s">
        <v>2747</v>
      </c>
      <c r="C3572" s="9">
        <v>42803</v>
      </c>
      <c r="D3572" s="14" t="s">
        <v>537</v>
      </c>
      <c r="E3572" s="1" t="s">
        <v>636</v>
      </c>
      <c r="F3572" s="1" t="s">
        <v>1178</v>
      </c>
      <c r="G3572" s="1" t="s">
        <v>269</v>
      </c>
      <c r="H3572" s="1" t="s">
        <v>270</v>
      </c>
      <c r="I3572" s="12">
        <v>299.5</v>
      </c>
      <c r="J3572" s="11" t="s">
        <v>3068</v>
      </c>
      <c r="K3572" s="13" t="s">
        <v>2362</v>
      </c>
      <c r="L3572" s="14" t="s">
        <v>582</v>
      </c>
    </row>
    <row r="3573" spans="1:12">
      <c r="A3573" s="36">
        <v>2017</v>
      </c>
      <c r="B3573" s="14" t="s">
        <v>2747</v>
      </c>
      <c r="C3573" s="9">
        <v>42805</v>
      </c>
      <c r="D3573" s="14" t="s">
        <v>537</v>
      </c>
      <c r="E3573" s="1" t="s">
        <v>636</v>
      </c>
      <c r="F3573" s="1" t="s">
        <v>1178</v>
      </c>
      <c r="G3573" s="1" t="s">
        <v>37</v>
      </c>
      <c r="H3573" s="1" t="s">
        <v>357</v>
      </c>
      <c r="I3573" s="12">
        <v>300</v>
      </c>
      <c r="J3573" s="11" t="s">
        <v>3069</v>
      </c>
      <c r="K3573" s="13" t="s">
        <v>3067</v>
      </c>
      <c r="L3573" s="14" t="s">
        <v>582</v>
      </c>
    </row>
    <row r="3574" spans="1:12">
      <c r="A3574" s="36">
        <v>2017</v>
      </c>
      <c r="B3574" s="14" t="s">
        <v>2747</v>
      </c>
      <c r="C3574" s="9">
        <v>42809</v>
      </c>
      <c r="D3574" s="14" t="s">
        <v>537</v>
      </c>
      <c r="E3574" s="1" t="s">
        <v>636</v>
      </c>
      <c r="F3574" s="1" t="s">
        <v>1178</v>
      </c>
      <c r="G3574" s="1" t="s">
        <v>179</v>
      </c>
      <c r="H3574" s="1" t="s">
        <v>30</v>
      </c>
      <c r="I3574" s="12">
        <v>351</v>
      </c>
      <c r="J3574" s="11">
        <v>36659</v>
      </c>
      <c r="K3574" s="13" t="s">
        <v>2362</v>
      </c>
      <c r="L3574" s="14" t="s">
        <v>582</v>
      </c>
    </row>
    <row r="3575" spans="1:12">
      <c r="A3575" s="36">
        <v>2017</v>
      </c>
      <c r="B3575" s="14" t="s">
        <v>2747</v>
      </c>
      <c r="C3575" s="9">
        <v>42809</v>
      </c>
      <c r="D3575" s="14" t="s">
        <v>537</v>
      </c>
      <c r="E3575" s="1" t="s">
        <v>636</v>
      </c>
      <c r="F3575" s="1" t="s">
        <v>1178</v>
      </c>
      <c r="G3575" s="1" t="s">
        <v>510</v>
      </c>
      <c r="H3575" s="11" t="s">
        <v>2087</v>
      </c>
      <c r="I3575" s="12">
        <v>230</v>
      </c>
      <c r="J3575" s="11">
        <v>1390</v>
      </c>
      <c r="K3575" s="13" t="s">
        <v>2362</v>
      </c>
      <c r="L3575" s="14" t="s">
        <v>582</v>
      </c>
    </row>
    <row r="3576" spans="1:12">
      <c r="A3576" s="36">
        <v>2017</v>
      </c>
      <c r="B3576" s="14" t="s">
        <v>2747</v>
      </c>
      <c r="C3576" s="9">
        <v>42809</v>
      </c>
      <c r="D3576" s="14" t="s">
        <v>537</v>
      </c>
      <c r="E3576" s="1" t="s">
        <v>636</v>
      </c>
      <c r="F3576" s="1" t="s">
        <v>1178</v>
      </c>
      <c r="G3576" s="1" t="s">
        <v>179</v>
      </c>
      <c r="H3576" s="1" t="s">
        <v>30</v>
      </c>
      <c r="I3576" s="12">
        <v>381</v>
      </c>
      <c r="J3576" s="11">
        <v>36661</v>
      </c>
      <c r="K3576" s="13" t="s">
        <v>2362</v>
      </c>
      <c r="L3576" s="14" t="s">
        <v>582</v>
      </c>
    </row>
    <row r="3577" spans="1:12">
      <c r="A3577" s="36">
        <v>2017</v>
      </c>
      <c r="B3577" s="14" t="s">
        <v>2747</v>
      </c>
      <c r="C3577" s="9">
        <v>42810</v>
      </c>
      <c r="D3577" s="14" t="s">
        <v>537</v>
      </c>
      <c r="E3577" s="1" t="s">
        <v>636</v>
      </c>
      <c r="F3577" s="1" t="s">
        <v>1178</v>
      </c>
      <c r="G3577" s="1" t="s">
        <v>179</v>
      </c>
      <c r="H3577" s="1" t="s">
        <v>30</v>
      </c>
      <c r="I3577" s="12">
        <v>212</v>
      </c>
      <c r="J3577" s="11">
        <v>36682</v>
      </c>
      <c r="K3577" s="13" t="s">
        <v>3059</v>
      </c>
      <c r="L3577" s="14" t="s">
        <v>582</v>
      </c>
    </row>
    <row r="3578" spans="1:12">
      <c r="A3578" s="36">
        <v>2017</v>
      </c>
      <c r="B3578" s="14" t="s">
        <v>2747</v>
      </c>
      <c r="C3578" s="9">
        <v>42810</v>
      </c>
      <c r="D3578" s="14" t="s">
        <v>537</v>
      </c>
      <c r="E3578" s="1" t="s">
        <v>636</v>
      </c>
      <c r="F3578" s="1" t="s">
        <v>1178</v>
      </c>
      <c r="G3578" s="1" t="s">
        <v>179</v>
      </c>
      <c r="H3578" s="1" t="s">
        <v>30</v>
      </c>
      <c r="I3578" s="12">
        <v>330</v>
      </c>
      <c r="J3578" s="11">
        <v>36685</v>
      </c>
      <c r="K3578" s="13" t="s">
        <v>3059</v>
      </c>
      <c r="L3578" s="14" t="s">
        <v>582</v>
      </c>
    </row>
    <row r="3579" spans="1:12">
      <c r="A3579" s="36">
        <v>2017</v>
      </c>
      <c r="B3579" s="14" t="s">
        <v>2747</v>
      </c>
      <c r="C3579" s="9">
        <v>42810</v>
      </c>
      <c r="D3579" s="14" t="s">
        <v>537</v>
      </c>
      <c r="E3579" s="1" t="s">
        <v>636</v>
      </c>
      <c r="F3579" s="1" t="s">
        <v>1178</v>
      </c>
      <c r="G3579" s="1" t="s">
        <v>510</v>
      </c>
      <c r="H3579" s="11" t="s">
        <v>2087</v>
      </c>
      <c r="I3579" s="12">
        <v>338</v>
      </c>
      <c r="J3579" s="11">
        <v>1391</v>
      </c>
      <c r="K3579" s="13" t="s">
        <v>3059</v>
      </c>
      <c r="L3579" s="14" t="s">
        <v>582</v>
      </c>
    </row>
    <row r="3580" spans="1:12">
      <c r="A3580" s="36">
        <v>2017</v>
      </c>
      <c r="B3580" s="14" t="s">
        <v>2747</v>
      </c>
      <c r="C3580" s="9">
        <v>42811</v>
      </c>
      <c r="D3580" s="14" t="s">
        <v>537</v>
      </c>
      <c r="E3580" s="1" t="s">
        <v>636</v>
      </c>
      <c r="F3580" s="1" t="s">
        <v>1178</v>
      </c>
      <c r="G3580" s="1" t="s">
        <v>137</v>
      </c>
      <c r="H3580" s="1" t="s">
        <v>650</v>
      </c>
      <c r="I3580" s="12">
        <v>448</v>
      </c>
      <c r="J3580" s="11">
        <v>2051</v>
      </c>
      <c r="K3580" s="13" t="s">
        <v>3062</v>
      </c>
      <c r="L3580" s="14" t="s">
        <v>582</v>
      </c>
    </row>
    <row r="3581" spans="1:12">
      <c r="A3581" s="36">
        <v>2017</v>
      </c>
      <c r="B3581" s="14" t="s">
        <v>2747</v>
      </c>
      <c r="C3581" s="9">
        <v>42811</v>
      </c>
      <c r="D3581" s="14" t="s">
        <v>537</v>
      </c>
      <c r="E3581" s="1" t="s">
        <v>636</v>
      </c>
      <c r="F3581" s="1" t="s">
        <v>1178</v>
      </c>
      <c r="G3581" s="1" t="s">
        <v>137</v>
      </c>
      <c r="H3581" s="11" t="s">
        <v>1482</v>
      </c>
      <c r="I3581" s="12">
        <v>390</v>
      </c>
      <c r="J3581" s="11">
        <v>9313</v>
      </c>
      <c r="K3581" s="13" t="s">
        <v>3059</v>
      </c>
      <c r="L3581" s="14" t="s">
        <v>582</v>
      </c>
    </row>
    <row r="3582" spans="1:12">
      <c r="A3582" s="36">
        <v>2017</v>
      </c>
      <c r="B3582" s="14" t="s">
        <v>2747</v>
      </c>
      <c r="C3582" s="9">
        <v>42812</v>
      </c>
      <c r="D3582" s="14" t="s">
        <v>537</v>
      </c>
      <c r="E3582" s="1" t="s">
        <v>636</v>
      </c>
      <c r="F3582" s="1" t="s">
        <v>1178</v>
      </c>
      <c r="G3582" s="1" t="s">
        <v>137</v>
      </c>
      <c r="H3582" s="1" t="s">
        <v>650</v>
      </c>
      <c r="I3582" s="12">
        <v>362</v>
      </c>
      <c r="J3582" s="11">
        <v>2053</v>
      </c>
      <c r="K3582" s="13" t="s">
        <v>640</v>
      </c>
      <c r="L3582" s="14" t="s">
        <v>582</v>
      </c>
    </row>
    <row r="3583" spans="1:12">
      <c r="A3583" s="36">
        <v>2017</v>
      </c>
      <c r="B3583" s="14" t="s">
        <v>2747</v>
      </c>
      <c r="C3583" s="9">
        <v>42812</v>
      </c>
      <c r="D3583" s="14" t="s">
        <v>537</v>
      </c>
      <c r="E3583" s="1" t="s">
        <v>636</v>
      </c>
      <c r="F3583" s="1" t="s">
        <v>1178</v>
      </c>
      <c r="G3583" s="1" t="s">
        <v>137</v>
      </c>
      <c r="H3583" s="1" t="s">
        <v>650</v>
      </c>
      <c r="I3583" s="12">
        <v>383</v>
      </c>
      <c r="J3583" s="11">
        <v>2054</v>
      </c>
      <c r="K3583" s="13" t="s">
        <v>640</v>
      </c>
      <c r="L3583" s="14" t="s">
        <v>582</v>
      </c>
    </row>
    <row r="3584" spans="1:12">
      <c r="A3584" s="36">
        <v>2017</v>
      </c>
      <c r="B3584" s="14" t="s">
        <v>2747</v>
      </c>
      <c r="C3584" s="9">
        <v>42814</v>
      </c>
      <c r="D3584" s="14" t="s">
        <v>537</v>
      </c>
      <c r="E3584" s="1" t="s">
        <v>636</v>
      </c>
      <c r="F3584" s="1" t="s">
        <v>1178</v>
      </c>
      <c r="G3584" s="1" t="s">
        <v>179</v>
      </c>
      <c r="H3584" s="1" t="s">
        <v>30</v>
      </c>
      <c r="I3584" s="12">
        <v>101</v>
      </c>
      <c r="J3584" s="11">
        <v>36750</v>
      </c>
      <c r="K3584" s="13" t="s">
        <v>3070</v>
      </c>
      <c r="L3584" s="14" t="s">
        <v>582</v>
      </c>
    </row>
    <row r="3585" spans="1:12">
      <c r="A3585" s="36">
        <v>2017</v>
      </c>
      <c r="B3585" s="14" t="s">
        <v>2747</v>
      </c>
      <c r="C3585" s="9">
        <v>42814</v>
      </c>
      <c r="D3585" s="14" t="s">
        <v>537</v>
      </c>
      <c r="E3585" s="1" t="s">
        <v>636</v>
      </c>
      <c r="F3585" s="1" t="s">
        <v>1178</v>
      </c>
      <c r="G3585" s="1" t="s">
        <v>179</v>
      </c>
      <c r="H3585" s="1" t="s">
        <v>30</v>
      </c>
      <c r="I3585" s="12">
        <v>310</v>
      </c>
      <c r="J3585" s="11">
        <v>36751</v>
      </c>
      <c r="K3585" s="13" t="s">
        <v>3070</v>
      </c>
      <c r="L3585" s="14" t="s">
        <v>582</v>
      </c>
    </row>
    <row r="3586" spans="1:12">
      <c r="A3586" s="36">
        <v>2017</v>
      </c>
      <c r="B3586" s="14" t="s">
        <v>2747</v>
      </c>
      <c r="C3586" s="9">
        <v>42816</v>
      </c>
      <c r="D3586" s="14" t="s">
        <v>537</v>
      </c>
      <c r="E3586" s="1" t="s">
        <v>636</v>
      </c>
      <c r="F3586" s="1" t="s">
        <v>1178</v>
      </c>
      <c r="G3586" s="1" t="s">
        <v>179</v>
      </c>
      <c r="H3586" s="1" t="s">
        <v>30</v>
      </c>
      <c r="I3586" s="12">
        <v>680</v>
      </c>
      <c r="J3586" s="11">
        <v>36769</v>
      </c>
      <c r="K3586" s="13" t="s">
        <v>3061</v>
      </c>
      <c r="L3586" s="14" t="s">
        <v>582</v>
      </c>
    </row>
    <row r="3587" spans="1:12">
      <c r="A3587" s="36">
        <v>2017</v>
      </c>
      <c r="B3587" s="14" t="s">
        <v>2747</v>
      </c>
      <c r="C3587" s="9">
        <v>42817</v>
      </c>
      <c r="D3587" s="14" t="s">
        <v>537</v>
      </c>
      <c r="E3587" s="1" t="s">
        <v>636</v>
      </c>
      <c r="F3587" s="1" t="s">
        <v>1178</v>
      </c>
      <c r="G3587" s="1" t="s">
        <v>691</v>
      </c>
      <c r="H3587" s="1" t="s">
        <v>120</v>
      </c>
      <c r="I3587" s="12">
        <v>300</v>
      </c>
      <c r="J3587" s="11">
        <v>925228</v>
      </c>
      <c r="K3587" s="13" t="s">
        <v>3059</v>
      </c>
      <c r="L3587" s="14" t="s">
        <v>582</v>
      </c>
    </row>
    <row r="3588" spans="1:12">
      <c r="A3588" s="36">
        <v>2017</v>
      </c>
      <c r="B3588" s="14" t="s">
        <v>2747</v>
      </c>
      <c r="C3588" s="9">
        <v>42818</v>
      </c>
      <c r="D3588" s="14" t="s">
        <v>537</v>
      </c>
      <c r="E3588" s="1" t="s">
        <v>636</v>
      </c>
      <c r="F3588" s="1" t="s">
        <v>1178</v>
      </c>
      <c r="G3588" s="1" t="s">
        <v>179</v>
      </c>
      <c r="H3588" s="1" t="s">
        <v>30</v>
      </c>
      <c r="I3588" s="12">
        <v>290</v>
      </c>
      <c r="J3588" s="11">
        <v>36824</v>
      </c>
      <c r="K3588" s="13" t="s">
        <v>3070</v>
      </c>
      <c r="L3588" s="14" t="s">
        <v>582</v>
      </c>
    </row>
    <row r="3589" spans="1:12">
      <c r="A3589" s="36">
        <v>2017</v>
      </c>
      <c r="B3589" s="14" t="s">
        <v>2747</v>
      </c>
      <c r="C3589" s="9">
        <v>42818</v>
      </c>
      <c r="D3589" s="14" t="s">
        <v>537</v>
      </c>
      <c r="E3589" s="1" t="s">
        <v>636</v>
      </c>
      <c r="F3589" s="1" t="s">
        <v>1178</v>
      </c>
      <c r="G3589" s="1" t="s">
        <v>37</v>
      </c>
      <c r="H3589" s="11" t="s">
        <v>1962</v>
      </c>
      <c r="I3589" s="12">
        <v>330</v>
      </c>
      <c r="J3589" s="11" t="s">
        <v>3071</v>
      </c>
      <c r="K3589" s="13" t="s">
        <v>3070</v>
      </c>
      <c r="L3589" s="14" t="s">
        <v>582</v>
      </c>
    </row>
    <row r="3590" spans="1:12">
      <c r="A3590" s="36">
        <v>2017</v>
      </c>
      <c r="B3590" s="14" t="s">
        <v>2747</v>
      </c>
      <c r="C3590" s="9">
        <v>42818</v>
      </c>
      <c r="D3590" s="14" t="s">
        <v>537</v>
      </c>
      <c r="E3590" s="1" t="s">
        <v>636</v>
      </c>
      <c r="F3590" s="1" t="s">
        <v>1178</v>
      </c>
      <c r="G3590" s="1" t="s">
        <v>179</v>
      </c>
      <c r="H3590" s="1" t="s">
        <v>2014</v>
      </c>
      <c r="I3590" s="12">
        <v>732</v>
      </c>
      <c r="J3590" s="11">
        <v>20037</v>
      </c>
      <c r="K3590" s="13" t="s">
        <v>3070</v>
      </c>
      <c r="L3590" s="14" t="s">
        <v>582</v>
      </c>
    </row>
    <row r="3591" spans="1:12">
      <c r="A3591" s="36">
        <v>2017</v>
      </c>
      <c r="B3591" s="14" t="s">
        <v>2747</v>
      </c>
      <c r="C3591" s="9">
        <v>42819</v>
      </c>
      <c r="D3591" s="14" t="s">
        <v>537</v>
      </c>
      <c r="E3591" s="1" t="s">
        <v>636</v>
      </c>
      <c r="F3591" s="1" t="s">
        <v>1178</v>
      </c>
      <c r="G3591" s="1" t="s">
        <v>179</v>
      </c>
      <c r="H3591" s="1" t="s">
        <v>30</v>
      </c>
      <c r="I3591" s="12">
        <v>251</v>
      </c>
      <c r="J3591" s="11">
        <v>36834</v>
      </c>
      <c r="K3591" s="13" t="s">
        <v>640</v>
      </c>
      <c r="L3591" s="14" t="s">
        <v>582</v>
      </c>
    </row>
    <row r="3592" spans="1:12">
      <c r="A3592" s="36">
        <v>2017</v>
      </c>
      <c r="B3592" s="14" t="s">
        <v>2747</v>
      </c>
      <c r="C3592" s="9">
        <v>42819</v>
      </c>
      <c r="D3592" s="14" t="s">
        <v>537</v>
      </c>
      <c r="E3592" s="1" t="s">
        <v>636</v>
      </c>
      <c r="F3592" s="1" t="s">
        <v>1178</v>
      </c>
      <c r="G3592" s="1" t="s">
        <v>179</v>
      </c>
      <c r="H3592" s="1" t="s">
        <v>30</v>
      </c>
      <c r="I3592" s="12">
        <v>270</v>
      </c>
      <c r="J3592" s="11">
        <v>36837</v>
      </c>
      <c r="K3592" s="13" t="s">
        <v>3072</v>
      </c>
      <c r="L3592" s="14" t="s">
        <v>582</v>
      </c>
    </row>
    <row r="3593" spans="1:12">
      <c r="A3593" s="36">
        <v>2017</v>
      </c>
      <c r="B3593" s="14" t="s">
        <v>2747</v>
      </c>
      <c r="C3593" s="9">
        <v>42819</v>
      </c>
      <c r="D3593" s="14" t="s">
        <v>537</v>
      </c>
      <c r="E3593" s="1" t="s">
        <v>636</v>
      </c>
      <c r="F3593" s="1" t="s">
        <v>1178</v>
      </c>
      <c r="G3593" s="1" t="s">
        <v>179</v>
      </c>
      <c r="H3593" s="1" t="s">
        <v>30</v>
      </c>
      <c r="I3593" s="12">
        <v>295</v>
      </c>
      <c r="J3593" s="11">
        <v>36839</v>
      </c>
      <c r="K3593" s="13" t="s">
        <v>640</v>
      </c>
      <c r="L3593" s="14" t="s">
        <v>582</v>
      </c>
    </row>
    <row r="3594" spans="1:12">
      <c r="A3594" s="36">
        <v>2017</v>
      </c>
      <c r="B3594" s="14" t="s">
        <v>2747</v>
      </c>
      <c r="C3594" s="9">
        <v>42821</v>
      </c>
      <c r="D3594" s="14" t="s">
        <v>537</v>
      </c>
      <c r="E3594" s="1" t="s">
        <v>636</v>
      </c>
      <c r="F3594" s="1" t="s">
        <v>1178</v>
      </c>
      <c r="G3594" s="1" t="s">
        <v>179</v>
      </c>
      <c r="H3594" s="1" t="s">
        <v>30</v>
      </c>
      <c r="I3594" s="12">
        <v>210</v>
      </c>
      <c r="J3594" s="11">
        <v>36867</v>
      </c>
      <c r="K3594" s="13" t="s">
        <v>3070</v>
      </c>
      <c r="L3594" s="14" t="s">
        <v>582</v>
      </c>
    </row>
    <row r="3595" spans="1:12">
      <c r="A3595" s="36">
        <v>2017</v>
      </c>
      <c r="B3595" s="14" t="s">
        <v>2747</v>
      </c>
      <c r="C3595" s="9">
        <v>42821</v>
      </c>
      <c r="D3595" s="14" t="s">
        <v>537</v>
      </c>
      <c r="E3595" s="1" t="s">
        <v>636</v>
      </c>
      <c r="F3595" s="1" t="s">
        <v>1178</v>
      </c>
      <c r="G3595" s="1" t="s">
        <v>179</v>
      </c>
      <c r="H3595" s="1" t="s">
        <v>30</v>
      </c>
      <c r="I3595" s="12">
        <v>160</v>
      </c>
      <c r="J3595" s="11">
        <v>36864</v>
      </c>
      <c r="K3595" s="13" t="s">
        <v>3070</v>
      </c>
      <c r="L3595" s="14" t="s">
        <v>582</v>
      </c>
    </row>
    <row r="3596" spans="1:12">
      <c r="A3596" s="36">
        <v>2017</v>
      </c>
      <c r="B3596" s="14" t="s">
        <v>2747</v>
      </c>
      <c r="C3596" s="9">
        <v>42821</v>
      </c>
      <c r="D3596" s="14" t="s">
        <v>537</v>
      </c>
      <c r="E3596" s="1" t="s">
        <v>636</v>
      </c>
      <c r="F3596" s="1" t="s">
        <v>1178</v>
      </c>
      <c r="G3596" s="1" t="s">
        <v>179</v>
      </c>
      <c r="H3596" s="1" t="s">
        <v>30</v>
      </c>
      <c r="I3596" s="12">
        <v>381</v>
      </c>
      <c r="J3596" s="11">
        <v>36872</v>
      </c>
      <c r="K3596" s="13" t="s">
        <v>3070</v>
      </c>
      <c r="L3596" s="14" t="s">
        <v>582</v>
      </c>
    </row>
    <row r="3597" spans="1:12">
      <c r="A3597" s="36">
        <v>2017</v>
      </c>
      <c r="B3597" s="14" t="s">
        <v>2747</v>
      </c>
      <c r="C3597" s="9">
        <v>42822</v>
      </c>
      <c r="D3597" s="14" t="s">
        <v>537</v>
      </c>
      <c r="E3597" s="1" t="s">
        <v>636</v>
      </c>
      <c r="F3597" s="1" t="s">
        <v>1178</v>
      </c>
      <c r="G3597" s="1" t="s">
        <v>510</v>
      </c>
      <c r="H3597" s="11" t="s">
        <v>2087</v>
      </c>
      <c r="I3597" s="12">
        <v>230</v>
      </c>
      <c r="J3597" s="11">
        <v>1405</v>
      </c>
      <c r="K3597" s="13" t="s">
        <v>1187</v>
      </c>
      <c r="L3597" s="14" t="s">
        <v>582</v>
      </c>
    </row>
    <row r="3598" spans="1:12">
      <c r="A3598" s="36">
        <v>2017</v>
      </c>
      <c r="B3598" s="14" t="s">
        <v>2747</v>
      </c>
      <c r="C3598" s="9">
        <v>42822</v>
      </c>
      <c r="D3598" s="14" t="s">
        <v>537</v>
      </c>
      <c r="E3598" s="1" t="s">
        <v>636</v>
      </c>
      <c r="F3598" s="1" t="s">
        <v>1178</v>
      </c>
      <c r="G3598" s="1" t="s">
        <v>269</v>
      </c>
      <c r="H3598" s="1" t="s">
        <v>270</v>
      </c>
      <c r="I3598" s="12">
        <v>400.1</v>
      </c>
      <c r="J3598" s="11" t="s">
        <v>3073</v>
      </c>
      <c r="K3598" s="13" t="s">
        <v>1187</v>
      </c>
      <c r="L3598" s="14" t="s">
        <v>582</v>
      </c>
    </row>
    <row r="3599" spans="1:12">
      <c r="A3599" s="36">
        <v>2017</v>
      </c>
      <c r="B3599" s="14" t="s">
        <v>2747</v>
      </c>
      <c r="C3599" s="9">
        <v>42823</v>
      </c>
      <c r="D3599" s="14" t="s">
        <v>537</v>
      </c>
      <c r="E3599" s="1" t="s">
        <v>636</v>
      </c>
      <c r="F3599" s="1" t="s">
        <v>1178</v>
      </c>
      <c r="G3599" s="1" t="s">
        <v>269</v>
      </c>
      <c r="H3599" s="1" t="s">
        <v>183</v>
      </c>
      <c r="I3599" s="12">
        <v>177</v>
      </c>
      <c r="J3599" s="11" t="s">
        <v>3074</v>
      </c>
      <c r="K3599" s="13" t="s">
        <v>1187</v>
      </c>
      <c r="L3599" s="14" t="s">
        <v>582</v>
      </c>
    </row>
    <row r="3600" spans="1:12">
      <c r="A3600" s="36">
        <v>2017</v>
      </c>
      <c r="B3600" s="14" t="s">
        <v>2747</v>
      </c>
      <c r="C3600" s="9">
        <v>42823</v>
      </c>
      <c r="D3600" s="14" t="s">
        <v>537</v>
      </c>
      <c r="E3600" s="1" t="s">
        <v>636</v>
      </c>
      <c r="F3600" s="1" t="s">
        <v>1178</v>
      </c>
      <c r="G3600" s="1" t="s">
        <v>269</v>
      </c>
      <c r="H3600" s="1" t="s">
        <v>183</v>
      </c>
      <c r="I3600" s="12">
        <v>211</v>
      </c>
      <c r="J3600" s="11" t="s">
        <v>3075</v>
      </c>
      <c r="K3600" s="13" t="s">
        <v>1187</v>
      </c>
      <c r="L3600" s="14" t="s">
        <v>582</v>
      </c>
    </row>
    <row r="3601" spans="1:12">
      <c r="A3601" s="36">
        <v>2017</v>
      </c>
      <c r="B3601" s="14" t="s">
        <v>2747</v>
      </c>
      <c r="C3601" s="9">
        <v>42807</v>
      </c>
      <c r="D3601" s="14" t="s">
        <v>537</v>
      </c>
      <c r="E3601" s="1" t="s">
        <v>636</v>
      </c>
      <c r="F3601" s="1" t="s">
        <v>659</v>
      </c>
      <c r="G3601" s="1" t="s">
        <v>510</v>
      </c>
      <c r="H3601" s="11" t="s">
        <v>2087</v>
      </c>
      <c r="I3601" s="12">
        <v>280</v>
      </c>
      <c r="J3601" s="11">
        <v>1386</v>
      </c>
      <c r="K3601" s="13" t="s">
        <v>2359</v>
      </c>
      <c r="L3601" s="14" t="s">
        <v>582</v>
      </c>
    </row>
    <row r="3602" spans="1:12">
      <c r="A3602" s="36">
        <v>2017</v>
      </c>
      <c r="B3602" s="14" t="s">
        <v>2747</v>
      </c>
      <c r="C3602" s="9">
        <v>42807</v>
      </c>
      <c r="D3602" s="14" t="s">
        <v>537</v>
      </c>
      <c r="E3602" s="1" t="s">
        <v>636</v>
      </c>
      <c r="F3602" s="1" t="s">
        <v>659</v>
      </c>
      <c r="G3602" s="1" t="s">
        <v>179</v>
      </c>
      <c r="H3602" s="1" t="s">
        <v>30</v>
      </c>
      <c r="I3602" s="12">
        <v>320</v>
      </c>
      <c r="J3602" s="11">
        <v>36626</v>
      </c>
      <c r="K3602" s="13" t="s">
        <v>2359</v>
      </c>
      <c r="L3602" s="14" t="s">
        <v>582</v>
      </c>
    </row>
    <row r="3603" spans="1:12">
      <c r="A3603" s="36">
        <v>2017</v>
      </c>
      <c r="B3603" s="14" t="s">
        <v>2747</v>
      </c>
      <c r="C3603" s="9">
        <v>42808</v>
      </c>
      <c r="D3603" s="14" t="s">
        <v>537</v>
      </c>
      <c r="E3603" s="1" t="s">
        <v>636</v>
      </c>
      <c r="F3603" s="1" t="s">
        <v>659</v>
      </c>
      <c r="G3603" s="1" t="s">
        <v>510</v>
      </c>
      <c r="H3603" s="11" t="s">
        <v>2087</v>
      </c>
      <c r="I3603" s="12">
        <v>270</v>
      </c>
      <c r="J3603" s="11">
        <v>1388</v>
      </c>
      <c r="K3603" s="13" t="s">
        <v>3070</v>
      </c>
      <c r="L3603" s="14" t="s">
        <v>582</v>
      </c>
    </row>
    <row r="3604" spans="1:12">
      <c r="A3604" s="36">
        <v>2017</v>
      </c>
      <c r="B3604" s="14" t="s">
        <v>2747</v>
      </c>
      <c r="C3604" s="9">
        <v>42808</v>
      </c>
      <c r="D3604" s="14" t="s">
        <v>537</v>
      </c>
      <c r="E3604" s="1" t="s">
        <v>636</v>
      </c>
      <c r="F3604" s="1" t="s">
        <v>659</v>
      </c>
      <c r="G3604" s="1" t="s">
        <v>179</v>
      </c>
      <c r="H3604" s="1" t="s">
        <v>30</v>
      </c>
      <c r="I3604" s="12">
        <v>270</v>
      </c>
      <c r="J3604" s="11">
        <v>36641</v>
      </c>
      <c r="K3604" s="13" t="s">
        <v>3070</v>
      </c>
      <c r="L3604" s="14" t="s">
        <v>582</v>
      </c>
    </row>
    <row r="3605" spans="1:12">
      <c r="A3605" s="36">
        <v>2017</v>
      </c>
      <c r="B3605" s="14" t="s">
        <v>2747</v>
      </c>
      <c r="C3605" s="9">
        <v>42808</v>
      </c>
      <c r="D3605" s="14" t="s">
        <v>537</v>
      </c>
      <c r="E3605" s="1" t="s">
        <v>636</v>
      </c>
      <c r="F3605" s="1" t="s">
        <v>659</v>
      </c>
      <c r="G3605" s="1" t="s">
        <v>179</v>
      </c>
      <c r="H3605" s="1" t="s">
        <v>30</v>
      </c>
      <c r="I3605" s="12">
        <v>340</v>
      </c>
      <c r="J3605" s="11">
        <v>36642</v>
      </c>
      <c r="K3605" s="13" t="s">
        <v>3070</v>
      </c>
      <c r="L3605" s="14" t="s">
        <v>582</v>
      </c>
    </row>
    <row r="3606" spans="1:12">
      <c r="A3606" s="36">
        <v>2017</v>
      </c>
      <c r="B3606" s="14" t="s">
        <v>2747</v>
      </c>
      <c r="C3606" s="9">
        <v>42809</v>
      </c>
      <c r="D3606" s="14" t="s">
        <v>537</v>
      </c>
      <c r="E3606" s="1" t="s">
        <v>636</v>
      </c>
      <c r="F3606" s="1" t="s">
        <v>659</v>
      </c>
      <c r="G3606" s="1" t="s">
        <v>137</v>
      </c>
      <c r="H3606" s="1" t="s">
        <v>650</v>
      </c>
      <c r="I3606" s="12">
        <v>89</v>
      </c>
      <c r="J3606" s="11">
        <v>2043</v>
      </c>
      <c r="K3606" s="13" t="s">
        <v>1187</v>
      </c>
      <c r="L3606" s="14" t="s">
        <v>582</v>
      </c>
    </row>
    <row r="3607" spans="1:12">
      <c r="A3607" s="36">
        <v>2017</v>
      </c>
      <c r="B3607" s="14" t="s">
        <v>2747</v>
      </c>
      <c r="C3607" s="9">
        <v>42809</v>
      </c>
      <c r="D3607" s="14" t="s">
        <v>537</v>
      </c>
      <c r="E3607" s="1" t="s">
        <v>636</v>
      </c>
      <c r="F3607" s="1" t="s">
        <v>659</v>
      </c>
      <c r="G3607" s="1" t="s">
        <v>137</v>
      </c>
      <c r="H3607" s="1" t="s">
        <v>650</v>
      </c>
      <c r="I3607" s="12">
        <v>489</v>
      </c>
      <c r="J3607" s="11">
        <v>2045</v>
      </c>
      <c r="K3607" s="13" t="s">
        <v>1187</v>
      </c>
      <c r="L3607" s="14" t="s">
        <v>582</v>
      </c>
    </row>
    <row r="3608" spans="1:12">
      <c r="A3608" s="36">
        <v>2017</v>
      </c>
      <c r="B3608" s="14" t="s">
        <v>2747</v>
      </c>
      <c r="C3608" s="9">
        <v>42811</v>
      </c>
      <c r="D3608" s="14" t="s">
        <v>537</v>
      </c>
      <c r="E3608" s="1" t="s">
        <v>636</v>
      </c>
      <c r="F3608" s="1" t="s">
        <v>659</v>
      </c>
      <c r="G3608" s="1" t="s">
        <v>510</v>
      </c>
      <c r="H3608" s="11" t="s">
        <v>2087</v>
      </c>
      <c r="I3608" s="12">
        <v>280</v>
      </c>
      <c r="J3608" s="11">
        <v>1395</v>
      </c>
      <c r="K3608" s="13" t="s">
        <v>640</v>
      </c>
      <c r="L3608" s="14" t="s">
        <v>582</v>
      </c>
    </row>
    <row r="3609" spans="1:12">
      <c r="A3609" s="36">
        <v>2017</v>
      </c>
      <c r="B3609" s="14" t="s">
        <v>2747</v>
      </c>
      <c r="C3609" s="9">
        <v>42811</v>
      </c>
      <c r="D3609" s="14" t="s">
        <v>537</v>
      </c>
      <c r="E3609" s="1" t="s">
        <v>636</v>
      </c>
      <c r="F3609" s="1" t="s">
        <v>659</v>
      </c>
      <c r="G3609" s="1" t="s">
        <v>179</v>
      </c>
      <c r="H3609" s="1" t="s">
        <v>30</v>
      </c>
      <c r="I3609" s="12">
        <v>230</v>
      </c>
      <c r="J3609" s="11">
        <v>36702</v>
      </c>
      <c r="K3609" s="13" t="s">
        <v>3076</v>
      </c>
      <c r="L3609" s="14" t="s">
        <v>582</v>
      </c>
    </row>
    <row r="3610" spans="1:12">
      <c r="A3610" s="36">
        <v>2017</v>
      </c>
      <c r="B3610" s="14" t="s">
        <v>2747</v>
      </c>
      <c r="C3610" s="9">
        <v>42811</v>
      </c>
      <c r="D3610" s="14" t="s">
        <v>537</v>
      </c>
      <c r="E3610" s="1" t="s">
        <v>636</v>
      </c>
      <c r="F3610" s="1" t="s">
        <v>659</v>
      </c>
      <c r="G3610" s="1" t="s">
        <v>179</v>
      </c>
      <c r="H3610" s="1" t="s">
        <v>30</v>
      </c>
      <c r="I3610" s="12">
        <v>220</v>
      </c>
      <c r="J3610" s="11">
        <v>36705</v>
      </c>
      <c r="K3610" s="13" t="s">
        <v>640</v>
      </c>
      <c r="L3610" s="14" t="s">
        <v>582</v>
      </c>
    </row>
    <row r="3611" spans="1:12">
      <c r="A3611" s="36">
        <v>2017</v>
      </c>
      <c r="B3611" s="14" t="s">
        <v>2747</v>
      </c>
      <c r="C3611" s="9">
        <v>42816</v>
      </c>
      <c r="D3611" s="14" t="s">
        <v>537</v>
      </c>
      <c r="E3611" s="1" t="s">
        <v>636</v>
      </c>
      <c r="F3611" s="1" t="s">
        <v>659</v>
      </c>
      <c r="G3611" s="1" t="s">
        <v>179</v>
      </c>
      <c r="H3611" s="1" t="s">
        <v>30</v>
      </c>
      <c r="I3611" s="12">
        <v>510</v>
      </c>
      <c r="J3611" s="11">
        <v>36773</v>
      </c>
      <c r="K3611" s="13" t="s">
        <v>3061</v>
      </c>
      <c r="L3611" s="14" t="s">
        <v>582</v>
      </c>
    </row>
    <row r="3612" spans="1:12">
      <c r="A3612" s="36">
        <v>2017</v>
      </c>
      <c r="B3612" s="14" t="s">
        <v>2747</v>
      </c>
      <c r="C3612" s="9">
        <v>42816</v>
      </c>
      <c r="D3612" s="14" t="s">
        <v>537</v>
      </c>
      <c r="E3612" s="1" t="s">
        <v>636</v>
      </c>
      <c r="F3612" s="1" t="s">
        <v>659</v>
      </c>
      <c r="G3612" s="1" t="s">
        <v>179</v>
      </c>
      <c r="H3612" s="1" t="s">
        <v>30</v>
      </c>
      <c r="I3612" s="12">
        <v>220</v>
      </c>
      <c r="J3612" s="11">
        <v>36770</v>
      </c>
      <c r="K3612" s="13" t="s">
        <v>3061</v>
      </c>
      <c r="L3612" s="14" t="s">
        <v>582</v>
      </c>
    </row>
    <row r="3613" spans="1:12">
      <c r="A3613" s="36">
        <v>2017</v>
      </c>
      <c r="B3613" s="14" t="s">
        <v>2747</v>
      </c>
      <c r="C3613" s="9">
        <v>42816</v>
      </c>
      <c r="D3613" s="14" t="s">
        <v>537</v>
      </c>
      <c r="E3613" s="1" t="s">
        <v>636</v>
      </c>
      <c r="F3613" s="1" t="s">
        <v>659</v>
      </c>
      <c r="G3613" s="1" t="s">
        <v>137</v>
      </c>
      <c r="H3613" s="1" t="s">
        <v>138</v>
      </c>
      <c r="I3613" s="12">
        <v>91</v>
      </c>
      <c r="J3613" s="11">
        <v>3022</v>
      </c>
      <c r="K3613" s="13" t="s">
        <v>3061</v>
      </c>
      <c r="L3613" s="14" t="s">
        <v>582</v>
      </c>
    </row>
    <row r="3614" spans="1:12">
      <c r="A3614" s="36">
        <v>2017</v>
      </c>
      <c r="B3614" s="14" t="s">
        <v>2747</v>
      </c>
      <c r="C3614" s="9">
        <v>42822</v>
      </c>
      <c r="D3614" s="14" t="s">
        <v>537</v>
      </c>
      <c r="E3614" s="1" t="s">
        <v>636</v>
      </c>
      <c r="F3614" s="1" t="s">
        <v>659</v>
      </c>
      <c r="G3614" s="1" t="s">
        <v>269</v>
      </c>
      <c r="H3614" s="1" t="s">
        <v>270</v>
      </c>
      <c r="I3614" s="12">
        <v>317.8</v>
      </c>
      <c r="J3614" s="11" t="s">
        <v>3077</v>
      </c>
      <c r="K3614" s="13" t="s">
        <v>640</v>
      </c>
      <c r="L3614" s="14" t="s">
        <v>582</v>
      </c>
    </row>
    <row r="3615" spans="1:12">
      <c r="A3615" s="36">
        <v>2017</v>
      </c>
      <c r="B3615" s="14" t="s">
        <v>2747</v>
      </c>
      <c r="C3615" s="9">
        <v>42822</v>
      </c>
      <c r="D3615" s="14" t="s">
        <v>537</v>
      </c>
      <c r="E3615" s="1" t="s">
        <v>636</v>
      </c>
      <c r="F3615" s="1" t="s">
        <v>659</v>
      </c>
      <c r="G3615" s="1" t="s">
        <v>179</v>
      </c>
      <c r="H3615" s="1" t="s">
        <v>30</v>
      </c>
      <c r="I3615" s="12">
        <v>390</v>
      </c>
      <c r="J3615" s="11">
        <v>36882</v>
      </c>
      <c r="K3615" s="13" t="s">
        <v>2364</v>
      </c>
      <c r="L3615" s="14" t="s">
        <v>582</v>
      </c>
    </row>
    <row r="3616" spans="1:12">
      <c r="A3616" s="36">
        <v>2017</v>
      </c>
      <c r="B3616" s="14" t="s">
        <v>2747</v>
      </c>
      <c r="C3616" s="9">
        <v>42822</v>
      </c>
      <c r="D3616" s="14" t="s">
        <v>537</v>
      </c>
      <c r="E3616" s="1" t="s">
        <v>636</v>
      </c>
      <c r="F3616" s="1" t="s">
        <v>659</v>
      </c>
      <c r="G3616" s="1" t="s">
        <v>269</v>
      </c>
      <c r="H3616" s="1" t="s">
        <v>270</v>
      </c>
      <c r="I3616" s="12">
        <v>320.5</v>
      </c>
      <c r="J3616" s="11" t="s">
        <v>3078</v>
      </c>
      <c r="K3616" s="13" t="s">
        <v>2364</v>
      </c>
      <c r="L3616" s="14" t="s">
        <v>582</v>
      </c>
    </row>
    <row r="3617" spans="1:12">
      <c r="A3617" s="36">
        <v>2017</v>
      </c>
      <c r="B3617" s="14" t="s">
        <v>2747</v>
      </c>
      <c r="C3617" s="9">
        <v>42824</v>
      </c>
      <c r="D3617" s="14" t="s">
        <v>537</v>
      </c>
      <c r="E3617" s="1" t="s">
        <v>636</v>
      </c>
      <c r="F3617" s="1" t="s">
        <v>659</v>
      </c>
      <c r="G3617" s="1" t="s">
        <v>137</v>
      </c>
      <c r="H3617" s="1" t="s">
        <v>650</v>
      </c>
      <c r="I3617" s="12">
        <v>143</v>
      </c>
      <c r="J3617" s="11">
        <v>2074</v>
      </c>
      <c r="K3617" s="13" t="s">
        <v>3079</v>
      </c>
      <c r="L3617" s="14" t="s">
        <v>582</v>
      </c>
    </row>
    <row r="3618" spans="1:12">
      <c r="A3618" s="36">
        <v>2017</v>
      </c>
      <c r="B3618" s="14" t="s">
        <v>2747</v>
      </c>
      <c r="C3618" s="9">
        <v>42824</v>
      </c>
      <c r="D3618" s="14" t="s">
        <v>537</v>
      </c>
      <c r="E3618" s="1" t="s">
        <v>636</v>
      </c>
      <c r="F3618" s="1" t="s">
        <v>659</v>
      </c>
      <c r="G3618" s="1" t="s">
        <v>137</v>
      </c>
      <c r="H3618" s="1" t="s">
        <v>650</v>
      </c>
      <c r="I3618" s="12">
        <v>410</v>
      </c>
      <c r="J3618" s="11">
        <v>2080</v>
      </c>
      <c r="K3618" s="13" t="s">
        <v>3079</v>
      </c>
      <c r="L3618" s="14" t="s">
        <v>582</v>
      </c>
    </row>
    <row r="3619" spans="1:12">
      <c r="A3619" s="36">
        <v>2017</v>
      </c>
      <c r="B3619" s="14" t="s">
        <v>2747</v>
      </c>
      <c r="C3619" s="9">
        <v>42825</v>
      </c>
      <c r="D3619" s="14" t="s">
        <v>537</v>
      </c>
      <c r="E3619" s="1" t="s">
        <v>636</v>
      </c>
      <c r="F3619" s="1" t="s">
        <v>659</v>
      </c>
      <c r="G3619" s="1" t="s">
        <v>179</v>
      </c>
      <c r="H3619" s="1" t="s">
        <v>30</v>
      </c>
      <c r="I3619" s="12">
        <v>360</v>
      </c>
      <c r="J3619" s="11">
        <v>36931</v>
      </c>
      <c r="K3619" s="13" t="s">
        <v>2362</v>
      </c>
      <c r="L3619" s="14" t="s">
        <v>582</v>
      </c>
    </row>
    <row r="3620" spans="1:12">
      <c r="A3620" s="36">
        <v>2017</v>
      </c>
      <c r="B3620" s="14" t="s">
        <v>2747</v>
      </c>
      <c r="C3620" s="9">
        <v>42825</v>
      </c>
      <c r="D3620" s="14" t="s">
        <v>537</v>
      </c>
      <c r="E3620" s="1" t="s">
        <v>636</v>
      </c>
      <c r="F3620" s="1" t="s">
        <v>659</v>
      </c>
      <c r="G3620" s="1" t="s">
        <v>179</v>
      </c>
      <c r="H3620" s="1" t="s">
        <v>30</v>
      </c>
      <c r="I3620" s="12">
        <v>430</v>
      </c>
      <c r="J3620" s="11">
        <v>36929</v>
      </c>
      <c r="K3620" s="13" t="s">
        <v>2362</v>
      </c>
      <c r="L3620" s="14" t="s">
        <v>582</v>
      </c>
    </row>
    <row r="3621" spans="1:12">
      <c r="A3621" s="36">
        <v>2017</v>
      </c>
      <c r="B3621" s="14" t="s">
        <v>2747</v>
      </c>
      <c r="C3621" s="9">
        <v>42798</v>
      </c>
      <c r="D3621" s="14" t="s">
        <v>537</v>
      </c>
      <c r="E3621" s="1" t="s">
        <v>636</v>
      </c>
      <c r="F3621" s="1" t="s">
        <v>673</v>
      </c>
      <c r="G3621" s="1" t="s">
        <v>37</v>
      </c>
      <c r="H3621" s="1" t="s">
        <v>738</v>
      </c>
      <c r="I3621" s="12">
        <v>78.3</v>
      </c>
      <c r="J3621" s="11" t="s">
        <v>3080</v>
      </c>
      <c r="K3621" s="13" t="s">
        <v>640</v>
      </c>
      <c r="L3621" s="14" t="s">
        <v>582</v>
      </c>
    </row>
    <row r="3622" spans="1:12">
      <c r="A3622" s="36">
        <v>2017</v>
      </c>
      <c r="B3622" s="14" t="s">
        <v>2747</v>
      </c>
      <c r="C3622" s="9">
        <v>42799</v>
      </c>
      <c r="D3622" s="14" t="s">
        <v>537</v>
      </c>
      <c r="E3622" s="1" t="s">
        <v>636</v>
      </c>
      <c r="F3622" s="1" t="s">
        <v>673</v>
      </c>
      <c r="G3622" s="1" t="s">
        <v>179</v>
      </c>
      <c r="H3622" s="1" t="s">
        <v>281</v>
      </c>
      <c r="I3622" s="12">
        <v>270</v>
      </c>
      <c r="J3622" s="11">
        <v>67044</v>
      </c>
      <c r="K3622" s="13" t="s">
        <v>2359</v>
      </c>
      <c r="L3622" s="14" t="s">
        <v>582</v>
      </c>
    </row>
    <row r="3623" spans="1:12">
      <c r="A3623" s="36">
        <v>2017</v>
      </c>
      <c r="B3623" s="14" t="s">
        <v>2747</v>
      </c>
      <c r="C3623" s="9">
        <v>42799</v>
      </c>
      <c r="D3623" s="14" t="s">
        <v>537</v>
      </c>
      <c r="E3623" s="1" t="s">
        <v>636</v>
      </c>
      <c r="F3623" s="1" t="s">
        <v>673</v>
      </c>
      <c r="G3623" s="1" t="s">
        <v>179</v>
      </c>
      <c r="H3623" s="1" t="s">
        <v>281</v>
      </c>
      <c r="I3623" s="12">
        <v>352</v>
      </c>
      <c r="J3623" s="11">
        <v>67043</v>
      </c>
      <c r="K3623" s="13" t="s">
        <v>2359</v>
      </c>
      <c r="L3623" s="14" t="s">
        <v>582</v>
      </c>
    </row>
    <row r="3624" spans="1:12">
      <c r="A3624" s="36">
        <v>2017</v>
      </c>
      <c r="B3624" s="14" t="s">
        <v>2747</v>
      </c>
      <c r="C3624" s="9">
        <v>42802</v>
      </c>
      <c r="D3624" s="14" t="s">
        <v>537</v>
      </c>
      <c r="E3624" s="1" t="s">
        <v>636</v>
      </c>
      <c r="F3624" s="1" t="s">
        <v>673</v>
      </c>
      <c r="G3624" s="1" t="s">
        <v>179</v>
      </c>
      <c r="H3624" s="11" t="s">
        <v>1096</v>
      </c>
      <c r="I3624" s="12">
        <v>373.9</v>
      </c>
      <c r="J3624" s="11">
        <v>7678</v>
      </c>
      <c r="K3624" s="13" t="s">
        <v>1187</v>
      </c>
      <c r="L3624" s="14" t="s">
        <v>582</v>
      </c>
    </row>
    <row r="3625" spans="1:12">
      <c r="A3625" s="36">
        <v>2017</v>
      </c>
      <c r="B3625" s="14" t="s">
        <v>2747</v>
      </c>
      <c r="C3625" s="9">
        <v>42804</v>
      </c>
      <c r="D3625" s="14" t="s">
        <v>537</v>
      </c>
      <c r="E3625" s="1" t="s">
        <v>636</v>
      </c>
      <c r="F3625" s="1" t="s">
        <v>673</v>
      </c>
      <c r="G3625" s="1" t="s">
        <v>510</v>
      </c>
      <c r="H3625" s="11" t="s">
        <v>2087</v>
      </c>
      <c r="I3625" s="12">
        <v>211</v>
      </c>
      <c r="J3625" s="11">
        <v>1380</v>
      </c>
      <c r="K3625" s="13" t="s">
        <v>3064</v>
      </c>
      <c r="L3625" s="14" t="s">
        <v>582</v>
      </c>
    </row>
    <row r="3626" spans="1:12">
      <c r="A3626" s="36">
        <v>2017</v>
      </c>
      <c r="B3626" s="14" t="s">
        <v>2747</v>
      </c>
      <c r="C3626" s="9">
        <v>42805</v>
      </c>
      <c r="D3626" s="14" t="s">
        <v>537</v>
      </c>
      <c r="E3626" s="1" t="s">
        <v>636</v>
      </c>
      <c r="F3626" s="1" t="s">
        <v>673</v>
      </c>
      <c r="G3626" s="1" t="s">
        <v>37</v>
      </c>
      <c r="H3626" s="1" t="s">
        <v>357</v>
      </c>
      <c r="I3626" s="12">
        <v>165</v>
      </c>
      <c r="J3626" s="11" t="s">
        <v>3081</v>
      </c>
      <c r="K3626" s="13" t="s">
        <v>3064</v>
      </c>
      <c r="L3626" s="14" t="s">
        <v>582</v>
      </c>
    </row>
    <row r="3627" spans="1:12">
      <c r="A3627" s="36">
        <v>2017</v>
      </c>
      <c r="B3627" s="14" t="s">
        <v>2747</v>
      </c>
      <c r="C3627" s="9">
        <v>42805</v>
      </c>
      <c r="D3627" s="14" t="s">
        <v>537</v>
      </c>
      <c r="E3627" s="1" t="s">
        <v>636</v>
      </c>
      <c r="F3627" s="1" t="s">
        <v>673</v>
      </c>
      <c r="G3627" s="1" t="s">
        <v>37</v>
      </c>
      <c r="H3627" s="1" t="s">
        <v>357</v>
      </c>
      <c r="I3627" s="12">
        <v>334</v>
      </c>
      <c r="J3627" s="11" t="s">
        <v>3082</v>
      </c>
      <c r="K3627" s="13" t="s">
        <v>3064</v>
      </c>
      <c r="L3627" s="14" t="s">
        <v>582</v>
      </c>
    </row>
    <row r="3628" spans="1:12">
      <c r="A3628" s="36">
        <v>2017</v>
      </c>
      <c r="B3628" s="14" t="s">
        <v>2747</v>
      </c>
      <c r="C3628" s="9">
        <v>42806</v>
      </c>
      <c r="D3628" s="14" t="s">
        <v>537</v>
      </c>
      <c r="E3628" s="1" t="s">
        <v>636</v>
      </c>
      <c r="F3628" s="1" t="s">
        <v>673</v>
      </c>
      <c r="G3628" s="1" t="s">
        <v>37</v>
      </c>
      <c r="H3628" s="1" t="s">
        <v>143</v>
      </c>
      <c r="I3628" s="12">
        <v>489</v>
      </c>
      <c r="J3628" s="11" t="s">
        <v>3083</v>
      </c>
      <c r="K3628" s="13" t="s">
        <v>3067</v>
      </c>
      <c r="L3628" s="14" t="s">
        <v>582</v>
      </c>
    </row>
    <row r="3629" spans="1:12">
      <c r="A3629" s="36">
        <v>2017</v>
      </c>
      <c r="B3629" s="14" t="s">
        <v>2747</v>
      </c>
      <c r="C3629" s="9">
        <v>42807</v>
      </c>
      <c r="D3629" s="14" t="s">
        <v>537</v>
      </c>
      <c r="E3629" s="1" t="s">
        <v>636</v>
      </c>
      <c r="F3629" s="1" t="s">
        <v>673</v>
      </c>
      <c r="G3629" s="1" t="s">
        <v>37</v>
      </c>
      <c r="H3629" s="1" t="s">
        <v>279</v>
      </c>
      <c r="I3629" s="12">
        <v>293</v>
      </c>
      <c r="J3629" s="11" t="s">
        <v>3084</v>
      </c>
      <c r="K3629" s="13" t="s">
        <v>640</v>
      </c>
      <c r="L3629" s="14" t="s">
        <v>582</v>
      </c>
    </row>
    <row r="3630" spans="1:12">
      <c r="A3630" s="36">
        <v>2017</v>
      </c>
      <c r="B3630" s="14" t="s">
        <v>2747</v>
      </c>
      <c r="C3630" s="9">
        <v>42815</v>
      </c>
      <c r="D3630" s="14" t="s">
        <v>537</v>
      </c>
      <c r="E3630" s="1" t="s">
        <v>636</v>
      </c>
      <c r="F3630" s="1" t="s">
        <v>673</v>
      </c>
      <c r="G3630" s="1" t="s">
        <v>37</v>
      </c>
      <c r="H3630" s="1" t="s">
        <v>2197</v>
      </c>
      <c r="I3630" s="12">
        <v>385</v>
      </c>
      <c r="J3630" s="11" t="s">
        <v>3085</v>
      </c>
      <c r="K3630" s="13" t="s">
        <v>1187</v>
      </c>
      <c r="L3630" s="14" t="s">
        <v>582</v>
      </c>
    </row>
    <row r="3631" spans="1:12">
      <c r="A3631" s="36">
        <v>2017</v>
      </c>
      <c r="B3631" s="14" t="s">
        <v>2747</v>
      </c>
      <c r="C3631" s="9">
        <v>42825</v>
      </c>
      <c r="D3631" s="14" t="s">
        <v>537</v>
      </c>
      <c r="E3631" s="1" t="s">
        <v>636</v>
      </c>
      <c r="F3631" s="1" t="s">
        <v>3086</v>
      </c>
      <c r="G3631" s="1" t="s">
        <v>510</v>
      </c>
      <c r="H3631" s="11" t="s">
        <v>2087</v>
      </c>
      <c r="I3631" s="12">
        <v>250</v>
      </c>
      <c r="J3631" s="11">
        <v>1412</v>
      </c>
      <c r="K3631" s="13" t="s">
        <v>3064</v>
      </c>
      <c r="L3631" s="14" t="s">
        <v>582</v>
      </c>
    </row>
    <row r="3632" spans="1:12">
      <c r="A3632" s="36">
        <v>2017</v>
      </c>
      <c r="B3632" s="14" t="s">
        <v>2747</v>
      </c>
      <c r="C3632" s="9">
        <v>42811</v>
      </c>
      <c r="D3632" s="14" t="s">
        <v>537</v>
      </c>
      <c r="E3632" s="1" t="s">
        <v>636</v>
      </c>
      <c r="F3632" s="1" t="s">
        <v>1178</v>
      </c>
      <c r="G3632" s="1" t="s">
        <v>269</v>
      </c>
      <c r="H3632" s="1" t="s">
        <v>183</v>
      </c>
      <c r="I3632" s="12">
        <v>220</v>
      </c>
      <c r="J3632" s="11" t="s">
        <v>3087</v>
      </c>
      <c r="K3632" s="13" t="s">
        <v>2357</v>
      </c>
      <c r="L3632" s="14" t="s">
        <v>582</v>
      </c>
    </row>
    <row r="3633" spans="1:12">
      <c r="A3633" s="36">
        <v>2017</v>
      </c>
      <c r="B3633" s="14" t="s">
        <v>2747</v>
      </c>
      <c r="C3633" s="9">
        <v>42795</v>
      </c>
      <c r="D3633" s="14" t="s">
        <v>537</v>
      </c>
      <c r="E3633" s="1" t="s">
        <v>680</v>
      </c>
      <c r="F3633" s="1" t="s">
        <v>681</v>
      </c>
      <c r="G3633" s="1" t="s">
        <v>37</v>
      </c>
      <c r="H3633" s="11" t="s">
        <v>1482</v>
      </c>
      <c r="I3633" s="12">
        <v>1729</v>
      </c>
      <c r="J3633" s="11" t="s">
        <v>3088</v>
      </c>
      <c r="K3633" s="13" t="s">
        <v>686</v>
      </c>
      <c r="L3633" s="14" t="s">
        <v>582</v>
      </c>
    </row>
    <row r="3634" spans="1:12">
      <c r="A3634" s="36">
        <v>2017</v>
      </c>
      <c r="B3634" s="14" t="s">
        <v>2747</v>
      </c>
      <c r="C3634" s="9">
        <v>42797</v>
      </c>
      <c r="D3634" s="14" t="s">
        <v>537</v>
      </c>
      <c r="E3634" s="1" t="s">
        <v>680</v>
      </c>
      <c r="F3634" s="1" t="s">
        <v>681</v>
      </c>
      <c r="G3634" s="1" t="s">
        <v>37</v>
      </c>
      <c r="H3634" s="11" t="s">
        <v>1482</v>
      </c>
      <c r="I3634" s="12">
        <v>448</v>
      </c>
      <c r="J3634" s="11" t="s">
        <v>3089</v>
      </c>
      <c r="K3634" s="13" t="s">
        <v>686</v>
      </c>
      <c r="L3634" s="14" t="s">
        <v>582</v>
      </c>
    </row>
    <row r="3635" spans="1:12">
      <c r="A3635" s="36">
        <v>2017</v>
      </c>
      <c r="B3635" s="14" t="s">
        <v>2747</v>
      </c>
      <c r="C3635" s="9">
        <v>42797</v>
      </c>
      <c r="D3635" s="14" t="s">
        <v>537</v>
      </c>
      <c r="E3635" s="1" t="s">
        <v>680</v>
      </c>
      <c r="F3635" s="1" t="s">
        <v>681</v>
      </c>
      <c r="G3635" s="1" t="s">
        <v>37</v>
      </c>
      <c r="H3635" s="1" t="s">
        <v>274</v>
      </c>
      <c r="I3635" s="12">
        <v>966</v>
      </c>
      <c r="J3635" s="11" t="s">
        <v>3090</v>
      </c>
      <c r="K3635" s="13" t="s">
        <v>686</v>
      </c>
      <c r="L3635" s="14" t="s">
        <v>582</v>
      </c>
    </row>
    <row r="3636" spans="1:12">
      <c r="A3636" s="36">
        <v>2017</v>
      </c>
      <c r="B3636" s="14" t="s">
        <v>2747</v>
      </c>
      <c r="C3636" s="9">
        <v>42801</v>
      </c>
      <c r="D3636" s="14" t="s">
        <v>537</v>
      </c>
      <c r="E3636" s="1" t="s">
        <v>680</v>
      </c>
      <c r="F3636" s="1" t="s">
        <v>681</v>
      </c>
      <c r="G3636" s="1" t="s">
        <v>37</v>
      </c>
      <c r="H3636" s="1" t="s">
        <v>143</v>
      </c>
      <c r="I3636" s="12">
        <v>1329</v>
      </c>
      <c r="J3636" s="11" t="s">
        <v>3091</v>
      </c>
      <c r="K3636" s="13" t="s">
        <v>2173</v>
      </c>
      <c r="L3636" s="14" t="s">
        <v>582</v>
      </c>
    </row>
    <row r="3637" spans="1:12">
      <c r="A3637" s="36">
        <v>2017</v>
      </c>
      <c r="B3637" s="14" t="s">
        <v>2747</v>
      </c>
      <c r="C3637" s="9">
        <v>42804</v>
      </c>
      <c r="D3637" s="14" t="s">
        <v>537</v>
      </c>
      <c r="E3637" s="1" t="s">
        <v>680</v>
      </c>
      <c r="F3637" s="1" t="s">
        <v>681</v>
      </c>
      <c r="G3637" s="1" t="s">
        <v>691</v>
      </c>
      <c r="H3637" s="1" t="s">
        <v>120</v>
      </c>
      <c r="I3637" s="12">
        <v>857</v>
      </c>
      <c r="J3637" s="11">
        <v>924740</v>
      </c>
      <c r="K3637" s="13" t="s">
        <v>1716</v>
      </c>
      <c r="L3637" s="14" t="s">
        <v>582</v>
      </c>
    </row>
    <row r="3638" spans="1:12">
      <c r="A3638" s="36">
        <v>2017</v>
      </c>
      <c r="B3638" s="14" t="s">
        <v>2747</v>
      </c>
      <c r="C3638" s="9">
        <v>42804</v>
      </c>
      <c r="D3638" s="14" t="s">
        <v>537</v>
      </c>
      <c r="E3638" s="1" t="s">
        <v>680</v>
      </c>
      <c r="F3638" s="1" t="s">
        <v>681</v>
      </c>
      <c r="G3638" s="1" t="s">
        <v>179</v>
      </c>
      <c r="H3638" s="1" t="s">
        <v>2014</v>
      </c>
      <c r="I3638" s="12">
        <v>473</v>
      </c>
      <c r="J3638" s="11">
        <v>20012</v>
      </c>
      <c r="K3638" s="13" t="s">
        <v>1716</v>
      </c>
      <c r="L3638" s="14" t="s">
        <v>582</v>
      </c>
    </row>
    <row r="3639" spans="1:12">
      <c r="A3639" s="36">
        <v>2017</v>
      </c>
      <c r="B3639" s="14" t="s">
        <v>2747</v>
      </c>
      <c r="C3639" s="9">
        <v>42804</v>
      </c>
      <c r="D3639" s="14" t="s">
        <v>537</v>
      </c>
      <c r="E3639" s="1" t="s">
        <v>680</v>
      </c>
      <c r="F3639" s="1" t="s">
        <v>681</v>
      </c>
      <c r="G3639" s="1" t="s">
        <v>179</v>
      </c>
      <c r="H3639" s="1" t="s">
        <v>2014</v>
      </c>
      <c r="I3639" s="12">
        <v>730</v>
      </c>
      <c r="J3639" s="11">
        <v>20011</v>
      </c>
      <c r="K3639" s="13" t="s">
        <v>1716</v>
      </c>
      <c r="L3639" s="14" t="s">
        <v>582</v>
      </c>
    </row>
    <row r="3640" spans="1:12">
      <c r="A3640" s="36">
        <v>2017</v>
      </c>
      <c r="B3640" s="14" t="s">
        <v>2747</v>
      </c>
      <c r="C3640" s="9">
        <v>42806</v>
      </c>
      <c r="D3640" s="14" t="s">
        <v>537</v>
      </c>
      <c r="E3640" s="1" t="s">
        <v>680</v>
      </c>
      <c r="F3640" s="1" t="s">
        <v>681</v>
      </c>
      <c r="G3640" s="1" t="s">
        <v>179</v>
      </c>
      <c r="H3640" s="1" t="s">
        <v>2014</v>
      </c>
      <c r="I3640" s="12">
        <v>1248</v>
      </c>
      <c r="J3640" s="11">
        <v>20014</v>
      </c>
      <c r="K3640" s="13" t="s">
        <v>1716</v>
      </c>
      <c r="L3640" s="14" t="s">
        <v>582</v>
      </c>
    </row>
    <row r="3641" spans="1:12">
      <c r="A3641" s="36">
        <v>2017</v>
      </c>
      <c r="B3641" s="14" t="s">
        <v>2747</v>
      </c>
      <c r="C3641" s="9">
        <v>42806</v>
      </c>
      <c r="D3641" s="14" t="s">
        <v>537</v>
      </c>
      <c r="E3641" s="1" t="s">
        <v>680</v>
      </c>
      <c r="F3641" s="1" t="s">
        <v>681</v>
      </c>
      <c r="G3641" s="1" t="s">
        <v>37</v>
      </c>
      <c r="H3641" s="11" t="s">
        <v>1962</v>
      </c>
      <c r="I3641" s="12">
        <v>905</v>
      </c>
      <c r="J3641" s="11" t="s">
        <v>3092</v>
      </c>
      <c r="K3641" s="13" t="s">
        <v>1716</v>
      </c>
      <c r="L3641" s="14" t="s">
        <v>582</v>
      </c>
    </row>
    <row r="3642" spans="1:12">
      <c r="A3642" s="36">
        <v>2017</v>
      </c>
      <c r="B3642" s="14" t="s">
        <v>2747</v>
      </c>
      <c r="C3642" s="9">
        <v>42806</v>
      </c>
      <c r="D3642" s="14" t="s">
        <v>537</v>
      </c>
      <c r="E3642" s="1" t="s">
        <v>680</v>
      </c>
      <c r="F3642" s="1" t="s">
        <v>681</v>
      </c>
      <c r="G3642" s="1" t="s">
        <v>37</v>
      </c>
      <c r="H3642" s="11" t="s">
        <v>1962</v>
      </c>
      <c r="I3642" s="12">
        <v>1102</v>
      </c>
      <c r="J3642" s="11" t="s">
        <v>3093</v>
      </c>
      <c r="K3642" s="13" t="s">
        <v>1716</v>
      </c>
      <c r="L3642" s="14" t="s">
        <v>582</v>
      </c>
    </row>
    <row r="3643" spans="1:12">
      <c r="A3643" s="36">
        <v>2017</v>
      </c>
      <c r="B3643" s="14" t="s">
        <v>2747</v>
      </c>
      <c r="C3643" s="9">
        <v>42806</v>
      </c>
      <c r="D3643" s="14" t="s">
        <v>537</v>
      </c>
      <c r="E3643" s="1" t="s">
        <v>680</v>
      </c>
      <c r="F3643" s="1" t="s">
        <v>681</v>
      </c>
      <c r="G3643" s="1" t="s">
        <v>37</v>
      </c>
      <c r="H3643" s="11" t="s">
        <v>1962</v>
      </c>
      <c r="I3643" s="12">
        <v>1296</v>
      </c>
      <c r="J3643" s="11" t="s">
        <v>3094</v>
      </c>
      <c r="K3643" s="13" t="s">
        <v>1716</v>
      </c>
      <c r="L3643" s="14" t="s">
        <v>582</v>
      </c>
    </row>
    <row r="3644" spans="1:12">
      <c r="A3644" s="36">
        <v>2017</v>
      </c>
      <c r="B3644" s="14" t="s">
        <v>2747</v>
      </c>
      <c r="C3644" s="9">
        <v>42807</v>
      </c>
      <c r="D3644" s="14" t="s">
        <v>537</v>
      </c>
      <c r="E3644" s="1" t="s">
        <v>680</v>
      </c>
      <c r="F3644" s="1" t="s">
        <v>681</v>
      </c>
      <c r="G3644" s="1" t="s">
        <v>37</v>
      </c>
      <c r="H3644" s="11" t="s">
        <v>1962</v>
      </c>
      <c r="I3644" s="12">
        <v>1168</v>
      </c>
      <c r="J3644" s="11" t="s">
        <v>3095</v>
      </c>
      <c r="K3644" s="13" t="s">
        <v>682</v>
      </c>
      <c r="L3644" s="14" t="s">
        <v>582</v>
      </c>
    </row>
    <row r="3645" spans="1:12">
      <c r="A3645" s="36">
        <v>2017</v>
      </c>
      <c r="B3645" s="14" t="s">
        <v>2747</v>
      </c>
      <c r="C3645" s="9">
        <v>42809</v>
      </c>
      <c r="D3645" s="14" t="s">
        <v>537</v>
      </c>
      <c r="E3645" s="1" t="s">
        <v>680</v>
      </c>
      <c r="F3645" s="1" t="s">
        <v>681</v>
      </c>
      <c r="G3645" s="1" t="s">
        <v>37</v>
      </c>
      <c r="H3645" s="1" t="s">
        <v>143</v>
      </c>
      <c r="I3645" s="12">
        <v>1061</v>
      </c>
      <c r="J3645" s="11" t="s">
        <v>3096</v>
      </c>
      <c r="K3645" s="13" t="s">
        <v>682</v>
      </c>
      <c r="L3645" s="14" t="s">
        <v>582</v>
      </c>
    </row>
    <row r="3646" spans="1:12">
      <c r="A3646" s="36">
        <v>2017</v>
      </c>
      <c r="B3646" s="14" t="s">
        <v>2747</v>
      </c>
      <c r="C3646" s="9">
        <v>42809</v>
      </c>
      <c r="D3646" s="14" t="s">
        <v>537</v>
      </c>
      <c r="E3646" s="1" t="s">
        <v>680</v>
      </c>
      <c r="F3646" s="1" t="s">
        <v>681</v>
      </c>
      <c r="G3646" s="1" t="s">
        <v>179</v>
      </c>
      <c r="H3646" s="1" t="s">
        <v>30</v>
      </c>
      <c r="I3646" s="12">
        <v>376</v>
      </c>
      <c r="J3646" s="11">
        <v>36663</v>
      </c>
      <c r="K3646" s="13" t="s">
        <v>682</v>
      </c>
      <c r="L3646" s="14" t="s">
        <v>582</v>
      </c>
    </row>
    <row r="3647" spans="1:12">
      <c r="A3647" s="36">
        <v>2017</v>
      </c>
      <c r="B3647" s="14" t="s">
        <v>2747</v>
      </c>
      <c r="C3647" s="9">
        <v>42810</v>
      </c>
      <c r="D3647" s="14" t="s">
        <v>537</v>
      </c>
      <c r="E3647" s="1" t="s">
        <v>680</v>
      </c>
      <c r="F3647" s="1" t="s">
        <v>681</v>
      </c>
      <c r="G3647" s="1" t="s">
        <v>179</v>
      </c>
      <c r="H3647" s="1" t="s">
        <v>30</v>
      </c>
      <c r="I3647" s="12">
        <v>97</v>
      </c>
      <c r="J3647" s="11">
        <v>36693</v>
      </c>
      <c r="K3647" s="13" t="s">
        <v>1716</v>
      </c>
      <c r="L3647" s="14" t="s">
        <v>582</v>
      </c>
    </row>
    <row r="3648" spans="1:12">
      <c r="A3648" s="36">
        <v>2017</v>
      </c>
      <c r="B3648" s="14" t="s">
        <v>2747</v>
      </c>
      <c r="C3648" s="9">
        <v>42810</v>
      </c>
      <c r="D3648" s="14" t="s">
        <v>537</v>
      </c>
      <c r="E3648" s="1" t="s">
        <v>680</v>
      </c>
      <c r="F3648" s="1" t="s">
        <v>681</v>
      </c>
      <c r="G3648" s="1" t="s">
        <v>37</v>
      </c>
      <c r="H3648" s="1" t="s">
        <v>143</v>
      </c>
      <c r="I3648" s="12">
        <v>707</v>
      </c>
      <c r="J3648" s="11" t="s">
        <v>3097</v>
      </c>
      <c r="K3648" s="13" t="s">
        <v>1716</v>
      </c>
      <c r="L3648" s="14" t="s">
        <v>582</v>
      </c>
    </row>
    <row r="3649" spans="1:12">
      <c r="A3649" s="36">
        <v>2017</v>
      </c>
      <c r="B3649" s="14" t="s">
        <v>2747</v>
      </c>
      <c r="C3649" s="9">
        <v>42817</v>
      </c>
      <c r="D3649" s="14" t="s">
        <v>537</v>
      </c>
      <c r="E3649" s="1" t="s">
        <v>680</v>
      </c>
      <c r="F3649" s="1" t="s">
        <v>681</v>
      </c>
      <c r="G3649" s="1" t="s">
        <v>37</v>
      </c>
      <c r="H3649" s="11" t="s">
        <v>1962</v>
      </c>
      <c r="I3649" s="12">
        <v>880</v>
      </c>
      <c r="J3649" s="11" t="s">
        <v>3098</v>
      </c>
      <c r="K3649" s="13" t="s">
        <v>682</v>
      </c>
      <c r="L3649" s="14" t="s">
        <v>582</v>
      </c>
    </row>
    <row r="3650" spans="1:12">
      <c r="A3650" s="36">
        <v>2017</v>
      </c>
      <c r="B3650" s="14" t="s">
        <v>2747</v>
      </c>
      <c r="C3650" s="9">
        <v>42817</v>
      </c>
      <c r="D3650" s="14" t="s">
        <v>537</v>
      </c>
      <c r="E3650" s="1" t="s">
        <v>680</v>
      </c>
      <c r="F3650" s="1" t="s">
        <v>681</v>
      </c>
      <c r="G3650" s="1" t="s">
        <v>37</v>
      </c>
      <c r="H3650" s="11" t="s">
        <v>1962</v>
      </c>
      <c r="I3650" s="12">
        <v>161</v>
      </c>
      <c r="J3650" s="11" t="s">
        <v>3099</v>
      </c>
      <c r="K3650" s="13" t="s">
        <v>682</v>
      </c>
      <c r="L3650" s="14" t="s">
        <v>582</v>
      </c>
    </row>
    <row r="3651" spans="1:12">
      <c r="A3651" s="36">
        <v>2017</v>
      </c>
      <c r="B3651" s="14" t="s">
        <v>2747</v>
      </c>
      <c r="C3651" s="9">
        <v>42821</v>
      </c>
      <c r="D3651" s="14" t="s">
        <v>537</v>
      </c>
      <c r="E3651" s="1" t="s">
        <v>680</v>
      </c>
      <c r="F3651" s="1" t="s">
        <v>681</v>
      </c>
      <c r="G3651" s="1" t="s">
        <v>179</v>
      </c>
      <c r="H3651" s="1" t="s">
        <v>30</v>
      </c>
      <c r="I3651" s="12">
        <v>193</v>
      </c>
      <c r="J3651" s="11">
        <v>36862</v>
      </c>
      <c r="K3651" s="13" t="s">
        <v>1716</v>
      </c>
      <c r="L3651" s="14" t="s">
        <v>582</v>
      </c>
    </row>
    <row r="3652" spans="1:12">
      <c r="A3652" s="36">
        <v>2017</v>
      </c>
      <c r="B3652" s="14" t="s">
        <v>2747</v>
      </c>
      <c r="C3652" s="9">
        <v>42821</v>
      </c>
      <c r="D3652" s="14" t="s">
        <v>537</v>
      </c>
      <c r="E3652" s="1" t="s">
        <v>680</v>
      </c>
      <c r="F3652" s="1" t="s">
        <v>681</v>
      </c>
      <c r="G3652" s="1" t="s">
        <v>37</v>
      </c>
      <c r="H3652" s="1" t="s">
        <v>143</v>
      </c>
      <c r="I3652" s="12">
        <v>1100</v>
      </c>
      <c r="J3652" s="11" t="s">
        <v>3100</v>
      </c>
      <c r="K3652" s="13" t="s">
        <v>1716</v>
      </c>
      <c r="L3652" s="14" t="s">
        <v>582</v>
      </c>
    </row>
    <row r="3653" spans="1:12">
      <c r="A3653" s="36">
        <v>2017</v>
      </c>
      <c r="B3653" s="14" t="s">
        <v>2747</v>
      </c>
      <c r="C3653" s="9">
        <v>42821</v>
      </c>
      <c r="D3653" s="14" t="s">
        <v>537</v>
      </c>
      <c r="E3653" s="1" t="s">
        <v>680</v>
      </c>
      <c r="F3653" s="1" t="s">
        <v>681</v>
      </c>
      <c r="G3653" s="1" t="s">
        <v>179</v>
      </c>
      <c r="H3653" s="1" t="s">
        <v>30</v>
      </c>
      <c r="I3653" s="12">
        <v>981</v>
      </c>
      <c r="J3653" s="11">
        <v>36869</v>
      </c>
      <c r="K3653" s="13" t="s">
        <v>1716</v>
      </c>
      <c r="L3653" s="14" t="s">
        <v>582</v>
      </c>
    </row>
    <row r="3654" spans="1:12">
      <c r="A3654" s="36">
        <v>2017</v>
      </c>
      <c r="B3654" s="14" t="s">
        <v>2747</v>
      </c>
      <c r="C3654" s="9">
        <v>42821</v>
      </c>
      <c r="D3654" s="14" t="s">
        <v>537</v>
      </c>
      <c r="E3654" s="1" t="s">
        <v>680</v>
      </c>
      <c r="F3654" s="1" t="s">
        <v>681</v>
      </c>
      <c r="G3654" s="1" t="s">
        <v>37</v>
      </c>
      <c r="H3654" s="1" t="s">
        <v>143</v>
      </c>
      <c r="I3654" s="12">
        <v>1087</v>
      </c>
      <c r="J3654" s="11" t="s">
        <v>3101</v>
      </c>
      <c r="K3654" s="13" t="s">
        <v>1716</v>
      </c>
      <c r="L3654" s="14" t="s">
        <v>582</v>
      </c>
    </row>
    <row r="3655" spans="1:12">
      <c r="A3655" s="36">
        <v>2017</v>
      </c>
      <c r="B3655" s="14" t="s">
        <v>2747</v>
      </c>
      <c r="C3655" s="9">
        <v>42821</v>
      </c>
      <c r="D3655" s="14" t="s">
        <v>537</v>
      </c>
      <c r="E3655" s="1" t="s">
        <v>680</v>
      </c>
      <c r="F3655" s="1" t="s">
        <v>681</v>
      </c>
      <c r="G3655" s="1" t="s">
        <v>179</v>
      </c>
      <c r="H3655" s="1" t="s">
        <v>30</v>
      </c>
      <c r="I3655" s="12">
        <v>529</v>
      </c>
      <c r="J3655" s="11">
        <v>36875</v>
      </c>
      <c r="K3655" s="13" t="s">
        <v>1716</v>
      </c>
      <c r="L3655" s="14" t="s">
        <v>582</v>
      </c>
    </row>
    <row r="3656" spans="1:12">
      <c r="A3656" s="36">
        <v>2017</v>
      </c>
      <c r="B3656" s="14" t="s">
        <v>2747</v>
      </c>
      <c r="C3656" s="9">
        <v>42822</v>
      </c>
      <c r="D3656" s="14" t="s">
        <v>537</v>
      </c>
      <c r="E3656" s="1" t="s">
        <v>680</v>
      </c>
      <c r="F3656" s="1" t="s">
        <v>681</v>
      </c>
      <c r="G3656" s="1" t="s">
        <v>269</v>
      </c>
      <c r="H3656" s="1" t="s">
        <v>270</v>
      </c>
      <c r="I3656" s="12">
        <v>757.9</v>
      </c>
      <c r="J3656" s="11" t="s">
        <v>3102</v>
      </c>
      <c r="K3656" s="13" t="s">
        <v>3103</v>
      </c>
      <c r="L3656" s="14" t="s">
        <v>582</v>
      </c>
    </row>
    <row r="3657" spans="1:12">
      <c r="A3657" s="36">
        <v>2017</v>
      </c>
      <c r="B3657" s="14" t="s">
        <v>2747</v>
      </c>
      <c r="C3657" s="9">
        <v>42822</v>
      </c>
      <c r="D3657" s="14" t="s">
        <v>537</v>
      </c>
      <c r="E3657" s="1" t="s">
        <v>680</v>
      </c>
      <c r="F3657" s="1" t="s">
        <v>681</v>
      </c>
      <c r="G3657" s="1" t="s">
        <v>269</v>
      </c>
      <c r="H3657" s="1" t="s">
        <v>270</v>
      </c>
      <c r="I3657" s="12">
        <v>899.6</v>
      </c>
      <c r="J3657" s="11" t="s">
        <v>3104</v>
      </c>
      <c r="K3657" s="13" t="s">
        <v>3103</v>
      </c>
      <c r="L3657" s="14" t="s">
        <v>582</v>
      </c>
    </row>
    <row r="3658" spans="1:12">
      <c r="A3658" s="36">
        <v>2017</v>
      </c>
      <c r="B3658" s="14" t="s">
        <v>2747</v>
      </c>
      <c r="C3658" s="9">
        <v>42824</v>
      </c>
      <c r="D3658" s="14" t="s">
        <v>537</v>
      </c>
      <c r="E3658" s="1" t="s">
        <v>680</v>
      </c>
      <c r="F3658" s="1" t="s">
        <v>681</v>
      </c>
      <c r="G3658" s="1" t="s">
        <v>137</v>
      </c>
      <c r="H3658" s="1" t="s">
        <v>650</v>
      </c>
      <c r="I3658" s="12">
        <v>975</v>
      </c>
      <c r="J3658" s="11">
        <v>2075</v>
      </c>
      <c r="K3658" s="13" t="s">
        <v>3103</v>
      </c>
      <c r="L3658" s="14" t="s">
        <v>582</v>
      </c>
    </row>
    <row r="3659" spans="1:12">
      <c r="A3659" s="36">
        <v>2017</v>
      </c>
      <c r="B3659" s="14" t="s">
        <v>2747</v>
      </c>
      <c r="C3659" s="9">
        <v>42797</v>
      </c>
      <c r="D3659" s="14" t="s">
        <v>537</v>
      </c>
      <c r="E3659" s="1" t="s">
        <v>680</v>
      </c>
      <c r="F3659" s="1" t="s">
        <v>693</v>
      </c>
      <c r="G3659" s="1" t="s">
        <v>697</v>
      </c>
      <c r="H3659" s="1" t="s">
        <v>698</v>
      </c>
      <c r="I3659" s="12">
        <v>308</v>
      </c>
      <c r="J3659" s="11">
        <v>4987</v>
      </c>
      <c r="K3659" s="13" t="s">
        <v>682</v>
      </c>
      <c r="L3659" s="14" t="s">
        <v>582</v>
      </c>
    </row>
    <row r="3660" spans="1:12">
      <c r="A3660" s="36">
        <v>2017</v>
      </c>
      <c r="B3660" s="14" t="s">
        <v>2747</v>
      </c>
      <c r="C3660" s="9">
        <v>42798</v>
      </c>
      <c r="D3660" s="14" t="s">
        <v>537</v>
      </c>
      <c r="E3660" s="1" t="s">
        <v>680</v>
      </c>
      <c r="F3660" s="1" t="s">
        <v>693</v>
      </c>
      <c r="G3660" s="1" t="s">
        <v>179</v>
      </c>
      <c r="H3660" s="1" t="s">
        <v>30</v>
      </c>
      <c r="I3660" s="12">
        <v>1737</v>
      </c>
      <c r="J3660" s="11">
        <v>36469</v>
      </c>
      <c r="K3660" s="13" t="s">
        <v>682</v>
      </c>
      <c r="L3660" s="14" t="s">
        <v>582</v>
      </c>
    </row>
    <row r="3661" spans="1:12">
      <c r="A3661" s="36">
        <v>2017</v>
      </c>
      <c r="B3661" s="14" t="s">
        <v>2747</v>
      </c>
      <c r="C3661" s="9">
        <v>42798</v>
      </c>
      <c r="D3661" s="14" t="s">
        <v>537</v>
      </c>
      <c r="E3661" s="1" t="s">
        <v>680</v>
      </c>
      <c r="F3661" s="1" t="s">
        <v>693</v>
      </c>
      <c r="G3661" s="1" t="s">
        <v>179</v>
      </c>
      <c r="H3661" s="1" t="s">
        <v>30</v>
      </c>
      <c r="I3661" s="12">
        <v>1140</v>
      </c>
      <c r="J3661" s="11">
        <v>36483</v>
      </c>
      <c r="K3661" s="13" t="s">
        <v>682</v>
      </c>
      <c r="L3661" s="14" t="s">
        <v>582</v>
      </c>
    </row>
    <row r="3662" spans="1:12">
      <c r="A3662" s="36">
        <v>2017</v>
      </c>
      <c r="B3662" s="14" t="s">
        <v>2747</v>
      </c>
      <c r="C3662" s="9">
        <v>42798</v>
      </c>
      <c r="D3662" s="14" t="s">
        <v>537</v>
      </c>
      <c r="E3662" s="1" t="s">
        <v>680</v>
      </c>
      <c r="F3662" s="1" t="s">
        <v>693</v>
      </c>
      <c r="G3662" s="1" t="s">
        <v>179</v>
      </c>
      <c r="H3662" s="1" t="s">
        <v>30</v>
      </c>
      <c r="I3662" s="12">
        <v>67</v>
      </c>
      <c r="J3662" s="11">
        <v>36482</v>
      </c>
      <c r="K3662" s="13" t="s">
        <v>682</v>
      </c>
      <c r="L3662" s="14" t="s">
        <v>582</v>
      </c>
    </row>
    <row r="3663" spans="1:12">
      <c r="A3663" s="36">
        <v>2017</v>
      </c>
      <c r="B3663" s="14" t="s">
        <v>2747</v>
      </c>
      <c r="C3663" s="9">
        <v>42801</v>
      </c>
      <c r="D3663" s="14" t="s">
        <v>537</v>
      </c>
      <c r="E3663" s="1" t="s">
        <v>680</v>
      </c>
      <c r="F3663" s="1" t="s">
        <v>693</v>
      </c>
      <c r="G3663" s="1" t="s">
        <v>137</v>
      </c>
      <c r="H3663" s="1" t="s">
        <v>299</v>
      </c>
      <c r="I3663" s="12">
        <v>820</v>
      </c>
      <c r="J3663" s="11">
        <v>856</v>
      </c>
      <c r="K3663" s="13" t="s">
        <v>1716</v>
      </c>
      <c r="L3663" s="14" t="s">
        <v>582</v>
      </c>
    </row>
    <row r="3664" spans="1:12">
      <c r="A3664" s="36">
        <v>2017</v>
      </c>
      <c r="B3664" s="14" t="s">
        <v>2747</v>
      </c>
      <c r="C3664" s="9">
        <v>42804</v>
      </c>
      <c r="D3664" s="14" t="s">
        <v>537</v>
      </c>
      <c r="E3664" s="1" t="s">
        <v>680</v>
      </c>
      <c r="F3664" s="1" t="s">
        <v>693</v>
      </c>
      <c r="G3664" s="1" t="s">
        <v>179</v>
      </c>
      <c r="H3664" s="1" t="s">
        <v>30</v>
      </c>
      <c r="I3664" s="12">
        <v>218</v>
      </c>
      <c r="J3664" s="11">
        <v>36579</v>
      </c>
      <c r="K3664" s="13" t="s">
        <v>2173</v>
      </c>
      <c r="L3664" s="14" t="s">
        <v>582</v>
      </c>
    </row>
    <row r="3665" spans="1:12">
      <c r="A3665" s="36">
        <v>2017</v>
      </c>
      <c r="B3665" s="14" t="s">
        <v>2747</v>
      </c>
      <c r="C3665" s="9">
        <v>42804</v>
      </c>
      <c r="D3665" s="14" t="s">
        <v>537</v>
      </c>
      <c r="E3665" s="1" t="s">
        <v>680</v>
      </c>
      <c r="F3665" s="1" t="s">
        <v>693</v>
      </c>
      <c r="G3665" s="1" t="s">
        <v>37</v>
      </c>
      <c r="H3665" s="1" t="s">
        <v>143</v>
      </c>
      <c r="I3665" s="12">
        <v>1775</v>
      </c>
      <c r="J3665" s="11" t="s">
        <v>3105</v>
      </c>
      <c r="K3665" s="13" t="s">
        <v>2173</v>
      </c>
      <c r="L3665" s="14" t="s">
        <v>582</v>
      </c>
    </row>
    <row r="3666" spans="1:12">
      <c r="A3666" s="36">
        <v>2017</v>
      </c>
      <c r="B3666" s="14" t="s">
        <v>2747</v>
      </c>
      <c r="C3666" s="9">
        <v>42804</v>
      </c>
      <c r="D3666" s="14" t="s">
        <v>537</v>
      </c>
      <c r="E3666" s="1" t="s">
        <v>680</v>
      </c>
      <c r="F3666" s="1" t="s">
        <v>693</v>
      </c>
      <c r="G3666" s="1" t="s">
        <v>37</v>
      </c>
      <c r="H3666" s="1" t="s">
        <v>143</v>
      </c>
      <c r="I3666" s="12">
        <v>1207</v>
      </c>
      <c r="J3666" s="11" t="s">
        <v>3106</v>
      </c>
      <c r="K3666" s="13" t="s">
        <v>2173</v>
      </c>
      <c r="L3666" s="14" t="s">
        <v>582</v>
      </c>
    </row>
    <row r="3667" spans="1:12">
      <c r="A3667" s="36">
        <v>2017</v>
      </c>
      <c r="B3667" s="14" t="s">
        <v>2747</v>
      </c>
      <c r="C3667" s="9">
        <v>42797</v>
      </c>
      <c r="D3667" s="14" t="s">
        <v>537</v>
      </c>
      <c r="E3667" s="1" t="s">
        <v>695</v>
      </c>
      <c r="F3667" s="1" t="s">
        <v>696</v>
      </c>
      <c r="G3667" s="1" t="s">
        <v>269</v>
      </c>
      <c r="H3667" s="11" t="s">
        <v>95</v>
      </c>
      <c r="I3667" s="12">
        <v>125</v>
      </c>
      <c r="J3667" s="11" t="s">
        <v>3107</v>
      </c>
      <c r="K3667" s="13" t="s">
        <v>3108</v>
      </c>
      <c r="L3667" s="14" t="s">
        <v>582</v>
      </c>
    </row>
    <row r="3668" spans="1:12">
      <c r="A3668" s="36">
        <v>2017</v>
      </c>
      <c r="B3668" s="14" t="s">
        <v>2747</v>
      </c>
      <c r="C3668" s="9">
        <v>42803</v>
      </c>
      <c r="D3668" s="14" t="s">
        <v>537</v>
      </c>
      <c r="E3668" s="1" t="s">
        <v>695</v>
      </c>
      <c r="F3668" s="1" t="s">
        <v>696</v>
      </c>
      <c r="G3668" s="1" t="s">
        <v>37</v>
      </c>
      <c r="H3668" s="1" t="s">
        <v>738</v>
      </c>
      <c r="I3668" s="12">
        <v>47</v>
      </c>
      <c r="J3668" s="11" t="s">
        <v>3109</v>
      </c>
      <c r="K3668" s="13" t="s">
        <v>1719</v>
      </c>
      <c r="L3668" s="14" t="s">
        <v>582</v>
      </c>
    </row>
    <row r="3669" spans="1:12">
      <c r="A3669" s="36">
        <v>2017</v>
      </c>
      <c r="B3669" s="14" t="s">
        <v>2747</v>
      </c>
      <c r="C3669" s="9">
        <v>42805</v>
      </c>
      <c r="D3669" s="14" t="s">
        <v>537</v>
      </c>
      <c r="E3669" s="1" t="s">
        <v>695</v>
      </c>
      <c r="F3669" s="1" t="s">
        <v>704</v>
      </c>
      <c r="G3669" s="1" t="s">
        <v>37</v>
      </c>
      <c r="H3669" s="1" t="s">
        <v>357</v>
      </c>
      <c r="I3669" s="12">
        <v>61</v>
      </c>
      <c r="J3669" s="11" t="s">
        <v>3110</v>
      </c>
      <c r="K3669" s="13" t="s">
        <v>2406</v>
      </c>
      <c r="L3669" s="14" t="s">
        <v>582</v>
      </c>
    </row>
    <row r="3670" spans="1:12">
      <c r="A3670" s="36">
        <v>2017</v>
      </c>
      <c r="B3670" s="14" t="s">
        <v>2747</v>
      </c>
      <c r="C3670" s="9">
        <v>42807</v>
      </c>
      <c r="D3670" s="14" t="s">
        <v>537</v>
      </c>
      <c r="E3670" s="1" t="s">
        <v>695</v>
      </c>
      <c r="F3670" s="1" t="s">
        <v>704</v>
      </c>
      <c r="G3670" s="1" t="s">
        <v>179</v>
      </c>
      <c r="H3670" s="11" t="s">
        <v>1096</v>
      </c>
      <c r="I3670" s="12">
        <v>45.9</v>
      </c>
      <c r="J3670" s="11">
        <v>7686</v>
      </c>
      <c r="K3670" s="13" t="s">
        <v>708</v>
      </c>
      <c r="L3670" s="14" t="s">
        <v>582</v>
      </c>
    </row>
    <row r="3671" spans="1:12">
      <c r="A3671" s="36">
        <v>2017</v>
      </c>
      <c r="B3671" s="14" t="s">
        <v>2747</v>
      </c>
      <c r="C3671" s="9">
        <v>42808</v>
      </c>
      <c r="D3671" s="14" t="s">
        <v>537</v>
      </c>
      <c r="E3671" s="1" t="s">
        <v>695</v>
      </c>
      <c r="F3671" s="1" t="s">
        <v>704</v>
      </c>
      <c r="G3671" s="1" t="s">
        <v>37</v>
      </c>
      <c r="H3671" s="1" t="s">
        <v>715</v>
      </c>
      <c r="I3671" s="12">
        <v>90</v>
      </c>
      <c r="J3671" s="11" t="s">
        <v>3111</v>
      </c>
      <c r="K3671" s="13" t="s">
        <v>1228</v>
      </c>
      <c r="L3671" s="14" t="s">
        <v>582</v>
      </c>
    </row>
    <row r="3672" spans="1:12">
      <c r="A3672" s="36">
        <v>2017</v>
      </c>
      <c r="B3672" s="14" t="s">
        <v>2747</v>
      </c>
      <c r="C3672" s="9">
        <v>42818</v>
      </c>
      <c r="D3672" s="14" t="s">
        <v>537</v>
      </c>
      <c r="E3672" s="1" t="s">
        <v>695</v>
      </c>
      <c r="F3672" s="1" t="s">
        <v>704</v>
      </c>
      <c r="G3672" s="1" t="s">
        <v>37</v>
      </c>
      <c r="H3672" s="1" t="s">
        <v>279</v>
      </c>
      <c r="I3672" s="12">
        <v>90</v>
      </c>
      <c r="J3672" s="11" t="s">
        <v>3112</v>
      </c>
      <c r="K3672" s="13" t="s">
        <v>3113</v>
      </c>
      <c r="L3672" s="14" t="s">
        <v>582</v>
      </c>
    </row>
    <row r="3673" spans="1:12">
      <c r="A3673" s="36">
        <v>2017</v>
      </c>
      <c r="B3673" s="14" t="s">
        <v>2747</v>
      </c>
      <c r="C3673" s="9">
        <v>42818</v>
      </c>
      <c r="D3673" s="14" t="s">
        <v>537</v>
      </c>
      <c r="E3673" s="1" t="s">
        <v>695</v>
      </c>
      <c r="F3673" s="1" t="s">
        <v>704</v>
      </c>
      <c r="G3673" s="1" t="s">
        <v>37</v>
      </c>
      <c r="H3673" s="11" t="s">
        <v>1962</v>
      </c>
      <c r="I3673" s="12">
        <v>112</v>
      </c>
      <c r="J3673" s="11" t="s">
        <v>3114</v>
      </c>
      <c r="K3673" s="13" t="s">
        <v>1719</v>
      </c>
      <c r="L3673" s="14" t="s">
        <v>582</v>
      </c>
    </row>
    <row r="3674" spans="1:12">
      <c r="A3674" s="36">
        <v>2017</v>
      </c>
      <c r="B3674" s="14" t="s">
        <v>2747</v>
      </c>
      <c r="C3674" s="9">
        <v>42797</v>
      </c>
      <c r="D3674" s="14" t="s">
        <v>537</v>
      </c>
      <c r="E3674" s="1" t="s">
        <v>1755</v>
      </c>
      <c r="F3674" s="1">
        <v>1211</v>
      </c>
      <c r="G3674" s="1" t="s">
        <v>37</v>
      </c>
      <c r="H3674" s="1" t="s">
        <v>738</v>
      </c>
      <c r="I3674" s="12">
        <v>150.5</v>
      </c>
      <c r="J3674" s="11" t="s">
        <v>3115</v>
      </c>
      <c r="K3674" s="13" t="s">
        <v>3116</v>
      </c>
      <c r="L3674" s="14" t="s">
        <v>582</v>
      </c>
    </row>
    <row r="3675" spans="1:12">
      <c r="A3675" s="36">
        <v>2017</v>
      </c>
      <c r="B3675" s="14" t="s">
        <v>2747</v>
      </c>
      <c r="C3675" s="9">
        <v>42802</v>
      </c>
      <c r="D3675" s="14" t="s">
        <v>537</v>
      </c>
      <c r="E3675" s="1" t="s">
        <v>1755</v>
      </c>
      <c r="F3675" s="1">
        <v>1211</v>
      </c>
      <c r="G3675" s="1" t="s">
        <v>37</v>
      </c>
      <c r="H3675" s="1" t="s">
        <v>357</v>
      </c>
      <c r="I3675" s="12">
        <v>163</v>
      </c>
      <c r="J3675" s="11" t="s">
        <v>3117</v>
      </c>
      <c r="K3675" s="13" t="s">
        <v>3116</v>
      </c>
      <c r="L3675" s="14" t="s">
        <v>582</v>
      </c>
    </row>
    <row r="3676" spans="1:12">
      <c r="A3676" s="36">
        <v>2017</v>
      </c>
      <c r="B3676" s="14" t="s">
        <v>2747</v>
      </c>
      <c r="C3676" s="9">
        <v>42797</v>
      </c>
      <c r="D3676" s="14" t="s">
        <v>537</v>
      </c>
      <c r="E3676" s="1" t="s">
        <v>1755</v>
      </c>
      <c r="F3676" s="1">
        <v>1211</v>
      </c>
      <c r="G3676" s="1" t="s">
        <v>179</v>
      </c>
      <c r="H3676" s="1" t="s">
        <v>281</v>
      </c>
      <c r="I3676" s="12">
        <v>110</v>
      </c>
      <c r="J3676" s="11">
        <v>67026</v>
      </c>
      <c r="K3676" s="13" t="s">
        <v>3116</v>
      </c>
      <c r="L3676" s="14" t="s">
        <v>582</v>
      </c>
    </row>
    <row r="3677" spans="1:12">
      <c r="A3677" s="36">
        <v>2017</v>
      </c>
      <c r="B3677" s="14" t="s">
        <v>2747</v>
      </c>
      <c r="C3677" s="9">
        <v>42824</v>
      </c>
      <c r="D3677" s="14" t="s">
        <v>537</v>
      </c>
      <c r="E3677" s="1" t="s">
        <v>1755</v>
      </c>
      <c r="F3677" s="1">
        <v>1211</v>
      </c>
      <c r="G3677" s="1" t="s">
        <v>37</v>
      </c>
      <c r="H3677" s="1" t="s">
        <v>279</v>
      </c>
      <c r="I3677" s="12">
        <v>230</v>
      </c>
      <c r="J3677" s="11" t="s">
        <v>3118</v>
      </c>
      <c r="K3677" s="13" t="s">
        <v>3116</v>
      </c>
      <c r="L3677" s="14" t="s">
        <v>582</v>
      </c>
    </row>
    <row r="3678" spans="1:12">
      <c r="A3678" s="36">
        <v>2017</v>
      </c>
      <c r="B3678" s="14" t="s">
        <v>2747</v>
      </c>
      <c r="C3678" s="9">
        <v>42806</v>
      </c>
      <c r="D3678" s="14" t="s">
        <v>537</v>
      </c>
      <c r="E3678" s="1" t="s">
        <v>714</v>
      </c>
      <c r="F3678" s="1">
        <v>1215</v>
      </c>
      <c r="G3678" s="1" t="s">
        <v>179</v>
      </c>
      <c r="H3678" s="1" t="s">
        <v>30</v>
      </c>
      <c r="I3678" s="12">
        <v>330</v>
      </c>
      <c r="J3678" s="11">
        <v>36617</v>
      </c>
      <c r="K3678" s="13" t="s">
        <v>2413</v>
      </c>
      <c r="L3678" s="14" t="s">
        <v>582</v>
      </c>
    </row>
    <row r="3679" spans="1:12">
      <c r="A3679" s="36">
        <v>2017</v>
      </c>
      <c r="B3679" s="14" t="s">
        <v>2747</v>
      </c>
      <c r="C3679" s="9">
        <v>42795</v>
      </c>
      <c r="D3679" s="14" t="s">
        <v>537</v>
      </c>
      <c r="E3679" s="1" t="s">
        <v>724</v>
      </c>
      <c r="F3679" s="1" t="s">
        <v>733</v>
      </c>
      <c r="G3679" s="1" t="s">
        <v>269</v>
      </c>
      <c r="H3679" s="11" t="s">
        <v>2133</v>
      </c>
      <c r="I3679" s="12">
        <v>692</v>
      </c>
      <c r="J3679" s="11" t="s">
        <v>3119</v>
      </c>
      <c r="K3679" s="13" t="s">
        <v>729</v>
      </c>
      <c r="L3679" s="14" t="s">
        <v>582</v>
      </c>
    </row>
    <row r="3680" spans="1:12">
      <c r="A3680" s="36">
        <v>2017</v>
      </c>
      <c r="B3680" s="14" t="s">
        <v>2747</v>
      </c>
      <c r="C3680" s="9">
        <v>42797</v>
      </c>
      <c r="D3680" s="14" t="s">
        <v>537</v>
      </c>
      <c r="E3680" s="1" t="s">
        <v>724</v>
      </c>
      <c r="F3680" s="1" t="s">
        <v>733</v>
      </c>
      <c r="G3680" s="1" t="s">
        <v>179</v>
      </c>
      <c r="H3680" s="1" t="s">
        <v>30</v>
      </c>
      <c r="I3680" s="12">
        <v>1109</v>
      </c>
      <c r="J3680" s="11">
        <v>36451</v>
      </c>
      <c r="K3680" s="13" t="s">
        <v>732</v>
      </c>
      <c r="L3680" s="14" t="s">
        <v>582</v>
      </c>
    </row>
    <row r="3681" spans="1:12">
      <c r="A3681" s="36">
        <v>2017</v>
      </c>
      <c r="B3681" s="14" t="s">
        <v>2747</v>
      </c>
      <c r="C3681" s="9">
        <v>42798</v>
      </c>
      <c r="D3681" s="14" t="s">
        <v>537</v>
      </c>
      <c r="E3681" s="1" t="s">
        <v>724</v>
      </c>
      <c r="F3681" s="1" t="s">
        <v>733</v>
      </c>
      <c r="G3681" s="1" t="s">
        <v>179</v>
      </c>
      <c r="H3681" s="11" t="s">
        <v>750</v>
      </c>
      <c r="I3681" s="12">
        <v>1004</v>
      </c>
      <c r="J3681" s="11">
        <v>43187</v>
      </c>
      <c r="K3681" s="13" t="s">
        <v>732</v>
      </c>
      <c r="L3681" s="14" t="s">
        <v>582</v>
      </c>
    </row>
    <row r="3682" spans="1:12">
      <c r="A3682" s="36">
        <v>2017</v>
      </c>
      <c r="B3682" s="14" t="s">
        <v>2747</v>
      </c>
      <c r="C3682" s="9">
        <v>42802</v>
      </c>
      <c r="D3682" s="14" t="s">
        <v>537</v>
      </c>
      <c r="E3682" s="1" t="s">
        <v>724</v>
      </c>
      <c r="F3682" s="1" t="s">
        <v>733</v>
      </c>
      <c r="G3682" s="1" t="s">
        <v>269</v>
      </c>
      <c r="H3682" s="1" t="s">
        <v>270</v>
      </c>
      <c r="I3682" s="12">
        <v>302.2</v>
      </c>
      <c r="J3682" s="11" t="s">
        <v>3120</v>
      </c>
      <c r="K3682" s="13" t="s">
        <v>3121</v>
      </c>
      <c r="L3682" s="14" t="s">
        <v>582</v>
      </c>
    </row>
    <row r="3683" spans="1:12">
      <c r="A3683" s="36">
        <v>2017</v>
      </c>
      <c r="B3683" s="14" t="s">
        <v>2747</v>
      </c>
      <c r="C3683" s="9">
        <v>42803</v>
      </c>
      <c r="D3683" s="14" t="s">
        <v>537</v>
      </c>
      <c r="E3683" s="1" t="s">
        <v>724</v>
      </c>
      <c r="F3683" s="1" t="s">
        <v>733</v>
      </c>
      <c r="G3683" s="1" t="s">
        <v>37</v>
      </c>
      <c r="H3683" s="1" t="s">
        <v>738</v>
      </c>
      <c r="I3683" s="12">
        <v>420.9</v>
      </c>
      <c r="J3683" s="11" t="s">
        <v>3122</v>
      </c>
      <c r="K3683" s="13" t="s">
        <v>3121</v>
      </c>
      <c r="L3683" s="14" t="s">
        <v>582</v>
      </c>
    </row>
    <row r="3684" spans="1:12">
      <c r="A3684" s="36">
        <v>2017</v>
      </c>
      <c r="B3684" s="14" t="s">
        <v>2747</v>
      </c>
      <c r="C3684" s="9">
        <v>42804</v>
      </c>
      <c r="D3684" s="14" t="s">
        <v>537</v>
      </c>
      <c r="E3684" s="1" t="s">
        <v>724</v>
      </c>
      <c r="F3684" s="1" t="s">
        <v>733</v>
      </c>
      <c r="G3684" s="1" t="s">
        <v>269</v>
      </c>
      <c r="H3684" s="1" t="s">
        <v>183</v>
      </c>
      <c r="I3684" s="12">
        <v>193</v>
      </c>
      <c r="J3684" s="11" t="s">
        <v>3123</v>
      </c>
      <c r="K3684" s="13" t="s">
        <v>732</v>
      </c>
      <c r="L3684" s="14" t="s">
        <v>582</v>
      </c>
    </row>
    <row r="3685" spans="1:12">
      <c r="A3685" s="36">
        <v>2017</v>
      </c>
      <c r="B3685" s="14" t="s">
        <v>2747</v>
      </c>
      <c r="C3685" s="9">
        <v>42807</v>
      </c>
      <c r="D3685" s="14" t="s">
        <v>537</v>
      </c>
      <c r="E3685" s="1" t="s">
        <v>724</v>
      </c>
      <c r="F3685" s="1" t="s">
        <v>733</v>
      </c>
      <c r="G3685" s="1" t="s">
        <v>179</v>
      </c>
      <c r="H3685" s="1" t="s">
        <v>102</v>
      </c>
      <c r="I3685" s="12">
        <v>688</v>
      </c>
      <c r="J3685" s="11">
        <v>6695</v>
      </c>
      <c r="K3685" s="13" t="s">
        <v>729</v>
      </c>
      <c r="L3685" s="14" t="s">
        <v>582</v>
      </c>
    </row>
    <row r="3686" spans="1:12">
      <c r="A3686" s="36">
        <v>2017</v>
      </c>
      <c r="B3686" s="14" t="s">
        <v>2747</v>
      </c>
      <c r="C3686" s="9">
        <v>42811</v>
      </c>
      <c r="D3686" s="14" t="s">
        <v>537</v>
      </c>
      <c r="E3686" s="1" t="s">
        <v>724</v>
      </c>
      <c r="F3686" s="1" t="s">
        <v>733</v>
      </c>
      <c r="G3686" s="1" t="s">
        <v>37</v>
      </c>
      <c r="H3686" s="1" t="s">
        <v>357</v>
      </c>
      <c r="I3686" s="12">
        <v>715</v>
      </c>
      <c r="J3686" s="11" t="s">
        <v>3124</v>
      </c>
      <c r="K3686" s="13" t="s">
        <v>731</v>
      </c>
      <c r="L3686" s="14" t="s">
        <v>582</v>
      </c>
    </row>
    <row r="3687" spans="1:12">
      <c r="A3687" s="36">
        <v>2017</v>
      </c>
      <c r="B3687" s="14" t="s">
        <v>2747</v>
      </c>
      <c r="C3687" s="9">
        <v>42818</v>
      </c>
      <c r="D3687" s="14" t="s">
        <v>537</v>
      </c>
      <c r="E3687" s="1" t="s">
        <v>724</v>
      </c>
      <c r="F3687" s="1" t="s">
        <v>733</v>
      </c>
      <c r="G3687" s="1" t="s">
        <v>37</v>
      </c>
      <c r="H3687" s="1" t="s">
        <v>279</v>
      </c>
      <c r="I3687" s="12">
        <v>1046</v>
      </c>
      <c r="J3687" s="11" t="s">
        <v>3125</v>
      </c>
      <c r="K3687" s="13" t="s">
        <v>732</v>
      </c>
      <c r="L3687" s="14" t="s">
        <v>582</v>
      </c>
    </row>
    <row r="3688" spans="1:12">
      <c r="A3688" s="36">
        <v>2017</v>
      </c>
      <c r="B3688" s="14" t="s">
        <v>2747</v>
      </c>
      <c r="C3688" s="9">
        <v>42821</v>
      </c>
      <c r="D3688" s="14" t="s">
        <v>537</v>
      </c>
      <c r="E3688" s="1" t="s">
        <v>724</v>
      </c>
      <c r="F3688" s="1" t="s">
        <v>733</v>
      </c>
      <c r="G3688" s="1" t="s">
        <v>510</v>
      </c>
      <c r="H3688" s="11" t="s">
        <v>2087</v>
      </c>
      <c r="I3688" s="12">
        <v>501</v>
      </c>
      <c r="J3688" s="11">
        <v>1403</v>
      </c>
      <c r="K3688" s="13" t="s">
        <v>732</v>
      </c>
      <c r="L3688" s="14" t="s">
        <v>582</v>
      </c>
    </row>
    <row r="3689" spans="1:12">
      <c r="A3689" s="36">
        <v>2017</v>
      </c>
      <c r="B3689" s="14" t="s">
        <v>2747</v>
      </c>
      <c r="C3689" s="9">
        <v>42824</v>
      </c>
      <c r="D3689" s="14" t="s">
        <v>537</v>
      </c>
      <c r="E3689" s="1" t="s">
        <v>724</v>
      </c>
      <c r="F3689" s="1" t="s">
        <v>733</v>
      </c>
      <c r="G3689" s="1" t="s">
        <v>37</v>
      </c>
      <c r="H3689" s="1" t="s">
        <v>453</v>
      </c>
      <c r="I3689" s="12">
        <v>1125</v>
      </c>
      <c r="J3689" s="11" t="s">
        <v>3126</v>
      </c>
      <c r="K3689" s="13" t="s">
        <v>732</v>
      </c>
      <c r="L3689" s="14" t="s">
        <v>582</v>
      </c>
    </row>
    <row r="3690" spans="1:12">
      <c r="A3690" s="36">
        <v>2017</v>
      </c>
      <c r="B3690" s="14" t="s">
        <v>2747</v>
      </c>
      <c r="C3690" s="9">
        <v>42795</v>
      </c>
      <c r="D3690" s="14" t="s">
        <v>537</v>
      </c>
      <c r="E3690" s="1" t="s">
        <v>741</v>
      </c>
      <c r="F3690" s="1" t="s">
        <v>772</v>
      </c>
      <c r="G3690" s="1" t="s">
        <v>37</v>
      </c>
      <c r="H3690" s="1" t="s">
        <v>279</v>
      </c>
      <c r="I3690" s="12">
        <v>105</v>
      </c>
      <c r="J3690" s="11" t="s">
        <v>3127</v>
      </c>
      <c r="K3690" s="13" t="s">
        <v>766</v>
      </c>
      <c r="L3690" s="14" t="s">
        <v>582</v>
      </c>
    </row>
    <row r="3691" spans="1:12">
      <c r="A3691" s="36">
        <v>2017</v>
      </c>
      <c r="B3691" s="14" t="s">
        <v>2747</v>
      </c>
      <c r="C3691" s="9">
        <v>42801</v>
      </c>
      <c r="D3691" s="14" t="s">
        <v>537</v>
      </c>
      <c r="E3691" s="1" t="s">
        <v>741</v>
      </c>
      <c r="F3691" s="1" t="s">
        <v>772</v>
      </c>
      <c r="G3691" s="1" t="s">
        <v>37</v>
      </c>
      <c r="H3691" s="1" t="s">
        <v>357</v>
      </c>
      <c r="I3691" s="12">
        <v>47</v>
      </c>
      <c r="J3691" s="11" t="s">
        <v>3128</v>
      </c>
      <c r="K3691" s="13" t="s">
        <v>766</v>
      </c>
      <c r="L3691" s="14" t="s">
        <v>582</v>
      </c>
    </row>
    <row r="3692" spans="1:12">
      <c r="A3692" s="36">
        <v>2017</v>
      </c>
      <c r="B3692" s="14" t="s">
        <v>2747</v>
      </c>
      <c r="C3692" s="9">
        <v>42801</v>
      </c>
      <c r="D3692" s="14" t="s">
        <v>537</v>
      </c>
      <c r="E3692" s="1" t="s">
        <v>741</v>
      </c>
      <c r="F3692" s="1" t="s">
        <v>772</v>
      </c>
      <c r="G3692" s="1" t="s">
        <v>179</v>
      </c>
      <c r="H3692" s="11" t="s">
        <v>2339</v>
      </c>
      <c r="I3692" s="12">
        <v>187</v>
      </c>
      <c r="J3692" s="11">
        <v>20639</v>
      </c>
      <c r="K3692" s="13" t="s">
        <v>766</v>
      </c>
      <c r="L3692" s="14" t="s">
        <v>582</v>
      </c>
    </row>
    <row r="3693" spans="1:12">
      <c r="A3693" s="36">
        <v>2017</v>
      </c>
      <c r="B3693" s="14" t="s">
        <v>2747</v>
      </c>
      <c r="C3693" s="9">
        <v>42802</v>
      </c>
      <c r="D3693" s="14" t="s">
        <v>537</v>
      </c>
      <c r="E3693" s="1" t="s">
        <v>741</v>
      </c>
      <c r="F3693" s="1" t="s">
        <v>772</v>
      </c>
      <c r="G3693" s="1" t="s">
        <v>37</v>
      </c>
      <c r="H3693" s="1" t="s">
        <v>357</v>
      </c>
      <c r="I3693" s="12">
        <v>144</v>
      </c>
      <c r="J3693" s="11" t="s">
        <v>3129</v>
      </c>
      <c r="K3693" s="13" t="s">
        <v>766</v>
      </c>
      <c r="L3693" s="14" t="s">
        <v>582</v>
      </c>
    </row>
    <row r="3694" spans="1:12">
      <c r="A3694" s="36">
        <v>2017</v>
      </c>
      <c r="B3694" s="14" t="s">
        <v>2747</v>
      </c>
      <c r="C3694" s="9">
        <v>42819</v>
      </c>
      <c r="D3694" s="14" t="s">
        <v>537</v>
      </c>
      <c r="E3694" s="1" t="s">
        <v>741</v>
      </c>
      <c r="F3694" s="1" t="s">
        <v>772</v>
      </c>
      <c r="G3694" s="1" t="s">
        <v>37</v>
      </c>
      <c r="H3694" s="1" t="s">
        <v>279</v>
      </c>
      <c r="I3694" s="12">
        <v>296</v>
      </c>
      <c r="J3694" s="11" t="s">
        <v>3130</v>
      </c>
      <c r="K3694" s="13" t="s">
        <v>2436</v>
      </c>
      <c r="L3694" s="14" t="s">
        <v>582</v>
      </c>
    </row>
    <row r="3695" spans="1:12">
      <c r="A3695" s="36">
        <v>2017</v>
      </c>
      <c r="B3695" s="14" t="s">
        <v>2747</v>
      </c>
      <c r="C3695" s="9">
        <v>42821</v>
      </c>
      <c r="D3695" s="14" t="s">
        <v>537</v>
      </c>
      <c r="E3695" s="1" t="s">
        <v>741</v>
      </c>
      <c r="F3695" s="1" t="s">
        <v>772</v>
      </c>
      <c r="G3695" s="1" t="s">
        <v>179</v>
      </c>
      <c r="H3695" s="1" t="s">
        <v>281</v>
      </c>
      <c r="I3695" s="12">
        <v>94</v>
      </c>
      <c r="J3695" s="11">
        <v>67289</v>
      </c>
      <c r="K3695" s="13" t="s">
        <v>2434</v>
      </c>
      <c r="L3695" s="14" t="s">
        <v>582</v>
      </c>
    </row>
    <row r="3696" spans="1:12">
      <c r="A3696" s="36">
        <v>2017</v>
      </c>
      <c r="B3696" s="14" t="s">
        <v>2747</v>
      </c>
      <c r="C3696" s="9">
        <v>42824</v>
      </c>
      <c r="D3696" s="14" t="s">
        <v>537</v>
      </c>
      <c r="E3696" s="1" t="s">
        <v>741</v>
      </c>
      <c r="F3696" s="1" t="s">
        <v>772</v>
      </c>
      <c r="G3696" s="1" t="s">
        <v>37</v>
      </c>
      <c r="H3696" s="1" t="s">
        <v>279</v>
      </c>
      <c r="I3696" s="12">
        <v>164</v>
      </c>
      <c r="J3696" s="11" t="s">
        <v>3131</v>
      </c>
      <c r="K3696" s="13" t="s">
        <v>3132</v>
      </c>
      <c r="L3696" s="14" t="s">
        <v>582</v>
      </c>
    </row>
    <row r="3697" spans="1:12">
      <c r="A3697" s="36">
        <v>2017</v>
      </c>
      <c r="B3697" s="14" t="s">
        <v>2747</v>
      </c>
      <c r="C3697" s="9">
        <v>42796</v>
      </c>
      <c r="D3697" s="14" t="s">
        <v>537</v>
      </c>
      <c r="E3697" s="1" t="s">
        <v>741</v>
      </c>
      <c r="F3697" s="1" t="s">
        <v>764</v>
      </c>
      <c r="G3697" s="1" t="s">
        <v>691</v>
      </c>
      <c r="H3697" s="1" t="s">
        <v>120</v>
      </c>
      <c r="I3697" s="12">
        <v>253</v>
      </c>
      <c r="J3697" s="11">
        <v>924525</v>
      </c>
      <c r="K3697" s="13" t="s">
        <v>2436</v>
      </c>
      <c r="L3697" s="14" t="s">
        <v>582</v>
      </c>
    </row>
    <row r="3698" spans="1:12">
      <c r="A3698" s="36">
        <v>2017</v>
      </c>
      <c r="B3698" s="14" t="s">
        <v>2747</v>
      </c>
      <c r="C3698" s="9">
        <v>42816</v>
      </c>
      <c r="D3698" s="14" t="s">
        <v>537</v>
      </c>
      <c r="E3698" s="1" t="s">
        <v>741</v>
      </c>
      <c r="F3698" s="1" t="s">
        <v>755</v>
      </c>
      <c r="G3698" s="1" t="s">
        <v>37</v>
      </c>
      <c r="H3698" s="1" t="s">
        <v>279</v>
      </c>
      <c r="I3698" s="12">
        <v>157</v>
      </c>
      <c r="J3698" s="11" t="s">
        <v>3133</v>
      </c>
      <c r="K3698" s="13" t="s">
        <v>744</v>
      </c>
      <c r="L3698" s="14" t="s">
        <v>582</v>
      </c>
    </row>
    <row r="3699" spans="1:12">
      <c r="A3699" s="36">
        <v>2017</v>
      </c>
      <c r="B3699" s="14" t="s">
        <v>2747</v>
      </c>
      <c r="C3699" s="9">
        <v>42823</v>
      </c>
      <c r="D3699" s="14" t="s">
        <v>537</v>
      </c>
      <c r="E3699" s="1" t="s">
        <v>741</v>
      </c>
      <c r="F3699" s="1" t="s">
        <v>755</v>
      </c>
      <c r="G3699" s="1" t="s">
        <v>37</v>
      </c>
      <c r="H3699" s="1" t="s">
        <v>279</v>
      </c>
      <c r="I3699" s="12">
        <v>203</v>
      </c>
      <c r="J3699" s="11" t="s">
        <v>3134</v>
      </c>
      <c r="K3699" s="13" t="s">
        <v>762</v>
      </c>
      <c r="L3699" s="14" t="s">
        <v>582</v>
      </c>
    </row>
    <row r="3700" spans="1:12">
      <c r="A3700" s="36">
        <v>2017</v>
      </c>
      <c r="B3700" s="14" t="s">
        <v>2747</v>
      </c>
      <c r="C3700" s="9">
        <v>42824</v>
      </c>
      <c r="D3700" s="14" t="s">
        <v>537</v>
      </c>
      <c r="E3700" s="1" t="s">
        <v>741</v>
      </c>
      <c r="F3700" s="1" t="s">
        <v>755</v>
      </c>
      <c r="G3700" s="1" t="s">
        <v>37</v>
      </c>
      <c r="H3700" s="1" t="s">
        <v>279</v>
      </c>
      <c r="I3700" s="12">
        <v>95</v>
      </c>
      <c r="J3700" s="11" t="s">
        <v>3135</v>
      </c>
      <c r="K3700" s="13" t="s">
        <v>2436</v>
      </c>
      <c r="L3700" s="14" t="s">
        <v>582</v>
      </c>
    </row>
    <row r="3701" spans="1:12">
      <c r="A3701" s="36">
        <v>2017</v>
      </c>
      <c r="B3701" s="14" t="s">
        <v>2747</v>
      </c>
      <c r="C3701" s="9">
        <v>42802</v>
      </c>
      <c r="D3701" s="14" t="s">
        <v>537</v>
      </c>
      <c r="E3701" s="1" t="s">
        <v>741</v>
      </c>
      <c r="F3701" s="1" t="s">
        <v>745</v>
      </c>
      <c r="G3701" s="1" t="s">
        <v>269</v>
      </c>
      <c r="H3701" s="11" t="s">
        <v>150</v>
      </c>
      <c r="I3701" s="12">
        <v>172</v>
      </c>
      <c r="J3701" s="11" t="s">
        <v>3136</v>
      </c>
      <c r="K3701" s="13" t="s">
        <v>744</v>
      </c>
      <c r="L3701" s="14" t="s">
        <v>582</v>
      </c>
    </row>
    <row r="3702" spans="1:12">
      <c r="A3702" s="36">
        <v>2017</v>
      </c>
      <c r="B3702" s="14" t="s">
        <v>2747</v>
      </c>
      <c r="C3702" s="9">
        <v>42798</v>
      </c>
      <c r="D3702" s="14" t="s">
        <v>537</v>
      </c>
      <c r="E3702" s="1" t="s">
        <v>741</v>
      </c>
      <c r="F3702" s="1" t="s">
        <v>745</v>
      </c>
      <c r="G3702" s="1" t="s">
        <v>269</v>
      </c>
      <c r="H3702" s="1" t="s">
        <v>183</v>
      </c>
      <c r="I3702" s="12">
        <v>119</v>
      </c>
      <c r="J3702" s="11" t="s">
        <v>3137</v>
      </c>
      <c r="K3702" s="13" t="s">
        <v>762</v>
      </c>
      <c r="L3702" s="14" t="s">
        <v>582</v>
      </c>
    </row>
    <row r="3703" spans="1:12">
      <c r="A3703" s="36">
        <v>2017</v>
      </c>
      <c r="B3703" s="14" t="s">
        <v>2747</v>
      </c>
      <c r="C3703" s="9">
        <v>42803</v>
      </c>
      <c r="D3703" s="14" t="s">
        <v>537</v>
      </c>
      <c r="E3703" s="1" t="s">
        <v>741</v>
      </c>
      <c r="F3703" s="1" t="s">
        <v>745</v>
      </c>
      <c r="G3703" s="1" t="s">
        <v>179</v>
      </c>
      <c r="H3703" s="1" t="s">
        <v>666</v>
      </c>
      <c r="I3703" s="12">
        <v>255</v>
      </c>
      <c r="J3703" s="11">
        <v>40049</v>
      </c>
      <c r="K3703" s="13" t="s">
        <v>3138</v>
      </c>
      <c r="L3703" s="14" t="s">
        <v>582</v>
      </c>
    </row>
    <row r="3704" spans="1:12">
      <c r="A3704" s="36">
        <v>2017</v>
      </c>
      <c r="B3704" s="14" t="s">
        <v>2747</v>
      </c>
      <c r="C3704" s="9">
        <v>42805</v>
      </c>
      <c r="D3704" s="14" t="s">
        <v>537</v>
      </c>
      <c r="E3704" s="1" t="s">
        <v>741</v>
      </c>
      <c r="F3704" s="1" t="s">
        <v>745</v>
      </c>
      <c r="G3704" s="1" t="s">
        <v>37</v>
      </c>
      <c r="H3704" s="1" t="s">
        <v>143</v>
      </c>
      <c r="I3704" s="12">
        <v>119</v>
      </c>
      <c r="J3704" s="11" t="s">
        <v>3139</v>
      </c>
      <c r="K3704" s="13" t="s">
        <v>776</v>
      </c>
      <c r="L3704" s="14" t="s">
        <v>582</v>
      </c>
    </row>
    <row r="3705" spans="1:12">
      <c r="A3705" s="36">
        <v>2017</v>
      </c>
      <c r="B3705" s="14" t="s">
        <v>2747</v>
      </c>
      <c r="C3705" s="9">
        <v>42807</v>
      </c>
      <c r="D3705" s="14" t="s">
        <v>537</v>
      </c>
      <c r="E3705" s="1" t="s">
        <v>741</v>
      </c>
      <c r="F3705" s="1" t="s">
        <v>745</v>
      </c>
      <c r="G3705" s="1" t="s">
        <v>510</v>
      </c>
      <c r="H3705" s="11" t="s">
        <v>2087</v>
      </c>
      <c r="I3705" s="12">
        <v>223</v>
      </c>
      <c r="J3705" s="11">
        <v>1385</v>
      </c>
      <c r="K3705" s="13" t="s">
        <v>766</v>
      </c>
      <c r="L3705" s="14" t="s">
        <v>582</v>
      </c>
    </row>
    <row r="3706" spans="1:12">
      <c r="A3706" s="36">
        <v>2017</v>
      </c>
      <c r="B3706" s="14" t="s">
        <v>2747</v>
      </c>
      <c r="C3706" s="9">
        <v>42809</v>
      </c>
      <c r="D3706" s="14" t="s">
        <v>537</v>
      </c>
      <c r="E3706" s="1" t="s">
        <v>741</v>
      </c>
      <c r="F3706" s="1" t="s">
        <v>745</v>
      </c>
      <c r="G3706" s="1" t="s">
        <v>37</v>
      </c>
      <c r="H3706" s="1" t="s">
        <v>279</v>
      </c>
      <c r="I3706" s="12">
        <v>149</v>
      </c>
      <c r="J3706" s="11" t="s">
        <v>3140</v>
      </c>
      <c r="K3706" s="13" t="s">
        <v>2434</v>
      </c>
      <c r="L3706" s="14" t="s">
        <v>582</v>
      </c>
    </row>
    <row r="3707" spans="1:12">
      <c r="A3707" s="36">
        <v>2017</v>
      </c>
      <c r="B3707" s="14" t="s">
        <v>2747</v>
      </c>
      <c r="C3707" s="9">
        <v>42819</v>
      </c>
      <c r="D3707" s="14" t="s">
        <v>537</v>
      </c>
      <c r="E3707" s="1" t="s">
        <v>741</v>
      </c>
      <c r="F3707" s="1" t="s">
        <v>745</v>
      </c>
      <c r="G3707" s="1" t="s">
        <v>37</v>
      </c>
      <c r="H3707" s="1" t="s">
        <v>738</v>
      </c>
      <c r="I3707" s="12">
        <v>145.9</v>
      </c>
      <c r="J3707" s="11" t="s">
        <v>3141</v>
      </c>
      <c r="K3707" s="13" t="s">
        <v>762</v>
      </c>
      <c r="L3707" s="14" t="s">
        <v>582</v>
      </c>
    </row>
    <row r="3708" spans="1:12">
      <c r="A3708" s="36">
        <v>2017</v>
      </c>
      <c r="B3708" s="14" t="s">
        <v>2747</v>
      </c>
      <c r="C3708" s="9">
        <v>42820</v>
      </c>
      <c r="D3708" s="14" t="s">
        <v>537</v>
      </c>
      <c r="E3708" s="1" t="s">
        <v>741</v>
      </c>
      <c r="F3708" s="1" t="s">
        <v>745</v>
      </c>
      <c r="G3708" s="1" t="s">
        <v>37</v>
      </c>
      <c r="H3708" s="1" t="s">
        <v>143</v>
      </c>
      <c r="I3708" s="12">
        <v>60</v>
      </c>
      <c r="J3708" s="11" t="s">
        <v>3142</v>
      </c>
      <c r="K3708" s="13" t="s">
        <v>2436</v>
      </c>
      <c r="L3708" s="14" t="s">
        <v>582</v>
      </c>
    </row>
    <row r="3709" spans="1:12">
      <c r="A3709" s="36">
        <v>2017</v>
      </c>
      <c r="B3709" s="14" t="s">
        <v>2747</v>
      </c>
      <c r="C3709" s="9">
        <v>42824</v>
      </c>
      <c r="D3709" s="14" t="s">
        <v>537</v>
      </c>
      <c r="E3709" s="1" t="s">
        <v>741</v>
      </c>
      <c r="F3709" s="1" t="s">
        <v>745</v>
      </c>
      <c r="G3709" s="1" t="s">
        <v>269</v>
      </c>
      <c r="H3709" s="1" t="s">
        <v>270</v>
      </c>
      <c r="I3709" s="12">
        <v>120.1</v>
      </c>
      <c r="J3709" s="11" t="s">
        <v>3143</v>
      </c>
      <c r="K3709" s="13" t="s">
        <v>3144</v>
      </c>
      <c r="L3709" s="14" t="s">
        <v>582</v>
      </c>
    </row>
    <row r="3710" spans="1:12">
      <c r="A3710" s="36">
        <v>2017</v>
      </c>
      <c r="B3710" s="14" t="s">
        <v>2747</v>
      </c>
      <c r="C3710" s="9">
        <v>42825</v>
      </c>
      <c r="D3710" s="14" t="s">
        <v>537</v>
      </c>
      <c r="E3710" s="1" t="s">
        <v>741</v>
      </c>
      <c r="F3710" s="1" t="s">
        <v>745</v>
      </c>
      <c r="G3710" s="1" t="s">
        <v>37</v>
      </c>
      <c r="H3710" s="1" t="s">
        <v>279</v>
      </c>
      <c r="I3710" s="12">
        <v>116</v>
      </c>
      <c r="J3710" s="11" t="s">
        <v>3145</v>
      </c>
      <c r="K3710" s="13" t="s">
        <v>2434</v>
      </c>
      <c r="L3710" s="14" t="s">
        <v>582</v>
      </c>
    </row>
    <row r="3711" spans="1:12">
      <c r="A3711" s="36">
        <v>2017</v>
      </c>
      <c r="B3711" s="14" t="s">
        <v>2747</v>
      </c>
      <c r="C3711" s="9">
        <v>42825</v>
      </c>
      <c r="D3711" s="14" t="s">
        <v>537</v>
      </c>
      <c r="E3711" s="1" t="s">
        <v>741</v>
      </c>
      <c r="F3711" s="1" t="s">
        <v>745</v>
      </c>
      <c r="G3711" s="1" t="s">
        <v>179</v>
      </c>
      <c r="H3711" s="1" t="s">
        <v>2014</v>
      </c>
      <c r="I3711" s="12">
        <v>177</v>
      </c>
      <c r="J3711" s="11">
        <v>20042</v>
      </c>
      <c r="K3711" s="13" t="s">
        <v>2434</v>
      </c>
      <c r="L3711" s="14" t="s">
        <v>582</v>
      </c>
    </row>
    <row r="3712" spans="1:12">
      <c r="A3712" s="36">
        <v>2017</v>
      </c>
      <c r="B3712" s="14" t="s">
        <v>2747</v>
      </c>
      <c r="C3712" s="9">
        <v>42796</v>
      </c>
      <c r="D3712" s="14" t="s">
        <v>537</v>
      </c>
      <c r="E3712" s="1" t="s">
        <v>741</v>
      </c>
      <c r="F3712" s="1" t="s">
        <v>742</v>
      </c>
      <c r="G3712" s="1" t="s">
        <v>691</v>
      </c>
      <c r="H3712" s="1" t="s">
        <v>120</v>
      </c>
      <c r="I3712" s="12">
        <v>179</v>
      </c>
      <c r="J3712" s="11">
        <v>924527</v>
      </c>
      <c r="K3712" s="13" t="s">
        <v>3146</v>
      </c>
      <c r="L3712" s="14" t="s">
        <v>582</v>
      </c>
    </row>
    <row r="3713" spans="1:12">
      <c r="A3713" s="36">
        <v>2017</v>
      </c>
      <c r="B3713" s="14" t="s">
        <v>2747</v>
      </c>
      <c r="C3713" s="9">
        <v>42803</v>
      </c>
      <c r="D3713" s="14" t="s">
        <v>537</v>
      </c>
      <c r="E3713" s="1" t="s">
        <v>741</v>
      </c>
      <c r="F3713" s="1" t="s">
        <v>742</v>
      </c>
      <c r="G3713" s="1" t="s">
        <v>269</v>
      </c>
      <c r="H3713" s="1" t="s">
        <v>270</v>
      </c>
      <c r="I3713" s="12">
        <v>74.2</v>
      </c>
      <c r="J3713" s="11" t="s">
        <v>3147</v>
      </c>
      <c r="K3713" s="13" t="s">
        <v>766</v>
      </c>
      <c r="L3713" s="14" t="s">
        <v>582</v>
      </c>
    </row>
    <row r="3714" spans="1:12">
      <c r="A3714" s="36">
        <v>2017</v>
      </c>
      <c r="B3714" s="14" t="s">
        <v>2747</v>
      </c>
      <c r="C3714" s="9">
        <v>42804</v>
      </c>
      <c r="D3714" s="14" t="s">
        <v>537</v>
      </c>
      <c r="E3714" s="1" t="s">
        <v>741</v>
      </c>
      <c r="F3714" s="1" t="s">
        <v>742</v>
      </c>
      <c r="G3714" s="1" t="s">
        <v>37</v>
      </c>
      <c r="H3714" s="1" t="s">
        <v>738</v>
      </c>
      <c r="I3714" s="12">
        <v>80</v>
      </c>
      <c r="J3714" s="11" t="s">
        <v>3148</v>
      </c>
      <c r="K3714" s="13" t="s">
        <v>766</v>
      </c>
      <c r="L3714" s="14" t="s">
        <v>582</v>
      </c>
    </row>
    <row r="3715" spans="1:12">
      <c r="A3715" s="36">
        <v>2017</v>
      </c>
      <c r="B3715" s="14" t="s">
        <v>2747</v>
      </c>
      <c r="C3715" s="9">
        <v>42805</v>
      </c>
      <c r="D3715" s="14" t="s">
        <v>537</v>
      </c>
      <c r="E3715" s="1" t="s">
        <v>741</v>
      </c>
      <c r="F3715" s="1" t="s">
        <v>742</v>
      </c>
      <c r="G3715" s="1" t="s">
        <v>37</v>
      </c>
      <c r="H3715" s="1" t="s">
        <v>738</v>
      </c>
      <c r="I3715" s="12">
        <v>159.6</v>
      </c>
      <c r="J3715" s="11" t="s">
        <v>3149</v>
      </c>
      <c r="K3715" s="13" t="s">
        <v>766</v>
      </c>
      <c r="L3715" s="14" t="s">
        <v>582</v>
      </c>
    </row>
    <row r="3716" spans="1:12">
      <c r="A3716" s="36">
        <v>2017</v>
      </c>
      <c r="B3716" s="14" t="s">
        <v>2747</v>
      </c>
      <c r="C3716" s="9">
        <v>42806</v>
      </c>
      <c r="D3716" s="14" t="s">
        <v>537</v>
      </c>
      <c r="E3716" s="1" t="s">
        <v>741</v>
      </c>
      <c r="F3716" s="1" t="s">
        <v>742</v>
      </c>
      <c r="G3716" s="1" t="s">
        <v>37</v>
      </c>
      <c r="H3716" s="1" t="s">
        <v>738</v>
      </c>
      <c r="I3716" s="12">
        <v>77.2</v>
      </c>
      <c r="J3716" s="11" t="s">
        <v>3150</v>
      </c>
      <c r="K3716" s="13" t="s">
        <v>2444</v>
      </c>
      <c r="L3716" s="14" t="s">
        <v>582</v>
      </c>
    </row>
    <row r="3717" spans="1:12">
      <c r="A3717" s="36">
        <v>2017</v>
      </c>
      <c r="B3717" s="14" t="s">
        <v>2747</v>
      </c>
      <c r="C3717" s="9">
        <v>42824</v>
      </c>
      <c r="D3717" s="14" t="s">
        <v>537</v>
      </c>
      <c r="E3717" s="1" t="s">
        <v>741</v>
      </c>
      <c r="F3717" s="1" t="s">
        <v>742</v>
      </c>
      <c r="G3717" s="1" t="s">
        <v>137</v>
      </c>
      <c r="H3717" s="11" t="s">
        <v>1482</v>
      </c>
      <c r="I3717" s="12">
        <v>148</v>
      </c>
      <c r="J3717" s="11">
        <v>9456</v>
      </c>
      <c r="K3717" s="13" t="s">
        <v>744</v>
      </c>
      <c r="L3717" s="14" t="s">
        <v>582</v>
      </c>
    </row>
    <row r="3718" spans="1:12">
      <c r="A3718" s="36">
        <v>2017</v>
      </c>
      <c r="B3718" s="14" t="s">
        <v>2747</v>
      </c>
      <c r="C3718" s="9">
        <v>42825</v>
      </c>
      <c r="D3718" s="14" t="s">
        <v>537</v>
      </c>
      <c r="E3718" s="1" t="s">
        <v>741</v>
      </c>
      <c r="F3718" s="1" t="s">
        <v>742</v>
      </c>
      <c r="G3718" s="1" t="s">
        <v>37</v>
      </c>
      <c r="H3718" s="1" t="s">
        <v>279</v>
      </c>
      <c r="I3718" s="12">
        <v>146</v>
      </c>
      <c r="J3718" s="11" t="s">
        <v>3151</v>
      </c>
      <c r="K3718" s="13" t="s">
        <v>3144</v>
      </c>
      <c r="L3718" s="14" t="s">
        <v>582</v>
      </c>
    </row>
    <row r="3719" spans="1:12">
      <c r="A3719" s="36">
        <v>2017</v>
      </c>
      <c r="B3719" s="14" t="s">
        <v>2747</v>
      </c>
      <c r="C3719" s="9">
        <v>42795</v>
      </c>
      <c r="D3719" s="14" t="s">
        <v>537</v>
      </c>
      <c r="E3719" s="1" t="s">
        <v>6</v>
      </c>
      <c r="F3719" s="1" t="s">
        <v>782</v>
      </c>
      <c r="G3719" s="1" t="s">
        <v>37</v>
      </c>
      <c r="H3719" s="11" t="s">
        <v>1482</v>
      </c>
      <c r="I3719" s="12">
        <v>167</v>
      </c>
      <c r="J3719" s="11" t="s">
        <v>3152</v>
      </c>
      <c r="K3719" s="13" t="s">
        <v>1257</v>
      </c>
      <c r="L3719" s="14" t="s">
        <v>582</v>
      </c>
    </row>
    <row r="3720" spans="1:12">
      <c r="A3720" s="36">
        <v>2017</v>
      </c>
      <c r="B3720" s="14" t="s">
        <v>2747</v>
      </c>
      <c r="C3720" s="9">
        <v>42795</v>
      </c>
      <c r="D3720" s="14" t="s">
        <v>537</v>
      </c>
      <c r="E3720" s="1" t="s">
        <v>6</v>
      </c>
      <c r="F3720" s="1" t="s">
        <v>782</v>
      </c>
      <c r="G3720" s="1" t="s">
        <v>37</v>
      </c>
      <c r="H3720" s="1" t="s">
        <v>279</v>
      </c>
      <c r="I3720" s="12">
        <v>274</v>
      </c>
      <c r="J3720" s="11" t="s">
        <v>3153</v>
      </c>
      <c r="K3720" s="13" t="s">
        <v>1257</v>
      </c>
      <c r="L3720" s="14" t="s">
        <v>582</v>
      </c>
    </row>
    <row r="3721" spans="1:12">
      <c r="A3721" s="36">
        <v>2017</v>
      </c>
      <c r="B3721" s="14" t="s">
        <v>2747</v>
      </c>
      <c r="C3721" s="9">
        <v>42795</v>
      </c>
      <c r="D3721" s="14" t="s">
        <v>537</v>
      </c>
      <c r="E3721" s="1" t="s">
        <v>6</v>
      </c>
      <c r="F3721" s="1" t="s">
        <v>782</v>
      </c>
      <c r="G3721" s="1" t="s">
        <v>37</v>
      </c>
      <c r="H3721" s="1" t="s">
        <v>279</v>
      </c>
      <c r="I3721" s="12">
        <v>225</v>
      </c>
      <c r="J3721" s="11" t="s">
        <v>3154</v>
      </c>
      <c r="K3721" s="13" t="s">
        <v>1257</v>
      </c>
      <c r="L3721" s="14" t="s">
        <v>582</v>
      </c>
    </row>
    <row r="3722" spans="1:12">
      <c r="A3722" s="36">
        <v>2017</v>
      </c>
      <c r="B3722" s="14" t="s">
        <v>2747</v>
      </c>
      <c r="C3722" s="9">
        <v>42796</v>
      </c>
      <c r="D3722" s="14" t="s">
        <v>537</v>
      </c>
      <c r="E3722" s="1" t="s">
        <v>6</v>
      </c>
      <c r="F3722" s="1" t="s">
        <v>782</v>
      </c>
      <c r="G3722" s="1" t="s">
        <v>37</v>
      </c>
      <c r="H3722" s="1" t="s">
        <v>279</v>
      </c>
      <c r="I3722" s="12">
        <v>133</v>
      </c>
      <c r="J3722" s="11" t="s">
        <v>3155</v>
      </c>
      <c r="K3722" s="13" t="s">
        <v>2452</v>
      </c>
      <c r="L3722" s="14" t="s">
        <v>582</v>
      </c>
    </row>
    <row r="3723" spans="1:12">
      <c r="A3723" s="36">
        <v>2017</v>
      </c>
      <c r="B3723" s="14" t="s">
        <v>2747</v>
      </c>
      <c r="C3723" s="9">
        <v>42797</v>
      </c>
      <c r="D3723" s="14" t="s">
        <v>537</v>
      </c>
      <c r="E3723" s="1" t="s">
        <v>6</v>
      </c>
      <c r="F3723" s="1" t="s">
        <v>782</v>
      </c>
      <c r="G3723" s="1" t="s">
        <v>179</v>
      </c>
      <c r="H3723" s="11" t="s">
        <v>2339</v>
      </c>
      <c r="I3723" s="12">
        <v>155</v>
      </c>
      <c r="J3723" s="11">
        <v>20627</v>
      </c>
      <c r="K3723" s="13" t="s">
        <v>1257</v>
      </c>
      <c r="L3723" s="14" t="s">
        <v>582</v>
      </c>
    </row>
    <row r="3724" spans="1:12">
      <c r="A3724" s="36">
        <v>2017</v>
      </c>
      <c r="B3724" s="14" t="s">
        <v>2747</v>
      </c>
      <c r="C3724" s="9">
        <v>42797</v>
      </c>
      <c r="D3724" s="14" t="s">
        <v>537</v>
      </c>
      <c r="E3724" s="1" t="s">
        <v>6</v>
      </c>
      <c r="F3724" s="1" t="s">
        <v>782</v>
      </c>
      <c r="G3724" s="1" t="s">
        <v>37</v>
      </c>
      <c r="H3724" s="11" t="s">
        <v>1482</v>
      </c>
      <c r="I3724" s="12">
        <v>191.8</v>
      </c>
      <c r="J3724" s="11" t="s">
        <v>3156</v>
      </c>
      <c r="K3724" s="13" t="s">
        <v>1257</v>
      </c>
      <c r="L3724" s="14" t="s">
        <v>582</v>
      </c>
    </row>
    <row r="3725" spans="1:12">
      <c r="A3725" s="36">
        <v>2017</v>
      </c>
      <c r="B3725" s="14" t="s">
        <v>2747</v>
      </c>
      <c r="C3725" s="9">
        <v>42797</v>
      </c>
      <c r="D3725" s="14" t="s">
        <v>537</v>
      </c>
      <c r="E3725" s="1" t="s">
        <v>6</v>
      </c>
      <c r="F3725" s="1" t="s">
        <v>782</v>
      </c>
      <c r="G3725" s="1" t="s">
        <v>269</v>
      </c>
      <c r="H3725" s="11" t="s">
        <v>285</v>
      </c>
      <c r="I3725" s="12">
        <v>128.1</v>
      </c>
      <c r="J3725" s="11" t="s">
        <v>3157</v>
      </c>
      <c r="K3725" s="13" t="s">
        <v>1257</v>
      </c>
      <c r="L3725" s="14" t="s">
        <v>582</v>
      </c>
    </row>
    <row r="3726" spans="1:12">
      <c r="A3726" s="36">
        <v>2017</v>
      </c>
      <c r="B3726" s="14" t="s">
        <v>2747</v>
      </c>
      <c r="C3726" s="9">
        <v>42800</v>
      </c>
      <c r="D3726" s="14" t="s">
        <v>537</v>
      </c>
      <c r="E3726" s="1" t="s">
        <v>6</v>
      </c>
      <c r="F3726" s="1" t="s">
        <v>782</v>
      </c>
      <c r="G3726" s="1" t="s">
        <v>179</v>
      </c>
      <c r="H3726" s="1" t="s">
        <v>281</v>
      </c>
      <c r="I3726" s="12">
        <v>248</v>
      </c>
      <c r="J3726" s="11">
        <v>67056</v>
      </c>
      <c r="K3726" s="13" t="s">
        <v>3158</v>
      </c>
      <c r="L3726" s="14" t="s">
        <v>582</v>
      </c>
    </row>
    <row r="3727" spans="1:12">
      <c r="A3727" s="36">
        <v>2017</v>
      </c>
      <c r="B3727" s="14" t="s">
        <v>2747</v>
      </c>
      <c r="C3727" s="9">
        <v>42801</v>
      </c>
      <c r="D3727" s="14" t="s">
        <v>537</v>
      </c>
      <c r="E3727" s="1" t="s">
        <v>6</v>
      </c>
      <c r="F3727" s="1" t="s">
        <v>782</v>
      </c>
      <c r="G3727" s="1" t="s">
        <v>179</v>
      </c>
      <c r="H3727" s="1" t="s">
        <v>281</v>
      </c>
      <c r="I3727" s="12">
        <v>259</v>
      </c>
      <c r="J3727" s="11">
        <v>67075</v>
      </c>
      <c r="K3727" s="13" t="s">
        <v>3158</v>
      </c>
      <c r="L3727" s="14" t="s">
        <v>582</v>
      </c>
    </row>
    <row r="3728" spans="1:12">
      <c r="A3728" s="36">
        <v>2017</v>
      </c>
      <c r="B3728" s="14" t="s">
        <v>2747</v>
      </c>
      <c r="C3728" s="9">
        <v>42802</v>
      </c>
      <c r="D3728" s="14" t="s">
        <v>537</v>
      </c>
      <c r="E3728" s="1" t="s">
        <v>6</v>
      </c>
      <c r="F3728" s="1" t="s">
        <v>782</v>
      </c>
      <c r="G3728" s="1" t="s">
        <v>179</v>
      </c>
      <c r="H3728" s="11" t="s">
        <v>1096</v>
      </c>
      <c r="I3728" s="12">
        <v>215</v>
      </c>
      <c r="J3728" s="11">
        <v>7673</v>
      </c>
      <c r="K3728" s="13" t="s">
        <v>3158</v>
      </c>
      <c r="L3728" s="14" t="s">
        <v>582</v>
      </c>
    </row>
    <row r="3729" spans="1:12">
      <c r="A3729" s="36">
        <v>2017</v>
      </c>
      <c r="B3729" s="14" t="s">
        <v>2747</v>
      </c>
      <c r="C3729" s="9">
        <v>42803</v>
      </c>
      <c r="D3729" s="14" t="s">
        <v>537</v>
      </c>
      <c r="E3729" s="1" t="s">
        <v>6</v>
      </c>
      <c r="F3729" s="1" t="s">
        <v>782</v>
      </c>
      <c r="G3729" s="1" t="s">
        <v>269</v>
      </c>
      <c r="H3729" s="11" t="s">
        <v>2354</v>
      </c>
      <c r="I3729" s="12">
        <v>193</v>
      </c>
      <c r="J3729" s="11" t="s">
        <v>3159</v>
      </c>
      <c r="K3729" s="13" t="s">
        <v>1257</v>
      </c>
      <c r="L3729" s="14" t="s">
        <v>582</v>
      </c>
    </row>
    <row r="3730" spans="1:12">
      <c r="A3730" s="36">
        <v>2017</v>
      </c>
      <c r="B3730" s="14" t="s">
        <v>2747</v>
      </c>
      <c r="C3730" s="9">
        <v>42803</v>
      </c>
      <c r="D3730" s="14" t="s">
        <v>537</v>
      </c>
      <c r="E3730" s="1" t="s">
        <v>6</v>
      </c>
      <c r="F3730" s="1" t="s">
        <v>782</v>
      </c>
      <c r="G3730" s="1" t="s">
        <v>149</v>
      </c>
      <c r="H3730" s="11" t="s">
        <v>150</v>
      </c>
      <c r="I3730" s="12">
        <v>166</v>
      </c>
      <c r="J3730" s="11" t="s">
        <v>3160</v>
      </c>
      <c r="K3730" s="13" t="s">
        <v>1257</v>
      </c>
      <c r="L3730" s="14" t="s">
        <v>582</v>
      </c>
    </row>
    <row r="3731" spans="1:12">
      <c r="A3731" s="36">
        <v>2017</v>
      </c>
      <c r="B3731" s="14" t="s">
        <v>2747</v>
      </c>
      <c r="C3731" s="9">
        <v>42804</v>
      </c>
      <c r="D3731" s="14" t="s">
        <v>537</v>
      </c>
      <c r="E3731" s="1" t="s">
        <v>6</v>
      </c>
      <c r="F3731" s="1" t="s">
        <v>782</v>
      </c>
      <c r="G3731" s="1" t="s">
        <v>269</v>
      </c>
      <c r="H3731" s="1" t="s">
        <v>183</v>
      </c>
      <c r="I3731" s="12">
        <v>179</v>
      </c>
      <c r="J3731" s="11" t="s">
        <v>3161</v>
      </c>
      <c r="K3731" s="13" t="s">
        <v>1257</v>
      </c>
      <c r="L3731" s="14" t="s">
        <v>582</v>
      </c>
    </row>
    <row r="3732" spans="1:12">
      <c r="A3732" s="36">
        <v>2017</v>
      </c>
      <c r="B3732" s="14" t="s">
        <v>2747</v>
      </c>
      <c r="C3732" s="9">
        <v>42805</v>
      </c>
      <c r="D3732" s="14" t="s">
        <v>537</v>
      </c>
      <c r="E3732" s="1" t="s">
        <v>6</v>
      </c>
      <c r="F3732" s="1" t="s">
        <v>782</v>
      </c>
      <c r="G3732" s="1" t="s">
        <v>269</v>
      </c>
      <c r="H3732" s="11" t="s">
        <v>285</v>
      </c>
      <c r="I3732" s="12">
        <v>252.2</v>
      </c>
      <c r="J3732" s="11" t="s">
        <v>3162</v>
      </c>
      <c r="K3732" s="13" t="s">
        <v>3163</v>
      </c>
      <c r="L3732" s="14" t="s">
        <v>582</v>
      </c>
    </row>
    <row r="3733" spans="1:12">
      <c r="A3733" s="36">
        <v>2017</v>
      </c>
      <c r="B3733" s="14" t="s">
        <v>2747</v>
      </c>
      <c r="C3733" s="9">
        <v>42805</v>
      </c>
      <c r="D3733" s="14" t="s">
        <v>537</v>
      </c>
      <c r="E3733" s="1" t="s">
        <v>6</v>
      </c>
      <c r="F3733" s="1" t="s">
        <v>782</v>
      </c>
      <c r="G3733" s="1" t="s">
        <v>37</v>
      </c>
      <c r="H3733" s="11" t="s">
        <v>1482</v>
      </c>
      <c r="I3733" s="12">
        <v>112.7</v>
      </c>
      <c r="J3733" s="11" t="s">
        <v>3164</v>
      </c>
      <c r="K3733" s="13" t="s">
        <v>3163</v>
      </c>
      <c r="L3733" s="14" t="s">
        <v>582</v>
      </c>
    </row>
    <row r="3734" spans="1:12">
      <c r="A3734" s="36">
        <v>2017</v>
      </c>
      <c r="B3734" s="14" t="s">
        <v>2747</v>
      </c>
      <c r="C3734" s="9">
        <v>42806</v>
      </c>
      <c r="D3734" s="14" t="s">
        <v>537</v>
      </c>
      <c r="E3734" s="1" t="s">
        <v>6</v>
      </c>
      <c r="F3734" s="1" t="s">
        <v>782</v>
      </c>
      <c r="G3734" s="1" t="s">
        <v>37</v>
      </c>
      <c r="H3734" s="11" t="s">
        <v>1482</v>
      </c>
      <c r="I3734" s="12">
        <v>199.2</v>
      </c>
      <c r="J3734" s="11" t="s">
        <v>3165</v>
      </c>
      <c r="K3734" s="13" t="s">
        <v>1257</v>
      </c>
      <c r="L3734" s="14" t="s">
        <v>582</v>
      </c>
    </row>
    <row r="3735" spans="1:12">
      <c r="A3735" s="36">
        <v>2017</v>
      </c>
      <c r="B3735" s="14" t="s">
        <v>2747</v>
      </c>
      <c r="C3735" s="9">
        <v>42807</v>
      </c>
      <c r="D3735" s="14" t="s">
        <v>537</v>
      </c>
      <c r="E3735" s="1" t="s">
        <v>6</v>
      </c>
      <c r="F3735" s="1" t="s">
        <v>782</v>
      </c>
      <c r="G3735" s="1" t="s">
        <v>37</v>
      </c>
      <c r="H3735" s="11" t="s">
        <v>1482</v>
      </c>
      <c r="I3735" s="12">
        <v>201.7</v>
      </c>
      <c r="J3735" s="11" t="s">
        <v>3166</v>
      </c>
      <c r="K3735" s="13" t="s">
        <v>1257</v>
      </c>
      <c r="L3735" s="14" t="s">
        <v>582</v>
      </c>
    </row>
    <row r="3736" spans="1:12">
      <c r="A3736" s="36">
        <v>2017</v>
      </c>
      <c r="B3736" s="14" t="s">
        <v>2747</v>
      </c>
      <c r="C3736" s="9">
        <v>42807</v>
      </c>
      <c r="D3736" s="14" t="s">
        <v>537</v>
      </c>
      <c r="E3736" s="1" t="s">
        <v>6</v>
      </c>
      <c r="F3736" s="1" t="s">
        <v>782</v>
      </c>
      <c r="G3736" s="1" t="s">
        <v>37</v>
      </c>
      <c r="H3736" s="1" t="s">
        <v>274</v>
      </c>
      <c r="I3736" s="12">
        <v>267</v>
      </c>
      <c r="J3736" s="11" t="s">
        <v>3167</v>
      </c>
      <c r="K3736" s="13" t="s">
        <v>1257</v>
      </c>
      <c r="L3736" s="14" t="s">
        <v>582</v>
      </c>
    </row>
    <row r="3737" spans="1:12">
      <c r="A3737" s="36">
        <v>2017</v>
      </c>
      <c r="B3737" s="14" t="s">
        <v>2747</v>
      </c>
      <c r="C3737" s="9">
        <v>42807</v>
      </c>
      <c r="D3737" s="14" t="s">
        <v>537</v>
      </c>
      <c r="E3737" s="1" t="s">
        <v>6</v>
      </c>
      <c r="F3737" s="1" t="s">
        <v>782</v>
      </c>
      <c r="G3737" s="1" t="s">
        <v>37</v>
      </c>
      <c r="H3737" s="1" t="s">
        <v>274</v>
      </c>
      <c r="I3737" s="12">
        <v>138</v>
      </c>
      <c r="J3737" s="11" t="s">
        <v>3168</v>
      </c>
      <c r="K3737" s="13" t="s">
        <v>1257</v>
      </c>
      <c r="L3737" s="14" t="s">
        <v>582</v>
      </c>
    </row>
    <row r="3738" spans="1:12">
      <c r="A3738" s="36">
        <v>2017</v>
      </c>
      <c r="B3738" s="14" t="s">
        <v>2747</v>
      </c>
      <c r="C3738" s="9">
        <v>42795</v>
      </c>
      <c r="D3738" s="14" t="s">
        <v>537</v>
      </c>
      <c r="E3738" s="1" t="s">
        <v>695</v>
      </c>
      <c r="F3738" s="1">
        <v>5570</v>
      </c>
      <c r="G3738" s="1" t="s">
        <v>269</v>
      </c>
      <c r="H3738" s="1" t="s">
        <v>120</v>
      </c>
      <c r="I3738" s="12">
        <v>67</v>
      </c>
      <c r="J3738" s="11">
        <v>923645</v>
      </c>
      <c r="K3738" s="13" t="s">
        <v>2292</v>
      </c>
      <c r="L3738" s="14" t="s">
        <v>2251</v>
      </c>
    </row>
    <row r="3739" spans="1:12">
      <c r="A3739" s="36">
        <v>2017</v>
      </c>
      <c r="B3739" s="14" t="s">
        <v>2747</v>
      </c>
      <c r="C3739" s="9">
        <v>42795</v>
      </c>
      <c r="D3739" s="14" t="s">
        <v>537</v>
      </c>
      <c r="E3739" s="1" t="s">
        <v>695</v>
      </c>
      <c r="F3739" s="1">
        <v>5570</v>
      </c>
      <c r="G3739" s="1" t="s">
        <v>269</v>
      </c>
      <c r="H3739" s="1" t="s">
        <v>120</v>
      </c>
      <c r="I3739" s="12">
        <v>80</v>
      </c>
      <c r="J3739" s="11">
        <v>923858</v>
      </c>
      <c r="K3739" s="13" t="s">
        <v>2292</v>
      </c>
      <c r="L3739" s="14" t="s">
        <v>2251</v>
      </c>
    </row>
    <row r="3740" spans="1:12">
      <c r="A3740" s="36">
        <v>2017</v>
      </c>
      <c r="B3740" s="14" t="s">
        <v>2747</v>
      </c>
      <c r="C3740" s="9">
        <v>42795</v>
      </c>
      <c r="D3740" s="14" t="s">
        <v>537</v>
      </c>
      <c r="E3740" s="1" t="s">
        <v>695</v>
      </c>
      <c r="F3740" s="1">
        <v>5570</v>
      </c>
      <c r="G3740" s="1" t="s">
        <v>269</v>
      </c>
      <c r="H3740" s="1" t="s">
        <v>120</v>
      </c>
      <c r="I3740" s="12">
        <v>53</v>
      </c>
      <c r="J3740" s="11">
        <v>923854</v>
      </c>
      <c r="K3740" s="13" t="s">
        <v>2292</v>
      </c>
      <c r="L3740" s="14" t="s">
        <v>2251</v>
      </c>
    </row>
    <row r="3741" spans="1:12">
      <c r="A3741" s="36">
        <v>2017</v>
      </c>
      <c r="B3741" s="14" t="s">
        <v>2747</v>
      </c>
      <c r="C3741" s="9">
        <v>42796</v>
      </c>
      <c r="D3741" s="14" t="s">
        <v>537</v>
      </c>
      <c r="E3741" s="1" t="s">
        <v>695</v>
      </c>
      <c r="F3741" s="1">
        <v>5570</v>
      </c>
      <c r="G3741" s="1" t="s">
        <v>269</v>
      </c>
      <c r="H3741" s="1" t="s">
        <v>120</v>
      </c>
      <c r="I3741" s="12">
        <v>87</v>
      </c>
      <c r="J3741" s="11">
        <v>923824</v>
      </c>
      <c r="K3741" s="13" t="s">
        <v>3169</v>
      </c>
      <c r="L3741" s="14" t="s">
        <v>2251</v>
      </c>
    </row>
    <row r="3742" spans="1:12">
      <c r="A3742" s="36">
        <v>2017</v>
      </c>
      <c r="B3742" s="14" t="s">
        <v>2747</v>
      </c>
      <c r="C3742" s="9">
        <v>42796</v>
      </c>
      <c r="D3742" s="14" t="s">
        <v>537</v>
      </c>
      <c r="E3742" s="1" t="s">
        <v>695</v>
      </c>
      <c r="F3742" s="1">
        <v>5570</v>
      </c>
      <c r="G3742" s="1" t="s">
        <v>269</v>
      </c>
      <c r="H3742" s="1" t="s">
        <v>120</v>
      </c>
      <c r="I3742" s="12">
        <v>68</v>
      </c>
      <c r="J3742" s="11">
        <v>923816</v>
      </c>
      <c r="K3742" s="13" t="s">
        <v>3169</v>
      </c>
      <c r="L3742" s="14" t="s">
        <v>2251</v>
      </c>
    </row>
    <row r="3743" spans="1:12">
      <c r="A3743" s="36">
        <v>2017</v>
      </c>
      <c r="B3743" s="14" t="s">
        <v>2747</v>
      </c>
      <c r="C3743" s="9">
        <v>42797</v>
      </c>
      <c r="D3743" s="14" t="s">
        <v>537</v>
      </c>
      <c r="E3743" s="1" t="s">
        <v>695</v>
      </c>
      <c r="F3743" s="1">
        <v>5570</v>
      </c>
      <c r="G3743" s="1" t="s">
        <v>269</v>
      </c>
      <c r="H3743" s="1" t="s">
        <v>120</v>
      </c>
      <c r="I3743" s="12">
        <v>82</v>
      </c>
      <c r="J3743" s="11">
        <v>923831</v>
      </c>
      <c r="K3743" s="13" t="s">
        <v>3169</v>
      </c>
      <c r="L3743" s="14" t="s">
        <v>2251</v>
      </c>
    </row>
    <row r="3744" spans="1:12">
      <c r="A3744" s="36">
        <v>2017</v>
      </c>
      <c r="B3744" s="14" t="s">
        <v>2747</v>
      </c>
      <c r="C3744" s="9">
        <v>42797</v>
      </c>
      <c r="D3744" s="14" t="s">
        <v>537</v>
      </c>
      <c r="E3744" s="1" t="s">
        <v>695</v>
      </c>
      <c r="F3744" s="1">
        <v>5570</v>
      </c>
      <c r="G3744" s="1" t="s">
        <v>269</v>
      </c>
      <c r="H3744" s="1" t="s">
        <v>120</v>
      </c>
      <c r="I3744" s="12">
        <v>69</v>
      </c>
      <c r="J3744" s="11">
        <v>923757</v>
      </c>
      <c r="K3744" s="13" t="s">
        <v>3169</v>
      </c>
      <c r="L3744" s="14" t="s">
        <v>2251</v>
      </c>
    </row>
    <row r="3745" spans="1:12">
      <c r="A3745" s="36">
        <v>2017</v>
      </c>
      <c r="B3745" s="14" t="s">
        <v>2747</v>
      </c>
      <c r="C3745" s="9">
        <v>42798</v>
      </c>
      <c r="D3745" s="14" t="s">
        <v>537</v>
      </c>
      <c r="E3745" s="1" t="s">
        <v>695</v>
      </c>
      <c r="F3745" s="1">
        <v>5570</v>
      </c>
      <c r="G3745" s="1" t="s">
        <v>269</v>
      </c>
      <c r="H3745" s="1" t="s">
        <v>120</v>
      </c>
      <c r="I3745" s="12">
        <v>72</v>
      </c>
      <c r="J3745" s="11">
        <v>923690</v>
      </c>
      <c r="K3745" s="13" t="s">
        <v>3170</v>
      </c>
      <c r="L3745" s="14" t="s">
        <v>2251</v>
      </c>
    </row>
    <row r="3746" spans="1:12">
      <c r="A3746" s="36">
        <v>2017</v>
      </c>
      <c r="B3746" s="14" t="s">
        <v>2747</v>
      </c>
      <c r="C3746" s="9">
        <v>42798</v>
      </c>
      <c r="D3746" s="14" t="s">
        <v>537</v>
      </c>
      <c r="E3746" s="1" t="s">
        <v>695</v>
      </c>
      <c r="F3746" s="1">
        <v>5570</v>
      </c>
      <c r="G3746" s="1" t="s">
        <v>269</v>
      </c>
      <c r="H3746" s="1" t="s">
        <v>120</v>
      </c>
      <c r="I3746" s="12">
        <v>56</v>
      </c>
      <c r="J3746" s="11">
        <v>923730</v>
      </c>
      <c r="K3746" s="13" t="s">
        <v>3170</v>
      </c>
      <c r="L3746" s="14" t="s">
        <v>2251</v>
      </c>
    </row>
    <row r="3747" spans="1:12">
      <c r="A3747" s="36">
        <v>2017</v>
      </c>
      <c r="B3747" s="14" t="s">
        <v>2747</v>
      </c>
      <c r="C3747" s="9">
        <v>42802</v>
      </c>
      <c r="D3747" s="14" t="s">
        <v>537</v>
      </c>
      <c r="E3747" s="1" t="s">
        <v>695</v>
      </c>
      <c r="F3747" s="1">
        <v>5570</v>
      </c>
      <c r="G3747" s="1" t="s">
        <v>269</v>
      </c>
      <c r="H3747" s="1" t="s">
        <v>120</v>
      </c>
      <c r="I3747" s="12">
        <v>67</v>
      </c>
      <c r="J3747" s="11">
        <v>923869</v>
      </c>
      <c r="K3747" s="13" t="s">
        <v>3170</v>
      </c>
      <c r="L3747" s="14" t="s">
        <v>2251</v>
      </c>
    </row>
    <row r="3748" spans="1:12">
      <c r="A3748" s="36">
        <v>2017</v>
      </c>
      <c r="B3748" s="14" t="s">
        <v>2747</v>
      </c>
      <c r="C3748" s="9">
        <v>42803</v>
      </c>
      <c r="D3748" s="14" t="s">
        <v>537</v>
      </c>
      <c r="E3748" s="1" t="s">
        <v>695</v>
      </c>
      <c r="F3748" s="1">
        <v>5570</v>
      </c>
      <c r="G3748" s="1" t="s">
        <v>269</v>
      </c>
      <c r="H3748" s="1" t="s">
        <v>120</v>
      </c>
      <c r="I3748" s="12">
        <v>72</v>
      </c>
      <c r="J3748" s="11">
        <v>923875</v>
      </c>
      <c r="K3748" s="13" t="s">
        <v>3170</v>
      </c>
      <c r="L3748" s="14" t="s">
        <v>2251</v>
      </c>
    </row>
    <row r="3749" spans="1:12">
      <c r="A3749" s="36">
        <v>2017</v>
      </c>
      <c r="B3749" s="14" t="s">
        <v>2747</v>
      </c>
      <c r="C3749" s="9">
        <v>42805</v>
      </c>
      <c r="D3749" s="14" t="s">
        <v>537</v>
      </c>
      <c r="E3749" s="1" t="s">
        <v>695</v>
      </c>
      <c r="F3749" s="1">
        <v>5570</v>
      </c>
      <c r="G3749" s="1" t="s">
        <v>269</v>
      </c>
      <c r="H3749" s="1" t="s">
        <v>120</v>
      </c>
      <c r="I3749" s="12">
        <v>105</v>
      </c>
      <c r="J3749" s="11">
        <v>923795</v>
      </c>
      <c r="K3749" s="13" t="s">
        <v>3170</v>
      </c>
      <c r="L3749" s="14" t="s">
        <v>2251</v>
      </c>
    </row>
    <row r="3750" spans="1:12">
      <c r="A3750" s="36">
        <v>2017</v>
      </c>
      <c r="B3750" s="14" t="s">
        <v>2747</v>
      </c>
      <c r="C3750" s="9">
        <v>42809</v>
      </c>
      <c r="D3750" s="14" t="s">
        <v>537</v>
      </c>
      <c r="E3750" s="1" t="s">
        <v>695</v>
      </c>
      <c r="F3750" s="1">
        <v>5570</v>
      </c>
      <c r="G3750" s="1" t="s">
        <v>269</v>
      </c>
      <c r="H3750" s="1" t="s">
        <v>120</v>
      </c>
      <c r="I3750" s="12">
        <v>31</v>
      </c>
      <c r="J3750" s="11">
        <v>924373</v>
      </c>
      <c r="K3750" s="13" t="s">
        <v>3169</v>
      </c>
      <c r="L3750" s="14" t="s">
        <v>2251</v>
      </c>
    </row>
    <row r="3751" spans="1:12">
      <c r="A3751" s="36">
        <v>2017</v>
      </c>
      <c r="B3751" s="14" t="s">
        <v>2747</v>
      </c>
      <c r="C3751" s="9">
        <v>42799</v>
      </c>
      <c r="D3751" s="14" t="s">
        <v>537</v>
      </c>
      <c r="E3751" s="1" t="s">
        <v>13</v>
      </c>
      <c r="F3751" s="1">
        <v>5072</v>
      </c>
      <c r="G3751" s="1" t="s">
        <v>137</v>
      </c>
      <c r="H3751" s="1" t="s">
        <v>551</v>
      </c>
      <c r="I3751" s="12">
        <v>60</v>
      </c>
      <c r="J3751" s="11" t="s">
        <v>3171</v>
      </c>
      <c r="K3751" s="13" t="s">
        <v>3172</v>
      </c>
      <c r="L3751" s="14" t="s">
        <v>522</v>
      </c>
    </row>
    <row r="3752" spans="1:12">
      <c r="A3752" s="36">
        <v>2017</v>
      </c>
      <c r="B3752" s="14" t="s">
        <v>2747</v>
      </c>
      <c r="C3752" s="9">
        <v>42800</v>
      </c>
      <c r="D3752" s="14" t="s">
        <v>537</v>
      </c>
      <c r="E3752" s="1" t="s">
        <v>13</v>
      </c>
      <c r="F3752" s="1">
        <v>5072</v>
      </c>
      <c r="G3752" s="1" t="s">
        <v>137</v>
      </c>
      <c r="H3752" s="1" t="s">
        <v>283</v>
      </c>
      <c r="I3752" s="12">
        <v>63</v>
      </c>
      <c r="J3752" s="11" t="s">
        <v>3173</v>
      </c>
      <c r="K3752" s="13" t="s">
        <v>3172</v>
      </c>
      <c r="L3752" s="14" t="s">
        <v>522</v>
      </c>
    </row>
    <row r="3753" spans="1:12">
      <c r="A3753" s="36">
        <v>2017</v>
      </c>
      <c r="B3753" s="14" t="s">
        <v>2747</v>
      </c>
      <c r="C3753" s="9">
        <v>42805</v>
      </c>
      <c r="D3753" s="14" t="s">
        <v>537</v>
      </c>
      <c r="E3753" s="1" t="s">
        <v>13</v>
      </c>
      <c r="F3753" s="1">
        <v>5072</v>
      </c>
      <c r="G3753" s="1" t="s">
        <v>37</v>
      </c>
      <c r="H3753" s="1" t="s">
        <v>143</v>
      </c>
      <c r="I3753" s="12">
        <v>96</v>
      </c>
      <c r="J3753" s="11" t="s">
        <v>3174</v>
      </c>
      <c r="K3753" s="13" t="s">
        <v>1393</v>
      </c>
      <c r="L3753" s="14" t="s">
        <v>522</v>
      </c>
    </row>
    <row r="3754" spans="1:12">
      <c r="A3754" s="36">
        <v>2017</v>
      </c>
      <c r="B3754" s="14" t="s">
        <v>2747</v>
      </c>
      <c r="C3754" s="9">
        <v>42809</v>
      </c>
      <c r="D3754" s="14" t="s">
        <v>537</v>
      </c>
      <c r="E3754" s="1" t="s">
        <v>13</v>
      </c>
      <c r="F3754" s="1">
        <v>5072</v>
      </c>
      <c r="G3754" s="1" t="s">
        <v>137</v>
      </c>
      <c r="H3754" s="1" t="s">
        <v>299</v>
      </c>
      <c r="I3754" s="12">
        <v>45</v>
      </c>
      <c r="J3754" s="11" t="s">
        <v>3175</v>
      </c>
      <c r="K3754" s="13" t="s">
        <v>1393</v>
      </c>
      <c r="L3754" s="14" t="s">
        <v>522</v>
      </c>
    </row>
    <row r="3755" spans="1:12">
      <c r="A3755" s="36">
        <v>2017</v>
      </c>
      <c r="B3755" s="14" t="s">
        <v>2747</v>
      </c>
      <c r="C3755" s="9">
        <v>42809</v>
      </c>
      <c r="D3755" s="14" t="s">
        <v>537</v>
      </c>
      <c r="E3755" s="1" t="s">
        <v>13</v>
      </c>
      <c r="F3755" s="1">
        <v>5072</v>
      </c>
      <c r="G3755" s="1" t="s">
        <v>137</v>
      </c>
      <c r="H3755" s="1" t="s">
        <v>551</v>
      </c>
      <c r="I3755" s="12">
        <v>66</v>
      </c>
      <c r="J3755" s="11" t="s">
        <v>3176</v>
      </c>
      <c r="K3755" s="13" t="s">
        <v>1393</v>
      </c>
      <c r="L3755" s="14" t="s">
        <v>522</v>
      </c>
    </row>
    <row r="3756" spans="1:12">
      <c r="A3756" s="36">
        <v>2017</v>
      </c>
      <c r="B3756" s="14" t="s">
        <v>2747</v>
      </c>
      <c r="C3756" s="9">
        <v>42810</v>
      </c>
      <c r="D3756" s="14" t="s">
        <v>537</v>
      </c>
      <c r="E3756" s="1" t="s">
        <v>13</v>
      </c>
      <c r="F3756" s="1">
        <v>5072</v>
      </c>
      <c r="G3756" s="1" t="s">
        <v>137</v>
      </c>
      <c r="H3756" s="1" t="s">
        <v>283</v>
      </c>
      <c r="I3756" s="12">
        <v>46</v>
      </c>
      <c r="J3756" s="11" t="s">
        <v>3177</v>
      </c>
      <c r="K3756" s="13" t="s">
        <v>1393</v>
      </c>
      <c r="L3756" s="14" t="s">
        <v>522</v>
      </c>
    </row>
    <row r="3757" spans="1:12">
      <c r="A3757" s="36">
        <v>2017</v>
      </c>
      <c r="B3757" s="14" t="s">
        <v>2747</v>
      </c>
      <c r="C3757" s="9">
        <v>42810</v>
      </c>
      <c r="D3757" s="14" t="s">
        <v>537</v>
      </c>
      <c r="E3757" s="1" t="s">
        <v>13</v>
      </c>
      <c r="F3757" s="1">
        <v>5072</v>
      </c>
      <c r="G3757" s="1" t="s">
        <v>137</v>
      </c>
      <c r="H3757" s="1" t="s">
        <v>299</v>
      </c>
      <c r="I3757" s="12">
        <v>40</v>
      </c>
      <c r="J3757" s="11" t="s">
        <v>3178</v>
      </c>
      <c r="K3757" s="13" t="s">
        <v>1393</v>
      </c>
      <c r="L3757" s="14" t="s">
        <v>522</v>
      </c>
    </row>
    <row r="3758" spans="1:12">
      <c r="A3758" s="36">
        <v>2017</v>
      </c>
      <c r="B3758" s="14" t="s">
        <v>2747</v>
      </c>
      <c r="C3758" s="9">
        <v>42817</v>
      </c>
      <c r="D3758" s="14" t="s">
        <v>537</v>
      </c>
      <c r="E3758" s="1" t="s">
        <v>13</v>
      </c>
      <c r="F3758" s="1">
        <v>5072</v>
      </c>
      <c r="G3758" s="1" t="s">
        <v>37</v>
      </c>
      <c r="H3758" s="11" t="s">
        <v>1482</v>
      </c>
      <c r="I3758" s="12">
        <v>53.2</v>
      </c>
      <c r="J3758" s="11" t="s">
        <v>3179</v>
      </c>
      <c r="K3758" s="13" t="s">
        <v>3180</v>
      </c>
      <c r="L3758" s="14" t="s">
        <v>522</v>
      </c>
    </row>
    <row r="3759" spans="1:12">
      <c r="A3759" s="36">
        <v>2017</v>
      </c>
      <c r="B3759" s="14" t="s">
        <v>2747</v>
      </c>
      <c r="C3759" s="9">
        <v>42817</v>
      </c>
      <c r="D3759" s="14" t="s">
        <v>537</v>
      </c>
      <c r="E3759" s="1" t="s">
        <v>13</v>
      </c>
      <c r="F3759" s="1">
        <v>5072</v>
      </c>
      <c r="G3759" s="1" t="s">
        <v>37</v>
      </c>
      <c r="H3759" s="11" t="s">
        <v>1482</v>
      </c>
      <c r="I3759" s="12">
        <v>17.8</v>
      </c>
      <c r="J3759" s="11" t="s">
        <v>3181</v>
      </c>
      <c r="K3759" s="13" t="s">
        <v>3180</v>
      </c>
      <c r="L3759" s="14" t="s">
        <v>522</v>
      </c>
    </row>
    <row r="3760" spans="1:12">
      <c r="A3760" s="36">
        <v>2017</v>
      </c>
      <c r="B3760" s="14" t="s">
        <v>2747</v>
      </c>
      <c r="C3760" s="9">
        <v>42818</v>
      </c>
      <c r="D3760" s="14" t="s">
        <v>537</v>
      </c>
      <c r="E3760" s="1" t="s">
        <v>13</v>
      </c>
      <c r="F3760" s="1">
        <v>5072</v>
      </c>
      <c r="G3760" s="1" t="s">
        <v>37</v>
      </c>
      <c r="H3760" s="11" t="s">
        <v>1482</v>
      </c>
      <c r="I3760" s="12">
        <v>31.1</v>
      </c>
      <c r="J3760" s="11" t="s">
        <v>3182</v>
      </c>
      <c r="K3760" s="13" t="s">
        <v>3180</v>
      </c>
      <c r="L3760" s="14" t="s">
        <v>522</v>
      </c>
    </row>
    <row r="3761" spans="1:12">
      <c r="A3761" s="36">
        <v>2017</v>
      </c>
      <c r="B3761" s="14" t="s">
        <v>2747</v>
      </c>
      <c r="C3761" s="9">
        <v>42818</v>
      </c>
      <c r="D3761" s="14" t="s">
        <v>537</v>
      </c>
      <c r="E3761" s="1" t="s">
        <v>13</v>
      </c>
      <c r="F3761" s="1">
        <v>5072</v>
      </c>
      <c r="G3761" s="1" t="s">
        <v>37</v>
      </c>
      <c r="H3761" s="11" t="s">
        <v>1482</v>
      </c>
      <c r="I3761" s="12">
        <v>76.2</v>
      </c>
      <c r="J3761" s="11" t="s">
        <v>3183</v>
      </c>
      <c r="K3761" s="13" t="s">
        <v>3180</v>
      </c>
      <c r="L3761" s="14" t="s">
        <v>522</v>
      </c>
    </row>
    <row r="3762" spans="1:12">
      <c r="A3762" s="36">
        <v>2017</v>
      </c>
      <c r="B3762" s="14" t="s">
        <v>2747</v>
      </c>
      <c r="C3762" s="9">
        <v>42819</v>
      </c>
      <c r="D3762" s="14" t="s">
        <v>537</v>
      </c>
      <c r="E3762" s="1" t="s">
        <v>13</v>
      </c>
      <c r="F3762" s="1">
        <v>5057</v>
      </c>
      <c r="G3762" s="1" t="s">
        <v>137</v>
      </c>
      <c r="H3762" s="1" t="s">
        <v>551</v>
      </c>
      <c r="I3762" s="12">
        <v>60</v>
      </c>
      <c r="J3762" s="11" t="s">
        <v>3184</v>
      </c>
      <c r="K3762" s="13" t="s">
        <v>3185</v>
      </c>
      <c r="L3762" s="14" t="s">
        <v>522</v>
      </c>
    </row>
    <row r="3763" spans="1:12">
      <c r="A3763" s="36">
        <v>2017</v>
      </c>
      <c r="B3763" s="14" t="s">
        <v>2747</v>
      </c>
      <c r="C3763" s="9">
        <v>42822</v>
      </c>
      <c r="D3763" s="14" t="s">
        <v>537</v>
      </c>
      <c r="E3763" s="1" t="s">
        <v>13</v>
      </c>
      <c r="F3763" s="1">
        <v>5057</v>
      </c>
      <c r="G3763" s="1" t="s">
        <v>137</v>
      </c>
      <c r="H3763" s="11" t="s">
        <v>2764</v>
      </c>
      <c r="I3763" s="12">
        <v>129</v>
      </c>
      <c r="J3763" s="11" t="s">
        <v>3186</v>
      </c>
      <c r="K3763" s="13" t="s">
        <v>3185</v>
      </c>
      <c r="L3763" s="14" t="s">
        <v>522</v>
      </c>
    </row>
    <row r="3764" spans="1:12">
      <c r="A3764" s="36">
        <v>2017</v>
      </c>
      <c r="B3764" s="14" t="s">
        <v>2747</v>
      </c>
      <c r="C3764" s="9">
        <v>42822</v>
      </c>
      <c r="D3764" s="14" t="s">
        <v>537</v>
      </c>
      <c r="E3764" s="1" t="s">
        <v>13</v>
      </c>
      <c r="F3764" s="1">
        <v>5057</v>
      </c>
      <c r="G3764" s="1" t="s">
        <v>137</v>
      </c>
      <c r="H3764" s="11" t="s">
        <v>2764</v>
      </c>
      <c r="I3764" s="12">
        <v>150</v>
      </c>
      <c r="J3764" s="11" t="s">
        <v>3187</v>
      </c>
      <c r="K3764" s="13" t="s">
        <v>3185</v>
      </c>
      <c r="L3764" s="14" t="s">
        <v>522</v>
      </c>
    </row>
    <row r="3765" spans="1:12">
      <c r="A3765" s="36">
        <v>2017</v>
      </c>
      <c r="B3765" s="14" t="s">
        <v>2747</v>
      </c>
      <c r="C3765" s="9">
        <v>42823</v>
      </c>
      <c r="D3765" s="14" t="s">
        <v>537</v>
      </c>
      <c r="E3765" s="1" t="s">
        <v>13</v>
      </c>
      <c r="F3765" s="1">
        <v>5057</v>
      </c>
      <c r="G3765" s="1" t="s">
        <v>137</v>
      </c>
      <c r="H3765" s="11" t="s">
        <v>2764</v>
      </c>
      <c r="I3765" s="12">
        <v>220</v>
      </c>
      <c r="J3765" s="11" t="s">
        <v>3188</v>
      </c>
      <c r="K3765" s="13" t="s">
        <v>3185</v>
      </c>
      <c r="L3765" s="14" t="s">
        <v>522</v>
      </c>
    </row>
    <row r="3766" spans="1:12">
      <c r="A3766" s="36">
        <v>2017</v>
      </c>
      <c r="B3766" s="14" t="s">
        <v>2747</v>
      </c>
      <c r="C3766" s="9">
        <v>42823</v>
      </c>
      <c r="D3766" s="14" t="s">
        <v>537</v>
      </c>
      <c r="E3766" s="1" t="s">
        <v>13</v>
      </c>
      <c r="F3766" s="1">
        <v>5057</v>
      </c>
      <c r="G3766" s="1" t="s">
        <v>137</v>
      </c>
      <c r="H3766" s="11" t="s">
        <v>2764</v>
      </c>
      <c r="I3766" s="12">
        <v>106</v>
      </c>
      <c r="J3766" s="11" t="s">
        <v>3189</v>
      </c>
      <c r="K3766" s="13" t="s">
        <v>3185</v>
      </c>
      <c r="L3766" s="14" t="s">
        <v>522</v>
      </c>
    </row>
    <row r="3767" spans="1:12">
      <c r="A3767" s="36">
        <v>2017</v>
      </c>
      <c r="B3767" s="14" t="s">
        <v>2747</v>
      </c>
      <c r="C3767" s="9">
        <v>42825</v>
      </c>
      <c r="D3767" s="14" t="s">
        <v>537</v>
      </c>
      <c r="E3767" s="1" t="s">
        <v>13</v>
      </c>
      <c r="F3767" s="1">
        <v>5072</v>
      </c>
      <c r="G3767" s="1" t="s">
        <v>269</v>
      </c>
      <c r="H3767" s="1" t="s">
        <v>183</v>
      </c>
      <c r="I3767" s="12">
        <v>93</v>
      </c>
      <c r="J3767" s="11" t="s">
        <v>3190</v>
      </c>
      <c r="K3767" s="13" t="s">
        <v>3191</v>
      </c>
      <c r="L3767" s="14" t="s">
        <v>522</v>
      </c>
    </row>
    <row r="3768" spans="1:12">
      <c r="A3768" s="36">
        <v>2017</v>
      </c>
      <c r="B3768" s="14" t="s">
        <v>2747</v>
      </c>
      <c r="C3768" s="9">
        <v>42797</v>
      </c>
      <c r="D3768" s="14" t="s">
        <v>537</v>
      </c>
      <c r="E3768" s="1" t="s">
        <v>308</v>
      </c>
      <c r="F3768" s="1">
        <v>4521</v>
      </c>
      <c r="G3768" s="1" t="s">
        <v>137</v>
      </c>
      <c r="H3768" s="1" t="s">
        <v>299</v>
      </c>
      <c r="I3768" s="12">
        <v>128</v>
      </c>
      <c r="J3768" s="11" t="s">
        <v>3192</v>
      </c>
      <c r="K3768" s="13" t="s">
        <v>3193</v>
      </c>
      <c r="L3768" s="14" t="s">
        <v>522</v>
      </c>
    </row>
    <row r="3769" spans="1:12">
      <c r="A3769" s="36">
        <v>2017</v>
      </c>
      <c r="B3769" s="14" t="s">
        <v>2747</v>
      </c>
      <c r="C3769" s="9">
        <v>42798</v>
      </c>
      <c r="D3769" s="14" t="s">
        <v>537</v>
      </c>
      <c r="E3769" s="1" t="s">
        <v>308</v>
      </c>
      <c r="F3769" s="1">
        <v>4521</v>
      </c>
      <c r="G3769" s="1" t="s">
        <v>137</v>
      </c>
      <c r="H3769" s="1" t="s">
        <v>283</v>
      </c>
      <c r="I3769" s="12">
        <v>110</v>
      </c>
      <c r="J3769" s="11" t="s">
        <v>3194</v>
      </c>
      <c r="K3769" s="13" t="s">
        <v>3195</v>
      </c>
      <c r="L3769" s="14" t="s">
        <v>522</v>
      </c>
    </row>
    <row r="3770" spans="1:12">
      <c r="A3770" s="36">
        <v>2017</v>
      </c>
      <c r="B3770" s="14" t="s">
        <v>2747</v>
      </c>
      <c r="C3770" s="9">
        <v>42799</v>
      </c>
      <c r="D3770" s="14" t="s">
        <v>537</v>
      </c>
      <c r="E3770" s="1" t="s">
        <v>308</v>
      </c>
      <c r="F3770" s="1">
        <v>4521</v>
      </c>
      <c r="G3770" s="1" t="s">
        <v>137</v>
      </c>
      <c r="H3770" s="1" t="s">
        <v>283</v>
      </c>
      <c r="I3770" s="12">
        <v>137</v>
      </c>
      <c r="J3770" s="11" t="s">
        <v>3196</v>
      </c>
      <c r="K3770" s="13" t="s">
        <v>3195</v>
      </c>
      <c r="L3770" s="14" t="s">
        <v>522</v>
      </c>
    </row>
    <row r="3771" spans="1:12">
      <c r="A3771" s="36">
        <v>2017</v>
      </c>
      <c r="B3771" s="14" t="s">
        <v>2747</v>
      </c>
      <c r="C3771" s="9">
        <v>42805</v>
      </c>
      <c r="D3771" s="14" t="s">
        <v>537</v>
      </c>
      <c r="E3771" s="1" t="s">
        <v>308</v>
      </c>
      <c r="F3771" s="1">
        <v>4521</v>
      </c>
      <c r="G3771" s="1" t="s">
        <v>269</v>
      </c>
      <c r="H3771" s="11" t="s">
        <v>285</v>
      </c>
      <c r="I3771" s="12">
        <v>67.5</v>
      </c>
      <c r="J3771" s="11" t="s">
        <v>3197</v>
      </c>
      <c r="K3771" s="13" t="s">
        <v>1305</v>
      </c>
      <c r="L3771" s="14" t="s">
        <v>522</v>
      </c>
    </row>
    <row r="3772" spans="1:12">
      <c r="A3772" s="36">
        <v>2017</v>
      </c>
      <c r="B3772" s="14" t="s">
        <v>2747</v>
      </c>
      <c r="C3772" s="9">
        <v>42805</v>
      </c>
      <c r="D3772" s="14" t="s">
        <v>537</v>
      </c>
      <c r="E3772" s="1" t="s">
        <v>308</v>
      </c>
      <c r="F3772" s="1">
        <v>4521</v>
      </c>
      <c r="G3772" s="1" t="s">
        <v>269</v>
      </c>
      <c r="H3772" s="11" t="s">
        <v>285</v>
      </c>
      <c r="I3772" s="12">
        <v>161.1</v>
      </c>
      <c r="J3772" s="11" t="s">
        <v>3198</v>
      </c>
      <c r="K3772" s="13" t="s">
        <v>3199</v>
      </c>
      <c r="L3772" s="14" t="s">
        <v>522</v>
      </c>
    </row>
    <row r="3773" spans="1:12">
      <c r="A3773" s="36">
        <v>2017</v>
      </c>
      <c r="B3773" s="14" t="s">
        <v>2747</v>
      </c>
      <c r="C3773" s="9">
        <v>42808</v>
      </c>
      <c r="D3773" s="14" t="s">
        <v>537</v>
      </c>
      <c r="E3773" s="1" t="s">
        <v>308</v>
      </c>
      <c r="F3773" s="1">
        <v>4521</v>
      </c>
      <c r="G3773" s="1" t="s">
        <v>137</v>
      </c>
      <c r="H3773" s="1" t="s">
        <v>299</v>
      </c>
      <c r="I3773" s="12">
        <v>130</v>
      </c>
      <c r="J3773" s="11" t="s">
        <v>3200</v>
      </c>
      <c r="K3773" s="13" t="s">
        <v>2270</v>
      </c>
      <c r="L3773" s="14" t="s">
        <v>522</v>
      </c>
    </row>
    <row r="3774" spans="1:12">
      <c r="A3774" s="36">
        <v>2017</v>
      </c>
      <c r="B3774" s="14" t="s">
        <v>2747</v>
      </c>
      <c r="C3774" s="9">
        <v>42811</v>
      </c>
      <c r="D3774" s="14" t="s">
        <v>537</v>
      </c>
      <c r="E3774" s="1" t="s">
        <v>308</v>
      </c>
      <c r="F3774" s="1">
        <v>4521</v>
      </c>
      <c r="G3774" s="1" t="s">
        <v>137</v>
      </c>
      <c r="H3774" s="1" t="s">
        <v>299</v>
      </c>
      <c r="I3774" s="12">
        <v>128</v>
      </c>
      <c r="J3774" s="11" t="s">
        <v>3201</v>
      </c>
      <c r="K3774" s="13" t="s">
        <v>3202</v>
      </c>
      <c r="L3774" s="14" t="s">
        <v>522</v>
      </c>
    </row>
    <row r="3775" spans="1:12">
      <c r="A3775" s="36">
        <v>2017</v>
      </c>
      <c r="B3775" s="14" t="s">
        <v>2747</v>
      </c>
      <c r="C3775" s="9">
        <v>42822</v>
      </c>
      <c r="D3775" s="14" t="s">
        <v>537</v>
      </c>
      <c r="E3775" s="1" t="s">
        <v>308</v>
      </c>
      <c r="F3775" s="1">
        <v>4521</v>
      </c>
      <c r="G3775" s="1" t="s">
        <v>137</v>
      </c>
      <c r="H3775" s="1" t="s">
        <v>283</v>
      </c>
      <c r="I3775" s="12">
        <v>109</v>
      </c>
      <c r="J3775" s="11" t="s">
        <v>3203</v>
      </c>
      <c r="K3775" s="13" t="s">
        <v>3193</v>
      </c>
      <c r="L3775" s="14" t="s">
        <v>522</v>
      </c>
    </row>
    <row r="3776" spans="1:12">
      <c r="A3776" s="36">
        <v>2017</v>
      </c>
      <c r="B3776" s="14" t="s">
        <v>2747</v>
      </c>
      <c r="C3776" s="9">
        <v>42822</v>
      </c>
      <c r="D3776" s="14" t="s">
        <v>537</v>
      </c>
      <c r="E3776" s="1" t="s">
        <v>308</v>
      </c>
      <c r="F3776" s="1">
        <v>4521</v>
      </c>
      <c r="G3776" s="1" t="s">
        <v>137</v>
      </c>
      <c r="H3776" s="1" t="s">
        <v>283</v>
      </c>
      <c r="I3776" s="12">
        <v>44</v>
      </c>
      <c r="J3776" s="11" t="s">
        <v>3204</v>
      </c>
      <c r="K3776" s="13" t="s">
        <v>3193</v>
      </c>
      <c r="L3776" s="14" t="s">
        <v>522</v>
      </c>
    </row>
    <row r="3777" spans="1:12">
      <c r="A3777" s="36">
        <v>2017</v>
      </c>
      <c r="B3777" s="14" t="s">
        <v>2747</v>
      </c>
      <c r="C3777" s="9">
        <v>42822</v>
      </c>
      <c r="D3777" s="14" t="s">
        <v>537</v>
      </c>
      <c r="E3777" s="1" t="s">
        <v>308</v>
      </c>
      <c r="F3777" s="1">
        <v>4521</v>
      </c>
      <c r="G3777" s="1" t="s">
        <v>137</v>
      </c>
      <c r="H3777" s="1" t="s">
        <v>299</v>
      </c>
      <c r="I3777" s="12">
        <v>123</v>
      </c>
      <c r="J3777" s="11" t="s">
        <v>3205</v>
      </c>
      <c r="K3777" s="13" t="s">
        <v>3193</v>
      </c>
      <c r="L3777" s="14" t="s">
        <v>522</v>
      </c>
    </row>
    <row r="3778" spans="1:12">
      <c r="A3778" s="36">
        <v>2017</v>
      </c>
      <c r="B3778" s="14" t="s">
        <v>2747</v>
      </c>
      <c r="C3778" s="9">
        <v>42797</v>
      </c>
      <c r="D3778" s="14" t="s">
        <v>809</v>
      </c>
      <c r="E3778" s="1" t="s">
        <v>1342</v>
      </c>
      <c r="F3778" s="1">
        <v>5201</v>
      </c>
      <c r="G3778" s="1" t="s">
        <v>137</v>
      </c>
      <c r="H3778" s="1" t="s">
        <v>551</v>
      </c>
      <c r="I3778" s="12">
        <v>28</v>
      </c>
      <c r="J3778" s="11" t="s">
        <v>3177</v>
      </c>
      <c r="K3778" s="13" t="s">
        <v>3206</v>
      </c>
      <c r="L3778" s="14" t="s">
        <v>522</v>
      </c>
    </row>
    <row r="3779" spans="1:12">
      <c r="A3779" s="36">
        <v>2017</v>
      </c>
      <c r="B3779" s="14" t="s">
        <v>2747</v>
      </c>
      <c r="C3779" s="9">
        <v>42801</v>
      </c>
      <c r="D3779" s="14" t="s">
        <v>537</v>
      </c>
      <c r="E3779" s="1" t="s">
        <v>452</v>
      </c>
      <c r="F3779" s="1">
        <v>1256</v>
      </c>
      <c r="G3779" s="1" t="s">
        <v>179</v>
      </c>
      <c r="H3779" s="1" t="s">
        <v>30</v>
      </c>
      <c r="I3779" s="12">
        <v>248</v>
      </c>
      <c r="J3779" s="11">
        <v>36517</v>
      </c>
      <c r="K3779" s="13" t="s">
        <v>3207</v>
      </c>
      <c r="L3779" s="14" t="s">
        <v>508</v>
      </c>
    </row>
    <row r="3780" spans="1:12">
      <c r="A3780" s="36">
        <v>2017</v>
      </c>
      <c r="B3780" s="14" t="s">
        <v>2747</v>
      </c>
      <c r="C3780" s="9">
        <v>42795</v>
      </c>
      <c r="D3780" s="14" t="s">
        <v>537</v>
      </c>
      <c r="E3780" s="1" t="s">
        <v>452</v>
      </c>
      <c r="F3780" s="1">
        <v>1256</v>
      </c>
      <c r="G3780" s="1" t="s">
        <v>408</v>
      </c>
      <c r="H3780" s="11" t="s">
        <v>2485</v>
      </c>
      <c r="I3780" s="12">
        <v>414</v>
      </c>
      <c r="J3780" s="11" t="s">
        <v>3208</v>
      </c>
      <c r="K3780" s="13" t="s">
        <v>3209</v>
      </c>
      <c r="L3780" s="14" t="s">
        <v>508</v>
      </c>
    </row>
    <row r="3781" spans="1:12">
      <c r="A3781" s="36">
        <v>2017</v>
      </c>
      <c r="B3781" s="14" t="s">
        <v>2747</v>
      </c>
      <c r="C3781" s="9">
        <v>42812</v>
      </c>
      <c r="D3781" s="14" t="s">
        <v>537</v>
      </c>
      <c r="E3781" s="1" t="s">
        <v>452</v>
      </c>
      <c r="F3781" s="1">
        <v>1256</v>
      </c>
      <c r="G3781" s="1" t="s">
        <v>179</v>
      </c>
      <c r="H3781" s="1" t="s">
        <v>30</v>
      </c>
      <c r="I3781" s="12">
        <v>160</v>
      </c>
      <c r="J3781" s="11">
        <v>36715</v>
      </c>
      <c r="K3781" s="13" t="s">
        <v>509</v>
      </c>
      <c r="L3781" s="14" t="s">
        <v>508</v>
      </c>
    </row>
    <row r="3782" spans="1:12">
      <c r="A3782" s="36">
        <v>2017</v>
      </c>
      <c r="B3782" s="14" t="s">
        <v>2747</v>
      </c>
      <c r="C3782" s="9">
        <v>42810</v>
      </c>
      <c r="D3782" s="14" t="s">
        <v>537</v>
      </c>
      <c r="E3782" s="1" t="s">
        <v>452</v>
      </c>
      <c r="F3782" s="1">
        <v>1256</v>
      </c>
      <c r="G3782" s="1" t="s">
        <v>137</v>
      </c>
      <c r="H3782" s="1" t="s">
        <v>138</v>
      </c>
      <c r="I3782" s="12">
        <v>190</v>
      </c>
      <c r="J3782" s="11">
        <v>3021</v>
      </c>
      <c r="K3782" s="13" t="s">
        <v>509</v>
      </c>
      <c r="L3782" s="14" t="s">
        <v>508</v>
      </c>
    </row>
    <row r="3783" spans="1:12">
      <c r="A3783" s="36">
        <v>2017</v>
      </c>
      <c r="B3783" s="14" t="s">
        <v>2747</v>
      </c>
      <c r="C3783" s="9">
        <v>42816</v>
      </c>
      <c r="D3783" s="14" t="s">
        <v>537</v>
      </c>
      <c r="E3783" s="1" t="s">
        <v>308</v>
      </c>
      <c r="F3783" s="1">
        <v>4408</v>
      </c>
      <c r="G3783" s="1" t="s">
        <v>697</v>
      </c>
      <c r="H3783" s="1" t="s">
        <v>698</v>
      </c>
      <c r="I3783" s="12">
        <v>102</v>
      </c>
      <c r="J3783" s="11" t="s">
        <v>3210</v>
      </c>
      <c r="K3783" s="13" t="s">
        <v>1941</v>
      </c>
      <c r="L3783" s="14" t="s">
        <v>794</v>
      </c>
    </row>
    <row r="3784" spans="1:12">
      <c r="A3784" s="36">
        <v>2017</v>
      </c>
      <c r="B3784" s="14" t="s">
        <v>2747</v>
      </c>
      <c r="C3784" s="9">
        <v>42821</v>
      </c>
      <c r="D3784" s="14" t="s">
        <v>537</v>
      </c>
      <c r="E3784" s="1" t="s">
        <v>308</v>
      </c>
      <c r="F3784" s="1">
        <v>4408</v>
      </c>
      <c r="G3784" s="1" t="s">
        <v>697</v>
      </c>
      <c r="H3784" s="1" t="s">
        <v>698</v>
      </c>
      <c r="I3784" s="12">
        <v>95</v>
      </c>
      <c r="J3784" s="11" t="s">
        <v>3211</v>
      </c>
      <c r="K3784" s="13" t="s">
        <v>1952</v>
      </c>
      <c r="L3784" s="14" t="s">
        <v>794</v>
      </c>
    </row>
    <row r="3785" spans="1:12">
      <c r="A3785" s="36">
        <v>2017</v>
      </c>
      <c r="B3785" s="14" t="s">
        <v>2747</v>
      </c>
      <c r="C3785" s="9">
        <v>42795</v>
      </c>
      <c r="D3785" s="14" t="s">
        <v>537</v>
      </c>
      <c r="E3785" s="1" t="s">
        <v>308</v>
      </c>
      <c r="F3785" s="1">
        <v>4408</v>
      </c>
      <c r="G3785" s="1" t="s">
        <v>697</v>
      </c>
      <c r="H3785" s="1" t="s">
        <v>698</v>
      </c>
      <c r="I3785" s="12">
        <v>105</v>
      </c>
      <c r="J3785" s="11" t="s">
        <v>3212</v>
      </c>
      <c r="K3785" s="13" t="s">
        <v>3213</v>
      </c>
      <c r="L3785" s="14" t="s">
        <v>794</v>
      </c>
    </row>
    <row r="3786" spans="1:12">
      <c r="A3786" s="36">
        <v>2017</v>
      </c>
      <c r="B3786" s="14" t="s">
        <v>2747</v>
      </c>
      <c r="C3786" s="9">
        <v>42795</v>
      </c>
      <c r="D3786" s="14" t="s">
        <v>537</v>
      </c>
      <c r="E3786" s="1" t="s">
        <v>308</v>
      </c>
      <c r="F3786" s="1">
        <v>4408</v>
      </c>
      <c r="G3786" s="1" t="s">
        <v>697</v>
      </c>
      <c r="H3786" s="1" t="s">
        <v>698</v>
      </c>
      <c r="I3786" s="12">
        <v>125</v>
      </c>
      <c r="J3786" s="11" t="s">
        <v>3214</v>
      </c>
      <c r="K3786" s="13" t="s">
        <v>3213</v>
      </c>
      <c r="L3786" s="14" t="s">
        <v>794</v>
      </c>
    </row>
    <row r="3787" spans="1:12">
      <c r="A3787" s="36">
        <v>2017</v>
      </c>
      <c r="B3787" s="14" t="s">
        <v>2747</v>
      </c>
      <c r="C3787" s="9">
        <v>42820</v>
      </c>
      <c r="D3787" s="14" t="s">
        <v>537</v>
      </c>
      <c r="E3787" s="1" t="s">
        <v>345</v>
      </c>
      <c r="F3787" s="1">
        <v>1683</v>
      </c>
      <c r="G3787" s="1" t="s">
        <v>137</v>
      </c>
      <c r="H3787" s="11" t="s">
        <v>1482</v>
      </c>
      <c r="I3787" s="12">
        <v>385</v>
      </c>
      <c r="J3787" s="11">
        <v>9409</v>
      </c>
      <c r="K3787" s="13" t="s">
        <v>2307</v>
      </c>
      <c r="L3787" s="14" t="s">
        <v>794</v>
      </c>
    </row>
    <row r="3788" spans="1:12">
      <c r="A3788" s="36">
        <v>2017</v>
      </c>
      <c r="B3788" s="14" t="s">
        <v>2747</v>
      </c>
      <c r="C3788" s="9">
        <v>42821</v>
      </c>
      <c r="D3788" s="14" t="s">
        <v>537</v>
      </c>
      <c r="E3788" s="1" t="s">
        <v>345</v>
      </c>
      <c r="F3788" s="1">
        <v>1683</v>
      </c>
      <c r="G3788" s="1" t="s">
        <v>137</v>
      </c>
      <c r="H3788" s="1" t="s">
        <v>650</v>
      </c>
      <c r="I3788" s="12">
        <v>343</v>
      </c>
      <c r="J3788" s="11">
        <v>2067</v>
      </c>
      <c r="K3788" s="13" t="s">
        <v>2307</v>
      </c>
      <c r="L3788" s="14" t="s">
        <v>794</v>
      </c>
    </row>
    <row r="3789" spans="1:12">
      <c r="A3789" s="36">
        <v>2017</v>
      </c>
      <c r="B3789" s="14" t="s">
        <v>2747</v>
      </c>
      <c r="C3789" s="9">
        <v>42810</v>
      </c>
      <c r="D3789" s="14" t="s">
        <v>537</v>
      </c>
      <c r="E3789" s="1" t="s">
        <v>13</v>
      </c>
      <c r="F3789" s="1">
        <v>5070</v>
      </c>
      <c r="G3789" s="1" t="s">
        <v>697</v>
      </c>
      <c r="H3789" s="1" t="s">
        <v>698</v>
      </c>
      <c r="I3789" s="12">
        <v>26</v>
      </c>
      <c r="J3789" s="11" t="s">
        <v>3215</v>
      </c>
      <c r="K3789" s="13" t="s">
        <v>1946</v>
      </c>
      <c r="L3789" s="14" t="s">
        <v>794</v>
      </c>
    </row>
    <row r="3790" spans="1:12">
      <c r="A3790" s="36">
        <v>2017</v>
      </c>
      <c r="B3790" s="14" t="s">
        <v>2747</v>
      </c>
      <c r="C3790" s="9">
        <v>42812</v>
      </c>
      <c r="D3790" s="14" t="s">
        <v>537</v>
      </c>
      <c r="E3790" s="1" t="s">
        <v>13</v>
      </c>
      <c r="F3790" s="1">
        <v>5070</v>
      </c>
      <c r="G3790" s="1" t="s">
        <v>697</v>
      </c>
      <c r="H3790" s="1" t="s">
        <v>698</v>
      </c>
      <c r="I3790" s="12">
        <v>109</v>
      </c>
      <c r="J3790" s="11" t="s">
        <v>3216</v>
      </c>
      <c r="K3790" s="13" t="s">
        <v>1946</v>
      </c>
      <c r="L3790" s="14" t="s">
        <v>794</v>
      </c>
    </row>
    <row r="3791" spans="1:12">
      <c r="A3791" s="36">
        <v>2017</v>
      </c>
      <c r="B3791" s="14" t="s">
        <v>2747</v>
      </c>
      <c r="C3791" s="9">
        <v>42812</v>
      </c>
      <c r="D3791" s="14" t="s">
        <v>537</v>
      </c>
      <c r="E3791" s="1" t="s">
        <v>13</v>
      </c>
      <c r="F3791" s="1">
        <v>5070</v>
      </c>
      <c r="G3791" s="1" t="s">
        <v>697</v>
      </c>
      <c r="H3791" s="1" t="s">
        <v>698</v>
      </c>
      <c r="I3791" s="12">
        <v>123</v>
      </c>
      <c r="J3791" s="11" t="s">
        <v>3217</v>
      </c>
      <c r="K3791" s="13" t="s">
        <v>1946</v>
      </c>
      <c r="L3791" s="14" t="s">
        <v>794</v>
      </c>
    </row>
    <row r="3792" spans="1:12">
      <c r="A3792" s="36">
        <v>2017</v>
      </c>
      <c r="B3792" s="14" t="s">
        <v>2747</v>
      </c>
      <c r="C3792" s="9">
        <v>42812</v>
      </c>
      <c r="D3792" s="14" t="s">
        <v>537</v>
      </c>
      <c r="E3792" s="1" t="s">
        <v>13</v>
      </c>
      <c r="F3792" s="1">
        <v>5070</v>
      </c>
      <c r="G3792" s="1" t="s">
        <v>697</v>
      </c>
      <c r="H3792" s="1" t="s">
        <v>698</v>
      </c>
      <c r="I3792" s="12">
        <v>86</v>
      </c>
      <c r="J3792" s="11" t="s">
        <v>3218</v>
      </c>
      <c r="K3792" s="13" t="s">
        <v>1946</v>
      </c>
      <c r="L3792" s="14" t="s">
        <v>794</v>
      </c>
    </row>
    <row r="3793" spans="1:12">
      <c r="A3793" s="36">
        <v>2017</v>
      </c>
      <c r="B3793" s="14" t="s">
        <v>2747</v>
      </c>
      <c r="C3793" s="9">
        <v>42811</v>
      </c>
      <c r="D3793" s="14" t="s">
        <v>537</v>
      </c>
      <c r="E3793" s="1" t="s">
        <v>13</v>
      </c>
      <c r="F3793" s="1">
        <v>5070</v>
      </c>
      <c r="G3793" s="1" t="s">
        <v>697</v>
      </c>
      <c r="H3793" s="1" t="s">
        <v>698</v>
      </c>
      <c r="I3793" s="12">
        <v>64</v>
      </c>
      <c r="J3793" s="11" t="s">
        <v>3219</v>
      </c>
      <c r="K3793" s="13" t="s">
        <v>1946</v>
      </c>
      <c r="L3793" s="14" t="s">
        <v>794</v>
      </c>
    </row>
    <row r="3794" spans="1:12">
      <c r="A3794" s="36">
        <v>2017</v>
      </c>
      <c r="B3794" s="14" t="s">
        <v>2747</v>
      </c>
      <c r="C3794" s="9">
        <v>42802</v>
      </c>
      <c r="D3794" s="14" t="s">
        <v>537</v>
      </c>
      <c r="E3794" s="1" t="s">
        <v>13</v>
      </c>
      <c r="F3794" s="1">
        <v>5070</v>
      </c>
      <c r="G3794" s="1" t="s">
        <v>697</v>
      </c>
      <c r="H3794" s="1" t="s">
        <v>698</v>
      </c>
      <c r="I3794" s="12">
        <v>38</v>
      </c>
      <c r="J3794" s="11" t="s">
        <v>3220</v>
      </c>
      <c r="K3794" s="13" t="s">
        <v>1946</v>
      </c>
      <c r="L3794" s="14" t="s">
        <v>794</v>
      </c>
    </row>
    <row r="3795" spans="1:12">
      <c r="A3795" s="36">
        <v>2017</v>
      </c>
      <c r="B3795" s="14" t="s">
        <v>2747</v>
      </c>
      <c r="C3795" s="9">
        <v>42805</v>
      </c>
      <c r="D3795" s="14" t="s">
        <v>537</v>
      </c>
      <c r="E3795" s="1" t="s">
        <v>13</v>
      </c>
      <c r="F3795" s="1">
        <v>5070</v>
      </c>
      <c r="G3795" s="1" t="s">
        <v>697</v>
      </c>
      <c r="H3795" s="1" t="s">
        <v>698</v>
      </c>
      <c r="I3795" s="12">
        <v>30</v>
      </c>
      <c r="J3795" s="11" t="s">
        <v>3221</v>
      </c>
      <c r="K3795" s="13" t="s">
        <v>1946</v>
      </c>
      <c r="L3795" s="14" t="s">
        <v>794</v>
      </c>
    </row>
    <row r="3796" spans="1:12">
      <c r="A3796" s="36">
        <v>2017</v>
      </c>
      <c r="B3796" s="14" t="s">
        <v>2747</v>
      </c>
      <c r="C3796" s="9">
        <v>42806</v>
      </c>
      <c r="D3796" s="14" t="s">
        <v>537</v>
      </c>
      <c r="E3796" s="1" t="s">
        <v>13</v>
      </c>
      <c r="F3796" s="1">
        <v>5070</v>
      </c>
      <c r="G3796" s="1" t="s">
        <v>137</v>
      </c>
      <c r="H3796" s="1" t="s">
        <v>795</v>
      </c>
      <c r="I3796" s="12">
        <v>41</v>
      </c>
      <c r="J3796" s="11">
        <v>8414</v>
      </c>
      <c r="K3796" s="13" t="s">
        <v>1946</v>
      </c>
      <c r="L3796" s="14" t="s">
        <v>794</v>
      </c>
    </row>
    <row r="3797" spans="1:12">
      <c r="A3797" s="36">
        <v>2017</v>
      </c>
      <c r="B3797" s="14" t="s">
        <v>2747</v>
      </c>
      <c r="C3797" s="9">
        <v>42824</v>
      </c>
      <c r="D3797" s="14" t="s">
        <v>809</v>
      </c>
      <c r="E3797" s="1" t="s">
        <v>810</v>
      </c>
      <c r="F3797" s="1">
        <v>5723</v>
      </c>
      <c r="G3797" s="1" t="s">
        <v>137</v>
      </c>
      <c r="H3797" s="1" t="s">
        <v>795</v>
      </c>
      <c r="I3797" s="12">
        <v>14</v>
      </c>
      <c r="J3797" s="11">
        <v>8447</v>
      </c>
      <c r="K3797" s="16" t="s">
        <v>3222</v>
      </c>
      <c r="L3797" s="17" t="s">
        <v>794</v>
      </c>
    </row>
    <row r="3798" spans="1:12">
      <c r="A3798" s="36">
        <v>2017</v>
      </c>
      <c r="B3798" s="14" t="s">
        <v>2747</v>
      </c>
      <c r="C3798" s="54">
        <v>42797</v>
      </c>
      <c r="D3798" s="14" t="s">
        <v>537</v>
      </c>
      <c r="E3798" s="1" t="s">
        <v>308</v>
      </c>
      <c r="F3798" s="18">
        <v>4523</v>
      </c>
      <c r="G3798" s="1" t="s">
        <v>1050</v>
      </c>
      <c r="H3798" s="11" t="s">
        <v>396</v>
      </c>
      <c r="I3798" s="2">
        <v>16.3</v>
      </c>
      <c r="J3798" s="19">
        <v>20975</v>
      </c>
      <c r="K3798" s="20" t="s">
        <v>3223</v>
      </c>
      <c r="L3798" s="4" t="s">
        <v>333</v>
      </c>
    </row>
    <row r="3799" spans="1:12">
      <c r="A3799" s="36">
        <v>2017</v>
      </c>
      <c r="B3799" s="14" t="s">
        <v>2747</v>
      </c>
      <c r="C3799" s="54">
        <v>42797</v>
      </c>
      <c r="D3799" s="14" t="s">
        <v>537</v>
      </c>
      <c r="E3799" s="1" t="s">
        <v>308</v>
      </c>
      <c r="F3799" s="18">
        <v>4523</v>
      </c>
      <c r="G3799" s="1" t="s">
        <v>1050</v>
      </c>
      <c r="H3799" s="11" t="s">
        <v>396</v>
      </c>
      <c r="I3799" s="2">
        <v>74.599999999999994</v>
      </c>
      <c r="J3799" s="19">
        <v>20974</v>
      </c>
      <c r="K3799" s="20" t="s">
        <v>3223</v>
      </c>
      <c r="L3799" s="4" t="s">
        <v>333</v>
      </c>
    </row>
    <row r="3800" spans="1:12">
      <c r="A3800" s="36">
        <v>2017</v>
      </c>
      <c r="B3800" s="14" t="s">
        <v>2747</v>
      </c>
      <c r="C3800" s="54">
        <v>42797</v>
      </c>
      <c r="D3800" s="14" t="s">
        <v>537</v>
      </c>
      <c r="E3800" s="1" t="s">
        <v>308</v>
      </c>
      <c r="F3800" s="18">
        <v>4523</v>
      </c>
      <c r="G3800" s="1" t="s">
        <v>408</v>
      </c>
      <c r="H3800" s="1" t="s">
        <v>2503</v>
      </c>
      <c r="I3800" s="2">
        <v>143.19999999999999</v>
      </c>
      <c r="J3800" s="19" t="s">
        <v>3224</v>
      </c>
      <c r="K3800" s="20" t="s">
        <v>3225</v>
      </c>
      <c r="L3800" s="4" t="s">
        <v>333</v>
      </c>
    </row>
    <row r="3801" spans="1:12">
      <c r="A3801" s="36">
        <v>2017</v>
      </c>
      <c r="B3801" s="14" t="s">
        <v>2747</v>
      </c>
      <c r="C3801" s="54">
        <v>42797</v>
      </c>
      <c r="D3801" s="14" t="s">
        <v>537</v>
      </c>
      <c r="E3801" s="1" t="s">
        <v>308</v>
      </c>
      <c r="F3801" s="18">
        <v>4523</v>
      </c>
      <c r="G3801" s="1" t="s">
        <v>408</v>
      </c>
      <c r="H3801" s="1" t="s">
        <v>2503</v>
      </c>
      <c r="I3801" s="2">
        <v>156.19999999999999</v>
      </c>
      <c r="J3801" s="19" t="s">
        <v>3226</v>
      </c>
      <c r="K3801" s="20" t="s">
        <v>3225</v>
      </c>
      <c r="L3801" s="4" t="s">
        <v>333</v>
      </c>
    </row>
    <row r="3802" spans="1:12">
      <c r="A3802" s="36">
        <v>2017</v>
      </c>
      <c r="B3802" s="14" t="s">
        <v>2747</v>
      </c>
      <c r="C3802" s="54">
        <v>42797</v>
      </c>
      <c r="D3802" s="14" t="s">
        <v>537</v>
      </c>
      <c r="E3802" s="1" t="s">
        <v>308</v>
      </c>
      <c r="F3802" s="18">
        <v>4523</v>
      </c>
      <c r="G3802" s="1" t="s">
        <v>408</v>
      </c>
      <c r="H3802" s="1" t="s">
        <v>2503</v>
      </c>
      <c r="I3802" s="2">
        <v>135.1</v>
      </c>
      <c r="J3802" s="19" t="s">
        <v>3227</v>
      </c>
      <c r="K3802" s="20" t="s">
        <v>3225</v>
      </c>
      <c r="L3802" s="4" t="s">
        <v>333</v>
      </c>
    </row>
    <row r="3803" spans="1:12">
      <c r="A3803" s="36">
        <v>2017</v>
      </c>
      <c r="B3803" s="14" t="s">
        <v>2747</v>
      </c>
      <c r="C3803" s="54">
        <v>42798</v>
      </c>
      <c r="D3803" s="14" t="s">
        <v>537</v>
      </c>
      <c r="E3803" s="1" t="s">
        <v>308</v>
      </c>
      <c r="F3803" s="18">
        <v>4523</v>
      </c>
      <c r="G3803" s="1" t="s">
        <v>408</v>
      </c>
      <c r="H3803" s="1" t="s">
        <v>2503</v>
      </c>
      <c r="I3803" s="2">
        <v>146</v>
      </c>
      <c r="J3803" s="19" t="s">
        <v>3228</v>
      </c>
      <c r="K3803" s="20" t="s">
        <v>3225</v>
      </c>
      <c r="L3803" s="4" t="s">
        <v>333</v>
      </c>
    </row>
    <row r="3804" spans="1:12">
      <c r="A3804" s="36">
        <v>2017</v>
      </c>
      <c r="B3804" s="14" t="s">
        <v>2747</v>
      </c>
      <c r="C3804" s="54">
        <v>42801</v>
      </c>
      <c r="D3804" s="14" t="s">
        <v>537</v>
      </c>
      <c r="E3804" s="1" t="s">
        <v>308</v>
      </c>
      <c r="F3804" s="18">
        <v>4523</v>
      </c>
      <c r="G3804" s="1" t="s">
        <v>408</v>
      </c>
      <c r="H3804" s="1" t="s">
        <v>2503</v>
      </c>
      <c r="I3804" s="2">
        <v>73.099999999999994</v>
      </c>
      <c r="J3804" s="19" t="s">
        <v>3229</v>
      </c>
      <c r="K3804" s="20" t="s">
        <v>3225</v>
      </c>
      <c r="L3804" s="4" t="s">
        <v>333</v>
      </c>
    </row>
    <row r="3805" spans="1:12">
      <c r="A3805" s="36">
        <v>2017</v>
      </c>
      <c r="B3805" s="14" t="s">
        <v>2747</v>
      </c>
      <c r="C3805" s="54">
        <v>42803</v>
      </c>
      <c r="D3805" s="14" t="s">
        <v>537</v>
      </c>
      <c r="E3805" s="1" t="s">
        <v>308</v>
      </c>
      <c r="F3805" s="18">
        <v>4523</v>
      </c>
      <c r="G3805" s="1" t="s">
        <v>408</v>
      </c>
      <c r="H3805" s="1" t="s">
        <v>2503</v>
      </c>
      <c r="I3805" s="2" t="s">
        <v>3230</v>
      </c>
      <c r="J3805" s="19" t="s">
        <v>3231</v>
      </c>
      <c r="K3805" s="20" t="s">
        <v>3232</v>
      </c>
      <c r="L3805" s="4" t="s">
        <v>333</v>
      </c>
    </row>
    <row r="3806" spans="1:12">
      <c r="A3806" s="36">
        <v>2017</v>
      </c>
      <c r="B3806" s="14" t="s">
        <v>2747</v>
      </c>
      <c r="C3806" s="54">
        <v>42804</v>
      </c>
      <c r="D3806" s="14" t="s">
        <v>537</v>
      </c>
      <c r="E3806" s="1" t="s">
        <v>308</v>
      </c>
      <c r="F3806" s="18">
        <v>4523</v>
      </c>
      <c r="G3806" s="1" t="s">
        <v>408</v>
      </c>
      <c r="H3806" s="1" t="s">
        <v>2503</v>
      </c>
      <c r="I3806" s="2">
        <v>47.1</v>
      </c>
      <c r="J3806" s="19" t="s">
        <v>3233</v>
      </c>
      <c r="K3806" s="20" t="s">
        <v>3232</v>
      </c>
      <c r="L3806" s="4" t="s">
        <v>333</v>
      </c>
    </row>
    <row r="3807" spans="1:12">
      <c r="A3807" s="36">
        <v>2017</v>
      </c>
      <c r="B3807" s="14" t="s">
        <v>2747</v>
      </c>
      <c r="C3807" s="54">
        <v>42804</v>
      </c>
      <c r="D3807" s="14" t="s">
        <v>537</v>
      </c>
      <c r="E3807" s="1" t="s">
        <v>308</v>
      </c>
      <c r="F3807" s="18">
        <v>4523</v>
      </c>
      <c r="G3807" s="1" t="s">
        <v>408</v>
      </c>
      <c r="H3807" s="1" t="s">
        <v>2503</v>
      </c>
      <c r="I3807" s="2">
        <v>45.3</v>
      </c>
      <c r="J3807" s="19" t="s">
        <v>3234</v>
      </c>
      <c r="K3807" s="20" t="s">
        <v>3232</v>
      </c>
      <c r="L3807" s="4" t="s">
        <v>333</v>
      </c>
    </row>
    <row r="3808" spans="1:12">
      <c r="A3808" s="36">
        <v>2017</v>
      </c>
      <c r="B3808" s="14" t="s">
        <v>2747</v>
      </c>
      <c r="C3808" s="54">
        <v>42804</v>
      </c>
      <c r="D3808" s="14" t="s">
        <v>537</v>
      </c>
      <c r="E3808" s="1" t="s">
        <v>308</v>
      </c>
      <c r="F3808" s="18">
        <v>4523</v>
      </c>
      <c r="G3808" s="1" t="s">
        <v>408</v>
      </c>
      <c r="H3808" s="1" t="s">
        <v>2503</v>
      </c>
      <c r="I3808" s="2">
        <v>140.9</v>
      </c>
      <c r="J3808" s="19" t="s">
        <v>3235</v>
      </c>
      <c r="K3808" s="20" t="s">
        <v>3232</v>
      </c>
      <c r="L3808" s="4" t="s">
        <v>333</v>
      </c>
    </row>
    <row r="3809" spans="1:12">
      <c r="A3809" s="36">
        <v>2017</v>
      </c>
      <c r="B3809" s="14" t="s">
        <v>2747</v>
      </c>
      <c r="C3809" s="54">
        <v>42804</v>
      </c>
      <c r="D3809" s="14" t="s">
        <v>537</v>
      </c>
      <c r="E3809" s="1" t="s">
        <v>308</v>
      </c>
      <c r="F3809" s="18">
        <v>4523</v>
      </c>
      <c r="G3809" s="1" t="s">
        <v>408</v>
      </c>
      <c r="H3809" s="1" t="s">
        <v>2503</v>
      </c>
      <c r="I3809" s="2">
        <v>70</v>
      </c>
      <c r="J3809" s="19" t="s">
        <v>3236</v>
      </c>
      <c r="K3809" s="20" t="s">
        <v>3232</v>
      </c>
      <c r="L3809" s="4" t="s">
        <v>333</v>
      </c>
    </row>
    <row r="3810" spans="1:12">
      <c r="A3810" s="36">
        <v>2017</v>
      </c>
      <c r="B3810" s="14" t="s">
        <v>2747</v>
      </c>
      <c r="C3810" s="54">
        <v>42804</v>
      </c>
      <c r="D3810" s="14" t="s">
        <v>537</v>
      </c>
      <c r="E3810" s="1" t="s">
        <v>308</v>
      </c>
      <c r="F3810" s="18">
        <v>4523</v>
      </c>
      <c r="G3810" s="1" t="s">
        <v>408</v>
      </c>
      <c r="H3810" s="1" t="s">
        <v>2503</v>
      </c>
      <c r="I3810" s="2">
        <v>99.8</v>
      </c>
      <c r="J3810" s="19" t="s">
        <v>3237</v>
      </c>
      <c r="K3810" s="20" t="s">
        <v>3238</v>
      </c>
      <c r="L3810" s="4" t="s">
        <v>333</v>
      </c>
    </row>
    <row r="3811" spans="1:12">
      <c r="A3811" s="36">
        <v>2017</v>
      </c>
      <c r="B3811" s="14" t="s">
        <v>2747</v>
      </c>
      <c r="C3811" s="54">
        <v>42805</v>
      </c>
      <c r="D3811" s="14" t="s">
        <v>537</v>
      </c>
      <c r="E3811" s="1" t="s">
        <v>308</v>
      </c>
      <c r="F3811" s="18">
        <v>4523</v>
      </c>
      <c r="G3811" s="1" t="s">
        <v>1050</v>
      </c>
      <c r="H3811" s="1" t="s">
        <v>2503</v>
      </c>
      <c r="I3811" s="2">
        <v>103.8</v>
      </c>
      <c r="J3811" s="19" t="s">
        <v>3239</v>
      </c>
      <c r="K3811" s="20" t="s">
        <v>3232</v>
      </c>
      <c r="L3811" s="4" t="s">
        <v>333</v>
      </c>
    </row>
    <row r="3812" spans="1:12">
      <c r="A3812" s="36">
        <v>2017</v>
      </c>
      <c r="B3812" s="14" t="s">
        <v>2747</v>
      </c>
      <c r="C3812" s="54">
        <v>42805</v>
      </c>
      <c r="D3812" s="14" t="s">
        <v>537</v>
      </c>
      <c r="E3812" s="1" t="s">
        <v>308</v>
      </c>
      <c r="F3812" s="18">
        <v>4523</v>
      </c>
      <c r="G3812" s="1" t="s">
        <v>408</v>
      </c>
      <c r="H3812" s="1" t="s">
        <v>2503</v>
      </c>
      <c r="I3812" s="2">
        <v>140.5</v>
      </c>
      <c r="J3812" s="19" t="s">
        <v>3240</v>
      </c>
      <c r="K3812" s="20" t="s">
        <v>3232</v>
      </c>
      <c r="L3812" s="4" t="s">
        <v>333</v>
      </c>
    </row>
    <row r="3813" spans="1:12">
      <c r="A3813" s="36">
        <v>2017</v>
      </c>
      <c r="B3813" s="14" t="s">
        <v>2747</v>
      </c>
      <c r="C3813" s="54">
        <v>42806</v>
      </c>
      <c r="D3813" s="14" t="s">
        <v>537</v>
      </c>
      <c r="E3813" s="1" t="s">
        <v>308</v>
      </c>
      <c r="F3813" s="18">
        <v>4523</v>
      </c>
      <c r="G3813" s="1" t="s">
        <v>408</v>
      </c>
      <c r="H3813" s="1" t="s">
        <v>2503</v>
      </c>
      <c r="I3813" s="2">
        <v>111.6</v>
      </c>
      <c r="J3813" s="19" t="s">
        <v>3241</v>
      </c>
      <c r="K3813" s="20" t="s">
        <v>3232</v>
      </c>
      <c r="L3813" s="4" t="s">
        <v>333</v>
      </c>
    </row>
    <row r="3814" spans="1:12">
      <c r="A3814" s="36">
        <v>2017</v>
      </c>
      <c r="B3814" s="14" t="s">
        <v>2747</v>
      </c>
      <c r="C3814" s="54">
        <v>42807</v>
      </c>
      <c r="D3814" s="14" t="s">
        <v>537</v>
      </c>
      <c r="E3814" s="1" t="s">
        <v>308</v>
      </c>
      <c r="F3814" s="18">
        <v>4523</v>
      </c>
      <c r="G3814" s="1" t="s">
        <v>1050</v>
      </c>
      <c r="H3814" s="11" t="s">
        <v>396</v>
      </c>
      <c r="I3814" s="2">
        <v>154.19999999999999</v>
      </c>
      <c r="J3814" s="19" t="s">
        <v>3242</v>
      </c>
      <c r="K3814" s="20" t="s">
        <v>3232</v>
      </c>
      <c r="L3814" s="4" t="s">
        <v>333</v>
      </c>
    </row>
    <row r="3815" spans="1:12">
      <c r="A3815" s="36">
        <v>2017</v>
      </c>
      <c r="B3815" s="14" t="s">
        <v>2747</v>
      </c>
      <c r="C3815" s="54">
        <v>42807</v>
      </c>
      <c r="D3815" s="14" t="s">
        <v>537</v>
      </c>
      <c r="E3815" s="1" t="s">
        <v>308</v>
      </c>
      <c r="F3815" s="18">
        <v>4523</v>
      </c>
      <c r="G3815" s="1" t="s">
        <v>408</v>
      </c>
      <c r="H3815" s="1" t="s">
        <v>2503</v>
      </c>
      <c r="I3815" s="2">
        <v>80.8</v>
      </c>
      <c r="J3815" s="19" t="s">
        <v>3243</v>
      </c>
      <c r="K3815" s="20" t="s">
        <v>3232</v>
      </c>
      <c r="L3815" s="4" t="s">
        <v>333</v>
      </c>
    </row>
    <row r="3816" spans="1:12">
      <c r="A3816" s="36">
        <v>2017</v>
      </c>
      <c r="B3816" s="14" t="s">
        <v>2747</v>
      </c>
      <c r="C3816" s="54">
        <v>42808</v>
      </c>
      <c r="D3816" s="14" t="s">
        <v>537</v>
      </c>
      <c r="E3816" s="1" t="s">
        <v>308</v>
      </c>
      <c r="F3816" s="18">
        <v>4523</v>
      </c>
      <c r="G3816" s="1" t="s">
        <v>408</v>
      </c>
      <c r="H3816" s="1" t="s">
        <v>2503</v>
      </c>
      <c r="I3816" s="2">
        <v>144.30000000000001</v>
      </c>
      <c r="J3816" s="19" t="s">
        <v>3244</v>
      </c>
      <c r="K3816" s="20" t="s">
        <v>3232</v>
      </c>
      <c r="L3816" s="4" t="s">
        <v>333</v>
      </c>
    </row>
    <row r="3817" spans="1:12">
      <c r="A3817" s="36">
        <v>2017</v>
      </c>
      <c r="B3817" s="14" t="s">
        <v>2747</v>
      </c>
      <c r="C3817" s="54">
        <v>42809</v>
      </c>
      <c r="D3817" s="14" t="s">
        <v>537</v>
      </c>
      <c r="E3817" s="1" t="s">
        <v>308</v>
      </c>
      <c r="F3817" s="18">
        <v>4523</v>
      </c>
      <c r="G3817" s="1" t="s">
        <v>408</v>
      </c>
      <c r="H3817" s="1" t="s">
        <v>2503</v>
      </c>
      <c r="I3817" s="2">
        <v>86.6</v>
      </c>
      <c r="J3817" s="19" t="s">
        <v>3245</v>
      </c>
      <c r="K3817" s="20" t="s">
        <v>3232</v>
      </c>
      <c r="L3817" s="4" t="s">
        <v>333</v>
      </c>
    </row>
    <row r="3818" spans="1:12">
      <c r="A3818" s="36">
        <v>2017</v>
      </c>
      <c r="B3818" s="14" t="s">
        <v>2747</v>
      </c>
      <c r="C3818" s="54">
        <v>42809</v>
      </c>
      <c r="D3818" s="14" t="s">
        <v>537</v>
      </c>
      <c r="E3818" s="1" t="s">
        <v>308</v>
      </c>
      <c r="F3818" s="18">
        <v>4523</v>
      </c>
      <c r="G3818" s="1" t="s">
        <v>408</v>
      </c>
      <c r="H3818" s="1" t="s">
        <v>2503</v>
      </c>
      <c r="I3818" s="2">
        <v>109.6</v>
      </c>
      <c r="J3818" s="19" t="s">
        <v>3246</v>
      </c>
      <c r="K3818" s="20" t="s">
        <v>3232</v>
      </c>
      <c r="L3818" s="4" t="s">
        <v>333</v>
      </c>
    </row>
    <row r="3819" spans="1:12">
      <c r="A3819" s="36">
        <v>2017</v>
      </c>
      <c r="B3819" s="14" t="s">
        <v>2747</v>
      </c>
      <c r="C3819" s="54">
        <v>42809</v>
      </c>
      <c r="D3819" s="14" t="s">
        <v>537</v>
      </c>
      <c r="E3819" s="1" t="s">
        <v>308</v>
      </c>
      <c r="F3819" s="18">
        <v>4523</v>
      </c>
      <c r="G3819" s="1" t="s">
        <v>408</v>
      </c>
      <c r="H3819" s="1" t="s">
        <v>2503</v>
      </c>
      <c r="I3819" s="2">
        <v>151.19999999999999</v>
      </c>
      <c r="J3819" s="19" t="s">
        <v>3247</v>
      </c>
      <c r="K3819" s="20" t="s">
        <v>3232</v>
      </c>
      <c r="L3819" s="4" t="s">
        <v>333</v>
      </c>
    </row>
    <row r="3820" spans="1:12">
      <c r="A3820" s="36">
        <v>2017</v>
      </c>
      <c r="B3820" s="14" t="s">
        <v>2747</v>
      </c>
      <c r="C3820" s="54">
        <v>42810</v>
      </c>
      <c r="D3820" s="14" t="s">
        <v>537</v>
      </c>
      <c r="E3820" s="1" t="s">
        <v>308</v>
      </c>
      <c r="F3820" s="18">
        <v>4523</v>
      </c>
      <c r="G3820" s="1" t="s">
        <v>408</v>
      </c>
      <c r="H3820" s="1" t="s">
        <v>2503</v>
      </c>
      <c r="I3820" s="2">
        <v>145.4</v>
      </c>
      <c r="J3820" s="19" t="s">
        <v>3248</v>
      </c>
      <c r="K3820" s="20" t="s">
        <v>3232</v>
      </c>
      <c r="L3820" s="4" t="s">
        <v>333</v>
      </c>
    </row>
    <row r="3821" spans="1:12">
      <c r="A3821" s="36">
        <v>2017</v>
      </c>
      <c r="B3821" s="14" t="s">
        <v>2747</v>
      </c>
      <c r="C3821" s="54">
        <v>42811</v>
      </c>
      <c r="D3821" s="14" t="s">
        <v>537</v>
      </c>
      <c r="E3821" s="1" t="s">
        <v>308</v>
      </c>
      <c r="F3821" s="18">
        <v>4523</v>
      </c>
      <c r="G3821" s="1" t="s">
        <v>408</v>
      </c>
      <c r="H3821" s="1" t="s">
        <v>2503</v>
      </c>
      <c r="I3821" s="2">
        <v>129</v>
      </c>
      <c r="J3821" s="19" t="s">
        <v>3249</v>
      </c>
      <c r="K3821" s="20" t="s">
        <v>3232</v>
      </c>
      <c r="L3821" s="4" t="s">
        <v>333</v>
      </c>
    </row>
    <row r="3822" spans="1:12">
      <c r="A3822" s="36">
        <v>2017</v>
      </c>
      <c r="B3822" s="14" t="s">
        <v>2747</v>
      </c>
      <c r="C3822" s="54">
        <v>42811</v>
      </c>
      <c r="D3822" s="14" t="s">
        <v>537</v>
      </c>
      <c r="E3822" s="1" t="s">
        <v>308</v>
      </c>
      <c r="F3822" s="18">
        <v>4523</v>
      </c>
      <c r="G3822" s="1" t="s">
        <v>408</v>
      </c>
      <c r="H3822" s="1" t="s">
        <v>2503</v>
      </c>
      <c r="I3822" s="2">
        <v>141.1</v>
      </c>
      <c r="J3822" s="19" t="s">
        <v>3250</v>
      </c>
      <c r="K3822" s="20" t="s">
        <v>3232</v>
      </c>
      <c r="L3822" s="4" t="s">
        <v>333</v>
      </c>
    </row>
    <row r="3823" spans="1:12">
      <c r="A3823" s="36">
        <v>2017</v>
      </c>
      <c r="B3823" s="14" t="s">
        <v>2747</v>
      </c>
      <c r="C3823" s="54">
        <v>42812</v>
      </c>
      <c r="D3823" s="14" t="s">
        <v>537</v>
      </c>
      <c r="E3823" s="1" t="s">
        <v>308</v>
      </c>
      <c r="F3823" s="18">
        <v>4523</v>
      </c>
      <c r="G3823" s="1" t="s">
        <v>408</v>
      </c>
      <c r="H3823" s="1" t="s">
        <v>2503</v>
      </c>
      <c r="I3823" s="2">
        <v>18.100000000000001</v>
      </c>
      <c r="J3823" s="19" t="s">
        <v>3251</v>
      </c>
      <c r="K3823" s="20" t="s">
        <v>3232</v>
      </c>
      <c r="L3823" s="4" t="s">
        <v>333</v>
      </c>
    </row>
    <row r="3824" spans="1:12">
      <c r="A3824" s="36">
        <v>2017</v>
      </c>
      <c r="B3824" s="14" t="s">
        <v>2747</v>
      </c>
      <c r="C3824" s="54">
        <v>42812</v>
      </c>
      <c r="D3824" s="14" t="s">
        <v>537</v>
      </c>
      <c r="E3824" s="1" t="s">
        <v>308</v>
      </c>
      <c r="F3824" s="18">
        <v>4523</v>
      </c>
      <c r="G3824" s="1" t="s">
        <v>408</v>
      </c>
      <c r="H3824" s="1" t="s">
        <v>2503</v>
      </c>
      <c r="I3824" s="2">
        <v>119.3</v>
      </c>
      <c r="J3824" s="19" t="s">
        <v>3252</v>
      </c>
      <c r="K3824" s="20" t="s">
        <v>3232</v>
      </c>
      <c r="L3824" s="4" t="s">
        <v>333</v>
      </c>
    </row>
    <row r="3825" spans="1:12">
      <c r="A3825" s="36">
        <v>2017</v>
      </c>
      <c r="B3825" s="14" t="s">
        <v>2747</v>
      </c>
      <c r="C3825" s="54">
        <v>42812</v>
      </c>
      <c r="D3825" s="14" t="s">
        <v>537</v>
      </c>
      <c r="E3825" s="1" t="s">
        <v>308</v>
      </c>
      <c r="F3825" s="18">
        <v>4523</v>
      </c>
      <c r="G3825" s="1" t="s">
        <v>408</v>
      </c>
      <c r="H3825" s="1" t="s">
        <v>2503</v>
      </c>
      <c r="I3825" s="2">
        <v>36.200000000000003</v>
      </c>
      <c r="J3825" s="19" t="s">
        <v>3253</v>
      </c>
      <c r="K3825" s="20" t="s">
        <v>3232</v>
      </c>
      <c r="L3825" s="4" t="s">
        <v>333</v>
      </c>
    </row>
    <row r="3826" spans="1:12">
      <c r="A3826" s="36">
        <v>2017</v>
      </c>
      <c r="B3826" s="14" t="s">
        <v>2747</v>
      </c>
      <c r="C3826" s="54">
        <v>42813</v>
      </c>
      <c r="D3826" s="14" t="s">
        <v>537</v>
      </c>
      <c r="E3826" s="1" t="s">
        <v>308</v>
      </c>
      <c r="F3826" s="18">
        <v>4523</v>
      </c>
      <c r="G3826" s="1" t="s">
        <v>408</v>
      </c>
      <c r="H3826" s="1" t="s">
        <v>2503</v>
      </c>
      <c r="I3826" s="2">
        <v>158.1</v>
      </c>
      <c r="J3826" s="19" t="s">
        <v>3254</v>
      </c>
      <c r="K3826" s="20" t="s">
        <v>3232</v>
      </c>
      <c r="L3826" s="4" t="s">
        <v>333</v>
      </c>
    </row>
    <row r="3827" spans="1:12">
      <c r="A3827" s="36">
        <v>2017</v>
      </c>
      <c r="B3827" s="14" t="s">
        <v>2747</v>
      </c>
      <c r="C3827" s="54">
        <v>42813</v>
      </c>
      <c r="D3827" s="14" t="s">
        <v>537</v>
      </c>
      <c r="E3827" s="1" t="s">
        <v>308</v>
      </c>
      <c r="F3827" s="18">
        <v>4523</v>
      </c>
      <c r="G3827" s="1" t="s">
        <v>408</v>
      </c>
      <c r="H3827" s="1" t="s">
        <v>2503</v>
      </c>
      <c r="I3827" s="2">
        <v>73.900000000000006</v>
      </c>
      <c r="J3827" s="19" t="s">
        <v>3255</v>
      </c>
      <c r="K3827" s="20" t="s">
        <v>3232</v>
      </c>
      <c r="L3827" s="4" t="s">
        <v>333</v>
      </c>
    </row>
    <row r="3828" spans="1:12">
      <c r="A3828" s="36">
        <v>2017</v>
      </c>
      <c r="B3828" s="14" t="s">
        <v>2747</v>
      </c>
      <c r="C3828" s="54">
        <v>42813</v>
      </c>
      <c r="D3828" s="14" t="s">
        <v>537</v>
      </c>
      <c r="E3828" s="1" t="s">
        <v>308</v>
      </c>
      <c r="F3828" s="18">
        <v>4523</v>
      </c>
      <c r="G3828" s="1" t="s">
        <v>1050</v>
      </c>
      <c r="H3828" s="11" t="s">
        <v>396</v>
      </c>
      <c r="I3828" s="2">
        <v>153.30000000000001</v>
      </c>
      <c r="J3828" s="19" t="s">
        <v>3256</v>
      </c>
      <c r="K3828" s="20" t="s">
        <v>3232</v>
      </c>
      <c r="L3828" s="4" t="s">
        <v>333</v>
      </c>
    </row>
    <row r="3829" spans="1:12">
      <c r="A3829" s="36">
        <v>2017</v>
      </c>
      <c r="B3829" s="14" t="s">
        <v>2747</v>
      </c>
      <c r="C3829" s="54">
        <v>42813</v>
      </c>
      <c r="D3829" s="14" t="s">
        <v>537</v>
      </c>
      <c r="E3829" s="1" t="s">
        <v>308</v>
      </c>
      <c r="F3829" s="18">
        <v>4523</v>
      </c>
      <c r="G3829" s="1" t="s">
        <v>1050</v>
      </c>
      <c r="H3829" s="11" t="s">
        <v>396</v>
      </c>
      <c r="I3829" s="2">
        <v>137.6</v>
      </c>
      <c r="J3829" s="19" t="s">
        <v>3257</v>
      </c>
      <c r="K3829" s="20" t="s">
        <v>3232</v>
      </c>
      <c r="L3829" s="4" t="s">
        <v>333</v>
      </c>
    </row>
    <row r="3830" spans="1:12">
      <c r="A3830" s="36">
        <v>2017</v>
      </c>
      <c r="B3830" s="14" t="s">
        <v>2747</v>
      </c>
      <c r="C3830" s="54">
        <v>42814</v>
      </c>
      <c r="D3830" s="14" t="s">
        <v>537</v>
      </c>
      <c r="E3830" s="1" t="s">
        <v>308</v>
      </c>
      <c r="F3830" s="18">
        <v>4523</v>
      </c>
      <c r="G3830" s="1" t="s">
        <v>1050</v>
      </c>
      <c r="H3830" s="1" t="s">
        <v>2503</v>
      </c>
      <c r="I3830" s="2">
        <v>122.3</v>
      </c>
      <c r="J3830" s="19" t="s">
        <v>3258</v>
      </c>
      <c r="K3830" s="20" t="s">
        <v>3232</v>
      </c>
      <c r="L3830" s="4" t="s">
        <v>333</v>
      </c>
    </row>
    <row r="3831" spans="1:12">
      <c r="A3831" s="36">
        <v>2017</v>
      </c>
      <c r="B3831" s="14" t="s">
        <v>2747</v>
      </c>
      <c r="C3831" s="54">
        <v>42814</v>
      </c>
      <c r="D3831" s="14" t="s">
        <v>537</v>
      </c>
      <c r="E3831" s="1" t="s">
        <v>308</v>
      </c>
      <c r="F3831" s="18">
        <v>4523</v>
      </c>
      <c r="G3831" s="1" t="s">
        <v>1050</v>
      </c>
      <c r="H3831" s="1" t="s">
        <v>2503</v>
      </c>
      <c r="I3831" s="2">
        <v>96.2</v>
      </c>
      <c r="J3831" s="19" t="s">
        <v>3259</v>
      </c>
      <c r="K3831" s="20" t="s">
        <v>3232</v>
      </c>
      <c r="L3831" s="4" t="s">
        <v>333</v>
      </c>
    </row>
    <row r="3832" spans="1:12">
      <c r="A3832" s="36">
        <v>2017</v>
      </c>
      <c r="B3832" s="14" t="s">
        <v>2747</v>
      </c>
      <c r="C3832" s="54">
        <v>42814</v>
      </c>
      <c r="D3832" s="14" t="s">
        <v>537</v>
      </c>
      <c r="E3832" s="1" t="s">
        <v>308</v>
      </c>
      <c r="F3832" s="18">
        <v>4523</v>
      </c>
      <c r="G3832" s="1" t="s">
        <v>1050</v>
      </c>
      <c r="H3832" s="11" t="s">
        <v>396</v>
      </c>
      <c r="I3832" s="2">
        <v>24.2</v>
      </c>
      <c r="J3832" s="19" t="s">
        <v>3260</v>
      </c>
      <c r="K3832" s="20" t="s">
        <v>3232</v>
      </c>
      <c r="L3832" s="4" t="s">
        <v>333</v>
      </c>
    </row>
    <row r="3833" spans="1:12">
      <c r="A3833" s="36">
        <v>2017</v>
      </c>
      <c r="B3833" s="14" t="s">
        <v>2747</v>
      </c>
      <c r="C3833" s="54">
        <v>42814</v>
      </c>
      <c r="D3833" s="14" t="s">
        <v>537</v>
      </c>
      <c r="E3833" s="1" t="s">
        <v>308</v>
      </c>
      <c r="F3833" s="18">
        <v>4523</v>
      </c>
      <c r="G3833" s="1" t="s">
        <v>408</v>
      </c>
      <c r="H3833" s="1" t="s">
        <v>2503</v>
      </c>
      <c r="I3833" s="2">
        <v>153.5</v>
      </c>
      <c r="J3833" s="19" t="s">
        <v>3261</v>
      </c>
      <c r="K3833" s="20" t="s">
        <v>3232</v>
      </c>
      <c r="L3833" s="4" t="s">
        <v>333</v>
      </c>
    </row>
    <row r="3834" spans="1:12">
      <c r="A3834" s="36">
        <v>2017</v>
      </c>
      <c r="B3834" s="14" t="s">
        <v>2747</v>
      </c>
      <c r="C3834" s="54">
        <v>42816</v>
      </c>
      <c r="D3834" s="14" t="s">
        <v>537</v>
      </c>
      <c r="E3834" s="1" t="s">
        <v>308</v>
      </c>
      <c r="F3834" s="18">
        <v>4523</v>
      </c>
      <c r="G3834" s="1" t="s">
        <v>1050</v>
      </c>
      <c r="H3834" s="1" t="s">
        <v>143</v>
      </c>
      <c r="I3834" s="2">
        <v>81.599999999999994</v>
      </c>
      <c r="J3834" s="19" t="s">
        <v>2741</v>
      </c>
      <c r="K3834" s="20"/>
      <c r="L3834" s="4" t="s">
        <v>333</v>
      </c>
    </row>
    <row r="3835" spans="1:12">
      <c r="A3835" s="36">
        <v>2017</v>
      </c>
      <c r="B3835" s="14" t="s">
        <v>2747</v>
      </c>
      <c r="C3835" s="54">
        <v>42819</v>
      </c>
      <c r="D3835" s="14" t="s">
        <v>537</v>
      </c>
      <c r="E3835" s="1" t="s">
        <v>308</v>
      </c>
      <c r="F3835" s="18">
        <v>4523</v>
      </c>
      <c r="G3835" s="1" t="s">
        <v>408</v>
      </c>
      <c r="H3835" s="1" t="s">
        <v>2503</v>
      </c>
      <c r="I3835" s="2" t="s">
        <v>3262</v>
      </c>
      <c r="J3835" s="19" t="s">
        <v>3263</v>
      </c>
      <c r="K3835" s="20" t="s">
        <v>3264</v>
      </c>
      <c r="L3835" s="4" t="s">
        <v>333</v>
      </c>
    </row>
    <row r="3836" spans="1:12">
      <c r="A3836" s="36">
        <v>2017</v>
      </c>
      <c r="B3836" s="14" t="s">
        <v>2747</v>
      </c>
      <c r="C3836" s="54">
        <v>42820</v>
      </c>
      <c r="D3836" s="14" t="s">
        <v>537</v>
      </c>
      <c r="E3836" s="1" t="s">
        <v>308</v>
      </c>
      <c r="F3836" s="18">
        <v>4523</v>
      </c>
      <c r="G3836" s="1" t="s">
        <v>408</v>
      </c>
      <c r="H3836" s="1" t="s">
        <v>2503</v>
      </c>
      <c r="I3836" s="2" t="s">
        <v>3265</v>
      </c>
      <c r="J3836" s="19" t="s">
        <v>3266</v>
      </c>
      <c r="K3836" s="20" t="s">
        <v>2888</v>
      </c>
      <c r="L3836" s="4" t="s">
        <v>333</v>
      </c>
    </row>
    <row r="3837" spans="1:12">
      <c r="A3837" s="36">
        <v>2017</v>
      </c>
      <c r="B3837" s="14" t="s">
        <v>2747</v>
      </c>
      <c r="C3837" s="54">
        <v>42824</v>
      </c>
      <c r="D3837" s="14" t="s">
        <v>537</v>
      </c>
      <c r="E3837" s="1" t="s">
        <v>308</v>
      </c>
      <c r="F3837" s="18">
        <v>4523</v>
      </c>
      <c r="G3837" s="1" t="s">
        <v>269</v>
      </c>
      <c r="H3837" s="1" t="s">
        <v>1659</v>
      </c>
      <c r="I3837" s="2" t="s">
        <v>3267</v>
      </c>
      <c r="J3837" s="19" t="s">
        <v>3268</v>
      </c>
      <c r="K3837" s="20" t="s">
        <v>3269</v>
      </c>
      <c r="L3837" s="4" t="s">
        <v>333</v>
      </c>
    </row>
    <row r="3838" spans="1:12">
      <c r="A3838" s="36">
        <v>2017</v>
      </c>
      <c r="B3838" s="14" t="s">
        <v>2747</v>
      </c>
      <c r="C3838" s="54">
        <v>42796</v>
      </c>
      <c r="D3838" s="14" t="s">
        <v>537</v>
      </c>
      <c r="E3838" s="1" t="s">
        <v>308</v>
      </c>
      <c r="F3838" s="18">
        <v>4522</v>
      </c>
      <c r="G3838" s="1" t="s">
        <v>408</v>
      </c>
      <c r="H3838" s="1" t="s">
        <v>2503</v>
      </c>
      <c r="I3838" s="2">
        <v>181.1</v>
      </c>
      <c r="J3838" s="19" t="s">
        <v>3270</v>
      </c>
      <c r="K3838" s="20" t="s">
        <v>3271</v>
      </c>
      <c r="L3838" s="4" t="s">
        <v>333</v>
      </c>
    </row>
    <row r="3839" spans="1:12">
      <c r="A3839" s="36">
        <v>2017</v>
      </c>
      <c r="B3839" s="14" t="s">
        <v>2747</v>
      </c>
      <c r="C3839" s="54">
        <v>42815</v>
      </c>
      <c r="D3839" s="14" t="s">
        <v>537</v>
      </c>
      <c r="E3839" s="1" t="s">
        <v>308</v>
      </c>
      <c r="F3839" s="18">
        <v>4522</v>
      </c>
      <c r="G3839" s="1" t="s">
        <v>408</v>
      </c>
      <c r="H3839" s="1" t="s">
        <v>2503</v>
      </c>
      <c r="I3839" s="2" t="s">
        <v>3272</v>
      </c>
      <c r="J3839" s="19" t="s">
        <v>3273</v>
      </c>
      <c r="K3839" s="20" t="s">
        <v>2888</v>
      </c>
      <c r="L3839" s="4" t="s">
        <v>333</v>
      </c>
    </row>
    <row r="3840" spans="1:12">
      <c r="A3840" s="36">
        <v>2017</v>
      </c>
      <c r="B3840" s="14" t="s">
        <v>2747</v>
      </c>
      <c r="C3840" s="54">
        <v>42815</v>
      </c>
      <c r="D3840" s="14" t="s">
        <v>537</v>
      </c>
      <c r="E3840" s="1" t="s">
        <v>308</v>
      </c>
      <c r="F3840" s="18">
        <v>4522</v>
      </c>
      <c r="G3840" s="1" t="s">
        <v>408</v>
      </c>
      <c r="H3840" s="1" t="s">
        <v>2503</v>
      </c>
      <c r="I3840" s="2" t="s">
        <v>3274</v>
      </c>
      <c r="J3840" s="19" t="s">
        <v>3275</v>
      </c>
      <c r="K3840" s="20" t="s">
        <v>2888</v>
      </c>
      <c r="L3840" s="4" t="s">
        <v>333</v>
      </c>
    </row>
    <row r="3841" spans="1:12">
      <c r="A3841" s="36">
        <v>2017</v>
      </c>
      <c r="B3841" s="14" t="s">
        <v>2747</v>
      </c>
      <c r="C3841" s="54">
        <v>42815</v>
      </c>
      <c r="D3841" s="14" t="s">
        <v>537</v>
      </c>
      <c r="E3841" s="1" t="s">
        <v>308</v>
      </c>
      <c r="F3841" s="18">
        <v>4522</v>
      </c>
      <c r="G3841" s="1" t="s">
        <v>1050</v>
      </c>
      <c r="H3841" s="11" t="s">
        <v>396</v>
      </c>
      <c r="I3841" s="2" t="s">
        <v>3276</v>
      </c>
      <c r="J3841" s="19" t="s">
        <v>3277</v>
      </c>
      <c r="K3841" s="20" t="s">
        <v>2888</v>
      </c>
      <c r="L3841" s="4" t="s">
        <v>333</v>
      </c>
    </row>
    <row r="3842" spans="1:12">
      <c r="A3842" s="36">
        <v>2017</v>
      </c>
      <c r="B3842" s="14" t="s">
        <v>2747</v>
      </c>
      <c r="C3842" s="54">
        <v>42816</v>
      </c>
      <c r="D3842" s="14" t="s">
        <v>537</v>
      </c>
      <c r="E3842" s="1" t="s">
        <v>308</v>
      </c>
      <c r="F3842" s="18">
        <v>4522</v>
      </c>
      <c r="G3842" s="1" t="s">
        <v>408</v>
      </c>
      <c r="H3842" s="1" t="s">
        <v>2503</v>
      </c>
      <c r="I3842" s="2" t="s">
        <v>3278</v>
      </c>
      <c r="J3842" s="19" t="s">
        <v>3279</v>
      </c>
      <c r="K3842" s="20" t="s">
        <v>2888</v>
      </c>
      <c r="L3842" s="4" t="s">
        <v>333</v>
      </c>
    </row>
    <row r="3843" spans="1:12">
      <c r="A3843" s="36">
        <v>2017</v>
      </c>
      <c r="B3843" s="14" t="s">
        <v>2747</v>
      </c>
      <c r="C3843" s="54">
        <v>42818</v>
      </c>
      <c r="D3843" s="14" t="s">
        <v>537</v>
      </c>
      <c r="E3843" s="1" t="s">
        <v>308</v>
      </c>
      <c r="F3843" s="18">
        <v>4522</v>
      </c>
      <c r="G3843" s="1" t="s">
        <v>408</v>
      </c>
      <c r="H3843" s="1" t="s">
        <v>2503</v>
      </c>
      <c r="I3843" s="2" t="s">
        <v>3280</v>
      </c>
      <c r="J3843" s="19" t="s">
        <v>3281</v>
      </c>
      <c r="K3843" s="20" t="s">
        <v>2888</v>
      </c>
      <c r="L3843" s="4" t="s">
        <v>333</v>
      </c>
    </row>
    <row r="3844" spans="1:12">
      <c r="A3844" s="36">
        <v>2017</v>
      </c>
      <c r="B3844" s="14" t="s">
        <v>2747</v>
      </c>
      <c r="C3844" s="54">
        <v>42819</v>
      </c>
      <c r="D3844" s="14" t="s">
        <v>537</v>
      </c>
      <c r="E3844" s="1" t="s">
        <v>308</v>
      </c>
      <c r="F3844" s="18">
        <v>4522</v>
      </c>
      <c r="G3844" s="1" t="s">
        <v>408</v>
      </c>
      <c r="H3844" s="1" t="s">
        <v>2503</v>
      </c>
      <c r="I3844" s="2" t="s">
        <v>3282</v>
      </c>
      <c r="J3844" s="19" t="s">
        <v>3283</v>
      </c>
      <c r="K3844" s="20" t="s">
        <v>2888</v>
      </c>
      <c r="L3844" s="4" t="s">
        <v>333</v>
      </c>
    </row>
    <row r="3845" spans="1:12">
      <c r="A3845" s="36">
        <v>2017</v>
      </c>
      <c r="B3845" s="14" t="s">
        <v>2747</v>
      </c>
      <c r="C3845" s="54">
        <v>42819</v>
      </c>
      <c r="D3845" s="14" t="s">
        <v>537</v>
      </c>
      <c r="E3845" s="1" t="s">
        <v>308</v>
      </c>
      <c r="F3845" s="18">
        <v>4522</v>
      </c>
      <c r="G3845" s="1" t="s">
        <v>1050</v>
      </c>
      <c r="H3845" s="11" t="s">
        <v>396</v>
      </c>
      <c r="I3845" s="2" t="s">
        <v>3284</v>
      </c>
      <c r="J3845" s="19" t="s">
        <v>3285</v>
      </c>
      <c r="K3845" s="20" t="s">
        <v>2888</v>
      </c>
      <c r="L3845" s="4" t="s">
        <v>333</v>
      </c>
    </row>
    <row r="3846" spans="1:12">
      <c r="A3846" s="36">
        <v>2017</v>
      </c>
      <c r="B3846" s="14" t="s">
        <v>2747</v>
      </c>
      <c r="C3846" s="54">
        <v>42819</v>
      </c>
      <c r="D3846" s="14" t="s">
        <v>537</v>
      </c>
      <c r="E3846" s="1" t="s">
        <v>308</v>
      </c>
      <c r="F3846" s="18">
        <v>4522</v>
      </c>
      <c r="G3846" s="1" t="s">
        <v>408</v>
      </c>
      <c r="H3846" s="1" t="s">
        <v>2503</v>
      </c>
      <c r="I3846" s="2" t="s">
        <v>3286</v>
      </c>
      <c r="J3846" s="19" t="s">
        <v>3287</v>
      </c>
      <c r="K3846" s="20" t="s">
        <v>2888</v>
      </c>
      <c r="L3846" s="4" t="s">
        <v>333</v>
      </c>
    </row>
    <row r="3847" spans="1:12">
      <c r="A3847" s="36">
        <v>2017</v>
      </c>
      <c r="B3847" s="14" t="s">
        <v>2747</v>
      </c>
      <c r="C3847" s="54">
        <v>42819</v>
      </c>
      <c r="D3847" s="14" t="s">
        <v>537</v>
      </c>
      <c r="E3847" s="1" t="s">
        <v>308</v>
      </c>
      <c r="F3847" s="18">
        <v>4522</v>
      </c>
      <c r="G3847" s="1" t="s">
        <v>408</v>
      </c>
      <c r="H3847" s="1" t="s">
        <v>2503</v>
      </c>
      <c r="I3847" s="2" t="s">
        <v>3288</v>
      </c>
      <c r="J3847" s="19" t="s">
        <v>3289</v>
      </c>
      <c r="K3847" s="20" t="s">
        <v>2888</v>
      </c>
      <c r="L3847" s="4" t="s">
        <v>333</v>
      </c>
    </row>
    <row r="3848" spans="1:12">
      <c r="A3848" s="36">
        <v>2017</v>
      </c>
      <c r="B3848" s="14" t="s">
        <v>2747</v>
      </c>
      <c r="C3848" s="54">
        <v>42819</v>
      </c>
      <c r="D3848" s="14" t="s">
        <v>537</v>
      </c>
      <c r="E3848" s="1" t="s">
        <v>308</v>
      </c>
      <c r="F3848" s="18">
        <v>4522</v>
      </c>
      <c r="G3848" s="1" t="s">
        <v>1050</v>
      </c>
      <c r="H3848" s="11" t="s">
        <v>396</v>
      </c>
      <c r="I3848" s="2" t="s">
        <v>3290</v>
      </c>
      <c r="J3848" s="19" t="s">
        <v>3291</v>
      </c>
      <c r="K3848" s="20" t="s">
        <v>2888</v>
      </c>
      <c r="L3848" s="4" t="s">
        <v>333</v>
      </c>
    </row>
    <row r="3849" spans="1:12">
      <c r="A3849" s="36">
        <v>2017</v>
      </c>
      <c r="B3849" s="14" t="s">
        <v>2747</v>
      </c>
      <c r="C3849" s="54">
        <v>42819</v>
      </c>
      <c r="D3849" s="14" t="s">
        <v>537</v>
      </c>
      <c r="E3849" s="1" t="s">
        <v>308</v>
      </c>
      <c r="F3849" s="18">
        <v>4522</v>
      </c>
      <c r="G3849" s="1" t="s">
        <v>408</v>
      </c>
      <c r="H3849" s="1" t="s">
        <v>2503</v>
      </c>
      <c r="I3849" s="2" t="s">
        <v>3292</v>
      </c>
      <c r="J3849" s="19" t="s">
        <v>3293</v>
      </c>
      <c r="K3849" s="20" t="s">
        <v>2888</v>
      </c>
      <c r="L3849" s="4" t="s">
        <v>333</v>
      </c>
    </row>
    <row r="3850" spans="1:12">
      <c r="A3850" s="36">
        <v>2017</v>
      </c>
      <c r="B3850" s="14" t="s">
        <v>2747</v>
      </c>
      <c r="C3850" s="54">
        <v>42820</v>
      </c>
      <c r="D3850" s="14" t="s">
        <v>537</v>
      </c>
      <c r="E3850" s="1" t="s">
        <v>308</v>
      </c>
      <c r="F3850" s="18">
        <v>4522</v>
      </c>
      <c r="G3850" s="1" t="s">
        <v>408</v>
      </c>
      <c r="H3850" s="1" t="s">
        <v>2503</v>
      </c>
      <c r="I3850" s="2" t="s">
        <v>3294</v>
      </c>
      <c r="J3850" s="19" t="s">
        <v>3295</v>
      </c>
      <c r="K3850" s="20" t="s">
        <v>3296</v>
      </c>
      <c r="L3850" s="4" t="s">
        <v>333</v>
      </c>
    </row>
    <row r="3851" spans="1:12">
      <c r="A3851" s="36">
        <v>2017</v>
      </c>
      <c r="B3851" s="14" t="s">
        <v>2747</v>
      </c>
      <c r="C3851" s="54">
        <v>42820</v>
      </c>
      <c r="D3851" s="14" t="s">
        <v>537</v>
      </c>
      <c r="E3851" s="1" t="s">
        <v>308</v>
      </c>
      <c r="F3851" s="18">
        <v>4522</v>
      </c>
      <c r="G3851" s="1" t="s">
        <v>408</v>
      </c>
      <c r="H3851" s="1" t="s">
        <v>2503</v>
      </c>
      <c r="I3851" s="2" t="s">
        <v>3297</v>
      </c>
      <c r="J3851" s="19" t="s">
        <v>3298</v>
      </c>
      <c r="K3851" s="20" t="s">
        <v>3296</v>
      </c>
      <c r="L3851" s="4" t="s">
        <v>333</v>
      </c>
    </row>
    <row r="3852" spans="1:12">
      <c r="A3852" s="36">
        <v>2017</v>
      </c>
      <c r="B3852" s="14" t="s">
        <v>2747</v>
      </c>
      <c r="C3852" s="54">
        <v>42820</v>
      </c>
      <c r="D3852" s="14" t="s">
        <v>537</v>
      </c>
      <c r="E3852" s="1" t="s">
        <v>308</v>
      </c>
      <c r="F3852" s="18">
        <v>4522</v>
      </c>
      <c r="G3852" s="1" t="s">
        <v>408</v>
      </c>
      <c r="H3852" s="1" t="s">
        <v>2503</v>
      </c>
      <c r="I3852" s="2" t="s">
        <v>3299</v>
      </c>
      <c r="J3852" s="19" t="s">
        <v>3300</v>
      </c>
      <c r="K3852" s="20" t="s">
        <v>3296</v>
      </c>
      <c r="L3852" s="4" t="s">
        <v>333</v>
      </c>
    </row>
    <row r="3853" spans="1:12">
      <c r="A3853" s="36">
        <v>2017</v>
      </c>
      <c r="B3853" s="14" t="s">
        <v>2747</v>
      </c>
      <c r="C3853" s="54">
        <v>42822</v>
      </c>
      <c r="D3853" s="14" t="s">
        <v>537</v>
      </c>
      <c r="E3853" s="1" t="s">
        <v>308</v>
      </c>
      <c r="F3853" s="18">
        <v>4522</v>
      </c>
      <c r="G3853" s="1" t="s">
        <v>408</v>
      </c>
      <c r="H3853" s="1" t="s">
        <v>2503</v>
      </c>
      <c r="I3853" s="2">
        <v>29.4</v>
      </c>
      <c r="J3853" s="19" t="s">
        <v>3301</v>
      </c>
      <c r="K3853" s="20" t="s">
        <v>3296</v>
      </c>
      <c r="L3853" s="4" t="s">
        <v>333</v>
      </c>
    </row>
    <row r="3854" spans="1:12">
      <c r="A3854" s="36">
        <v>2017</v>
      </c>
      <c r="B3854" s="14" t="s">
        <v>2747</v>
      </c>
      <c r="C3854" s="54">
        <v>42822</v>
      </c>
      <c r="D3854" s="14" t="s">
        <v>537</v>
      </c>
      <c r="E3854" s="1" t="s">
        <v>308</v>
      </c>
      <c r="F3854" s="18">
        <v>4522</v>
      </c>
      <c r="G3854" s="1" t="s">
        <v>408</v>
      </c>
      <c r="H3854" s="1" t="s">
        <v>2503</v>
      </c>
      <c r="I3854" s="2">
        <v>147.4</v>
      </c>
      <c r="J3854" s="19" t="s">
        <v>3302</v>
      </c>
      <c r="K3854" s="20" t="s">
        <v>3296</v>
      </c>
      <c r="L3854" s="4" t="s">
        <v>333</v>
      </c>
    </row>
    <row r="3855" spans="1:12">
      <c r="A3855" s="36">
        <v>2017</v>
      </c>
      <c r="B3855" s="14" t="s">
        <v>2747</v>
      </c>
      <c r="C3855" s="54">
        <v>42823</v>
      </c>
      <c r="D3855" s="14" t="s">
        <v>537</v>
      </c>
      <c r="E3855" s="1" t="s">
        <v>308</v>
      </c>
      <c r="F3855" s="18">
        <v>4522</v>
      </c>
      <c r="G3855" s="1" t="s">
        <v>408</v>
      </c>
      <c r="H3855" s="1" t="s">
        <v>2503</v>
      </c>
      <c r="I3855" s="2">
        <v>149.19999999999999</v>
      </c>
      <c r="J3855" s="19" t="s">
        <v>3303</v>
      </c>
      <c r="K3855" s="20" t="s">
        <v>2888</v>
      </c>
      <c r="L3855" s="4" t="s">
        <v>333</v>
      </c>
    </row>
    <row r="3856" spans="1:12">
      <c r="A3856" s="36">
        <v>2017</v>
      </c>
      <c r="B3856" s="14" t="s">
        <v>2747</v>
      </c>
      <c r="C3856" s="54">
        <v>42824</v>
      </c>
      <c r="D3856" s="14" t="s">
        <v>537</v>
      </c>
      <c r="E3856" s="1" t="s">
        <v>308</v>
      </c>
      <c r="F3856" s="18">
        <v>4522</v>
      </c>
      <c r="G3856" s="1" t="s">
        <v>408</v>
      </c>
      <c r="H3856" s="1" t="s">
        <v>2503</v>
      </c>
      <c r="I3856" s="2" t="s">
        <v>3304</v>
      </c>
      <c r="J3856" s="19" t="s">
        <v>3305</v>
      </c>
      <c r="K3856" s="20" t="s">
        <v>2888</v>
      </c>
      <c r="L3856" s="4" t="s">
        <v>333</v>
      </c>
    </row>
    <row r="3857" spans="1:12">
      <c r="A3857" s="36">
        <v>2017</v>
      </c>
      <c r="B3857" s="14" t="s">
        <v>2747</v>
      </c>
      <c r="C3857" s="54">
        <v>42824</v>
      </c>
      <c r="D3857" s="14" t="s">
        <v>537</v>
      </c>
      <c r="E3857" s="1" t="s">
        <v>308</v>
      </c>
      <c r="F3857" s="18">
        <v>4522</v>
      </c>
      <c r="G3857" s="1" t="s">
        <v>408</v>
      </c>
      <c r="H3857" s="1" t="s">
        <v>2503</v>
      </c>
      <c r="I3857" s="2" t="s">
        <v>3306</v>
      </c>
      <c r="J3857" s="19" t="s">
        <v>3307</v>
      </c>
      <c r="K3857" s="20" t="s">
        <v>2888</v>
      </c>
      <c r="L3857" s="4" t="s">
        <v>333</v>
      </c>
    </row>
    <row r="3858" spans="1:12">
      <c r="A3858" s="36">
        <v>2017</v>
      </c>
      <c r="B3858" s="14" t="s">
        <v>2747</v>
      </c>
      <c r="C3858" s="54">
        <v>42825</v>
      </c>
      <c r="D3858" s="14" t="s">
        <v>537</v>
      </c>
      <c r="E3858" s="1" t="s">
        <v>308</v>
      </c>
      <c r="F3858" s="18">
        <v>4522</v>
      </c>
      <c r="G3858" s="1" t="s">
        <v>408</v>
      </c>
      <c r="H3858" s="1" t="s">
        <v>2503</v>
      </c>
      <c r="I3858" s="2" t="s">
        <v>3308</v>
      </c>
      <c r="J3858" s="19" t="s">
        <v>3309</v>
      </c>
      <c r="K3858" s="20" t="s">
        <v>2888</v>
      </c>
      <c r="L3858" s="4" t="s">
        <v>333</v>
      </c>
    </row>
    <row r="3859" spans="1:12">
      <c r="A3859" s="36">
        <v>2017</v>
      </c>
      <c r="B3859" s="14" t="s">
        <v>3311</v>
      </c>
      <c r="C3859" s="9">
        <v>42826</v>
      </c>
      <c r="D3859" s="14" t="s">
        <v>537</v>
      </c>
      <c r="E3859" s="1" t="s">
        <v>13</v>
      </c>
      <c r="F3859" s="1">
        <v>5067</v>
      </c>
      <c r="G3859" s="1" t="s">
        <v>37</v>
      </c>
      <c r="H3859" s="1" t="s">
        <v>143</v>
      </c>
      <c r="I3859" s="25">
        <v>98</v>
      </c>
      <c r="J3859" s="40" t="s">
        <v>3310</v>
      </c>
      <c r="K3859" s="1" t="s">
        <v>1964</v>
      </c>
      <c r="L3859" s="4" t="s">
        <v>333</v>
      </c>
    </row>
    <row r="3860" spans="1:12">
      <c r="A3860" s="36">
        <v>2017</v>
      </c>
      <c r="B3860" s="14" t="s">
        <v>3311</v>
      </c>
      <c r="C3860" s="9">
        <v>42826</v>
      </c>
      <c r="D3860" s="14" t="s">
        <v>537</v>
      </c>
      <c r="E3860" s="1" t="s">
        <v>13</v>
      </c>
      <c r="F3860" s="1">
        <v>5067</v>
      </c>
      <c r="G3860" s="1" t="s">
        <v>37</v>
      </c>
      <c r="H3860" s="1" t="s">
        <v>143</v>
      </c>
      <c r="I3860" s="25">
        <v>74</v>
      </c>
      <c r="J3860" s="23" t="s">
        <v>3312</v>
      </c>
      <c r="K3860" s="1" t="s">
        <v>1964</v>
      </c>
      <c r="L3860" s="4" t="s">
        <v>333</v>
      </c>
    </row>
    <row r="3861" spans="1:12">
      <c r="A3861" s="36">
        <v>2017</v>
      </c>
      <c r="B3861" s="14" t="s">
        <v>3311</v>
      </c>
      <c r="C3861" s="9">
        <v>42827</v>
      </c>
      <c r="D3861" s="14" t="s">
        <v>537</v>
      </c>
      <c r="E3861" s="1" t="s">
        <v>13</v>
      </c>
      <c r="F3861" s="1">
        <v>5067</v>
      </c>
      <c r="G3861" s="1" t="s">
        <v>37</v>
      </c>
      <c r="H3861" s="1" t="s">
        <v>143</v>
      </c>
      <c r="I3861" s="25">
        <v>30</v>
      </c>
      <c r="J3861" s="23" t="s">
        <v>3313</v>
      </c>
      <c r="K3861" s="1" t="s">
        <v>1964</v>
      </c>
      <c r="L3861" s="4" t="s">
        <v>333</v>
      </c>
    </row>
    <row r="3862" spans="1:12">
      <c r="A3862" s="36">
        <v>2017</v>
      </c>
      <c r="B3862" s="14" t="s">
        <v>3311</v>
      </c>
      <c r="C3862" s="9">
        <v>42827</v>
      </c>
      <c r="D3862" s="14" t="s">
        <v>537</v>
      </c>
      <c r="E3862" s="1" t="s">
        <v>13</v>
      </c>
      <c r="F3862" s="1">
        <v>5067</v>
      </c>
      <c r="G3862" s="1" t="s">
        <v>37</v>
      </c>
      <c r="H3862" s="1" t="s">
        <v>143</v>
      </c>
      <c r="I3862" s="25">
        <v>116</v>
      </c>
      <c r="J3862" s="23" t="s">
        <v>3314</v>
      </c>
      <c r="K3862" s="1" t="s">
        <v>1964</v>
      </c>
      <c r="L3862" s="4" t="s">
        <v>333</v>
      </c>
    </row>
    <row r="3863" spans="1:12">
      <c r="A3863" s="36">
        <v>2017</v>
      </c>
      <c r="B3863" s="14" t="s">
        <v>3311</v>
      </c>
      <c r="C3863" s="9">
        <v>42830</v>
      </c>
      <c r="D3863" s="14" t="s">
        <v>537</v>
      </c>
      <c r="E3863" s="1" t="s">
        <v>13</v>
      </c>
      <c r="F3863" s="1">
        <v>5067</v>
      </c>
      <c r="G3863" s="1" t="s">
        <v>37</v>
      </c>
      <c r="H3863" s="11" t="s">
        <v>1482</v>
      </c>
      <c r="I3863" s="25">
        <v>60.6</v>
      </c>
      <c r="J3863" s="23" t="s">
        <v>3315</v>
      </c>
      <c r="K3863" s="1" t="s">
        <v>1964</v>
      </c>
      <c r="L3863" s="4" t="s">
        <v>333</v>
      </c>
    </row>
    <row r="3864" spans="1:12">
      <c r="A3864" s="36">
        <v>2017</v>
      </c>
      <c r="B3864" s="14" t="s">
        <v>3311</v>
      </c>
      <c r="C3864" s="9">
        <v>42830</v>
      </c>
      <c r="D3864" s="14" t="s">
        <v>537</v>
      </c>
      <c r="E3864" s="1" t="s">
        <v>13</v>
      </c>
      <c r="F3864" s="1">
        <v>5067</v>
      </c>
      <c r="G3864" s="1" t="s">
        <v>37</v>
      </c>
      <c r="H3864" s="11" t="s">
        <v>1482</v>
      </c>
      <c r="I3864" s="25">
        <v>90.1</v>
      </c>
      <c r="J3864" s="23" t="s">
        <v>3316</v>
      </c>
      <c r="K3864" s="1" t="s">
        <v>3317</v>
      </c>
      <c r="L3864" s="4" t="s">
        <v>333</v>
      </c>
    </row>
    <row r="3865" spans="1:12">
      <c r="A3865" s="36">
        <v>2017</v>
      </c>
      <c r="B3865" s="14" t="s">
        <v>3311</v>
      </c>
      <c r="C3865" s="9">
        <v>42834</v>
      </c>
      <c r="D3865" s="14" t="s">
        <v>537</v>
      </c>
      <c r="E3865" s="1" t="s">
        <v>13</v>
      </c>
      <c r="F3865" s="1">
        <v>5067</v>
      </c>
      <c r="G3865" s="1" t="s">
        <v>37</v>
      </c>
      <c r="H3865" s="11" t="s">
        <v>1482</v>
      </c>
      <c r="I3865" s="25">
        <v>119.5</v>
      </c>
      <c r="J3865" s="23" t="s">
        <v>3318</v>
      </c>
      <c r="K3865" s="1" t="s">
        <v>3319</v>
      </c>
      <c r="L3865" s="4" t="s">
        <v>333</v>
      </c>
    </row>
    <row r="3866" spans="1:12">
      <c r="A3866" s="36">
        <v>2017</v>
      </c>
      <c r="B3866" s="14" t="s">
        <v>3311</v>
      </c>
      <c r="C3866" s="9">
        <v>42840</v>
      </c>
      <c r="D3866" s="14" t="s">
        <v>537</v>
      </c>
      <c r="E3866" s="1" t="s">
        <v>13</v>
      </c>
      <c r="F3866" s="1">
        <v>5067</v>
      </c>
      <c r="G3866" s="1" t="s">
        <v>37</v>
      </c>
      <c r="H3866" s="11" t="s">
        <v>1482</v>
      </c>
      <c r="I3866" s="25">
        <v>59.3</v>
      </c>
      <c r="J3866" s="23" t="s">
        <v>3320</v>
      </c>
      <c r="K3866" s="1" t="s">
        <v>3321</v>
      </c>
      <c r="L3866" s="4" t="s">
        <v>333</v>
      </c>
    </row>
    <row r="3867" spans="1:12">
      <c r="A3867" s="36">
        <v>2017</v>
      </c>
      <c r="B3867" s="14" t="s">
        <v>3311</v>
      </c>
      <c r="C3867" s="9">
        <v>42852</v>
      </c>
      <c r="D3867" s="14" t="s">
        <v>537</v>
      </c>
      <c r="E3867" s="1" t="s">
        <v>13</v>
      </c>
      <c r="F3867" s="1">
        <v>5067</v>
      </c>
      <c r="G3867" s="1" t="s">
        <v>37</v>
      </c>
      <c r="H3867" s="1" t="s">
        <v>143</v>
      </c>
      <c r="I3867" s="25">
        <v>153</v>
      </c>
      <c r="J3867" s="23" t="s">
        <v>3322</v>
      </c>
      <c r="K3867" s="1" t="s">
        <v>3323</v>
      </c>
      <c r="L3867" s="4" t="s">
        <v>333</v>
      </c>
    </row>
    <row r="3868" spans="1:12">
      <c r="A3868" s="36">
        <v>2017</v>
      </c>
      <c r="B3868" s="14" t="s">
        <v>3311</v>
      </c>
      <c r="C3868" s="9">
        <v>42829</v>
      </c>
      <c r="D3868" s="14" t="s">
        <v>537</v>
      </c>
      <c r="E3868" s="1" t="s">
        <v>13</v>
      </c>
      <c r="F3868" s="1">
        <v>5071</v>
      </c>
      <c r="G3868" s="1" t="s">
        <v>37</v>
      </c>
      <c r="H3868" s="1" t="s">
        <v>143</v>
      </c>
      <c r="I3868" s="25">
        <v>90</v>
      </c>
      <c r="J3868" s="23" t="s">
        <v>3324</v>
      </c>
      <c r="K3868" s="1" t="s">
        <v>3323</v>
      </c>
      <c r="L3868" s="4" t="s">
        <v>333</v>
      </c>
    </row>
    <row r="3869" spans="1:12">
      <c r="A3869" s="36">
        <v>2017</v>
      </c>
      <c r="B3869" s="14" t="s">
        <v>3311</v>
      </c>
      <c r="C3869" s="9">
        <v>42850</v>
      </c>
      <c r="D3869" s="14" t="s">
        <v>537</v>
      </c>
      <c r="E3869" s="1" t="s">
        <v>13</v>
      </c>
      <c r="F3869" s="1">
        <v>5071</v>
      </c>
      <c r="G3869" s="1" t="s">
        <v>37</v>
      </c>
      <c r="H3869" s="11" t="s">
        <v>1482</v>
      </c>
      <c r="I3869" s="25">
        <v>15.1</v>
      </c>
      <c r="J3869" s="23" t="s">
        <v>3325</v>
      </c>
      <c r="K3869" s="1" t="s">
        <v>3326</v>
      </c>
      <c r="L3869" s="4" t="s">
        <v>333</v>
      </c>
    </row>
    <row r="3870" spans="1:12">
      <c r="A3870" s="36">
        <v>2017</v>
      </c>
      <c r="B3870" s="14" t="s">
        <v>3311</v>
      </c>
      <c r="C3870" s="9">
        <v>42852</v>
      </c>
      <c r="D3870" s="14" t="s">
        <v>537</v>
      </c>
      <c r="E3870" s="1" t="s">
        <v>13</v>
      </c>
      <c r="F3870" s="1">
        <v>5071</v>
      </c>
      <c r="G3870" s="1" t="s">
        <v>37</v>
      </c>
      <c r="H3870" s="1" t="s">
        <v>357</v>
      </c>
      <c r="I3870" s="25">
        <v>49</v>
      </c>
      <c r="J3870" s="23" t="s">
        <v>3327</v>
      </c>
      <c r="K3870" s="1" t="s">
        <v>3326</v>
      </c>
      <c r="L3870" s="4" t="s">
        <v>333</v>
      </c>
    </row>
    <row r="3871" spans="1:12">
      <c r="A3871" s="36">
        <v>2017</v>
      </c>
      <c r="B3871" s="14" t="s">
        <v>3311</v>
      </c>
      <c r="C3871" s="9">
        <v>42852</v>
      </c>
      <c r="D3871" s="14" t="s">
        <v>537</v>
      </c>
      <c r="E3871" s="1" t="s">
        <v>13</v>
      </c>
      <c r="F3871" s="1">
        <v>5071</v>
      </c>
      <c r="G3871" s="1" t="s">
        <v>37</v>
      </c>
      <c r="H3871" s="1" t="s">
        <v>357</v>
      </c>
      <c r="I3871" s="25">
        <v>30</v>
      </c>
      <c r="J3871" s="23" t="s">
        <v>3328</v>
      </c>
      <c r="K3871" s="1" t="s">
        <v>3326</v>
      </c>
      <c r="L3871" s="4" t="s">
        <v>333</v>
      </c>
    </row>
    <row r="3872" spans="1:12">
      <c r="A3872" s="36">
        <v>2017</v>
      </c>
      <c r="B3872" s="14" t="s">
        <v>3311</v>
      </c>
      <c r="C3872" s="9">
        <v>42837</v>
      </c>
      <c r="D3872" s="14" t="s">
        <v>537</v>
      </c>
      <c r="E3872" s="1" t="s">
        <v>345</v>
      </c>
      <c r="F3872" s="1">
        <v>1667</v>
      </c>
      <c r="G3872" s="1" t="s">
        <v>37</v>
      </c>
      <c r="H3872" s="1" t="s">
        <v>143</v>
      </c>
      <c r="I3872" s="25">
        <v>369</v>
      </c>
      <c r="J3872" s="23" t="s">
        <v>3329</v>
      </c>
      <c r="K3872" s="1" t="s">
        <v>3330</v>
      </c>
      <c r="L3872" s="4" t="s">
        <v>333</v>
      </c>
    </row>
    <row r="3873" spans="1:12">
      <c r="A3873" s="36">
        <v>2017</v>
      </c>
      <c r="B3873" s="14" t="s">
        <v>3311</v>
      </c>
      <c r="C3873" s="9">
        <v>42842</v>
      </c>
      <c r="D3873" s="14" t="s">
        <v>537</v>
      </c>
      <c r="E3873" s="1" t="s">
        <v>345</v>
      </c>
      <c r="F3873" s="1">
        <v>1667</v>
      </c>
      <c r="G3873" s="1" t="s">
        <v>37</v>
      </c>
      <c r="H3873" s="1" t="s">
        <v>143</v>
      </c>
      <c r="I3873" s="25">
        <v>269</v>
      </c>
      <c r="J3873" s="23" t="s">
        <v>3331</v>
      </c>
      <c r="K3873" s="1" t="s">
        <v>3330</v>
      </c>
      <c r="L3873" s="4" t="s">
        <v>333</v>
      </c>
    </row>
    <row r="3874" spans="1:12">
      <c r="A3874" s="36">
        <v>2017</v>
      </c>
      <c r="B3874" s="14" t="s">
        <v>3311</v>
      </c>
      <c r="C3874" s="9">
        <v>42843</v>
      </c>
      <c r="D3874" s="14" t="s">
        <v>537</v>
      </c>
      <c r="E3874" s="1" t="s">
        <v>345</v>
      </c>
      <c r="F3874" s="1">
        <v>1667</v>
      </c>
      <c r="G3874" s="1" t="s">
        <v>37</v>
      </c>
      <c r="H3874" s="1" t="s">
        <v>143</v>
      </c>
      <c r="I3874" s="25">
        <v>371</v>
      </c>
      <c r="J3874" s="23" t="s">
        <v>3332</v>
      </c>
      <c r="K3874" s="1" t="s">
        <v>3330</v>
      </c>
      <c r="L3874" s="4" t="s">
        <v>333</v>
      </c>
    </row>
    <row r="3875" spans="1:12">
      <c r="A3875" s="36">
        <v>2017</v>
      </c>
      <c r="B3875" s="14" t="s">
        <v>3311</v>
      </c>
      <c r="C3875" s="9">
        <v>42842</v>
      </c>
      <c r="D3875" s="14" t="s">
        <v>537</v>
      </c>
      <c r="E3875" s="1" t="s">
        <v>345</v>
      </c>
      <c r="F3875" s="1">
        <v>1667</v>
      </c>
      <c r="G3875" s="1" t="s">
        <v>37</v>
      </c>
      <c r="H3875" s="1" t="s">
        <v>738</v>
      </c>
      <c r="I3875" s="25">
        <v>100.4</v>
      </c>
      <c r="J3875" s="23" t="s">
        <v>3333</v>
      </c>
      <c r="K3875" s="1" t="s">
        <v>3334</v>
      </c>
      <c r="L3875" s="4" t="s">
        <v>333</v>
      </c>
    </row>
    <row r="3876" spans="1:12">
      <c r="A3876" s="36">
        <v>2017</v>
      </c>
      <c r="B3876" s="14" t="s">
        <v>3311</v>
      </c>
      <c r="C3876" s="9">
        <v>42829</v>
      </c>
      <c r="D3876" s="14" t="s">
        <v>537</v>
      </c>
      <c r="E3876" s="1" t="s">
        <v>350</v>
      </c>
      <c r="F3876" s="1">
        <v>2129</v>
      </c>
      <c r="G3876" s="1" t="s">
        <v>37</v>
      </c>
      <c r="H3876" s="1" t="s">
        <v>357</v>
      </c>
      <c r="I3876" s="25">
        <v>145</v>
      </c>
      <c r="J3876" s="23" t="s">
        <v>3335</v>
      </c>
      <c r="K3876" s="1" t="s">
        <v>3336</v>
      </c>
      <c r="L3876" s="4" t="s">
        <v>333</v>
      </c>
    </row>
    <row r="3877" spans="1:12">
      <c r="A3877" s="36">
        <v>2017</v>
      </c>
      <c r="B3877" s="14" t="s">
        <v>3311</v>
      </c>
      <c r="C3877" s="9">
        <v>42830</v>
      </c>
      <c r="D3877" s="14" t="s">
        <v>537</v>
      </c>
      <c r="E3877" s="1" t="s">
        <v>350</v>
      </c>
      <c r="F3877" s="1">
        <v>2126</v>
      </c>
      <c r="G3877" s="1" t="s">
        <v>37</v>
      </c>
      <c r="H3877" s="1" t="s">
        <v>143</v>
      </c>
      <c r="I3877" s="25">
        <v>179</v>
      </c>
      <c r="J3877" s="23" t="s">
        <v>3337</v>
      </c>
      <c r="K3877" s="1" t="s">
        <v>3338</v>
      </c>
      <c r="L3877" s="4" t="s">
        <v>333</v>
      </c>
    </row>
    <row r="3878" spans="1:12">
      <c r="A3878" s="36">
        <v>2017</v>
      </c>
      <c r="B3878" s="14" t="s">
        <v>3311</v>
      </c>
      <c r="C3878" s="9">
        <v>42837</v>
      </c>
      <c r="D3878" s="14" t="s">
        <v>537</v>
      </c>
      <c r="E3878" s="1" t="s">
        <v>350</v>
      </c>
      <c r="F3878" s="1">
        <v>2136</v>
      </c>
      <c r="G3878" s="1" t="s">
        <v>37</v>
      </c>
      <c r="H3878" s="1" t="s">
        <v>143</v>
      </c>
      <c r="I3878" s="25">
        <v>209</v>
      </c>
      <c r="J3878" s="23" t="s">
        <v>3339</v>
      </c>
      <c r="K3878" s="1" t="s">
        <v>3340</v>
      </c>
      <c r="L3878" s="4" t="s">
        <v>333</v>
      </c>
    </row>
    <row r="3879" spans="1:12">
      <c r="A3879" s="36">
        <v>2017</v>
      </c>
      <c r="B3879" s="14" t="s">
        <v>3311</v>
      </c>
      <c r="C3879" s="9">
        <v>42850</v>
      </c>
      <c r="D3879" s="14" t="s">
        <v>537</v>
      </c>
      <c r="E3879" s="1" t="s">
        <v>350</v>
      </c>
      <c r="F3879" s="1">
        <v>2126</v>
      </c>
      <c r="G3879" s="1" t="s">
        <v>37</v>
      </c>
      <c r="H3879" s="1" t="s">
        <v>357</v>
      </c>
      <c r="I3879" s="25">
        <v>147</v>
      </c>
      <c r="J3879" s="23" t="s">
        <v>3341</v>
      </c>
      <c r="K3879" s="1" t="s">
        <v>3342</v>
      </c>
      <c r="L3879" s="4" t="s">
        <v>333</v>
      </c>
    </row>
    <row r="3880" spans="1:12">
      <c r="A3880" s="36">
        <v>2017</v>
      </c>
      <c r="B3880" s="14" t="s">
        <v>3311</v>
      </c>
      <c r="C3880" s="9">
        <v>42850</v>
      </c>
      <c r="D3880" s="14" t="s">
        <v>537</v>
      </c>
      <c r="E3880" s="1" t="s">
        <v>350</v>
      </c>
      <c r="F3880" s="1">
        <v>2126</v>
      </c>
      <c r="G3880" s="1" t="s">
        <v>37</v>
      </c>
      <c r="H3880" s="1" t="s">
        <v>357</v>
      </c>
      <c r="I3880" s="25">
        <v>195</v>
      </c>
      <c r="J3880" s="23" t="s">
        <v>3343</v>
      </c>
      <c r="K3880" s="1" t="s">
        <v>3342</v>
      </c>
      <c r="L3880" s="4" t="s">
        <v>333</v>
      </c>
    </row>
    <row r="3881" spans="1:12">
      <c r="A3881" s="36">
        <v>2017</v>
      </c>
      <c r="B3881" s="14" t="s">
        <v>3311</v>
      </c>
      <c r="C3881" s="9">
        <v>42850</v>
      </c>
      <c r="D3881" s="14" t="s">
        <v>537</v>
      </c>
      <c r="E3881" s="1" t="s">
        <v>350</v>
      </c>
      <c r="F3881" s="1">
        <v>2136</v>
      </c>
      <c r="G3881" s="1" t="s">
        <v>37</v>
      </c>
      <c r="H3881" s="1" t="s">
        <v>357</v>
      </c>
      <c r="I3881" s="25">
        <v>163</v>
      </c>
      <c r="J3881" s="23" t="s">
        <v>3344</v>
      </c>
      <c r="K3881" s="1" t="s">
        <v>3345</v>
      </c>
      <c r="L3881" s="4" t="s">
        <v>333</v>
      </c>
    </row>
    <row r="3882" spans="1:12">
      <c r="A3882" s="36">
        <v>2017</v>
      </c>
      <c r="B3882" s="14" t="s">
        <v>3311</v>
      </c>
      <c r="C3882" s="9">
        <v>42850</v>
      </c>
      <c r="D3882" s="14" t="s">
        <v>537</v>
      </c>
      <c r="E3882" s="1" t="s">
        <v>350</v>
      </c>
      <c r="F3882" s="1">
        <v>2136</v>
      </c>
      <c r="G3882" s="1" t="s">
        <v>37</v>
      </c>
      <c r="H3882" s="1" t="s">
        <v>357</v>
      </c>
      <c r="I3882" s="25">
        <v>191</v>
      </c>
      <c r="J3882" s="23" t="s">
        <v>3346</v>
      </c>
      <c r="K3882" s="1" t="s">
        <v>3347</v>
      </c>
      <c r="L3882" s="4" t="s">
        <v>333</v>
      </c>
    </row>
    <row r="3883" spans="1:12">
      <c r="A3883" s="36">
        <v>2017</v>
      </c>
      <c r="B3883" s="14" t="s">
        <v>3311</v>
      </c>
      <c r="C3883" s="9">
        <v>42850</v>
      </c>
      <c r="D3883" s="14" t="s">
        <v>537</v>
      </c>
      <c r="E3883" s="1" t="s">
        <v>350</v>
      </c>
      <c r="F3883" s="1">
        <v>2127</v>
      </c>
      <c r="G3883" s="1" t="s">
        <v>37</v>
      </c>
      <c r="H3883" s="1" t="s">
        <v>357</v>
      </c>
      <c r="I3883" s="25">
        <v>198</v>
      </c>
      <c r="J3883" s="23" t="s">
        <v>3348</v>
      </c>
      <c r="K3883" s="1" t="s">
        <v>3349</v>
      </c>
      <c r="L3883" s="4" t="s">
        <v>333</v>
      </c>
    </row>
    <row r="3884" spans="1:12">
      <c r="A3884" s="36">
        <v>2017</v>
      </c>
      <c r="B3884" s="14" t="s">
        <v>3311</v>
      </c>
      <c r="C3884" s="9">
        <v>42850</v>
      </c>
      <c r="D3884" s="14" t="s">
        <v>537</v>
      </c>
      <c r="E3884" s="1" t="s">
        <v>350</v>
      </c>
      <c r="F3884" s="1">
        <v>2127</v>
      </c>
      <c r="G3884" s="1" t="s">
        <v>37</v>
      </c>
      <c r="H3884" s="1" t="s">
        <v>357</v>
      </c>
      <c r="I3884" s="25">
        <v>165</v>
      </c>
      <c r="J3884" s="23" t="s">
        <v>3350</v>
      </c>
      <c r="K3884" s="1" t="s">
        <v>3351</v>
      </c>
      <c r="L3884" s="4" t="s">
        <v>333</v>
      </c>
    </row>
    <row r="3885" spans="1:12">
      <c r="A3885" s="36">
        <v>2017</v>
      </c>
      <c r="B3885" s="14" t="s">
        <v>3311</v>
      </c>
      <c r="C3885" s="9">
        <v>42826</v>
      </c>
      <c r="D3885" s="14" t="s">
        <v>537</v>
      </c>
      <c r="E3885" s="1" t="s">
        <v>308</v>
      </c>
      <c r="F3885" s="1">
        <v>4522</v>
      </c>
      <c r="G3885" s="1" t="s">
        <v>408</v>
      </c>
      <c r="H3885" s="1" t="s">
        <v>2503</v>
      </c>
      <c r="I3885" s="25">
        <v>88.9</v>
      </c>
      <c r="J3885" s="23" t="s">
        <v>3352</v>
      </c>
      <c r="K3885" s="1" t="s">
        <v>3353</v>
      </c>
      <c r="L3885" s="4" t="s">
        <v>333</v>
      </c>
    </row>
    <row r="3886" spans="1:12">
      <c r="A3886" s="36">
        <v>2017</v>
      </c>
      <c r="B3886" s="14" t="s">
        <v>3311</v>
      </c>
      <c r="C3886" s="9">
        <v>42826</v>
      </c>
      <c r="D3886" s="14" t="s">
        <v>537</v>
      </c>
      <c r="E3886" s="1" t="s">
        <v>308</v>
      </c>
      <c r="F3886" s="1">
        <v>4522</v>
      </c>
      <c r="G3886" s="1" t="s">
        <v>408</v>
      </c>
      <c r="H3886" s="1" t="s">
        <v>2503</v>
      </c>
      <c r="I3886" s="25">
        <v>154</v>
      </c>
      <c r="J3886" s="23" t="s">
        <v>3354</v>
      </c>
      <c r="K3886" s="1" t="s">
        <v>3353</v>
      </c>
      <c r="L3886" s="4" t="s">
        <v>333</v>
      </c>
    </row>
    <row r="3887" spans="1:12">
      <c r="A3887" s="36">
        <v>2017</v>
      </c>
      <c r="B3887" s="14" t="s">
        <v>3311</v>
      </c>
      <c r="C3887" s="9">
        <v>42827</v>
      </c>
      <c r="D3887" s="14" t="s">
        <v>537</v>
      </c>
      <c r="E3887" s="1" t="s">
        <v>308</v>
      </c>
      <c r="F3887" s="1">
        <v>4522</v>
      </c>
      <c r="G3887" s="1" t="s">
        <v>408</v>
      </c>
      <c r="H3887" s="1" t="s">
        <v>2503</v>
      </c>
      <c r="I3887" s="25">
        <v>74</v>
      </c>
      <c r="J3887" s="23" t="s">
        <v>3355</v>
      </c>
      <c r="K3887" s="1" t="s">
        <v>3353</v>
      </c>
      <c r="L3887" s="4" t="s">
        <v>333</v>
      </c>
    </row>
    <row r="3888" spans="1:12">
      <c r="A3888" s="36">
        <v>2017</v>
      </c>
      <c r="B3888" s="14" t="s">
        <v>3311</v>
      </c>
      <c r="C3888" s="9">
        <v>42827</v>
      </c>
      <c r="D3888" s="14" t="s">
        <v>537</v>
      </c>
      <c r="E3888" s="1" t="s">
        <v>308</v>
      </c>
      <c r="F3888" s="1">
        <v>4522</v>
      </c>
      <c r="G3888" s="1" t="s">
        <v>408</v>
      </c>
      <c r="H3888" s="1" t="s">
        <v>2503</v>
      </c>
      <c r="I3888" s="25">
        <v>111.1</v>
      </c>
      <c r="J3888" s="23" t="s">
        <v>3356</v>
      </c>
      <c r="K3888" s="1" t="s">
        <v>3353</v>
      </c>
      <c r="L3888" s="4" t="s">
        <v>333</v>
      </c>
    </row>
    <row r="3889" spans="1:12">
      <c r="A3889" s="36">
        <v>2017</v>
      </c>
      <c r="B3889" s="14" t="s">
        <v>3311</v>
      </c>
      <c r="C3889" s="9">
        <v>42830</v>
      </c>
      <c r="D3889" s="14" t="s">
        <v>537</v>
      </c>
      <c r="E3889" s="1" t="s">
        <v>308</v>
      </c>
      <c r="F3889" s="1">
        <v>4522</v>
      </c>
      <c r="G3889" s="1" t="s">
        <v>408</v>
      </c>
      <c r="H3889" s="1" t="s">
        <v>2503</v>
      </c>
      <c r="I3889" s="25">
        <v>68.8</v>
      </c>
      <c r="J3889" s="23" t="s">
        <v>3357</v>
      </c>
      <c r="K3889" s="1" t="s">
        <v>3358</v>
      </c>
      <c r="L3889" s="4" t="s">
        <v>333</v>
      </c>
    </row>
    <row r="3890" spans="1:12">
      <c r="A3890" s="36">
        <v>2017</v>
      </c>
      <c r="B3890" s="14" t="s">
        <v>3311</v>
      </c>
      <c r="C3890" s="9">
        <v>42832</v>
      </c>
      <c r="D3890" s="14" t="s">
        <v>537</v>
      </c>
      <c r="E3890" s="1" t="s">
        <v>308</v>
      </c>
      <c r="F3890" s="1">
        <v>4522</v>
      </c>
      <c r="G3890" s="1" t="s">
        <v>408</v>
      </c>
      <c r="H3890" s="1" t="s">
        <v>2503</v>
      </c>
      <c r="I3890" s="25">
        <v>147</v>
      </c>
      <c r="J3890" s="23" t="s">
        <v>3359</v>
      </c>
      <c r="K3890" s="1" t="s">
        <v>3360</v>
      </c>
      <c r="L3890" s="4" t="s">
        <v>333</v>
      </c>
    </row>
    <row r="3891" spans="1:12">
      <c r="A3891" s="36">
        <v>2017</v>
      </c>
      <c r="B3891" s="14" t="s">
        <v>3311</v>
      </c>
      <c r="C3891" s="9">
        <v>42834</v>
      </c>
      <c r="D3891" s="14" t="s">
        <v>537</v>
      </c>
      <c r="E3891" s="1" t="s">
        <v>308</v>
      </c>
      <c r="F3891" s="1">
        <v>4522</v>
      </c>
      <c r="G3891" s="1" t="s">
        <v>408</v>
      </c>
      <c r="H3891" s="1" t="s">
        <v>2503</v>
      </c>
      <c r="I3891" s="25">
        <v>78.8</v>
      </c>
      <c r="J3891" s="23" t="s">
        <v>3361</v>
      </c>
      <c r="K3891" s="1" t="s">
        <v>3358</v>
      </c>
      <c r="L3891" s="4" t="s">
        <v>333</v>
      </c>
    </row>
    <row r="3892" spans="1:12">
      <c r="A3892" s="36">
        <v>2017</v>
      </c>
      <c r="B3892" s="14" t="s">
        <v>3311</v>
      </c>
      <c r="C3892" s="9">
        <v>42835</v>
      </c>
      <c r="D3892" s="14" t="s">
        <v>537</v>
      </c>
      <c r="E3892" s="1" t="s">
        <v>308</v>
      </c>
      <c r="F3892" s="1">
        <v>4522</v>
      </c>
      <c r="G3892" s="1" t="s">
        <v>408</v>
      </c>
      <c r="H3892" s="1" t="s">
        <v>2503</v>
      </c>
      <c r="I3892" s="25">
        <v>87</v>
      </c>
      <c r="J3892" s="23" t="s">
        <v>3362</v>
      </c>
      <c r="K3892" s="1" t="s">
        <v>3358</v>
      </c>
      <c r="L3892" s="4" t="s">
        <v>333</v>
      </c>
    </row>
    <row r="3893" spans="1:12">
      <c r="A3893" s="36">
        <v>2017</v>
      </c>
      <c r="B3893" s="14" t="s">
        <v>3311</v>
      </c>
      <c r="C3893" s="9">
        <v>42835</v>
      </c>
      <c r="D3893" s="14" t="s">
        <v>537</v>
      </c>
      <c r="E3893" s="1" t="s">
        <v>308</v>
      </c>
      <c r="F3893" s="1">
        <v>4522</v>
      </c>
      <c r="G3893" s="1" t="s">
        <v>408</v>
      </c>
      <c r="H3893" s="1" t="s">
        <v>2503</v>
      </c>
      <c r="I3893" s="25">
        <v>55</v>
      </c>
      <c r="J3893" s="23" t="s">
        <v>3363</v>
      </c>
      <c r="K3893" s="1" t="s">
        <v>3358</v>
      </c>
      <c r="L3893" s="4" t="s">
        <v>333</v>
      </c>
    </row>
    <row r="3894" spans="1:12">
      <c r="A3894" s="36">
        <v>2017</v>
      </c>
      <c r="B3894" s="14" t="s">
        <v>3311</v>
      </c>
      <c r="C3894" s="9">
        <v>42836</v>
      </c>
      <c r="D3894" s="14" t="s">
        <v>537</v>
      </c>
      <c r="E3894" s="1" t="s">
        <v>308</v>
      </c>
      <c r="F3894" s="1">
        <v>4522</v>
      </c>
      <c r="G3894" s="1" t="s">
        <v>408</v>
      </c>
      <c r="H3894" s="1" t="s">
        <v>2503</v>
      </c>
      <c r="I3894" s="25">
        <v>82.9</v>
      </c>
      <c r="J3894" s="23" t="s">
        <v>3364</v>
      </c>
      <c r="K3894" s="1" t="s">
        <v>3358</v>
      </c>
      <c r="L3894" s="4" t="s">
        <v>333</v>
      </c>
    </row>
    <row r="3895" spans="1:12">
      <c r="A3895" s="36">
        <v>2017</v>
      </c>
      <c r="B3895" s="14" t="s">
        <v>3311</v>
      </c>
      <c r="C3895" s="9">
        <v>42839</v>
      </c>
      <c r="D3895" s="14" t="s">
        <v>537</v>
      </c>
      <c r="E3895" s="1" t="s">
        <v>308</v>
      </c>
      <c r="F3895" s="1">
        <v>4522</v>
      </c>
      <c r="G3895" s="1" t="s">
        <v>408</v>
      </c>
      <c r="H3895" s="1" t="s">
        <v>2503</v>
      </c>
      <c r="I3895" s="25">
        <v>59.7</v>
      </c>
      <c r="J3895" s="23" t="s">
        <v>3365</v>
      </c>
      <c r="K3895" s="1" t="s">
        <v>3358</v>
      </c>
      <c r="L3895" s="4" t="s">
        <v>333</v>
      </c>
    </row>
    <row r="3896" spans="1:12">
      <c r="A3896" s="36">
        <v>2017</v>
      </c>
      <c r="B3896" s="14" t="s">
        <v>3311</v>
      </c>
      <c r="C3896" s="9">
        <v>42840</v>
      </c>
      <c r="D3896" s="14" t="s">
        <v>537</v>
      </c>
      <c r="E3896" s="1" t="s">
        <v>308</v>
      </c>
      <c r="F3896" s="1">
        <v>4522</v>
      </c>
      <c r="G3896" s="1" t="s">
        <v>408</v>
      </c>
      <c r="H3896" s="1" t="s">
        <v>2503</v>
      </c>
      <c r="I3896" s="25">
        <v>158</v>
      </c>
      <c r="J3896" s="23" t="s">
        <v>3366</v>
      </c>
      <c r="K3896" s="1" t="s">
        <v>3358</v>
      </c>
      <c r="L3896" s="4" t="s">
        <v>333</v>
      </c>
    </row>
    <row r="3897" spans="1:12">
      <c r="A3897" s="36">
        <v>2017</v>
      </c>
      <c r="B3897" s="14" t="s">
        <v>3311</v>
      </c>
      <c r="C3897" s="9">
        <v>42840</v>
      </c>
      <c r="D3897" s="14" t="s">
        <v>537</v>
      </c>
      <c r="E3897" s="1" t="s">
        <v>308</v>
      </c>
      <c r="F3897" s="1">
        <v>4522</v>
      </c>
      <c r="G3897" s="1" t="s">
        <v>408</v>
      </c>
      <c r="H3897" s="1" t="s">
        <v>2503</v>
      </c>
      <c r="I3897" s="25">
        <v>146.4</v>
      </c>
      <c r="J3897" s="23" t="s">
        <v>3367</v>
      </c>
      <c r="K3897" s="1" t="s">
        <v>3358</v>
      </c>
      <c r="L3897" s="4" t="s">
        <v>333</v>
      </c>
    </row>
    <row r="3898" spans="1:12">
      <c r="A3898" s="36">
        <v>2017</v>
      </c>
      <c r="B3898" s="14" t="s">
        <v>3311</v>
      </c>
      <c r="C3898" s="9">
        <v>42841</v>
      </c>
      <c r="D3898" s="14" t="s">
        <v>537</v>
      </c>
      <c r="E3898" s="1" t="s">
        <v>308</v>
      </c>
      <c r="F3898" s="1">
        <v>4522</v>
      </c>
      <c r="G3898" s="1" t="s">
        <v>408</v>
      </c>
      <c r="H3898" s="1" t="s">
        <v>2503</v>
      </c>
      <c r="I3898" s="25">
        <v>115.8</v>
      </c>
      <c r="J3898" s="23" t="s">
        <v>3368</v>
      </c>
      <c r="K3898" s="1" t="s">
        <v>3369</v>
      </c>
      <c r="L3898" s="4" t="s">
        <v>333</v>
      </c>
    </row>
    <row r="3899" spans="1:12">
      <c r="A3899" s="36">
        <v>2017</v>
      </c>
      <c r="B3899" s="14" t="s">
        <v>3311</v>
      </c>
      <c r="C3899" s="9">
        <v>42841</v>
      </c>
      <c r="D3899" s="14" t="s">
        <v>537</v>
      </c>
      <c r="E3899" s="1" t="s">
        <v>308</v>
      </c>
      <c r="F3899" s="1">
        <v>4522</v>
      </c>
      <c r="G3899" s="1" t="s">
        <v>408</v>
      </c>
      <c r="H3899" s="1" t="s">
        <v>2503</v>
      </c>
      <c r="I3899" s="25">
        <v>109</v>
      </c>
      <c r="J3899" s="23" t="s">
        <v>3370</v>
      </c>
      <c r="K3899" s="1" t="s">
        <v>3369</v>
      </c>
      <c r="L3899" s="4" t="s">
        <v>333</v>
      </c>
    </row>
    <row r="3900" spans="1:12">
      <c r="A3900" s="36">
        <v>2017</v>
      </c>
      <c r="B3900" s="14" t="s">
        <v>3311</v>
      </c>
      <c r="C3900" s="9">
        <v>42849</v>
      </c>
      <c r="D3900" s="14" t="s">
        <v>537</v>
      </c>
      <c r="E3900" s="1" t="s">
        <v>308</v>
      </c>
      <c r="F3900" s="1">
        <v>4522</v>
      </c>
      <c r="G3900" s="1" t="s">
        <v>408</v>
      </c>
      <c r="H3900" s="1" t="s">
        <v>2503</v>
      </c>
      <c r="I3900" s="25">
        <v>141.19999999999999</v>
      </c>
      <c r="J3900" s="23" t="s">
        <v>3371</v>
      </c>
      <c r="K3900" s="1" t="s">
        <v>3372</v>
      </c>
      <c r="L3900" s="4" t="s">
        <v>333</v>
      </c>
    </row>
    <row r="3901" spans="1:12">
      <c r="A3901" s="36">
        <v>2017</v>
      </c>
      <c r="B3901" s="14" t="s">
        <v>3311</v>
      </c>
      <c r="C3901" s="9">
        <v>42852</v>
      </c>
      <c r="D3901" s="14" t="s">
        <v>537</v>
      </c>
      <c r="E3901" s="1" t="s">
        <v>308</v>
      </c>
      <c r="F3901" s="1">
        <v>4522</v>
      </c>
      <c r="G3901" s="1" t="s">
        <v>408</v>
      </c>
      <c r="H3901" s="1" t="s">
        <v>2503</v>
      </c>
      <c r="I3901" s="25">
        <v>96</v>
      </c>
      <c r="J3901" s="23" t="s">
        <v>3373</v>
      </c>
      <c r="K3901" s="1" t="s">
        <v>3372</v>
      </c>
      <c r="L3901" s="4" t="s">
        <v>333</v>
      </c>
    </row>
    <row r="3902" spans="1:12">
      <c r="A3902" s="36">
        <v>2017</v>
      </c>
      <c r="B3902" s="14" t="s">
        <v>3311</v>
      </c>
      <c r="C3902" s="9">
        <v>42827</v>
      </c>
      <c r="D3902" s="14" t="s">
        <v>537</v>
      </c>
      <c r="E3902" s="1" t="s">
        <v>308</v>
      </c>
      <c r="F3902" s="1">
        <v>4522</v>
      </c>
      <c r="G3902" s="1" t="s">
        <v>1050</v>
      </c>
      <c r="H3902" s="11" t="s">
        <v>396</v>
      </c>
      <c r="I3902" s="25">
        <v>66.3</v>
      </c>
      <c r="J3902" s="23" t="s">
        <v>3374</v>
      </c>
      <c r="K3902" s="1" t="s">
        <v>3353</v>
      </c>
      <c r="L3902" s="4" t="s">
        <v>333</v>
      </c>
    </row>
    <row r="3903" spans="1:12">
      <c r="A3903" s="36">
        <v>2017</v>
      </c>
      <c r="B3903" s="14" t="s">
        <v>3311</v>
      </c>
      <c r="C3903" s="9">
        <v>42827</v>
      </c>
      <c r="D3903" s="14" t="s">
        <v>537</v>
      </c>
      <c r="E3903" s="1" t="s">
        <v>308</v>
      </c>
      <c r="F3903" s="1">
        <v>4522</v>
      </c>
      <c r="G3903" s="1" t="s">
        <v>1050</v>
      </c>
      <c r="H3903" s="11" t="s">
        <v>396</v>
      </c>
      <c r="I3903" s="25">
        <v>149.4</v>
      </c>
      <c r="J3903" s="23" t="s">
        <v>3375</v>
      </c>
      <c r="K3903" s="1" t="s">
        <v>3353</v>
      </c>
      <c r="L3903" s="4" t="s">
        <v>333</v>
      </c>
    </row>
    <row r="3904" spans="1:12">
      <c r="A3904" s="36">
        <v>2017</v>
      </c>
      <c r="B3904" s="14" t="s">
        <v>3311</v>
      </c>
      <c r="C3904" s="9">
        <v>42828</v>
      </c>
      <c r="D3904" s="14" t="s">
        <v>537</v>
      </c>
      <c r="E3904" s="1" t="s">
        <v>308</v>
      </c>
      <c r="F3904" s="1">
        <v>4522</v>
      </c>
      <c r="G3904" s="1" t="s">
        <v>1050</v>
      </c>
      <c r="H3904" s="11" t="s">
        <v>396</v>
      </c>
      <c r="I3904" s="25">
        <v>133.1</v>
      </c>
      <c r="J3904" s="23" t="s">
        <v>3376</v>
      </c>
      <c r="K3904" s="1" t="s">
        <v>3353</v>
      </c>
      <c r="L3904" s="4" t="s">
        <v>333</v>
      </c>
    </row>
    <row r="3905" spans="1:12">
      <c r="A3905" s="36">
        <v>2017</v>
      </c>
      <c r="B3905" s="14" t="s">
        <v>3311</v>
      </c>
      <c r="C3905" s="9">
        <v>42840</v>
      </c>
      <c r="D3905" s="14" t="s">
        <v>537</v>
      </c>
      <c r="E3905" s="1" t="s">
        <v>308</v>
      </c>
      <c r="F3905" s="1">
        <v>4522</v>
      </c>
      <c r="G3905" s="1" t="s">
        <v>1050</v>
      </c>
      <c r="H3905" s="11" t="s">
        <v>396</v>
      </c>
      <c r="I3905" s="25">
        <v>146.19999999999999</v>
      </c>
      <c r="J3905" s="23" t="s">
        <v>3377</v>
      </c>
      <c r="K3905" s="1" t="s">
        <v>3358</v>
      </c>
      <c r="L3905" s="4" t="s">
        <v>333</v>
      </c>
    </row>
    <row r="3906" spans="1:12">
      <c r="A3906" s="36">
        <v>2017</v>
      </c>
      <c r="B3906" s="14" t="s">
        <v>3311</v>
      </c>
      <c r="C3906" s="9">
        <v>42841</v>
      </c>
      <c r="D3906" s="14" t="s">
        <v>537</v>
      </c>
      <c r="E3906" s="1" t="s">
        <v>308</v>
      </c>
      <c r="F3906" s="1">
        <v>4522</v>
      </c>
      <c r="G3906" s="1" t="s">
        <v>1050</v>
      </c>
      <c r="H3906" s="11" t="s">
        <v>396</v>
      </c>
      <c r="I3906" s="25">
        <v>53.6</v>
      </c>
      <c r="J3906" s="23" t="s">
        <v>3378</v>
      </c>
      <c r="K3906" s="1" t="s">
        <v>3369</v>
      </c>
      <c r="L3906" s="4" t="s">
        <v>333</v>
      </c>
    </row>
    <row r="3907" spans="1:12">
      <c r="A3907" s="36">
        <v>2017</v>
      </c>
      <c r="B3907" s="14" t="s">
        <v>3311</v>
      </c>
      <c r="C3907" s="9">
        <v>42841</v>
      </c>
      <c r="D3907" s="14" t="s">
        <v>537</v>
      </c>
      <c r="E3907" s="1" t="s">
        <v>308</v>
      </c>
      <c r="F3907" s="1">
        <v>4522</v>
      </c>
      <c r="G3907" s="1" t="s">
        <v>1050</v>
      </c>
      <c r="H3907" s="1" t="s">
        <v>143</v>
      </c>
      <c r="I3907" s="25">
        <v>123</v>
      </c>
      <c r="J3907" s="23" t="s">
        <v>3379</v>
      </c>
      <c r="K3907" s="1" t="s">
        <v>3380</v>
      </c>
      <c r="L3907" s="4" t="s">
        <v>333</v>
      </c>
    </row>
    <row r="3908" spans="1:12">
      <c r="A3908" s="36">
        <v>2017</v>
      </c>
      <c r="B3908" s="14" t="s">
        <v>3311</v>
      </c>
      <c r="C3908" s="9">
        <v>42843</v>
      </c>
      <c r="D3908" s="14" t="s">
        <v>537</v>
      </c>
      <c r="E3908" s="1" t="s">
        <v>308</v>
      </c>
      <c r="F3908" s="1">
        <v>4522</v>
      </c>
      <c r="G3908" s="1" t="s">
        <v>1050</v>
      </c>
      <c r="H3908" s="1" t="s">
        <v>143</v>
      </c>
      <c r="I3908" s="25">
        <v>156.6</v>
      </c>
      <c r="J3908" s="23" t="s">
        <v>3381</v>
      </c>
      <c r="K3908" s="1" t="s">
        <v>3380</v>
      </c>
      <c r="L3908" s="4" t="s">
        <v>333</v>
      </c>
    </row>
    <row r="3909" spans="1:12">
      <c r="A3909" s="36">
        <v>2017</v>
      </c>
      <c r="B3909" s="14" t="s">
        <v>3311</v>
      </c>
      <c r="C3909" s="9">
        <v>42843</v>
      </c>
      <c r="D3909" s="14" t="s">
        <v>537</v>
      </c>
      <c r="E3909" s="1" t="s">
        <v>308</v>
      </c>
      <c r="F3909" s="1">
        <v>4522</v>
      </c>
      <c r="G3909" s="1" t="s">
        <v>1050</v>
      </c>
      <c r="H3909" s="1" t="s">
        <v>143</v>
      </c>
      <c r="I3909" s="25">
        <v>114.9</v>
      </c>
      <c r="J3909" s="23" t="s">
        <v>3382</v>
      </c>
      <c r="K3909" s="1" t="s">
        <v>3380</v>
      </c>
      <c r="L3909" s="4" t="s">
        <v>333</v>
      </c>
    </row>
    <row r="3910" spans="1:12">
      <c r="A3910" s="36">
        <v>2017</v>
      </c>
      <c r="B3910" s="14" t="s">
        <v>3311</v>
      </c>
      <c r="C3910" s="9">
        <v>42845</v>
      </c>
      <c r="D3910" s="14" t="s">
        <v>537</v>
      </c>
      <c r="E3910" s="1" t="s">
        <v>308</v>
      </c>
      <c r="F3910" s="1">
        <v>4522</v>
      </c>
      <c r="G3910" s="1" t="s">
        <v>1050</v>
      </c>
      <c r="H3910" s="1" t="s">
        <v>143</v>
      </c>
      <c r="I3910" s="25">
        <v>97.4</v>
      </c>
      <c r="J3910" s="23" t="s">
        <v>3383</v>
      </c>
      <c r="K3910" s="1" t="s">
        <v>3380</v>
      </c>
      <c r="L3910" s="4" t="s">
        <v>333</v>
      </c>
    </row>
    <row r="3911" spans="1:12">
      <c r="A3911" s="36">
        <v>2017</v>
      </c>
      <c r="B3911" s="14" t="s">
        <v>3311</v>
      </c>
      <c r="C3911" s="9">
        <v>42845</v>
      </c>
      <c r="D3911" s="14" t="s">
        <v>537</v>
      </c>
      <c r="E3911" s="1" t="s">
        <v>308</v>
      </c>
      <c r="F3911" s="1">
        <v>4522</v>
      </c>
      <c r="G3911" s="1" t="s">
        <v>1050</v>
      </c>
      <c r="H3911" s="11" t="s">
        <v>396</v>
      </c>
      <c r="I3911" s="25">
        <v>104.4</v>
      </c>
      <c r="J3911" s="23" t="s">
        <v>3384</v>
      </c>
      <c r="K3911" s="1" t="s">
        <v>3372</v>
      </c>
      <c r="L3911" s="4" t="s">
        <v>333</v>
      </c>
    </row>
    <row r="3912" spans="1:12">
      <c r="A3912" s="36">
        <v>2017</v>
      </c>
      <c r="B3912" s="14" t="s">
        <v>3311</v>
      </c>
      <c r="C3912" s="9">
        <v>42845</v>
      </c>
      <c r="D3912" s="14" t="s">
        <v>537</v>
      </c>
      <c r="E3912" s="1" t="s">
        <v>308</v>
      </c>
      <c r="F3912" s="1">
        <v>4522</v>
      </c>
      <c r="G3912" s="1" t="s">
        <v>1050</v>
      </c>
      <c r="H3912" s="1" t="s">
        <v>143</v>
      </c>
      <c r="I3912" s="25">
        <v>32.4</v>
      </c>
      <c r="J3912" s="23" t="s">
        <v>3385</v>
      </c>
      <c r="K3912" s="1" t="s">
        <v>3386</v>
      </c>
      <c r="L3912" s="4" t="s">
        <v>333</v>
      </c>
    </row>
    <row r="3913" spans="1:12">
      <c r="A3913" s="36">
        <v>2017</v>
      </c>
      <c r="B3913" s="14" t="s">
        <v>3311</v>
      </c>
      <c r="C3913" s="9">
        <v>42846</v>
      </c>
      <c r="D3913" s="14" t="s">
        <v>537</v>
      </c>
      <c r="E3913" s="1" t="s">
        <v>308</v>
      </c>
      <c r="F3913" s="1">
        <v>4522</v>
      </c>
      <c r="G3913" s="1" t="s">
        <v>1050</v>
      </c>
      <c r="H3913" s="11" t="s">
        <v>396</v>
      </c>
      <c r="I3913" s="25">
        <v>95.8</v>
      </c>
      <c r="J3913" s="23" t="s">
        <v>3387</v>
      </c>
      <c r="K3913" s="1" t="s">
        <v>3372</v>
      </c>
      <c r="L3913" s="4" t="s">
        <v>333</v>
      </c>
    </row>
    <row r="3914" spans="1:12">
      <c r="A3914" s="36">
        <v>2017</v>
      </c>
      <c r="B3914" s="14" t="s">
        <v>3311</v>
      </c>
      <c r="C3914" s="9">
        <v>42851</v>
      </c>
      <c r="D3914" s="14" t="s">
        <v>537</v>
      </c>
      <c r="E3914" s="1" t="s">
        <v>308</v>
      </c>
      <c r="F3914" s="1">
        <v>4522</v>
      </c>
      <c r="G3914" s="1" t="s">
        <v>1050</v>
      </c>
      <c r="H3914" s="1" t="s">
        <v>143</v>
      </c>
      <c r="I3914" s="25">
        <v>131.5</v>
      </c>
      <c r="J3914" s="23" t="s">
        <v>3388</v>
      </c>
      <c r="K3914" s="1" t="s">
        <v>3372</v>
      </c>
      <c r="L3914" s="4" t="s">
        <v>333</v>
      </c>
    </row>
    <row r="3915" spans="1:12">
      <c r="A3915" s="36">
        <v>2017</v>
      </c>
      <c r="B3915" s="14" t="s">
        <v>3311</v>
      </c>
      <c r="C3915" s="9">
        <v>42840</v>
      </c>
      <c r="D3915" s="14" t="s">
        <v>537</v>
      </c>
      <c r="E3915" s="1" t="s">
        <v>308</v>
      </c>
      <c r="F3915" s="1">
        <v>4522</v>
      </c>
      <c r="G3915" s="1" t="s">
        <v>37</v>
      </c>
      <c r="H3915" s="11" t="s">
        <v>1482</v>
      </c>
      <c r="I3915" s="25">
        <v>109.9</v>
      </c>
      <c r="J3915" s="23" t="s">
        <v>3389</v>
      </c>
      <c r="K3915" s="1" t="s">
        <v>3369</v>
      </c>
      <c r="L3915" s="4" t="s">
        <v>333</v>
      </c>
    </row>
    <row r="3916" spans="1:12">
      <c r="A3916" s="36">
        <v>2017</v>
      </c>
      <c r="B3916" s="14" t="s">
        <v>3311</v>
      </c>
      <c r="C3916" s="9">
        <v>42845</v>
      </c>
      <c r="D3916" s="14" t="s">
        <v>537</v>
      </c>
      <c r="E3916" s="1" t="s">
        <v>308</v>
      </c>
      <c r="F3916" s="1">
        <v>4522</v>
      </c>
      <c r="G3916" s="1" t="s">
        <v>37</v>
      </c>
      <c r="H3916" s="11" t="s">
        <v>1482</v>
      </c>
      <c r="I3916" s="25">
        <v>155</v>
      </c>
      <c r="J3916" s="23" t="s">
        <v>3390</v>
      </c>
      <c r="K3916" s="1" t="s">
        <v>3372</v>
      </c>
      <c r="L3916" s="4" t="s">
        <v>333</v>
      </c>
    </row>
    <row r="3917" spans="1:12">
      <c r="A3917" s="36">
        <v>2017</v>
      </c>
      <c r="B3917" s="14" t="s">
        <v>3311</v>
      </c>
      <c r="C3917" s="9">
        <v>42846</v>
      </c>
      <c r="D3917" s="14" t="s">
        <v>537</v>
      </c>
      <c r="E3917" s="1" t="s">
        <v>308</v>
      </c>
      <c r="F3917" s="1">
        <v>4522</v>
      </c>
      <c r="G3917" s="1" t="s">
        <v>37</v>
      </c>
      <c r="H3917" s="1" t="s">
        <v>143</v>
      </c>
      <c r="I3917" s="25">
        <v>60</v>
      </c>
      <c r="J3917" s="23" t="s">
        <v>3391</v>
      </c>
      <c r="K3917" s="1" t="s">
        <v>3386</v>
      </c>
      <c r="L3917" s="4" t="s">
        <v>333</v>
      </c>
    </row>
    <row r="3918" spans="1:12">
      <c r="A3918" s="36">
        <v>2017</v>
      </c>
      <c r="B3918" s="14" t="s">
        <v>3311</v>
      </c>
      <c r="C3918" s="9">
        <v>42846</v>
      </c>
      <c r="D3918" s="14" t="s">
        <v>537</v>
      </c>
      <c r="E3918" s="1" t="s">
        <v>308</v>
      </c>
      <c r="F3918" s="1">
        <v>4522</v>
      </c>
      <c r="G3918" s="1" t="s">
        <v>37</v>
      </c>
      <c r="H3918" s="11" t="s">
        <v>1482</v>
      </c>
      <c r="I3918" s="25">
        <v>109</v>
      </c>
      <c r="J3918" s="23" t="s">
        <v>3392</v>
      </c>
      <c r="K3918" s="1" t="s">
        <v>3386</v>
      </c>
      <c r="L3918" s="4" t="s">
        <v>333</v>
      </c>
    </row>
    <row r="3919" spans="1:12">
      <c r="A3919" s="36">
        <v>2017</v>
      </c>
      <c r="B3919" s="14" t="s">
        <v>3311</v>
      </c>
      <c r="C3919" s="9">
        <v>42851</v>
      </c>
      <c r="D3919" s="14" t="s">
        <v>537</v>
      </c>
      <c r="E3919" s="1" t="s">
        <v>308</v>
      </c>
      <c r="F3919" s="1">
        <v>4522</v>
      </c>
      <c r="G3919" s="1" t="s">
        <v>1050</v>
      </c>
      <c r="H3919" s="11" t="s">
        <v>396</v>
      </c>
      <c r="I3919" s="25">
        <v>84.1</v>
      </c>
      <c r="J3919" s="23" t="s">
        <v>3393</v>
      </c>
      <c r="K3919" s="1" t="s">
        <v>3372</v>
      </c>
      <c r="L3919" s="4" t="s">
        <v>333</v>
      </c>
    </row>
    <row r="3920" spans="1:12">
      <c r="A3920" s="36">
        <v>2017</v>
      </c>
      <c r="B3920" s="14" t="s">
        <v>3311</v>
      </c>
      <c r="C3920" s="9">
        <v>42835</v>
      </c>
      <c r="D3920" s="14" t="s">
        <v>537</v>
      </c>
      <c r="E3920" s="1" t="s">
        <v>308</v>
      </c>
      <c r="F3920" s="1">
        <v>4523</v>
      </c>
      <c r="G3920" s="1" t="s">
        <v>408</v>
      </c>
      <c r="H3920" s="1" t="s">
        <v>2503</v>
      </c>
      <c r="I3920" s="25">
        <v>172.5</v>
      </c>
      <c r="J3920" s="23" t="s">
        <v>3394</v>
      </c>
      <c r="K3920" s="1" t="s">
        <v>890</v>
      </c>
      <c r="L3920" s="4" t="s">
        <v>333</v>
      </c>
    </row>
    <row r="3921" spans="1:12">
      <c r="A3921" s="36">
        <v>2017</v>
      </c>
      <c r="B3921" s="14" t="s">
        <v>3311</v>
      </c>
      <c r="C3921" s="9">
        <v>42836</v>
      </c>
      <c r="D3921" s="14" t="s">
        <v>537</v>
      </c>
      <c r="E3921" s="1" t="s">
        <v>308</v>
      </c>
      <c r="F3921" s="1">
        <v>4523</v>
      </c>
      <c r="G3921" s="1" t="s">
        <v>408</v>
      </c>
      <c r="H3921" s="1" t="s">
        <v>2503</v>
      </c>
      <c r="I3921" s="25">
        <v>45.9</v>
      </c>
      <c r="J3921" s="23" t="s">
        <v>3395</v>
      </c>
      <c r="K3921" s="1" t="s">
        <v>3396</v>
      </c>
      <c r="L3921" s="4" t="s">
        <v>333</v>
      </c>
    </row>
    <row r="3922" spans="1:12">
      <c r="A3922" s="36">
        <v>2017</v>
      </c>
      <c r="B3922" s="14" t="s">
        <v>3311</v>
      </c>
      <c r="C3922" s="9">
        <v>42839</v>
      </c>
      <c r="D3922" s="14" t="s">
        <v>537</v>
      </c>
      <c r="E3922" s="1" t="s">
        <v>308</v>
      </c>
      <c r="F3922" s="1">
        <v>4523</v>
      </c>
      <c r="G3922" s="1" t="s">
        <v>408</v>
      </c>
      <c r="H3922" s="1" t="s">
        <v>2503</v>
      </c>
      <c r="I3922" s="25">
        <v>146.19999999999999</v>
      </c>
      <c r="J3922" s="23" t="s">
        <v>3397</v>
      </c>
      <c r="K3922" s="1" t="s">
        <v>3396</v>
      </c>
      <c r="L3922" s="4" t="s">
        <v>333</v>
      </c>
    </row>
    <row r="3923" spans="1:12">
      <c r="A3923" s="36">
        <v>2017</v>
      </c>
      <c r="B3923" s="14" t="s">
        <v>3311</v>
      </c>
      <c r="C3923" s="9">
        <v>42842</v>
      </c>
      <c r="D3923" s="14" t="s">
        <v>537</v>
      </c>
      <c r="E3923" s="1" t="s">
        <v>308</v>
      </c>
      <c r="F3923" s="1">
        <v>4523</v>
      </c>
      <c r="G3923" s="1" t="s">
        <v>408</v>
      </c>
      <c r="H3923" s="1" t="s">
        <v>2503</v>
      </c>
      <c r="I3923" s="25">
        <v>28.9</v>
      </c>
      <c r="J3923" s="23" t="s">
        <v>3398</v>
      </c>
      <c r="K3923" s="1" t="s">
        <v>3358</v>
      </c>
      <c r="L3923" s="4" t="s">
        <v>333</v>
      </c>
    </row>
    <row r="3924" spans="1:12">
      <c r="A3924" s="36">
        <v>2017</v>
      </c>
      <c r="B3924" s="14" t="s">
        <v>3311</v>
      </c>
      <c r="C3924" s="9">
        <v>42837</v>
      </c>
      <c r="D3924" s="14" t="s">
        <v>537</v>
      </c>
      <c r="E3924" s="1" t="s">
        <v>308</v>
      </c>
      <c r="F3924" s="1">
        <v>4523</v>
      </c>
      <c r="G3924" s="1" t="s">
        <v>1050</v>
      </c>
      <c r="H3924" s="1" t="s">
        <v>143</v>
      </c>
      <c r="I3924" s="25">
        <v>133.1</v>
      </c>
      <c r="J3924" s="23" t="s">
        <v>3399</v>
      </c>
      <c r="K3924" s="1" t="s">
        <v>890</v>
      </c>
      <c r="L3924" s="4" t="s">
        <v>333</v>
      </c>
    </row>
    <row r="3925" spans="1:12">
      <c r="A3925" s="36">
        <v>2017</v>
      </c>
      <c r="B3925" s="14" t="s">
        <v>3311</v>
      </c>
      <c r="C3925" s="9">
        <v>42839</v>
      </c>
      <c r="D3925" s="14" t="s">
        <v>537</v>
      </c>
      <c r="E3925" s="1" t="s">
        <v>308</v>
      </c>
      <c r="F3925" s="1">
        <v>4523</v>
      </c>
      <c r="G3925" s="1" t="s">
        <v>1050</v>
      </c>
      <c r="H3925" s="11" t="s">
        <v>396</v>
      </c>
      <c r="I3925" s="25">
        <v>77.3</v>
      </c>
      <c r="J3925" s="23" t="s">
        <v>3400</v>
      </c>
      <c r="K3925" s="1" t="s">
        <v>890</v>
      </c>
      <c r="L3925" s="4" t="s">
        <v>333</v>
      </c>
    </row>
    <row r="3926" spans="1:12">
      <c r="A3926" s="36">
        <v>2017</v>
      </c>
      <c r="B3926" s="14" t="s">
        <v>3311</v>
      </c>
      <c r="C3926" s="21">
        <v>42829</v>
      </c>
      <c r="D3926" s="14" t="s">
        <v>537</v>
      </c>
      <c r="E3926" s="6" t="s">
        <v>6</v>
      </c>
      <c r="F3926" s="6">
        <v>4135</v>
      </c>
      <c r="G3926" s="1" t="s">
        <v>137</v>
      </c>
      <c r="H3926" s="1" t="s">
        <v>138</v>
      </c>
      <c r="I3926" s="24">
        <v>220.8</v>
      </c>
      <c r="J3926" s="22">
        <v>1147</v>
      </c>
      <c r="K3926" s="6" t="s">
        <v>3401</v>
      </c>
      <c r="L3926" s="8" t="s">
        <v>9</v>
      </c>
    </row>
    <row r="3927" spans="1:12">
      <c r="A3927" s="36">
        <v>2017</v>
      </c>
      <c r="B3927" s="14" t="s">
        <v>3311</v>
      </c>
      <c r="C3927" s="21">
        <v>42833</v>
      </c>
      <c r="D3927" s="14" t="s">
        <v>537</v>
      </c>
      <c r="E3927" s="6" t="s">
        <v>6</v>
      </c>
      <c r="F3927" s="6">
        <v>4135</v>
      </c>
      <c r="G3927" s="1" t="s">
        <v>137</v>
      </c>
      <c r="H3927" s="1" t="s">
        <v>138</v>
      </c>
      <c r="I3927" s="24">
        <v>58.6</v>
      </c>
      <c r="J3927" s="22">
        <v>1154</v>
      </c>
      <c r="K3927" s="6" t="s">
        <v>3401</v>
      </c>
      <c r="L3927" s="8" t="s">
        <v>9</v>
      </c>
    </row>
    <row r="3928" spans="1:12">
      <c r="A3928" s="36">
        <v>2017</v>
      </c>
      <c r="B3928" s="14" t="s">
        <v>3311</v>
      </c>
      <c r="C3928" s="21">
        <v>42847</v>
      </c>
      <c r="D3928" s="14" t="s">
        <v>537</v>
      </c>
      <c r="E3928" s="6" t="s">
        <v>6</v>
      </c>
      <c r="F3928" s="6">
        <v>4135</v>
      </c>
      <c r="G3928" s="1" t="s">
        <v>137</v>
      </c>
      <c r="H3928" s="1" t="s">
        <v>138</v>
      </c>
      <c r="I3928" s="24">
        <v>175.1</v>
      </c>
      <c r="J3928" s="22">
        <v>1175</v>
      </c>
      <c r="K3928" s="6" t="s">
        <v>3402</v>
      </c>
      <c r="L3928" s="8" t="s">
        <v>9</v>
      </c>
    </row>
    <row r="3929" spans="1:12">
      <c r="A3929" s="36">
        <v>2017</v>
      </c>
      <c r="B3929" s="14" t="s">
        <v>3311</v>
      </c>
      <c r="C3929" s="9">
        <v>42852</v>
      </c>
      <c r="D3929" s="14" t="s">
        <v>537</v>
      </c>
      <c r="E3929" s="1" t="s">
        <v>29</v>
      </c>
      <c r="F3929" s="1">
        <v>2252</v>
      </c>
      <c r="G3929" s="1" t="s">
        <v>510</v>
      </c>
      <c r="H3929" s="11" t="s">
        <v>2087</v>
      </c>
      <c r="I3929" s="25">
        <v>45</v>
      </c>
      <c r="J3929" s="23">
        <v>1449</v>
      </c>
      <c r="K3929" s="1" t="s">
        <v>3403</v>
      </c>
      <c r="L3929" s="4" t="s">
        <v>9</v>
      </c>
    </row>
    <row r="3930" spans="1:12">
      <c r="A3930" s="36">
        <v>2017</v>
      </c>
      <c r="B3930" s="14" t="s">
        <v>3311</v>
      </c>
      <c r="C3930" s="9">
        <v>42850</v>
      </c>
      <c r="D3930" s="14" t="s">
        <v>537</v>
      </c>
      <c r="E3930" s="1" t="s">
        <v>345</v>
      </c>
      <c r="F3930" s="1">
        <v>1686</v>
      </c>
      <c r="G3930" s="1" t="s">
        <v>137</v>
      </c>
      <c r="H3930" s="1" t="s">
        <v>26</v>
      </c>
      <c r="I3930" s="25">
        <v>523</v>
      </c>
      <c r="J3930" s="23">
        <v>9760</v>
      </c>
      <c r="K3930" s="1" t="s">
        <v>3404</v>
      </c>
      <c r="L3930" s="4" t="s">
        <v>9</v>
      </c>
    </row>
    <row r="3931" spans="1:12">
      <c r="A3931" s="36">
        <v>2017</v>
      </c>
      <c r="B3931" s="14" t="s">
        <v>3311</v>
      </c>
      <c r="C3931" s="9">
        <v>42838</v>
      </c>
      <c r="D3931" s="14" t="s">
        <v>809</v>
      </c>
      <c r="E3931" s="1" t="s">
        <v>917</v>
      </c>
      <c r="F3931" s="1">
        <v>5756</v>
      </c>
      <c r="G3931" s="1" t="s">
        <v>179</v>
      </c>
      <c r="H3931" s="11" t="s">
        <v>2087</v>
      </c>
      <c r="I3931" s="25">
        <v>52</v>
      </c>
      <c r="J3931" s="23">
        <v>14489</v>
      </c>
      <c r="K3931" s="1" t="s">
        <v>3405</v>
      </c>
      <c r="L3931" s="4" t="s">
        <v>9</v>
      </c>
    </row>
    <row r="3932" spans="1:12">
      <c r="A3932" s="36">
        <v>2017</v>
      </c>
      <c r="B3932" s="14" t="s">
        <v>3311</v>
      </c>
      <c r="C3932" s="9">
        <v>42830</v>
      </c>
      <c r="D3932" s="14" t="s">
        <v>537</v>
      </c>
      <c r="E3932" s="1" t="s">
        <v>13</v>
      </c>
      <c r="F3932" s="1">
        <v>5080</v>
      </c>
      <c r="G3932" s="1" t="s">
        <v>37</v>
      </c>
      <c r="H3932" s="11" t="s">
        <v>1482</v>
      </c>
      <c r="I3932" s="25">
        <v>104.2</v>
      </c>
      <c r="J3932" s="23" t="s">
        <v>3406</v>
      </c>
      <c r="K3932" s="1" t="s">
        <v>3407</v>
      </c>
      <c r="L3932" s="4" t="s">
        <v>9</v>
      </c>
    </row>
    <row r="3933" spans="1:12">
      <c r="A3933" s="36">
        <v>2017</v>
      </c>
      <c r="B3933" s="14" t="s">
        <v>3311</v>
      </c>
      <c r="C3933" s="9">
        <v>42830</v>
      </c>
      <c r="D3933" s="14" t="s">
        <v>537</v>
      </c>
      <c r="E3933" s="1" t="s">
        <v>13</v>
      </c>
      <c r="F3933" s="1">
        <v>5080</v>
      </c>
      <c r="G3933" s="1" t="s">
        <v>37</v>
      </c>
      <c r="H3933" s="11" t="s">
        <v>1482</v>
      </c>
      <c r="I3933" s="25">
        <v>50.1</v>
      </c>
      <c r="J3933" s="23" t="s">
        <v>3408</v>
      </c>
      <c r="K3933" s="1" t="s">
        <v>3407</v>
      </c>
      <c r="L3933" s="4" t="s">
        <v>9</v>
      </c>
    </row>
    <row r="3934" spans="1:12">
      <c r="A3934" s="36">
        <v>2017</v>
      </c>
      <c r="B3934" s="14" t="s">
        <v>3311</v>
      </c>
      <c r="C3934" s="9">
        <v>42826</v>
      </c>
      <c r="D3934" s="14" t="s">
        <v>537</v>
      </c>
      <c r="E3934" s="1" t="s">
        <v>6</v>
      </c>
      <c r="F3934" s="1">
        <v>4135</v>
      </c>
      <c r="G3934" s="1" t="s">
        <v>137</v>
      </c>
      <c r="H3934" s="1" t="s">
        <v>138</v>
      </c>
      <c r="I3934" s="25">
        <v>175.7</v>
      </c>
      <c r="J3934" s="23" t="s">
        <v>3409</v>
      </c>
      <c r="K3934" s="1" t="s">
        <v>3410</v>
      </c>
      <c r="L3934" s="4" t="s">
        <v>9</v>
      </c>
    </row>
    <row r="3935" spans="1:12">
      <c r="A3935" s="36">
        <v>2017</v>
      </c>
      <c r="B3935" s="14" t="s">
        <v>3311</v>
      </c>
      <c r="C3935" s="9">
        <v>42829</v>
      </c>
      <c r="D3935" s="14" t="s">
        <v>537</v>
      </c>
      <c r="E3935" s="1" t="s">
        <v>6</v>
      </c>
      <c r="F3935" s="1">
        <v>4135</v>
      </c>
      <c r="G3935" s="1" t="s">
        <v>137</v>
      </c>
      <c r="H3935" s="1" t="s">
        <v>138</v>
      </c>
      <c r="I3935" s="25">
        <v>224.1</v>
      </c>
      <c r="J3935" s="23" t="s">
        <v>3411</v>
      </c>
      <c r="K3935" s="1" t="s">
        <v>3412</v>
      </c>
      <c r="L3935" s="4" t="s">
        <v>9</v>
      </c>
    </row>
    <row r="3936" spans="1:12">
      <c r="A3936" s="36">
        <v>2017</v>
      </c>
      <c r="B3936" s="14" t="s">
        <v>3311</v>
      </c>
      <c r="C3936" s="9">
        <v>42831</v>
      </c>
      <c r="D3936" s="14" t="s">
        <v>537</v>
      </c>
      <c r="E3936" s="1" t="s">
        <v>6</v>
      </c>
      <c r="F3936" s="1">
        <v>4135</v>
      </c>
      <c r="G3936" s="1" t="s">
        <v>137</v>
      </c>
      <c r="H3936" s="1" t="s">
        <v>138</v>
      </c>
      <c r="I3936" s="25">
        <v>179.6</v>
      </c>
      <c r="J3936" s="23" t="s">
        <v>3413</v>
      </c>
      <c r="K3936" s="1" t="s">
        <v>3412</v>
      </c>
      <c r="L3936" s="4" t="s">
        <v>9</v>
      </c>
    </row>
    <row r="3937" spans="1:12">
      <c r="A3937" s="36">
        <v>2017</v>
      </c>
      <c r="B3937" s="14" t="s">
        <v>3311</v>
      </c>
      <c r="C3937" s="9">
        <v>42836</v>
      </c>
      <c r="D3937" s="14" t="s">
        <v>537</v>
      </c>
      <c r="E3937" s="1" t="s">
        <v>6</v>
      </c>
      <c r="F3937" s="1">
        <v>4121</v>
      </c>
      <c r="G3937" s="1" t="s">
        <v>137</v>
      </c>
      <c r="H3937" s="1" t="s">
        <v>138</v>
      </c>
      <c r="I3937" s="25">
        <v>114.8</v>
      </c>
      <c r="J3937" s="23" t="s">
        <v>3414</v>
      </c>
      <c r="K3937" s="1" t="s">
        <v>3415</v>
      </c>
      <c r="L3937" s="4" t="s">
        <v>9</v>
      </c>
    </row>
    <row r="3938" spans="1:12">
      <c r="A3938" s="36">
        <v>2017</v>
      </c>
      <c r="B3938" s="14" t="s">
        <v>3311</v>
      </c>
      <c r="C3938" s="9">
        <v>42844</v>
      </c>
      <c r="D3938" s="14" t="s">
        <v>537</v>
      </c>
      <c r="E3938" s="1" t="s">
        <v>6</v>
      </c>
      <c r="F3938" s="1">
        <v>4135</v>
      </c>
      <c r="G3938" s="1" t="s">
        <v>137</v>
      </c>
      <c r="H3938" s="1" t="s">
        <v>138</v>
      </c>
      <c r="I3938" s="25">
        <v>118.9</v>
      </c>
      <c r="J3938" s="23" t="s">
        <v>3416</v>
      </c>
      <c r="K3938" s="1" t="s">
        <v>3415</v>
      </c>
      <c r="L3938" s="4" t="s">
        <v>9</v>
      </c>
    </row>
    <row r="3939" spans="1:12">
      <c r="A3939" s="36">
        <v>2017</v>
      </c>
      <c r="B3939" s="14" t="s">
        <v>3311</v>
      </c>
      <c r="C3939" s="9">
        <v>42850</v>
      </c>
      <c r="D3939" s="14" t="s">
        <v>537</v>
      </c>
      <c r="E3939" s="1" t="s">
        <v>6</v>
      </c>
      <c r="F3939" s="1">
        <v>4135</v>
      </c>
      <c r="G3939" s="1" t="s">
        <v>137</v>
      </c>
      <c r="H3939" s="1" t="s">
        <v>138</v>
      </c>
      <c r="I3939" s="25">
        <v>134.5</v>
      </c>
      <c r="J3939" s="23" t="s">
        <v>3417</v>
      </c>
      <c r="K3939" s="1" t="s">
        <v>3415</v>
      </c>
      <c r="L3939" s="4" t="s">
        <v>9</v>
      </c>
    </row>
    <row r="3940" spans="1:12">
      <c r="A3940" s="36">
        <v>2017</v>
      </c>
      <c r="B3940" s="14" t="s">
        <v>3311</v>
      </c>
      <c r="C3940" s="9">
        <v>42850</v>
      </c>
      <c r="D3940" s="14" t="s">
        <v>537</v>
      </c>
      <c r="E3940" s="1" t="s">
        <v>6</v>
      </c>
      <c r="F3940" s="1">
        <v>4126</v>
      </c>
      <c r="G3940" s="1" t="s">
        <v>137</v>
      </c>
      <c r="H3940" s="1" t="s">
        <v>138</v>
      </c>
      <c r="I3940" s="25">
        <v>176.4</v>
      </c>
      <c r="J3940" s="23" t="s">
        <v>3418</v>
      </c>
      <c r="K3940" s="1" t="s">
        <v>3415</v>
      </c>
      <c r="L3940" s="4" t="s">
        <v>9</v>
      </c>
    </row>
    <row r="3941" spans="1:12">
      <c r="A3941" s="36">
        <v>2017</v>
      </c>
      <c r="B3941" s="14" t="s">
        <v>3311</v>
      </c>
      <c r="C3941" s="9">
        <v>42853</v>
      </c>
      <c r="D3941" s="14" t="s">
        <v>537</v>
      </c>
      <c r="E3941" s="1" t="s">
        <v>6</v>
      </c>
      <c r="F3941" s="1">
        <v>4135</v>
      </c>
      <c r="G3941" s="1" t="s">
        <v>137</v>
      </c>
      <c r="H3941" s="1" t="s">
        <v>138</v>
      </c>
      <c r="I3941" s="25">
        <v>155.19999999999999</v>
      </c>
      <c r="J3941" s="23" t="s">
        <v>3419</v>
      </c>
      <c r="K3941" s="1" t="s">
        <v>3420</v>
      </c>
      <c r="L3941" s="4" t="s">
        <v>9</v>
      </c>
    </row>
    <row r="3942" spans="1:12">
      <c r="A3942" s="36">
        <v>2017</v>
      </c>
      <c r="B3942" s="14" t="s">
        <v>3311</v>
      </c>
      <c r="C3942" s="9">
        <v>42855</v>
      </c>
      <c r="D3942" s="14" t="s">
        <v>537</v>
      </c>
      <c r="E3942" s="1" t="s">
        <v>6</v>
      </c>
      <c r="F3942" s="1">
        <v>4135</v>
      </c>
      <c r="G3942" s="1" t="s">
        <v>137</v>
      </c>
      <c r="H3942" s="1" t="s">
        <v>138</v>
      </c>
      <c r="I3942" s="25">
        <v>166</v>
      </c>
      <c r="J3942" s="23" t="s">
        <v>3421</v>
      </c>
      <c r="K3942" s="1" t="s">
        <v>3420</v>
      </c>
      <c r="L3942" s="4" t="s">
        <v>9</v>
      </c>
    </row>
    <row r="3943" spans="1:12">
      <c r="A3943" s="36">
        <v>2017</v>
      </c>
      <c r="B3943" s="14" t="s">
        <v>3311</v>
      </c>
      <c r="C3943" s="9">
        <v>42855</v>
      </c>
      <c r="D3943" s="14" t="s">
        <v>537</v>
      </c>
      <c r="E3943" s="1" t="s">
        <v>13</v>
      </c>
      <c r="F3943" s="1">
        <v>5080</v>
      </c>
      <c r="G3943" s="1" t="s">
        <v>137</v>
      </c>
      <c r="H3943" s="1" t="s">
        <v>185</v>
      </c>
      <c r="I3943" s="25">
        <v>25</v>
      </c>
      <c r="J3943" s="23" t="s">
        <v>3422</v>
      </c>
      <c r="K3943" s="1" t="s">
        <v>3423</v>
      </c>
      <c r="L3943" s="4" t="s">
        <v>9</v>
      </c>
    </row>
    <row r="3944" spans="1:12">
      <c r="A3944" s="36">
        <v>2017</v>
      </c>
      <c r="B3944" s="14" t="s">
        <v>3311</v>
      </c>
      <c r="C3944" s="9">
        <v>42853</v>
      </c>
      <c r="D3944" s="14" t="s">
        <v>537</v>
      </c>
      <c r="E3944" s="1" t="s">
        <v>13</v>
      </c>
      <c r="F3944" s="1">
        <v>5080</v>
      </c>
      <c r="G3944" s="1" t="s">
        <v>510</v>
      </c>
      <c r="H3944" s="11" t="s">
        <v>2087</v>
      </c>
      <c r="I3944" s="25">
        <v>83</v>
      </c>
      <c r="J3944" s="23" t="s">
        <v>3424</v>
      </c>
      <c r="K3944" s="1" t="s">
        <v>3425</v>
      </c>
      <c r="L3944" s="4" t="s">
        <v>9</v>
      </c>
    </row>
    <row r="3945" spans="1:12">
      <c r="A3945" s="36">
        <v>2017</v>
      </c>
      <c r="B3945" s="14" t="s">
        <v>3311</v>
      </c>
      <c r="C3945" s="9">
        <v>42855</v>
      </c>
      <c r="D3945" s="14" t="s">
        <v>537</v>
      </c>
      <c r="E3945" s="1" t="s">
        <v>13</v>
      </c>
      <c r="F3945" s="1">
        <v>5080</v>
      </c>
      <c r="G3945" s="1" t="s">
        <v>510</v>
      </c>
      <c r="H3945" s="11" t="s">
        <v>2087</v>
      </c>
      <c r="I3945" s="25">
        <v>49</v>
      </c>
      <c r="J3945" s="23" t="s">
        <v>3426</v>
      </c>
      <c r="K3945" s="1" t="s">
        <v>3423</v>
      </c>
      <c r="L3945" s="4" t="s">
        <v>9</v>
      </c>
    </row>
    <row r="3946" spans="1:12">
      <c r="A3946" s="36">
        <v>2017</v>
      </c>
      <c r="B3946" s="14" t="s">
        <v>3311</v>
      </c>
      <c r="C3946" s="9">
        <v>42831</v>
      </c>
      <c r="D3946" s="14" t="s">
        <v>537</v>
      </c>
      <c r="E3946" s="1" t="s">
        <v>13</v>
      </c>
      <c r="F3946" s="1">
        <v>5080</v>
      </c>
      <c r="G3946" s="1" t="s">
        <v>137</v>
      </c>
      <c r="H3946" s="1" t="s">
        <v>138</v>
      </c>
      <c r="I3946" s="25">
        <v>42</v>
      </c>
      <c r="J3946" s="23" t="s">
        <v>3427</v>
      </c>
      <c r="K3946" s="1" t="s">
        <v>2606</v>
      </c>
      <c r="L3946" s="4" t="s">
        <v>9</v>
      </c>
    </row>
    <row r="3947" spans="1:12">
      <c r="A3947" s="36">
        <v>2017</v>
      </c>
      <c r="B3947" s="14" t="s">
        <v>3311</v>
      </c>
      <c r="C3947" s="9">
        <v>42855</v>
      </c>
      <c r="D3947" s="14" t="s">
        <v>537</v>
      </c>
      <c r="E3947" s="1" t="s">
        <v>13</v>
      </c>
      <c r="F3947" s="1">
        <v>5080</v>
      </c>
      <c r="G3947" s="1" t="s">
        <v>137</v>
      </c>
      <c r="H3947" s="1" t="s">
        <v>138</v>
      </c>
      <c r="I3947" s="25">
        <v>35</v>
      </c>
      <c r="J3947" s="23" t="s">
        <v>3428</v>
      </c>
      <c r="K3947" s="1" t="s">
        <v>3423</v>
      </c>
      <c r="L3947" s="4" t="s">
        <v>9</v>
      </c>
    </row>
    <row r="3948" spans="1:12">
      <c r="A3948" s="36">
        <v>2017</v>
      </c>
      <c r="B3948" s="14" t="s">
        <v>3311</v>
      </c>
      <c r="C3948" s="9">
        <v>42855</v>
      </c>
      <c r="D3948" s="14" t="s">
        <v>537</v>
      </c>
      <c r="E3948" s="1" t="s">
        <v>13</v>
      </c>
      <c r="F3948" s="1">
        <v>5080</v>
      </c>
      <c r="G3948" s="1" t="s">
        <v>137</v>
      </c>
      <c r="H3948" s="1" t="s">
        <v>138</v>
      </c>
      <c r="I3948" s="25">
        <v>81</v>
      </c>
      <c r="J3948" s="23" t="s">
        <v>3429</v>
      </c>
      <c r="K3948" s="1" t="s">
        <v>3423</v>
      </c>
      <c r="L3948" s="4" t="s">
        <v>9</v>
      </c>
    </row>
    <row r="3949" spans="1:12">
      <c r="A3949" s="36">
        <v>2017</v>
      </c>
      <c r="B3949" s="14" t="s">
        <v>3311</v>
      </c>
      <c r="C3949" s="9">
        <v>42829</v>
      </c>
      <c r="D3949" s="14" t="s">
        <v>537</v>
      </c>
      <c r="E3949" s="1" t="s">
        <v>13</v>
      </c>
      <c r="F3949" s="1">
        <v>5074</v>
      </c>
      <c r="G3949" s="1" t="s">
        <v>137</v>
      </c>
      <c r="H3949" s="1" t="s">
        <v>795</v>
      </c>
      <c r="I3949" s="25">
        <v>50</v>
      </c>
      <c r="J3949" s="23" t="s">
        <v>3430</v>
      </c>
      <c r="K3949" s="1" t="s">
        <v>2606</v>
      </c>
      <c r="L3949" s="4" t="s">
        <v>9</v>
      </c>
    </row>
    <row r="3950" spans="1:12">
      <c r="A3950" s="36">
        <v>2017</v>
      </c>
      <c r="B3950" s="14" t="s">
        <v>3311</v>
      </c>
      <c r="C3950" s="9">
        <v>42855</v>
      </c>
      <c r="D3950" s="14" t="s">
        <v>537</v>
      </c>
      <c r="E3950" s="1" t="s">
        <v>13</v>
      </c>
      <c r="F3950" s="1">
        <v>5074</v>
      </c>
      <c r="G3950" s="1" t="s">
        <v>137</v>
      </c>
      <c r="H3950" s="1" t="s">
        <v>795</v>
      </c>
      <c r="I3950" s="25">
        <v>20</v>
      </c>
      <c r="J3950" s="23" t="s">
        <v>3431</v>
      </c>
      <c r="K3950" s="1" t="s">
        <v>2606</v>
      </c>
      <c r="L3950" s="4" t="s">
        <v>9</v>
      </c>
    </row>
    <row r="3951" spans="1:12">
      <c r="A3951" s="36">
        <v>2017</v>
      </c>
      <c r="B3951" s="14" t="s">
        <v>3311</v>
      </c>
      <c r="C3951" s="9">
        <v>42827</v>
      </c>
      <c r="D3951" s="14" t="s">
        <v>537</v>
      </c>
      <c r="E3951" s="1" t="s">
        <v>33</v>
      </c>
      <c r="F3951" s="1">
        <v>3124</v>
      </c>
      <c r="G3951" s="1" t="s">
        <v>179</v>
      </c>
      <c r="H3951" s="1" t="s">
        <v>2014</v>
      </c>
      <c r="I3951" s="25">
        <v>166</v>
      </c>
      <c r="J3951" s="23">
        <v>20043</v>
      </c>
      <c r="K3951" s="1" t="s">
        <v>3432</v>
      </c>
      <c r="L3951" s="4" t="s">
        <v>35</v>
      </c>
    </row>
    <row r="3952" spans="1:12">
      <c r="A3952" s="36">
        <v>2017</v>
      </c>
      <c r="B3952" s="14" t="s">
        <v>3311</v>
      </c>
      <c r="C3952" s="9">
        <v>42827</v>
      </c>
      <c r="D3952" s="14" t="s">
        <v>537</v>
      </c>
      <c r="E3952" s="1" t="s">
        <v>33</v>
      </c>
      <c r="F3952" s="1">
        <v>3112</v>
      </c>
      <c r="G3952" s="1" t="s">
        <v>179</v>
      </c>
      <c r="H3952" s="1" t="s">
        <v>2014</v>
      </c>
      <c r="I3952" s="25">
        <v>177</v>
      </c>
      <c r="J3952" s="23">
        <v>20044</v>
      </c>
      <c r="K3952" s="1" t="s">
        <v>3432</v>
      </c>
      <c r="L3952" s="4" t="s">
        <v>35</v>
      </c>
    </row>
    <row r="3953" spans="1:12">
      <c r="A3953" s="36">
        <v>2017</v>
      </c>
      <c r="B3953" s="14" t="s">
        <v>3311</v>
      </c>
      <c r="C3953" s="9">
        <v>42833</v>
      </c>
      <c r="D3953" s="14" t="s">
        <v>537</v>
      </c>
      <c r="E3953" s="1" t="s">
        <v>33</v>
      </c>
      <c r="F3953" s="1">
        <v>3110</v>
      </c>
      <c r="G3953" s="1" t="s">
        <v>179</v>
      </c>
      <c r="H3953" s="1" t="s">
        <v>2014</v>
      </c>
      <c r="I3953" s="25">
        <v>153</v>
      </c>
      <c r="J3953" s="23">
        <v>20055</v>
      </c>
      <c r="K3953" s="1" t="s">
        <v>2577</v>
      </c>
      <c r="L3953" s="4" t="s">
        <v>35</v>
      </c>
    </row>
    <row r="3954" spans="1:12">
      <c r="A3954" s="36">
        <v>2017</v>
      </c>
      <c r="B3954" s="14" t="s">
        <v>3311</v>
      </c>
      <c r="C3954" s="9">
        <v>42833</v>
      </c>
      <c r="D3954" s="14" t="s">
        <v>537</v>
      </c>
      <c r="E3954" s="1" t="s">
        <v>33</v>
      </c>
      <c r="F3954" s="1">
        <v>3120</v>
      </c>
      <c r="G3954" s="1" t="s">
        <v>179</v>
      </c>
      <c r="H3954" s="1" t="s">
        <v>2014</v>
      </c>
      <c r="I3954" s="25">
        <v>173</v>
      </c>
      <c r="J3954" s="23">
        <v>20056</v>
      </c>
      <c r="K3954" s="1" t="s">
        <v>3433</v>
      </c>
      <c r="L3954" s="4" t="s">
        <v>35</v>
      </c>
    </row>
    <row r="3955" spans="1:12">
      <c r="A3955" s="36">
        <v>2017</v>
      </c>
      <c r="B3955" s="14" t="s">
        <v>3311</v>
      </c>
      <c r="C3955" s="9">
        <v>42847</v>
      </c>
      <c r="D3955" s="14" t="s">
        <v>537</v>
      </c>
      <c r="E3955" s="1" t="s">
        <v>33</v>
      </c>
      <c r="F3955" s="1">
        <v>3124</v>
      </c>
      <c r="G3955" s="1" t="s">
        <v>179</v>
      </c>
      <c r="H3955" s="1" t="s">
        <v>2014</v>
      </c>
      <c r="I3955" s="25">
        <v>127</v>
      </c>
      <c r="J3955" s="23">
        <v>20072</v>
      </c>
      <c r="K3955" s="1" t="s">
        <v>3434</v>
      </c>
      <c r="L3955" s="4" t="s">
        <v>35</v>
      </c>
    </row>
    <row r="3956" spans="1:12">
      <c r="A3956" s="36">
        <v>2017</v>
      </c>
      <c r="B3956" s="14" t="s">
        <v>3311</v>
      </c>
      <c r="C3956" s="9">
        <v>42847</v>
      </c>
      <c r="D3956" s="14" t="s">
        <v>537</v>
      </c>
      <c r="E3956" s="1" t="s">
        <v>33</v>
      </c>
      <c r="F3956" s="1">
        <v>3110</v>
      </c>
      <c r="G3956" s="1" t="s">
        <v>179</v>
      </c>
      <c r="H3956" s="1" t="s">
        <v>2014</v>
      </c>
      <c r="I3956" s="25">
        <v>127</v>
      </c>
      <c r="J3956" s="23">
        <v>20071</v>
      </c>
      <c r="K3956" s="1" t="s">
        <v>3434</v>
      </c>
      <c r="L3956" s="4" t="s">
        <v>35</v>
      </c>
    </row>
    <row r="3957" spans="1:12">
      <c r="A3957" s="36">
        <v>2017</v>
      </c>
      <c r="B3957" s="14" t="s">
        <v>3311</v>
      </c>
      <c r="C3957" s="9">
        <v>42828</v>
      </c>
      <c r="D3957" s="14" t="s">
        <v>537</v>
      </c>
      <c r="E3957" s="1" t="s">
        <v>33</v>
      </c>
      <c r="F3957" s="1">
        <v>3124</v>
      </c>
      <c r="G3957" s="1" t="s">
        <v>91</v>
      </c>
      <c r="H3957" s="11" t="s">
        <v>98</v>
      </c>
      <c r="I3957" s="25">
        <v>50</v>
      </c>
      <c r="J3957" s="23">
        <v>550</v>
      </c>
      <c r="K3957" s="1" t="s">
        <v>54</v>
      </c>
      <c r="L3957" s="4" t="s">
        <v>35</v>
      </c>
    </row>
    <row r="3958" spans="1:12">
      <c r="A3958" s="36">
        <v>2017</v>
      </c>
      <c r="B3958" s="14" t="s">
        <v>3311</v>
      </c>
      <c r="C3958" s="9">
        <v>42829</v>
      </c>
      <c r="D3958" s="14" t="s">
        <v>537</v>
      </c>
      <c r="E3958" s="1" t="s">
        <v>33</v>
      </c>
      <c r="F3958" s="1">
        <v>3120</v>
      </c>
      <c r="G3958" s="1" t="s">
        <v>91</v>
      </c>
      <c r="H3958" s="11" t="s">
        <v>98</v>
      </c>
      <c r="I3958" s="25">
        <v>20</v>
      </c>
      <c r="J3958" s="23">
        <v>554</v>
      </c>
      <c r="K3958" s="1" t="s">
        <v>2795</v>
      </c>
      <c r="L3958" s="4" t="s">
        <v>35</v>
      </c>
    </row>
    <row r="3959" spans="1:12">
      <c r="A3959" s="36">
        <v>2017</v>
      </c>
      <c r="B3959" s="14" t="s">
        <v>3311</v>
      </c>
      <c r="C3959" s="9">
        <v>42829</v>
      </c>
      <c r="D3959" s="14" t="s">
        <v>537</v>
      </c>
      <c r="E3959" s="1" t="s">
        <v>33</v>
      </c>
      <c r="F3959" s="1">
        <v>3110</v>
      </c>
      <c r="G3959" s="1" t="s">
        <v>91</v>
      </c>
      <c r="H3959" s="11" t="s">
        <v>98</v>
      </c>
      <c r="I3959" s="25">
        <v>30</v>
      </c>
      <c r="J3959" s="23">
        <v>553</v>
      </c>
      <c r="K3959" s="1" t="s">
        <v>2795</v>
      </c>
      <c r="L3959" s="4" t="s">
        <v>35</v>
      </c>
    </row>
    <row r="3960" spans="1:12">
      <c r="A3960" s="36">
        <v>2017</v>
      </c>
      <c r="B3960" s="14" t="s">
        <v>3311</v>
      </c>
      <c r="C3960" s="9">
        <v>42832</v>
      </c>
      <c r="D3960" s="14" t="s">
        <v>537</v>
      </c>
      <c r="E3960" s="1" t="s">
        <v>33</v>
      </c>
      <c r="F3960" s="1">
        <v>3110</v>
      </c>
      <c r="G3960" s="1" t="s">
        <v>91</v>
      </c>
      <c r="H3960" s="11" t="s">
        <v>98</v>
      </c>
      <c r="I3960" s="25">
        <v>105</v>
      </c>
      <c r="J3960" s="23">
        <v>562</v>
      </c>
      <c r="K3960" s="1" t="s">
        <v>3435</v>
      </c>
      <c r="L3960" s="4" t="s">
        <v>35</v>
      </c>
    </row>
    <row r="3961" spans="1:12">
      <c r="A3961" s="36">
        <v>2017</v>
      </c>
      <c r="B3961" s="14" t="s">
        <v>3311</v>
      </c>
      <c r="C3961" s="9">
        <v>42832</v>
      </c>
      <c r="D3961" s="14" t="s">
        <v>537</v>
      </c>
      <c r="E3961" s="1" t="s">
        <v>33</v>
      </c>
      <c r="F3961" s="1">
        <v>3110</v>
      </c>
      <c r="G3961" s="1" t="s">
        <v>91</v>
      </c>
      <c r="H3961" s="11" t="s">
        <v>98</v>
      </c>
      <c r="I3961" s="25">
        <v>160</v>
      </c>
      <c r="J3961" s="23">
        <v>564</v>
      </c>
      <c r="K3961" s="1" t="s">
        <v>2795</v>
      </c>
      <c r="L3961" s="4" t="s">
        <v>35</v>
      </c>
    </row>
    <row r="3962" spans="1:12">
      <c r="A3962" s="36">
        <v>2017</v>
      </c>
      <c r="B3962" s="14" t="s">
        <v>3311</v>
      </c>
      <c r="C3962" s="9">
        <v>42832</v>
      </c>
      <c r="D3962" s="14" t="s">
        <v>537</v>
      </c>
      <c r="E3962" s="1" t="s">
        <v>33</v>
      </c>
      <c r="F3962" s="1">
        <v>3120</v>
      </c>
      <c r="G3962" s="1" t="s">
        <v>91</v>
      </c>
      <c r="H3962" s="11" t="s">
        <v>98</v>
      </c>
      <c r="I3962" s="25">
        <v>140</v>
      </c>
      <c r="J3962" s="23">
        <v>563</v>
      </c>
      <c r="K3962" s="1" t="s">
        <v>2795</v>
      </c>
      <c r="L3962" s="4" t="s">
        <v>35</v>
      </c>
    </row>
    <row r="3963" spans="1:12">
      <c r="A3963" s="36">
        <v>2017</v>
      </c>
      <c r="B3963" s="14" t="s">
        <v>3311</v>
      </c>
      <c r="C3963" s="9">
        <v>42832</v>
      </c>
      <c r="D3963" s="14" t="s">
        <v>537</v>
      </c>
      <c r="E3963" s="1" t="s">
        <v>33</v>
      </c>
      <c r="F3963" s="1">
        <v>3120</v>
      </c>
      <c r="G3963" s="1" t="s">
        <v>91</v>
      </c>
      <c r="H3963" s="11" t="s">
        <v>98</v>
      </c>
      <c r="I3963" s="25">
        <v>95</v>
      </c>
      <c r="J3963" s="23">
        <v>561</v>
      </c>
      <c r="K3963" s="1" t="s">
        <v>3435</v>
      </c>
      <c r="L3963" s="4" t="s">
        <v>35</v>
      </c>
    </row>
    <row r="3964" spans="1:12">
      <c r="A3964" s="36">
        <v>2017</v>
      </c>
      <c r="B3964" s="14" t="s">
        <v>3311</v>
      </c>
      <c r="C3964" s="9">
        <v>42841</v>
      </c>
      <c r="D3964" s="14" t="s">
        <v>537</v>
      </c>
      <c r="E3964" s="1" t="s">
        <v>33</v>
      </c>
      <c r="F3964" s="1">
        <v>3110</v>
      </c>
      <c r="G3964" s="1" t="s">
        <v>91</v>
      </c>
      <c r="H3964" s="11" t="s">
        <v>98</v>
      </c>
      <c r="I3964" s="25">
        <v>34</v>
      </c>
      <c r="J3964" s="23">
        <v>575</v>
      </c>
      <c r="K3964" s="1" t="s">
        <v>3436</v>
      </c>
      <c r="L3964" s="4" t="s">
        <v>35</v>
      </c>
    </row>
    <row r="3965" spans="1:12">
      <c r="A3965" s="36">
        <v>2017</v>
      </c>
      <c r="B3965" s="14" t="s">
        <v>3311</v>
      </c>
      <c r="C3965" s="9">
        <v>42841</v>
      </c>
      <c r="D3965" s="14" t="s">
        <v>537</v>
      </c>
      <c r="E3965" s="1" t="s">
        <v>33</v>
      </c>
      <c r="F3965" s="1">
        <v>3119</v>
      </c>
      <c r="G3965" s="1" t="s">
        <v>91</v>
      </c>
      <c r="H3965" s="11" t="s">
        <v>98</v>
      </c>
      <c r="I3965" s="25">
        <v>38</v>
      </c>
      <c r="J3965" s="23">
        <v>576</v>
      </c>
      <c r="K3965" s="1" t="s">
        <v>3436</v>
      </c>
      <c r="L3965" s="4" t="s">
        <v>35</v>
      </c>
    </row>
    <row r="3966" spans="1:12">
      <c r="A3966" s="36">
        <v>2017</v>
      </c>
      <c r="B3966" s="14" t="s">
        <v>3311</v>
      </c>
      <c r="C3966" s="9">
        <v>42843</v>
      </c>
      <c r="D3966" s="14" t="s">
        <v>537</v>
      </c>
      <c r="E3966" s="1" t="s">
        <v>33</v>
      </c>
      <c r="F3966" s="1">
        <v>3119</v>
      </c>
      <c r="G3966" s="1" t="s">
        <v>91</v>
      </c>
      <c r="H3966" s="11" t="s">
        <v>98</v>
      </c>
      <c r="I3966" s="25">
        <v>115</v>
      </c>
      <c r="J3966" s="23">
        <v>577</v>
      </c>
      <c r="K3966" s="1" t="s">
        <v>3436</v>
      </c>
      <c r="L3966" s="4" t="s">
        <v>35</v>
      </c>
    </row>
    <row r="3967" spans="1:12">
      <c r="A3967" s="36">
        <v>2017</v>
      </c>
      <c r="B3967" s="14" t="s">
        <v>3311</v>
      </c>
      <c r="C3967" s="9">
        <v>42843</v>
      </c>
      <c r="D3967" s="14" t="s">
        <v>537</v>
      </c>
      <c r="E3967" s="1" t="s">
        <v>33</v>
      </c>
      <c r="F3967" s="1">
        <v>3110</v>
      </c>
      <c r="G3967" s="1" t="s">
        <v>91</v>
      </c>
      <c r="H3967" s="11" t="s">
        <v>98</v>
      </c>
      <c r="I3967" s="25">
        <v>113</v>
      </c>
      <c r="J3967" s="23">
        <v>578</v>
      </c>
      <c r="K3967" s="1" t="s">
        <v>3436</v>
      </c>
      <c r="L3967" s="4" t="s">
        <v>35</v>
      </c>
    </row>
    <row r="3968" spans="1:12">
      <c r="A3968" s="36">
        <v>2017</v>
      </c>
      <c r="B3968" s="14" t="s">
        <v>3311</v>
      </c>
      <c r="C3968" s="9">
        <v>42846</v>
      </c>
      <c r="D3968" s="14" t="s">
        <v>537</v>
      </c>
      <c r="E3968" s="1" t="s">
        <v>33</v>
      </c>
      <c r="F3968" s="1">
        <v>3124</v>
      </c>
      <c r="G3968" s="1" t="s">
        <v>91</v>
      </c>
      <c r="H3968" s="11" t="s">
        <v>98</v>
      </c>
      <c r="I3968" s="25">
        <v>24</v>
      </c>
      <c r="J3968" s="23">
        <v>586</v>
      </c>
      <c r="K3968" s="1" t="s">
        <v>3436</v>
      </c>
      <c r="L3968" s="4" t="s">
        <v>35</v>
      </c>
    </row>
    <row r="3969" spans="1:12">
      <c r="A3969" s="36">
        <v>2017</v>
      </c>
      <c r="B3969" s="14" t="s">
        <v>3311</v>
      </c>
      <c r="C3969" s="9">
        <v>42847</v>
      </c>
      <c r="D3969" s="14" t="s">
        <v>537</v>
      </c>
      <c r="E3969" s="1" t="s">
        <v>33</v>
      </c>
      <c r="F3969" s="1">
        <v>3110</v>
      </c>
      <c r="G3969" s="1" t="s">
        <v>91</v>
      </c>
      <c r="H3969" s="11" t="s">
        <v>98</v>
      </c>
      <c r="I3969" s="25">
        <v>106</v>
      </c>
      <c r="J3969" s="23">
        <v>587</v>
      </c>
      <c r="K3969" s="1" t="s">
        <v>3436</v>
      </c>
      <c r="L3969" s="4" t="s">
        <v>35</v>
      </c>
    </row>
    <row r="3970" spans="1:12">
      <c r="A3970" s="36">
        <v>2017</v>
      </c>
      <c r="B3970" s="14" t="s">
        <v>3311</v>
      </c>
      <c r="C3970" s="9">
        <v>42847</v>
      </c>
      <c r="D3970" s="14" t="s">
        <v>537</v>
      </c>
      <c r="E3970" s="1" t="s">
        <v>33</v>
      </c>
      <c r="F3970" s="1">
        <v>3124</v>
      </c>
      <c r="G3970" s="1" t="s">
        <v>91</v>
      </c>
      <c r="H3970" s="11" t="s">
        <v>98</v>
      </c>
      <c r="I3970" s="25">
        <v>108</v>
      </c>
      <c r="J3970" s="23">
        <v>588</v>
      </c>
      <c r="K3970" s="1" t="s">
        <v>3436</v>
      </c>
      <c r="L3970" s="4" t="s">
        <v>35</v>
      </c>
    </row>
    <row r="3971" spans="1:12">
      <c r="A3971" s="36">
        <v>2017</v>
      </c>
      <c r="B3971" s="14" t="s">
        <v>3311</v>
      </c>
      <c r="C3971" s="9">
        <v>42850</v>
      </c>
      <c r="D3971" s="14" t="s">
        <v>537</v>
      </c>
      <c r="E3971" s="1" t="s">
        <v>33</v>
      </c>
      <c r="F3971" s="1">
        <v>3110</v>
      </c>
      <c r="G3971" s="1" t="s">
        <v>91</v>
      </c>
      <c r="H3971" s="11" t="s">
        <v>98</v>
      </c>
      <c r="I3971" s="25">
        <v>25</v>
      </c>
      <c r="J3971" s="23">
        <v>591</v>
      </c>
      <c r="K3971" s="1" t="s">
        <v>3432</v>
      </c>
      <c r="L3971" s="4" t="s">
        <v>35</v>
      </c>
    </row>
    <row r="3972" spans="1:12">
      <c r="A3972" s="36">
        <v>2017</v>
      </c>
      <c r="B3972" s="14" t="s">
        <v>3311</v>
      </c>
      <c r="C3972" s="9">
        <v>42850</v>
      </c>
      <c r="D3972" s="14" t="s">
        <v>537</v>
      </c>
      <c r="E3972" s="1" t="s">
        <v>33</v>
      </c>
      <c r="F3972" s="1">
        <v>3124</v>
      </c>
      <c r="G3972" s="1" t="s">
        <v>91</v>
      </c>
      <c r="H3972" s="11" t="s">
        <v>98</v>
      </c>
      <c r="I3972" s="25">
        <v>25</v>
      </c>
      <c r="J3972" s="23">
        <v>592</v>
      </c>
      <c r="K3972" s="1" t="s">
        <v>3432</v>
      </c>
      <c r="L3972" s="4" t="s">
        <v>35</v>
      </c>
    </row>
    <row r="3973" spans="1:12">
      <c r="A3973" s="36">
        <v>2017</v>
      </c>
      <c r="B3973" s="14" t="s">
        <v>3311</v>
      </c>
      <c r="C3973" s="9">
        <v>42851</v>
      </c>
      <c r="D3973" s="14" t="s">
        <v>537</v>
      </c>
      <c r="E3973" s="1" t="s">
        <v>33</v>
      </c>
      <c r="F3973" s="1">
        <v>3124</v>
      </c>
      <c r="G3973" s="1" t="s">
        <v>91</v>
      </c>
      <c r="H3973" s="11" t="s">
        <v>98</v>
      </c>
      <c r="I3973" s="25">
        <v>80</v>
      </c>
      <c r="J3973" s="23">
        <v>596</v>
      </c>
      <c r="K3973" s="1" t="s">
        <v>3432</v>
      </c>
      <c r="L3973" s="4" t="s">
        <v>35</v>
      </c>
    </row>
    <row r="3974" spans="1:12">
      <c r="A3974" s="36">
        <v>2017</v>
      </c>
      <c r="B3974" s="14" t="s">
        <v>3311</v>
      </c>
      <c r="C3974" s="9">
        <v>42851</v>
      </c>
      <c r="D3974" s="14" t="s">
        <v>537</v>
      </c>
      <c r="E3974" s="1" t="s">
        <v>33</v>
      </c>
      <c r="F3974" s="1">
        <v>3110</v>
      </c>
      <c r="G3974" s="1" t="s">
        <v>91</v>
      </c>
      <c r="H3974" s="11" t="s">
        <v>98</v>
      </c>
      <c r="I3974" s="25">
        <v>80</v>
      </c>
      <c r="J3974" s="23">
        <v>597</v>
      </c>
      <c r="K3974" s="1" t="s">
        <v>3432</v>
      </c>
      <c r="L3974" s="4" t="s">
        <v>35</v>
      </c>
    </row>
    <row r="3975" spans="1:12">
      <c r="A3975" s="36">
        <v>2017</v>
      </c>
      <c r="B3975" s="14" t="s">
        <v>3311</v>
      </c>
      <c r="C3975" s="9">
        <v>42853</v>
      </c>
      <c r="D3975" s="14" t="s">
        <v>537</v>
      </c>
      <c r="E3975" s="1" t="s">
        <v>33</v>
      </c>
      <c r="F3975" s="1">
        <v>3124</v>
      </c>
      <c r="G3975" s="1" t="s">
        <v>179</v>
      </c>
      <c r="H3975" s="1" t="s">
        <v>2014</v>
      </c>
      <c r="I3975" s="25">
        <v>130</v>
      </c>
      <c r="J3975" s="23">
        <v>20082</v>
      </c>
      <c r="K3975" s="1" t="s">
        <v>3432</v>
      </c>
      <c r="L3975" s="4" t="s">
        <v>35</v>
      </c>
    </row>
    <row r="3976" spans="1:12">
      <c r="A3976" s="36">
        <v>2017</v>
      </c>
      <c r="B3976" s="14" t="s">
        <v>3311</v>
      </c>
      <c r="C3976" s="9">
        <v>42853</v>
      </c>
      <c r="D3976" s="14" t="s">
        <v>537</v>
      </c>
      <c r="E3976" s="1" t="s">
        <v>33</v>
      </c>
      <c r="F3976" s="1">
        <v>3110</v>
      </c>
      <c r="G3976" s="1" t="s">
        <v>179</v>
      </c>
      <c r="H3976" s="1" t="s">
        <v>2014</v>
      </c>
      <c r="I3976" s="25">
        <v>120</v>
      </c>
      <c r="J3976" s="23">
        <v>20083</v>
      </c>
      <c r="K3976" s="1" t="s">
        <v>3432</v>
      </c>
      <c r="L3976" s="4" t="s">
        <v>35</v>
      </c>
    </row>
    <row r="3977" spans="1:12">
      <c r="A3977" s="36">
        <v>2017</v>
      </c>
      <c r="B3977" s="14" t="s">
        <v>3311</v>
      </c>
      <c r="C3977" s="9">
        <v>42854</v>
      </c>
      <c r="D3977" s="14" t="s">
        <v>537</v>
      </c>
      <c r="E3977" s="1" t="s">
        <v>33</v>
      </c>
      <c r="F3977" s="1">
        <v>3129</v>
      </c>
      <c r="G3977" s="1" t="s">
        <v>179</v>
      </c>
      <c r="H3977" s="1" t="s">
        <v>2014</v>
      </c>
      <c r="I3977" s="25">
        <v>157</v>
      </c>
      <c r="J3977" s="23">
        <v>20087</v>
      </c>
      <c r="K3977" s="1" t="s">
        <v>3432</v>
      </c>
      <c r="L3977" s="4" t="s">
        <v>35</v>
      </c>
    </row>
    <row r="3978" spans="1:12">
      <c r="A3978" s="36">
        <v>2017</v>
      </c>
      <c r="B3978" s="14" t="s">
        <v>3311</v>
      </c>
      <c r="C3978" s="9">
        <v>42854</v>
      </c>
      <c r="D3978" s="14" t="s">
        <v>537</v>
      </c>
      <c r="E3978" s="1" t="s">
        <v>33</v>
      </c>
      <c r="F3978" s="1">
        <v>3110</v>
      </c>
      <c r="G3978" s="1" t="s">
        <v>179</v>
      </c>
      <c r="H3978" s="1" t="s">
        <v>2014</v>
      </c>
      <c r="I3978" s="25">
        <v>166</v>
      </c>
      <c r="J3978" s="23">
        <v>20088</v>
      </c>
      <c r="K3978" s="1" t="s">
        <v>3432</v>
      </c>
      <c r="L3978" s="4" t="s">
        <v>35</v>
      </c>
    </row>
    <row r="3979" spans="1:12">
      <c r="A3979" s="36">
        <v>2017</v>
      </c>
      <c r="B3979" s="14" t="s">
        <v>3311</v>
      </c>
      <c r="C3979" s="9">
        <v>42829</v>
      </c>
      <c r="D3979" s="14" t="s">
        <v>537</v>
      </c>
      <c r="E3979" s="1" t="s">
        <v>181</v>
      </c>
      <c r="F3979" s="1">
        <v>4001</v>
      </c>
      <c r="G3979" s="1" t="s">
        <v>179</v>
      </c>
      <c r="H3979" s="1" t="s">
        <v>2014</v>
      </c>
      <c r="I3979" s="25">
        <v>75</v>
      </c>
      <c r="J3979" s="23">
        <v>20047</v>
      </c>
      <c r="K3979" s="1" t="s">
        <v>3437</v>
      </c>
      <c r="L3979" s="4" t="s">
        <v>35</v>
      </c>
    </row>
    <row r="3980" spans="1:12">
      <c r="A3980" s="36">
        <v>2017</v>
      </c>
      <c r="B3980" s="14" t="s">
        <v>3311</v>
      </c>
      <c r="C3980" s="9">
        <v>42829</v>
      </c>
      <c r="D3980" s="14" t="s">
        <v>537</v>
      </c>
      <c r="E3980" s="1" t="s">
        <v>181</v>
      </c>
      <c r="F3980" s="1">
        <v>4001</v>
      </c>
      <c r="G3980" s="1" t="s">
        <v>179</v>
      </c>
      <c r="H3980" s="1" t="s">
        <v>2014</v>
      </c>
      <c r="I3980" s="25">
        <v>60</v>
      </c>
      <c r="J3980" s="23">
        <v>20045</v>
      </c>
      <c r="K3980" s="1" t="s">
        <v>3437</v>
      </c>
      <c r="L3980" s="4" t="s">
        <v>35</v>
      </c>
    </row>
    <row r="3981" spans="1:12">
      <c r="A3981" s="36">
        <v>2017</v>
      </c>
      <c r="B3981" s="14" t="s">
        <v>3311</v>
      </c>
      <c r="C3981" s="9">
        <v>42830</v>
      </c>
      <c r="D3981" s="14" t="s">
        <v>537</v>
      </c>
      <c r="E3981" s="1" t="s">
        <v>181</v>
      </c>
      <c r="F3981" s="1">
        <v>4001</v>
      </c>
      <c r="G3981" s="1" t="s">
        <v>179</v>
      </c>
      <c r="H3981" s="1" t="s">
        <v>2014</v>
      </c>
      <c r="I3981" s="25">
        <v>170</v>
      </c>
      <c r="J3981" s="23">
        <v>20048</v>
      </c>
      <c r="K3981" s="1" t="s">
        <v>3437</v>
      </c>
      <c r="L3981" s="4" t="s">
        <v>35</v>
      </c>
    </row>
    <row r="3982" spans="1:12">
      <c r="A3982" s="36">
        <v>2017</v>
      </c>
      <c r="B3982" s="14" t="s">
        <v>3311</v>
      </c>
      <c r="C3982" s="9">
        <v>42831</v>
      </c>
      <c r="D3982" s="14" t="s">
        <v>537</v>
      </c>
      <c r="E3982" s="1" t="s">
        <v>181</v>
      </c>
      <c r="F3982" s="1">
        <v>4007</v>
      </c>
      <c r="G3982" s="1" t="s">
        <v>37</v>
      </c>
      <c r="H3982" s="1" t="s">
        <v>279</v>
      </c>
      <c r="I3982" s="25">
        <v>81</v>
      </c>
      <c r="J3982" s="23" t="s">
        <v>3438</v>
      </c>
      <c r="K3982" s="1" t="s">
        <v>3439</v>
      </c>
      <c r="L3982" s="4" t="s">
        <v>35</v>
      </c>
    </row>
    <row r="3983" spans="1:12">
      <c r="A3983" s="36">
        <v>2017</v>
      </c>
      <c r="B3983" s="14" t="s">
        <v>3311</v>
      </c>
      <c r="C3983" s="9">
        <v>42832</v>
      </c>
      <c r="D3983" s="14" t="s">
        <v>537</v>
      </c>
      <c r="E3983" s="1" t="s">
        <v>181</v>
      </c>
      <c r="F3983" s="1">
        <v>4007</v>
      </c>
      <c r="G3983" s="1" t="s">
        <v>37</v>
      </c>
      <c r="H3983" s="1" t="s">
        <v>279</v>
      </c>
      <c r="I3983" s="25">
        <v>104</v>
      </c>
      <c r="J3983" s="23" t="s">
        <v>3440</v>
      </c>
      <c r="K3983" s="1" t="s">
        <v>3439</v>
      </c>
      <c r="L3983" s="4" t="s">
        <v>35</v>
      </c>
    </row>
    <row r="3984" spans="1:12">
      <c r="A3984" s="36">
        <v>2017</v>
      </c>
      <c r="B3984" s="14" t="s">
        <v>3311</v>
      </c>
      <c r="C3984" s="9">
        <v>42837</v>
      </c>
      <c r="D3984" s="14" t="s">
        <v>537</v>
      </c>
      <c r="E3984" s="1" t="s">
        <v>181</v>
      </c>
      <c r="F3984" s="1">
        <v>4001</v>
      </c>
      <c r="G3984" s="1" t="s">
        <v>37</v>
      </c>
      <c r="H3984" s="1" t="s">
        <v>279</v>
      </c>
      <c r="I3984" s="25">
        <v>95</v>
      </c>
      <c r="J3984" s="23" t="s">
        <v>3441</v>
      </c>
      <c r="K3984" s="1" t="s">
        <v>3442</v>
      </c>
      <c r="L3984" s="4" t="s">
        <v>35</v>
      </c>
    </row>
    <row r="3985" spans="1:12">
      <c r="A3985" s="36">
        <v>2017</v>
      </c>
      <c r="B3985" s="14" t="s">
        <v>3311</v>
      </c>
      <c r="C3985" s="9">
        <v>42843</v>
      </c>
      <c r="D3985" s="14" t="s">
        <v>537</v>
      </c>
      <c r="E3985" s="1" t="s">
        <v>181</v>
      </c>
      <c r="F3985" s="1">
        <v>4007</v>
      </c>
      <c r="G3985" s="1" t="s">
        <v>179</v>
      </c>
      <c r="H3985" s="1" t="s">
        <v>2014</v>
      </c>
      <c r="I3985" s="25">
        <v>126</v>
      </c>
      <c r="J3985" s="23">
        <v>20061</v>
      </c>
      <c r="K3985" s="1" t="s">
        <v>3443</v>
      </c>
      <c r="L3985" s="4" t="s">
        <v>35</v>
      </c>
    </row>
    <row r="3986" spans="1:12">
      <c r="A3986" s="36">
        <v>2017</v>
      </c>
      <c r="B3986" s="14" t="s">
        <v>3311</v>
      </c>
      <c r="C3986" s="9">
        <v>42843</v>
      </c>
      <c r="D3986" s="14" t="s">
        <v>537</v>
      </c>
      <c r="E3986" s="1" t="s">
        <v>181</v>
      </c>
      <c r="F3986" s="1">
        <v>4007</v>
      </c>
      <c r="G3986" s="1" t="s">
        <v>179</v>
      </c>
      <c r="H3986" s="1" t="s">
        <v>2014</v>
      </c>
      <c r="I3986" s="25">
        <v>93</v>
      </c>
      <c r="J3986" s="23">
        <v>20062</v>
      </c>
      <c r="K3986" s="1" t="s">
        <v>3443</v>
      </c>
      <c r="L3986" s="4" t="s">
        <v>35</v>
      </c>
    </row>
    <row r="3987" spans="1:12">
      <c r="A3987" s="36">
        <v>2017</v>
      </c>
      <c r="B3987" s="14" t="s">
        <v>3311</v>
      </c>
      <c r="C3987" s="9">
        <v>42844</v>
      </c>
      <c r="D3987" s="14" t="s">
        <v>537</v>
      </c>
      <c r="E3987" s="1" t="s">
        <v>181</v>
      </c>
      <c r="F3987" s="1">
        <v>4007</v>
      </c>
      <c r="G3987" s="1" t="s">
        <v>179</v>
      </c>
      <c r="H3987" s="1" t="s">
        <v>2014</v>
      </c>
      <c r="I3987" s="25">
        <v>194</v>
      </c>
      <c r="J3987" s="23">
        <v>20065</v>
      </c>
      <c r="K3987" s="1" t="s">
        <v>3443</v>
      </c>
      <c r="L3987" s="4" t="s">
        <v>35</v>
      </c>
    </row>
    <row r="3988" spans="1:12">
      <c r="A3988" s="36">
        <v>2017</v>
      </c>
      <c r="B3988" s="14" t="s">
        <v>3311</v>
      </c>
      <c r="C3988" s="9">
        <v>42842</v>
      </c>
      <c r="D3988" s="14" t="s">
        <v>537</v>
      </c>
      <c r="E3988" s="1" t="s">
        <v>13</v>
      </c>
      <c r="F3988" s="1">
        <v>5066</v>
      </c>
      <c r="G3988" s="1" t="s">
        <v>37</v>
      </c>
      <c r="H3988" s="1" t="s">
        <v>274</v>
      </c>
      <c r="I3988" s="25">
        <v>170</v>
      </c>
      <c r="J3988" s="23" t="s">
        <v>3444</v>
      </c>
      <c r="K3988" s="1" t="s">
        <v>105</v>
      </c>
      <c r="L3988" s="4" t="s">
        <v>35</v>
      </c>
    </row>
    <row r="3989" spans="1:12">
      <c r="A3989" s="36">
        <v>2017</v>
      </c>
      <c r="B3989" s="14" t="s">
        <v>3311</v>
      </c>
      <c r="C3989" s="9">
        <v>42843</v>
      </c>
      <c r="D3989" s="14" t="s">
        <v>537</v>
      </c>
      <c r="E3989" s="1" t="s">
        <v>13</v>
      </c>
      <c r="F3989" s="1">
        <v>5066</v>
      </c>
      <c r="G3989" s="1" t="s">
        <v>37</v>
      </c>
      <c r="H3989" s="11" t="s">
        <v>1482</v>
      </c>
      <c r="I3989" s="25">
        <v>123.7</v>
      </c>
      <c r="J3989" s="23" t="s">
        <v>3445</v>
      </c>
      <c r="K3989" s="1" t="s">
        <v>105</v>
      </c>
      <c r="L3989" s="4" t="s">
        <v>35</v>
      </c>
    </row>
    <row r="3990" spans="1:12">
      <c r="A3990" s="36">
        <v>2017</v>
      </c>
      <c r="B3990" s="14" t="s">
        <v>3311</v>
      </c>
      <c r="C3990" s="9">
        <v>42843</v>
      </c>
      <c r="D3990" s="14" t="s">
        <v>537</v>
      </c>
      <c r="E3990" s="1" t="s">
        <v>13</v>
      </c>
      <c r="F3990" s="1">
        <v>5066</v>
      </c>
      <c r="G3990" s="1" t="s">
        <v>37</v>
      </c>
      <c r="H3990" s="11" t="s">
        <v>1482</v>
      </c>
      <c r="I3990" s="25">
        <v>146.4</v>
      </c>
      <c r="J3990" s="23" t="s">
        <v>3446</v>
      </c>
      <c r="K3990" s="1" t="s">
        <v>105</v>
      </c>
      <c r="L3990" s="4" t="s">
        <v>35</v>
      </c>
    </row>
    <row r="3991" spans="1:12">
      <c r="A3991" s="36">
        <v>2017</v>
      </c>
      <c r="B3991" s="14" t="s">
        <v>3311</v>
      </c>
      <c r="C3991" s="9">
        <v>42829</v>
      </c>
      <c r="D3991" s="14" t="s">
        <v>537</v>
      </c>
      <c r="E3991" s="1" t="s">
        <v>110</v>
      </c>
      <c r="F3991" s="1">
        <v>1270</v>
      </c>
      <c r="G3991" s="1" t="s">
        <v>179</v>
      </c>
      <c r="H3991" s="1" t="s">
        <v>2014</v>
      </c>
      <c r="I3991" s="25">
        <v>122</v>
      </c>
      <c r="J3991" s="23">
        <v>20046</v>
      </c>
      <c r="K3991" s="1" t="s">
        <v>3447</v>
      </c>
      <c r="L3991" s="4" t="s">
        <v>35</v>
      </c>
    </row>
    <row r="3992" spans="1:12">
      <c r="A3992" s="36">
        <v>2017</v>
      </c>
      <c r="B3992" s="14" t="s">
        <v>3311</v>
      </c>
      <c r="C3992" s="9">
        <v>42836</v>
      </c>
      <c r="D3992" s="14" t="s">
        <v>537</v>
      </c>
      <c r="E3992" s="1" t="s">
        <v>110</v>
      </c>
      <c r="F3992" s="1">
        <v>1270</v>
      </c>
      <c r="G3992" s="1" t="s">
        <v>179</v>
      </c>
      <c r="H3992" s="1" t="s">
        <v>2014</v>
      </c>
      <c r="I3992" s="25">
        <v>102</v>
      </c>
      <c r="J3992" s="23">
        <v>20057</v>
      </c>
      <c r="K3992" s="1" t="s">
        <v>3447</v>
      </c>
      <c r="L3992" s="4" t="s">
        <v>35</v>
      </c>
    </row>
    <row r="3993" spans="1:12">
      <c r="A3993" s="36">
        <v>2017</v>
      </c>
      <c r="B3993" s="14" t="s">
        <v>3311</v>
      </c>
      <c r="C3993" s="9">
        <v>42838</v>
      </c>
      <c r="D3993" s="14" t="s">
        <v>537</v>
      </c>
      <c r="E3993" s="1" t="s">
        <v>110</v>
      </c>
      <c r="F3993" s="1">
        <v>1270</v>
      </c>
      <c r="G3993" s="1" t="s">
        <v>91</v>
      </c>
      <c r="H3993" s="11" t="s">
        <v>98</v>
      </c>
      <c r="I3993" s="25">
        <v>80</v>
      </c>
      <c r="J3993" s="23">
        <v>574</v>
      </c>
      <c r="K3993" s="1" t="s">
        <v>3448</v>
      </c>
      <c r="L3993" s="4" t="s">
        <v>35</v>
      </c>
    </row>
    <row r="3994" spans="1:12">
      <c r="A3994" s="36">
        <v>2017</v>
      </c>
      <c r="B3994" s="14" t="s">
        <v>3311</v>
      </c>
      <c r="C3994" s="9">
        <v>42848</v>
      </c>
      <c r="D3994" s="14" t="s">
        <v>537</v>
      </c>
      <c r="E3994" s="1" t="s">
        <v>110</v>
      </c>
      <c r="F3994" s="1">
        <v>1270</v>
      </c>
      <c r="G3994" s="1" t="s">
        <v>691</v>
      </c>
      <c r="H3994" s="1" t="s">
        <v>120</v>
      </c>
      <c r="I3994" s="25">
        <v>128</v>
      </c>
      <c r="J3994" s="23">
        <v>926044</v>
      </c>
      <c r="K3994" s="1" t="s">
        <v>3447</v>
      </c>
      <c r="L3994" s="4" t="s">
        <v>35</v>
      </c>
    </row>
    <row r="3995" spans="1:12">
      <c r="A3995" s="36">
        <v>2017</v>
      </c>
      <c r="B3995" s="14" t="s">
        <v>3311</v>
      </c>
      <c r="C3995" s="9">
        <v>42848</v>
      </c>
      <c r="D3995" s="14" t="s">
        <v>537</v>
      </c>
      <c r="E3995" s="1" t="s">
        <v>110</v>
      </c>
      <c r="F3995" s="1">
        <v>1270</v>
      </c>
      <c r="G3995" s="1" t="s">
        <v>91</v>
      </c>
      <c r="H3995" s="1" t="s">
        <v>120</v>
      </c>
      <c r="I3995" s="25">
        <v>41</v>
      </c>
      <c r="J3995" s="23">
        <v>926047</v>
      </c>
      <c r="K3995" s="1" t="s">
        <v>3447</v>
      </c>
      <c r="L3995" s="4" t="s">
        <v>35</v>
      </c>
    </row>
    <row r="3996" spans="1:12">
      <c r="A3996" s="36">
        <v>2017</v>
      </c>
      <c r="B3996" s="14" t="s">
        <v>3311</v>
      </c>
      <c r="C3996" s="9">
        <v>42849</v>
      </c>
      <c r="D3996" s="14" t="s">
        <v>537</v>
      </c>
      <c r="E3996" s="1" t="s">
        <v>110</v>
      </c>
      <c r="F3996" s="1">
        <v>1270</v>
      </c>
      <c r="G3996" s="1" t="s">
        <v>691</v>
      </c>
      <c r="H3996" s="1" t="s">
        <v>120</v>
      </c>
      <c r="I3996" s="25">
        <v>73</v>
      </c>
      <c r="J3996" s="23">
        <v>926055</v>
      </c>
      <c r="K3996" s="1" t="s">
        <v>3447</v>
      </c>
      <c r="L3996" s="4" t="s">
        <v>35</v>
      </c>
    </row>
    <row r="3997" spans="1:12">
      <c r="A3997" s="36">
        <v>2017</v>
      </c>
      <c r="B3997" s="14" t="s">
        <v>3311</v>
      </c>
      <c r="C3997" s="9">
        <v>42849</v>
      </c>
      <c r="D3997" s="14" t="s">
        <v>537</v>
      </c>
      <c r="E3997" s="1" t="s">
        <v>110</v>
      </c>
      <c r="F3997" s="1">
        <v>1270</v>
      </c>
      <c r="G3997" s="1" t="s">
        <v>691</v>
      </c>
      <c r="H3997" s="1" t="s">
        <v>120</v>
      </c>
      <c r="I3997" s="25">
        <v>71</v>
      </c>
      <c r="J3997" s="23">
        <v>926062</v>
      </c>
      <c r="K3997" s="1" t="s">
        <v>3447</v>
      </c>
      <c r="L3997" s="4" t="s">
        <v>35</v>
      </c>
    </row>
    <row r="3998" spans="1:12">
      <c r="A3998" s="36">
        <v>2017</v>
      </c>
      <c r="B3998" s="14" t="s">
        <v>3311</v>
      </c>
      <c r="C3998" s="9">
        <v>42849</v>
      </c>
      <c r="D3998" s="14" t="s">
        <v>537</v>
      </c>
      <c r="E3998" s="1" t="s">
        <v>110</v>
      </c>
      <c r="F3998" s="1">
        <v>1270</v>
      </c>
      <c r="G3998" s="1" t="s">
        <v>691</v>
      </c>
      <c r="H3998" s="1" t="s">
        <v>120</v>
      </c>
      <c r="I3998" s="25">
        <v>67</v>
      </c>
      <c r="J3998" s="23">
        <v>926147</v>
      </c>
      <c r="K3998" s="1" t="s">
        <v>3447</v>
      </c>
      <c r="L3998" s="4" t="s">
        <v>35</v>
      </c>
    </row>
    <row r="3999" spans="1:12">
      <c r="A3999" s="36">
        <v>2017</v>
      </c>
      <c r="B3999" s="14" t="s">
        <v>3311</v>
      </c>
      <c r="C3999" s="9">
        <v>42851</v>
      </c>
      <c r="D3999" s="14" t="s">
        <v>537</v>
      </c>
      <c r="E3999" s="1" t="s">
        <v>110</v>
      </c>
      <c r="F3999" s="1">
        <v>1270</v>
      </c>
      <c r="G3999" s="1" t="s">
        <v>691</v>
      </c>
      <c r="H3999" s="1" t="s">
        <v>120</v>
      </c>
      <c r="I3999" s="25">
        <v>70</v>
      </c>
      <c r="J3999" s="23">
        <v>926205</v>
      </c>
      <c r="K3999" s="1" t="s">
        <v>3447</v>
      </c>
      <c r="L3999" s="4" t="s">
        <v>35</v>
      </c>
    </row>
    <row r="4000" spans="1:12">
      <c r="A4000" s="36">
        <v>2017</v>
      </c>
      <c r="B4000" s="14" t="s">
        <v>3311</v>
      </c>
      <c r="C4000" s="9">
        <v>42852</v>
      </c>
      <c r="D4000" s="14" t="s">
        <v>537</v>
      </c>
      <c r="E4000" s="1" t="s">
        <v>110</v>
      </c>
      <c r="F4000" s="1">
        <v>1270</v>
      </c>
      <c r="G4000" s="1" t="s">
        <v>691</v>
      </c>
      <c r="H4000" s="1" t="s">
        <v>120</v>
      </c>
      <c r="I4000" s="25">
        <v>7</v>
      </c>
      <c r="J4000" s="23">
        <v>926175</v>
      </c>
      <c r="K4000" s="1" t="s">
        <v>3447</v>
      </c>
      <c r="L4000" s="4" t="s">
        <v>35</v>
      </c>
    </row>
    <row r="4001" spans="1:12">
      <c r="A4001" s="36">
        <v>2017</v>
      </c>
      <c r="B4001" s="14" t="s">
        <v>3311</v>
      </c>
      <c r="C4001" s="9">
        <v>42852</v>
      </c>
      <c r="D4001" s="14" t="s">
        <v>537</v>
      </c>
      <c r="E4001" s="1" t="s">
        <v>110</v>
      </c>
      <c r="F4001" s="1">
        <v>1270</v>
      </c>
      <c r="G4001" s="1" t="s">
        <v>691</v>
      </c>
      <c r="H4001" s="1" t="s">
        <v>120</v>
      </c>
      <c r="I4001" s="25">
        <v>91</v>
      </c>
      <c r="J4001" s="23">
        <v>926181</v>
      </c>
      <c r="K4001" s="1" t="s">
        <v>3447</v>
      </c>
      <c r="L4001" s="4" t="s">
        <v>35</v>
      </c>
    </row>
    <row r="4002" spans="1:12">
      <c r="A4002" s="36">
        <v>2017</v>
      </c>
      <c r="B4002" s="14" t="s">
        <v>3311</v>
      </c>
      <c r="C4002" s="9">
        <v>42852</v>
      </c>
      <c r="D4002" s="14" t="s">
        <v>537</v>
      </c>
      <c r="E4002" s="1" t="s">
        <v>110</v>
      </c>
      <c r="F4002" s="1">
        <v>1270</v>
      </c>
      <c r="G4002" s="1" t="s">
        <v>691</v>
      </c>
      <c r="H4002" s="1" t="s">
        <v>120</v>
      </c>
      <c r="I4002" s="25">
        <v>74</v>
      </c>
      <c r="J4002" s="23">
        <v>926186</v>
      </c>
      <c r="K4002" s="1" t="s">
        <v>3447</v>
      </c>
      <c r="L4002" s="4" t="s">
        <v>35</v>
      </c>
    </row>
    <row r="4003" spans="1:12">
      <c r="A4003" s="36">
        <v>2017</v>
      </c>
      <c r="B4003" s="14" t="s">
        <v>3311</v>
      </c>
      <c r="C4003" s="9">
        <v>42853</v>
      </c>
      <c r="D4003" s="14" t="s">
        <v>537</v>
      </c>
      <c r="E4003" s="1" t="s">
        <v>110</v>
      </c>
      <c r="F4003" s="1">
        <v>1270</v>
      </c>
      <c r="G4003" s="1" t="s">
        <v>691</v>
      </c>
      <c r="H4003" s="1" t="s">
        <v>120</v>
      </c>
      <c r="I4003" s="25">
        <v>73</v>
      </c>
      <c r="J4003" s="23">
        <v>926087</v>
      </c>
      <c r="K4003" s="1" t="s">
        <v>3447</v>
      </c>
      <c r="L4003" s="4" t="s">
        <v>35</v>
      </c>
    </row>
    <row r="4004" spans="1:12">
      <c r="A4004" s="36">
        <v>2017</v>
      </c>
      <c r="B4004" s="14" t="s">
        <v>3311</v>
      </c>
      <c r="C4004" s="9">
        <v>42826</v>
      </c>
      <c r="D4004" s="14" t="s">
        <v>537</v>
      </c>
      <c r="E4004" s="1" t="s">
        <v>123</v>
      </c>
      <c r="F4004" s="1">
        <v>5764</v>
      </c>
      <c r="G4004" s="1" t="s">
        <v>691</v>
      </c>
      <c r="H4004" s="1" t="s">
        <v>120</v>
      </c>
      <c r="I4004" s="25">
        <v>371</v>
      </c>
      <c r="J4004" s="23">
        <v>925050</v>
      </c>
      <c r="K4004" s="1" t="s">
        <v>136</v>
      </c>
      <c r="L4004" s="4" t="s">
        <v>35</v>
      </c>
    </row>
    <row r="4005" spans="1:12">
      <c r="A4005" s="36">
        <v>2017</v>
      </c>
      <c r="B4005" s="14" t="s">
        <v>3311</v>
      </c>
      <c r="C4005" s="9">
        <v>42826</v>
      </c>
      <c r="D4005" s="14" t="s">
        <v>537</v>
      </c>
      <c r="E4005" s="1" t="s">
        <v>123</v>
      </c>
      <c r="F4005" s="1">
        <v>5762</v>
      </c>
      <c r="G4005" s="1" t="s">
        <v>37</v>
      </c>
      <c r="H4005" s="1" t="s">
        <v>279</v>
      </c>
      <c r="I4005" s="25">
        <v>430</v>
      </c>
      <c r="J4005" s="23" t="s">
        <v>3449</v>
      </c>
      <c r="K4005" s="1" t="s">
        <v>3450</v>
      </c>
      <c r="L4005" s="4" t="s">
        <v>35</v>
      </c>
    </row>
    <row r="4006" spans="1:12">
      <c r="A4006" s="36">
        <v>2017</v>
      </c>
      <c r="B4006" s="14" t="s">
        <v>3311</v>
      </c>
      <c r="C4006" s="9">
        <v>42828</v>
      </c>
      <c r="D4006" s="14" t="s">
        <v>537</v>
      </c>
      <c r="E4006" s="1" t="s">
        <v>123</v>
      </c>
      <c r="F4006" s="1">
        <v>5762</v>
      </c>
      <c r="G4006" s="1" t="s">
        <v>37</v>
      </c>
      <c r="H4006" s="1" t="s">
        <v>279</v>
      </c>
      <c r="I4006" s="25">
        <v>505</v>
      </c>
      <c r="J4006" s="23" t="s">
        <v>3451</v>
      </c>
      <c r="K4006" s="1" t="s">
        <v>3450</v>
      </c>
      <c r="L4006" s="4" t="s">
        <v>35</v>
      </c>
    </row>
    <row r="4007" spans="1:12">
      <c r="A4007" s="36">
        <v>2017</v>
      </c>
      <c r="B4007" s="14" t="s">
        <v>3311</v>
      </c>
      <c r="C4007" s="9">
        <v>42828</v>
      </c>
      <c r="D4007" s="14" t="s">
        <v>537</v>
      </c>
      <c r="E4007" s="1" t="s">
        <v>123</v>
      </c>
      <c r="F4007" s="1">
        <v>5764</v>
      </c>
      <c r="G4007" s="1" t="s">
        <v>691</v>
      </c>
      <c r="H4007" s="1" t="s">
        <v>120</v>
      </c>
      <c r="I4007" s="25">
        <v>390</v>
      </c>
      <c r="J4007" s="23">
        <v>925372</v>
      </c>
      <c r="K4007" s="1" t="s">
        <v>136</v>
      </c>
      <c r="L4007" s="4" t="s">
        <v>35</v>
      </c>
    </row>
    <row r="4008" spans="1:12">
      <c r="A4008" s="36">
        <v>2017</v>
      </c>
      <c r="B4008" s="14" t="s">
        <v>3311</v>
      </c>
      <c r="C4008" s="9">
        <v>42829</v>
      </c>
      <c r="D4008" s="14" t="s">
        <v>537</v>
      </c>
      <c r="E4008" s="1" t="s">
        <v>123</v>
      </c>
      <c r="F4008" s="1">
        <v>5762</v>
      </c>
      <c r="G4008" s="1" t="s">
        <v>37</v>
      </c>
      <c r="H4008" s="1" t="s">
        <v>279</v>
      </c>
      <c r="I4008" s="25">
        <v>340</v>
      </c>
      <c r="J4008" s="23" t="s">
        <v>3452</v>
      </c>
      <c r="K4008" s="1" t="s">
        <v>947</v>
      </c>
      <c r="L4008" s="4" t="s">
        <v>35</v>
      </c>
    </row>
    <row r="4009" spans="1:12">
      <c r="A4009" s="36">
        <v>2017</v>
      </c>
      <c r="B4009" s="14" t="s">
        <v>3311</v>
      </c>
      <c r="C4009" s="9">
        <v>42830</v>
      </c>
      <c r="D4009" s="14" t="s">
        <v>537</v>
      </c>
      <c r="E4009" s="1" t="s">
        <v>123</v>
      </c>
      <c r="F4009" s="1">
        <v>5762</v>
      </c>
      <c r="G4009" s="1" t="s">
        <v>37</v>
      </c>
      <c r="H4009" s="1" t="s">
        <v>279</v>
      </c>
      <c r="I4009" s="25">
        <v>430</v>
      </c>
      <c r="J4009" s="23" t="s">
        <v>3453</v>
      </c>
      <c r="K4009" s="1" t="s">
        <v>947</v>
      </c>
      <c r="L4009" s="4" t="s">
        <v>35</v>
      </c>
    </row>
    <row r="4010" spans="1:12">
      <c r="A4010" s="36">
        <v>2017</v>
      </c>
      <c r="B4010" s="14" t="s">
        <v>3311</v>
      </c>
      <c r="C4010" s="9">
        <v>42831</v>
      </c>
      <c r="D4010" s="14" t="s">
        <v>537</v>
      </c>
      <c r="E4010" s="1" t="s">
        <v>123</v>
      </c>
      <c r="F4010" s="1">
        <v>5764</v>
      </c>
      <c r="G4010" s="1" t="s">
        <v>691</v>
      </c>
      <c r="H4010" s="1" t="s">
        <v>120</v>
      </c>
      <c r="I4010" s="25">
        <v>440</v>
      </c>
      <c r="J4010" s="23">
        <v>925389</v>
      </c>
      <c r="K4010" s="1" t="s">
        <v>136</v>
      </c>
      <c r="L4010" s="4" t="s">
        <v>35</v>
      </c>
    </row>
    <row r="4011" spans="1:12">
      <c r="A4011" s="36">
        <v>2017</v>
      </c>
      <c r="B4011" s="14" t="s">
        <v>3311</v>
      </c>
      <c r="C4011" s="9">
        <v>42831</v>
      </c>
      <c r="D4011" s="14" t="s">
        <v>537</v>
      </c>
      <c r="E4011" s="1" t="s">
        <v>123</v>
      </c>
      <c r="F4011" s="1">
        <v>5762</v>
      </c>
      <c r="G4011" s="1" t="s">
        <v>37</v>
      </c>
      <c r="H4011" s="1" t="s">
        <v>279</v>
      </c>
      <c r="I4011" s="25">
        <v>400</v>
      </c>
      <c r="J4011" s="23" t="s">
        <v>3454</v>
      </c>
      <c r="K4011" s="1" t="s">
        <v>947</v>
      </c>
      <c r="L4011" s="4" t="s">
        <v>35</v>
      </c>
    </row>
    <row r="4012" spans="1:12">
      <c r="A4012" s="36">
        <v>2017</v>
      </c>
      <c r="B4012" s="14" t="s">
        <v>3311</v>
      </c>
      <c r="C4012" s="9">
        <v>42832</v>
      </c>
      <c r="D4012" s="14" t="s">
        <v>537</v>
      </c>
      <c r="E4012" s="1" t="s">
        <v>123</v>
      </c>
      <c r="F4012" s="1">
        <v>5760</v>
      </c>
      <c r="G4012" s="1" t="s">
        <v>179</v>
      </c>
      <c r="H4012" s="1" t="s">
        <v>2014</v>
      </c>
      <c r="I4012" s="25">
        <v>550</v>
      </c>
      <c r="J4012" s="23">
        <v>20054</v>
      </c>
      <c r="K4012" s="1" t="s">
        <v>947</v>
      </c>
      <c r="L4012" s="4" t="s">
        <v>35</v>
      </c>
    </row>
    <row r="4013" spans="1:12">
      <c r="A4013" s="36">
        <v>2017</v>
      </c>
      <c r="B4013" s="14" t="s">
        <v>3311</v>
      </c>
      <c r="C4013" s="9">
        <v>42833</v>
      </c>
      <c r="D4013" s="14" t="s">
        <v>537</v>
      </c>
      <c r="E4013" s="1" t="s">
        <v>123</v>
      </c>
      <c r="F4013" s="1">
        <v>5764</v>
      </c>
      <c r="G4013" s="1" t="s">
        <v>37</v>
      </c>
      <c r="H4013" s="1" t="s">
        <v>279</v>
      </c>
      <c r="I4013" s="25">
        <v>395</v>
      </c>
      <c r="J4013" s="23" t="s">
        <v>3455</v>
      </c>
      <c r="K4013" s="1" t="s">
        <v>136</v>
      </c>
      <c r="L4013" s="4" t="s">
        <v>35</v>
      </c>
    </row>
    <row r="4014" spans="1:12">
      <c r="A4014" s="36">
        <v>2017</v>
      </c>
      <c r="B4014" s="14" t="s">
        <v>3311</v>
      </c>
      <c r="C4014" s="9">
        <v>42833</v>
      </c>
      <c r="D4014" s="14" t="s">
        <v>537</v>
      </c>
      <c r="E4014" s="1" t="s">
        <v>123</v>
      </c>
      <c r="F4014" s="1">
        <v>5760</v>
      </c>
      <c r="G4014" s="1" t="s">
        <v>37</v>
      </c>
      <c r="H4014" s="1" t="s">
        <v>279</v>
      </c>
      <c r="I4014" s="25">
        <v>570</v>
      </c>
      <c r="J4014" s="23" t="s">
        <v>3456</v>
      </c>
      <c r="K4014" s="1" t="s">
        <v>947</v>
      </c>
      <c r="L4014" s="4" t="s">
        <v>35</v>
      </c>
    </row>
    <row r="4015" spans="1:12">
      <c r="A4015" s="36">
        <v>2017</v>
      </c>
      <c r="B4015" s="14" t="s">
        <v>3311</v>
      </c>
      <c r="C4015" s="9">
        <v>42833</v>
      </c>
      <c r="D4015" s="14" t="s">
        <v>537</v>
      </c>
      <c r="E4015" s="1" t="s">
        <v>123</v>
      </c>
      <c r="F4015" s="1">
        <v>5764</v>
      </c>
      <c r="G4015" s="1" t="s">
        <v>37</v>
      </c>
      <c r="H4015" s="1" t="s">
        <v>279</v>
      </c>
      <c r="I4015" s="25">
        <v>143</v>
      </c>
      <c r="J4015" s="23" t="s">
        <v>3457</v>
      </c>
      <c r="K4015" s="1" t="s">
        <v>136</v>
      </c>
      <c r="L4015" s="4" t="s">
        <v>35</v>
      </c>
    </row>
    <row r="4016" spans="1:12">
      <c r="A4016" s="36">
        <v>2017</v>
      </c>
      <c r="B4016" s="14" t="s">
        <v>3311</v>
      </c>
      <c r="C4016" s="9">
        <v>42833</v>
      </c>
      <c r="D4016" s="14" t="s">
        <v>537</v>
      </c>
      <c r="E4016" s="1" t="s">
        <v>123</v>
      </c>
      <c r="F4016" s="1">
        <v>5760</v>
      </c>
      <c r="G4016" s="1" t="s">
        <v>37</v>
      </c>
      <c r="H4016" s="1" t="s">
        <v>279</v>
      </c>
      <c r="I4016" s="25">
        <v>480</v>
      </c>
      <c r="J4016" s="23" t="s">
        <v>3458</v>
      </c>
      <c r="K4016" s="1" t="s">
        <v>947</v>
      </c>
      <c r="L4016" s="4" t="s">
        <v>35</v>
      </c>
    </row>
    <row r="4017" spans="1:12">
      <c r="A4017" s="36">
        <v>2017</v>
      </c>
      <c r="B4017" s="14" t="s">
        <v>3311</v>
      </c>
      <c r="C4017" s="9">
        <v>42834</v>
      </c>
      <c r="D4017" s="14" t="s">
        <v>537</v>
      </c>
      <c r="E4017" s="1" t="s">
        <v>123</v>
      </c>
      <c r="F4017" s="1">
        <v>5760</v>
      </c>
      <c r="G4017" s="1" t="s">
        <v>37</v>
      </c>
      <c r="H4017" s="1" t="s">
        <v>279</v>
      </c>
      <c r="I4017" s="25">
        <v>380</v>
      </c>
      <c r="J4017" s="23" t="s">
        <v>3459</v>
      </c>
      <c r="K4017" s="1" t="s">
        <v>947</v>
      </c>
      <c r="L4017" s="4" t="s">
        <v>35</v>
      </c>
    </row>
    <row r="4018" spans="1:12">
      <c r="A4018" s="36">
        <v>2017</v>
      </c>
      <c r="B4018" s="14" t="s">
        <v>3311</v>
      </c>
      <c r="C4018" s="9">
        <v>42834</v>
      </c>
      <c r="D4018" s="14" t="s">
        <v>537</v>
      </c>
      <c r="E4018" s="1" t="s">
        <v>123</v>
      </c>
      <c r="F4018" s="1">
        <v>5764</v>
      </c>
      <c r="G4018" s="1" t="s">
        <v>691</v>
      </c>
      <c r="H4018" s="1" t="s">
        <v>120</v>
      </c>
      <c r="I4018" s="25">
        <v>410</v>
      </c>
      <c r="J4018" s="23">
        <v>925919</v>
      </c>
      <c r="K4018" s="1" t="s">
        <v>136</v>
      </c>
      <c r="L4018" s="4" t="s">
        <v>35</v>
      </c>
    </row>
    <row r="4019" spans="1:12">
      <c r="A4019" s="36">
        <v>2017</v>
      </c>
      <c r="B4019" s="14" t="s">
        <v>3311</v>
      </c>
      <c r="C4019" s="9">
        <v>42835</v>
      </c>
      <c r="D4019" s="14" t="s">
        <v>537</v>
      </c>
      <c r="E4019" s="1" t="s">
        <v>123</v>
      </c>
      <c r="F4019" s="1">
        <v>5764</v>
      </c>
      <c r="G4019" s="1" t="s">
        <v>691</v>
      </c>
      <c r="H4019" s="1" t="s">
        <v>120</v>
      </c>
      <c r="I4019" s="25">
        <v>400</v>
      </c>
      <c r="J4019" s="23">
        <v>925926</v>
      </c>
      <c r="K4019" s="1" t="s">
        <v>136</v>
      </c>
      <c r="L4019" s="4" t="s">
        <v>35</v>
      </c>
    </row>
    <row r="4020" spans="1:12">
      <c r="A4020" s="36">
        <v>2017</v>
      </c>
      <c r="B4020" s="14" t="s">
        <v>3311</v>
      </c>
      <c r="C4020" s="9">
        <v>42835</v>
      </c>
      <c r="D4020" s="14" t="s">
        <v>537</v>
      </c>
      <c r="E4020" s="1" t="s">
        <v>123</v>
      </c>
      <c r="F4020" s="1">
        <v>5760</v>
      </c>
      <c r="G4020" s="1" t="s">
        <v>37</v>
      </c>
      <c r="H4020" s="1" t="s">
        <v>279</v>
      </c>
      <c r="I4020" s="25">
        <v>525</v>
      </c>
      <c r="J4020" s="23" t="s">
        <v>3460</v>
      </c>
      <c r="K4020" s="1" t="s">
        <v>947</v>
      </c>
      <c r="L4020" s="4" t="s">
        <v>35</v>
      </c>
    </row>
    <row r="4021" spans="1:12">
      <c r="A4021" s="36">
        <v>2017</v>
      </c>
      <c r="B4021" s="14" t="s">
        <v>3311</v>
      </c>
      <c r="C4021" s="9">
        <v>42836</v>
      </c>
      <c r="D4021" s="14" t="s">
        <v>537</v>
      </c>
      <c r="E4021" s="1" t="s">
        <v>123</v>
      </c>
      <c r="F4021" s="1">
        <v>5760</v>
      </c>
      <c r="G4021" s="1" t="s">
        <v>37</v>
      </c>
      <c r="H4021" s="1" t="s">
        <v>279</v>
      </c>
      <c r="I4021" s="25">
        <v>335</v>
      </c>
      <c r="J4021" s="23" t="s">
        <v>3461</v>
      </c>
      <c r="K4021" s="1" t="s">
        <v>2825</v>
      </c>
      <c r="L4021" s="4" t="s">
        <v>35</v>
      </c>
    </row>
    <row r="4022" spans="1:12">
      <c r="A4022" s="36">
        <v>2017</v>
      </c>
      <c r="B4022" s="14" t="s">
        <v>3311</v>
      </c>
      <c r="C4022" s="9">
        <v>42836</v>
      </c>
      <c r="D4022" s="14" t="s">
        <v>537</v>
      </c>
      <c r="E4022" s="1" t="s">
        <v>123</v>
      </c>
      <c r="F4022" s="1">
        <v>5764</v>
      </c>
      <c r="G4022" s="1" t="s">
        <v>691</v>
      </c>
      <c r="H4022" s="1" t="s">
        <v>120</v>
      </c>
      <c r="I4022" s="25">
        <v>500</v>
      </c>
      <c r="J4022" s="23">
        <v>925729</v>
      </c>
      <c r="K4022" s="1" t="s">
        <v>3462</v>
      </c>
      <c r="L4022" s="4" t="s">
        <v>35</v>
      </c>
    </row>
    <row r="4023" spans="1:12">
      <c r="A4023" s="36">
        <v>2017</v>
      </c>
      <c r="B4023" s="14" t="s">
        <v>3311</v>
      </c>
      <c r="C4023" s="9">
        <v>42838</v>
      </c>
      <c r="D4023" s="14" t="s">
        <v>537</v>
      </c>
      <c r="E4023" s="1" t="s">
        <v>123</v>
      </c>
      <c r="F4023" s="1">
        <v>5764</v>
      </c>
      <c r="G4023" s="1" t="s">
        <v>691</v>
      </c>
      <c r="H4023" s="1" t="s">
        <v>120</v>
      </c>
      <c r="I4023" s="25">
        <v>396</v>
      </c>
      <c r="J4023" s="23">
        <v>925743</v>
      </c>
      <c r="K4023" s="1" t="s">
        <v>3462</v>
      </c>
      <c r="L4023" s="4" t="s">
        <v>35</v>
      </c>
    </row>
    <row r="4024" spans="1:12">
      <c r="A4024" s="36">
        <v>2017</v>
      </c>
      <c r="B4024" s="14" t="s">
        <v>3311</v>
      </c>
      <c r="C4024" s="9">
        <v>42840</v>
      </c>
      <c r="D4024" s="14" t="s">
        <v>537</v>
      </c>
      <c r="E4024" s="1" t="s">
        <v>123</v>
      </c>
      <c r="F4024" s="1">
        <v>5764</v>
      </c>
      <c r="G4024" s="1" t="s">
        <v>691</v>
      </c>
      <c r="H4024" s="1" t="s">
        <v>120</v>
      </c>
      <c r="I4024" s="25">
        <v>388</v>
      </c>
      <c r="J4024" s="23">
        <v>925584</v>
      </c>
      <c r="K4024" s="1" t="s">
        <v>3462</v>
      </c>
      <c r="L4024" s="4" t="s">
        <v>35</v>
      </c>
    </row>
    <row r="4025" spans="1:12">
      <c r="A4025" s="36">
        <v>2017</v>
      </c>
      <c r="B4025" s="14" t="s">
        <v>3311</v>
      </c>
      <c r="C4025" s="9">
        <v>42841</v>
      </c>
      <c r="D4025" s="14" t="s">
        <v>537</v>
      </c>
      <c r="E4025" s="1" t="s">
        <v>123</v>
      </c>
      <c r="F4025" s="1">
        <v>5764</v>
      </c>
      <c r="G4025" s="1" t="s">
        <v>691</v>
      </c>
      <c r="H4025" s="1" t="s">
        <v>120</v>
      </c>
      <c r="I4025" s="25">
        <v>31</v>
      </c>
      <c r="J4025" s="23">
        <v>925595</v>
      </c>
      <c r="K4025" s="1" t="s">
        <v>3462</v>
      </c>
      <c r="L4025" s="4" t="s">
        <v>35</v>
      </c>
    </row>
    <row r="4026" spans="1:12">
      <c r="A4026" s="36">
        <v>2017</v>
      </c>
      <c r="B4026" s="14" t="s">
        <v>3311</v>
      </c>
      <c r="C4026" s="9">
        <v>42841</v>
      </c>
      <c r="D4026" s="14" t="s">
        <v>537</v>
      </c>
      <c r="E4026" s="1" t="s">
        <v>123</v>
      </c>
      <c r="F4026" s="1">
        <v>5762</v>
      </c>
      <c r="G4026" s="1" t="s">
        <v>37</v>
      </c>
      <c r="H4026" s="1" t="s">
        <v>279</v>
      </c>
      <c r="I4026" s="25">
        <v>344</v>
      </c>
      <c r="J4026" s="23" t="s">
        <v>3463</v>
      </c>
      <c r="K4026" s="1" t="s">
        <v>2825</v>
      </c>
      <c r="L4026" s="4" t="s">
        <v>35</v>
      </c>
    </row>
    <row r="4027" spans="1:12">
      <c r="A4027" s="36">
        <v>2017</v>
      </c>
      <c r="B4027" s="14" t="s">
        <v>3311</v>
      </c>
      <c r="C4027" s="9">
        <v>42844</v>
      </c>
      <c r="D4027" s="14" t="s">
        <v>537</v>
      </c>
      <c r="E4027" s="1" t="s">
        <v>123</v>
      </c>
      <c r="F4027" s="1">
        <v>5762</v>
      </c>
      <c r="G4027" s="1" t="s">
        <v>37</v>
      </c>
      <c r="H4027" s="1" t="s">
        <v>279</v>
      </c>
      <c r="I4027" s="25">
        <v>335</v>
      </c>
      <c r="J4027" s="23" t="s">
        <v>3464</v>
      </c>
      <c r="K4027" s="1" t="s">
        <v>127</v>
      </c>
      <c r="L4027" s="4" t="s">
        <v>35</v>
      </c>
    </row>
    <row r="4028" spans="1:12">
      <c r="A4028" s="36">
        <v>2017</v>
      </c>
      <c r="B4028" s="14" t="s">
        <v>3311</v>
      </c>
      <c r="C4028" s="9">
        <v>42846</v>
      </c>
      <c r="D4028" s="14" t="s">
        <v>537</v>
      </c>
      <c r="E4028" s="1" t="s">
        <v>123</v>
      </c>
      <c r="F4028" s="1">
        <v>5762</v>
      </c>
      <c r="G4028" s="1" t="s">
        <v>37</v>
      </c>
      <c r="H4028" s="1" t="s">
        <v>279</v>
      </c>
      <c r="I4028" s="25">
        <v>460</v>
      </c>
      <c r="J4028" s="23" t="s">
        <v>3465</v>
      </c>
      <c r="K4028" s="1" t="s">
        <v>127</v>
      </c>
      <c r="L4028" s="4" t="s">
        <v>35</v>
      </c>
    </row>
    <row r="4029" spans="1:12">
      <c r="A4029" s="36">
        <v>2017</v>
      </c>
      <c r="B4029" s="14" t="s">
        <v>3311</v>
      </c>
      <c r="C4029" s="9">
        <v>42842</v>
      </c>
      <c r="D4029" s="14" t="s">
        <v>537</v>
      </c>
      <c r="E4029" s="1" t="s">
        <v>123</v>
      </c>
      <c r="F4029" s="1">
        <v>5764</v>
      </c>
      <c r="G4029" s="1" t="s">
        <v>691</v>
      </c>
      <c r="H4029" s="1" t="s">
        <v>120</v>
      </c>
      <c r="I4029" s="25">
        <v>370</v>
      </c>
      <c r="J4029" s="23">
        <v>925622</v>
      </c>
      <c r="K4029" s="1" t="s">
        <v>3462</v>
      </c>
      <c r="L4029" s="4" t="s">
        <v>35</v>
      </c>
    </row>
    <row r="4030" spans="1:12">
      <c r="A4030" s="36">
        <v>2017</v>
      </c>
      <c r="B4030" s="14" t="s">
        <v>3311</v>
      </c>
      <c r="C4030" s="9">
        <v>42855</v>
      </c>
      <c r="D4030" s="14" t="s">
        <v>537</v>
      </c>
      <c r="E4030" s="1" t="s">
        <v>123</v>
      </c>
      <c r="F4030" s="1">
        <v>5760</v>
      </c>
      <c r="G4030" s="1" t="s">
        <v>37</v>
      </c>
      <c r="H4030" s="1" t="s">
        <v>279</v>
      </c>
      <c r="I4030" s="25">
        <v>295</v>
      </c>
      <c r="J4030" s="23" t="s">
        <v>3466</v>
      </c>
      <c r="K4030" s="1" t="s">
        <v>127</v>
      </c>
      <c r="L4030" s="4" t="s">
        <v>35</v>
      </c>
    </row>
    <row r="4031" spans="1:12">
      <c r="A4031" s="36">
        <v>2017</v>
      </c>
      <c r="B4031" s="14" t="s">
        <v>3311</v>
      </c>
      <c r="C4031" s="9">
        <v>42850</v>
      </c>
      <c r="D4031" s="14" t="s">
        <v>537</v>
      </c>
      <c r="E4031" s="1" t="s">
        <v>123</v>
      </c>
      <c r="F4031" s="1">
        <v>5764</v>
      </c>
      <c r="G4031" s="1" t="s">
        <v>37</v>
      </c>
      <c r="H4031" s="1" t="s">
        <v>279</v>
      </c>
      <c r="I4031" s="25">
        <v>274</v>
      </c>
      <c r="J4031" s="23" t="s">
        <v>3467</v>
      </c>
      <c r="K4031" s="1" t="s">
        <v>947</v>
      </c>
      <c r="L4031" s="4" t="s">
        <v>35</v>
      </c>
    </row>
    <row r="4032" spans="1:12">
      <c r="A4032" s="36">
        <v>2017</v>
      </c>
      <c r="B4032" s="14" t="s">
        <v>3311</v>
      </c>
      <c r="C4032" s="9">
        <v>42843</v>
      </c>
      <c r="D4032" s="14" t="s">
        <v>537</v>
      </c>
      <c r="E4032" s="1" t="s">
        <v>123</v>
      </c>
      <c r="F4032" s="1">
        <v>5762</v>
      </c>
      <c r="G4032" s="1" t="s">
        <v>37</v>
      </c>
      <c r="H4032" s="1" t="s">
        <v>279</v>
      </c>
      <c r="I4032" s="25">
        <v>597</v>
      </c>
      <c r="J4032" s="23" t="s">
        <v>3468</v>
      </c>
      <c r="K4032" s="1" t="s">
        <v>2825</v>
      </c>
      <c r="L4032" s="4" t="s">
        <v>35</v>
      </c>
    </row>
    <row r="4033" spans="1:12">
      <c r="A4033" s="36">
        <v>2017</v>
      </c>
      <c r="B4033" s="14" t="s">
        <v>3311</v>
      </c>
      <c r="C4033" s="9">
        <v>42844</v>
      </c>
      <c r="D4033" s="14" t="s">
        <v>537</v>
      </c>
      <c r="E4033" s="1" t="s">
        <v>123</v>
      </c>
      <c r="F4033" s="1">
        <v>5764</v>
      </c>
      <c r="G4033" s="1" t="s">
        <v>691</v>
      </c>
      <c r="H4033" s="1" t="s">
        <v>120</v>
      </c>
      <c r="I4033" s="25">
        <v>380</v>
      </c>
      <c r="J4033" s="23">
        <v>925637</v>
      </c>
      <c r="K4033" s="1" t="s">
        <v>3462</v>
      </c>
      <c r="L4033" s="4" t="s">
        <v>35</v>
      </c>
    </row>
    <row r="4034" spans="1:12">
      <c r="A4034" s="36">
        <v>2017</v>
      </c>
      <c r="B4034" s="14" t="s">
        <v>3311</v>
      </c>
      <c r="C4034" s="9">
        <v>42844</v>
      </c>
      <c r="D4034" s="14" t="s">
        <v>537</v>
      </c>
      <c r="E4034" s="1" t="s">
        <v>123</v>
      </c>
      <c r="F4034" s="1">
        <v>5764</v>
      </c>
      <c r="G4034" s="1" t="s">
        <v>691</v>
      </c>
      <c r="H4034" s="1" t="s">
        <v>120</v>
      </c>
      <c r="I4034" s="25">
        <v>430</v>
      </c>
      <c r="J4034" s="23">
        <v>925964</v>
      </c>
      <c r="K4034" s="1" t="s">
        <v>136</v>
      </c>
      <c r="L4034" s="4" t="s">
        <v>35</v>
      </c>
    </row>
    <row r="4035" spans="1:12">
      <c r="A4035" s="36">
        <v>2017</v>
      </c>
      <c r="B4035" s="14" t="s">
        <v>3311</v>
      </c>
      <c r="C4035" s="9">
        <v>42845</v>
      </c>
      <c r="D4035" s="14" t="s">
        <v>537</v>
      </c>
      <c r="E4035" s="1" t="s">
        <v>123</v>
      </c>
      <c r="F4035" s="1">
        <v>5764</v>
      </c>
      <c r="G4035" s="1" t="s">
        <v>691</v>
      </c>
      <c r="H4035" s="1" t="s">
        <v>120</v>
      </c>
      <c r="I4035" s="25">
        <v>310</v>
      </c>
      <c r="J4035" s="23">
        <v>926110</v>
      </c>
      <c r="K4035" s="1" t="s">
        <v>3462</v>
      </c>
      <c r="L4035" s="4" t="s">
        <v>35</v>
      </c>
    </row>
    <row r="4036" spans="1:12">
      <c r="A4036" s="36">
        <v>2017</v>
      </c>
      <c r="B4036" s="14" t="s">
        <v>3311</v>
      </c>
      <c r="C4036" s="9">
        <v>42845</v>
      </c>
      <c r="D4036" s="14" t="s">
        <v>537</v>
      </c>
      <c r="E4036" s="1" t="s">
        <v>123</v>
      </c>
      <c r="F4036" s="1">
        <v>5762</v>
      </c>
      <c r="G4036" s="1" t="s">
        <v>179</v>
      </c>
      <c r="H4036" s="1" t="s">
        <v>2014</v>
      </c>
      <c r="I4036" s="25">
        <v>429</v>
      </c>
      <c r="J4036" s="23">
        <v>20068</v>
      </c>
      <c r="K4036" s="1" t="s">
        <v>127</v>
      </c>
      <c r="L4036" s="4" t="s">
        <v>35</v>
      </c>
    </row>
    <row r="4037" spans="1:12">
      <c r="A4037" s="36">
        <v>2017</v>
      </c>
      <c r="B4037" s="14" t="s">
        <v>3311</v>
      </c>
      <c r="C4037" s="9">
        <v>42846</v>
      </c>
      <c r="D4037" s="14" t="s">
        <v>537</v>
      </c>
      <c r="E4037" s="1" t="s">
        <v>123</v>
      </c>
      <c r="F4037" s="1">
        <v>5760</v>
      </c>
      <c r="G4037" s="1" t="s">
        <v>691</v>
      </c>
      <c r="H4037" s="1" t="s">
        <v>120</v>
      </c>
      <c r="I4037" s="25">
        <v>335</v>
      </c>
      <c r="J4037" s="23">
        <v>926021</v>
      </c>
      <c r="K4037" s="1" t="s">
        <v>3462</v>
      </c>
      <c r="L4037" s="4" t="s">
        <v>35</v>
      </c>
    </row>
    <row r="4038" spans="1:12">
      <c r="A4038" s="36">
        <v>2017</v>
      </c>
      <c r="B4038" s="14" t="s">
        <v>3311</v>
      </c>
      <c r="C4038" s="9">
        <v>42847</v>
      </c>
      <c r="D4038" s="14" t="s">
        <v>537</v>
      </c>
      <c r="E4038" s="1" t="s">
        <v>123</v>
      </c>
      <c r="F4038" s="1">
        <v>5762</v>
      </c>
      <c r="G4038" s="1" t="s">
        <v>179</v>
      </c>
      <c r="H4038" s="1" t="s">
        <v>2014</v>
      </c>
      <c r="I4038" s="25">
        <v>511</v>
      </c>
      <c r="J4038" s="23">
        <v>20070</v>
      </c>
      <c r="K4038" s="1" t="s">
        <v>134</v>
      </c>
      <c r="L4038" s="4" t="s">
        <v>35</v>
      </c>
    </row>
    <row r="4039" spans="1:12">
      <c r="A4039" s="36">
        <v>2017</v>
      </c>
      <c r="B4039" s="14" t="s">
        <v>3311</v>
      </c>
      <c r="C4039" s="9">
        <v>42847</v>
      </c>
      <c r="D4039" s="14" t="s">
        <v>537</v>
      </c>
      <c r="E4039" s="1" t="s">
        <v>123</v>
      </c>
      <c r="F4039" s="1">
        <v>5762</v>
      </c>
      <c r="G4039" s="1" t="s">
        <v>37</v>
      </c>
      <c r="H4039" s="1" t="s">
        <v>279</v>
      </c>
      <c r="I4039" s="25">
        <v>315</v>
      </c>
      <c r="J4039" s="23" t="s">
        <v>3469</v>
      </c>
      <c r="K4039" s="1" t="s">
        <v>134</v>
      </c>
      <c r="L4039" s="4" t="s">
        <v>35</v>
      </c>
    </row>
    <row r="4040" spans="1:12">
      <c r="A4040" s="36">
        <v>2017</v>
      </c>
      <c r="B4040" s="14" t="s">
        <v>3311</v>
      </c>
      <c r="C4040" s="9">
        <v>42848</v>
      </c>
      <c r="D4040" s="14" t="s">
        <v>537</v>
      </c>
      <c r="E4040" s="1" t="s">
        <v>123</v>
      </c>
      <c r="F4040" s="1">
        <v>5764</v>
      </c>
      <c r="G4040" s="1" t="s">
        <v>691</v>
      </c>
      <c r="H4040" s="1" t="s">
        <v>120</v>
      </c>
      <c r="I4040" s="25">
        <v>370</v>
      </c>
      <c r="J4040" s="23">
        <v>926162</v>
      </c>
      <c r="K4040" s="1" t="s">
        <v>947</v>
      </c>
      <c r="L4040" s="4" t="s">
        <v>35</v>
      </c>
    </row>
    <row r="4041" spans="1:12">
      <c r="A4041" s="36">
        <v>2017</v>
      </c>
      <c r="B4041" s="14" t="s">
        <v>3311</v>
      </c>
      <c r="C4041" s="9">
        <v>42853</v>
      </c>
      <c r="D4041" s="14" t="s">
        <v>537</v>
      </c>
      <c r="E4041" s="1" t="s">
        <v>123</v>
      </c>
      <c r="F4041" s="1">
        <v>5764</v>
      </c>
      <c r="G4041" s="1" t="s">
        <v>37</v>
      </c>
      <c r="H4041" s="1" t="s">
        <v>279</v>
      </c>
      <c r="I4041" s="25">
        <v>513</v>
      </c>
      <c r="J4041" s="23" t="s">
        <v>3470</v>
      </c>
      <c r="K4041" s="1" t="s">
        <v>127</v>
      </c>
      <c r="L4041" s="4" t="s">
        <v>35</v>
      </c>
    </row>
    <row r="4042" spans="1:12">
      <c r="A4042" s="36">
        <v>2017</v>
      </c>
      <c r="B4042" s="14" t="s">
        <v>3311</v>
      </c>
      <c r="C4042" s="9">
        <v>42828</v>
      </c>
      <c r="D4042" s="14" t="s">
        <v>537</v>
      </c>
      <c r="E4042" s="1" t="s">
        <v>308</v>
      </c>
      <c r="F4042" s="1">
        <v>4420</v>
      </c>
      <c r="G4042" s="1" t="s">
        <v>137</v>
      </c>
      <c r="H4042" s="1" t="s">
        <v>138</v>
      </c>
      <c r="I4042" s="24">
        <v>101.6</v>
      </c>
      <c r="J4042" s="23">
        <v>1143</v>
      </c>
      <c r="K4042" s="1" t="s">
        <v>3000</v>
      </c>
      <c r="L4042" s="4" t="s">
        <v>141</v>
      </c>
    </row>
    <row r="4043" spans="1:12">
      <c r="A4043" s="36">
        <v>2017</v>
      </c>
      <c r="B4043" s="14" t="s">
        <v>3311</v>
      </c>
      <c r="C4043" s="9">
        <v>42829</v>
      </c>
      <c r="D4043" s="14" t="s">
        <v>537</v>
      </c>
      <c r="E4043" s="1" t="s">
        <v>308</v>
      </c>
      <c r="F4043" s="1">
        <v>4420</v>
      </c>
      <c r="G4043" s="1" t="s">
        <v>137</v>
      </c>
      <c r="H4043" s="1" t="s">
        <v>138</v>
      </c>
      <c r="I4043" s="24">
        <v>102</v>
      </c>
      <c r="J4043" s="23">
        <v>1146</v>
      </c>
      <c r="K4043" s="1" t="s">
        <v>3471</v>
      </c>
      <c r="L4043" s="4" t="s">
        <v>141</v>
      </c>
    </row>
    <row r="4044" spans="1:12">
      <c r="A4044" s="36">
        <v>2017</v>
      </c>
      <c r="B4044" s="14" t="s">
        <v>3311</v>
      </c>
      <c r="C4044" s="9">
        <v>42831</v>
      </c>
      <c r="D4044" s="14" t="s">
        <v>537</v>
      </c>
      <c r="E4044" s="1" t="s">
        <v>308</v>
      </c>
      <c r="F4044" s="1">
        <v>4420</v>
      </c>
      <c r="G4044" s="1" t="s">
        <v>137</v>
      </c>
      <c r="H4044" s="1" t="s">
        <v>138</v>
      </c>
      <c r="I4044" s="24">
        <v>84.3</v>
      </c>
      <c r="J4044" s="23">
        <v>1149</v>
      </c>
      <c r="K4044" s="1" t="s">
        <v>3471</v>
      </c>
      <c r="L4044" s="4" t="s">
        <v>141</v>
      </c>
    </row>
    <row r="4045" spans="1:12">
      <c r="A4045" s="36">
        <v>2017</v>
      </c>
      <c r="B4045" s="14" t="s">
        <v>3311</v>
      </c>
      <c r="C4045" s="9">
        <v>42832</v>
      </c>
      <c r="D4045" s="14" t="s">
        <v>537</v>
      </c>
      <c r="E4045" s="1" t="s">
        <v>148</v>
      </c>
      <c r="F4045" s="1">
        <v>4476</v>
      </c>
      <c r="G4045" s="1" t="s">
        <v>137</v>
      </c>
      <c r="H4045" s="1" t="s">
        <v>138</v>
      </c>
      <c r="I4045" s="24">
        <v>35.5</v>
      </c>
      <c r="J4045" s="23">
        <v>1150</v>
      </c>
      <c r="K4045" s="1" t="s">
        <v>3472</v>
      </c>
      <c r="L4045" s="4" t="s">
        <v>141</v>
      </c>
    </row>
    <row r="4046" spans="1:12">
      <c r="A4046" s="36">
        <v>2017</v>
      </c>
      <c r="B4046" s="14" t="s">
        <v>3311</v>
      </c>
      <c r="C4046" s="9">
        <v>42832</v>
      </c>
      <c r="D4046" s="14" t="s">
        <v>537</v>
      </c>
      <c r="E4046" s="1" t="s">
        <v>308</v>
      </c>
      <c r="F4046" s="1">
        <v>4420</v>
      </c>
      <c r="G4046" s="1" t="s">
        <v>137</v>
      </c>
      <c r="H4046" s="1" t="s">
        <v>138</v>
      </c>
      <c r="I4046" s="24">
        <v>73.099999999999994</v>
      </c>
      <c r="J4046" s="23">
        <v>1151</v>
      </c>
      <c r="K4046" s="1" t="s">
        <v>3471</v>
      </c>
      <c r="L4046" s="4" t="s">
        <v>141</v>
      </c>
    </row>
    <row r="4047" spans="1:12">
      <c r="A4047" s="36">
        <v>2017</v>
      </c>
      <c r="B4047" s="14" t="s">
        <v>3311</v>
      </c>
      <c r="C4047" s="9">
        <v>42836</v>
      </c>
      <c r="D4047" s="14" t="s">
        <v>537</v>
      </c>
      <c r="E4047" s="1" t="s">
        <v>308</v>
      </c>
      <c r="F4047" s="1">
        <v>4420</v>
      </c>
      <c r="G4047" s="1" t="s">
        <v>137</v>
      </c>
      <c r="H4047" s="1" t="s">
        <v>138</v>
      </c>
      <c r="I4047" s="24">
        <v>59.7</v>
      </c>
      <c r="J4047" s="23">
        <v>1163</v>
      </c>
      <c r="K4047" s="1" t="s">
        <v>3471</v>
      </c>
      <c r="L4047" s="4" t="s">
        <v>141</v>
      </c>
    </row>
    <row r="4048" spans="1:12">
      <c r="A4048" s="36">
        <v>2017</v>
      </c>
      <c r="B4048" s="14" t="s">
        <v>3311</v>
      </c>
      <c r="C4048" s="9">
        <v>42840</v>
      </c>
      <c r="D4048" s="14" t="s">
        <v>537</v>
      </c>
      <c r="E4048" s="1" t="s">
        <v>308</v>
      </c>
      <c r="F4048" s="1">
        <v>4420</v>
      </c>
      <c r="G4048" s="1" t="s">
        <v>137</v>
      </c>
      <c r="H4048" s="1" t="s">
        <v>138</v>
      </c>
      <c r="I4048" s="24">
        <v>83.8</v>
      </c>
      <c r="J4048" s="23">
        <v>1165</v>
      </c>
      <c r="K4048" s="1" t="s">
        <v>3473</v>
      </c>
      <c r="L4048" s="4" t="s">
        <v>141</v>
      </c>
    </row>
    <row r="4049" spans="1:12">
      <c r="A4049" s="36">
        <v>2017</v>
      </c>
      <c r="B4049" s="14" t="s">
        <v>3311</v>
      </c>
      <c r="C4049" s="9">
        <v>42842</v>
      </c>
      <c r="D4049" s="14" t="s">
        <v>537</v>
      </c>
      <c r="E4049" s="1" t="s">
        <v>308</v>
      </c>
      <c r="F4049" s="1">
        <v>4420</v>
      </c>
      <c r="G4049" s="1" t="s">
        <v>137</v>
      </c>
      <c r="H4049" s="1" t="s">
        <v>138</v>
      </c>
      <c r="I4049" s="24">
        <v>85.2</v>
      </c>
      <c r="J4049" s="23">
        <v>1166</v>
      </c>
      <c r="K4049" s="1" t="s">
        <v>3473</v>
      </c>
      <c r="L4049" s="4" t="s">
        <v>141</v>
      </c>
    </row>
    <row r="4050" spans="1:12">
      <c r="A4050" s="36">
        <v>2017</v>
      </c>
      <c r="B4050" s="14" t="s">
        <v>3311</v>
      </c>
      <c r="C4050" s="9">
        <v>42830</v>
      </c>
      <c r="D4050" s="14" t="s">
        <v>537</v>
      </c>
      <c r="E4050" s="1" t="s">
        <v>181</v>
      </c>
      <c r="F4050" s="1">
        <v>4021</v>
      </c>
      <c r="G4050" s="1" t="s">
        <v>269</v>
      </c>
      <c r="H4050" s="11" t="s">
        <v>150</v>
      </c>
      <c r="I4050" s="25">
        <v>141</v>
      </c>
      <c r="J4050" s="23" t="s">
        <v>3474</v>
      </c>
      <c r="K4050" s="1" t="s">
        <v>3475</v>
      </c>
      <c r="L4050" s="4" t="s">
        <v>141</v>
      </c>
    </row>
    <row r="4051" spans="1:12">
      <c r="A4051" s="36">
        <v>2017</v>
      </c>
      <c r="B4051" s="14" t="s">
        <v>3311</v>
      </c>
      <c r="C4051" s="9">
        <v>42830</v>
      </c>
      <c r="D4051" s="14" t="s">
        <v>537</v>
      </c>
      <c r="E4051" s="1" t="s">
        <v>181</v>
      </c>
      <c r="F4051" s="1">
        <v>4021</v>
      </c>
      <c r="G4051" s="1" t="s">
        <v>269</v>
      </c>
      <c r="H4051" s="11" t="s">
        <v>150</v>
      </c>
      <c r="I4051" s="25">
        <v>95</v>
      </c>
      <c r="J4051" s="23" t="s">
        <v>3476</v>
      </c>
      <c r="K4051" s="1" t="s">
        <v>3475</v>
      </c>
      <c r="L4051" s="4" t="s">
        <v>141</v>
      </c>
    </row>
    <row r="4052" spans="1:12">
      <c r="A4052" s="36">
        <v>2017</v>
      </c>
      <c r="B4052" s="14" t="s">
        <v>3311</v>
      </c>
      <c r="C4052" s="9">
        <v>42840</v>
      </c>
      <c r="D4052" s="14" t="s">
        <v>537</v>
      </c>
      <c r="E4052" s="1" t="s">
        <v>181</v>
      </c>
      <c r="F4052" s="1">
        <v>4021</v>
      </c>
      <c r="G4052" s="1" t="s">
        <v>269</v>
      </c>
      <c r="H4052" s="11" t="s">
        <v>150</v>
      </c>
      <c r="I4052" s="25">
        <v>30</v>
      </c>
      <c r="J4052" s="23" t="s">
        <v>3477</v>
      </c>
      <c r="K4052" s="1" t="s">
        <v>3478</v>
      </c>
      <c r="L4052" s="4" t="s">
        <v>141</v>
      </c>
    </row>
    <row r="4053" spans="1:12">
      <c r="A4053" s="36">
        <v>2017</v>
      </c>
      <c r="B4053" s="14" t="s">
        <v>3311</v>
      </c>
      <c r="C4053" s="9">
        <v>42841</v>
      </c>
      <c r="D4053" s="14" t="s">
        <v>537</v>
      </c>
      <c r="E4053" s="1" t="s">
        <v>181</v>
      </c>
      <c r="F4053" s="1">
        <v>4021</v>
      </c>
      <c r="G4053" s="1" t="s">
        <v>269</v>
      </c>
      <c r="H4053" s="11" t="s">
        <v>150</v>
      </c>
      <c r="I4053" s="25">
        <v>165</v>
      </c>
      <c r="J4053" s="23" t="s">
        <v>3479</v>
      </c>
      <c r="K4053" s="1" t="s">
        <v>3480</v>
      </c>
      <c r="L4053" s="4" t="s">
        <v>141</v>
      </c>
    </row>
    <row r="4054" spans="1:12">
      <c r="A4054" s="36">
        <v>2017</v>
      </c>
      <c r="B4054" s="14" t="s">
        <v>3311</v>
      </c>
      <c r="C4054" s="9">
        <v>42852</v>
      </c>
      <c r="D4054" s="14" t="s">
        <v>537</v>
      </c>
      <c r="E4054" s="1" t="s">
        <v>181</v>
      </c>
      <c r="F4054" s="1">
        <v>4002</v>
      </c>
      <c r="G4054" s="1" t="s">
        <v>37</v>
      </c>
      <c r="H4054" s="11" t="s">
        <v>1482</v>
      </c>
      <c r="I4054" s="25">
        <v>127.7</v>
      </c>
      <c r="J4054" s="23" t="s">
        <v>3481</v>
      </c>
      <c r="K4054" s="1" t="s">
        <v>3482</v>
      </c>
      <c r="L4054" s="4" t="s">
        <v>141</v>
      </c>
    </row>
    <row r="4055" spans="1:12">
      <c r="A4055" s="36">
        <v>2017</v>
      </c>
      <c r="B4055" s="14" t="s">
        <v>3311</v>
      </c>
      <c r="C4055" s="9">
        <v>42852</v>
      </c>
      <c r="D4055" s="14" t="s">
        <v>537</v>
      </c>
      <c r="E4055" s="1" t="s">
        <v>181</v>
      </c>
      <c r="F4055" s="1">
        <v>4002</v>
      </c>
      <c r="G4055" s="1" t="s">
        <v>37</v>
      </c>
      <c r="H4055" s="11" t="s">
        <v>1482</v>
      </c>
      <c r="I4055" s="25">
        <v>68.3</v>
      </c>
      <c r="J4055" s="23" t="s">
        <v>3483</v>
      </c>
      <c r="K4055" s="1" t="s">
        <v>3484</v>
      </c>
      <c r="L4055" s="4" t="s">
        <v>141</v>
      </c>
    </row>
    <row r="4056" spans="1:12">
      <c r="A4056" s="36">
        <v>2017</v>
      </c>
      <c r="B4056" s="14" t="s">
        <v>3311</v>
      </c>
      <c r="C4056" s="9">
        <v>42852</v>
      </c>
      <c r="D4056" s="14" t="s">
        <v>537</v>
      </c>
      <c r="E4056" s="1" t="s">
        <v>181</v>
      </c>
      <c r="F4056" s="1">
        <v>4002</v>
      </c>
      <c r="G4056" s="1" t="s">
        <v>37</v>
      </c>
      <c r="H4056" s="11" t="s">
        <v>1482</v>
      </c>
      <c r="I4056" s="25">
        <v>94</v>
      </c>
      <c r="J4056" s="23" t="s">
        <v>3485</v>
      </c>
      <c r="K4056" s="1" t="s">
        <v>3484</v>
      </c>
      <c r="L4056" s="4" t="s">
        <v>141</v>
      </c>
    </row>
    <row r="4057" spans="1:12">
      <c r="A4057" s="36">
        <v>2017</v>
      </c>
      <c r="B4057" s="14" t="s">
        <v>3311</v>
      </c>
      <c r="C4057" s="9">
        <v>42852</v>
      </c>
      <c r="D4057" s="14" t="s">
        <v>537</v>
      </c>
      <c r="E4057" s="1" t="s">
        <v>181</v>
      </c>
      <c r="F4057" s="1">
        <v>4002</v>
      </c>
      <c r="G4057" s="1" t="s">
        <v>37</v>
      </c>
      <c r="H4057" s="11" t="s">
        <v>1482</v>
      </c>
      <c r="I4057" s="25">
        <v>115.9</v>
      </c>
      <c r="J4057" s="23" t="s">
        <v>3486</v>
      </c>
      <c r="K4057" s="1" t="s">
        <v>3484</v>
      </c>
      <c r="L4057" s="4" t="s">
        <v>141</v>
      </c>
    </row>
    <row r="4058" spans="1:12">
      <c r="A4058" s="36">
        <v>2017</v>
      </c>
      <c r="B4058" s="14" t="s">
        <v>3311</v>
      </c>
      <c r="C4058" s="9">
        <v>42851</v>
      </c>
      <c r="D4058" s="14" t="s">
        <v>537</v>
      </c>
      <c r="E4058" s="1" t="s">
        <v>181</v>
      </c>
      <c r="F4058" s="1">
        <v>4002</v>
      </c>
      <c r="G4058" s="1" t="s">
        <v>179</v>
      </c>
      <c r="H4058" s="11" t="s">
        <v>1724</v>
      </c>
      <c r="I4058" s="25">
        <v>148</v>
      </c>
      <c r="J4058" s="23" t="s">
        <v>3487</v>
      </c>
      <c r="K4058" s="1" t="s">
        <v>3484</v>
      </c>
      <c r="L4058" s="4" t="s">
        <v>141</v>
      </c>
    </row>
    <row r="4059" spans="1:12">
      <c r="A4059" s="36">
        <v>2017</v>
      </c>
      <c r="B4059" s="14" t="s">
        <v>3311</v>
      </c>
      <c r="C4059" s="9">
        <v>42851</v>
      </c>
      <c r="D4059" s="14" t="s">
        <v>537</v>
      </c>
      <c r="E4059" s="1" t="s">
        <v>181</v>
      </c>
      <c r="F4059" s="1">
        <v>4002</v>
      </c>
      <c r="G4059" s="1" t="s">
        <v>179</v>
      </c>
      <c r="H4059" s="11" t="s">
        <v>1724</v>
      </c>
      <c r="I4059" s="25">
        <v>128</v>
      </c>
      <c r="J4059" s="23" t="s">
        <v>3488</v>
      </c>
      <c r="K4059" s="1" t="s">
        <v>3484</v>
      </c>
      <c r="L4059" s="4" t="s">
        <v>141</v>
      </c>
    </row>
    <row r="4060" spans="1:12">
      <c r="A4060" s="36">
        <v>2017</v>
      </c>
      <c r="B4060" s="14" t="s">
        <v>3311</v>
      </c>
      <c r="C4060" s="9">
        <v>42850</v>
      </c>
      <c r="D4060" s="14" t="s">
        <v>537</v>
      </c>
      <c r="E4060" s="1" t="s">
        <v>13</v>
      </c>
      <c r="F4060" s="1">
        <v>5069</v>
      </c>
      <c r="G4060" s="1" t="s">
        <v>697</v>
      </c>
      <c r="H4060" s="11" t="s">
        <v>3489</v>
      </c>
      <c r="I4060" s="25">
        <v>68</v>
      </c>
      <c r="J4060" s="23" t="s">
        <v>3490</v>
      </c>
      <c r="K4060" s="1" t="s">
        <v>3491</v>
      </c>
      <c r="L4060" s="4" t="s">
        <v>141</v>
      </c>
    </row>
    <row r="4061" spans="1:12">
      <c r="A4061" s="36">
        <v>2017</v>
      </c>
      <c r="B4061" s="14" t="s">
        <v>3311</v>
      </c>
      <c r="C4061" s="9">
        <v>42849</v>
      </c>
      <c r="D4061" s="14" t="s">
        <v>537</v>
      </c>
      <c r="E4061" s="1" t="s">
        <v>13</v>
      </c>
      <c r="F4061" s="1">
        <v>5069</v>
      </c>
      <c r="G4061" s="1" t="s">
        <v>269</v>
      </c>
      <c r="H4061" s="1" t="s">
        <v>270</v>
      </c>
      <c r="I4061" s="25">
        <v>75.099999999999994</v>
      </c>
      <c r="J4061" s="23" t="s">
        <v>3492</v>
      </c>
      <c r="K4061" s="1" t="s">
        <v>3491</v>
      </c>
      <c r="L4061" s="4" t="s">
        <v>141</v>
      </c>
    </row>
    <row r="4062" spans="1:12">
      <c r="A4062" s="36">
        <v>2017</v>
      </c>
      <c r="B4062" s="14" t="s">
        <v>3311</v>
      </c>
      <c r="C4062" s="9">
        <v>42843</v>
      </c>
      <c r="D4062" s="14" t="s">
        <v>537</v>
      </c>
      <c r="E4062" s="1" t="s">
        <v>13</v>
      </c>
      <c r="F4062" s="1">
        <v>5069</v>
      </c>
      <c r="G4062" s="1" t="s">
        <v>37</v>
      </c>
      <c r="H4062" s="11" t="s">
        <v>1482</v>
      </c>
      <c r="I4062" s="25">
        <v>50</v>
      </c>
      <c r="J4062" s="23" t="s">
        <v>3493</v>
      </c>
      <c r="K4062" s="1" t="s">
        <v>3491</v>
      </c>
      <c r="L4062" s="4" t="s">
        <v>141</v>
      </c>
    </row>
    <row r="4063" spans="1:12">
      <c r="A4063" s="36">
        <v>2017</v>
      </c>
      <c r="B4063" s="14" t="s">
        <v>3311</v>
      </c>
      <c r="C4063" s="9">
        <v>42853</v>
      </c>
      <c r="D4063" s="14" t="s">
        <v>537</v>
      </c>
      <c r="E4063" s="1" t="s">
        <v>13</v>
      </c>
      <c r="F4063" s="1">
        <v>5069</v>
      </c>
      <c r="G4063" s="1" t="s">
        <v>37</v>
      </c>
      <c r="H4063" s="11" t="s">
        <v>1482</v>
      </c>
      <c r="I4063" s="25">
        <v>136.80000000000001</v>
      </c>
      <c r="J4063" s="23" t="s">
        <v>3494</v>
      </c>
      <c r="K4063" s="1" t="s">
        <v>3491</v>
      </c>
      <c r="L4063" s="4" t="s">
        <v>141</v>
      </c>
    </row>
    <row r="4064" spans="1:12">
      <c r="A4064" s="36">
        <v>2017</v>
      </c>
      <c r="B4064" s="14" t="s">
        <v>3311</v>
      </c>
      <c r="C4064" s="9">
        <v>42828</v>
      </c>
      <c r="D4064" s="14" t="s">
        <v>537</v>
      </c>
      <c r="E4064" s="1" t="s">
        <v>13</v>
      </c>
      <c r="F4064" s="1">
        <v>5069</v>
      </c>
      <c r="G4064" s="1" t="s">
        <v>510</v>
      </c>
      <c r="H4064" s="11" t="s">
        <v>2087</v>
      </c>
      <c r="I4064" s="25">
        <v>75</v>
      </c>
      <c r="J4064" s="23" t="s">
        <v>3495</v>
      </c>
      <c r="K4064" s="1" t="s">
        <v>3496</v>
      </c>
      <c r="L4064" s="4" t="s">
        <v>141</v>
      </c>
    </row>
    <row r="4065" spans="1:12">
      <c r="A4065" s="36">
        <v>2017</v>
      </c>
      <c r="B4065" s="14" t="s">
        <v>3311</v>
      </c>
      <c r="C4065" s="9">
        <v>42831</v>
      </c>
      <c r="D4065" s="14" t="s">
        <v>537</v>
      </c>
      <c r="E4065" s="1" t="s">
        <v>308</v>
      </c>
      <c r="F4065" s="1">
        <v>4420</v>
      </c>
      <c r="G4065" s="1" t="s">
        <v>269</v>
      </c>
      <c r="H4065" s="1" t="s">
        <v>287</v>
      </c>
      <c r="I4065" s="25">
        <v>91</v>
      </c>
      <c r="J4065" s="23" t="s">
        <v>3497</v>
      </c>
      <c r="K4065" s="1" t="s">
        <v>3471</v>
      </c>
      <c r="L4065" s="4" t="s">
        <v>141</v>
      </c>
    </row>
    <row r="4066" spans="1:12">
      <c r="A4066" s="36">
        <v>2017</v>
      </c>
      <c r="B4066" s="14" t="s">
        <v>3311</v>
      </c>
      <c r="C4066" s="9">
        <v>42836</v>
      </c>
      <c r="D4066" s="14" t="s">
        <v>537</v>
      </c>
      <c r="E4066" s="1" t="s">
        <v>308</v>
      </c>
      <c r="F4066" s="1">
        <v>4420</v>
      </c>
      <c r="G4066" s="1" t="s">
        <v>269</v>
      </c>
      <c r="H4066" s="1" t="s">
        <v>287</v>
      </c>
      <c r="I4066" s="25">
        <v>93</v>
      </c>
      <c r="J4066" s="23" t="s">
        <v>3498</v>
      </c>
      <c r="K4066" s="1" t="s">
        <v>3471</v>
      </c>
      <c r="L4066" s="4" t="s">
        <v>141</v>
      </c>
    </row>
    <row r="4067" spans="1:12">
      <c r="A4067" s="36">
        <v>2017</v>
      </c>
      <c r="B4067" s="14" t="s">
        <v>3311</v>
      </c>
      <c r="C4067" s="9">
        <v>42855</v>
      </c>
      <c r="D4067" s="14" t="s">
        <v>537</v>
      </c>
      <c r="E4067" s="1" t="s">
        <v>308</v>
      </c>
      <c r="F4067" s="1">
        <v>4420</v>
      </c>
      <c r="G4067" s="1" t="s">
        <v>269</v>
      </c>
      <c r="H4067" s="1" t="s">
        <v>287</v>
      </c>
      <c r="I4067" s="25">
        <v>86</v>
      </c>
      <c r="J4067" s="23" t="s">
        <v>3499</v>
      </c>
      <c r="K4067" s="1" t="s">
        <v>3473</v>
      </c>
      <c r="L4067" s="4" t="s">
        <v>141</v>
      </c>
    </row>
    <row r="4068" spans="1:12">
      <c r="A4068" s="36">
        <v>2017</v>
      </c>
      <c r="B4068" s="14" t="s">
        <v>3311</v>
      </c>
      <c r="C4068" s="9">
        <v>42849</v>
      </c>
      <c r="D4068" s="14" t="s">
        <v>537</v>
      </c>
      <c r="E4068" s="1" t="s">
        <v>308</v>
      </c>
      <c r="F4068" s="1">
        <v>4420</v>
      </c>
      <c r="G4068" s="1" t="s">
        <v>269</v>
      </c>
      <c r="H4068" s="1" t="s">
        <v>287</v>
      </c>
      <c r="I4068" s="25">
        <v>81</v>
      </c>
      <c r="J4068" s="23" t="s">
        <v>3500</v>
      </c>
      <c r="K4068" s="1" t="s">
        <v>3473</v>
      </c>
      <c r="L4068" s="4" t="s">
        <v>141</v>
      </c>
    </row>
    <row r="4069" spans="1:12">
      <c r="A4069" s="36">
        <v>2017</v>
      </c>
      <c r="B4069" s="14" t="s">
        <v>3311</v>
      </c>
      <c r="C4069" s="9">
        <v>42841</v>
      </c>
      <c r="D4069" s="14" t="s">
        <v>537</v>
      </c>
      <c r="E4069" s="1" t="s">
        <v>308</v>
      </c>
      <c r="F4069" s="1">
        <v>4529</v>
      </c>
      <c r="G4069" s="1" t="s">
        <v>269</v>
      </c>
      <c r="H4069" s="1" t="s">
        <v>270</v>
      </c>
      <c r="I4069" s="25">
        <v>51.3</v>
      </c>
      <c r="J4069" s="23" t="s">
        <v>3501</v>
      </c>
      <c r="K4069" s="1" t="s">
        <v>3502</v>
      </c>
      <c r="L4069" s="4" t="s">
        <v>141</v>
      </c>
    </row>
    <row r="4070" spans="1:12">
      <c r="A4070" s="36">
        <v>2017</v>
      </c>
      <c r="B4070" s="14" t="s">
        <v>3311</v>
      </c>
      <c r="C4070" s="9">
        <v>42846</v>
      </c>
      <c r="D4070" s="14" t="s">
        <v>537</v>
      </c>
      <c r="E4070" s="1" t="s">
        <v>308</v>
      </c>
      <c r="F4070" s="1">
        <v>4529</v>
      </c>
      <c r="G4070" s="1" t="s">
        <v>269</v>
      </c>
      <c r="H4070" s="1" t="s">
        <v>270</v>
      </c>
      <c r="I4070" s="25">
        <v>43.2</v>
      </c>
      <c r="J4070" s="23" t="s">
        <v>3503</v>
      </c>
      <c r="K4070" s="1" t="s">
        <v>3502</v>
      </c>
      <c r="L4070" s="4" t="s">
        <v>141</v>
      </c>
    </row>
    <row r="4071" spans="1:12">
      <c r="A4071" s="36">
        <v>2017</v>
      </c>
      <c r="B4071" s="14" t="s">
        <v>3311</v>
      </c>
      <c r="C4071" s="9">
        <v>42837</v>
      </c>
      <c r="D4071" s="14" t="s">
        <v>537</v>
      </c>
      <c r="E4071" s="1" t="s">
        <v>308</v>
      </c>
      <c r="F4071" s="1">
        <v>4421</v>
      </c>
      <c r="G4071" s="1" t="s">
        <v>149</v>
      </c>
      <c r="H4071" s="1" t="s">
        <v>500</v>
      </c>
      <c r="I4071" s="25">
        <v>115.2</v>
      </c>
      <c r="J4071" s="23" t="s">
        <v>3504</v>
      </c>
      <c r="K4071" s="1" t="s">
        <v>3505</v>
      </c>
      <c r="L4071" s="4" t="s">
        <v>141</v>
      </c>
    </row>
    <row r="4072" spans="1:12">
      <c r="A4072" s="36">
        <v>2017</v>
      </c>
      <c r="B4072" s="14" t="s">
        <v>3311</v>
      </c>
      <c r="C4072" s="9">
        <v>42847</v>
      </c>
      <c r="D4072" s="14" t="s">
        <v>537</v>
      </c>
      <c r="E4072" s="1" t="s">
        <v>308</v>
      </c>
      <c r="F4072" s="1">
        <v>4529</v>
      </c>
      <c r="G4072" s="1" t="s">
        <v>149</v>
      </c>
      <c r="H4072" s="1" t="s">
        <v>500</v>
      </c>
      <c r="I4072" s="25">
        <v>103.3</v>
      </c>
      <c r="J4072" s="23" t="s">
        <v>3506</v>
      </c>
      <c r="K4072" s="1" t="s">
        <v>3502</v>
      </c>
      <c r="L4072" s="4" t="s">
        <v>141</v>
      </c>
    </row>
    <row r="4073" spans="1:12">
      <c r="A4073" s="36">
        <v>2017</v>
      </c>
      <c r="B4073" s="14" t="s">
        <v>3311</v>
      </c>
      <c r="C4073" s="9">
        <v>42847</v>
      </c>
      <c r="D4073" s="14" t="s">
        <v>537</v>
      </c>
      <c r="E4073" s="1" t="s">
        <v>308</v>
      </c>
      <c r="F4073" s="1">
        <v>4527</v>
      </c>
      <c r="G4073" s="1" t="s">
        <v>179</v>
      </c>
      <c r="H4073" s="11" t="s">
        <v>750</v>
      </c>
      <c r="I4073" s="25">
        <v>124</v>
      </c>
      <c r="J4073" s="23">
        <v>43569</v>
      </c>
      <c r="K4073" s="1" t="s">
        <v>3502</v>
      </c>
      <c r="L4073" s="4" t="s">
        <v>141</v>
      </c>
    </row>
    <row r="4074" spans="1:12">
      <c r="A4074" s="36">
        <v>2017</v>
      </c>
      <c r="B4074" s="14" t="s">
        <v>3311</v>
      </c>
      <c r="C4074" s="9">
        <v>42843</v>
      </c>
      <c r="D4074" s="14" t="s">
        <v>537</v>
      </c>
      <c r="E4074" s="1" t="s">
        <v>308</v>
      </c>
      <c r="F4074" s="1">
        <v>4403</v>
      </c>
      <c r="G4074" s="1" t="s">
        <v>179</v>
      </c>
      <c r="H4074" s="11" t="s">
        <v>180</v>
      </c>
      <c r="I4074" s="25">
        <v>118</v>
      </c>
      <c r="J4074" s="23">
        <v>57239</v>
      </c>
      <c r="K4074" s="1" t="s">
        <v>3471</v>
      </c>
      <c r="L4074" s="4" t="s">
        <v>141</v>
      </c>
    </row>
    <row r="4075" spans="1:12">
      <c r="A4075" s="36">
        <v>2017</v>
      </c>
      <c r="B4075" s="14" t="s">
        <v>3311</v>
      </c>
      <c r="C4075" s="9">
        <v>42844</v>
      </c>
      <c r="D4075" s="14" t="s">
        <v>537</v>
      </c>
      <c r="E4075" s="1" t="s">
        <v>308</v>
      </c>
      <c r="F4075" s="1">
        <v>4420</v>
      </c>
      <c r="G4075" s="1" t="s">
        <v>137</v>
      </c>
      <c r="H4075" s="1" t="s">
        <v>138</v>
      </c>
      <c r="I4075" s="24">
        <v>79.8</v>
      </c>
      <c r="J4075" s="23">
        <v>1169</v>
      </c>
      <c r="K4075" s="1" t="s">
        <v>3473</v>
      </c>
      <c r="L4075" s="4" t="s">
        <v>141</v>
      </c>
    </row>
    <row r="4076" spans="1:12">
      <c r="A4076" s="36">
        <v>2017</v>
      </c>
      <c r="B4076" s="14" t="s">
        <v>3311</v>
      </c>
      <c r="C4076" s="9">
        <v>42845</v>
      </c>
      <c r="D4076" s="14" t="s">
        <v>537</v>
      </c>
      <c r="E4076" s="1" t="s">
        <v>308</v>
      </c>
      <c r="F4076" s="1">
        <v>4420</v>
      </c>
      <c r="G4076" s="1" t="s">
        <v>137</v>
      </c>
      <c r="H4076" s="1" t="s">
        <v>138</v>
      </c>
      <c r="I4076" s="24">
        <v>81.400000000000006</v>
      </c>
      <c r="J4076" s="23">
        <v>1172</v>
      </c>
      <c r="K4076" s="1" t="s">
        <v>3473</v>
      </c>
      <c r="L4076" s="4" t="s">
        <v>141</v>
      </c>
    </row>
    <row r="4077" spans="1:12">
      <c r="A4077" s="36">
        <v>2017</v>
      </c>
      <c r="B4077" s="14" t="s">
        <v>3311</v>
      </c>
      <c r="C4077" s="9">
        <v>42831</v>
      </c>
      <c r="D4077" s="14" t="s">
        <v>537</v>
      </c>
      <c r="E4077" s="1" t="s">
        <v>308</v>
      </c>
      <c r="F4077" s="1">
        <v>4420</v>
      </c>
      <c r="G4077" s="1" t="s">
        <v>137</v>
      </c>
      <c r="H4077" s="1" t="s">
        <v>185</v>
      </c>
      <c r="I4077" s="25">
        <v>100</v>
      </c>
      <c r="J4077" s="23">
        <v>1281</v>
      </c>
      <c r="K4077" s="1" t="s">
        <v>3471</v>
      </c>
      <c r="L4077" s="4" t="s">
        <v>141</v>
      </c>
    </row>
    <row r="4078" spans="1:12">
      <c r="A4078" s="36">
        <v>2017</v>
      </c>
      <c r="B4078" s="14" t="s">
        <v>3311</v>
      </c>
      <c r="C4078" s="9">
        <v>42849</v>
      </c>
      <c r="D4078" s="14" t="s">
        <v>537</v>
      </c>
      <c r="E4078" s="1" t="s">
        <v>308</v>
      </c>
      <c r="F4078" s="1">
        <v>4420</v>
      </c>
      <c r="G4078" s="1" t="s">
        <v>137</v>
      </c>
      <c r="H4078" s="1" t="s">
        <v>138</v>
      </c>
      <c r="I4078" s="24">
        <v>86</v>
      </c>
      <c r="J4078" s="23">
        <v>1179</v>
      </c>
      <c r="K4078" s="1" t="s">
        <v>3473</v>
      </c>
      <c r="L4078" s="4" t="s">
        <v>141</v>
      </c>
    </row>
    <row r="4079" spans="1:12">
      <c r="A4079" s="36">
        <v>2017</v>
      </c>
      <c r="B4079" s="14" t="s">
        <v>3311</v>
      </c>
      <c r="C4079" s="9">
        <v>42841</v>
      </c>
      <c r="D4079" s="14" t="s">
        <v>537</v>
      </c>
      <c r="E4079" s="1" t="s">
        <v>308</v>
      </c>
      <c r="F4079" s="1">
        <v>4420</v>
      </c>
      <c r="G4079" s="1" t="s">
        <v>137</v>
      </c>
      <c r="H4079" s="1" t="s">
        <v>185</v>
      </c>
      <c r="I4079" s="25">
        <v>94</v>
      </c>
      <c r="J4079" s="23">
        <v>1284</v>
      </c>
      <c r="K4079" s="1" t="s">
        <v>3473</v>
      </c>
      <c r="L4079" s="4" t="s">
        <v>141</v>
      </c>
    </row>
    <row r="4080" spans="1:12">
      <c r="A4080" s="36">
        <v>2017</v>
      </c>
      <c r="B4080" s="14" t="s">
        <v>3311</v>
      </c>
      <c r="C4080" s="9">
        <v>42853</v>
      </c>
      <c r="D4080" s="14" t="s">
        <v>537</v>
      </c>
      <c r="E4080" s="1" t="s">
        <v>308</v>
      </c>
      <c r="F4080" s="1">
        <v>4420</v>
      </c>
      <c r="G4080" s="1" t="s">
        <v>137</v>
      </c>
      <c r="H4080" s="1" t="s">
        <v>138</v>
      </c>
      <c r="I4080" s="24">
        <v>131.6</v>
      </c>
      <c r="J4080" s="23">
        <v>1188</v>
      </c>
      <c r="K4080" s="1" t="s">
        <v>3000</v>
      </c>
      <c r="L4080" s="4" t="s">
        <v>141</v>
      </c>
    </row>
    <row r="4081" spans="1:12">
      <c r="A4081" s="36">
        <v>2017</v>
      </c>
      <c r="B4081" s="14" t="s">
        <v>3311</v>
      </c>
      <c r="C4081" s="9">
        <v>42849</v>
      </c>
      <c r="D4081" s="14" t="s">
        <v>537</v>
      </c>
      <c r="E4081" s="1" t="s">
        <v>308</v>
      </c>
      <c r="F4081" s="1">
        <v>4420</v>
      </c>
      <c r="G4081" s="1" t="s">
        <v>269</v>
      </c>
      <c r="H4081" s="1" t="s">
        <v>287</v>
      </c>
      <c r="I4081" s="25">
        <v>71</v>
      </c>
      <c r="J4081" s="23" t="s">
        <v>3507</v>
      </c>
      <c r="K4081" s="1" t="s">
        <v>3000</v>
      </c>
      <c r="L4081" s="4" t="s">
        <v>141</v>
      </c>
    </row>
    <row r="4082" spans="1:12">
      <c r="A4082" s="36">
        <v>2017</v>
      </c>
      <c r="B4082" s="14" t="s">
        <v>3311</v>
      </c>
      <c r="C4082" s="9">
        <v>42851</v>
      </c>
      <c r="D4082" s="14" t="s">
        <v>537</v>
      </c>
      <c r="E4082" s="1" t="s">
        <v>308</v>
      </c>
      <c r="F4082" s="1">
        <v>4420</v>
      </c>
      <c r="G4082" s="1" t="s">
        <v>269</v>
      </c>
      <c r="H4082" s="1" t="s">
        <v>287</v>
      </c>
      <c r="I4082" s="25">
        <v>107</v>
      </c>
      <c r="J4082" s="23" t="s">
        <v>3508</v>
      </c>
      <c r="K4082" s="1" t="s">
        <v>3000</v>
      </c>
      <c r="L4082" s="4" t="s">
        <v>141</v>
      </c>
    </row>
    <row r="4083" spans="1:12">
      <c r="A4083" s="36">
        <v>2017</v>
      </c>
      <c r="B4083" s="14" t="s">
        <v>3311</v>
      </c>
      <c r="C4083" s="9">
        <v>42852</v>
      </c>
      <c r="D4083" s="14" t="s">
        <v>537</v>
      </c>
      <c r="E4083" s="1" t="s">
        <v>308</v>
      </c>
      <c r="F4083" s="1">
        <v>4420</v>
      </c>
      <c r="G4083" s="1" t="s">
        <v>269</v>
      </c>
      <c r="H4083" s="1" t="s">
        <v>183</v>
      </c>
      <c r="I4083" s="25">
        <v>65</v>
      </c>
      <c r="J4083" s="23" t="s">
        <v>3509</v>
      </c>
      <c r="K4083" s="1" t="s">
        <v>3000</v>
      </c>
      <c r="L4083" s="4" t="s">
        <v>141</v>
      </c>
    </row>
    <row r="4084" spans="1:12">
      <c r="A4084" s="36">
        <v>2017</v>
      </c>
      <c r="B4084" s="14" t="s">
        <v>3311</v>
      </c>
      <c r="C4084" s="9">
        <v>42854</v>
      </c>
      <c r="D4084" s="14" t="s">
        <v>537</v>
      </c>
      <c r="E4084" s="1" t="s">
        <v>308</v>
      </c>
      <c r="F4084" s="1">
        <v>4420</v>
      </c>
      <c r="G4084" s="1" t="s">
        <v>137</v>
      </c>
      <c r="H4084" s="1" t="s">
        <v>138</v>
      </c>
      <c r="I4084" s="24">
        <v>44.2</v>
      </c>
      <c r="J4084" s="23">
        <v>1194</v>
      </c>
      <c r="K4084" s="1" t="s">
        <v>3000</v>
      </c>
      <c r="L4084" s="4" t="s">
        <v>141</v>
      </c>
    </row>
    <row r="4085" spans="1:12">
      <c r="A4085" s="36">
        <v>2017</v>
      </c>
      <c r="B4085" s="14" t="s">
        <v>3311</v>
      </c>
      <c r="C4085" s="9">
        <v>42852</v>
      </c>
      <c r="D4085" s="14" t="s">
        <v>537</v>
      </c>
      <c r="E4085" s="1" t="s">
        <v>308</v>
      </c>
      <c r="F4085" s="1">
        <v>4422</v>
      </c>
      <c r="G4085" s="1" t="s">
        <v>37</v>
      </c>
      <c r="H4085" s="11" t="s">
        <v>1482</v>
      </c>
      <c r="I4085" s="25">
        <v>97.6</v>
      </c>
      <c r="J4085" s="23" t="s">
        <v>3510</v>
      </c>
      <c r="K4085" s="1" t="s">
        <v>3511</v>
      </c>
      <c r="L4085" s="4" t="s">
        <v>141</v>
      </c>
    </row>
    <row r="4086" spans="1:12">
      <c r="A4086" s="36">
        <v>2017</v>
      </c>
      <c r="B4086" s="14" t="s">
        <v>3311</v>
      </c>
      <c r="C4086" s="9">
        <v>42842</v>
      </c>
      <c r="D4086" s="14" t="s">
        <v>537</v>
      </c>
      <c r="E4086" s="1" t="s">
        <v>308</v>
      </c>
      <c r="F4086" s="1">
        <v>4423</v>
      </c>
      <c r="G4086" s="1" t="s">
        <v>179</v>
      </c>
      <c r="H4086" s="11" t="s">
        <v>180</v>
      </c>
      <c r="I4086" s="25">
        <v>63</v>
      </c>
      <c r="J4086" s="23">
        <v>57333</v>
      </c>
      <c r="K4086" s="1" t="s">
        <v>3512</v>
      </c>
      <c r="L4086" s="4" t="s">
        <v>141</v>
      </c>
    </row>
    <row r="4087" spans="1:12">
      <c r="A4087" s="36">
        <v>2017</v>
      </c>
      <c r="B4087" s="14" t="s">
        <v>3311</v>
      </c>
      <c r="C4087" s="9">
        <v>42854</v>
      </c>
      <c r="D4087" s="14" t="s">
        <v>537</v>
      </c>
      <c r="E4087" s="1" t="s">
        <v>308</v>
      </c>
      <c r="F4087" s="1">
        <v>4529</v>
      </c>
      <c r="G4087" s="1" t="s">
        <v>179</v>
      </c>
      <c r="H4087" s="11" t="s">
        <v>750</v>
      </c>
      <c r="I4087" s="25">
        <v>98</v>
      </c>
      <c r="J4087" s="23">
        <v>43650</v>
      </c>
      <c r="K4087" s="1" t="s">
        <v>3513</v>
      </c>
      <c r="L4087" s="4" t="s">
        <v>141</v>
      </c>
    </row>
    <row r="4088" spans="1:12">
      <c r="A4088" s="36">
        <v>2017</v>
      </c>
      <c r="B4088" s="14" t="s">
        <v>3311</v>
      </c>
      <c r="C4088" s="9">
        <v>42842</v>
      </c>
      <c r="D4088" s="14" t="s">
        <v>537</v>
      </c>
      <c r="E4088" s="1" t="s">
        <v>213</v>
      </c>
      <c r="F4088" s="1">
        <v>4252</v>
      </c>
      <c r="G4088" s="1" t="s">
        <v>179</v>
      </c>
      <c r="H4088" s="11" t="s">
        <v>180</v>
      </c>
      <c r="I4088" s="25">
        <v>17</v>
      </c>
      <c r="J4088" s="23">
        <v>57182</v>
      </c>
      <c r="K4088" s="1" t="s">
        <v>3514</v>
      </c>
      <c r="L4088" s="4" t="s">
        <v>141</v>
      </c>
    </row>
    <row r="4089" spans="1:12">
      <c r="A4089" s="36">
        <v>2017</v>
      </c>
      <c r="B4089" s="14" t="s">
        <v>3311</v>
      </c>
      <c r="C4089" s="9">
        <v>42847</v>
      </c>
      <c r="D4089" s="14" t="s">
        <v>537</v>
      </c>
      <c r="E4089" s="1" t="s">
        <v>148</v>
      </c>
      <c r="F4089" s="1">
        <v>4473</v>
      </c>
      <c r="G4089" s="1" t="s">
        <v>1050</v>
      </c>
      <c r="H4089" s="1" t="s">
        <v>143</v>
      </c>
      <c r="I4089" s="25">
        <v>35.299999999999997</v>
      </c>
      <c r="J4089" s="23">
        <v>21206</v>
      </c>
      <c r="K4089" s="1" t="s">
        <v>3515</v>
      </c>
      <c r="L4089" s="4" t="s">
        <v>141</v>
      </c>
    </row>
    <row r="4090" spans="1:12">
      <c r="A4090" s="36">
        <v>2017</v>
      </c>
      <c r="B4090" s="14" t="s">
        <v>3311</v>
      </c>
      <c r="C4090" s="9">
        <v>42835</v>
      </c>
      <c r="D4090" s="14" t="s">
        <v>537</v>
      </c>
      <c r="E4090" s="1" t="s">
        <v>148</v>
      </c>
      <c r="F4090" s="1">
        <v>4473</v>
      </c>
      <c r="G4090" s="1" t="s">
        <v>149</v>
      </c>
      <c r="H4090" s="11" t="s">
        <v>150</v>
      </c>
      <c r="I4090" s="25">
        <v>21</v>
      </c>
      <c r="J4090" s="23" t="s">
        <v>3516</v>
      </c>
      <c r="K4090" s="1" t="s">
        <v>3517</v>
      </c>
      <c r="L4090" s="4" t="s">
        <v>141</v>
      </c>
    </row>
    <row r="4091" spans="1:12">
      <c r="A4091" s="36">
        <v>2017</v>
      </c>
      <c r="B4091" s="14" t="s">
        <v>3311</v>
      </c>
      <c r="C4091" s="9">
        <v>42830</v>
      </c>
      <c r="D4091" s="14" t="s">
        <v>537</v>
      </c>
      <c r="E4091" s="1" t="s">
        <v>148</v>
      </c>
      <c r="F4091" s="1">
        <v>4470</v>
      </c>
      <c r="G4091" s="1" t="s">
        <v>149</v>
      </c>
      <c r="H4091" s="11" t="s">
        <v>150</v>
      </c>
      <c r="I4091" s="25">
        <v>8</v>
      </c>
      <c r="J4091" s="23" t="s">
        <v>3518</v>
      </c>
      <c r="K4091" s="1" t="s">
        <v>3519</v>
      </c>
      <c r="L4091" s="4" t="s">
        <v>141</v>
      </c>
    </row>
    <row r="4092" spans="1:12">
      <c r="A4092" s="36">
        <v>2017</v>
      </c>
      <c r="B4092" s="14" t="s">
        <v>3311</v>
      </c>
      <c r="C4092" s="9">
        <v>42849</v>
      </c>
      <c r="D4092" s="14" t="s">
        <v>537</v>
      </c>
      <c r="E4092" s="1" t="s">
        <v>148</v>
      </c>
      <c r="F4092" s="1">
        <v>4488</v>
      </c>
      <c r="G4092" s="1" t="s">
        <v>149</v>
      </c>
      <c r="H4092" s="11" t="s">
        <v>150</v>
      </c>
      <c r="I4092" s="25">
        <v>20</v>
      </c>
      <c r="J4092" s="23" t="s">
        <v>3520</v>
      </c>
      <c r="K4092" s="1" t="s">
        <v>3521</v>
      </c>
      <c r="L4092" s="4" t="s">
        <v>141</v>
      </c>
    </row>
    <row r="4093" spans="1:12">
      <c r="A4093" s="36">
        <v>2017</v>
      </c>
      <c r="B4093" s="14" t="s">
        <v>3311</v>
      </c>
      <c r="C4093" s="9">
        <v>42828</v>
      </c>
      <c r="D4093" s="14" t="s">
        <v>537</v>
      </c>
      <c r="E4093" s="1" t="s">
        <v>148</v>
      </c>
      <c r="F4093" s="1">
        <v>4480</v>
      </c>
      <c r="G4093" s="1" t="s">
        <v>149</v>
      </c>
      <c r="H4093" s="11" t="s">
        <v>150</v>
      </c>
      <c r="I4093" s="25">
        <v>22</v>
      </c>
      <c r="J4093" s="23" t="s">
        <v>3522</v>
      </c>
      <c r="K4093" s="1" t="s">
        <v>3519</v>
      </c>
      <c r="L4093" s="4" t="s">
        <v>141</v>
      </c>
    </row>
    <row r="4094" spans="1:12">
      <c r="A4094" s="36">
        <v>2017</v>
      </c>
      <c r="B4094" s="14" t="s">
        <v>3311</v>
      </c>
      <c r="C4094" s="9">
        <v>42828</v>
      </c>
      <c r="D4094" s="14" t="s">
        <v>537</v>
      </c>
      <c r="E4094" s="1" t="s">
        <v>148</v>
      </c>
      <c r="F4094" s="1">
        <v>4480</v>
      </c>
      <c r="G4094" s="1" t="s">
        <v>149</v>
      </c>
      <c r="H4094" s="11" t="s">
        <v>150</v>
      </c>
      <c r="I4094" s="25">
        <v>29</v>
      </c>
      <c r="J4094" s="23" t="s">
        <v>3523</v>
      </c>
      <c r="K4094" s="1" t="s">
        <v>3519</v>
      </c>
      <c r="L4094" s="4" t="s">
        <v>141</v>
      </c>
    </row>
    <row r="4095" spans="1:12">
      <c r="A4095" s="36">
        <v>2017</v>
      </c>
      <c r="B4095" s="14" t="s">
        <v>3311</v>
      </c>
      <c r="C4095" s="9">
        <v>42830</v>
      </c>
      <c r="D4095" s="14" t="s">
        <v>537</v>
      </c>
      <c r="E4095" s="1" t="s">
        <v>148</v>
      </c>
      <c r="F4095" s="1">
        <v>4476</v>
      </c>
      <c r="G4095" s="1" t="s">
        <v>149</v>
      </c>
      <c r="H4095" s="11" t="s">
        <v>150</v>
      </c>
      <c r="I4095" s="25">
        <v>25</v>
      </c>
      <c r="J4095" s="23" t="s">
        <v>3524</v>
      </c>
      <c r="K4095" s="1" t="s">
        <v>3519</v>
      </c>
      <c r="L4095" s="4" t="s">
        <v>141</v>
      </c>
    </row>
    <row r="4096" spans="1:12">
      <c r="A4096" s="36">
        <v>2017</v>
      </c>
      <c r="B4096" s="14" t="s">
        <v>3311</v>
      </c>
      <c r="C4096" s="9">
        <v>42831</v>
      </c>
      <c r="D4096" s="14" t="s">
        <v>537</v>
      </c>
      <c r="E4096" s="1" t="s">
        <v>148</v>
      </c>
      <c r="F4096" s="1">
        <v>4476</v>
      </c>
      <c r="G4096" s="1" t="s">
        <v>149</v>
      </c>
      <c r="H4096" s="11" t="s">
        <v>150</v>
      </c>
      <c r="I4096" s="25">
        <v>22</v>
      </c>
      <c r="J4096" s="23" t="s">
        <v>3525</v>
      </c>
      <c r="K4096" s="1" t="s">
        <v>3519</v>
      </c>
      <c r="L4096" s="4" t="s">
        <v>141</v>
      </c>
    </row>
    <row r="4097" spans="1:12">
      <c r="A4097" s="36">
        <v>2017</v>
      </c>
      <c r="B4097" s="14" t="s">
        <v>3311</v>
      </c>
      <c r="C4097" s="9">
        <v>42829</v>
      </c>
      <c r="D4097" s="14" t="s">
        <v>537</v>
      </c>
      <c r="E4097" s="1" t="s">
        <v>148</v>
      </c>
      <c r="F4097" s="1">
        <v>4475</v>
      </c>
      <c r="G4097" s="1" t="s">
        <v>149</v>
      </c>
      <c r="H4097" s="11" t="s">
        <v>150</v>
      </c>
      <c r="I4097" s="25">
        <v>29</v>
      </c>
      <c r="J4097" s="23" t="s">
        <v>3526</v>
      </c>
      <c r="K4097" s="1" t="s">
        <v>3519</v>
      </c>
      <c r="L4097" s="4" t="s">
        <v>141</v>
      </c>
    </row>
    <row r="4098" spans="1:12">
      <c r="A4098" s="36">
        <v>2017</v>
      </c>
      <c r="B4098" s="14" t="s">
        <v>3311</v>
      </c>
      <c r="C4098" s="9">
        <v>42829</v>
      </c>
      <c r="D4098" s="14" t="s">
        <v>537</v>
      </c>
      <c r="E4098" s="1" t="s">
        <v>148</v>
      </c>
      <c r="F4098" s="1">
        <v>4475</v>
      </c>
      <c r="G4098" s="1" t="s">
        <v>149</v>
      </c>
      <c r="H4098" s="11" t="s">
        <v>150</v>
      </c>
      <c r="I4098" s="25">
        <v>36</v>
      </c>
      <c r="J4098" s="23" t="s">
        <v>3527</v>
      </c>
      <c r="K4098" s="1" t="s">
        <v>3519</v>
      </c>
      <c r="L4098" s="4" t="s">
        <v>141</v>
      </c>
    </row>
    <row r="4099" spans="1:12">
      <c r="A4099" s="36">
        <v>2017</v>
      </c>
      <c r="B4099" s="14" t="s">
        <v>3311</v>
      </c>
      <c r="C4099" s="9">
        <v>42830</v>
      </c>
      <c r="D4099" s="14" t="s">
        <v>537</v>
      </c>
      <c r="E4099" s="1" t="s">
        <v>148</v>
      </c>
      <c r="F4099" s="1">
        <v>4475</v>
      </c>
      <c r="G4099" s="1" t="s">
        <v>149</v>
      </c>
      <c r="H4099" s="11" t="s">
        <v>150</v>
      </c>
      <c r="I4099" s="25">
        <v>58</v>
      </c>
      <c r="J4099" s="23" t="s">
        <v>3528</v>
      </c>
      <c r="K4099" s="1" t="s">
        <v>3517</v>
      </c>
      <c r="L4099" s="4" t="s">
        <v>141</v>
      </c>
    </row>
    <row r="4100" spans="1:12">
      <c r="A4100" s="36">
        <v>2017</v>
      </c>
      <c r="B4100" s="14" t="s">
        <v>3311</v>
      </c>
      <c r="C4100" s="9">
        <v>42832</v>
      </c>
      <c r="D4100" s="14" t="s">
        <v>537</v>
      </c>
      <c r="E4100" s="1" t="s">
        <v>148</v>
      </c>
      <c r="F4100" s="1">
        <v>4475</v>
      </c>
      <c r="G4100" s="1" t="s">
        <v>149</v>
      </c>
      <c r="H4100" s="11" t="s">
        <v>150</v>
      </c>
      <c r="I4100" s="25">
        <v>17</v>
      </c>
      <c r="J4100" s="23" t="s">
        <v>3529</v>
      </c>
      <c r="K4100" s="1" t="s">
        <v>3517</v>
      </c>
      <c r="L4100" s="4" t="s">
        <v>141</v>
      </c>
    </row>
    <row r="4101" spans="1:12">
      <c r="A4101" s="36">
        <v>2017</v>
      </c>
      <c r="B4101" s="14" t="s">
        <v>3311</v>
      </c>
      <c r="C4101" s="9">
        <v>42843</v>
      </c>
      <c r="D4101" s="14" t="s">
        <v>537</v>
      </c>
      <c r="E4101" s="1" t="s">
        <v>148</v>
      </c>
      <c r="F4101" s="1">
        <v>4475</v>
      </c>
      <c r="G4101" s="1" t="s">
        <v>149</v>
      </c>
      <c r="H4101" s="11" t="s">
        <v>150</v>
      </c>
      <c r="I4101" s="25">
        <v>21</v>
      </c>
      <c r="J4101" s="23" t="s">
        <v>3530</v>
      </c>
      <c r="K4101" s="1" t="s">
        <v>3531</v>
      </c>
      <c r="L4101" s="4" t="s">
        <v>141</v>
      </c>
    </row>
    <row r="4102" spans="1:12">
      <c r="A4102" s="36">
        <v>2017</v>
      </c>
      <c r="B4102" s="14" t="s">
        <v>3311</v>
      </c>
      <c r="C4102" s="9">
        <v>42847</v>
      </c>
      <c r="D4102" s="14" t="s">
        <v>537</v>
      </c>
      <c r="E4102" s="1" t="s">
        <v>148</v>
      </c>
      <c r="F4102" s="1">
        <v>4478</v>
      </c>
      <c r="G4102" s="1" t="s">
        <v>149</v>
      </c>
      <c r="H4102" s="11" t="s">
        <v>150</v>
      </c>
      <c r="I4102" s="25">
        <v>19</v>
      </c>
      <c r="J4102" s="23" t="s">
        <v>3532</v>
      </c>
      <c r="K4102" s="1" t="s">
        <v>3533</v>
      </c>
      <c r="L4102" s="4" t="s">
        <v>141</v>
      </c>
    </row>
    <row r="4103" spans="1:12">
      <c r="A4103" s="36">
        <v>2017</v>
      </c>
      <c r="B4103" s="14" t="s">
        <v>3311</v>
      </c>
      <c r="C4103" s="9">
        <v>42847</v>
      </c>
      <c r="D4103" s="14" t="s">
        <v>537</v>
      </c>
      <c r="E4103" s="1" t="s">
        <v>148</v>
      </c>
      <c r="F4103" s="1">
        <v>4478</v>
      </c>
      <c r="G4103" s="1" t="s">
        <v>149</v>
      </c>
      <c r="H4103" s="11" t="s">
        <v>150</v>
      </c>
      <c r="I4103" s="25">
        <v>21</v>
      </c>
      <c r="J4103" s="23" t="s">
        <v>3534</v>
      </c>
      <c r="K4103" s="1" t="s">
        <v>3533</v>
      </c>
      <c r="L4103" s="4" t="s">
        <v>141</v>
      </c>
    </row>
    <row r="4104" spans="1:12">
      <c r="A4104" s="36">
        <v>2017</v>
      </c>
      <c r="B4104" s="14" t="s">
        <v>3311</v>
      </c>
      <c r="C4104" s="9">
        <v>42853</v>
      </c>
      <c r="D4104" s="14" t="s">
        <v>537</v>
      </c>
      <c r="E4104" s="1" t="s">
        <v>148</v>
      </c>
      <c r="F4104" s="1">
        <v>4478</v>
      </c>
      <c r="G4104" s="1" t="s">
        <v>149</v>
      </c>
      <c r="H4104" s="11" t="s">
        <v>150</v>
      </c>
      <c r="I4104" s="25">
        <v>21</v>
      </c>
      <c r="J4104" s="23" t="s">
        <v>3535</v>
      </c>
      <c r="K4104" s="1" t="s">
        <v>3533</v>
      </c>
      <c r="L4104" s="4" t="s">
        <v>141</v>
      </c>
    </row>
    <row r="4105" spans="1:12">
      <c r="A4105" s="36">
        <v>2017</v>
      </c>
      <c r="B4105" s="14" t="s">
        <v>3311</v>
      </c>
      <c r="C4105" s="9">
        <v>42853</v>
      </c>
      <c r="D4105" s="14" t="s">
        <v>537</v>
      </c>
      <c r="E4105" s="1" t="s">
        <v>148</v>
      </c>
      <c r="F4105" s="1">
        <v>4482</v>
      </c>
      <c r="G4105" s="1" t="s">
        <v>149</v>
      </c>
      <c r="H4105" s="11" t="s">
        <v>150</v>
      </c>
      <c r="I4105" s="25">
        <v>60</v>
      </c>
      <c r="J4105" s="23" t="s">
        <v>3536</v>
      </c>
      <c r="K4105" s="1" t="s">
        <v>3521</v>
      </c>
      <c r="L4105" s="4" t="s">
        <v>141</v>
      </c>
    </row>
    <row r="4106" spans="1:12">
      <c r="A4106" s="36">
        <v>2017</v>
      </c>
      <c r="B4106" s="14" t="s">
        <v>3311</v>
      </c>
      <c r="C4106" s="9">
        <v>42846</v>
      </c>
      <c r="D4106" s="14" t="s">
        <v>537</v>
      </c>
      <c r="E4106" s="1" t="s">
        <v>148</v>
      </c>
      <c r="F4106" s="1">
        <v>4473</v>
      </c>
      <c r="G4106" s="1" t="s">
        <v>408</v>
      </c>
      <c r="H4106" s="1" t="s">
        <v>2503</v>
      </c>
      <c r="I4106" s="25">
        <v>23.1</v>
      </c>
      <c r="J4106" s="23" t="s">
        <v>3537</v>
      </c>
      <c r="K4106" s="1" t="s">
        <v>2983</v>
      </c>
      <c r="L4106" s="4" t="s">
        <v>141</v>
      </c>
    </row>
    <row r="4107" spans="1:12">
      <c r="A4107" s="36">
        <v>2017</v>
      </c>
      <c r="B4107" s="14" t="s">
        <v>3311</v>
      </c>
      <c r="C4107" s="9">
        <v>42847</v>
      </c>
      <c r="D4107" s="14" t="s">
        <v>537</v>
      </c>
      <c r="E4107" s="1" t="s">
        <v>148</v>
      </c>
      <c r="F4107" s="1">
        <v>4473</v>
      </c>
      <c r="G4107" s="1" t="s">
        <v>408</v>
      </c>
      <c r="H4107" s="1" t="s">
        <v>2503</v>
      </c>
      <c r="I4107" s="25">
        <v>47.4</v>
      </c>
      <c r="J4107" s="23" t="s">
        <v>3538</v>
      </c>
      <c r="K4107" s="1" t="s">
        <v>2983</v>
      </c>
      <c r="L4107" s="4" t="s">
        <v>141</v>
      </c>
    </row>
    <row r="4108" spans="1:12">
      <c r="A4108" s="36">
        <v>2017</v>
      </c>
      <c r="B4108" s="14" t="s">
        <v>3311</v>
      </c>
      <c r="C4108" s="9">
        <v>42850</v>
      </c>
      <c r="D4108" s="14" t="s">
        <v>537</v>
      </c>
      <c r="E4108" s="1" t="s">
        <v>148</v>
      </c>
      <c r="F4108" s="1">
        <v>4473</v>
      </c>
      <c r="G4108" s="1" t="s">
        <v>408</v>
      </c>
      <c r="H4108" s="1" t="s">
        <v>2503</v>
      </c>
      <c r="I4108" s="25">
        <v>30.4</v>
      </c>
      <c r="J4108" s="23" t="s">
        <v>3539</v>
      </c>
      <c r="K4108" s="1" t="s">
        <v>2983</v>
      </c>
      <c r="L4108" s="4" t="s">
        <v>141</v>
      </c>
    </row>
    <row r="4109" spans="1:12">
      <c r="A4109" s="36">
        <v>2017</v>
      </c>
      <c r="B4109" s="14" t="s">
        <v>3311</v>
      </c>
      <c r="C4109" s="9">
        <v>42851</v>
      </c>
      <c r="D4109" s="14" t="s">
        <v>537</v>
      </c>
      <c r="E4109" s="1" t="s">
        <v>148</v>
      </c>
      <c r="F4109" s="1">
        <v>4473</v>
      </c>
      <c r="G4109" s="1" t="s">
        <v>408</v>
      </c>
      <c r="H4109" s="1" t="s">
        <v>2503</v>
      </c>
      <c r="I4109" s="25">
        <v>31</v>
      </c>
      <c r="J4109" s="23" t="s">
        <v>3540</v>
      </c>
      <c r="K4109" s="1" t="s">
        <v>2983</v>
      </c>
      <c r="L4109" s="4" t="s">
        <v>141</v>
      </c>
    </row>
    <row r="4110" spans="1:12">
      <c r="A4110" s="36">
        <v>2017</v>
      </c>
      <c r="B4110" s="14" t="s">
        <v>3311</v>
      </c>
      <c r="C4110" s="9">
        <v>42851</v>
      </c>
      <c r="D4110" s="14" t="s">
        <v>537</v>
      </c>
      <c r="E4110" s="1" t="s">
        <v>148</v>
      </c>
      <c r="F4110" s="1">
        <v>4473</v>
      </c>
      <c r="G4110" s="1" t="s">
        <v>408</v>
      </c>
      <c r="H4110" s="1" t="s">
        <v>2503</v>
      </c>
      <c r="I4110" s="25">
        <v>59.7</v>
      </c>
      <c r="J4110" s="23" t="s">
        <v>3541</v>
      </c>
      <c r="K4110" s="1" t="s">
        <v>2983</v>
      </c>
      <c r="L4110" s="4" t="s">
        <v>141</v>
      </c>
    </row>
    <row r="4111" spans="1:12">
      <c r="A4111" s="36">
        <v>2017</v>
      </c>
      <c r="B4111" s="14" t="s">
        <v>3311</v>
      </c>
      <c r="C4111" s="9">
        <v>42835</v>
      </c>
      <c r="D4111" s="14" t="s">
        <v>537</v>
      </c>
      <c r="E4111" s="1" t="s">
        <v>148</v>
      </c>
      <c r="F4111" s="1">
        <v>4478</v>
      </c>
      <c r="G4111" s="1" t="s">
        <v>37</v>
      </c>
      <c r="H4111" s="11" t="s">
        <v>1482</v>
      </c>
      <c r="I4111" s="25">
        <v>25.2</v>
      </c>
      <c r="J4111" s="23" t="s">
        <v>3542</v>
      </c>
      <c r="K4111" s="1" t="s">
        <v>3514</v>
      </c>
      <c r="L4111" s="4" t="s">
        <v>141</v>
      </c>
    </row>
    <row r="4112" spans="1:12">
      <c r="A4112" s="36">
        <v>2017</v>
      </c>
      <c r="B4112" s="14" t="s">
        <v>3311</v>
      </c>
      <c r="C4112" s="9">
        <v>42835</v>
      </c>
      <c r="D4112" s="14" t="s">
        <v>537</v>
      </c>
      <c r="E4112" s="1" t="s">
        <v>148</v>
      </c>
      <c r="F4112" s="1">
        <v>4478</v>
      </c>
      <c r="G4112" s="1" t="s">
        <v>37</v>
      </c>
      <c r="H4112" s="11" t="s">
        <v>1482</v>
      </c>
      <c r="I4112" s="25">
        <v>35</v>
      </c>
      <c r="J4112" s="23" t="s">
        <v>3543</v>
      </c>
      <c r="K4112" s="1" t="s">
        <v>3514</v>
      </c>
      <c r="L4112" s="4" t="s">
        <v>141</v>
      </c>
    </row>
    <row r="4113" spans="1:12">
      <c r="A4113" s="36">
        <v>2017</v>
      </c>
      <c r="B4113" s="14" t="s">
        <v>3311</v>
      </c>
      <c r="C4113" s="9">
        <v>42854</v>
      </c>
      <c r="D4113" s="14" t="s">
        <v>537</v>
      </c>
      <c r="E4113" s="1" t="s">
        <v>148</v>
      </c>
      <c r="F4113" s="1">
        <v>4473</v>
      </c>
      <c r="G4113" s="1" t="s">
        <v>37</v>
      </c>
      <c r="H4113" s="11" t="s">
        <v>1482</v>
      </c>
      <c r="I4113" s="25">
        <v>30.5</v>
      </c>
      <c r="J4113" s="23" t="s">
        <v>3544</v>
      </c>
      <c r="K4113" s="1" t="s">
        <v>2983</v>
      </c>
      <c r="L4113" s="4" t="s">
        <v>141</v>
      </c>
    </row>
    <row r="4114" spans="1:12">
      <c r="A4114" s="36">
        <v>2017</v>
      </c>
      <c r="B4114" s="14" t="s">
        <v>3311</v>
      </c>
      <c r="C4114" s="9">
        <v>42832</v>
      </c>
      <c r="D4114" s="14" t="s">
        <v>537</v>
      </c>
      <c r="E4114" s="1" t="s">
        <v>148</v>
      </c>
      <c r="F4114" s="1">
        <v>4476</v>
      </c>
      <c r="G4114" s="1" t="s">
        <v>137</v>
      </c>
      <c r="H4114" s="1" t="s">
        <v>185</v>
      </c>
      <c r="I4114" s="25">
        <v>30</v>
      </c>
      <c r="J4114" s="23">
        <v>1282</v>
      </c>
      <c r="K4114" s="1" t="s">
        <v>3472</v>
      </c>
      <c r="L4114" s="4" t="s">
        <v>141</v>
      </c>
    </row>
    <row r="4115" spans="1:12">
      <c r="A4115" s="36">
        <v>2017</v>
      </c>
      <c r="B4115" s="14" t="s">
        <v>3311</v>
      </c>
      <c r="C4115" s="9">
        <v>42842</v>
      </c>
      <c r="D4115" s="14" t="s">
        <v>537</v>
      </c>
      <c r="E4115" s="1" t="s">
        <v>148</v>
      </c>
      <c r="F4115" s="1">
        <v>4475</v>
      </c>
      <c r="G4115" s="1" t="s">
        <v>179</v>
      </c>
      <c r="H4115" s="11" t="s">
        <v>180</v>
      </c>
      <c r="I4115" s="25">
        <v>33</v>
      </c>
      <c r="J4115" s="23">
        <v>57347</v>
      </c>
      <c r="K4115" s="1" t="s">
        <v>3545</v>
      </c>
      <c r="L4115" s="4" t="s">
        <v>141</v>
      </c>
    </row>
    <row r="4116" spans="1:12">
      <c r="A4116" s="36">
        <v>2017</v>
      </c>
      <c r="B4116" s="14" t="s">
        <v>3311</v>
      </c>
      <c r="C4116" s="9">
        <v>42831</v>
      </c>
      <c r="D4116" s="14" t="s">
        <v>537</v>
      </c>
      <c r="E4116" s="1" t="s">
        <v>221</v>
      </c>
      <c r="F4116" s="1">
        <v>4572</v>
      </c>
      <c r="G4116" s="1" t="s">
        <v>269</v>
      </c>
      <c r="H4116" s="11" t="s">
        <v>150</v>
      </c>
      <c r="I4116" s="25">
        <v>42</v>
      </c>
      <c r="J4116" s="23" t="s">
        <v>3546</v>
      </c>
      <c r="K4116" s="1" t="s">
        <v>3547</v>
      </c>
      <c r="L4116" s="4" t="s">
        <v>141</v>
      </c>
    </row>
    <row r="4117" spans="1:12">
      <c r="A4117" s="36">
        <v>2017</v>
      </c>
      <c r="B4117" s="14" t="s">
        <v>3311</v>
      </c>
      <c r="C4117" s="9">
        <v>42831</v>
      </c>
      <c r="D4117" s="14" t="s">
        <v>537</v>
      </c>
      <c r="E4117" s="1" t="s">
        <v>221</v>
      </c>
      <c r="F4117" s="1">
        <v>4572</v>
      </c>
      <c r="G4117" s="1" t="s">
        <v>269</v>
      </c>
      <c r="H4117" s="11" t="s">
        <v>150</v>
      </c>
      <c r="I4117" s="25">
        <v>35</v>
      </c>
      <c r="J4117" s="23" t="s">
        <v>3548</v>
      </c>
      <c r="K4117" s="1" t="s">
        <v>3549</v>
      </c>
      <c r="L4117" s="4" t="s">
        <v>141</v>
      </c>
    </row>
    <row r="4118" spans="1:12">
      <c r="A4118" s="36">
        <v>2017</v>
      </c>
      <c r="B4118" s="14" t="s">
        <v>3311</v>
      </c>
      <c r="C4118" s="9">
        <v>42831</v>
      </c>
      <c r="D4118" s="14" t="s">
        <v>537</v>
      </c>
      <c r="E4118" s="1" t="s">
        <v>221</v>
      </c>
      <c r="F4118" s="1">
        <v>4570</v>
      </c>
      <c r="G4118" s="1" t="s">
        <v>269</v>
      </c>
      <c r="H4118" s="11" t="s">
        <v>150</v>
      </c>
      <c r="I4118" s="25">
        <v>40</v>
      </c>
      <c r="J4118" s="23" t="s">
        <v>3550</v>
      </c>
      <c r="K4118" s="1" t="s">
        <v>3551</v>
      </c>
      <c r="L4118" s="4" t="s">
        <v>141</v>
      </c>
    </row>
    <row r="4119" spans="1:12">
      <c r="A4119" s="36">
        <v>2017</v>
      </c>
      <c r="B4119" s="14" t="s">
        <v>3311</v>
      </c>
      <c r="C4119" s="9">
        <v>42831</v>
      </c>
      <c r="D4119" s="14" t="s">
        <v>537</v>
      </c>
      <c r="E4119" s="1" t="s">
        <v>221</v>
      </c>
      <c r="F4119" s="1">
        <v>4570</v>
      </c>
      <c r="G4119" s="1" t="s">
        <v>269</v>
      </c>
      <c r="H4119" s="11" t="s">
        <v>150</v>
      </c>
      <c r="I4119" s="25">
        <v>30</v>
      </c>
      <c r="J4119" s="23" t="s">
        <v>3552</v>
      </c>
      <c r="K4119" s="1" t="s">
        <v>3553</v>
      </c>
      <c r="L4119" s="4" t="s">
        <v>141</v>
      </c>
    </row>
    <row r="4120" spans="1:12">
      <c r="A4120" s="36">
        <v>2017</v>
      </c>
      <c r="B4120" s="14" t="s">
        <v>3311</v>
      </c>
      <c r="C4120" s="9">
        <v>42831</v>
      </c>
      <c r="D4120" s="14" t="s">
        <v>537</v>
      </c>
      <c r="E4120" s="1" t="s">
        <v>221</v>
      </c>
      <c r="F4120" s="1">
        <v>4570</v>
      </c>
      <c r="G4120" s="1" t="s">
        <v>269</v>
      </c>
      <c r="H4120" s="11" t="s">
        <v>150</v>
      </c>
      <c r="I4120" s="25">
        <v>31</v>
      </c>
      <c r="J4120" s="23" t="s">
        <v>3554</v>
      </c>
      <c r="K4120" s="1" t="s">
        <v>3555</v>
      </c>
      <c r="L4120" s="4" t="s">
        <v>141</v>
      </c>
    </row>
    <row r="4121" spans="1:12">
      <c r="A4121" s="36">
        <v>2017</v>
      </c>
      <c r="B4121" s="14" t="s">
        <v>3311</v>
      </c>
      <c r="C4121" s="9">
        <v>42831</v>
      </c>
      <c r="D4121" s="14" t="s">
        <v>537</v>
      </c>
      <c r="E4121" s="1" t="s">
        <v>221</v>
      </c>
      <c r="F4121" s="1">
        <v>4573</v>
      </c>
      <c r="G4121" s="1" t="s">
        <v>269</v>
      </c>
      <c r="H4121" s="11" t="s">
        <v>150</v>
      </c>
      <c r="I4121" s="25">
        <v>41</v>
      </c>
      <c r="J4121" s="23" t="s">
        <v>3556</v>
      </c>
      <c r="K4121" s="1" t="s">
        <v>3557</v>
      </c>
      <c r="L4121" s="4" t="s">
        <v>141</v>
      </c>
    </row>
    <row r="4122" spans="1:12">
      <c r="A4122" s="36">
        <v>2017</v>
      </c>
      <c r="B4122" s="14" t="s">
        <v>3311</v>
      </c>
      <c r="C4122" s="9">
        <v>42831</v>
      </c>
      <c r="D4122" s="14" t="s">
        <v>537</v>
      </c>
      <c r="E4122" s="1" t="s">
        <v>221</v>
      </c>
      <c r="F4122" s="1">
        <v>4573</v>
      </c>
      <c r="G4122" s="1" t="s">
        <v>269</v>
      </c>
      <c r="H4122" s="11" t="s">
        <v>150</v>
      </c>
      <c r="I4122" s="25">
        <v>25</v>
      </c>
      <c r="J4122" s="23" t="s">
        <v>3558</v>
      </c>
      <c r="K4122" s="1" t="s">
        <v>3559</v>
      </c>
      <c r="L4122" s="4" t="s">
        <v>141</v>
      </c>
    </row>
    <row r="4123" spans="1:12">
      <c r="A4123" s="36">
        <v>2017</v>
      </c>
      <c r="B4123" s="14" t="s">
        <v>3311</v>
      </c>
      <c r="C4123" s="9">
        <v>42854</v>
      </c>
      <c r="D4123" s="14" t="s">
        <v>537</v>
      </c>
      <c r="E4123" s="1" t="s">
        <v>308</v>
      </c>
      <c r="F4123" s="1">
        <v>4420</v>
      </c>
      <c r="G4123" s="1" t="s">
        <v>137</v>
      </c>
      <c r="H4123" s="1" t="s">
        <v>138</v>
      </c>
      <c r="I4123" s="24">
        <v>32.1</v>
      </c>
      <c r="J4123" s="23">
        <v>1200</v>
      </c>
      <c r="K4123" s="1" t="s">
        <v>3000</v>
      </c>
      <c r="L4123" s="4" t="s">
        <v>141</v>
      </c>
    </row>
    <row r="4124" spans="1:12">
      <c r="A4124" s="36">
        <v>2017</v>
      </c>
      <c r="B4124" s="14" t="s">
        <v>3311</v>
      </c>
      <c r="C4124" s="9">
        <v>42837</v>
      </c>
      <c r="D4124" s="14" t="s">
        <v>537</v>
      </c>
      <c r="E4124" s="1" t="s">
        <v>308</v>
      </c>
      <c r="F4124" s="1">
        <v>4528</v>
      </c>
      <c r="G4124" s="1" t="s">
        <v>137</v>
      </c>
      <c r="H4124" s="1" t="s">
        <v>138</v>
      </c>
      <c r="I4124" s="24">
        <v>128</v>
      </c>
      <c r="J4124" s="23">
        <v>3041</v>
      </c>
      <c r="K4124" s="1" t="s">
        <v>3560</v>
      </c>
      <c r="L4124" s="4" t="s">
        <v>141</v>
      </c>
    </row>
    <row r="4125" spans="1:12">
      <c r="A4125" s="36">
        <v>2017</v>
      </c>
      <c r="B4125" s="14" t="s">
        <v>3311</v>
      </c>
      <c r="C4125" s="9">
        <v>42849</v>
      </c>
      <c r="D4125" s="14" t="s">
        <v>537</v>
      </c>
      <c r="E4125" s="1" t="s">
        <v>308</v>
      </c>
      <c r="F4125" s="1">
        <v>4528</v>
      </c>
      <c r="G4125" s="1" t="s">
        <v>137</v>
      </c>
      <c r="H4125" s="1" t="s">
        <v>138</v>
      </c>
      <c r="I4125" s="24">
        <v>92</v>
      </c>
      <c r="J4125" s="23">
        <v>3047</v>
      </c>
      <c r="K4125" s="1" t="s">
        <v>3561</v>
      </c>
      <c r="L4125" s="4" t="s">
        <v>141</v>
      </c>
    </row>
    <row r="4126" spans="1:12">
      <c r="A4126" s="36">
        <v>2017</v>
      </c>
      <c r="B4126" s="14" t="s">
        <v>3311</v>
      </c>
      <c r="C4126" s="9">
        <v>42830</v>
      </c>
      <c r="D4126" s="14" t="s">
        <v>537</v>
      </c>
      <c r="E4126" s="1" t="s">
        <v>13</v>
      </c>
      <c r="F4126" s="1">
        <v>5069</v>
      </c>
      <c r="G4126" s="1" t="s">
        <v>137</v>
      </c>
      <c r="H4126" s="1" t="s">
        <v>138</v>
      </c>
      <c r="I4126" s="24">
        <v>50</v>
      </c>
      <c r="J4126" s="23" t="s">
        <v>3562</v>
      </c>
      <c r="K4126" s="1" t="s">
        <v>3563</v>
      </c>
      <c r="L4126" s="4" t="s">
        <v>141</v>
      </c>
    </row>
    <row r="4127" spans="1:12">
      <c r="A4127" s="36">
        <v>2017</v>
      </c>
      <c r="B4127" s="14" t="s">
        <v>3311</v>
      </c>
      <c r="C4127" s="9">
        <v>42833</v>
      </c>
      <c r="D4127" s="14" t="s">
        <v>537</v>
      </c>
      <c r="E4127" s="1" t="s">
        <v>6</v>
      </c>
      <c r="F4127" s="1">
        <v>4110</v>
      </c>
      <c r="G4127" s="1" t="s">
        <v>137</v>
      </c>
      <c r="H4127" s="1" t="s">
        <v>138</v>
      </c>
      <c r="I4127" s="25">
        <v>187.1</v>
      </c>
      <c r="J4127" s="23">
        <v>1155</v>
      </c>
      <c r="K4127" s="1" t="s">
        <v>3564</v>
      </c>
      <c r="L4127" s="4" t="s">
        <v>273</v>
      </c>
    </row>
    <row r="4128" spans="1:12">
      <c r="A4128" s="36">
        <v>2017</v>
      </c>
      <c r="B4128" s="14" t="s">
        <v>3311</v>
      </c>
      <c r="C4128" s="9">
        <v>42833</v>
      </c>
      <c r="D4128" s="14" t="s">
        <v>537</v>
      </c>
      <c r="E4128" s="1" t="s">
        <v>6</v>
      </c>
      <c r="F4128" s="1">
        <v>4110</v>
      </c>
      <c r="G4128" s="1" t="s">
        <v>137</v>
      </c>
      <c r="H4128" s="1" t="s">
        <v>138</v>
      </c>
      <c r="I4128" s="25">
        <v>102.5</v>
      </c>
      <c r="J4128" s="23">
        <v>1157</v>
      </c>
      <c r="K4128" s="1" t="s">
        <v>3564</v>
      </c>
      <c r="L4128" s="4" t="s">
        <v>273</v>
      </c>
    </row>
    <row r="4129" spans="1:12">
      <c r="A4129" s="36">
        <v>2017</v>
      </c>
      <c r="B4129" s="14" t="s">
        <v>3311</v>
      </c>
      <c r="C4129" s="9">
        <v>42836</v>
      </c>
      <c r="D4129" s="14" t="s">
        <v>537</v>
      </c>
      <c r="E4129" s="1" t="s">
        <v>6</v>
      </c>
      <c r="F4129" s="1">
        <v>4110</v>
      </c>
      <c r="G4129" s="1" t="s">
        <v>137</v>
      </c>
      <c r="H4129" s="1" t="s">
        <v>138</v>
      </c>
      <c r="I4129" s="25">
        <v>108</v>
      </c>
      <c r="J4129" s="23">
        <v>1162</v>
      </c>
      <c r="K4129" s="1" t="s">
        <v>3564</v>
      </c>
      <c r="L4129" s="4" t="s">
        <v>273</v>
      </c>
    </row>
    <row r="4130" spans="1:12">
      <c r="A4130" s="36">
        <v>2017</v>
      </c>
      <c r="B4130" s="14" t="s">
        <v>3311</v>
      </c>
      <c r="C4130" s="9">
        <v>42842</v>
      </c>
      <c r="D4130" s="14" t="s">
        <v>537</v>
      </c>
      <c r="E4130" s="1" t="s">
        <v>6</v>
      </c>
      <c r="F4130" s="1">
        <v>4110</v>
      </c>
      <c r="G4130" s="1" t="s">
        <v>137</v>
      </c>
      <c r="H4130" s="1" t="s">
        <v>138</v>
      </c>
      <c r="I4130" s="25">
        <v>128.5</v>
      </c>
      <c r="J4130" s="23">
        <v>1167</v>
      </c>
      <c r="K4130" s="1" t="s">
        <v>2081</v>
      </c>
      <c r="L4130" s="4" t="s">
        <v>273</v>
      </c>
    </row>
    <row r="4131" spans="1:12">
      <c r="A4131" s="36">
        <v>2017</v>
      </c>
      <c r="B4131" s="14" t="s">
        <v>3311</v>
      </c>
      <c r="C4131" s="9">
        <v>42846</v>
      </c>
      <c r="D4131" s="14" t="s">
        <v>537</v>
      </c>
      <c r="E4131" s="1" t="s">
        <v>6</v>
      </c>
      <c r="F4131" s="1">
        <v>4110</v>
      </c>
      <c r="G4131" s="1" t="s">
        <v>137</v>
      </c>
      <c r="H4131" s="1" t="s">
        <v>138</v>
      </c>
      <c r="I4131" s="25">
        <v>173.9</v>
      </c>
      <c r="J4131" s="23">
        <v>1173</v>
      </c>
      <c r="K4131" s="1" t="s">
        <v>2081</v>
      </c>
      <c r="L4131" s="4" t="s">
        <v>273</v>
      </c>
    </row>
    <row r="4132" spans="1:12">
      <c r="A4132" s="36">
        <v>2017</v>
      </c>
      <c r="B4132" s="14" t="s">
        <v>3311</v>
      </c>
      <c r="C4132" s="9">
        <v>42847</v>
      </c>
      <c r="D4132" s="14" t="s">
        <v>537</v>
      </c>
      <c r="E4132" s="1" t="s">
        <v>6</v>
      </c>
      <c r="F4132" s="1">
        <v>4110</v>
      </c>
      <c r="G4132" s="1" t="s">
        <v>137</v>
      </c>
      <c r="H4132" s="1" t="s">
        <v>138</v>
      </c>
      <c r="I4132" s="25">
        <v>167.5</v>
      </c>
      <c r="J4132" s="23">
        <v>1174</v>
      </c>
      <c r="K4132" s="1" t="s">
        <v>2081</v>
      </c>
      <c r="L4132" s="4" t="s">
        <v>273</v>
      </c>
    </row>
    <row r="4133" spans="1:12">
      <c r="A4133" s="36">
        <v>2017</v>
      </c>
      <c r="B4133" s="14" t="s">
        <v>3311</v>
      </c>
      <c r="C4133" s="9">
        <v>42847</v>
      </c>
      <c r="D4133" s="14" t="s">
        <v>537</v>
      </c>
      <c r="E4133" s="1" t="s">
        <v>6</v>
      </c>
      <c r="F4133" s="1">
        <v>4110</v>
      </c>
      <c r="G4133" s="1" t="s">
        <v>137</v>
      </c>
      <c r="H4133" s="1" t="s">
        <v>138</v>
      </c>
      <c r="I4133" s="25">
        <v>104.3</v>
      </c>
      <c r="J4133" s="23">
        <v>1176</v>
      </c>
      <c r="K4133" s="1" t="s">
        <v>2081</v>
      </c>
      <c r="L4133" s="4" t="s">
        <v>273</v>
      </c>
    </row>
    <row r="4134" spans="1:12">
      <c r="A4134" s="36">
        <v>2017</v>
      </c>
      <c r="B4134" s="14" t="s">
        <v>3311</v>
      </c>
      <c r="C4134" s="9">
        <v>42851</v>
      </c>
      <c r="D4134" s="14" t="s">
        <v>537</v>
      </c>
      <c r="E4134" s="1" t="s">
        <v>6</v>
      </c>
      <c r="F4134" s="1">
        <v>4110</v>
      </c>
      <c r="G4134" s="1" t="s">
        <v>137</v>
      </c>
      <c r="H4134" s="1" t="s">
        <v>138</v>
      </c>
      <c r="I4134" s="25">
        <v>81.5</v>
      </c>
      <c r="J4134" s="23">
        <v>1185</v>
      </c>
      <c r="K4134" s="1" t="s">
        <v>2903</v>
      </c>
      <c r="L4134" s="4" t="s">
        <v>273</v>
      </c>
    </row>
    <row r="4135" spans="1:12">
      <c r="A4135" s="36">
        <v>2017</v>
      </c>
      <c r="B4135" s="14" t="s">
        <v>3311</v>
      </c>
      <c r="C4135" s="9">
        <v>42852</v>
      </c>
      <c r="D4135" s="14" t="s">
        <v>537</v>
      </c>
      <c r="E4135" s="1" t="s">
        <v>6</v>
      </c>
      <c r="F4135" s="1">
        <v>4110</v>
      </c>
      <c r="G4135" s="1" t="s">
        <v>137</v>
      </c>
      <c r="H4135" s="1" t="s">
        <v>138</v>
      </c>
      <c r="I4135" s="25">
        <v>141.9</v>
      </c>
      <c r="J4135" s="23">
        <v>1186</v>
      </c>
      <c r="K4135" s="1" t="s">
        <v>2903</v>
      </c>
      <c r="L4135" s="4" t="s">
        <v>273</v>
      </c>
    </row>
    <row r="4136" spans="1:12">
      <c r="A4136" s="36">
        <v>2017</v>
      </c>
      <c r="B4136" s="14" t="s">
        <v>3311</v>
      </c>
      <c r="C4136" s="9">
        <v>42852</v>
      </c>
      <c r="D4136" s="14" t="s">
        <v>537</v>
      </c>
      <c r="E4136" s="1" t="s">
        <v>6</v>
      </c>
      <c r="F4136" s="1">
        <v>4110</v>
      </c>
      <c r="G4136" s="1" t="s">
        <v>137</v>
      </c>
      <c r="H4136" s="1" t="s">
        <v>138</v>
      </c>
      <c r="I4136" s="25">
        <v>128.69999999999999</v>
      </c>
      <c r="J4136" s="23">
        <v>1187</v>
      </c>
      <c r="K4136" s="1" t="s">
        <v>2903</v>
      </c>
      <c r="L4136" s="4" t="s">
        <v>273</v>
      </c>
    </row>
    <row r="4137" spans="1:12">
      <c r="A4137" s="36">
        <v>2017</v>
      </c>
      <c r="B4137" s="14" t="s">
        <v>3311</v>
      </c>
      <c r="C4137" s="9">
        <v>42853</v>
      </c>
      <c r="D4137" s="14" t="s">
        <v>537</v>
      </c>
      <c r="E4137" s="1" t="s">
        <v>6</v>
      </c>
      <c r="F4137" s="1">
        <v>4110</v>
      </c>
      <c r="G4137" s="1" t="s">
        <v>137</v>
      </c>
      <c r="H4137" s="1" t="s">
        <v>138</v>
      </c>
      <c r="I4137" s="25">
        <v>95.8</v>
      </c>
      <c r="J4137" s="23">
        <v>1189</v>
      </c>
      <c r="K4137" s="1" t="s">
        <v>2903</v>
      </c>
      <c r="L4137" s="4" t="s">
        <v>273</v>
      </c>
    </row>
    <row r="4138" spans="1:12">
      <c r="A4138" s="36">
        <v>2017</v>
      </c>
      <c r="B4138" s="14" t="s">
        <v>3311</v>
      </c>
      <c r="C4138" s="9">
        <v>42854</v>
      </c>
      <c r="D4138" s="14" t="s">
        <v>537</v>
      </c>
      <c r="E4138" s="1" t="s">
        <v>6</v>
      </c>
      <c r="F4138" s="1">
        <v>4110</v>
      </c>
      <c r="G4138" s="1" t="s">
        <v>137</v>
      </c>
      <c r="H4138" s="1" t="s">
        <v>138</v>
      </c>
      <c r="I4138" s="25">
        <v>95.3</v>
      </c>
      <c r="J4138" s="23">
        <v>1195</v>
      </c>
      <c r="K4138" s="1" t="s">
        <v>2903</v>
      </c>
      <c r="L4138" s="4" t="s">
        <v>273</v>
      </c>
    </row>
    <row r="4139" spans="1:12">
      <c r="A4139" s="36">
        <v>2017</v>
      </c>
      <c r="B4139" s="14" t="s">
        <v>3311</v>
      </c>
      <c r="C4139" s="9">
        <v>42854</v>
      </c>
      <c r="D4139" s="14" t="s">
        <v>537</v>
      </c>
      <c r="E4139" s="1" t="s">
        <v>6</v>
      </c>
      <c r="F4139" s="1">
        <v>4110</v>
      </c>
      <c r="G4139" s="1" t="s">
        <v>137</v>
      </c>
      <c r="H4139" s="1" t="s">
        <v>138</v>
      </c>
      <c r="I4139" s="25">
        <v>32.299999999999997</v>
      </c>
      <c r="J4139" s="23">
        <v>1199</v>
      </c>
      <c r="K4139" s="1" t="s">
        <v>2903</v>
      </c>
      <c r="L4139" s="4" t="s">
        <v>273</v>
      </c>
    </row>
    <row r="4140" spans="1:12">
      <c r="A4140" s="36">
        <v>2017</v>
      </c>
      <c r="B4140" s="14" t="s">
        <v>3311</v>
      </c>
      <c r="C4140" s="9">
        <v>42846</v>
      </c>
      <c r="D4140" s="14" t="s">
        <v>537</v>
      </c>
      <c r="E4140" s="1" t="s">
        <v>13</v>
      </c>
      <c r="F4140" s="1">
        <v>5055</v>
      </c>
      <c r="G4140" s="1" t="s">
        <v>137</v>
      </c>
      <c r="H4140" s="1" t="s">
        <v>283</v>
      </c>
      <c r="I4140" s="25">
        <v>45</v>
      </c>
      <c r="J4140" s="23">
        <v>2594</v>
      </c>
      <c r="K4140" s="1" t="s">
        <v>3565</v>
      </c>
      <c r="L4140" s="4" t="s">
        <v>273</v>
      </c>
    </row>
    <row r="4141" spans="1:12">
      <c r="A4141" s="36">
        <v>2017</v>
      </c>
      <c r="B4141" s="14" t="s">
        <v>3311</v>
      </c>
      <c r="C4141" s="9">
        <v>42838</v>
      </c>
      <c r="D4141" s="14" t="s">
        <v>537</v>
      </c>
      <c r="E4141" s="1" t="s">
        <v>13</v>
      </c>
      <c r="F4141" s="1">
        <v>5055</v>
      </c>
      <c r="G4141" s="1" t="s">
        <v>408</v>
      </c>
      <c r="H4141" s="11" t="s">
        <v>2485</v>
      </c>
      <c r="I4141" s="25">
        <v>17</v>
      </c>
      <c r="J4141" s="23">
        <v>3345</v>
      </c>
      <c r="K4141" s="1" t="s">
        <v>2308</v>
      </c>
      <c r="L4141" s="4" t="s">
        <v>273</v>
      </c>
    </row>
    <row r="4142" spans="1:12">
      <c r="A4142" s="36">
        <v>2017</v>
      </c>
      <c r="B4142" s="14" t="s">
        <v>3311</v>
      </c>
      <c r="C4142" s="9">
        <v>42847</v>
      </c>
      <c r="D4142" s="14" t="s">
        <v>537</v>
      </c>
      <c r="E4142" s="1" t="s">
        <v>13</v>
      </c>
      <c r="F4142" s="1">
        <v>5055</v>
      </c>
      <c r="G4142" s="1" t="s">
        <v>37</v>
      </c>
      <c r="H4142" s="1" t="s">
        <v>143</v>
      </c>
      <c r="I4142" s="25">
        <v>78</v>
      </c>
      <c r="J4142" s="23" t="s">
        <v>3566</v>
      </c>
      <c r="K4142" s="1" t="s">
        <v>3567</v>
      </c>
      <c r="L4142" s="4" t="s">
        <v>273</v>
      </c>
    </row>
    <row r="4143" spans="1:12">
      <c r="A4143" s="36">
        <v>2017</v>
      </c>
      <c r="B4143" s="14" t="s">
        <v>3311</v>
      </c>
      <c r="C4143" s="9">
        <v>42845</v>
      </c>
      <c r="D4143" s="14" t="s">
        <v>537</v>
      </c>
      <c r="E4143" s="1" t="s">
        <v>13</v>
      </c>
      <c r="F4143" s="1">
        <v>5055</v>
      </c>
      <c r="G4143" s="1" t="s">
        <v>37</v>
      </c>
      <c r="H4143" s="11" t="s">
        <v>1482</v>
      </c>
      <c r="I4143" s="25">
        <v>76.2</v>
      </c>
      <c r="J4143" s="23" t="s">
        <v>3568</v>
      </c>
      <c r="K4143" s="1" t="s">
        <v>272</v>
      </c>
      <c r="L4143" s="4" t="s">
        <v>273</v>
      </c>
    </row>
    <row r="4144" spans="1:12">
      <c r="A4144" s="36">
        <v>2017</v>
      </c>
      <c r="B4144" s="14" t="s">
        <v>3311</v>
      </c>
      <c r="C4144" s="9">
        <v>42846</v>
      </c>
      <c r="D4144" s="14" t="s">
        <v>537</v>
      </c>
      <c r="E4144" s="1" t="s">
        <v>13</v>
      </c>
      <c r="F4144" s="1">
        <v>5055</v>
      </c>
      <c r="G4144" s="1" t="s">
        <v>37</v>
      </c>
      <c r="H4144" s="11" t="s">
        <v>1482</v>
      </c>
      <c r="I4144" s="25">
        <v>19.899999999999999</v>
      </c>
      <c r="J4144" s="23" t="s">
        <v>3569</v>
      </c>
      <c r="K4144" s="1" t="s">
        <v>272</v>
      </c>
      <c r="L4144" s="4" t="s">
        <v>273</v>
      </c>
    </row>
    <row r="4145" spans="1:12">
      <c r="A4145" s="36">
        <v>2017</v>
      </c>
      <c r="B4145" s="14" t="s">
        <v>3311</v>
      </c>
      <c r="C4145" s="9">
        <v>42828</v>
      </c>
      <c r="D4145" s="14" t="s">
        <v>537</v>
      </c>
      <c r="E4145" s="1" t="s">
        <v>13</v>
      </c>
      <c r="F4145" s="1">
        <v>5075</v>
      </c>
      <c r="G4145" s="1" t="s">
        <v>37</v>
      </c>
      <c r="H4145" s="11" t="s">
        <v>1962</v>
      </c>
      <c r="I4145" s="25">
        <v>70</v>
      </c>
      <c r="J4145" s="23" t="s">
        <v>3570</v>
      </c>
      <c r="K4145" s="1" t="s">
        <v>2309</v>
      </c>
      <c r="L4145" s="4" t="s">
        <v>273</v>
      </c>
    </row>
    <row r="4146" spans="1:12">
      <c r="A4146" s="36">
        <v>2017</v>
      </c>
      <c r="B4146" s="14" t="s">
        <v>3311</v>
      </c>
      <c r="C4146" s="9">
        <v>42835</v>
      </c>
      <c r="D4146" s="14" t="s">
        <v>537</v>
      </c>
      <c r="E4146" s="1" t="s">
        <v>13</v>
      </c>
      <c r="F4146" s="1">
        <v>5055</v>
      </c>
      <c r="G4146" s="1" t="s">
        <v>510</v>
      </c>
      <c r="H4146" s="11" t="s">
        <v>2087</v>
      </c>
      <c r="I4146" s="25">
        <v>72</v>
      </c>
      <c r="J4146" s="23">
        <v>1426</v>
      </c>
      <c r="K4146" s="1" t="s">
        <v>2308</v>
      </c>
      <c r="L4146" s="4" t="s">
        <v>273</v>
      </c>
    </row>
    <row r="4147" spans="1:12">
      <c r="A4147" s="36">
        <v>2017</v>
      </c>
      <c r="B4147" s="14" t="s">
        <v>3311</v>
      </c>
      <c r="C4147" s="9">
        <v>42838</v>
      </c>
      <c r="D4147" s="14" t="s">
        <v>537</v>
      </c>
      <c r="E4147" s="1" t="s">
        <v>13</v>
      </c>
      <c r="F4147" s="1">
        <v>5055</v>
      </c>
      <c r="G4147" s="1" t="s">
        <v>510</v>
      </c>
      <c r="H4147" s="11" t="s">
        <v>2087</v>
      </c>
      <c r="I4147" s="25">
        <v>94</v>
      </c>
      <c r="J4147" s="23">
        <v>1430</v>
      </c>
      <c r="K4147" s="1" t="s">
        <v>2308</v>
      </c>
      <c r="L4147" s="4" t="s">
        <v>273</v>
      </c>
    </row>
    <row r="4148" spans="1:12">
      <c r="A4148" s="36">
        <v>2017</v>
      </c>
      <c r="B4148" s="14" t="s">
        <v>3311</v>
      </c>
      <c r="C4148" s="9">
        <v>42840</v>
      </c>
      <c r="D4148" s="14" t="s">
        <v>537</v>
      </c>
      <c r="E4148" s="1" t="s">
        <v>13</v>
      </c>
      <c r="F4148" s="1">
        <v>5055</v>
      </c>
      <c r="G4148" s="1" t="s">
        <v>510</v>
      </c>
      <c r="H4148" s="11" t="s">
        <v>2087</v>
      </c>
      <c r="I4148" s="25">
        <v>46</v>
      </c>
      <c r="J4148" s="23">
        <v>1433</v>
      </c>
      <c r="K4148" s="1" t="s">
        <v>2308</v>
      </c>
      <c r="L4148" s="4" t="s">
        <v>273</v>
      </c>
    </row>
    <row r="4149" spans="1:12">
      <c r="A4149" s="36">
        <v>2017</v>
      </c>
      <c r="B4149" s="14" t="s">
        <v>3311</v>
      </c>
      <c r="C4149" s="9">
        <v>42826</v>
      </c>
      <c r="D4149" s="14" t="s">
        <v>537</v>
      </c>
      <c r="E4149" s="1" t="s">
        <v>6</v>
      </c>
      <c r="F4149" s="1">
        <v>4137</v>
      </c>
      <c r="G4149" s="1" t="s">
        <v>1050</v>
      </c>
      <c r="H4149" s="11" t="s">
        <v>294</v>
      </c>
      <c r="I4149" s="25">
        <v>276.10000000000002</v>
      </c>
      <c r="J4149" s="23">
        <v>21418</v>
      </c>
      <c r="K4149" s="1" t="s">
        <v>3571</v>
      </c>
      <c r="L4149" s="4" t="s">
        <v>273</v>
      </c>
    </row>
    <row r="4150" spans="1:12">
      <c r="A4150" s="36">
        <v>2017</v>
      </c>
      <c r="B4150" s="14" t="s">
        <v>3311</v>
      </c>
      <c r="C4150" s="9">
        <v>42826</v>
      </c>
      <c r="D4150" s="14" t="s">
        <v>537</v>
      </c>
      <c r="E4150" s="1" t="s">
        <v>6</v>
      </c>
      <c r="F4150" s="1">
        <v>4129</v>
      </c>
      <c r="G4150" s="1" t="s">
        <v>1050</v>
      </c>
      <c r="H4150" s="11" t="s">
        <v>294</v>
      </c>
      <c r="I4150" s="25">
        <v>460.9</v>
      </c>
      <c r="J4150" s="23">
        <v>21412</v>
      </c>
      <c r="K4150" s="1" t="s">
        <v>1666</v>
      </c>
      <c r="L4150" s="4" t="s">
        <v>273</v>
      </c>
    </row>
    <row r="4151" spans="1:12">
      <c r="A4151" s="36">
        <v>2017</v>
      </c>
      <c r="B4151" s="14" t="s">
        <v>3311</v>
      </c>
      <c r="C4151" s="9">
        <v>42826</v>
      </c>
      <c r="D4151" s="14" t="s">
        <v>537</v>
      </c>
      <c r="E4151" s="1" t="s">
        <v>6</v>
      </c>
      <c r="F4151" s="1">
        <v>4129</v>
      </c>
      <c r="G4151" s="1" t="s">
        <v>1050</v>
      </c>
      <c r="H4151" s="11" t="s">
        <v>294</v>
      </c>
      <c r="I4151" s="25">
        <v>351</v>
      </c>
      <c r="J4151" s="23">
        <v>21416</v>
      </c>
      <c r="K4151" s="1" t="s">
        <v>1666</v>
      </c>
      <c r="L4151" s="4" t="s">
        <v>273</v>
      </c>
    </row>
    <row r="4152" spans="1:12">
      <c r="A4152" s="36">
        <v>2017</v>
      </c>
      <c r="B4152" s="14" t="s">
        <v>3311</v>
      </c>
      <c r="C4152" s="9">
        <v>42826</v>
      </c>
      <c r="D4152" s="14" t="s">
        <v>537</v>
      </c>
      <c r="E4152" s="1" t="s">
        <v>6</v>
      </c>
      <c r="F4152" s="1">
        <v>4129</v>
      </c>
      <c r="G4152" s="1" t="s">
        <v>1050</v>
      </c>
      <c r="H4152" s="11" t="s">
        <v>294</v>
      </c>
      <c r="I4152" s="25">
        <v>196.5</v>
      </c>
      <c r="J4152" s="23">
        <v>21417</v>
      </c>
      <c r="K4152" s="1" t="s">
        <v>1666</v>
      </c>
      <c r="L4152" s="4" t="s">
        <v>273</v>
      </c>
    </row>
    <row r="4153" spans="1:12">
      <c r="A4153" s="36">
        <v>2017</v>
      </c>
      <c r="B4153" s="14" t="s">
        <v>3311</v>
      </c>
      <c r="C4153" s="9">
        <v>42844</v>
      </c>
      <c r="D4153" s="14" t="s">
        <v>537</v>
      </c>
      <c r="E4153" s="1" t="s">
        <v>6</v>
      </c>
      <c r="F4153" s="1">
        <v>4104</v>
      </c>
      <c r="G4153" s="1" t="s">
        <v>1050</v>
      </c>
      <c r="H4153" s="11" t="s">
        <v>294</v>
      </c>
      <c r="I4153" s="25">
        <v>154</v>
      </c>
      <c r="J4153" s="23">
        <v>21455</v>
      </c>
      <c r="K4153" s="1" t="s">
        <v>2074</v>
      </c>
      <c r="L4153" s="4" t="s">
        <v>273</v>
      </c>
    </row>
    <row r="4154" spans="1:12">
      <c r="A4154" s="36">
        <v>2017</v>
      </c>
      <c r="B4154" s="14" t="s">
        <v>3311</v>
      </c>
      <c r="C4154" s="9">
        <v>42844</v>
      </c>
      <c r="D4154" s="14" t="s">
        <v>537</v>
      </c>
      <c r="E4154" s="1" t="s">
        <v>6</v>
      </c>
      <c r="F4154" s="1">
        <v>4104</v>
      </c>
      <c r="G4154" s="1" t="s">
        <v>1050</v>
      </c>
      <c r="H4154" s="11" t="s">
        <v>294</v>
      </c>
      <c r="I4154" s="25">
        <v>116.3</v>
      </c>
      <c r="J4154" s="23">
        <v>21456</v>
      </c>
      <c r="K4154" s="1" t="s">
        <v>2074</v>
      </c>
      <c r="L4154" s="4" t="s">
        <v>273</v>
      </c>
    </row>
    <row r="4155" spans="1:12">
      <c r="A4155" s="36">
        <v>2017</v>
      </c>
      <c r="B4155" s="14" t="s">
        <v>3311</v>
      </c>
      <c r="C4155" s="9">
        <v>42850</v>
      </c>
      <c r="D4155" s="14" t="s">
        <v>537</v>
      </c>
      <c r="E4155" s="1" t="s">
        <v>6</v>
      </c>
      <c r="F4155" s="1">
        <v>4136</v>
      </c>
      <c r="G4155" s="1" t="s">
        <v>1050</v>
      </c>
      <c r="H4155" s="11" t="s">
        <v>294</v>
      </c>
      <c r="I4155" s="25">
        <v>207.1</v>
      </c>
      <c r="J4155" s="23">
        <v>21457</v>
      </c>
      <c r="K4155" s="1" t="s">
        <v>3572</v>
      </c>
      <c r="L4155" s="4" t="s">
        <v>273</v>
      </c>
    </row>
    <row r="4156" spans="1:12">
      <c r="A4156" s="36">
        <v>2017</v>
      </c>
      <c r="B4156" s="14" t="s">
        <v>3311</v>
      </c>
      <c r="C4156" s="9">
        <v>42829</v>
      </c>
      <c r="D4156" s="14" t="s">
        <v>537</v>
      </c>
      <c r="E4156" s="1" t="s">
        <v>6</v>
      </c>
      <c r="F4156" s="1">
        <v>4124</v>
      </c>
      <c r="G4156" s="1" t="s">
        <v>1050</v>
      </c>
      <c r="H4156" s="1" t="s">
        <v>143</v>
      </c>
      <c r="I4156" s="25">
        <v>138.19999999999999</v>
      </c>
      <c r="J4156" s="23">
        <v>21148</v>
      </c>
      <c r="K4156" s="1" t="s">
        <v>2914</v>
      </c>
      <c r="L4156" s="4" t="s">
        <v>273</v>
      </c>
    </row>
    <row r="4157" spans="1:12">
      <c r="A4157" s="36">
        <v>2017</v>
      </c>
      <c r="B4157" s="14" t="s">
        <v>3311</v>
      </c>
      <c r="C4157" s="9">
        <v>42830</v>
      </c>
      <c r="D4157" s="14" t="s">
        <v>537</v>
      </c>
      <c r="E4157" s="1" t="s">
        <v>6</v>
      </c>
      <c r="F4157" s="1">
        <v>4124</v>
      </c>
      <c r="G4157" s="1" t="s">
        <v>1050</v>
      </c>
      <c r="H4157" s="1" t="s">
        <v>143</v>
      </c>
      <c r="I4157" s="25">
        <v>213.2</v>
      </c>
      <c r="J4157" s="23">
        <v>21151</v>
      </c>
      <c r="K4157" s="1" t="s">
        <v>2914</v>
      </c>
      <c r="L4157" s="4" t="s">
        <v>273</v>
      </c>
    </row>
    <row r="4158" spans="1:12">
      <c r="A4158" s="36">
        <v>2017</v>
      </c>
      <c r="B4158" s="14" t="s">
        <v>3311</v>
      </c>
      <c r="C4158" s="9">
        <v>42831</v>
      </c>
      <c r="D4158" s="14" t="s">
        <v>537</v>
      </c>
      <c r="E4158" s="1" t="s">
        <v>6</v>
      </c>
      <c r="F4158" s="1">
        <v>4129</v>
      </c>
      <c r="G4158" s="1" t="s">
        <v>1050</v>
      </c>
      <c r="H4158" s="1" t="s">
        <v>143</v>
      </c>
      <c r="I4158" s="25">
        <v>154.6</v>
      </c>
      <c r="J4158" s="23">
        <v>21156</v>
      </c>
      <c r="K4158" s="1" t="s">
        <v>1666</v>
      </c>
      <c r="L4158" s="4" t="s">
        <v>273</v>
      </c>
    </row>
    <row r="4159" spans="1:12">
      <c r="A4159" s="36">
        <v>2017</v>
      </c>
      <c r="B4159" s="14" t="s">
        <v>3311</v>
      </c>
      <c r="C4159" s="9">
        <v>42832</v>
      </c>
      <c r="D4159" s="14" t="s">
        <v>537</v>
      </c>
      <c r="E4159" s="1" t="s">
        <v>6</v>
      </c>
      <c r="F4159" s="1">
        <v>4129</v>
      </c>
      <c r="G4159" s="1" t="s">
        <v>1050</v>
      </c>
      <c r="H4159" s="1" t="s">
        <v>143</v>
      </c>
      <c r="I4159" s="25">
        <v>216.5</v>
      </c>
      <c r="J4159" s="23">
        <v>21157</v>
      </c>
      <c r="K4159" s="1" t="s">
        <v>1666</v>
      </c>
      <c r="L4159" s="4" t="s">
        <v>273</v>
      </c>
    </row>
    <row r="4160" spans="1:12">
      <c r="A4160" s="36">
        <v>2017</v>
      </c>
      <c r="B4160" s="14" t="s">
        <v>3311</v>
      </c>
      <c r="C4160" s="9">
        <v>42836</v>
      </c>
      <c r="D4160" s="14" t="s">
        <v>537</v>
      </c>
      <c r="E4160" s="1" t="s">
        <v>6</v>
      </c>
      <c r="F4160" s="1">
        <v>4129</v>
      </c>
      <c r="G4160" s="1" t="s">
        <v>1050</v>
      </c>
      <c r="H4160" s="1" t="s">
        <v>143</v>
      </c>
      <c r="I4160" s="25">
        <v>95.3</v>
      </c>
      <c r="J4160" s="23">
        <v>21168</v>
      </c>
      <c r="K4160" s="1" t="s">
        <v>307</v>
      </c>
      <c r="L4160" s="4" t="s">
        <v>273</v>
      </c>
    </row>
    <row r="4161" spans="1:12">
      <c r="A4161" s="36">
        <v>2017</v>
      </c>
      <c r="B4161" s="14" t="s">
        <v>3311</v>
      </c>
      <c r="C4161" s="9">
        <v>42838</v>
      </c>
      <c r="D4161" s="14" t="s">
        <v>537</v>
      </c>
      <c r="E4161" s="1" t="s">
        <v>6</v>
      </c>
      <c r="F4161" s="1">
        <v>4129</v>
      </c>
      <c r="G4161" s="1" t="s">
        <v>1050</v>
      </c>
      <c r="H4161" s="1" t="s">
        <v>143</v>
      </c>
      <c r="I4161" s="25">
        <v>246.9</v>
      </c>
      <c r="J4161" s="23">
        <v>21172</v>
      </c>
      <c r="K4161" s="1" t="s">
        <v>307</v>
      </c>
      <c r="L4161" s="4" t="s">
        <v>273</v>
      </c>
    </row>
    <row r="4162" spans="1:12">
      <c r="A4162" s="36">
        <v>2017</v>
      </c>
      <c r="B4162" s="14" t="s">
        <v>3311</v>
      </c>
      <c r="C4162" s="9">
        <v>42843</v>
      </c>
      <c r="D4162" s="14" t="s">
        <v>537</v>
      </c>
      <c r="E4162" s="1" t="s">
        <v>6</v>
      </c>
      <c r="F4162" s="1">
        <v>4129</v>
      </c>
      <c r="G4162" s="1" t="s">
        <v>1050</v>
      </c>
      <c r="H4162" s="1" t="s">
        <v>143</v>
      </c>
      <c r="I4162" s="25">
        <v>282.3</v>
      </c>
      <c r="J4162" s="23">
        <v>21185</v>
      </c>
      <c r="K4162" s="1" t="s">
        <v>307</v>
      </c>
      <c r="L4162" s="4" t="s">
        <v>273</v>
      </c>
    </row>
    <row r="4163" spans="1:12">
      <c r="A4163" s="36">
        <v>2017</v>
      </c>
      <c r="B4163" s="14" t="s">
        <v>3311</v>
      </c>
      <c r="C4163" s="9">
        <v>42844</v>
      </c>
      <c r="D4163" s="14" t="s">
        <v>537</v>
      </c>
      <c r="E4163" s="1" t="s">
        <v>6</v>
      </c>
      <c r="F4163" s="1">
        <v>4129</v>
      </c>
      <c r="G4163" s="1" t="s">
        <v>1050</v>
      </c>
      <c r="H4163" s="1" t="s">
        <v>143</v>
      </c>
      <c r="I4163" s="25">
        <v>184.8</v>
      </c>
      <c r="J4163" s="23">
        <v>21189</v>
      </c>
      <c r="K4163" s="1" t="s">
        <v>307</v>
      </c>
      <c r="L4163" s="4" t="s">
        <v>273</v>
      </c>
    </row>
    <row r="4164" spans="1:12">
      <c r="A4164" s="36">
        <v>2017</v>
      </c>
      <c r="B4164" s="14" t="s">
        <v>3311</v>
      </c>
      <c r="C4164" s="9">
        <v>42847</v>
      </c>
      <c r="D4164" s="14" t="s">
        <v>537</v>
      </c>
      <c r="E4164" s="1" t="s">
        <v>6</v>
      </c>
      <c r="F4164" s="1">
        <v>4129</v>
      </c>
      <c r="G4164" s="1" t="s">
        <v>1050</v>
      </c>
      <c r="H4164" s="1" t="s">
        <v>143</v>
      </c>
      <c r="I4164" s="25">
        <v>81.7</v>
      </c>
      <c r="J4164" s="23">
        <v>21207</v>
      </c>
      <c r="K4164" s="1" t="s">
        <v>1069</v>
      </c>
      <c r="L4164" s="4" t="s">
        <v>273</v>
      </c>
    </row>
    <row r="4165" spans="1:12">
      <c r="A4165" s="36">
        <v>2017</v>
      </c>
      <c r="B4165" s="14" t="s">
        <v>3311</v>
      </c>
      <c r="C4165" s="9">
        <v>42851</v>
      </c>
      <c r="D4165" s="14" t="s">
        <v>537</v>
      </c>
      <c r="E4165" s="1" t="s">
        <v>6</v>
      </c>
      <c r="F4165" s="1">
        <v>4129</v>
      </c>
      <c r="G4165" s="1" t="s">
        <v>1050</v>
      </c>
      <c r="H4165" s="1" t="s">
        <v>143</v>
      </c>
      <c r="I4165" s="25">
        <v>278</v>
      </c>
      <c r="J4165" s="23">
        <v>21210</v>
      </c>
      <c r="K4165" s="1" t="s">
        <v>1069</v>
      </c>
      <c r="L4165" s="4" t="s">
        <v>273</v>
      </c>
    </row>
    <row r="4166" spans="1:12">
      <c r="A4166" s="36">
        <v>2017</v>
      </c>
      <c r="B4166" s="14" t="s">
        <v>3311</v>
      </c>
      <c r="C4166" s="9">
        <v>42851</v>
      </c>
      <c r="D4166" s="14" t="s">
        <v>537</v>
      </c>
      <c r="E4166" s="1" t="s">
        <v>6</v>
      </c>
      <c r="F4166" s="1">
        <v>4129</v>
      </c>
      <c r="G4166" s="1" t="s">
        <v>1050</v>
      </c>
      <c r="H4166" s="1" t="s">
        <v>143</v>
      </c>
      <c r="I4166" s="25">
        <v>156.80000000000001</v>
      </c>
      <c r="J4166" s="23">
        <v>21211</v>
      </c>
      <c r="K4166" s="1" t="s">
        <v>1069</v>
      </c>
      <c r="L4166" s="4" t="s">
        <v>273</v>
      </c>
    </row>
    <row r="4167" spans="1:12">
      <c r="A4167" s="36">
        <v>2017</v>
      </c>
      <c r="B4167" s="14" t="s">
        <v>3311</v>
      </c>
      <c r="C4167" s="9">
        <v>42853</v>
      </c>
      <c r="D4167" s="14" t="s">
        <v>537</v>
      </c>
      <c r="E4167" s="1" t="s">
        <v>6</v>
      </c>
      <c r="F4167" s="1">
        <v>4129</v>
      </c>
      <c r="G4167" s="1" t="s">
        <v>1050</v>
      </c>
      <c r="H4167" s="1" t="s">
        <v>143</v>
      </c>
      <c r="I4167" s="25">
        <v>127.9</v>
      </c>
      <c r="J4167" s="23">
        <v>21212</v>
      </c>
      <c r="K4167" s="1" t="s">
        <v>1069</v>
      </c>
      <c r="L4167" s="4" t="s">
        <v>273</v>
      </c>
    </row>
    <row r="4168" spans="1:12">
      <c r="A4168" s="36">
        <v>2017</v>
      </c>
      <c r="B4168" s="14" t="s">
        <v>3311</v>
      </c>
      <c r="C4168" s="9">
        <v>42853</v>
      </c>
      <c r="D4168" s="14" t="s">
        <v>537</v>
      </c>
      <c r="E4168" s="1" t="s">
        <v>6</v>
      </c>
      <c r="F4168" s="1">
        <v>4129</v>
      </c>
      <c r="G4168" s="1" t="s">
        <v>1050</v>
      </c>
      <c r="H4168" s="1" t="s">
        <v>143</v>
      </c>
      <c r="I4168" s="25">
        <v>147.6</v>
      </c>
      <c r="J4168" s="23">
        <v>21213</v>
      </c>
      <c r="K4168" s="1" t="s">
        <v>1069</v>
      </c>
      <c r="L4168" s="4" t="s">
        <v>273</v>
      </c>
    </row>
    <row r="4169" spans="1:12">
      <c r="A4169" s="36">
        <v>2017</v>
      </c>
      <c r="B4169" s="14" t="s">
        <v>3311</v>
      </c>
      <c r="C4169" s="9">
        <v>42853</v>
      </c>
      <c r="D4169" s="14" t="s">
        <v>537</v>
      </c>
      <c r="E4169" s="1" t="s">
        <v>6</v>
      </c>
      <c r="F4169" s="1">
        <v>4120</v>
      </c>
      <c r="G4169" s="1" t="s">
        <v>137</v>
      </c>
      <c r="H4169" s="1" t="s">
        <v>795</v>
      </c>
      <c r="I4169" s="25">
        <v>248</v>
      </c>
      <c r="J4169" s="23">
        <v>8516</v>
      </c>
      <c r="K4169" s="1" t="s">
        <v>3573</v>
      </c>
      <c r="L4169" s="4" t="s">
        <v>273</v>
      </c>
    </row>
    <row r="4170" spans="1:12">
      <c r="A4170" s="36">
        <v>2017</v>
      </c>
      <c r="B4170" s="14" t="s">
        <v>3311</v>
      </c>
      <c r="C4170" s="9">
        <v>42853</v>
      </c>
      <c r="D4170" s="14" t="s">
        <v>537</v>
      </c>
      <c r="E4170" s="1" t="s">
        <v>6</v>
      </c>
      <c r="F4170" s="1">
        <v>4120</v>
      </c>
      <c r="G4170" s="1" t="s">
        <v>137</v>
      </c>
      <c r="H4170" s="1" t="s">
        <v>795</v>
      </c>
      <c r="I4170" s="25">
        <v>228</v>
      </c>
      <c r="J4170" s="23">
        <v>8518</v>
      </c>
      <c r="K4170" s="1" t="s">
        <v>1072</v>
      </c>
      <c r="L4170" s="4" t="s">
        <v>273</v>
      </c>
    </row>
    <row r="4171" spans="1:12">
      <c r="A4171" s="36">
        <v>2017</v>
      </c>
      <c r="B4171" s="14" t="s">
        <v>3311</v>
      </c>
      <c r="C4171" s="9">
        <v>42855</v>
      </c>
      <c r="D4171" s="14" t="s">
        <v>537</v>
      </c>
      <c r="E4171" s="1" t="s">
        <v>6</v>
      </c>
      <c r="F4171" s="1">
        <v>4110</v>
      </c>
      <c r="G4171" s="1" t="s">
        <v>137</v>
      </c>
      <c r="H4171" s="1" t="s">
        <v>138</v>
      </c>
      <c r="I4171" s="25">
        <v>79.3</v>
      </c>
      <c r="J4171" s="23">
        <v>1201</v>
      </c>
      <c r="K4171" s="1" t="s">
        <v>2903</v>
      </c>
      <c r="L4171" s="4" t="s">
        <v>273</v>
      </c>
    </row>
    <row r="4172" spans="1:12">
      <c r="A4172" s="36">
        <v>2017</v>
      </c>
      <c r="B4172" s="14" t="s">
        <v>3311</v>
      </c>
      <c r="C4172" s="9">
        <v>42849</v>
      </c>
      <c r="D4172" s="14" t="s">
        <v>537</v>
      </c>
      <c r="E4172" s="1" t="s">
        <v>13</v>
      </c>
      <c r="F4172" s="1">
        <v>5055</v>
      </c>
      <c r="G4172" s="1" t="s">
        <v>137</v>
      </c>
      <c r="H4172" s="1" t="s">
        <v>138</v>
      </c>
      <c r="I4172" s="24">
        <v>95</v>
      </c>
      <c r="J4172" s="23">
        <v>3048</v>
      </c>
      <c r="K4172" s="1" t="s">
        <v>276</v>
      </c>
      <c r="L4172" s="4" t="s">
        <v>273</v>
      </c>
    </row>
    <row r="4173" spans="1:12">
      <c r="A4173" s="36">
        <v>2017</v>
      </c>
      <c r="B4173" s="14" t="s">
        <v>3311</v>
      </c>
      <c r="C4173" s="9">
        <v>42836</v>
      </c>
      <c r="D4173" s="14" t="s">
        <v>537</v>
      </c>
      <c r="E4173" s="1" t="s">
        <v>6</v>
      </c>
      <c r="F4173" s="1">
        <v>4132</v>
      </c>
      <c r="G4173" s="1" t="s">
        <v>137</v>
      </c>
      <c r="H4173" s="1" t="s">
        <v>283</v>
      </c>
      <c r="I4173" s="25">
        <v>77</v>
      </c>
      <c r="J4173" s="23">
        <v>2558</v>
      </c>
      <c r="K4173" s="1" t="s">
        <v>1072</v>
      </c>
      <c r="L4173" s="4" t="s">
        <v>273</v>
      </c>
    </row>
    <row r="4174" spans="1:12">
      <c r="A4174" s="36">
        <v>2017</v>
      </c>
      <c r="B4174" s="14" t="s">
        <v>3311</v>
      </c>
      <c r="C4174" s="9">
        <v>42828</v>
      </c>
      <c r="D4174" s="14" t="s">
        <v>537</v>
      </c>
      <c r="E4174" s="1" t="s">
        <v>6</v>
      </c>
      <c r="F4174" s="1">
        <v>4132</v>
      </c>
      <c r="G4174" s="1" t="s">
        <v>137</v>
      </c>
      <c r="H4174" s="1" t="s">
        <v>283</v>
      </c>
      <c r="I4174" s="25">
        <v>241</v>
      </c>
      <c r="J4174" s="23">
        <v>11613</v>
      </c>
      <c r="K4174" s="1" t="s">
        <v>2070</v>
      </c>
      <c r="L4174" s="4" t="s">
        <v>273</v>
      </c>
    </row>
    <row r="4175" spans="1:12">
      <c r="A4175" s="36">
        <v>2017</v>
      </c>
      <c r="B4175" s="14" t="s">
        <v>3311</v>
      </c>
      <c r="C4175" s="9">
        <v>42842</v>
      </c>
      <c r="D4175" s="14" t="s">
        <v>537</v>
      </c>
      <c r="E4175" s="1" t="s">
        <v>6</v>
      </c>
      <c r="F4175" s="1">
        <v>4132</v>
      </c>
      <c r="G4175" s="1" t="s">
        <v>137</v>
      </c>
      <c r="H4175" s="1" t="s">
        <v>283</v>
      </c>
      <c r="I4175" s="25">
        <v>82</v>
      </c>
      <c r="J4175" s="23">
        <v>11625</v>
      </c>
      <c r="K4175" s="1" t="s">
        <v>1072</v>
      </c>
      <c r="L4175" s="4" t="s">
        <v>273</v>
      </c>
    </row>
    <row r="4176" spans="1:12">
      <c r="A4176" s="36">
        <v>2017</v>
      </c>
      <c r="B4176" s="14" t="s">
        <v>3311</v>
      </c>
      <c r="C4176" s="9">
        <v>42834</v>
      </c>
      <c r="D4176" s="14" t="s">
        <v>537</v>
      </c>
      <c r="E4176" s="1" t="s">
        <v>6</v>
      </c>
      <c r="F4176" s="1">
        <v>4132</v>
      </c>
      <c r="G4176" s="1" t="s">
        <v>137</v>
      </c>
      <c r="H4176" s="1" t="s">
        <v>283</v>
      </c>
      <c r="I4176" s="25">
        <v>63</v>
      </c>
      <c r="J4176" s="23">
        <v>2556</v>
      </c>
      <c r="K4176" s="1" t="s">
        <v>2070</v>
      </c>
      <c r="L4176" s="4" t="s">
        <v>273</v>
      </c>
    </row>
    <row r="4177" spans="1:12">
      <c r="A4177" s="36">
        <v>2017</v>
      </c>
      <c r="B4177" s="14" t="s">
        <v>3311</v>
      </c>
      <c r="C4177" s="9">
        <v>42845</v>
      </c>
      <c r="D4177" s="14" t="s">
        <v>537</v>
      </c>
      <c r="E4177" s="1" t="s">
        <v>6</v>
      </c>
      <c r="F4177" s="1">
        <v>4132</v>
      </c>
      <c r="G4177" s="1" t="s">
        <v>137</v>
      </c>
      <c r="H4177" s="1" t="s">
        <v>283</v>
      </c>
      <c r="I4177" s="25">
        <v>114</v>
      </c>
      <c r="J4177" s="23">
        <v>2592</v>
      </c>
      <c r="K4177" s="1" t="s">
        <v>1072</v>
      </c>
      <c r="L4177" s="4" t="s">
        <v>273</v>
      </c>
    </row>
    <row r="4178" spans="1:12">
      <c r="A4178" s="36">
        <v>2017</v>
      </c>
      <c r="B4178" s="14" t="s">
        <v>3311</v>
      </c>
      <c r="C4178" s="9">
        <v>42846</v>
      </c>
      <c r="D4178" s="14" t="s">
        <v>537</v>
      </c>
      <c r="E4178" s="1" t="s">
        <v>6</v>
      </c>
      <c r="F4178" s="1">
        <v>4132</v>
      </c>
      <c r="G4178" s="1" t="s">
        <v>137</v>
      </c>
      <c r="H4178" s="1" t="s">
        <v>283</v>
      </c>
      <c r="I4178" s="25">
        <v>117</v>
      </c>
      <c r="J4178" s="23">
        <v>2595</v>
      </c>
      <c r="K4178" s="1" t="s">
        <v>1670</v>
      </c>
      <c r="L4178" s="4" t="s">
        <v>273</v>
      </c>
    </row>
    <row r="4179" spans="1:12">
      <c r="A4179" s="36">
        <v>2017</v>
      </c>
      <c r="B4179" s="14" t="s">
        <v>3311</v>
      </c>
      <c r="C4179" s="9">
        <v>42851</v>
      </c>
      <c r="D4179" s="14" t="s">
        <v>537</v>
      </c>
      <c r="E4179" s="1" t="s">
        <v>6</v>
      </c>
      <c r="F4179" s="1">
        <v>4132</v>
      </c>
      <c r="G4179" s="1" t="s">
        <v>137</v>
      </c>
      <c r="H4179" s="1" t="s">
        <v>283</v>
      </c>
      <c r="I4179" s="25">
        <v>201</v>
      </c>
      <c r="J4179" s="23">
        <v>2607</v>
      </c>
      <c r="K4179" s="1" t="s">
        <v>1670</v>
      </c>
      <c r="L4179" s="4" t="s">
        <v>273</v>
      </c>
    </row>
    <row r="4180" spans="1:12">
      <c r="A4180" s="36">
        <v>2017</v>
      </c>
      <c r="B4180" s="14" t="s">
        <v>3311</v>
      </c>
      <c r="C4180" s="9">
        <v>42826</v>
      </c>
      <c r="D4180" s="14" t="s">
        <v>537</v>
      </c>
      <c r="E4180" s="1" t="s">
        <v>6</v>
      </c>
      <c r="F4180" s="1">
        <v>4110</v>
      </c>
      <c r="G4180" s="1" t="s">
        <v>137</v>
      </c>
      <c r="H4180" s="1" t="s">
        <v>301</v>
      </c>
      <c r="I4180" s="25">
        <v>146</v>
      </c>
      <c r="J4180" s="23">
        <v>8779</v>
      </c>
      <c r="K4180" s="1" t="s">
        <v>3564</v>
      </c>
      <c r="L4180" s="4" t="s">
        <v>273</v>
      </c>
    </row>
    <row r="4181" spans="1:12">
      <c r="A4181" s="36">
        <v>2017</v>
      </c>
      <c r="B4181" s="14" t="s">
        <v>3311</v>
      </c>
      <c r="C4181" s="9">
        <v>42841</v>
      </c>
      <c r="D4181" s="14" t="s">
        <v>537</v>
      </c>
      <c r="E4181" s="1" t="s">
        <v>6</v>
      </c>
      <c r="F4181" s="1">
        <v>4136</v>
      </c>
      <c r="G4181" s="1" t="s">
        <v>179</v>
      </c>
      <c r="H4181" s="11" t="s">
        <v>180</v>
      </c>
      <c r="I4181" s="25">
        <v>161</v>
      </c>
      <c r="J4181" s="23">
        <v>57231</v>
      </c>
      <c r="K4181" s="1" t="s">
        <v>2074</v>
      </c>
      <c r="L4181" s="4" t="s">
        <v>273</v>
      </c>
    </row>
    <row r="4182" spans="1:12">
      <c r="A4182" s="36">
        <v>2017</v>
      </c>
      <c r="B4182" s="14" t="s">
        <v>3311</v>
      </c>
      <c r="C4182" s="9">
        <v>42826</v>
      </c>
      <c r="D4182" s="14" t="s">
        <v>537</v>
      </c>
      <c r="E4182" s="1" t="s">
        <v>6</v>
      </c>
      <c r="F4182" s="1">
        <v>4124</v>
      </c>
      <c r="G4182" s="1" t="s">
        <v>408</v>
      </c>
      <c r="H4182" s="1" t="s">
        <v>2503</v>
      </c>
      <c r="I4182" s="25">
        <v>308</v>
      </c>
      <c r="J4182" s="23">
        <v>3548</v>
      </c>
      <c r="K4182" s="1" t="s">
        <v>2914</v>
      </c>
      <c r="L4182" s="4" t="s">
        <v>273</v>
      </c>
    </row>
    <row r="4183" spans="1:12">
      <c r="A4183" s="36">
        <v>2017</v>
      </c>
      <c r="B4183" s="14" t="s">
        <v>3311</v>
      </c>
      <c r="C4183" s="9">
        <v>42827</v>
      </c>
      <c r="D4183" s="14" t="s">
        <v>537</v>
      </c>
      <c r="E4183" s="1" t="s">
        <v>6</v>
      </c>
      <c r="F4183" s="1">
        <v>4124</v>
      </c>
      <c r="G4183" s="1" t="s">
        <v>408</v>
      </c>
      <c r="H4183" s="1" t="s">
        <v>2503</v>
      </c>
      <c r="I4183" s="25">
        <v>209.5</v>
      </c>
      <c r="J4183" s="23">
        <v>3550</v>
      </c>
      <c r="K4183" s="1" t="s">
        <v>2914</v>
      </c>
      <c r="L4183" s="4" t="s">
        <v>273</v>
      </c>
    </row>
    <row r="4184" spans="1:12">
      <c r="A4184" s="36">
        <v>2017</v>
      </c>
      <c r="B4184" s="14" t="s">
        <v>3311</v>
      </c>
      <c r="C4184" s="9">
        <v>42827</v>
      </c>
      <c r="D4184" s="14" t="s">
        <v>537</v>
      </c>
      <c r="E4184" s="1" t="s">
        <v>6</v>
      </c>
      <c r="F4184" s="1">
        <v>4124</v>
      </c>
      <c r="G4184" s="1" t="s">
        <v>408</v>
      </c>
      <c r="H4184" s="1" t="s">
        <v>2503</v>
      </c>
      <c r="I4184" s="25">
        <v>114.6</v>
      </c>
      <c r="J4184" s="23">
        <v>3551</v>
      </c>
      <c r="K4184" s="1" t="s">
        <v>2914</v>
      </c>
      <c r="L4184" s="4" t="s">
        <v>273</v>
      </c>
    </row>
    <row r="4185" spans="1:12">
      <c r="A4185" s="36">
        <v>2017</v>
      </c>
      <c r="B4185" s="14" t="s">
        <v>3311</v>
      </c>
      <c r="C4185" s="9">
        <v>42828</v>
      </c>
      <c r="D4185" s="14" t="s">
        <v>537</v>
      </c>
      <c r="E4185" s="1" t="s">
        <v>6</v>
      </c>
      <c r="F4185" s="1">
        <v>4124</v>
      </c>
      <c r="G4185" s="1" t="s">
        <v>408</v>
      </c>
      <c r="H4185" s="1" t="s">
        <v>2503</v>
      </c>
      <c r="I4185" s="25">
        <v>111.9</v>
      </c>
      <c r="J4185" s="23">
        <v>3558</v>
      </c>
      <c r="K4185" s="1" t="s">
        <v>2914</v>
      </c>
      <c r="L4185" s="4" t="s">
        <v>273</v>
      </c>
    </row>
    <row r="4186" spans="1:12">
      <c r="A4186" s="36">
        <v>2017</v>
      </c>
      <c r="B4186" s="14" t="s">
        <v>3311</v>
      </c>
      <c r="C4186" s="9">
        <v>42830</v>
      </c>
      <c r="D4186" s="14" t="s">
        <v>537</v>
      </c>
      <c r="E4186" s="1" t="s">
        <v>6</v>
      </c>
      <c r="F4186" s="1">
        <v>4124</v>
      </c>
      <c r="G4186" s="1" t="s">
        <v>408</v>
      </c>
      <c r="H4186" s="1" t="s">
        <v>2503</v>
      </c>
      <c r="I4186" s="25">
        <v>132</v>
      </c>
      <c r="J4186" s="23">
        <v>3561</v>
      </c>
      <c r="K4186" s="1" t="s">
        <v>2914</v>
      </c>
      <c r="L4186" s="4" t="s">
        <v>273</v>
      </c>
    </row>
    <row r="4187" spans="1:12">
      <c r="A4187" s="36">
        <v>2017</v>
      </c>
      <c r="B4187" s="14" t="s">
        <v>3311</v>
      </c>
      <c r="C4187" s="9">
        <v>42830</v>
      </c>
      <c r="D4187" s="14" t="s">
        <v>537</v>
      </c>
      <c r="E4187" s="1" t="s">
        <v>6</v>
      </c>
      <c r="F4187" s="1">
        <v>4110</v>
      </c>
      <c r="G4187" s="1" t="s">
        <v>408</v>
      </c>
      <c r="H4187" s="11" t="s">
        <v>2485</v>
      </c>
      <c r="I4187" s="25">
        <v>191</v>
      </c>
      <c r="J4187" s="23">
        <v>3344</v>
      </c>
      <c r="K4187" s="1" t="s">
        <v>3564</v>
      </c>
      <c r="L4187" s="4" t="s">
        <v>273</v>
      </c>
    </row>
    <row r="4188" spans="1:12">
      <c r="A4188" s="36">
        <v>2017</v>
      </c>
      <c r="B4188" s="14" t="s">
        <v>3311</v>
      </c>
      <c r="C4188" s="9">
        <v>42836</v>
      </c>
      <c r="D4188" s="14" t="s">
        <v>537</v>
      </c>
      <c r="E4188" s="1" t="s">
        <v>6</v>
      </c>
      <c r="F4188" s="1">
        <v>4110</v>
      </c>
      <c r="G4188" s="1" t="s">
        <v>269</v>
      </c>
      <c r="H4188" s="11" t="s">
        <v>1655</v>
      </c>
      <c r="I4188" s="25">
        <v>187</v>
      </c>
      <c r="J4188" s="23">
        <v>3584</v>
      </c>
      <c r="K4188" s="1" t="s">
        <v>3564</v>
      </c>
      <c r="L4188" s="4" t="s">
        <v>273</v>
      </c>
    </row>
    <row r="4189" spans="1:12">
      <c r="A4189" s="36">
        <v>2017</v>
      </c>
      <c r="B4189" s="14" t="s">
        <v>3311</v>
      </c>
      <c r="C4189" s="9">
        <v>42847</v>
      </c>
      <c r="D4189" s="14" t="s">
        <v>537</v>
      </c>
      <c r="E4189" s="1" t="s">
        <v>6</v>
      </c>
      <c r="F4189" s="1">
        <v>4110</v>
      </c>
      <c r="G4189" s="1" t="s">
        <v>269</v>
      </c>
      <c r="H4189" s="11" t="s">
        <v>1655</v>
      </c>
      <c r="I4189" s="25">
        <v>170.2</v>
      </c>
      <c r="J4189" s="23">
        <v>3589</v>
      </c>
      <c r="K4189" s="1" t="s">
        <v>2081</v>
      </c>
      <c r="L4189" s="4" t="s">
        <v>273</v>
      </c>
    </row>
    <row r="4190" spans="1:12">
      <c r="A4190" s="36">
        <v>2017</v>
      </c>
      <c r="B4190" s="14" t="s">
        <v>3311</v>
      </c>
      <c r="C4190" s="9">
        <v>42851</v>
      </c>
      <c r="D4190" s="14" t="s">
        <v>537</v>
      </c>
      <c r="E4190" s="1" t="s">
        <v>6</v>
      </c>
      <c r="F4190" s="1">
        <v>4110</v>
      </c>
      <c r="G4190" s="1" t="s">
        <v>269</v>
      </c>
      <c r="H4190" s="1" t="s">
        <v>287</v>
      </c>
      <c r="I4190" s="25">
        <v>151</v>
      </c>
      <c r="J4190" s="23">
        <v>4530</v>
      </c>
      <c r="K4190" s="1" t="s">
        <v>2903</v>
      </c>
      <c r="L4190" s="4" t="s">
        <v>273</v>
      </c>
    </row>
    <row r="4191" spans="1:12">
      <c r="A4191" s="36">
        <v>2017</v>
      </c>
      <c r="B4191" s="14" t="s">
        <v>3311</v>
      </c>
      <c r="C4191" s="9">
        <v>42855</v>
      </c>
      <c r="D4191" s="14" t="s">
        <v>537</v>
      </c>
      <c r="E4191" s="1" t="s">
        <v>6</v>
      </c>
      <c r="F4191" s="1">
        <v>4110</v>
      </c>
      <c r="G4191" s="1" t="s">
        <v>269</v>
      </c>
      <c r="H4191" s="1" t="s">
        <v>287</v>
      </c>
      <c r="I4191" s="25">
        <v>128</v>
      </c>
      <c r="J4191" s="23">
        <v>4533</v>
      </c>
      <c r="K4191" s="1" t="s">
        <v>2903</v>
      </c>
      <c r="L4191" s="4" t="s">
        <v>273</v>
      </c>
    </row>
    <row r="4192" spans="1:12">
      <c r="A4192" s="36">
        <v>2017</v>
      </c>
      <c r="B4192" s="14" t="s">
        <v>3311</v>
      </c>
      <c r="C4192" s="9">
        <v>42833</v>
      </c>
      <c r="D4192" s="14" t="s">
        <v>537</v>
      </c>
      <c r="E4192" s="1" t="s">
        <v>6</v>
      </c>
      <c r="F4192" s="1">
        <v>4124</v>
      </c>
      <c r="G4192" s="1" t="s">
        <v>269</v>
      </c>
      <c r="H4192" s="1" t="s">
        <v>1659</v>
      </c>
      <c r="I4192" s="25">
        <v>130</v>
      </c>
      <c r="J4192" s="23">
        <v>2020</v>
      </c>
      <c r="K4192" s="1" t="s">
        <v>2914</v>
      </c>
      <c r="L4192" s="4" t="s">
        <v>273</v>
      </c>
    </row>
    <row r="4193" spans="1:12">
      <c r="A4193" s="36">
        <v>2017</v>
      </c>
      <c r="B4193" s="14" t="s">
        <v>3311</v>
      </c>
      <c r="C4193" s="9">
        <v>42836</v>
      </c>
      <c r="D4193" s="14" t="s">
        <v>537</v>
      </c>
      <c r="E4193" s="1" t="s">
        <v>6</v>
      </c>
      <c r="F4193" s="1">
        <v>4124</v>
      </c>
      <c r="G4193" s="1" t="s">
        <v>269</v>
      </c>
      <c r="H4193" s="1" t="s">
        <v>1659</v>
      </c>
      <c r="I4193" s="25">
        <v>94.5</v>
      </c>
      <c r="J4193" s="23">
        <v>2027</v>
      </c>
      <c r="K4193" s="1" t="s">
        <v>1057</v>
      </c>
      <c r="L4193" s="4" t="s">
        <v>273</v>
      </c>
    </row>
    <row r="4194" spans="1:12">
      <c r="A4194" s="36">
        <v>2017</v>
      </c>
      <c r="B4194" s="14" t="s">
        <v>3311</v>
      </c>
      <c r="C4194" s="9">
        <v>42840</v>
      </c>
      <c r="D4194" s="14" t="s">
        <v>537</v>
      </c>
      <c r="E4194" s="1" t="s">
        <v>6</v>
      </c>
      <c r="F4194" s="1">
        <v>4124</v>
      </c>
      <c r="G4194" s="1" t="s">
        <v>269</v>
      </c>
      <c r="H4194" s="1" t="s">
        <v>1659</v>
      </c>
      <c r="I4194" s="25">
        <v>113.1</v>
      </c>
      <c r="J4194" s="23">
        <v>2035</v>
      </c>
      <c r="K4194" s="1" t="s">
        <v>1057</v>
      </c>
      <c r="L4194" s="4" t="s">
        <v>273</v>
      </c>
    </row>
    <row r="4195" spans="1:12">
      <c r="A4195" s="36">
        <v>2017</v>
      </c>
      <c r="B4195" s="14" t="s">
        <v>3311</v>
      </c>
      <c r="C4195" s="9">
        <v>42843</v>
      </c>
      <c r="D4195" s="14" t="s">
        <v>537</v>
      </c>
      <c r="E4195" s="1" t="s">
        <v>6</v>
      </c>
      <c r="F4195" s="1">
        <v>4124</v>
      </c>
      <c r="G4195" s="1" t="s">
        <v>269</v>
      </c>
      <c r="H4195" s="1" t="s">
        <v>1659</v>
      </c>
      <c r="I4195" s="25">
        <v>80.400000000000006</v>
      </c>
      <c r="J4195" s="23">
        <v>2041</v>
      </c>
      <c r="K4195" s="1" t="s">
        <v>1057</v>
      </c>
      <c r="L4195" s="4" t="s">
        <v>273</v>
      </c>
    </row>
    <row r="4196" spans="1:12">
      <c r="A4196" s="36">
        <v>2017</v>
      </c>
      <c r="B4196" s="14" t="s">
        <v>3311</v>
      </c>
      <c r="C4196" s="9">
        <v>42845</v>
      </c>
      <c r="D4196" s="14" t="s">
        <v>537</v>
      </c>
      <c r="E4196" s="1" t="s">
        <v>6</v>
      </c>
      <c r="F4196" s="1">
        <v>4124</v>
      </c>
      <c r="G4196" s="1" t="s">
        <v>269</v>
      </c>
      <c r="H4196" s="1" t="s">
        <v>1659</v>
      </c>
      <c r="I4196" s="25">
        <v>73.400000000000006</v>
      </c>
      <c r="J4196" s="23">
        <v>2045</v>
      </c>
      <c r="K4196" s="1" t="s">
        <v>1057</v>
      </c>
      <c r="L4196" s="4" t="s">
        <v>273</v>
      </c>
    </row>
    <row r="4197" spans="1:12">
      <c r="A4197" s="36">
        <v>2017</v>
      </c>
      <c r="B4197" s="14" t="s">
        <v>3311</v>
      </c>
      <c r="C4197" s="9">
        <v>42846</v>
      </c>
      <c r="D4197" s="14" t="s">
        <v>537</v>
      </c>
      <c r="E4197" s="1" t="s">
        <v>6</v>
      </c>
      <c r="F4197" s="1">
        <v>4124</v>
      </c>
      <c r="G4197" s="1" t="s">
        <v>269</v>
      </c>
      <c r="H4197" s="1" t="s">
        <v>1659</v>
      </c>
      <c r="I4197" s="25">
        <v>199.3</v>
      </c>
      <c r="J4197" s="23">
        <v>2048</v>
      </c>
      <c r="K4197" s="1" t="s">
        <v>1057</v>
      </c>
      <c r="L4197" s="4" t="s">
        <v>273</v>
      </c>
    </row>
    <row r="4198" spans="1:12">
      <c r="A4198" s="36">
        <v>2017</v>
      </c>
      <c r="B4198" s="14" t="s">
        <v>3311</v>
      </c>
      <c r="C4198" s="9">
        <v>42852</v>
      </c>
      <c r="D4198" s="14" t="s">
        <v>537</v>
      </c>
      <c r="E4198" s="1" t="s">
        <v>6</v>
      </c>
      <c r="F4198" s="1">
        <v>4104</v>
      </c>
      <c r="G4198" s="1" t="s">
        <v>37</v>
      </c>
      <c r="H4198" s="1" t="s">
        <v>2503</v>
      </c>
      <c r="I4198" s="25">
        <v>150</v>
      </c>
      <c r="J4198" s="23" t="s">
        <v>3574</v>
      </c>
      <c r="K4198" s="1" t="s">
        <v>1685</v>
      </c>
      <c r="L4198" s="4" t="s">
        <v>273</v>
      </c>
    </row>
    <row r="4199" spans="1:12">
      <c r="A4199" s="36">
        <v>2017</v>
      </c>
      <c r="B4199" s="14" t="s">
        <v>3311</v>
      </c>
      <c r="C4199" s="9">
        <v>42852</v>
      </c>
      <c r="D4199" s="14" t="s">
        <v>537</v>
      </c>
      <c r="E4199" s="1" t="s">
        <v>6</v>
      </c>
      <c r="F4199" s="1">
        <v>4104</v>
      </c>
      <c r="G4199" s="1" t="s">
        <v>37</v>
      </c>
      <c r="H4199" s="1" t="s">
        <v>2503</v>
      </c>
      <c r="I4199" s="25">
        <v>190</v>
      </c>
      <c r="J4199" s="23" t="s">
        <v>3575</v>
      </c>
      <c r="K4199" s="1" t="s">
        <v>1685</v>
      </c>
      <c r="L4199" s="4" t="s">
        <v>273</v>
      </c>
    </row>
    <row r="4200" spans="1:12">
      <c r="A4200" s="36">
        <v>2017</v>
      </c>
      <c r="B4200" s="14" t="s">
        <v>3311</v>
      </c>
      <c r="C4200" s="9">
        <v>42847</v>
      </c>
      <c r="D4200" s="14" t="s">
        <v>537</v>
      </c>
      <c r="E4200" s="1" t="s">
        <v>6</v>
      </c>
      <c r="F4200" s="1">
        <v>4124</v>
      </c>
      <c r="G4200" s="1" t="s">
        <v>37</v>
      </c>
      <c r="H4200" s="1" t="s">
        <v>738</v>
      </c>
      <c r="I4200" s="25">
        <v>244.8</v>
      </c>
      <c r="J4200" s="23" t="s">
        <v>3576</v>
      </c>
      <c r="K4200" s="1" t="s">
        <v>2900</v>
      </c>
      <c r="L4200" s="4" t="s">
        <v>273</v>
      </c>
    </row>
    <row r="4201" spans="1:12">
      <c r="A4201" s="36">
        <v>2017</v>
      </c>
      <c r="B4201" s="14" t="s">
        <v>3311</v>
      </c>
      <c r="C4201" s="9">
        <v>42828</v>
      </c>
      <c r="D4201" s="14" t="s">
        <v>537</v>
      </c>
      <c r="E4201" s="1" t="s">
        <v>308</v>
      </c>
      <c r="F4201" s="1">
        <v>4530</v>
      </c>
      <c r="G4201" s="1" t="s">
        <v>137</v>
      </c>
      <c r="H4201" s="1" t="s">
        <v>138</v>
      </c>
      <c r="I4201" s="24">
        <v>126.7</v>
      </c>
      <c r="J4201" s="23">
        <v>1144</v>
      </c>
      <c r="K4201" s="1" t="s">
        <v>2497</v>
      </c>
      <c r="L4201" s="4" t="s">
        <v>310</v>
      </c>
    </row>
    <row r="4202" spans="1:12">
      <c r="A4202" s="36">
        <v>2017</v>
      </c>
      <c r="B4202" s="14" t="s">
        <v>3311</v>
      </c>
      <c r="C4202" s="9">
        <v>42849</v>
      </c>
      <c r="D4202" s="14" t="s">
        <v>537</v>
      </c>
      <c r="E4202" s="1" t="s">
        <v>308</v>
      </c>
      <c r="F4202" s="1">
        <v>4530</v>
      </c>
      <c r="G4202" s="1" t="s">
        <v>137</v>
      </c>
      <c r="H4202" s="1" t="s">
        <v>138</v>
      </c>
      <c r="I4202" s="24">
        <v>153.4</v>
      </c>
      <c r="J4202" s="23">
        <v>1180</v>
      </c>
      <c r="K4202" s="1" t="s">
        <v>2496</v>
      </c>
      <c r="L4202" s="4" t="s">
        <v>310</v>
      </c>
    </row>
    <row r="4203" spans="1:12">
      <c r="A4203" s="36">
        <v>2017</v>
      </c>
      <c r="B4203" s="14" t="s">
        <v>3311</v>
      </c>
      <c r="C4203" s="9">
        <v>42853</v>
      </c>
      <c r="D4203" s="14" t="s">
        <v>537</v>
      </c>
      <c r="E4203" s="1" t="s">
        <v>308</v>
      </c>
      <c r="F4203" s="1">
        <v>4530</v>
      </c>
      <c r="G4203" s="1" t="s">
        <v>137</v>
      </c>
      <c r="H4203" s="1" t="s">
        <v>138</v>
      </c>
      <c r="I4203" s="24">
        <v>48.6</v>
      </c>
      <c r="J4203" s="23">
        <v>1192</v>
      </c>
      <c r="K4203" s="1" t="s">
        <v>3577</v>
      </c>
      <c r="L4203" s="4" t="s">
        <v>310</v>
      </c>
    </row>
    <row r="4204" spans="1:12">
      <c r="A4204" s="36">
        <v>2017</v>
      </c>
      <c r="B4204" s="14" t="s">
        <v>3311</v>
      </c>
      <c r="C4204" s="9">
        <v>42828</v>
      </c>
      <c r="D4204" s="14" t="s">
        <v>537</v>
      </c>
      <c r="E4204" s="1" t="s">
        <v>452</v>
      </c>
      <c r="F4204" s="1">
        <v>1250</v>
      </c>
      <c r="G4204" s="1" t="s">
        <v>269</v>
      </c>
      <c r="H4204" s="11" t="s">
        <v>150</v>
      </c>
      <c r="I4204" s="25">
        <v>146</v>
      </c>
      <c r="J4204" s="23" t="s">
        <v>3578</v>
      </c>
      <c r="K4204" s="1" t="s">
        <v>2108</v>
      </c>
      <c r="L4204" s="4" t="s">
        <v>310</v>
      </c>
    </row>
    <row r="4205" spans="1:12">
      <c r="A4205" s="36">
        <v>2017</v>
      </c>
      <c r="B4205" s="14" t="s">
        <v>3311</v>
      </c>
      <c r="C4205" s="9">
        <v>42826</v>
      </c>
      <c r="D4205" s="14" t="s">
        <v>537</v>
      </c>
      <c r="E4205" s="1" t="s">
        <v>308</v>
      </c>
      <c r="F4205" s="1">
        <v>4415</v>
      </c>
      <c r="G4205" s="1" t="s">
        <v>137</v>
      </c>
      <c r="H4205" s="1" t="s">
        <v>301</v>
      </c>
      <c r="I4205" s="25">
        <v>141</v>
      </c>
      <c r="J4205" s="23">
        <v>8775</v>
      </c>
      <c r="K4205" s="1" t="s">
        <v>2492</v>
      </c>
      <c r="L4205" s="4" t="s">
        <v>310</v>
      </c>
    </row>
    <row r="4206" spans="1:12">
      <c r="A4206" s="36">
        <v>2017</v>
      </c>
      <c r="B4206" s="14" t="s">
        <v>3311</v>
      </c>
      <c r="C4206" s="9">
        <v>42826</v>
      </c>
      <c r="D4206" s="14" t="s">
        <v>537</v>
      </c>
      <c r="E4206" s="1" t="s">
        <v>308</v>
      </c>
      <c r="F4206" s="1">
        <v>4415</v>
      </c>
      <c r="G4206" s="1" t="s">
        <v>137</v>
      </c>
      <c r="H4206" s="1" t="s">
        <v>301</v>
      </c>
      <c r="I4206" s="25">
        <v>35</v>
      </c>
      <c r="J4206" s="23">
        <v>8787</v>
      </c>
      <c r="K4206" s="1" t="s">
        <v>3579</v>
      </c>
      <c r="L4206" s="4" t="s">
        <v>310</v>
      </c>
    </row>
    <row r="4207" spans="1:12">
      <c r="A4207" s="36">
        <v>2017</v>
      </c>
      <c r="B4207" s="14" t="s">
        <v>3311</v>
      </c>
      <c r="C4207" s="9">
        <v>42826</v>
      </c>
      <c r="D4207" s="14" t="s">
        <v>537</v>
      </c>
      <c r="E4207" s="1" t="s">
        <v>308</v>
      </c>
      <c r="F4207" s="1">
        <v>4526</v>
      </c>
      <c r="G4207" s="1" t="s">
        <v>137</v>
      </c>
      <c r="H4207" s="1" t="s">
        <v>301</v>
      </c>
      <c r="I4207" s="25">
        <v>116</v>
      </c>
      <c r="J4207" s="23">
        <v>8781</v>
      </c>
      <c r="K4207" s="1" t="s">
        <v>2496</v>
      </c>
      <c r="L4207" s="4" t="s">
        <v>310</v>
      </c>
    </row>
    <row r="4208" spans="1:12">
      <c r="A4208" s="36">
        <v>2017</v>
      </c>
      <c r="B4208" s="14" t="s">
        <v>3311</v>
      </c>
      <c r="C4208" s="9">
        <v>42826</v>
      </c>
      <c r="D4208" s="14" t="s">
        <v>537</v>
      </c>
      <c r="E4208" s="1" t="s">
        <v>308</v>
      </c>
      <c r="F4208" s="1">
        <v>4526</v>
      </c>
      <c r="G4208" s="1" t="s">
        <v>137</v>
      </c>
      <c r="H4208" s="1" t="s">
        <v>301</v>
      </c>
      <c r="I4208" s="25">
        <v>117</v>
      </c>
      <c r="J4208" s="23">
        <v>8786</v>
      </c>
      <c r="K4208" s="1" t="s">
        <v>2496</v>
      </c>
      <c r="L4208" s="4" t="s">
        <v>310</v>
      </c>
    </row>
    <row r="4209" spans="1:12">
      <c r="A4209" s="36">
        <v>2017</v>
      </c>
      <c r="B4209" s="14" t="s">
        <v>3311</v>
      </c>
      <c r="C4209" s="9">
        <v>42826</v>
      </c>
      <c r="D4209" s="14" t="s">
        <v>537</v>
      </c>
      <c r="E4209" s="1" t="s">
        <v>308</v>
      </c>
      <c r="F4209" s="1">
        <v>4526</v>
      </c>
      <c r="G4209" s="1" t="s">
        <v>137</v>
      </c>
      <c r="H4209" s="1" t="s">
        <v>301</v>
      </c>
      <c r="I4209" s="25">
        <v>104</v>
      </c>
      <c r="J4209" s="23">
        <v>8774</v>
      </c>
      <c r="K4209" s="1" t="s">
        <v>2496</v>
      </c>
      <c r="L4209" s="4" t="s">
        <v>310</v>
      </c>
    </row>
    <row r="4210" spans="1:12">
      <c r="A4210" s="36">
        <v>2017</v>
      </c>
      <c r="B4210" s="14" t="s">
        <v>3311</v>
      </c>
      <c r="C4210" s="9">
        <v>42827</v>
      </c>
      <c r="D4210" s="14" t="s">
        <v>537</v>
      </c>
      <c r="E4210" s="1" t="s">
        <v>308</v>
      </c>
      <c r="F4210" s="1">
        <v>4415</v>
      </c>
      <c r="G4210" s="1" t="s">
        <v>137</v>
      </c>
      <c r="H4210" s="1" t="s">
        <v>301</v>
      </c>
      <c r="I4210" s="25">
        <v>96</v>
      </c>
      <c r="J4210" s="23">
        <v>8793</v>
      </c>
      <c r="K4210" s="1" t="s">
        <v>2492</v>
      </c>
      <c r="L4210" s="4" t="s">
        <v>310</v>
      </c>
    </row>
    <row r="4211" spans="1:12">
      <c r="A4211" s="36">
        <v>2017</v>
      </c>
      <c r="B4211" s="14" t="s">
        <v>3311</v>
      </c>
      <c r="C4211" s="9">
        <v>42827</v>
      </c>
      <c r="D4211" s="14" t="s">
        <v>537</v>
      </c>
      <c r="E4211" s="1" t="s">
        <v>308</v>
      </c>
      <c r="F4211" s="1">
        <v>4415</v>
      </c>
      <c r="G4211" s="1" t="s">
        <v>137</v>
      </c>
      <c r="H4211" s="1" t="s">
        <v>301</v>
      </c>
      <c r="I4211" s="25">
        <v>54</v>
      </c>
      <c r="J4211" s="23">
        <v>8805</v>
      </c>
      <c r="K4211" s="1" t="s">
        <v>2492</v>
      </c>
      <c r="L4211" s="4" t="s">
        <v>310</v>
      </c>
    </row>
    <row r="4212" spans="1:12">
      <c r="A4212" s="36">
        <v>2017</v>
      </c>
      <c r="B4212" s="14" t="s">
        <v>3311</v>
      </c>
      <c r="C4212" s="9">
        <v>42827</v>
      </c>
      <c r="D4212" s="14" t="s">
        <v>537</v>
      </c>
      <c r="E4212" s="1" t="s">
        <v>308</v>
      </c>
      <c r="F4212" s="1">
        <v>4526</v>
      </c>
      <c r="G4212" s="1" t="s">
        <v>137</v>
      </c>
      <c r="H4212" s="1" t="s">
        <v>301</v>
      </c>
      <c r="I4212" s="25">
        <v>138</v>
      </c>
      <c r="J4212" s="23">
        <v>8798</v>
      </c>
      <c r="K4212" s="1" t="s">
        <v>311</v>
      </c>
      <c r="L4212" s="4" t="s">
        <v>310</v>
      </c>
    </row>
    <row r="4213" spans="1:12">
      <c r="A4213" s="36">
        <v>2017</v>
      </c>
      <c r="B4213" s="14" t="s">
        <v>3311</v>
      </c>
      <c r="C4213" s="9">
        <v>42827</v>
      </c>
      <c r="D4213" s="14" t="s">
        <v>537</v>
      </c>
      <c r="E4213" s="1" t="s">
        <v>308</v>
      </c>
      <c r="F4213" s="1">
        <v>4526</v>
      </c>
      <c r="G4213" s="1" t="s">
        <v>137</v>
      </c>
      <c r="H4213" s="1" t="s">
        <v>301</v>
      </c>
      <c r="I4213" s="25">
        <v>43</v>
      </c>
      <c r="J4213" s="23">
        <v>8804</v>
      </c>
      <c r="K4213" s="1" t="s">
        <v>2496</v>
      </c>
      <c r="L4213" s="4" t="s">
        <v>310</v>
      </c>
    </row>
    <row r="4214" spans="1:12">
      <c r="A4214" s="36">
        <v>2017</v>
      </c>
      <c r="B4214" s="14" t="s">
        <v>3311</v>
      </c>
      <c r="C4214" s="9">
        <v>42828</v>
      </c>
      <c r="D4214" s="14" t="s">
        <v>537</v>
      </c>
      <c r="E4214" s="1" t="s">
        <v>308</v>
      </c>
      <c r="F4214" s="1">
        <v>4415</v>
      </c>
      <c r="G4214" s="1" t="s">
        <v>137</v>
      </c>
      <c r="H4214" s="1" t="s">
        <v>301</v>
      </c>
      <c r="I4214" s="25">
        <v>106</v>
      </c>
      <c r="J4214" s="23">
        <v>8819</v>
      </c>
      <c r="K4214" s="1" t="s">
        <v>2492</v>
      </c>
      <c r="L4214" s="4" t="s">
        <v>310</v>
      </c>
    </row>
    <row r="4215" spans="1:12">
      <c r="A4215" s="36">
        <v>2017</v>
      </c>
      <c r="B4215" s="14" t="s">
        <v>3311</v>
      </c>
      <c r="C4215" s="9">
        <v>42829</v>
      </c>
      <c r="D4215" s="14" t="s">
        <v>537</v>
      </c>
      <c r="E4215" s="1" t="s">
        <v>308</v>
      </c>
      <c r="F4215" s="1">
        <v>4415</v>
      </c>
      <c r="G4215" s="1" t="s">
        <v>137</v>
      </c>
      <c r="H4215" s="1" t="s">
        <v>301</v>
      </c>
      <c r="I4215" s="25">
        <v>39</v>
      </c>
      <c r="J4215" s="23">
        <v>8849</v>
      </c>
      <c r="K4215" s="1" t="s">
        <v>2492</v>
      </c>
      <c r="L4215" s="4" t="s">
        <v>310</v>
      </c>
    </row>
    <row r="4216" spans="1:12">
      <c r="A4216" s="36">
        <v>2017</v>
      </c>
      <c r="B4216" s="14" t="s">
        <v>3311</v>
      </c>
      <c r="C4216" s="9">
        <v>42829</v>
      </c>
      <c r="D4216" s="14" t="s">
        <v>537</v>
      </c>
      <c r="E4216" s="1" t="s">
        <v>308</v>
      </c>
      <c r="F4216" s="1">
        <v>4415</v>
      </c>
      <c r="G4216" s="1" t="s">
        <v>137</v>
      </c>
      <c r="H4216" s="1" t="s">
        <v>301</v>
      </c>
      <c r="I4216" s="25">
        <v>139</v>
      </c>
      <c r="J4216" s="23">
        <v>8840</v>
      </c>
      <c r="K4216" s="1" t="s">
        <v>2492</v>
      </c>
      <c r="L4216" s="4" t="s">
        <v>310</v>
      </c>
    </row>
    <row r="4217" spans="1:12">
      <c r="A4217" s="36">
        <v>2017</v>
      </c>
      <c r="B4217" s="14" t="s">
        <v>3311</v>
      </c>
      <c r="C4217" s="9">
        <v>42840</v>
      </c>
      <c r="D4217" s="14" t="s">
        <v>537</v>
      </c>
      <c r="E4217" s="1" t="s">
        <v>308</v>
      </c>
      <c r="F4217" s="1">
        <v>4530</v>
      </c>
      <c r="G4217" s="1" t="s">
        <v>269</v>
      </c>
      <c r="H4217" s="1" t="s">
        <v>287</v>
      </c>
      <c r="I4217" s="25">
        <v>46</v>
      </c>
      <c r="J4217" s="23">
        <v>4506</v>
      </c>
      <c r="K4217" s="1" t="s">
        <v>3580</v>
      </c>
      <c r="L4217" s="4" t="s">
        <v>310</v>
      </c>
    </row>
    <row r="4218" spans="1:12">
      <c r="A4218" s="36">
        <v>2017</v>
      </c>
      <c r="B4218" s="14" t="s">
        <v>3311</v>
      </c>
      <c r="C4218" s="9">
        <v>42839</v>
      </c>
      <c r="D4218" s="14" t="s">
        <v>537</v>
      </c>
      <c r="E4218" s="1" t="s">
        <v>308</v>
      </c>
      <c r="F4218" s="1">
        <v>4415</v>
      </c>
      <c r="G4218" s="1" t="s">
        <v>137</v>
      </c>
      <c r="H4218" s="1" t="s">
        <v>301</v>
      </c>
      <c r="I4218" s="25">
        <v>44</v>
      </c>
      <c r="J4218" s="23">
        <v>8958</v>
      </c>
      <c r="K4218" s="1" t="s">
        <v>2094</v>
      </c>
      <c r="L4218" s="4" t="s">
        <v>310</v>
      </c>
    </row>
    <row r="4219" spans="1:12">
      <c r="A4219" s="36">
        <v>2017</v>
      </c>
      <c r="B4219" s="14" t="s">
        <v>3311</v>
      </c>
      <c r="C4219" s="9">
        <v>42838</v>
      </c>
      <c r="D4219" s="14" t="s">
        <v>537</v>
      </c>
      <c r="E4219" s="1" t="s">
        <v>308</v>
      </c>
      <c r="F4219" s="1">
        <v>4415</v>
      </c>
      <c r="G4219" s="1" t="s">
        <v>137</v>
      </c>
      <c r="H4219" s="1" t="s">
        <v>301</v>
      </c>
      <c r="I4219" s="25">
        <v>109</v>
      </c>
      <c r="J4219" s="23">
        <v>8956</v>
      </c>
      <c r="K4219" s="1" t="s">
        <v>2094</v>
      </c>
      <c r="L4219" s="4" t="s">
        <v>310</v>
      </c>
    </row>
    <row r="4220" spans="1:12">
      <c r="A4220" s="36">
        <v>2017</v>
      </c>
      <c r="B4220" s="14" t="s">
        <v>3311</v>
      </c>
      <c r="C4220" s="9">
        <v>42838</v>
      </c>
      <c r="D4220" s="14" t="s">
        <v>537</v>
      </c>
      <c r="E4220" s="1" t="s">
        <v>308</v>
      </c>
      <c r="F4220" s="1">
        <v>4415</v>
      </c>
      <c r="G4220" s="1" t="s">
        <v>137</v>
      </c>
      <c r="H4220" s="1" t="s">
        <v>301</v>
      </c>
      <c r="I4220" s="25">
        <v>70</v>
      </c>
      <c r="J4220" s="23">
        <v>8955</v>
      </c>
      <c r="K4220" s="1" t="s">
        <v>2094</v>
      </c>
      <c r="L4220" s="4" t="s">
        <v>310</v>
      </c>
    </row>
    <row r="4221" spans="1:12">
      <c r="A4221" s="36">
        <v>2017</v>
      </c>
      <c r="B4221" s="14" t="s">
        <v>3311</v>
      </c>
      <c r="C4221" s="9">
        <v>42838</v>
      </c>
      <c r="D4221" s="14" t="s">
        <v>537</v>
      </c>
      <c r="E4221" s="1" t="s">
        <v>308</v>
      </c>
      <c r="F4221" s="1">
        <v>4415</v>
      </c>
      <c r="G4221" s="1" t="s">
        <v>269</v>
      </c>
      <c r="H4221" s="1" t="s">
        <v>183</v>
      </c>
      <c r="I4221" s="25">
        <v>67</v>
      </c>
      <c r="J4221" s="23">
        <v>7633</v>
      </c>
      <c r="K4221" s="1" t="s">
        <v>2094</v>
      </c>
      <c r="L4221" s="4" t="s">
        <v>310</v>
      </c>
    </row>
    <row r="4222" spans="1:12">
      <c r="A4222" s="36">
        <v>2017</v>
      </c>
      <c r="B4222" s="14" t="s">
        <v>3311</v>
      </c>
      <c r="C4222" s="9">
        <v>42839</v>
      </c>
      <c r="D4222" s="14" t="s">
        <v>537</v>
      </c>
      <c r="E4222" s="1" t="s">
        <v>308</v>
      </c>
      <c r="F4222" s="1">
        <v>4415</v>
      </c>
      <c r="G4222" s="1" t="s">
        <v>137</v>
      </c>
      <c r="H4222" s="1" t="s">
        <v>312</v>
      </c>
      <c r="I4222" s="25">
        <v>138</v>
      </c>
      <c r="J4222" s="23">
        <v>365</v>
      </c>
      <c r="K4222" s="1" t="s">
        <v>2094</v>
      </c>
      <c r="L4222" s="4" t="s">
        <v>310</v>
      </c>
    </row>
    <row r="4223" spans="1:12">
      <c r="A4223" s="36">
        <v>2017</v>
      </c>
      <c r="B4223" s="14" t="s">
        <v>3311</v>
      </c>
      <c r="C4223" s="9">
        <v>42839</v>
      </c>
      <c r="D4223" s="14" t="s">
        <v>537</v>
      </c>
      <c r="E4223" s="1" t="s">
        <v>308</v>
      </c>
      <c r="F4223" s="1">
        <v>4415</v>
      </c>
      <c r="G4223" s="1" t="s">
        <v>137</v>
      </c>
      <c r="H4223" s="1" t="s">
        <v>301</v>
      </c>
      <c r="I4223" s="25">
        <v>74</v>
      </c>
      <c r="J4223" s="23">
        <v>8959</v>
      </c>
      <c r="K4223" s="1" t="s">
        <v>2094</v>
      </c>
      <c r="L4223" s="4" t="s">
        <v>310</v>
      </c>
    </row>
    <row r="4224" spans="1:12">
      <c r="A4224" s="36">
        <v>2017</v>
      </c>
      <c r="B4224" s="14" t="s">
        <v>3311</v>
      </c>
      <c r="C4224" s="9">
        <v>42840</v>
      </c>
      <c r="D4224" s="14" t="s">
        <v>537</v>
      </c>
      <c r="E4224" s="1" t="s">
        <v>308</v>
      </c>
      <c r="F4224" s="1">
        <v>4415</v>
      </c>
      <c r="G4224" s="1" t="s">
        <v>137</v>
      </c>
      <c r="H4224" s="1" t="s">
        <v>301</v>
      </c>
      <c r="I4224" s="25">
        <v>121</v>
      </c>
      <c r="J4224" s="23">
        <v>8962</v>
      </c>
      <c r="K4224" s="1" t="s">
        <v>2094</v>
      </c>
      <c r="L4224" s="4" t="s">
        <v>310</v>
      </c>
    </row>
    <row r="4225" spans="1:12">
      <c r="A4225" s="36">
        <v>2017</v>
      </c>
      <c r="B4225" s="14" t="s">
        <v>3311</v>
      </c>
      <c r="C4225" s="9">
        <v>42840</v>
      </c>
      <c r="D4225" s="14" t="s">
        <v>537</v>
      </c>
      <c r="E4225" s="1" t="s">
        <v>308</v>
      </c>
      <c r="F4225" s="1">
        <v>4415</v>
      </c>
      <c r="G4225" s="1" t="s">
        <v>137</v>
      </c>
      <c r="H4225" s="1" t="s">
        <v>301</v>
      </c>
      <c r="I4225" s="25">
        <v>91</v>
      </c>
      <c r="J4225" s="23">
        <v>8964</v>
      </c>
      <c r="K4225" s="1" t="s">
        <v>3581</v>
      </c>
      <c r="L4225" s="4" t="s">
        <v>310</v>
      </c>
    </row>
    <row r="4226" spans="1:12">
      <c r="A4226" s="36">
        <v>2017</v>
      </c>
      <c r="B4226" s="14" t="s">
        <v>3311</v>
      </c>
      <c r="C4226" s="9">
        <v>42841</v>
      </c>
      <c r="D4226" s="14" t="s">
        <v>537</v>
      </c>
      <c r="E4226" s="1" t="s">
        <v>308</v>
      </c>
      <c r="F4226" s="1">
        <v>4415</v>
      </c>
      <c r="G4226" s="1" t="s">
        <v>137</v>
      </c>
      <c r="H4226" s="1" t="s">
        <v>301</v>
      </c>
      <c r="I4226" s="25">
        <v>84</v>
      </c>
      <c r="J4226" s="23">
        <v>8969</v>
      </c>
      <c r="K4226" s="1" t="s">
        <v>3582</v>
      </c>
      <c r="L4226" s="4" t="s">
        <v>310</v>
      </c>
    </row>
    <row r="4227" spans="1:12">
      <c r="A4227" s="36">
        <v>2017</v>
      </c>
      <c r="B4227" s="14" t="s">
        <v>3311</v>
      </c>
      <c r="C4227" s="9">
        <v>42842</v>
      </c>
      <c r="D4227" s="14" t="s">
        <v>537</v>
      </c>
      <c r="E4227" s="1" t="s">
        <v>308</v>
      </c>
      <c r="F4227" s="1">
        <v>4415</v>
      </c>
      <c r="G4227" s="1" t="s">
        <v>137</v>
      </c>
      <c r="H4227" s="1" t="s">
        <v>301</v>
      </c>
      <c r="I4227" s="25">
        <v>115</v>
      </c>
      <c r="J4227" s="23">
        <v>8978</v>
      </c>
      <c r="K4227" s="1" t="s">
        <v>311</v>
      </c>
      <c r="L4227" s="4" t="s">
        <v>310</v>
      </c>
    </row>
    <row r="4228" spans="1:12">
      <c r="A4228" s="36">
        <v>2017</v>
      </c>
      <c r="B4228" s="14" t="s">
        <v>3311</v>
      </c>
      <c r="C4228" s="9">
        <v>42842</v>
      </c>
      <c r="D4228" s="14" t="s">
        <v>537</v>
      </c>
      <c r="E4228" s="1" t="s">
        <v>308</v>
      </c>
      <c r="F4228" s="1">
        <v>4415</v>
      </c>
      <c r="G4228" s="1" t="s">
        <v>137</v>
      </c>
      <c r="H4228" s="1" t="s">
        <v>301</v>
      </c>
      <c r="I4228" s="25">
        <v>89</v>
      </c>
      <c r="J4228" s="23">
        <v>8980</v>
      </c>
      <c r="K4228" s="1" t="s">
        <v>2094</v>
      </c>
      <c r="L4228" s="4" t="s">
        <v>310</v>
      </c>
    </row>
    <row r="4229" spans="1:12">
      <c r="A4229" s="36">
        <v>2017</v>
      </c>
      <c r="B4229" s="14" t="s">
        <v>3311</v>
      </c>
      <c r="C4229" s="9">
        <v>42843</v>
      </c>
      <c r="D4229" s="14" t="s">
        <v>537</v>
      </c>
      <c r="E4229" s="1" t="s">
        <v>308</v>
      </c>
      <c r="F4229" s="1">
        <v>4415</v>
      </c>
      <c r="G4229" s="1" t="s">
        <v>137</v>
      </c>
      <c r="H4229" s="1" t="s">
        <v>301</v>
      </c>
      <c r="I4229" s="25">
        <v>85</v>
      </c>
      <c r="J4229" s="23">
        <v>8987</v>
      </c>
      <c r="K4229" s="1" t="s">
        <v>2094</v>
      </c>
      <c r="L4229" s="4" t="s">
        <v>310</v>
      </c>
    </row>
    <row r="4230" spans="1:12">
      <c r="A4230" s="36">
        <v>2017</v>
      </c>
      <c r="B4230" s="14" t="s">
        <v>3311</v>
      </c>
      <c r="C4230" s="9">
        <v>42843</v>
      </c>
      <c r="D4230" s="14" t="s">
        <v>537</v>
      </c>
      <c r="E4230" s="1" t="s">
        <v>308</v>
      </c>
      <c r="F4230" s="1">
        <v>4415</v>
      </c>
      <c r="G4230" s="1" t="s">
        <v>269</v>
      </c>
      <c r="H4230" s="1" t="s">
        <v>183</v>
      </c>
      <c r="I4230" s="25">
        <v>70</v>
      </c>
      <c r="J4230" s="23">
        <v>7647</v>
      </c>
      <c r="K4230" s="1" t="s">
        <v>2094</v>
      </c>
      <c r="L4230" s="4" t="s">
        <v>310</v>
      </c>
    </row>
    <row r="4231" spans="1:12">
      <c r="A4231" s="36">
        <v>2017</v>
      </c>
      <c r="B4231" s="14" t="s">
        <v>3311</v>
      </c>
      <c r="C4231" s="9">
        <v>42844</v>
      </c>
      <c r="D4231" s="14" t="s">
        <v>537</v>
      </c>
      <c r="E4231" s="1" t="s">
        <v>308</v>
      </c>
      <c r="F4231" s="1">
        <v>4415</v>
      </c>
      <c r="G4231" s="1" t="s">
        <v>137</v>
      </c>
      <c r="H4231" s="1" t="s">
        <v>301</v>
      </c>
      <c r="I4231" s="25">
        <v>114</v>
      </c>
      <c r="J4231" s="23">
        <v>8995</v>
      </c>
      <c r="K4231" s="1" t="s">
        <v>3582</v>
      </c>
      <c r="L4231" s="4" t="s">
        <v>310</v>
      </c>
    </row>
    <row r="4232" spans="1:12">
      <c r="A4232" s="36">
        <v>2017</v>
      </c>
      <c r="B4232" s="14" t="s">
        <v>3311</v>
      </c>
      <c r="C4232" s="9">
        <v>42844</v>
      </c>
      <c r="D4232" s="14" t="s">
        <v>537</v>
      </c>
      <c r="E4232" s="1" t="s">
        <v>308</v>
      </c>
      <c r="F4232" s="1">
        <v>4415</v>
      </c>
      <c r="G4232" s="1" t="s">
        <v>137</v>
      </c>
      <c r="H4232" s="1" t="s">
        <v>301</v>
      </c>
      <c r="I4232" s="25">
        <v>107</v>
      </c>
      <c r="J4232" s="23">
        <v>9001</v>
      </c>
      <c r="K4232" s="1" t="s">
        <v>3583</v>
      </c>
      <c r="L4232" s="4" t="s">
        <v>310</v>
      </c>
    </row>
    <row r="4233" spans="1:12">
      <c r="A4233" s="36">
        <v>2017</v>
      </c>
      <c r="B4233" s="14" t="s">
        <v>3311</v>
      </c>
      <c r="C4233" s="9">
        <v>42845</v>
      </c>
      <c r="D4233" s="14" t="s">
        <v>537</v>
      </c>
      <c r="E4233" s="1" t="s">
        <v>308</v>
      </c>
      <c r="F4233" s="1">
        <v>4415</v>
      </c>
      <c r="G4233" s="1" t="s">
        <v>137</v>
      </c>
      <c r="H4233" s="1" t="s">
        <v>301</v>
      </c>
      <c r="I4233" s="25">
        <v>110</v>
      </c>
      <c r="J4233" s="23">
        <v>9005</v>
      </c>
      <c r="K4233" s="1" t="s">
        <v>2094</v>
      </c>
      <c r="L4233" s="4" t="s">
        <v>310</v>
      </c>
    </row>
    <row r="4234" spans="1:12">
      <c r="A4234" s="36">
        <v>2017</v>
      </c>
      <c r="B4234" s="14" t="s">
        <v>3311</v>
      </c>
      <c r="C4234" s="9">
        <v>42846</v>
      </c>
      <c r="D4234" s="14" t="s">
        <v>537</v>
      </c>
      <c r="E4234" s="1" t="s">
        <v>308</v>
      </c>
      <c r="F4234" s="1">
        <v>4415</v>
      </c>
      <c r="G4234" s="1" t="s">
        <v>137</v>
      </c>
      <c r="H4234" s="1" t="s">
        <v>301</v>
      </c>
      <c r="I4234" s="25">
        <v>136</v>
      </c>
      <c r="J4234" s="23">
        <v>9011</v>
      </c>
      <c r="K4234" s="1" t="s">
        <v>311</v>
      </c>
      <c r="L4234" s="4" t="s">
        <v>310</v>
      </c>
    </row>
    <row r="4235" spans="1:12">
      <c r="A4235" s="36">
        <v>2017</v>
      </c>
      <c r="B4235" s="14" t="s">
        <v>3311</v>
      </c>
      <c r="C4235" s="9">
        <v>42846</v>
      </c>
      <c r="D4235" s="14" t="s">
        <v>537</v>
      </c>
      <c r="E4235" s="1" t="s">
        <v>308</v>
      </c>
      <c r="F4235" s="1">
        <v>4415</v>
      </c>
      <c r="G4235" s="1" t="s">
        <v>137</v>
      </c>
      <c r="H4235" s="1" t="s">
        <v>301</v>
      </c>
      <c r="I4235" s="25">
        <v>92</v>
      </c>
      <c r="J4235" s="23">
        <v>9014</v>
      </c>
      <c r="K4235" s="1" t="s">
        <v>311</v>
      </c>
      <c r="L4235" s="4" t="s">
        <v>310</v>
      </c>
    </row>
    <row r="4236" spans="1:12">
      <c r="A4236" s="36">
        <v>2017</v>
      </c>
      <c r="B4236" s="14" t="s">
        <v>3311</v>
      </c>
      <c r="C4236" s="9">
        <v>42846</v>
      </c>
      <c r="D4236" s="14" t="s">
        <v>537</v>
      </c>
      <c r="E4236" s="1" t="s">
        <v>308</v>
      </c>
      <c r="F4236" s="1">
        <v>4415</v>
      </c>
      <c r="G4236" s="1" t="s">
        <v>137</v>
      </c>
      <c r="H4236" s="1" t="s">
        <v>312</v>
      </c>
      <c r="I4236" s="25">
        <v>112</v>
      </c>
      <c r="J4236" s="23">
        <v>375</v>
      </c>
      <c r="K4236" s="1" t="s">
        <v>2094</v>
      </c>
      <c r="L4236" s="4" t="s">
        <v>310</v>
      </c>
    </row>
    <row r="4237" spans="1:12">
      <c r="A4237" s="36">
        <v>2017</v>
      </c>
      <c r="B4237" s="14" t="s">
        <v>3311</v>
      </c>
      <c r="C4237" s="9">
        <v>42847</v>
      </c>
      <c r="D4237" s="14" t="s">
        <v>537</v>
      </c>
      <c r="E4237" s="1" t="s">
        <v>308</v>
      </c>
      <c r="F4237" s="1">
        <v>4415</v>
      </c>
      <c r="G4237" s="1" t="s">
        <v>137</v>
      </c>
      <c r="H4237" s="1" t="s">
        <v>301</v>
      </c>
      <c r="I4237" s="25">
        <v>123</v>
      </c>
      <c r="J4237" s="23">
        <v>9017</v>
      </c>
      <c r="K4237" s="1" t="s">
        <v>2094</v>
      </c>
      <c r="L4237" s="4" t="s">
        <v>310</v>
      </c>
    </row>
    <row r="4238" spans="1:12">
      <c r="A4238" s="36">
        <v>2017</v>
      </c>
      <c r="B4238" s="14" t="s">
        <v>3311</v>
      </c>
      <c r="C4238" s="9">
        <v>42847</v>
      </c>
      <c r="D4238" s="14" t="s">
        <v>537</v>
      </c>
      <c r="E4238" s="1" t="s">
        <v>308</v>
      </c>
      <c r="F4238" s="1">
        <v>4415</v>
      </c>
      <c r="G4238" s="1" t="s">
        <v>137</v>
      </c>
      <c r="H4238" s="1" t="s">
        <v>301</v>
      </c>
      <c r="I4238" s="25">
        <v>101</v>
      </c>
      <c r="J4238" s="23">
        <v>9020</v>
      </c>
      <c r="K4238" s="1" t="s">
        <v>2094</v>
      </c>
      <c r="L4238" s="4" t="s">
        <v>310</v>
      </c>
    </row>
    <row r="4239" spans="1:12">
      <c r="A4239" s="36">
        <v>2017</v>
      </c>
      <c r="B4239" s="14" t="s">
        <v>3311</v>
      </c>
      <c r="C4239" s="9">
        <v>42848</v>
      </c>
      <c r="D4239" s="14" t="s">
        <v>537</v>
      </c>
      <c r="E4239" s="1" t="s">
        <v>308</v>
      </c>
      <c r="F4239" s="1">
        <v>4415</v>
      </c>
      <c r="G4239" s="1" t="s">
        <v>137</v>
      </c>
      <c r="H4239" s="1" t="s">
        <v>301</v>
      </c>
      <c r="I4239" s="25">
        <v>135</v>
      </c>
      <c r="J4239" s="23">
        <v>9023</v>
      </c>
      <c r="K4239" s="1" t="s">
        <v>311</v>
      </c>
      <c r="L4239" s="4" t="s">
        <v>310</v>
      </c>
    </row>
    <row r="4240" spans="1:12">
      <c r="A4240" s="36">
        <v>2017</v>
      </c>
      <c r="B4240" s="14" t="s">
        <v>3311</v>
      </c>
      <c r="C4240" s="9">
        <v>42829</v>
      </c>
      <c r="D4240" s="14" t="s">
        <v>537</v>
      </c>
      <c r="E4240" s="1" t="s">
        <v>308</v>
      </c>
      <c r="F4240" s="1">
        <v>4415</v>
      </c>
      <c r="G4240" s="1" t="s">
        <v>137</v>
      </c>
      <c r="H4240" s="1" t="s">
        <v>301</v>
      </c>
      <c r="I4240" s="25">
        <v>90</v>
      </c>
      <c r="J4240" s="23">
        <v>8832</v>
      </c>
      <c r="K4240" s="1" t="s">
        <v>2492</v>
      </c>
      <c r="L4240" s="4" t="s">
        <v>310</v>
      </c>
    </row>
    <row r="4241" spans="1:12">
      <c r="A4241" s="36">
        <v>2017</v>
      </c>
      <c r="B4241" s="14" t="s">
        <v>3311</v>
      </c>
      <c r="C4241" s="9">
        <v>42830</v>
      </c>
      <c r="D4241" s="14" t="s">
        <v>537</v>
      </c>
      <c r="E4241" s="1" t="s">
        <v>308</v>
      </c>
      <c r="F4241" s="1">
        <v>4415</v>
      </c>
      <c r="G4241" s="1" t="s">
        <v>137</v>
      </c>
      <c r="H4241" s="1" t="s">
        <v>301</v>
      </c>
      <c r="I4241" s="25">
        <v>64</v>
      </c>
      <c r="J4241" s="23">
        <v>8858</v>
      </c>
      <c r="K4241" s="1" t="s">
        <v>314</v>
      </c>
      <c r="L4241" s="4" t="s">
        <v>310</v>
      </c>
    </row>
    <row r="4242" spans="1:12">
      <c r="A4242" s="36">
        <v>2017</v>
      </c>
      <c r="B4242" s="14" t="s">
        <v>3311</v>
      </c>
      <c r="C4242" s="9">
        <v>42833</v>
      </c>
      <c r="D4242" s="14" t="s">
        <v>537</v>
      </c>
      <c r="E4242" s="1" t="s">
        <v>308</v>
      </c>
      <c r="F4242" s="1">
        <v>4526</v>
      </c>
      <c r="G4242" s="1" t="s">
        <v>137</v>
      </c>
      <c r="H4242" s="1" t="s">
        <v>301</v>
      </c>
      <c r="I4242" s="25">
        <v>90</v>
      </c>
      <c r="J4242" s="23" t="s">
        <v>3584</v>
      </c>
      <c r="K4242" s="1" t="s">
        <v>3585</v>
      </c>
      <c r="L4242" s="4" t="s">
        <v>310</v>
      </c>
    </row>
    <row r="4243" spans="1:12">
      <c r="A4243" s="36">
        <v>2017</v>
      </c>
      <c r="B4243" s="14" t="s">
        <v>3311</v>
      </c>
      <c r="C4243" s="9">
        <v>42827</v>
      </c>
      <c r="D4243" s="14" t="s">
        <v>537</v>
      </c>
      <c r="E4243" s="1" t="s">
        <v>308</v>
      </c>
      <c r="F4243" s="1">
        <v>4526</v>
      </c>
      <c r="G4243" s="1" t="s">
        <v>269</v>
      </c>
      <c r="H4243" s="11" t="s">
        <v>2354</v>
      </c>
      <c r="I4243" s="25">
        <v>51</v>
      </c>
      <c r="J4243" s="23">
        <v>18571</v>
      </c>
      <c r="K4243" s="1" t="s">
        <v>2496</v>
      </c>
      <c r="L4243" s="4" t="s">
        <v>310</v>
      </c>
    </row>
    <row r="4244" spans="1:12">
      <c r="A4244" s="36">
        <v>2017</v>
      </c>
      <c r="B4244" s="14" t="s">
        <v>3311</v>
      </c>
      <c r="C4244" s="9">
        <v>42826</v>
      </c>
      <c r="D4244" s="14" t="s">
        <v>537</v>
      </c>
      <c r="E4244" s="1" t="s">
        <v>308</v>
      </c>
      <c r="F4244" s="1">
        <v>4526</v>
      </c>
      <c r="G4244" s="1" t="s">
        <v>269</v>
      </c>
      <c r="H4244" s="11" t="s">
        <v>2354</v>
      </c>
      <c r="I4244" s="25">
        <v>42</v>
      </c>
      <c r="J4244" s="23">
        <v>18561</v>
      </c>
      <c r="K4244" s="1" t="s">
        <v>2496</v>
      </c>
      <c r="L4244" s="4" t="s">
        <v>310</v>
      </c>
    </row>
    <row r="4245" spans="1:12">
      <c r="A4245" s="36">
        <v>2017</v>
      </c>
      <c r="B4245" s="14" t="s">
        <v>3311</v>
      </c>
      <c r="C4245" s="9">
        <v>42832</v>
      </c>
      <c r="D4245" s="14" t="s">
        <v>537</v>
      </c>
      <c r="E4245" s="1" t="s">
        <v>308</v>
      </c>
      <c r="F4245" s="1">
        <v>4526</v>
      </c>
      <c r="G4245" s="1" t="s">
        <v>269</v>
      </c>
      <c r="H4245" s="11" t="s">
        <v>2354</v>
      </c>
      <c r="I4245" s="25">
        <v>100</v>
      </c>
      <c r="J4245" s="23">
        <v>18618</v>
      </c>
      <c r="K4245" s="1" t="s">
        <v>3585</v>
      </c>
      <c r="L4245" s="4" t="s">
        <v>310</v>
      </c>
    </row>
    <row r="4246" spans="1:12">
      <c r="A4246" s="36">
        <v>2017</v>
      </c>
      <c r="B4246" s="14" t="s">
        <v>3311</v>
      </c>
      <c r="C4246" s="9">
        <v>42835</v>
      </c>
      <c r="D4246" s="14" t="s">
        <v>537</v>
      </c>
      <c r="E4246" s="1" t="s">
        <v>308</v>
      </c>
      <c r="F4246" s="1">
        <v>4526</v>
      </c>
      <c r="G4246" s="1" t="s">
        <v>137</v>
      </c>
      <c r="H4246" s="1" t="s">
        <v>301</v>
      </c>
      <c r="I4246" s="25">
        <v>93</v>
      </c>
      <c r="J4246" s="23">
        <v>8925</v>
      </c>
      <c r="K4246" s="1" t="s">
        <v>3579</v>
      </c>
      <c r="L4246" s="4" t="s">
        <v>310</v>
      </c>
    </row>
    <row r="4247" spans="1:12">
      <c r="A4247" s="36">
        <v>2017</v>
      </c>
      <c r="B4247" s="14" t="s">
        <v>3311</v>
      </c>
      <c r="C4247" s="9">
        <v>42836</v>
      </c>
      <c r="D4247" s="14" t="s">
        <v>537</v>
      </c>
      <c r="E4247" s="1" t="s">
        <v>308</v>
      </c>
      <c r="F4247" s="1">
        <v>4526</v>
      </c>
      <c r="G4247" s="1" t="s">
        <v>269</v>
      </c>
      <c r="H4247" s="11" t="s">
        <v>2354</v>
      </c>
      <c r="I4247" s="25">
        <v>52</v>
      </c>
      <c r="J4247" s="23">
        <v>18637</v>
      </c>
      <c r="K4247" s="1" t="s">
        <v>3585</v>
      </c>
      <c r="L4247" s="4" t="s">
        <v>310</v>
      </c>
    </row>
    <row r="4248" spans="1:12">
      <c r="A4248" s="36">
        <v>2017</v>
      </c>
      <c r="B4248" s="14" t="s">
        <v>3311</v>
      </c>
      <c r="C4248" s="9">
        <v>42836</v>
      </c>
      <c r="D4248" s="14" t="s">
        <v>537</v>
      </c>
      <c r="E4248" s="1" t="s">
        <v>308</v>
      </c>
      <c r="F4248" s="1">
        <v>4526</v>
      </c>
      <c r="G4248" s="1" t="s">
        <v>137</v>
      </c>
      <c r="H4248" s="1" t="s">
        <v>301</v>
      </c>
      <c r="I4248" s="25">
        <v>101</v>
      </c>
      <c r="J4248" s="23">
        <v>8933</v>
      </c>
      <c r="K4248" s="1" t="s">
        <v>3585</v>
      </c>
      <c r="L4248" s="4" t="s">
        <v>310</v>
      </c>
    </row>
    <row r="4249" spans="1:12">
      <c r="A4249" s="36">
        <v>2017</v>
      </c>
      <c r="B4249" s="14" t="s">
        <v>3311</v>
      </c>
      <c r="C4249" s="9">
        <v>42836</v>
      </c>
      <c r="D4249" s="14" t="s">
        <v>537</v>
      </c>
      <c r="E4249" s="1" t="s">
        <v>308</v>
      </c>
      <c r="F4249" s="1">
        <v>4526</v>
      </c>
      <c r="G4249" s="1" t="s">
        <v>137</v>
      </c>
      <c r="H4249" s="1" t="s">
        <v>301</v>
      </c>
      <c r="I4249" s="25">
        <v>105</v>
      </c>
      <c r="J4249" s="23">
        <v>8939</v>
      </c>
      <c r="K4249" s="1" t="s">
        <v>3585</v>
      </c>
      <c r="L4249" s="4" t="s">
        <v>310</v>
      </c>
    </row>
    <row r="4250" spans="1:12">
      <c r="A4250" s="36">
        <v>2017</v>
      </c>
      <c r="B4250" s="14" t="s">
        <v>3311</v>
      </c>
      <c r="C4250" s="9">
        <v>42837</v>
      </c>
      <c r="D4250" s="14" t="s">
        <v>537</v>
      </c>
      <c r="E4250" s="1" t="s">
        <v>308</v>
      </c>
      <c r="F4250" s="1">
        <v>4526</v>
      </c>
      <c r="G4250" s="1" t="s">
        <v>137</v>
      </c>
      <c r="H4250" s="1" t="s">
        <v>301</v>
      </c>
      <c r="I4250" s="25">
        <v>74</v>
      </c>
      <c r="J4250" s="23">
        <v>8944</v>
      </c>
      <c r="K4250" s="1" t="s">
        <v>3585</v>
      </c>
      <c r="L4250" s="4" t="s">
        <v>310</v>
      </c>
    </row>
    <row r="4251" spans="1:12">
      <c r="A4251" s="36">
        <v>2017</v>
      </c>
      <c r="B4251" s="14" t="s">
        <v>3311</v>
      </c>
      <c r="C4251" s="9">
        <v>42838</v>
      </c>
      <c r="D4251" s="14" t="s">
        <v>537</v>
      </c>
      <c r="E4251" s="1" t="s">
        <v>308</v>
      </c>
      <c r="F4251" s="1">
        <v>4526</v>
      </c>
      <c r="G4251" s="1" t="s">
        <v>137</v>
      </c>
      <c r="H4251" s="1" t="s">
        <v>301</v>
      </c>
      <c r="I4251" s="25">
        <v>45</v>
      </c>
      <c r="J4251" s="23">
        <v>8957</v>
      </c>
      <c r="K4251" s="1" t="s">
        <v>3585</v>
      </c>
      <c r="L4251" s="4" t="s">
        <v>310</v>
      </c>
    </row>
    <row r="4252" spans="1:12">
      <c r="A4252" s="36">
        <v>2017</v>
      </c>
      <c r="B4252" s="14" t="s">
        <v>3311</v>
      </c>
      <c r="C4252" s="9">
        <v>42843</v>
      </c>
      <c r="D4252" s="14" t="s">
        <v>537</v>
      </c>
      <c r="E4252" s="1" t="s">
        <v>308</v>
      </c>
      <c r="F4252" s="1">
        <v>4526</v>
      </c>
      <c r="G4252" s="1" t="s">
        <v>269</v>
      </c>
      <c r="H4252" s="11" t="s">
        <v>2354</v>
      </c>
      <c r="I4252" s="25">
        <v>49</v>
      </c>
      <c r="J4252" s="23">
        <v>18658</v>
      </c>
      <c r="K4252" s="1" t="s">
        <v>3585</v>
      </c>
      <c r="L4252" s="4" t="s">
        <v>310</v>
      </c>
    </row>
    <row r="4253" spans="1:12">
      <c r="A4253" s="36">
        <v>2017</v>
      </c>
      <c r="B4253" s="14" t="s">
        <v>3311</v>
      </c>
      <c r="C4253" s="9">
        <v>42843</v>
      </c>
      <c r="D4253" s="14" t="s">
        <v>537</v>
      </c>
      <c r="E4253" s="1" t="s">
        <v>308</v>
      </c>
      <c r="F4253" s="1">
        <v>4526</v>
      </c>
      <c r="G4253" s="1" t="s">
        <v>137</v>
      </c>
      <c r="H4253" s="1" t="s">
        <v>301</v>
      </c>
      <c r="I4253" s="25">
        <v>108</v>
      </c>
      <c r="J4253" s="23">
        <v>8986</v>
      </c>
      <c r="K4253" s="1" t="s">
        <v>3585</v>
      </c>
      <c r="L4253" s="4" t="s">
        <v>310</v>
      </c>
    </row>
    <row r="4254" spans="1:12">
      <c r="A4254" s="36">
        <v>2017</v>
      </c>
      <c r="B4254" s="14" t="s">
        <v>3311</v>
      </c>
      <c r="C4254" s="9">
        <v>42843</v>
      </c>
      <c r="D4254" s="14" t="s">
        <v>537</v>
      </c>
      <c r="E4254" s="1" t="s">
        <v>308</v>
      </c>
      <c r="F4254" s="1">
        <v>4526</v>
      </c>
      <c r="G4254" s="1" t="s">
        <v>269</v>
      </c>
      <c r="H4254" s="11" t="s">
        <v>2354</v>
      </c>
      <c r="I4254" s="25">
        <v>98</v>
      </c>
      <c r="J4254" s="23">
        <v>18664</v>
      </c>
      <c r="K4254" s="1" t="s">
        <v>3585</v>
      </c>
      <c r="L4254" s="4" t="s">
        <v>310</v>
      </c>
    </row>
    <row r="4255" spans="1:12">
      <c r="A4255" s="36">
        <v>2017</v>
      </c>
      <c r="B4255" s="14" t="s">
        <v>3311</v>
      </c>
      <c r="C4255" s="9">
        <v>42843</v>
      </c>
      <c r="D4255" s="14" t="s">
        <v>537</v>
      </c>
      <c r="E4255" s="1" t="s">
        <v>308</v>
      </c>
      <c r="F4255" s="1">
        <v>4526</v>
      </c>
      <c r="G4255" s="1" t="s">
        <v>137</v>
      </c>
      <c r="H4255" s="1" t="s">
        <v>301</v>
      </c>
      <c r="I4255" s="25">
        <v>49</v>
      </c>
      <c r="J4255" s="23">
        <v>8991</v>
      </c>
      <c r="K4255" s="1" t="s">
        <v>3585</v>
      </c>
      <c r="L4255" s="4" t="s">
        <v>310</v>
      </c>
    </row>
    <row r="4256" spans="1:12">
      <c r="A4256" s="36">
        <v>2017</v>
      </c>
      <c r="B4256" s="14" t="s">
        <v>3311</v>
      </c>
      <c r="C4256" s="9">
        <v>42844</v>
      </c>
      <c r="D4256" s="14" t="s">
        <v>537</v>
      </c>
      <c r="E4256" s="1" t="s">
        <v>308</v>
      </c>
      <c r="F4256" s="1">
        <v>4526</v>
      </c>
      <c r="G4256" s="1" t="s">
        <v>137</v>
      </c>
      <c r="H4256" s="1" t="s">
        <v>312</v>
      </c>
      <c r="I4256" s="25">
        <v>95</v>
      </c>
      <c r="J4256" s="23">
        <v>368</v>
      </c>
      <c r="K4256" s="1" t="s">
        <v>3585</v>
      </c>
      <c r="L4256" s="4" t="s">
        <v>310</v>
      </c>
    </row>
    <row r="4257" spans="1:12">
      <c r="A4257" s="36">
        <v>2017</v>
      </c>
      <c r="B4257" s="14" t="s">
        <v>3311</v>
      </c>
      <c r="C4257" s="9">
        <v>42844</v>
      </c>
      <c r="D4257" s="14" t="s">
        <v>537</v>
      </c>
      <c r="E4257" s="1" t="s">
        <v>308</v>
      </c>
      <c r="F4257" s="1">
        <v>4526</v>
      </c>
      <c r="G4257" s="1" t="s">
        <v>137</v>
      </c>
      <c r="H4257" s="1" t="s">
        <v>312</v>
      </c>
      <c r="I4257" s="25">
        <v>72</v>
      </c>
      <c r="J4257" s="23">
        <v>369</v>
      </c>
      <c r="K4257" s="1" t="s">
        <v>3585</v>
      </c>
      <c r="L4257" s="4" t="s">
        <v>310</v>
      </c>
    </row>
    <row r="4258" spans="1:12">
      <c r="A4258" s="36">
        <v>2017</v>
      </c>
      <c r="B4258" s="14" t="s">
        <v>3311</v>
      </c>
      <c r="C4258" s="9">
        <v>42844</v>
      </c>
      <c r="D4258" s="14" t="s">
        <v>537</v>
      </c>
      <c r="E4258" s="1" t="s">
        <v>308</v>
      </c>
      <c r="F4258" s="1">
        <v>4526</v>
      </c>
      <c r="G4258" s="1" t="s">
        <v>137</v>
      </c>
      <c r="H4258" s="1" t="s">
        <v>301</v>
      </c>
      <c r="I4258" s="25">
        <v>95</v>
      </c>
      <c r="J4258" s="23">
        <v>8999</v>
      </c>
      <c r="K4258" s="1" t="s">
        <v>3585</v>
      </c>
      <c r="L4258" s="4" t="s">
        <v>310</v>
      </c>
    </row>
    <row r="4259" spans="1:12">
      <c r="A4259" s="36">
        <v>2017</v>
      </c>
      <c r="B4259" s="14" t="s">
        <v>3311</v>
      </c>
      <c r="C4259" s="9">
        <v>42837</v>
      </c>
      <c r="D4259" s="14" t="s">
        <v>537</v>
      </c>
      <c r="E4259" s="1" t="s">
        <v>308</v>
      </c>
      <c r="F4259" s="1">
        <v>4415</v>
      </c>
      <c r="G4259" s="1" t="s">
        <v>137</v>
      </c>
      <c r="H4259" s="1" t="s">
        <v>301</v>
      </c>
      <c r="I4259" s="25">
        <v>84</v>
      </c>
      <c r="J4259" s="23">
        <v>8951</v>
      </c>
      <c r="K4259" s="1" t="s">
        <v>2492</v>
      </c>
      <c r="L4259" s="4" t="s">
        <v>310</v>
      </c>
    </row>
    <row r="4260" spans="1:12">
      <c r="A4260" s="36">
        <v>2017</v>
      </c>
      <c r="B4260" s="14" t="s">
        <v>3311</v>
      </c>
      <c r="C4260" s="9">
        <v>42837</v>
      </c>
      <c r="D4260" s="14" t="s">
        <v>537</v>
      </c>
      <c r="E4260" s="1" t="s">
        <v>308</v>
      </c>
      <c r="F4260" s="1">
        <v>4415</v>
      </c>
      <c r="G4260" s="1" t="s">
        <v>137</v>
      </c>
      <c r="H4260" s="1" t="s">
        <v>301</v>
      </c>
      <c r="I4260" s="25">
        <v>80</v>
      </c>
      <c r="J4260" s="23">
        <v>8945</v>
      </c>
      <c r="K4260" s="1" t="s">
        <v>2492</v>
      </c>
      <c r="L4260" s="4" t="s">
        <v>310</v>
      </c>
    </row>
    <row r="4261" spans="1:12">
      <c r="A4261" s="36">
        <v>2017</v>
      </c>
      <c r="B4261" s="14" t="s">
        <v>3311</v>
      </c>
      <c r="C4261" s="9">
        <v>42836</v>
      </c>
      <c r="D4261" s="14" t="s">
        <v>537</v>
      </c>
      <c r="E4261" s="1" t="s">
        <v>308</v>
      </c>
      <c r="F4261" s="1">
        <v>4415</v>
      </c>
      <c r="G4261" s="1" t="s">
        <v>137</v>
      </c>
      <c r="H4261" s="1" t="s">
        <v>301</v>
      </c>
      <c r="I4261" s="25">
        <v>80</v>
      </c>
      <c r="J4261" s="23">
        <v>8941</v>
      </c>
      <c r="K4261" s="1" t="s">
        <v>2094</v>
      </c>
      <c r="L4261" s="4" t="s">
        <v>310</v>
      </c>
    </row>
    <row r="4262" spans="1:12">
      <c r="A4262" s="36">
        <v>2017</v>
      </c>
      <c r="B4262" s="14" t="s">
        <v>3311</v>
      </c>
      <c r="C4262" s="9">
        <v>42832</v>
      </c>
      <c r="D4262" s="14" t="s">
        <v>537</v>
      </c>
      <c r="E4262" s="1" t="s">
        <v>308</v>
      </c>
      <c r="F4262" s="1">
        <v>4530</v>
      </c>
      <c r="G4262" s="1" t="s">
        <v>269</v>
      </c>
      <c r="H4262" s="1" t="s">
        <v>287</v>
      </c>
      <c r="I4262" s="25">
        <v>163</v>
      </c>
      <c r="J4262" s="23">
        <v>4494</v>
      </c>
      <c r="K4262" s="1" t="s">
        <v>2497</v>
      </c>
      <c r="L4262" s="4" t="s">
        <v>310</v>
      </c>
    </row>
    <row r="4263" spans="1:12">
      <c r="A4263" s="36">
        <v>2017</v>
      </c>
      <c r="B4263" s="14" t="s">
        <v>3311</v>
      </c>
      <c r="C4263" s="9">
        <v>42829</v>
      </c>
      <c r="D4263" s="14" t="s">
        <v>537</v>
      </c>
      <c r="E4263" s="1" t="s">
        <v>308</v>
      </c>
      <c r="F4263" s="1">
        <v>4530</v>
      </c>
      <c r="G4263" s="1" t="s">
        <v>269</v>
      </c>
      <c r="H4263" s="1" t="s">
        <v>287</v>
      </c>
      <c r="I4263" s="25">
        <v>134</v>
      </c>
      <c r="J4263" s="23">
        <v>4488</v>
      </c>
      <c r="K4263" s="1" t="s">
        <v>3586</v>
      </c>
      <c r="L4263" s="4" t="s">
        <v>310</v>
      </c>
    </row>
    <row r="4264" spans="1:12">
      <c r="A4264" s="36">
        <v>2017</v>
      </c>
      <c r="B4264" s="14" t="s">
        <v>3311</v>
      </c>
      <c r="C4264" s="9">
        <v>42836</v>
      </c>
      <c r="D4264" s="14" t="s">
        <v>537</v>
      </c>
      <c r="E4264" s="1" t="s">
        <v>308</v>
      </c>
      <c r="F4264" s="1">
        <v>4415</v>
      </c>
      <c r="G4264" s="1" t="s">
        <v>137</v>
      </c>
      <c r="H4264" s="1" t="s">
        <v>301</v>
      </c>
      <c r="I4264" s="25">
        <v>78</v>
      </c>
      <c r="J4264" s="23">
        <v>8929</v>
      </c>
      <c r="K4264" s="1" t="s">
        <v>2094</v>
      </c>
      <c r="L4264" s="4" t="s">
        <v>310</v>
      </c>
    </row>
    <row r="4265" spans="1:12">
      <c r="A4265" s="36">
        <v>2017</v>
      </c>
      <c r="B4265" s="14" t="s">
        <v>3311</v>
      </c>
      <c r="C4265" s="9">
        <v>42835</v>
      </c>
      <c r="D4265" s="14" t="s">
        <v>537</v>
      </c>
      <c r="E4265" s="1" t="s">
        <v>308</v>
      </c>
      <c r="F4265" s="1">
        <v>4415</v>
      </c>
      <c r="G4265" s="1" t="s">
        <v>137</v>
      </c>
      <c r="H4265" s="1" t="s">
        <v>301</v>
      </c>
      <c r="I4265" s="25">
        <v>126</v>
      </c>
      <c r="J4265" s="23">
        <v>8918</v>
      </c>
      <c r="K4265" s="1" t="s">
        <v>2094</v>
      </c>
      <c r="L4265" s="4" t="s">
        <v>310</v>
      </c>
    </row>
    <row r="4266" spans="1:12">
      <c r="A4266" s="36">
        <v>2017</v>
      </c>
      <c r="B4266" s="14" t="s">
        <v>3311</v>
      </c>
      <c r="C4266" s="9">
        <v>42833</v>
      </c>
      <c r="D4266" s="14" t="s">
        <v>537</v>
      </c>
      <c r="E4266" s="1" t="s">
        <v>308</v>
      </c>
      <c r="F4266" s="1">
        <v>4526</v>
      </c>
      <c r="G4266" s="1" t="s">
        <v>269</v>
      </c>
      <c r="H4266" s="11" t="s">
        <v>2354</v>
      </c>
      <c r="I4266" s="25">
        <v>24</v>
      </c>
      <c r="J4266" s="23">
        <v>18620</v>
      </c>
      <c r="K4266" s="1" t="s">
        <v>3585</v>
      </c>
      <c r="L4266" s="4" t="s">
        <v>310</v>
      </c>
    </row>
    <row r="4267" spans="1:12">
      <c r="A4267" s="36">
        <v>2017</v>
      </c>
      <c r="B4267" s="14" t="s">
        <v>3311</v>
      </c>
      <c r="C4267" s="9">
        <v>42835</v>
      </c>
      <c r="D4267" s="14" t="s">
        <v>537</v>
      </c>
      <c r="E4267" s="1" t="s">
        <v>308</v>
      </c>
      <c r="F4267" s="1">
        <v>4415</v>
      </c>
      <c r="G4267" s="1" t="s">
        <v>137</v>
      </c>
      <c r="H4267" s="1" t="s">
        <v>301</v>
      </c>
      <c r="I4267" s="25">
        <v>61</v>
      </c>
      <c r="J4267" s="23">
        <v>8927</v>
      </c>
      <c r="K4267" s="1" t="s">
        <v>2094</v>
      </c>
      <c r="L4267" s="4" t="s">
        <v>310</v>
      </c>
    </row>
    <row r="4268" spans="1:12">
      <c r="A4268" s="36">
        <v>2017</v>
      </c>
      <c r="B4268" s="14" t="s">
        <v>3311</v>
      </c>
      <c r="C4268" s="9">
        <v>42833</v>
      </c>
      <c r="D4268" s="14" t="s">
        <v>537</v>
      </c>
      <c r="E4268" s="1" t="s">
        <v>308</v>
      </c>
      <c r="F4268" s="1">
        <v>4415</v>
      </c>
      <c r="G4268" s="1" t="s">
        <v>137</v>
      </c>
      <c r="H4268" s="1" t="s">
        <v>301</v>
      </c>
      <c r="I4268" s="25">
        <v>83</v>
      </c>
      <c r="J4268" s="23">
        <v>8910</v>
      </c>
      <c r="K4268" s="1" t="s">
        <v>2495</v>
      </c>
      <c r="L4268" s="4" t="s">
        <v>310</v>
      </c>
    </row>
    <row r="4269" spans="1:12">
      <c r="A4269" s="36">
        <v>2017</v>
      </c>
      <c r="B4269" s="14" t="s">
        <v>3311</v>
      </c>
      <c r="C4269" s="9">
        <v>42833</v>
      </c>
      <c r="D4269" s="14" t="s">
        <v>537</v>
      </c>
      <c r="E4269" s="1" t="s">
        <v>308</v>
      </c>
      <c r="F4269" s="1">
        <v>4415</v>
      </c>
      <c r="G4269" s="1" t="s">
        <v>137</v>
      </c>
      <c r="H4269" s="1" t="s">
        <v>301</v>
      </c>
      <c r="I4269" s="25">
        <v>81</v>
      </c>
      <c r="J4269" s="23">
        <v>8904</v>
      </c>
      <c r="K4269" s="1" t="s">
        <v>2094</v>
      </c>
      <c r="L4269" s="4" t="s">
        <v>310</v>
      </c>
    </row>
    <row r="4270" spans="1:12">
      <c r="A4270" s="36">
        <v>2017</v>
      </c>
      <c r="B4270" s="14" t="s">
        <v>3311</v>
      </c>
      <c r="C4270" s="9">
        <v>42833</v>
      </c>
      <c r="D4270" s="14" t="s">
        <v>537</v>
      </c>
      <c r="E4270" s="1" t="s">
        <v>308</v>
      </c>
      <c r="F4270" s="1">
        <v>4415</v>
      </c>
      <c r="G4270" s="1" t="s">
        <v>269</v>
      </c>
      <c r="H4270" s="1" t="s">
        <v>183</v>
      </c>
      <c r="I4270" s="25">
        <v>74</v>
      </c>
      <c r="J4270" s="23">
        <v>7620</v>
      </c>
      <c r="K4270" s="1" t="s">
        <v>2495</v>
      </c>
      <c r="L4270" s="4" t="s">
        <v>310</v>
      </c>
    </row>
    <row r="4271" spans="1:12">
      <c r="A4271" s="36">
        <v>2017</v>
      </c>
      <c r="B4271" s="14" t="s">
        <v>3311</v>
      </c>
      <c r="C4271" s="9">
        <v>42840</v>
      </c>
      <c r="D4271" s="14" t="s">
        <v>537</v>
      </c>
      <c r="E4271" s="1" t="s">
        <v>308</v>
      </c>
      <c r="F4271" s="1">
        <v>4530</v>
      </c>
      <c r="G4271" s="1" t="s">
        <v>269</v>
      </c>
      <c r="H4271" s="1" t="s">
        <v>287</v>
      </c>
      <c r="I4271" s="25">
        <v>107</v>
      </c>
      <c r="J4271" s="23">
        <v>4510</v>
      </c>
      <c r="K4271" s="1" t="s">
        <v>2496</v>
      </c>
      <c r="L4271" s="4" t="s">
        <v>310</v>
      </c>
    </row>
    <row r="4272" spans="1:12">
      <c r="A4272" s="36">
        <v>2017</v>
      </c>
      <c r="B4272" s="14" t="s">
        <v>3311</v>
      </c>
      <c r="C4272" s="9">
        <v>42849</v>
      </c>
      <c r="D4272" s="14" t="s">
        <v>537</v>
      </c>
      <c r="E4272" s="1" t="s">
        <v>308</v>
      </c>
      <c r="F4272" s="1">
        <v>4530</v>
      </c>
      <c r="G4272" s="1" t="s">
        <v>269</v>
      </c>
      <c r="H4272" s="1" t="s">
        <v>287</v>
      </c>
      <c r="I4272" s="25">
        <v>120</v>
      </c>
      <c r="J4272" s="23">
        <v>4524</v>
      </c>
      <c r="K4272" s="1" t="s">
        <v>2496</v>
      </c>
      <c r="L4272" s="4" t="s">
        <v>310</v>
      </c>
    </row>
    <row r="4273" spans="1:12">
      <c r="A4273" s="36">
        <v>2017</v>
      </c>
      <c r="B4273" s="14" t="s">
        <v>3311</v>
      </c>
      <c r="C4273" s="9">
        <v>42849</v>
      </c>
      <c r="D4273" s="14" t="s">
        <v>537</v>
      </c>
      <c r="E4273" s="1" t="s">
        <v>308</v>
      </c>
      <c r="F4273" s="1">
        <v>4530</v>
      </c>
      <c r="G4273" s="1" t="s">
        <v>269</v>
      </c>
      <c r="H4273" s="1" t="s">
        <v>287</v>
      </c>
      <c r="I4273" s="25">
        <v>129</v>
      </c>
      <c r="J4273" s="23">
        <v>4525</v>
      </c>
      <c r="K4273" s="1" t="s">
        <v>3587</v>
      </c>
      <c r="L4273" s="4" t="s">
        <v>310</v>
      </c>
    </row>
    <row r="4274" spans="1:12">
      <c r="A4274" s="36">
        <v>2017</v>
      </c>
      <c r="B4274" s="14" t="s">
        <v>3311</v>
      </c>
      <c r="C4274" s="9">
        <v>42844</v>
      </c>
      <c r="D4274" s="14" t="s">
        <v>537</v>
      </c>
      <c r="E4274" s="1" t="s">
        <v>308</v>
      </c>
      <c r="F4274" s="1">
        <v>4530</v>
      </c>
      <c r="G4274" s="1" t="s">
        <v>269</v>
      </c>
      <c r="H4274" s="1" t="s">
        <v>287</v>
      </c>
      <c r="I4274" s="25">
        <v>114</v>
      </c>
      <c r="J4274" s="23">
        <v>4515</v>
      </c>
      <c r="K4274" s="1" t="s">
        <v>3587</v>
      </c>
      <c r="L4274" s="4" t="s">
        <v>310</v>
      </c>
    </row>
    <row r="4275" spans="1:12">
      <c r="A4275" s="36">
        <v>2017</v>
      </c>
      <c r="B4275" s="14" t="s">
        <v>3311</v>
      </c>
      <c r="C4275" s="9">
        <v>42833</v>
      </c>
      <c r="D4275" s="14" t="s">
        <v>537</v>
      </c>
      <c r="E4275" s="1" t="s">
        <v>308</v>
      </c>
      <c r="F4275" s="1">
        <v>4415</v>
      </c>
      <c r="G4275" s="1" t="s">
        <v>269</v>
      </c>
      <c r="H4275" s="1" t="s">
        <v>183</v>
      </c>
      <c r="I4275" s="25">
        <v>148</v>
      </c>
      <c r="J4275" s="23">
        <v>7621</v>
      </c>
      <c r="K4275" s="1" t="s">
        <v>2094</v>
      </c>
      <c r="L4275" s="4" t="s">
        <v>310</v>
      </c>
    </row>
    <row r="4276" spans="1:12">
      <c r="A4276" s="36">
        <v>2017</v>
      </c>
      <c r="B4276" s="14" t="s">
        <v>3311</v>
      </c>
      <c r="C4276" s="9">
        <v>42855</v>
      </c>
      <c r="D4276" s="14" t="s">
        <v>537</v>
      </c>
      <c r="E4276" s="1" t="s">
        <v>308</v>
      </c>
      <c r="F4276" s="1">
        <v>4415</v>
      </c>
      <c r="G4276" s="1" t="s">
        <v>137</v>
      </c>
      <c r="H4276" s="1" t="s">
        <v>301</v>
      </c>
      <c r="I4276" s="25">
        <v>38</v>
      </c>
      <c r="J4276" s="23">
        <v>9049</v>
      </c>
      <c r="K4276" s="1" t="s">
        <v>2495</v>
      </c>
      <c r="L4276" s="4" t="s">
        <v>310</v>
      </c>
    </row>
    <row r="4277" spans="1:12">
      <c r="A4277" s="36">
        <v>2017</v>
      </c>
      <c r="B4277" s="14" t="s">
        <v>3311</v>
      </c>
      <c r="C4277" s="9">
        <v>42852</v>
      </c>
      <c r="D4277" s="14" t="s">
        <v>537</v>
      </c>
      <c r="E4277" s="1" t="s">
        <v>308</v>
      </c>
      <c r="F4277" s="1">
        <v>4415</v>
      </c>
      <c r="G4277" s="1" t="s">
        <v>137</v>
      </c>
      <c r="H4277" s="1" t="s">
        <v>301</v>
      </c>
      <c r="I4277" s="25">
        <v>105</v>
      </c>
      <c r="J4277" s="23">
        <v>9038</v>
      </c>
      <c r="K4277" s="1" t="s">
        <v>311</v>
      </c>
      <c r="L4277" s="4" t="s">
        <v>310</v>
      </c>
    </row>
    <row r="4278" spans="1:12">
      <c r="A4278" s="36">
        <v>2017</v>
      </c>
      <c r="B4278" s="14" t="s">
        <v>3311</v>
      </c>
      <c r="C4278" s="9">
        <v>42851</v>
      </c>
      <c r="D4278" s="14" t="s">
        <v>537</v>
      </c>
      <c r="E4278" s="1" t="s">
        <v>308</v>
      </c>
      <c r="F4278" s="1">
        <v>4415</v>
      </c>
      <c r="G4278" s="1" t="s">
        <v>137</v>
      </c>
      <c r="H4278" s="1" t="s">
        <v>301</v>
      </c>
      <c r="I4278" s="25">
        <v>119</v>
      </c>
      <c r="J4278" s="23">
        <v>9029</v>
      </c>
      <c r="K4278" s="1" t="s">
        <v>311</v>
      </c>
      <c r="L4278" s="4" t="s">
        <v>310</v>
      </c>
    </row>
    <row r="4279" spans="1:12">
      <c r="A4279" s="36">
        <v>2017</v>
      </c>
      <c r="B4279" s="14" t="s">
        <v>3311</v>
      </c>
      <c r="C4279" s="9">
        <v>42849</v>
      </c>
      <c r="D4279" s="14" t="s">
        <v>537</v>
      </c>
      <c r="E4279" s="1" t="s">
        <v>308</v>
      </c>
      <c r="F4279" s="1">
        <v>4415</v>
      </c>
      <c r="G4279" s="1" t="s">
        <v>137</v>
      </c>
      <c r="H4279" s="1" t="s">
        <v>301</v>
      </c>
      <c r="I4279" s="25">
        <v>88</v>
      </c>
      <c r="J4279" s="23">
        <v>9027</v>
      </c>
      <c r="K4279" s="1" t="s">
        <v>311</v>
      </c>
      <c r="L4279" s="4" t="s">
        <v>310</v>
      </c>
    </row>
    <row r="4280" spans="1:12">
      <c r="A4280" s="36">
        <v>2017</v>
      </c>
      <c r="B4280" s="14" t="s">
        <v>3311</v>
      </c>
      <c r="C4280" s="9">
        <v>42848</v>
      </c>
      <c r="D4280" s="14" t="s">
        <v>537</v>
      </c>
      <c r="E4280" s="1" t="s">
        <v>308</v>
      </c>
      <c r="F4280" s="1">
        <v>4415</v>
      </c>
      <c r="G4280" s="1" t="s">
        <v>137</v>
      </c>
      <c r="H4280" s="1" t="s">
        <v>301</v>
      </c>
      <c r="I4280" s="25">
        <v>122</v>
      </c>
      <c r="J4280" s="23">
        <v>9024</v>
      </c>
      <c r="K4280" s="1" t="s">
        <v>2495</v>
      </c>
      <c r="L4280" s="4" t="s">
        <v>310</v>
      </c>
    </row>
    <row r="4281" spans="1:12">
      <c r="A4281" s="36">
        <v>2017</v>
      </c>
      <c r="B4281" s="14" t="s">
        <v>3311</v>
      </c>
      <c r="C4281" s="9">
        <v>42832</v>
      </c>
      <c r="D4281" s="14" t="s">
        <v>537</v>
      </c>
      <c r="E4281" s="1" t="s">
        <v>308</v>
      </c>
      <c r="F4281" s="1">
        <v>4415</v>
      </c>
      <c r="G4281" s="1" t="s">
        <v>137</v>
      </c>
      <c r="H4281" s="1" t="s">
        <v>301</v>
      </c>
      <c r="I4281" s="25">
        <v>87</v>
      </c>
      <c r="J4281" s="23">
        <v>8884</v>
      </c>
      <c r="K4281" s="1" t="s">
        <v>2094</v>
      </c>
      <c r="L4281" s="4" t="s">
        <v>310</v>
      </c>
    </row>
    <row r="4282" spans="1:12">
      <c r="A4282" s="36">
        <v>2017</v>
      </c>
      <c r="B4282" s="14" t="s">
        <v>3311</v>
      </c>
      <c r="C4282" s="9">
        <v>42830</v>
      </c>
      <c r="D4282" s="14" t="s">
        <v>537</v>
      </c>
      <c r="E4282" s="1" t="s">
        <v>308</v>
      </c>
      <c r="F4282" s="1">
        <v>4415</v>
      </c>
      <c r="G4282" s="1" t="s">
        <v>137</v>
      </c>
      <c r="H4282" s="1" t="s">
        <v>301</v>
      </c>
      <c r="I4282" s="25">
        <v>114</v>
      </c>
      <c r="J4282" s="23">
        <v>8869</v>
      </c>
      <c r="K4282" s="1" t="s">
        <v>2094</v>
      </c>
      <c r="L4282" s="4" t="s">
        <v>310</v>
      </c>
    </row>
    <row r="4283" spans="1:12">
      <c r="A4283" s="36">
        <v>2017</v>
      </c>
      <c r="B4283" s="14" t="s">
        <v>3311</v>
      </c>
      <c r="C4283" s="9">
        <v>42831</v>
      </c>
      <c r="D4283" s="14" t="s">
        <v>537</v>
      </c>
      <c r="E4283" s="1" t="s">
        <v>308</v>
      </c>
      <c r="F4283" s="1">
        <v>4415</v>
      </c>
      <c r="G4283" s="1" t="s">
        <v>137</v>
      </c>
      <c r="H4283" s="1" t="s">
        <v>301</v>
      </c>
      <c r="I4283" s="25">
        <v>132</v>
      </c>
      <c r="J4283" s="23">
        <v>8875</v>
      </c>
      <c r="K4283" s="1" t="s">
        <v>2094</v>
      </c>
      <c r="L4283" s="4" t="s">
        <v>310</v>
      </c>
    </row>
    <row r="4284" spans="1:12">
      <c r="A4284" s="36">
        <v>2017</v>
      </c>
      <c r="B4284" s="14" t="s">
        <v>3311</v>
      </c>
      <c r="C4284" s="9">
        <v>42832</v>
      </c>
      <c r="D4284" s="14" t="s">
        <v>537</v>
      </c>
      <c r="E4284" s="1" t="s">
        <v>308</v>
      </c>
      <c r="F4284" s="1">
        <v>4415</v>
      </c>
      <c r="G4284" s="1" t="s">
        <v>137</v>
      </c>
      <c r="H4284" s="1" t="s">
        <v>301</v>
      </c>
      <c r="I4284" s="25">
        <v>130</v>
      </c>
      <c r="J4284" s="23">
        <v>8898</v>
      </c>
      <c r="K4284" s="1" t="s">
        <v>2495</v>
      </c>
      <c r="L4284" s="4" t="s">
        <v>310</v>
      </c>
    </row>
    <row r="4285" spans="1:12">
      <c r="A4285" s="36">
        <v>2017</v>
      </c>
      <c r="B4285" s="14" t="s">
        <v>3311</v>
      </c>
      <c r="C4285" s="9">
        <v>42834</v>
      </c>
      <c r="D4285" s="14" t="s">
        <v>537</v>
      </c>
      <c r="E4285" s="1" t="s">
        <v>308</v>
      </c>
      <c r="F4285" s="1">
        <v>4415</v>
      </c>
      <c r="G4285" s="1" t="s">
        <v>137</v>
      </c>
      <c r="H4285" s="1" t="s">
        <v>301</v>
      </c>
      <c r="I4285" s="25">
        <v>48</v>
      </c>
      <c r="J4285" s="23">
        <v>361</v>
      </c>
      <c r="K4285" s="1" t="s">
        <v>2094</v>
      </c>
      <c r="L4285" s="4" t="s">
        <v>310</v>
      </c>
    </row>
    <row r="4286" spans="1:12">
      <c r="A4286" s="36">
        <v>2017</v>
      </c>
      <c r="B4286" s="14" t="s">
        <v>3311</v>
      </c>
      <c r="C4286" s="9">
        <v>42834</v>
      </c>
      <c r="D4286" s="14" t="s">
        <v>537</v>
      </c>
      <c r="E4286" s="1" t="s">
        <v>308</v>
      </c>
      <c r="F4286" s="1">
        <v>4415</v>
      </c>
      <c r="G4286" s="1" t="s">
        <v>137</v>
      </c>
      <c r="H4286" s="1" t="s">
        <v>301</v>
      </c>
      <c r="I4286" s="25">
        <v>85</v>
      </c>
      <c r="J4286" s="23">
        <v>8913</v>
      </c>
      <c r="K4286" s="1" t="s">
        <v>2495</v>
      </c>
      <c r="L4286" s="4" t="s">
        <v>310</v>
      </c>
    </row>
    <row r="4287" spans="1:12">
      <c r="A4287" s="36">
        <v>2017</v>
      </c>
      <c r="B4287" s="14" t="s">
        <v>3311</v>
      </c>
      <c r="C4287" s="9">
        <v>42834</v>
      </c>
      <c r="D4287" s="14" t="s">
        <v>537</v>
      </c>
      <c r="E4287" s="1" t="s">
        <v>308</v>
      </c>
      <c r="F4287" s="1">
        <v>4415</v>
      </c>
      <c r="G4287" s="1" t="s">
        <v>137</v>
      </c>
      <c r="H4287" s="1" t="s">
        <v>301</v>
      </c>
      <c r="I4287" s="25">
        <v>162</v>
      </c>
      <c r="J4287" s="23">
        <v>362</v>
      </c>
      <c r="K4287" s="1" t="s">
        <v>2094</v>
      </c>
      <c r="L4287" s="4" t="s">
        <v>310</v>
      </c>
    </row>
    <row r="4288" spans="1:12">
      <c r="A4288" s="36">
        <v>2017</v>
      </c>
      <c r="B4288" s="14" t="s">
        <v>3311</v>
      </c>
      <c r="C4288" s="9">
        <v>42846</v>
      </c>
      <c r="D4288" s="14" t="s">
        <v>537</v>
      </c>
      <c r="E4288" s="1" t="s">
        <v>13</v>
      </c>
      <c r="F4288" s="1">
        <v>5079</v>
      </c>
      <c r="G4288" s="1" t="s">
        <v>269</v>
      </c>
      <c r="H4288" s="1" t="s">
        <v>183</v>
      </c>
      <c r="I4288" s="25">
        <v>120</v>
      </c>
      <c r="J4288" s="23" t="s">
        <v>3588</v>
      </c>
      <c r="K4288" s="1" t="s">
        <v>3589</v>
      </c>
      <c r="L4288" s="4" t="s">
        <v>310</v>
      </c>
    </row>
    <row r="4289" spans="1:12">
      <c r="A4289" s="36">
        <v>2017</v>
      </c>
      <c r="B4289" s="14" t="s">
        <v>3311</v>
      </c>
      <c r="C4289" s="9">
        <v>42828</v>
      </c>
      <c r="D4289" s="14" t="s">
        <v>537</v>
      </c>
      <c r="E4289" s="1" t="s">
        <v>452</v>
      </c>
      <c r="F4289" s="1">
        <v>1256</v>
      </c>
      <c r="G4289" s="1" t="s">
        <v>137</v>
      </c>
      <c r="H4289" s="1" t="s">
        <v>138</v>
      </c>
      <c r="I4289" s="24">
        <v>46</v>
      </c>
      <c r="J4289" s="23" t="s">
        <v>3590</v>
      </c>
      <c r="K4289" s="1" t="s">
        <v>3207</v>
      </c>
      <c r="L4289" s="4" t="s">
        <v>508</v>
      </c>
    </row>
    <row r="4290" spans="1:12">
      <c r="A4290" s="36">
        <v>2017</v>
      </c>
      <c r="B4290" s="14" t="s">
        <v>3311</v>
      </c>
      <c r="C4290" s="9">
        <v>42832</v>
      </c>
      <c r="D4290" s="14" t="s">
        <v>537</v>
      </c>
      <c r="E4290" s="1" t="s">
        <v>452</v>
      </c>
      <c r="F4290" s="1">
        <v>1256</v>
      </c>
      <c r="G4290" s="1" t="s">
        <v>137</v>
      </c>
      <c r="H4290" s="1" t="s">
        <v>138</v>
      </c>
      <c r="I4290" s="24">
        <v>90</v>
      </c>
      <c r="J4290" s="23" t="s">
        <v>3591</v>
      </c>
      <c r="K4290" s="1" t="s">
        <v>3207</v>
      </c>
      <c r="L4290" s="4" t="s">
        <v>508</v>
      </c>
    </row>
    <row r="4291" spans="1:12">
      <c r="A4291" s="36">
        <v>2017</v>
      </c>
      <c r="B4291" s="14" t="s">
        <v>3311</v>
      </c>
      <c r="C4291" s="9">
        <v>42827</v>
      </c>
      <c r="D4291" s="14" t="s">
        <v>537</v>
      </c>
      <c r="E4291" s="1" t="s">
        <v>452</v>
      </c>
      <c r="F4291" s="1">
        <v>1256</v>
      </c>
      <c r="G4291" s="1" t="s">
        <v>510</v>
      </c>
      <c r="H4291" s="11" t="s">
        <v>2087</v>
      </c>
      <c r="I4291" s="25">
        <v>90</v>
      </c>
      <c r="J4291" s="23">
        <v>1417</v>
      </c>
      <c r="K4291" s="1" t="s">
        <v>3207</v>
      </c>
      <c r="L4291" s="4" t="s">
        <v>508</v>
      </c>
    </row>
    <row r="4292" spans="1:12">
      <c r="A4292" s="36">
        <v>2017</v>
      </c>
      <c r="B4292" s="14" t="s">
        <v>3311</v>
      </c>
      <c r="C4292" s="9">
        <v>42828</v>
      </c>
      <c r="D4292" s="14" t="s">
        <v>537</v>
      </c>
      <c r="E4292" s="1" t="s">
        <v>452</v>
      </c>
      <c r="F4292" s="1">
        <v>1256</v>
      </c>
      <c r="G4292" s="1" t="s">
        <v>179</v>
      </c>
      <c r="H4292" s="1" t="s">
        <v>30</v>
      </c>
      <c r="I4292" s="25">
        <v>140</v>
      </c>
      <c r="J4292" s="23" t="s">
        <v>3592</v>
      </c>
      <c r="K4292" s="1" t="s">
        <v>3207</v>
      </c>
      <c r="L4292" s="4" t="s">
        <v>508</v>
      </c>
    </row>
    <row r="4293" spans="1:12">
      <c r="A4293" s="36">
        <v>2017</v>
      </c>
      <c r="B4293" s="14" t="s">
        <v>3311</v>
      </c>
      <c r="C4293" s="9">
        <v>42833</v>
      </c>
      <c r="D4293" s="14" t="s">
        <v>537</v>
      </c>
      <c r="E4293" s="1" t="s">
        <v>452</v>
      </c>
      <c r="F4293" s="1">
        <v>1256</v>
      </c>
      <c r="G4293" s="1" t="s">
        <v>137</v>
      </c>
      <c r="H4293" s="1" t="s">
        <v>301</v>
      </c>
      <c r="I4293" s="25">
        <v>94</v>
      </c>
      <c r="J4293" s="23" t="s">
        <v>3593</v>
      </c>
      <c r="K4293" s="1" t="s">
        <v>3207</v>
      </c>
      <c r="L4293" s="4" t="s">
        <v>508</v>
      </c>
    </row>
    <row r="4294" spans="1:12">
      <c r="A4294" s="36">
        <v>2017</v>
      </c>
      <c r="B4294" s="14" t="s">
        <v>3311</v>
      </c>
      <c r="C4294" s="9">
        <v>42838</v>
      </c>
      <c r="D4294" s="14" t="s">
        <v>537</v>
      </c>
      <c r="E4294" s="1" t="s">
        <v>452</v>
      </c>
      <c r="F4294" s="1">
        <v>1256</v>
      </c>
      <c r="G4294" s="1" t="s">
        <v>697</v>
      </c>
      <c r="H4294" s="11" t="s">
        <v>3489</v>
      </c>
      <c r="I4294" s="25">
        <v>140</v>
      </c>
      <c r="J4294" s="23" t="s">
        <v>3594</v>
      </c>
      <c r="K4294" s="1" t="s">
        <v>1708</v>
      </c>
      <c r="L4294" s="4" t="s">
        <v>508</v>
      </c>
    </row>
    <row r="4295" spans="1:12">
      <c r="A4295" s="36">
        <v>2017</v>
      </c>
      <c r="B4295" s="14" t="s">
        <v>3311</v>
      </c>
      <c r="C4295" s="9">
        <v>42842</v>
      </c>
      <c r="D4295" s="14" t="s">
        <v>537</v>
      </c>
      <c r="E4295" s="1" t="s">
        <v>452</v>
      </c>
      <c r="F4295" s="1">
        <v>1256</v>
      </c>
      <c r="G4295" s="1" t="s">
        <v>179</v>
      </c>
      <c r="H4295" s="1" t="s">
        <v>30</v>
      </c>
      <c r="I4295" s="25">
        <v>190</v>
      </c>
      <c r="J4295" s="23" t="s">
        <v>3595</v>
      </c>
      <c r="K4295" s="1" t="s">
        <v>1708</v>
      </c>
      <c r="L4295" s="4" t="s">
        <v>508</v>
      </c>
    </row>
    <row r="4296" spans="1:12">
      <c r="A4296" s="36">
        <v>2017</v>
      </c>
      <c r="B4296" s="14" t="s">
        <v>3311</v>
      </c>
      <c r="C4296" s="9">
        <v>42844</v>
      </c>
      <c r="D4296" s="14" t="s">
        <v>537</v>
      </c>
      <c r="E4296" s="1" t="s">
        <v>452</v>
      </c>
      <c r="F4296" s="1">
        <v>1256</v>
      </c>
      <c r="G4296" s="1" t="s">
        <v>510</v>
      </c>
      <c r="H4296" s="11" t="s">
        <v>2087</v>
      </c>
      <c r="I4296" s="25">
        <v>135</v>
      </c>
      <c r="J4296" s="23" t="s">
        <v>3596</v>
      </c>
      <c r="K4296" s="1" t="s">
        <v>1708</v>
      </c>
      <c r="L4296" s="4" t="s">
        <v>508</v>
      </c>
    </row>
    <row r="4297" spans="1:12">
      <c r="A4297" s="36">
        <v>2017</v>
      </c>
      <c r="B4297" s="14" t="s">
        <v>3311</v>
      </c>
      <c r="C4297" s="9">
        <v>42854</v>
      </c>
      <c r="D4297" s="14" t="s">
        <v>537</v>
      </c>
      <c r="E4297" s="1" t="s">
        <v>741</v>
      </c>
      <c r="F4297" s="1" t="s">
        <v>742</v>
      </c>
      <c r="G4297" s="1" t="s">
        <v>137</v>
      </c>
      <c r="H4297" s="1" t="s">
        <v>138</v>
      </c>
      <c r="I4297" s="24">
        <v>80</v>
      </c>
      <c r="J4297" s="23">
        <v>3051</v>
      </c>
      <c r="K4297" s="1" t="s">
        <v>2444</v>
      </c>
      <c r="L4297" s="4" t="s">
        <v>582</v>
      </c>
    </row>
    <row r="4298" spans="1:12">
      <c r="A4298" s="36">
        <v>2017</v>
      </c>
      <c r="B4298" s="14" t="s">
        <v>3311</v>
      </c>
      <c r="C4298" s="9">
        <v>42833</v>
      </c>
      <c r="D4298" s="14" t="s">
        <v>537</v>
      </c>
      <c r="E4298" s="1" t="s">
        <v>578</v>
      </c>
      <c r="F4298" s="1" t="s">
        <v>2114</v>
      </c>
      <c r="G4298" s="1" t="s">
        <v>179</v>
      </c>
      <c r="H4298" s="1" t="s">
        <v>30</v>
      </c>
      <c r="I4298" s="25">
        <v>37</v>
      </c>
      <c r="J4298" s="23">
        <v>37081</v>
      </c>
      <c r="K4298" s="1" t="s">
        <v>2342</v>
      </c>
      <c r="L4298" s="4" t="s">
        <v>582</v>
      </c>
    </row>
    <row r="4299" spans="1:12">
      <c r="A4299" s="36">
        <v>2017</v>
      </c>
      <c r="B4299" s="14" t="s">
        <v>3311</v>
      </c>
      <c r="C4299" s="9">
        <v>42835</v>
      </c>
      <c r="D4299" s="14" t="s">
        <v>537</v>
      </c>
      <c r="E4299" s="1" t="s">
        <v>578</v>
      </c>
      <c r="F4299" s="1" t="s">
        <v>2114</v>
      </c>
      <c r="G4299" s="1" t="s">
        <v>179</v>
      </c>
      <c r="H4299" s="1" t="s">
        <v>30</v>
      </c>
      <c r="I4299" s="25">
        <v>165</v>
      </c>
      <c r="J4299" s="23">
        <v>37110</v>
      </c>
      <c r="K4299" s="1" t="s">
        <v>2342</v>
      </c>
      <c r="L4299" s="4" t="s">
        <v>582</v>
      </c>
    </row>
    <row r="4300" spans="1:12">
      <c r="A4300" s="36">
        <v>2017</v>
      </c>
      <c r="B4300" s="14" t="s">
        <v>3311</v>
      </c>
      <c r="C4300" s="9">
        <v>42836</v>
      </c>
      <c r="D4300" s="14" t="s">
        <v>537</v>
      </c>
      <c r="E4300" s="1" t="s">
        <v>578</v>
      </c>
      <c r="F4300" s="1" t="s">
        <v>2114</v>
      </c>
      <c r="G4300" s="1" t="s">
        <v>179</v>
      </c>
      <c r="H4300" s="1" t="s">
        <v>30</v>
      </c>
      <c r="I4300" s="25">
        <v>45</v>
      </c>
      <c r="J4300" s="23">
        <v>37133</v>
      </c>
      <c r="K4300" s="1" t="s">
        <v>2337</v>
      </c>
      <c r="L4300" s="4" t="s">
        <v>582</v>
      </c>
    </row>
    <row r="4301" spans="1:12">
      <c r="A4301" s="36">
        <v>2017</v>
      </c>
      <c r="B4301" s="14" t="s">
        <v>3311</v>
      </c>
      <c r="C4301" s="9">
        <v>42830</v>
      </c>
      <c r="D4301" s="14" t="s">
        <v>537</v>
      </c>
      <c r="E4301" s="1" t="s">
        <v>578</v>
      </c>
      <c r="F4301" s="1" t="s">
        <v>579</v>
      </c>
      <c r="G4301" s="1" t="s">
        <v>269</v>
      </c>
      <c r="H4301" s="1" t="s">
        <v>156</v>
      </c>
      <c r="I4301" s="25">
        <v>199</v>
      </c>
      <c r="J4301" s="23" t="s">
        <v>3597</v>
      </c>
      <c r="K4301" s="1" t="s">
        <v>2342</v>
      </c>
      <c r="L4301" s="4" t="s">
        <v>582</v>
      </c>
    </row>
    <row r="4302" spans="1:12">
      <c r="A4302" s="36">
        <v>2017</v>
      </c>
      <c r="B4302" s="14" t="s">
        <v>3311</v>
      </c>
      <c r="C4302" s="9">
        <v>42831</v>
      </c>
      <c r="D4302" s="14" t="s">
        <v>537</v>
      </c>
      <c r="E4302" s="1" t="s">
        <v>578</v>
      </c>
      <c r="F4302" s="1" t="s">
        <v>579</v>
      </c>
      <c r="G4302" s="1" t="s">
        <v>37</v>
      </c>
      <c r="H4302" s="1" t="s">
        <v>279</v>
      </c>
      <c r="I4302" s="25">
        <v>76</v>
      </c>
      <c r="J4302" s="23" t="s">
        <v>3598</v>
      </c>
      <c r="K4302" s="1" t="s">
        <v>2342</v>
      </c>
      <c r="L4302" s="4" t="s">
        <v>582</v>
      </c>
    </row>
    <row r="4303" spans="1:12">
      <c r="A4303" s="36">
        <v>2017</v>
      </c>
      <c r="B4303" s="14" t="s">
        <v>3311</v>
      </c>
      <c r="C4303" s="9">
        <v>42832</v>
      </c>
      <c r="D4303" s="14" t="s">
        <v>537</v>
      </c>
      <c r="E4303" s="1" t="s">
        <v>578</v>
      </c>
      <c r="F4303" s="1" t="s">
        <v>579</v>
      </c>
      <c r="G4303" s="1" t="s">
        <v>269</v>
      </c>
      <c r="H4303" s="1" t="s">
        <v>156</v>
      </c>
      <c r="I4303" s="25">
        <v>176</v>
      </c>
      <c r="J4303" s="23" t="s">
        <v>3599</v>
      </c>
      <c r="K4303" s="1" t="s">
        <v>2342</v>
      </c>
      <c r="L4303" s="4" t="s">
        <v>582</v>
      </c>
    </row>
    <row r="4304" spans="1:12">
      <c r="A4304" s="36">
        <v>2017</v>
      </c>
      <c r="B4304" s="14" t="s">
        <v>3311</v>
      </c>
      <c r="C4304" s="9">
        <v>42844</v>
      </c>
      <c r="D4304" s="14" t="s">
        <v>537</v>
      </c>
      <c r="E4304" s="1" t="s">
        <v>578</v>
      </c>
      <c r="F4304" s="1" t="s">
        <v>579</v>
      </c>
      <c r="G4304" s="1" t="s">
        <v>179</v>
      </c>
      <c r="H4304" s="11" t="s">
        <v>1724</v>
      </c>
      <c r="I4304" s="25">
        <v>50</v>
      </c>
      <c r="J4304" s="23">
        <v>36528</v>
      </c>
      <c r="K4304" s="1" t="s">
        <v>2342</v>
      </c>
      <c r="L4304" s="4" t="s">
        <v>582</v>
      </c>
    </row>
    <row r="4305" spans="1:12">
      <c r="A4305" s="36">
        <v>2017</v>
      </c>
      <c r="B4305" s="14" t="s">
        <v>3311</v>
      </c>
      <c r="C4305" s="9">
        <v>42845</v>
      </c>
      <c r="D4305" s="14" t="s">
        <v>537</v>
      </c>
      <c r="E4305" s="1" t="s">
        <v>578</v>
      </c>
      <c r="F4305" s="1" t="s">
        <v>579</v>
      </c>
      <c r="G4305" s="1" t="s">
        <v>37</v>
      </c>
      <c r="H4305" s="1" t="s">
        <v>279</v>
      </c>
      <c r="I4305" s="25">
        <v>135</v>
      </c>
      <c r="J4305" s="23" t="s">
        <v>3600</v>
      </c>
      <c r="K4305" s="1" t="s">
        <v>2342</v>
      </c>
      <c r="L4305" s="4" t="s">
        <v>582</v>
      </c>
    </row>
    <row r="4306" spans="1:12">
      <c r="A4306" s="36">
        <v>2017</v>
      </c>
      <c r="B4306" s="14" t="s">
        <v>3311</v>
      </c>
      <c r="C4306" s="9">
        <v>42847</v>
      </c>
      <c r="D4306" s="14" t="s">
        <v>537</v>
      </c>
      <c r="E4306" s="1" t="s">
        <v>578</v>
      </c>
      <c r="F4306" s="1" t="s">
        <v>579</v>
      </c>
      <c r="G4306" s="1" t="s">
        <v>269</v>
      </c>
      <c r="H4306" s="1" t="s">
        <v>156</v>
      </c>
      <c r="I4306" s="25">
        <v>159</v>
      </c>
      <c r="J4306" s="23" t="s">
        <v>3601</v>
      </c>
      <c r="K4306" s="1" t="s">
        <v>2342</v>
      </c>
      <c r="L4306" s="4" t="s">
        <v>582</v>
      </c>
    </row>
    <row r="4307" spans="1:12">
      <c r="A4307" s="36">
        <v>2017</v>
      </c>
      <c r="B4307" s="14" t="s">
        <v>3311</v>
      </c>
      <c r="C4307" s="9">
        <v>42847</v>
      </c>
      <c r="D4307" s="14" t="s">
        <v>537</v>
      </c>
      <c r="E4307" s="1" t="s">
        <v>578</v>
      </c>
      <c r="F4307" s="1" t="s">
        <v>579</v>
      </c>
      <c r="G4307" s="1" t="s">
        <v>37</v>
      </c>
      <c r="H4307" s="1" t="s">
        <v>279</v>
      </c>
      <c r="I4307" s="25">
        <v>134</v>
      </c>
      <c r="J4307" s="23" t="s">
        <v>3602</v>
      </c>
      <c r="K4307" s="1" t="s">
        <v>2342</v>
      </c>
      <c r="L4307" s="4" t="s">
        <v>582</v>
      </c>
    </row>
    <row r="4308" spans="1:12">
      <c r="A4308" s="36">
        <v>2017</v>
      </c>
      <c r="B4308" s="14" t="s">
        <v>3311</v>
      </c>
      <c r="C4308" s="9">
        <v>42854</v>
      </c>
      <c r="D4308" s="14" t="s">
        <v>537</v>
      </c>
      <c r="E4308" s="1" t="s">
        <v>578</v>
      </c>
      <c r="F4308" s="1" t="s">
        <v>579</v>
      </c>
      <c r="G4308" s="1" t="s">
        <v>269</v>
      </c>
      <c r="H4308" s="11" t="s">
        <v>285</v>
      </c>
      <c r="I4308" s="25">
        <v>94.1</v>
      </c>
      <c r="J4308" s="23" t="s">
        <v>3603</v>
      </c>
      <c r="K4308" s="1" t="s">
        <v>2337</v>
      </c>
      <c r="L4308" s="4" t="s">
        <v>582</v>
      </c>
    </row>
    <row r="4309" spans="1:12">
      <c r="A4309" s="36">
        <v>2017</v>
      </c>
      <c r="B4309" s="14" t="s">
        <v>3311</v>
      </c>
      <c r="C4309" s="9">
        <v>42854</v>
      </c>
      <c r="D4309" s="14" t="s">
        <v>537</v>
      </c>
      <c r="E4309" s="1" t="s">
        <v>578</v>
      </c>
      <c r="F4309" s="1" t="s">
        <v>579</v>
      </c>
      <c r="G4309" s="1" t="s">
        <v>269</v>
      </c>
      <c r="H4309" s="11" t="s">
        <v>285</v>
      </c>
      <c r="I4309" s="25">
        <v>131.6</v>
      </c>
      <c r="J4309" s="23" t="s">
        <v>3604</v>
      </c>
      <c r="K4309" s="1" t="s">
        <v>2337</v>
      </c>
      <c r="L4309" s="4" t="s">
        <v>582</v>
      </c>
    </row>
    <row r="4310" spans="1:12">
      <c r="A4310" s="36">
        <v>2017</v>
      </c>
      <c r="B4310" s="14" t="s">
        <v>3311</v>
      </c>
      <c r="C4310" s="9">
        <v>42828</v>
      </c>
      <c r="D4310" s="14" t="s">
        <v>537</v>
      </c>
      <c r="E4310" s="1" t="s">
        <v>1127</v>
      </c>
      <c r="F4310" s="1" t="s">
        <v>593</v>
      </c>
      <c r="G4310" s="1" t="s">
        <v>37</v>
      </c>
      <c r="H4310" s="1" t="s">
        <v>738</v>
      </c>
      <c r="I4310" s="25">
        <v>601.79999999999995</v>
      </c>
      <c r="J4310" s="23" t="s">
        <v>3605</v>
      </c>
      <c r="K4310" s="1" t="s">
        <v>3606</v>
      </c>
      <c r="L4310" s="4" t="s">
        <v>582</v>
      </c>
    </row>
    <row r="4311" spans="1:12">
      <c r="A4311" s="36">
        <v>2017</v>
      </c>
      <c r="B4311" s="14" t="s">
        <v>3311</v>
      </c>
      <c r="C4311" s="9">
        <v>42828</v>
      </c>
      <c r="D4311" s="14" t="s">
        <v>537</v>
      </c>
      <c r="E4311" s="1" t="s">
        <v>1127</v>
      </c>
      <c r="F4311" s="1" t="s">
        <v>593</v>
      </c>
      <c r="G4311" s="1" t="s">
        <v>37</v>
      </c>
      <c r="H4311" s="1" t="s">
        <v>738</v>
      </c>
      <c r="I4311" s="25">
        <v>651</v>
      </c>
      <c r="J4311" s="23" t="s">
        <v>3607</v>
      </c>
      <c r="K4311" s="1" t="s">
        <v>3606</v>
      </c>
      <c r="L4311" s="4" t="s">
        <v>582</v>
      </c>
    </row>
    <row r="4312" spans="1:12">
      <c r="A4312" s="36">
        <v>2017</v>
      </c>
      <c r="B4312" s="14" t="s">
        <v>3311</v>
      </c>
      <c r="C4312" s="9">
        <v>42834</v>
      </c>
      <c r="D4312" s="14" t="s">
        <v>537</v>
      </c>
      <c r="E4312" s="1" t="s">
        <v>1127</v>
      </c>
      <c r="F4312" s="1" t="s">
        <v>593</v>
      </c>
      <c r="G4312" s="1" t="s">
        <v>179</v>
      </c>
      <c r="H4312" s="11" t="s">
        <v>750</v>
      </c>
      <c r="I4312" s="25">
        <v>1219</v>
      </c>
      <c r="J4312" s="23">
        <v>43453</v>
      </c>
      <c r="K4312" s="1" t="s">
        <v>3608</v>
      </c>
      <c r="L4312" s="4" t="s">
        <v>582</v>
      </c>
    </row>
    <row r="4313" spans="1:12">
      <c r="A4313" s="36">
        <v>2017</v>
      </c>
      <c r="B4313" s="14" t="s">
        <v>3311</v>
      </c>
      <c r="C4313" s="9">
        <v>42834</v>
      </c>
      <c r="D4313" s="14" t="s">
        <v>537</v>
      </c>
      <c r="E4313" s="1" t="s">
        <v>1127</v>
      </c>
      <c r="F4313" s="1" t="s">
        <v>593</v>
      </c>
      <c r="G4313" s="1" t="s">
        <v>179</v>
      </c>
      <c r="H4313" s="11" t="s">
        <v>750</v>
      </c>
      <c r="I4313" s="25">
        <v>1012</v>
      </c>
      <c r="J4313" s="23">
        <v>43458</v>
      </c>
      <c r="K4313" s="1" t="s">
        <v>3608</v>
      </c>
      <c r="L4313" s="4" t="s">
        <v>582</v>
      </c>
    </row>
    <row r="4314" spans="1:12">
      <c r="A4314" s="36">
        <v>2017</v>
      </c>
      <c r="B4314" s="14" t="s">
        <v>3311</v>
      </c>
      <c r="C4314" s="9">
        <v>42834</v>
      </c>
      <c r="D4314" s="14" t="s">
        <v>537</v>
      </c>
      <c r="E4314" s="1" t="s">
        <v>1127</v>
      </c>
      <c r="F4314" s="1" t="s">
        <v>593</v>
      </c>
      <c r="G4314" s="1" t="s">
        <v>691</v>
      </c>
      <c r="H4314" s="1" t="s">
        <v>120</v>
      </c>
      <c r="I4314" s="25">
        <v>2194</v>
      </c>
      <c r="J4314" s="23">
        <v>925998</v>
      </c>
      <c r="K4314" s="1" t="s">
        <v>3608</v>
      </c>
      <c r="L4314" s="4" t="s">
        <v>582</v>
      </c>
    </row>
    <row r="4315" spans="1:12">
      <c r="A4315" s="36">
        <v>2017</v>
      </c>
      <c r="B4315" s="14" t="s">
        <v>3311</v>
      </c>
      <c r="C4315" s="9">
        <v>42835</v>
      </c>
      <c r="D4315" s="14" t="s">
        <v>537</v>
      </c>
      <c r="E4315" s="1" t="s">
        <v>1127</v>
      </c>
      <c r="F4315" s="1" t="s">
        <v>593</v>
      </c>
      <c r="G4315" s="1" t="s">
        <v>37</v>
      </c>
      <c r="H4315" s="1" t="s">
        <v>143</v>
      </c>
      <c r="I4315" s="25">
        <v>684</v>
      </c>
      <c r="J4315" s="23" t="s">
        <v>3609</v>
      </c>
      <c r="K4315" s="1" t="s">
        <v>2118</v>
      </c>
      <c r="L4315" s="4" t="s">
        <v>582</v>
      </c>
    </row>
    <row r="4316" spans="1:12">
      <c r="A4316" s="36">
        <v>2017</v>
      </c>
      <c r="B4316" s="14" t="s">
        <v>3311</v>
      </c>
      <c r="C4316" s="9">
        <v>42835</v>
      </c>
      <c r="D4316" s="14" t="s">
        <v>537</v>
      </c>
      <c r="E4316" s="1" t="s">
        <v>1127</v>
      </c>
      <c r="F4316" s="1" t="s">
        <v>593</v>
      </c>
      <c r="G4316" s="1" t="s">
        <v>179</v>
      </c>
      <c r="H4316" s="1" t="s">
        <v>30</v>
      </c>
      <c r="I4316" s="25">
        <v>910</v>
      </c>
      <c r="J4316" s="23">
        <v>37127</v>
      </c>
      <c r="K4316" s="1" t="s">
        <v>3610</v>
      </c>
      <c r="L4316" s="4" t="s">
        <v>582</v>
      </c>
    </row>
    <row r="4317" spans="1:12">
      <c r="A4317" s="36">
        <v>2017</v>
      </c>
      <c r="B4317" s="14" t="s">
        <v>3311</v>
      </c>
      <c r="C4317" s="9">
        <v>42835</v>
      </c>
      <c r="D4317" s="14" t="s">
        <v>537</v>
      </c>
      <c r="E4317" s="1" t="s">
        <v>1127</v>
      </c>
      <c r="F4317" s="1" t="s">
        <v>593</v>
      </c>
      <c r="G4317" s="1" t="s">
        <v>179</v>
      </c>
      <c r="H4317" s="1" t="s">
        <v>30</v>
      </c>
      <c r="I4317" s="25">
        <v>2917</v>
      </c>
      <c r="J4317" s="23">
        <v>37116</v>
      </c>
      <c r="K4317" s="1" t="s">
        <v>3610</v>
      </c>
      <c r="L4317" s="4" t="s">
        <v>582</v>
      </c>
    </row>
    <row r="4318" spans="1:12">
      <c r="A4318" s="36">
        <v>2017</v>
      </c>
      <c r="B4318" s="14" t="s">
        <v>3311</v>
      </c>
      <c r="C4318" s="9">
        <v>42850</v>
      </c>
      <c r="D4318" s="14" t="s">
        <v>537</v>
      </c>
      <c r="E4318" s="1" t="s">
        <v>1127</v>
      </c>
      <c r="F4318" s="1" t="s">
        <v>593</v>
      </c>
      <c r="G4318" s="1" t="s">
        <v>37</v>
      </c>
      <c r="H4318" s="1" t="s">
        <v>2197</v>
      </c>
      <c r="I4318" s="25">
        <v>737</v>
      </c>
      <c r="J4318" s="23" t="s">
        <v>3611</v>
      </c>
      <c r="K4318" s="1" t="s">
        <v>3612</v>
      </c>
      <c r="L4318" s="4" t="s">
        <v>582</v>
      </c>
    </row>
    <row r="4319" spans="1:12">
      <c r="A4319" s="36">
        <v>2017</v>
      </c>
      <c r="B4319" s="14" t="s">
        <v>3311</v>
      </c>
      <c r="C4319" s="9">
        <v>42850</v>
      </c>
      <c r="D4319" s="14" t="s">
        <v>537</v>
      </c>
      <c r="E4319" s="1" t="s">
        <v>1127</v>
      </c>
      <c r="F4319" s="1" t="s">
        <v>593</v>
      </c>
      <c r="G4319" s="1" t="s">
        <v>37</v>
      </c>
      <c r="H4319" s="1" t="s">
        <v>2197</v>
      </c>
      <c r="I4319" s="25">
        <v>293</v>
      </c>
      <c r="J4319" s="23" t="s">
        <v>3613</v>
      </c>
      <c r="K4319" s="1" t="s">
        <v>3612</v>
      </c>
      <c r="L4319" s="4" t="s">
        <v>582</v>
      </c>
    </row>
    <row r="4320" spans="1:12">
      <c r="A4320" s="36">
        <v>2017</v>
      </c>
      <c r="B4320" s="14" t="s">
        <v>3311</v>
      </c>
      <c r="C4320" s="9">
        <v>42850</v>
      </c>
      <c r="D4320" s="14" t="s">
        <v>537</v>
      </c>
      <c r="E4320" s="1" t="s">
        <v>1127</v>
      </c>
      <c r="F4320" s="1" t="s">
        <v>593</v>
      </c>
      <c r="G4320" s="1" t="s">
        <v>37</v>
      </c>
      <c r="H4320" s="1" t="s">
        <v>2197</v>
      </c>
      <c r="I4320" s="25">
        <v>1674</v>
      </c>
      <c r="J4320" s="23" t="s">
        <v>3614</v>
      </c>
      <c r="K4320" s="1" t="s">
        <v>3610</v>
      </c>
      <c r="L4320" s="4" t="s">
        <v>582</v>
      </c>
    </row>
    <row r="4321" spans="1:12">
      <c r="A4321" s="36">
        <v>2017</v>
      </c>
      <c r="B4321" s="14" t="s">
        <v>3311</v>
      </c>
      <c r="C4321" s="9">
        <v>42850</v>
      </c>
      <c r="D4321" s="14" t="s">
        <v>537</v>
      </c>
      <c r="E4321" s="1" t="s">
        <v>1127</v>
      </c>
      <c r="F4321" s="1" t="s">
        <v>593</v>
      </c>
      <c r="G4321" s="1" t="s">
        <v>179</v>
      </c>
      <c r="H4321" s="1" t="s">
        <v>30</v>
      </c>
      <c r="I4321" s="25">
        <v>1158</v>
      </c>
      <c r="J4321" s="23">
        <v>37326</v>
      </c>
      <c r="K4321" s="1" t="s">
        <v>3615</v>
      </c>
      <c r="L4321" s="4" t="s">
        <v>582</v>
      </c>
    </row>
    <row r="4322" spans="1:12">
      <c r="A4322" s="36">
        <v>2017</v>
      </c>
      <c r="B4322" s="14" t="s">
        <v>3311</v>
      </c>
      <c r="C4322" s="9">
        <v>42854</v>
      </c>
      <c r="D4322" s="14" t="s">
        <v>537</v>
      </c>
      <c r="E4322" s="1" t="s">
        <v>1127</v>
      </c>
      <c r="F4322" s="1" t="s">
        <v>593</v>
      </c>
      <c r="G4322" s="1" t="s">
        <v>179</v>
      </c>
      <c r="H4322" s="1" t="s">
        <v>30</v>
      </c>
      <c r="I4322" s="25">
        <v>601</v>
      </c>
      <c r="J4322" s="23">
        <v>37429</v>
      </c>
      <c r="K4322" s="1" t="s">
        <v>3612</v>
      </c>
      <c r="L4322" s="4" t="s">
        <v>582</v>
      </c>
    </row>
    <row r="4323" spans="1:12">
      <c r="A4323" s="36">
        <v>2017</v>
      </c>
      <c r="B4323" s="14" t="s">
        <v>3311</v>
      </c>
      <c r="C4323" s="9">
        <v>42833</v>
      </c>
      <c r="D4323" s="14" t="s">
        <v>537</v>
      </c>
      <c r="E4323" s="1" t="s">
        <v>609</v>
      </c>
      <c r="F4323" s="1" t="s">
        <v>610</v>
      </c>
      <c r="G4323" s="1" t="s">
        <v>37</v>
      </c>
      <c r="H4323" s="11" t="s">
        <v>1962</v>
      </c>
      <c r="I4323" s="25">
        <v>1519.6</v>
      </c>
      <c r="J4323" s="23" t="s">
        <v>3616</v>
      </c>
      <c r="K4323" s="1" t="s">
        <v>3617</v>
      </c>
      <c r="L4323" s="4" t="s">
        <v>582</v>
      </c>
    </row>
    <row r="4324" spans="1:12">
      <c r="A4324" s="36">
        <v>2017</v>
      </c>
      <c r="B4324" s="14" t="s">
        <v>3311</v>
      </c>
      <c r="C4324" s="9">
        <v>42837</v>
      </c>
      <c r="D4324" s="14" t="s">
        <v>537</v>
      </c>
      <c r="E4324" s="1" t="s">
        <v>609</v>
      </c>
      <c r="F4324" s="1" t="s">
        <v>610</v>
      </c>
      <c r="G4324" s="1" t="s">
        <v>269</v>
      </c>
      <c r="H4324" s="1" t="s">
        <v>183</v>
      </c>
      <c r="I4324" s="25">
        <v>753</v>
      </c>
      <c r="J4324" s="23" t="s">
        <v>3618</v>
      </c>
      <c r="K4324" s="1" t="s">
        <v>3048</v>
      </c>
      <c r="L4324" s="4" t="s">
        <v>582</v>
      </c>
    </row>
    <row r="4325" spans="1:12">
      <c r="A4325" s="36">
        <v>2017</v>
      </c>
      <c r="B4325" s="14" t="s">
        <v>3311</v>
      </c>
      <c r="C4325" s="9">
        <v>42838</v>
      </c>
      <c r="D4325" s="14" t="s">
        <v>537</v>
      </c>
      <c r="E4325" s="1" t="s">
        <v>609</v>
      </c>
      <c r="F4325" s="1" t="s">
        <v>610</v>
      </c>
      <c r="G4325" s="1" t="s">
        <v>510</v>
      </c>
      <c r="H4325" s="11" t="s">
        <v>2087</v>
      </c>
      <c r="I4325" s="25">
        <v>1493</v>
      </c>
      <c r="J4325" s="23">
        <v>1429</v>
      </c>
      <c r="K4325" s="1" t="s">
        <v>3040</v>
      </c>
      <c r="L4325" s="4" t="s">
        <v>582</v>
      </c>
    </row>
    <row r="4326" spans="1:12">
      <c r="A4326" s="36">
        <v>2017</v>
      </c>
      <c r="B4326" s="14" t="s">
        <v>3311</v>
      </c>
      <c r="C4326" s="9">
        <v>42843</v>
      </c>
      <c r="D4326" s="14" t="s">
        <v>537</v>
      </c>
      <c r="E4326" s="1" t="s">
        <v>609</v>
      </c>
      <c r="F4326" s="1" t="s">
        <v>610</v>
      </c>
      <c r="G4326" s="1" t="s">
        <v>37</v>
      </c>
      <c r="H4326" s="1" t="s">
        <v>279</v>
      </c>
      <c r="I4326" s="25">
        <v>1609</v>
      </c>
      <c r="J4326" s="23" t="s">
        <v>3619</v>
      </c>
      <c r="K4326" s="1" t="s">
        <v>3620</v>
      </c>
      <c r="L4326" s="4" t="s">
        <v>582</v>
      </c>
    </row>
    <row r="4327" spans="1:12">
      <c r="A4327" s="36">
        <v>2017</v>
      </c>
      <c r="B4327" s="14" t="s">
        <v>3311</v>
      </c>
      <c r="C4327" s="9">
        <v>42844</v>
      </c>
      <c r="D4327" s="14" t="s">
        <v>537</v>
      </c>
      <c r="E4327" s="1" t="s">
        <v>609</v>
      </c>
      <c r="F4327" s="1" t="s">
        <v>610</v>
      </c>
      <c r="G4327" s="1" t="s">
        <v>37</v>
      </c>
      <c r="H4327" s="1" t="s">
        <v>279</v>
      </c>
      <c r="I4327" s="25">
        <v>1787</v>
      </c>
      <c r="J4327" s="23" t="s">
        <v>3621</v>
      </c>
      <c r="K4327" s="1" t="s">
        <v>3046</v>
      </c>
      <c r="L4327" s="4" t="s">
        <v>582</v>
      </c>
    </row>
    <row r="4328" spans="1:12">
      <c r="A4328" s="36">
        <v>2017</v>
      </c>
      <c r="B4328" s="14" t="s">
        <v>3311</v>
      </c>
      <c r="C4328" s="9">
        <v>42849</v>
      </c>
      <c r="D4328" s="14" t="s">
        <v>537</v>
      </c>
      <c r="E4328" s="1" t="s">
        <v>609</v>
      </c>
      <c r="F4328" s="1" t="s">
        <v>610</v>
      </c>
      <c r="G4328" s="1" t="s">
        <v>179</v>
      </c>
      <c r="H4328" s="1" t="s">
        <v>30</v>
      </c>
      <c r="I4328" s="25">
        <v>868</v>
      </c>
      <c r="J4328" s="23">
        <v>37307</v>
      </c>
      <c r="K4328" s="1" t="s">
        <v>3046</v>
      </c>
      <c r="L4328" s="4" t="s">
        <v>582</v>
      </c>
    </row>
    <row r="4329" spans="1:12">
      <c r="A4329" s="36">
        <v>2017</v>
      </c>
      <c r="B4329" s="14" t="s">
        <v>3311</v>
      </c>
      <c r="C4329" s="9">
        <v>42849</v>
      </c>
      <c r="D4329" s="14" t="s">
        <v>537</v>
      </c>
      <c r="E4329" s="1" t="s">
        <v>609</v>
      </c>
      <c r="F4329" s="1" t="s">
        <v>610</v>
      </c>
      <c r="G4329" s="1" t="s">
        <v>269</v>
      </c>
      <c r="H4329" s="1" t="s">
        <v>183</v>
      </c>
      <c r="I4329" s="25">
        <v>1058</v>
      </c>
      <c r="J4329" s="23" t="s">
        <v>3622</v>
      </c>
      <c r="K4329" s="1" t="s">
        <v>3046</v>
      </c>
      <c r="L4329" s="4" t="s">
        <v>582</v>
      </c>
    </row>
    <row r="4330" spans="1:12">
      <c r="A4330" s="36">
        <v>2017</v>
      </c>
      <c r="B4330" s="14" t="s">
        <v>3311</v>
      </c>
      <c r="C4330" s="9">
        <v>42850</v>
      </c>
      <c r="D4330" s="14" t="s">
        <v>537</v>
      </c>
      <c r="E4330" s="1" t="s">
        <v>609</v>
      </c>
      <c r="F4330" s="1" t="s">
        <v>610</v>
      </c>
      <c r="G4330" s="1" t="s">
        <v>37</v>
      </c>
      <c r="H4330" s="11" t="s">
        <v>1482</v>
      </c>
      <c r="I4330" s="25">
        <v>1380</v>
      </c>
      <c r="J4330" s="23" t="s">
        <v>3623</v>
      </c>
      <c r="K4330" s="1" t="s">
        <v>3048</v>
      </c>
      <c r="L4330" s="4" t="s">
        <v>582</v>
      </c>
    </row>
    <row r="4331" spans="1:12">
      <c r="A4331" s="36">
        <v>2017</v>
      </c>
      <c r="B4331" s="14" t="s">
        <v>3311</v>
      </c>
      <c r="C4331" s="9">
        <v>42852</v>
      </c>
      <c r="D4331" s="14" t="s">
        <v>537</v>
      </c>
      <c r="E4331" s="1" t="s">
        <v>609</v>
      </c>
      <c r="F4331" s="1" t="s">
        <v>610</v>
      </c>
      <c r="G4331" s="1" t="s">
        <v>269</v>
      </c>
      <c r="H4331" s="1" t="s">
        <v>183</v>
      </c>
      <c r="I4331" s="25">
        <v>1049</v>
      </c>
      <c r="J4331" s="23" t="s">
        <v>3624</v>
      </c>
      <c r="K4331" s="1" t="s">
        <v>3620</v>
      </c>
      <c r="L4331" s="4" t="s">
        <v>582</v>
      </c>
    </row>
    <row r="4332" spans="1:12">
      <c r="A4332" s="36">
        <v>2017</v>
      </c>
      <c r="B4332" s="14" t="s">
        <v>3311</v>
      </c>
      <c r="C4332" s="9">
        <v>42855</v>
      </c>
      <c r="D4332" s="14" t="s">
        <v>537</v>
      </c>
      <c r="E4332" s="1" t="s">
        <v>609</v>
      </c>
      <c r="F4332" s="1" t="s">
        <v>610</v>
      </c>
      <c r="G4332" s="1" t="s">
        <v>179</v>
      </c>
      <c r="H4332" s="1" t="s">
        <v>30</v>
      </c>
      <c r="I4332" s="25">
        <v>1684</v>
      </c>
      <c r="J4332" s="23">
        <v>37443</v>
      </c>
      <c r="K4332" s="1" t="s">
        <v>3620</v>
      </c>
      <c r="L4332" s="4" t="s">
        <v>582</v>
      </c>
    </row>
    <row r="4333" spans="1:12">
      <c r="A4333" s="36">
        <v>2017</v>
      </c>
      <c r="B4333" s="14" t="s">
        <v>3311</v>
      </c>
      <c r="C4333" s="9">
        <v>42829</v>
      </c>
      <c r="D4333" s="14" t="s">
        <v>537</v>
      </c>
      <c r="E4333" s="1" t="s">
        <v>609</v>
      </c>
      <c r="F4333" s="1" t="s">
        <v>2139</v>
      </c>
      <c r="G4333" s="1" t="s">
        <v>137</v>
      </c>
      <c r="H4333" s="1" t="s">
        <v>301</v>
      </c>
      <c r="I4333" s="25">
        <v>947</v>
      </c>
      <c r="J4333" s="23">
        <v>8847</v>
      </c>
      <c r="K4333" s="1" t="s">
        <v>3046</v>
      </c>
      <c r="L4333" s="4" t="s">
        <v>582</v>
      </c>
    </row>
    <row r="4334" spans="1:12">
      <c r="A4334" s="36">
        <v>2017</v>
      </c>
      <c r="B4334" s="14" t="s">
        <v>3311</v>
      </c>
      <c r="C4334" s="9">
        <v>42830</v>
      </c>
      <c r="D4334" s="14" t="s">
        <v>537</v>
      </c>
      <c r="E4334" s="1" t="s">
        <v>609</v>
      </c>
      <c r="F4334" s="1" t="s">
        <v>2139</v>
      </c>
      <c r="G4334" s="1" t="s">
        <v>137</v>
      </c>
      <c r="H4334" s="1" t="s">
        <v>301</v>
      </c>
      <c r="I4334" s="25">
        <v>861</v>
      </c>
      <c r="J4334" s="23">
        <v>8868</v>
      </c>
      <c r="K4334" s="1" t="s">
        <v>3620</v>
      </c>
      <c r="L4334" s="4" t="s">
        <v>582</v>
      </c>
    </row>
    <row r="4335" spans="1:12">
      <c r="A4335" s="36">
        <v>2017</v>
      </c>
      <c r="B4335" s="14" t="s">
        <v>3311</v>
      </c>
      <c r="C4335" s="9">
        <v>42836</v>
      </c>
      <c r="D4335" s="14" t="s">
        <v>537</v>
      </c>
      <c r="E4335" s="1" t="s">
        <v>609</v>
      </c>
      <c r="F4335" s="1" t="s">
        <v>2139</v>
      </c>
      <c r="G4335" s="1" t="s">
        <v>37</v>
      </c>
      <c r="H4335" s="1" t="s">
        <v>143</v>
      </c>
      <c r="I4335" s="25">
        <v>813</v>
      </c>
      <c r="J4335" s="23" t="s">
        <v>3625</v>
      </c>
      <c r="K4335" s="1" t="s">
        <v>3617</v>
      </c>
      <c r="L4335" s="4" t="s">
        <v>582</v>
      </c>
    </row>
    <row r="4336" spans="1:12">
      <c r="A4336" s="36">
        <v>2017</v>
      </c>
      <c r="B4336" s="14" t="s">
        <v>3311</v>
      </c>
      <c r="C4336" s="9">
        <v>42841</v>
      </c>
      <c r="D4336" s="14" t="s">
        <v>537</v>
      </c>
      <c r="E4336" s="1" t="s">
        <v>609</v>
      </c>
      <c r="F4336" s="1" t="s">
        <v>2139</v>
      </c>
      <c r="G4336" s="1" t="s">
        <v>269</v>
      </c>
      <c r="H4336" s="1" t="s">
        <v>183</v>
      </c>
      <c r="I4336" s="25">
        <v>976</v>
      </c>
      <c r="J4336" s="23" t="s">
        <v>3626</v>
      </c>
      <c r="K4336" s="1" t="s">
        <v>3040</v>
      </c>
      <c r="L4336" s="4" t="s">
        <v>582</v>
      </c>
    </row>
    <row r="4337" spans="1:12">
      <c r="A4337" s="36">
        <v>2017</v>
      </c>
      <c r="B4337" s="14" t="s">
        <v>3311</v>
      </c>
      <c r="C4337" s="9">
        <v>42849</v>
      </c>
      <c r="D4337" s="14" t="s">
        <v>537</v>
      </c>
      <c r="E4337" s="1" t="s">
        <v>609</v>
      </c>
      <c r="F4337" s="1" t="s">
        <v>2139</v>
      </c>
      <c r="G4337" s="1" t="s">
        <v>179</v>
      </c>
      <c r="H4337" s="1" t="s">
        <v>102</v>
      </c>
      <c r="I4337" s="25">
        <v>1063</v>
      </c>
      <c r="J4337" s="23">
        <v>6912</v>
      </c>
      <c r="K4337" s="1" t="s">
        <v>3620</v>
      </c>
      <c r="L4337" s="4" t="s">
        <v>582</v>
      </c>
    </row>
    <row r="4338" spans="1:12">
      <c r="A4338" s="36">
        <v>2017</v>
      </c>
      <c r="B4338" s="14" t="s">
        <v>3311</v>
      </c>
      <c r="C4338" s="9">
        <v>42850</v>
      </c>
      <c r="D4338" s="14" t="s">
        <v>537</v>
      </c>
      <c r="E4338" s="1" t="s">
        <v>609</v>
      </c>
      <c r="F4338" s="1" t="s">
        <v>2139</v>
      </c>
      <c r="G4338" s="1" t="s">
        <v>137</v>
      </c>
      <c r="H4338" s="1" t="s">
        <v>650</v>
      </c>
      <c r="I4338" s="25">
        <v>771</v>
      </c>
      <c r="J4338" s="23">
        <v>2146</v>
      </c>
      <c r="K4338" s="1" t="s">
        <v>3046</v>
      </c>
      <c r="L4338" s="4" t="s">
        <v>582</v>
      </c>
    </row>
    <row r="4339" spans="1:12">
      <c r="A4339" s="36">
        <v>2017</v>
      </c>
      <c r="B4339" s="14" t="s">
        <v>3311</v>
      </c>
      <c r="C4339" s="9">
        <v>42826</v>
      </c>
      <c r="D4339" s="14" t="s">
        <v>537</v>
      </c>
      <c r="E4339" s="1" t="s">
        <v>609</v>
      </c>
      <c r="F4339" s="1" t="s">
        <v>3627</v>
      </c>
      <c r="G4339" s="1" t="s">
        <v>37</v>
      </c>
      <c r="H4339" s="1" t="s">
        <v>279</v>
      </c>
      <c r="I4339" s="25">
        <v>879</v>
      </c>
      <c r="J4339" s="23" t="s">
        <v>3628</v>
      </c>
      <c r="K4339" s="1" t="s">
        <v>3620</v>
      </c>
      <c r="L4339" s="4" t="s">
        <v>582</v>
      </c>
    </row>
    <row r="4340" spans="1:12">
      <c r="A4340" s="36">
        <v>2017</v>
      </c>
      <c r="B4340" s="14" t="s">
        <v>3311</v>
      </c>
      <c r="C4340" s="9">
        <v>42827</v>
      </c>
      <c r="D4340" s="14" t="s">
        <v>537</v>
      </c>
      <c r="E4340" s="1" t="s">
        <v>609</v>
      </c>
      <c r="F4340" s="1" t="s">
        <v>3627</v>
      </c>
      <c r="G4340" s="1" t="s">
        <v>269</v>
      </c>
      <c r="H4340" s="1" t="s">
        <v>183</v>
      </c>
      <c r="I4340" s="25">
        <v>820</v>
      </c>
      <c r="J4340" s="23" t="s">
        <v>3629</v>
      </c>
      <c r="K4340" s="1" t="s">
        <v>3617</v>
      </c>
      <c r="L4340" s="4" t="s">
        <v>582</v>
      </c>
    </row>
    <row r="4341" spans="1:12">
      <c r="A4341" s="36">
        <v>2017</v>
      </c>
      <c r="B4341" s="14" t="s">
        <v>3311</v>
      </c>
      <c r="C4341" s="9">
        <v>42844</v>
      </c>
      <c r="D4341" s="14" t="s">
        <v>537</v>
      </c>
      <c r="E4341" s="1" t="s">
        <v>609</v>
      </c>
      <c r="F4341" s="1" t="s">
        <v>3627</v>
      </c>
      <c r="G4341" s="1" t="s">
        <v>269</v>
      </c>
      <c r="H4341" s="1" t="s">
        <v>183</v>
      </c>
      <c r="I4341" s="25">
        <v>1007</v>
      </c>
      <c r="J4341" s="23" t="s">
        <v>3630</v>
      </c>
      <c r="K4341" s="1" t="s">
        <v>3620</v>
      </c>
      <c r="L4341" s="4" t="s">
        <v>582</v>
      </c>
    </row>
    <row r="4342" spans="1:12">
      <c r="A4342" s="36">
        <v>2017</v>
      </c>
      <c r="B4342" s="14" t="s">
        <v>3311</v>
      </c>
      <c r="C4342" s="9">
        <v>42852</v>
      </c>
      <c r="D4342" s="14" t="s">
        <v>537</v>
      </c>
      <c r="E4342" s="1" t="s">
        <v>609</v>
      </c>
      <c r="F4342" s="1" t="s">
        <v>3627</v>
      </c>
      <c r="G4342" s="1" t="s">
        <v>179</v>
      </c>
      <c r="H4342" s="1" t="s">
        <v>30</v>
      </c>
      <c r="I4342" s="25">
        <v>1002</v>
      </c>
      <c r="J4342" s="23">
        <v>37375</v>
      </c>
      <c r="K4342" s="1" t="s">
        <v>3046</v>
      </c>
      <c r="L4342" s="4" t="s">
        <v>582</v>
      </c>
    </row>
    <row r="4343" spans="1:12">
      <c r="A4343" s="36">
        <v>2017</v>
      </c>
      <c r="B4343" s="14" t="s">
        <v>3311</v>
      </c>
      <c r="C4343" s="9">
        <v>42852</v>
      </c>
      <c r="D4343" s="14" t="s">
        <v>537</v>
      </c>
      <c r="E4343" s="1" t="s">
        <v>609</v>
      </c>
      <c r="F4343" s="1" t="s">
        <v>3627</v>
      </c>
      <c r="G4343" s="1" t="s">
        <v>179</v>
      </c>
      <c r="H4343" s="1" t="s">
        <v>30</v>
      </c>
      <c r="I4343" s="25">
        <v>1155</v>
      </c>
      <c r="J4343" s="23">
        <v>37382</v>
      </c>
      <c r="K4343" s="1" t="s">
        <v>3046</v>
      </c>
      <c r="L4343" s="4" t="s">
        <v>582</v>
      </c>
    </row>
    <row r="4344" spans="1:12">
      <c r="A4344" s="36">
        <v>2017</v>
      </c>
      <c r="B4344" s="14" t="s">
        <v>3311</v>
      </c>
      <c r="C4344" s="9">
        <v>42853</v>
      </c>
      <c r="D4344" s="14" t="s">
        <v>537</v>
      </c>
      <c r="E4344" s="1" t="s">
        <v>609</v>
      </c>
      <c r="F4344" s="1" t="s">
        <v>3627</v>
      </c>
      <c r="G4344" s="1" t="s">
        <v>179</v>
      </c>
      <c r="H4344" s="1" t="s">
        <v>30</v>
      </c>
      <c r="I4344" s="25">
        <v>1427</v>
      </c>
      <c r="J4344" s="23">
        <v>37898</v>
      </c>
      <c r="K4344" s="1" t="s">
        <v>3046</v>
      </c>
      <c r="L4344" s="4" t="s">
        <v>582</v>
      </c>
    </row>
    <row r="4345" spans="1:12">
      <c r="A4345" s="36">
        <v>2017</v>
      </c>
      <c r="B4345" s="14" t="s">
        <v>3311</v>
      </c>
      <c r="C4345" s="9">
        <v>42853</v>
      </c>
      <c r="D4345" s="14" t="s">
        <v>537</v>
      </c>
      <c r="E4345" s="1" t="s">
        <v>609</v>
      </c>
      <c r="F4345" s="1" t="s">
        <v>3627</v>
      </c>
      <c r="G4345" s="1" t="s">
        <v>510</v>
      </c>
      <c r="H4345" s="11" t="s">
        <v>2087</v>
      </c>
      <c r="I4345" s="25">
        <v>960</v>
      </c>
      <c r="J4345" s="23">
        <v>1452</v>
      </c>
      <c r="K4345" s="1" t="s">
        <v>3046</v>
      </c>
      <c r="L4345" s="4" t="s">
        <v>582</v>
      </c>
    </row>
    <row r="4346" spans="1:12">
      <c r="A4346" s="36">
        <v>2017</v>
      </c>
      <c r="B4346" s="14" t="s">
        <v>3311</v>
      </c>
      <c r="C4346" s="9">
        <v>42854</v>
      </c>
      <c r="D4346" s="14" t="s">
        <v>537</v>
      </c>
      <c r="E4346" s="1" t="s">
        <v>609</v>
      </c>
      <c r="F4346" s="1" t="s">
        <v>3627</v>
      </c>
      <c r="G4346" s="1" t="s">
        <v>179</v>
      </c>
      <c r="H4346" s="1" t="s">
        <v>30</v>
      </c>
      <c r="I4346" s="25">
        <v>1402</v>
      </c>
      <c r="J4346" s="23">
        <v>37419</v>
      </c>
      <c r="K4346" s="1" t="s">
        <v>3046</v>
      </c>
      <c r="L4346" s="4" t="s">
        <v>582</v>
      </c>
    </row>
    <row r="4347" spans="1:12">
      <c r="A4347" s="36">
        <v>2017</v>
      </c>
      <c r="B4347" s="14" t="s">
        <v>3311</v>
      </c>
      <c r="C4347" s="9">
        <v>42855</v>
      </c>
      <c r="D4347" s="14" t="s">
        <v>537</v>
      </c>
      <c r="E4347" s="1" t="s">
        <v>609</v>
      </c>
      <c r="F4347" s="1" t="s">
        <v>3627</v>
      </c>
      <c r="G4347" s="1" t="s">
        <v>269</v>
      </c>
      <c r="H4347" s="11" t="s">
        <v>150</v>
      </c>
      <c r="I4347" s="25">
        <v>1212</v>
      </c>
      <c r="J4347" s="23" t="s">
        <v>3631</v>
      </c>
      <c r="K4347" s="1" t="s">
        <v>3046</v>
      </c>
      <c r="L4347" s="4" t="s">
        <v>582</v>
      </c>
    </row>
    <row r="4348" spans="1:12">
      <c r="A4348" s="36">
        <v>2017</v>
      </c>
      <c r="B4348" s="14" t="s">
        <v>3311</v>
      </c>
      <c r="C4348" s="9">
        <v>42826</v>
      </c>
      <c r="D4348" s="14" t="s">
        <v>537</v>
      </c>
      <c r="E4348" s="1" t="s">
        <v>636</v>
      </c>
      <c r="F4348" s="1" t="s">
        <v>1178</v>
      </c>
      <c r="G4348" s="1" t="s">
        <v>269</v>
      </c>
      <c r="H4348" s="11" t="s">
        <v>150</v>
      </c>
      <c r="I4348" s="25">
        <v>249</v>
      </c>
      <c r="J4348" s="23" t="s">
        <v>3632</v>
      </c>
      <c r="K4348" s="1" t="s">
        <v>3059</v>
      </c>
      <c r="L4348" s="4" t="s">
        <v>582</v>
      </c>
    </row>
    <row r="4349" spans="1:12">
      <c r="A4349" s="36">
        <v>2017</v>
      </c>
      <c r="B4349" s="14" t="s">
        <v>3311</v>
      </c>
      <c r="C4349" s="9">
        <v>42826</v>
      </c>
      <c r="D4349" s="14" t="s">
        <v>537</v>
      </c>
      <c r="E4349" s="1" t="s">
        <v>636</v>
      </c>
      <c r="F4349" s="1" t="s">
        <v>1178</v>
      </c>
      <c r="G4349" s="1" t="s">
        <v>269</v>
      </c>
      <c r="H4349" s="11" t="s">
        <v>150</v>
      </c>
      <c r="I4349" s="25">
        <v>600</v>
      </c>
      <c r="J4349" s="23" t="s">
        <v>3633</v>
      </c>
      <c r="K4349" s="1" t="s">
        <v>3067</v>
      </c>
      <c r="L4349" s="4" t="s">
        <v>582</v>
      </c>
    </row>
    <row r="4350" spans="1:12">
      <c r="A4350" s="36">
        <v>2017</v>
      </c>
      <c r="B4350" s="14" t="s">
        <v>3311</v>
      </c>
      <c r="C4350" s="9">
        <v>42827</v>
      </c>
      <c r="D4350" s="14" t="s">
        <v>537</v>
      </c>
      <c r="E4350" s="1" t="s">
        <v>636</v>
      </c>
      <c r="F4350" s="1" t="s">
        <v>1178</v>
      </c>
      <c r="G4350" s="1" t="s">
        <v>179</v>
      </c>
      <c r="H4350" s="1" t="s">
        <v>666</v>
      </c>
      <c r="I4350" s="25">
        <v>368</v>
      </c>
      <c r="J4350" s="23">
        <v>40173</v>
      </c>
      <c r="K4350" s="1" t="s">
        <v>3634</v>
      </c>
      <c r="L4350" s="4" t="s">
        <v>582</v>
      </c>
    </row>
    <row r="4351" spans="1:12">
      <c r="A4351" s="36">
        <v>2017</v>
      </c>
      <c r="B4351" s="14" t="s">
        <v>3311</v>
      </c>
      <c r="C4351" s="9">
        <v>42831</v>
      </c>
      <c r="D4351" s="14" t="s">
        <v>537</v>
      </c>
      <c r="E4351" s="1" t="s">
        <v>636</v>
      </c>
      <c r="F4351" s="1" t="s">
        <v>1178</v>
      </c>
      <c r="G4351" s="1" t="s">
        <v>137</v>
      </c>
      <c r="H4351" s="1" t="s">
        <v>301</v>
      </c>
      <c r="I4351" s="25">
        <v>440</v>
      </c>
      <c r="J4351" s="23">
        <v>8877</v>
      </c>
      <c r="K4351" s="1" t="s">
        <v>640</v>
      </c>
      <c r="L4351" s="4" t="s">
        <v>582</v>
      </c>
    </row>
    <row r="4352" spans="1:12">
      <c r="A4352" s="36">
        <v>2017</v>
      </c>
      <c r="B4352" s="14" t="s">
        <v>3311</v>
      </c>
      <c r="C4352" s="9">
        <v>42832</v>
      </c>
      <c r="D4352" s="14" t="s">
        <v>537</v>
      </c>
      <c r="E4352" s="1" t="s">
        <v>636</v>
      </c>
      <c r="F4352" s="1" t="s">
        <v>1178</v>
      </c>
      <c r="G4352" s="1" t="s">
        <v>137</v>
      </c>
      <c r="H4352" s="1" t="s">
        <v>301</v>
      </c>
      <c r="I4352" s="25">
        <v>367</v>
      </c>
      <c r="J4352" s="23">
        <v>8887</v>
      </c>
      <c r="K4352" s="1" t="s">
        <v>2362</v>
      </c>
      <c r="L4352" s="4" t="s">
        <v>582</v>
      </c>
    </row>
    <row r="4353" spans="1:12">
      <c r="A4353" s="36">
        <v>2017</v>
      </c>
      <c r="B4353" s="14" t="s">
        <v>3311</v>
      </c>
      <c r="C4353" s="9">
        <v>42832</v>
      </c>
      <c r="D4353" s="14" t="s">
        <v>537</v>
      </c>
      <c r="E4353" s="1" t="s">
        <v>636</v>
      </c>
      <c r="F4353" s="1" t="s">
        <v>1178</v>
      </c>
      <c r="G4353" s="1" t="s">
        <v>137</v>
      </c>
      <c r="H4353" s="1" t="s">
        <v>301</v>
      </c>
      <c r="I4353" s="25">
        <v>21</v>
      </c>
      <c r="J4353" s="23">
        <v>8888</v>
      </c>
      <c r="K4353" s="1" t="s">
        <v>2362</v>
      </c>
      <c r="L4353" s="4" t="s">
        <v>582</v>
      </c>
    </row>
    <row r="4354" spans="1:12">
      <c r="A4354" s="36">
        <v>2017</v>
      </c>
      <c r="B4354" s="14" t="s">
        <v>3311</v>
      </c>
      <c r="C4354" s="9">
        <v>42833</v>
      </c>
      <c r="D4354" s="14" t="s">
        <v>537</v>
      </c>
      <c r="E4354" s="1" t="s">
        <v>636</v>
      </c>
      <c r="F4354" s="1" t="s">
        <v>1178</v>
      </c>
      <c r="G4354" s="1" t="s">
        <v>137</v>
      </c>
      <c r="H4354" s="1" t="s">
        <v>301</v>
      </c>
      <c r="I4354" s="25">
        <v>150</v>
      </c>
      <c r="J4354" s="23">
        <v>8908</v>
      </c>
      <c r="K4354" s="1" t="s">
        <v>2362</v>
      </c>
      <c r="L4354" s="4" t="s">
        <v>582</v>
      </c>
    </row>
    <row r="4355" spans="1:12">
      <c r="A4355" s="36">
        <v>2017</v>
      </c>
      <c r="B4355" s="14" t="s">
        <v>3311</v>
      </c>
      <c r="C4355" s="9">
        <v>42836</v>
      </c>
      <c r="D4355" s="14" t="s">
        <v>537</v>
      </c>
      <c r="E4355" s="1" t="s">
        <v>636</v>
      </c>
      <c r="F4355" s="1" t="s">
        <v>1178</v>
      </c>
      <c r="G4355" s="1" t="s">
        <v>179</v>
      </c>
      <c r="H4355" s="1" t="s">
        <v>666</v>
      </c>
      <c r="I4355" s="25">
        <v>617</v>
      </c>
      <c r="J4355" s="23">
        <v>40232</v>
      </c>
      <c r="K4355" s="1" t="s">
        <v>3079</v>
      </c>
      <c r="L4355" s="4" t="s">
        <v>582</v>
      </c>
    </row>
    <row r="4356" spans="1:12">
      <c r="A4356" s="36">
        <v>2017</v>
      </c>
      <c r="B4356" s="14" t="s">
        <v>3311</v>
      </c>
      <c r="C4356" s="9">
        <v>42836</v>
      </c>
      <c r="D4356" s="14" t="s">
        <v>537</v>
      </c>
      <c r="E4356" s="1" t="s">
        <v>636</v>
      </c>
      <c r="F4356" s="1" t="s">
        <v>1178</v>
      </c>
      <c r="G4356" s="1" t="s">
        <v>179</v>
      </c>
      <c r="H4356" s="1" t="s">
        <v>666</v>
      </c>
      <c r="I4356" s="25">
        <v>404</v>
      </c>
      <c r="J4356" s="23">
        <v>40240</v>
      </c>
      <c r="K4356" s="1" t="s">
        <v>3072</v>
      </c>
      <c r="L4356" s="4" t="s">
        <v>582</v>
      </c>
    </row>
    <row r="4357" spans="1:12">
      <c r="A4357" s="36">
        <v>2017</v>
      </c>
      <c r="B4357" s="14" t="s">
        <v>3311</v>
      </c>
      <c r="C4357" s="9">
        <v>42840</v>
      </c>
      <c r="D4357" s="14" t="s">
        <v>537</v>
      </c>
      <c r="E4357" s="1" t="s">
        <v>636</v>
      </c>
      <c r="F4357" s="1" t="s">
        <v>1178</v>
      </c>
      <c r="G4357" s="1" t="s">
        <v>179</v>
      </c>
      <c r="H4357" s="1" t="s">
        <v>30</v>
      </c>
      <c r="I4357" s="25">
        <v>549</v>
      </c>
      <c r="J4357" s="23">
        <v>37200</v>
      </c>
      <c r="K4357" s="1" t="s">
        <v>2364</v>
      </c>
      <c r="L4357" s="4" t="s">
        <v>582</v>
      </c>
    </row>
    <row r="4358" spans="1:12">
      <c r="A4358" s="36">
        <v>2017</v>
      </c>
      <c r="B4358" s="14" t="s">
        <v>3311</v>
      </c>
      <c r="C4358" s="9">
        <v>42840</v>
      </c>
      <c r="D4358" s="14" t="s">
        <v>537</v>
      </c>
      <c r="E4358" s="1" t="s">
        <v>636</v>
      </c>
      <c r="F4358" s="1" t="s">
        <v>1178</v>
      </c>
      <c r="G4358" s="1" t="s">
        <v>137</v>
      </c>
      <c r="H4358" s="1" t="s">
        <v>301</v>
      </c>
      <c r="I4358" s="25">
        <v>196</v>
      </c>
      <c r="J4358" s="23">
        <v>8965</v>
      </c>
      <c r="K4358" s="1" t="s">
        <v>2364</v>
      </c>
      <c r="L4358" s="4" t="s">
        <v>582</v>
      </c>
    </row>
    <row r="4359" spans="1:12">
      <c r="A4359" s="36">
        <v>2017</v>
      </c>
      <c r="B4359" s="14" t="s">
        <v>3311</v>
      </c>
      <c r="C4359" s="9">
        <v>42841</v>
      </c>
      <c r="D4359" s="14" t="s">
        <v>537</v>
      </c>
      <c r="E4359" s="1" t="s">
        <v>636</v>
      </c>
      <c r="F4359" s="1" t="s">
        <v>1178</v>
      </c>
      <c r="G4359" s="1" t="s">
        <v>179</v>
      </c>
      <c r="H4359" s="1" t="s">
        <v>30</v>
      </c>
      <c r="I4359" s="25">
        <v>370</v>
      </c>
      <c r="J4359" s="23">
        <v>37204</v>
      </c>
      <c r="K4359" s="1" t="s">
        <v>2359</v>
      </c>
      <c r="L4359" s="4" t="s">
        <v>582</v>
      </c>
    </row>
    <row r="4360" spans="1:12">
      <c r="A4360" s="36">
        <v>2017</v>
      </c>
      <c r="B4360" s="14" t="s">
        <v>3311</v>
      </c>
      <c r="C4360" s="9">
        <v>42842</v>
      </c>
      <c r="D4360" s="14" t="s">
        <v>537</v>
      </c>
      <c r="E4360" s="1" t="s">
        <v>636</v>
      </c>
      <c r="F4360" s="1" t="s">
        <v>1178</v>
      </c>
      <c r="G4360" s="1" t="s">
        <v>137</v>
      </c>
      <c r="H4360" s="1" t="s">
        <v>301</v>
      </c>
      <c r="I4360" s="25">
        <v>451</v>
      </c>
      <c r="J4360" s="23">
        <v>8972</v>
      </c>
      <c r="K4360" s="1" t="s">
        <v>3067</v>
      </c>
      <c r="L4360" s="4" t="s">
        <v>582</v>
      </c>
    </row>
    <row r="4361" spans="1:12">
      <c r="A4361" s="36">
        <v>2017</v>
      </c>
      <c r="B4361" s="14" t="s">
        <v>3311</v>
      </c>
      <c r="C4361" s="9">
        <v>42843</v>
      </c>
      <c r="D4361" s="14" t="s">
        <v>537</v>
      </c>
      <c r="E4361" s="1" t="s">
        <v>636</v>
      </c>
      <c r="F4361" s="1" t="s">
        <v>1178</v>
      </c>
      <c r="G4361" s="1" t="s">
        <v>137</v>
      </c>
      <c r="H4361" s="1" t="s">
        <v>301</v>
      </c>
      <c r="I4361" s="25">
        <v>350</v>
      </c>
      <c r="J4361" s="23">
        <v>8984</v>
      </c>
      <c r="K4361" s="1" t="s">
        <v>3072</v>
      </c>
      <c r="L4361" s="4" t="s">
        <v>582</v>
      </c>
    </row>
    <row r="4362" spans="1:12">
      <c r="A4362" s="36">
        <v>2017</v>
      </c>
      <c r="B4362" s="14" t="s">
        <v>3311</v>
      </c>
      <c r="C4362" s="9">
        <v>42851</v>
      </c>
      <c r="D4362" s="14" t="s">
        <v>537</v>
      </c>
      <c r="E4362" s="1" t="s">
        <v>636</v>
      </c>
      <c r="F4362" s="1" t="s">
        <v>1178</v>
      </c>
      <c r="G4362" s="1" t="s">
        <v>269</v>
      </c>
      <c r="H4362" s="1" t="s">
        <v>270</v>
      </c>
      <c r="I4362" s="25">
        <v>51.2</v>
      </c>
      <c r="J4362" s="23" t="s">
        <v>3635</v>
      </c>
      <c r="K4362" s="1" t="s">
        <v>3067</v>
      </c>
      <c r="L4362" s="4" t="s">
        <v>582</v>
      </c>
    </row>
    <row r="4363" spans="1:12">
      <c r="A4363" s="36">
        <v>2017</v>
      </c>
      <c r="B4363" s="14" t="s">
        <v>3311</v>
      </c>
      <c r="C4363" s="9">
        <v>42851</v>
      </c>
      <c r="D4363" s="14" t="s">
        <v>537</v>
      </c>
      <c r="E4363" s="1" t="s">
        <v>636</v>
      </c>
      <c r="F4363" s="1" t="s">
        <v>1178</v>
      </c>
      <c r="G4363" s="1" t="s">
        <v>37</v>
      </c>
      <c r="H4363" s="1" t="s">
        <v>453</v>
      </c>
      <c r="I4363" s="25">
        <v>281</v>
      </c>
      <c r="J4363" s="23" t="s">
        <v>3636</v>
      </c>
      <c r="K4363" s="1" t="s">
        <v>3067</v>
      </c>
      <c r="L4363" s="4" t="s">
        <v>582</v>
      </c>
    </row>
    <row r="4364" spans="1:12">
      <c r="A4364" s="36">
        <v>2017</v>
      </c>
      <c r="B4364" s="14" t="s">
        <v>3311</v>
      </c>
      <c r="C4364" s="9">
        <v>42851</v>
      </c>
      <c r="D4364" s="14" t="s">
        <v>537</v>
      </c>
      <c r="E4364" s="1" t="s">
        <v>636</v>
      </c>
      <c r="F4364" s="1" t="s">
        <v>1178</v>
      </c>
      <c r="G4364" s="1" t="s">
        <v>37</v>
      </c>
      <c r="H4364" s="1" t="s">
        <v>453</v>
      </c>
      <c r="I4364" s="25">
        <v>300</v>
      </c>
      <c r="J4364" s="23" t="s">
        <v>3637</v>
      </c>
      <c r="K4364" s="1" t="s">
        <v>3067</v>
      </c>
      <c r="L4364" s="4" t="s">
        <v>582</v>
      </c>
    </row>
    <row r="4365" spans="1:12">
      <c r="A4365" s="36">
        <v>2017</v>
      </c>
      <c r="B4365" s="14" t="s">
        <v>3311</v>
      </c>
      <c r="C4365" s="9">
        <v>42827</v>
      </c>
      <c r="D4365" s="14" t="s">
        <v>537</v>
      </c>
      <c r="E4365" s="1" t="s">
        <v>636</v>
      </c>
      <c r="F4365" s="1" t="s">
        <v>659</v>
      </c>
      <c r="G4365" s="1" t="s">
        <v>137</v>
      </c>
      <c r="H4365" s="1" t="s">
        <v>301</v>
      </c>
      <c r="I4365" s="25">
        <v>430</v>
      </c>
      <c r="J4365" s="23">
        <v>8790</v>
      </c>
      <c r="K4365" s="1" t="s">
        <v>3059</v>
      </c>
      <c r="L4365" s="4" t="s">
        <v>582</v>
      </c>
    </row>
    <row r="4366" spans="1:12">
      <c r="A4366" s="36">
        <v>2017</v>
      </c>
      <c r="B4366" s="14" t="s">
        <v>3311</v>
      </c>
      <c r="C4366" s="9">
        <v>42828</v>
      </c>
      <c r="D4366" s="14" t="s">
        <v>537</v>
      </c>
      <c r="E4366" s="1" t="s">
        <v>636</v>
      </c>
      <c r="F4366" s="1" t="s">
        <v>659</v>
      </c>
      <c r="G4366" s="1" t="s">
        <v>137</v>
      </c>
      <c r="H4366" s="1" t="s">
        <v>301</v>
      </c>
      <c r="I4366" s="25">
        <v>185</v>
      </c>
      <c r="J4366" s="23">
        <v>8807</v>
      </c>
      <c r="K4366" s="1" t="s">
        <v>3638</v>
      </c>
      <c r="L4366" s="4" t="s">
        <v>582</v>
      </c>
    </row>
    <row r="4367" spans="1:12">
      <c r="A4367" s="36">
        <v>2017</v>
      </c>
      <c r="B4367" s="14" t="s">
        <v>3311</v>
      </c>
      <c r="C4367" s="9">
        <v>42828</v>
      </c>
      <c r="D4367" s="14" t="s">
        <v>537</v>
      </c>
      <c r="E4367" s="1" t="s">
        <v>636</v>
      </c>
      <c r="F4367" s="1" t="s">
        <v>659</v>
      </c>
      <c r="G4367" s="1" t="s">
        <v>137</v>
      </c>
      <c r="H4367" s="1" t="s">
        <v>301</v>
      </c>
      <c r="I4367" s="25">
        <v>300</v>
      </c>
      <c r="J4367" s="23">
        <v>8813</v>
      </c>
      <c r="K4367" s="1" t="s">
        <v>2362</v>
      </c>
      <c r="L4367" s="4" t="s">
        <v>582</v>
      </c>
    </row>
    <row r="4368" spans="1:12">
      <c r="A4368" s="36">
        <v>2017</v>
      </c>
      <c r="B4368" s="14" t="s">
        <v>3311</v>
      </c>
      <c r="C4368" s="9">
        <v>42828</v>
      </c>
      <c r="D4368" s="14" t="s">
        <v>537</v>
      </c>
      <c r="E4368" s="1" t="s">
        <v>636</v>
      </c>
      <c r="F4368" s="1" t="s">
        <v>659</v>
      </c>
      <c r="G4368" s="1" t="s">
        <v>137</v>
      </c>
      <c r="H4368" s="1" t="s">
        <v>301</v>
      </c>
      <c r="I4368" s="25">
        <v>230</v>
      </c>
      <c r="J4368" s="23">
        <v>8824</v>
      </c>
      <c r="K4368" s="1"/>
      <c r="L4368" s="4" t="s">
        <v>582</v>
      </c>
    </row>
    <row r="4369" spans="1:12">
      <c r="A4369" s="36">
        <v>2017</v>
      </c>
      <c r="B4369" s="14" t="s">
        <v>3311</v>
      </c>
      <c r="C4369" s="9">
        <v>42830</v>
      </c>
      <c r="D4369" s="14" t="s">
        <v>537</v>
      </c>
      <c r="E4369" s="1" t="s">
        <v>636</v>
      </c>
      <c r="F4369" s="1" t="s">
        <v>659</v>
      </c>
      <c r="G4369" s="1" t="s">
        <v>510</v>
      </c>
      <c r="H4369" s="11" t="s">
        <v>2087</v>
      </c>
      <c r="I4369" s="25">
        <v>260</v>
      </c>
      <c r="J4369" s="23">
        <v>1421</v>
      </c>
      <c r="K4369" s="1" t="s">
        <v>3059</v>
      </c>
      <c r="L4369" s="4" t="s">
        <v>582</v>
      </c>
    </row>
    <row r="4370" spans="1:12">
      <c r="A4370" s="36">
        <v>2017</v>
      </c>
      <c r="B4370" s="14" t="s">
        <v>3311</v>
      </c>
      <c r="C4370" s="9">
        <v>42831</v>
      </c>
      <c r="D4370" s="14" t="s">
        <v>537</v>
      </c>
      <c r="E4370" s="1" t="s">
        <v>636</v>
      </c>
      <c r="F4370" s="1" t="s">
        <v>659</v>
      </c>
      <c r="G4370" s="1" t="s">
        <v>269</v>
      </c>
      <c r="H4370" s="1" t="s">
        <v>270</v>
      </c>
      <c r="I4370" s="25">
        <v>149.9</v>
      </c>
      <c r="J4370" s="23" t="s">
        <v>3639</v>
      </c>
      <c r="K4370" s="1" t="s">
        <v>3070</v>
      </c>
      <c r="L4370" s="4" t="s">
        <v>582</v>
      </c>
    </row>
    <row r="4371" spans="1:12">
      <c r="A4371" s="36">
        <v>2017</v>
      </c>
      <c r="B4371" s="14" t="s">
        <v>3311</v>
      </c>
      <c r="C4371" s="9">
        <v>42832</v>
      </c>
      <c r="D4371" s="14" t="s">
        <v>537</v>
      </c>
      <c r="E4371" s="1" t="s">
        <v>636</v>
      </c>
      <c r="F4371" s="1" t="s">
        <v>659</v>
      </c>
      <c r="G4371" s="1" t="s">
        <v>37</v>
      </c>
      <c r="H4371" s="1" t="s">
        <v>2197</v>
      </c>
      <c r="I4371" s="25">
        <v>327</v>
      </c>
      <c r="J4371" s="23" t="s">
        <v>3640</v>
      </c>
      <c r="K4371" s="1" t="s">
        <v>3070</v>
      </c>
      <c r="L4371" s="4" t="s">
        <v>582</v>
      </c>
    </row>
    <row r="4372" spans="1:12">
      <c r="A4372" s="36">
        <v>2017</v>
      </c>
      <c r="B4372" s="14" t="s">
        <v>3311</v>
      </c>
      <c r="C4372" s="9">
        <v>42833</v>
      </c>
      <c r="D4372" s="14" t="s">
        <v>537</v>
      </c>
      <c r="E4372" s="1" t="s">
        <v>636</v>
      </c>
      <c r="F4372" s="1" t="s">
        <v>659</v>
      </c>
      <c r="G4372" s="1" t="s">
        <v>179</v>
      </c>
      <c r="H4372" s="1" t="s">
        <v>30</v>
      </c>
      <c r="I4372" s="25">
        <v>281</v>
      </c>
      <c r="J4372" s="23">
        <v>37073</v>
      </c>
      <c r="K4372" s="1" t="s">
        <v>2357</v>
      </c>
      <c r="L4372" s="4" t="s">
        <v>582</v>
      </c>
    </row>
    <row r="4373" spans="1:12">
      <c r="A4373" s="36">
        <v>2017</v>
      </c>
      <c r="B4373" s="14" t="s">
        <v>3311</v>
      </c>
      <c r="C4373" s="9">
        <v>42833</v>
      </c>
      <c r="D4373" s="14" t="s">
        <v>537</v>
      </c>
      <c r="E4373" s="1" t="s">
        <v>636</v>
      </c>
      <c r="F4373" s="1" t="s">
        <v>659</v>
      </c>
      <c r="G4373" s="1" t="s">
        <v>137</v>
      </c>
      <c r="H4373" s="1" t="s">
        <v>650</v>
      </c>
      <c r="I4373" s="25">
        <v>383</v>
      </c>
      <c r="J4373" s="23">
        <v>2107</v>
      </c>
      <c r="K4373" s="1" t="s">
        <v>2357</v>
      </c>
      <c r="L4373" s="4" t="s">
        <v>582</v>
      </c>
    </row>
    <row r="4374" spans="1:12">
      <c r="A4374" s="36">
        <v>2017</v>
      </c>
      <c r="B4374" s="14" t="s">
        <v>3311</v>
      </c>
      <c r="C4374" s="9">
        <v>42836</v>
      </c>
      <c r="D4374" s="14" t="s">
        <v>537</v>
      </c>
      <c r="E4374" s="1" t="s">
        <v>636</v>
      </c>
      <c r="F4374" s="1" t="s">
        <v>659</v>
      </c>
      <c r="G4374" s="1" t="s">
        <v>137</v>
      </c>
      <c r="H4374" s="1" t="s">
        <v>301</v>
      </c>
      <c r="I4374" s="25">
        <v>300</v>
      </c>
      <c r="J4374" s="23">
        <v>8931</v>
      </c>
      <c r="K4374" s="1" t="s">
        <v>2362</v>
      </c>
      <c r="L4374" s="4" t="s">
        <v>582</v>
      </c>
    </row>
    <row r="4375" spans="1:12">
      <c r="A4375" s="36">
        <v>2017</v>
      </c>
      <c r="B4375" s="14" t="s">
        <v>3311</v>
      </c>
      <c r="C4375" s="9">
        <v>42837</v>
      </c>
      <c r="D4375" s="14" t="s">
        <v>537</v>
      </c>
      <c r="E4375" s="1" t="s">
        <v>636</v>
      </c>
      <c r="F4375" s="1" t="s">
        <v>659</v>
      </c>
      <c r="G4375" s="1" t="s">
        <v>179</v>
      </c>
      <c r="H4375" s="1" t="s">
        <v>30</v>
      </c>
      <c r="I4375" s="25">
        <v>236</v>
      </c>
      <c r="J4375" s="23">
        <v>37158</v>
      </c>
      <c r="K4375" s="1" t="s">
        <v>643</v>
      </c>
      <c r="L4375" s="4" t="s">
        <v>582</v>
      </c>
    </row>
    <row r="4376" spans="1:12">
      <c r="A4376" s="36">
        <v>2017</v>
      </c>
      <c r="B4376" s="14" t="s">
        <v>3311</v>
      </c>
      <c r="C4376" s="9">
        <v>42837</v>
      </c>
      <c r="D4376" s="14" t="s">
        <v>537</v>
      </c>
      <c r="E4376" s="1" t="s">
        <v>636</v>
      </c>
      <c r="F4376" s="1" t="s">
        <v>659</v>
      </c>
      <c r="G4376" s="1" t="s">
        <v>179</v>
      </c>
      <c r="H4376" s="1" t="s">
        <v>30</v>
      </c>
      <c r="I4376" s="25">
        <v>376</v>
      </c>
      <c r="J4376" s="23">
        <v>37161</v>
      </c>
      <c r="K4376" s="1" t="s">
        <v>643</v>
      </c>
      <c r="L4376" s="4" t="s">
        <v>582</v>
      </c>
    </row>
    <row r="4377" spans="1:12">
      <c r="A4377" s="36">
        <v>2017</v>
      </c>
      <c r="B4377" s="14" t="s">
        <v>3311</v>
      </c>
      <c r="C4377" s="9">
        <v>42838</v>
      </c>
      <c r="D4377" s="14" t="s">
        <v>537</v>
      </c>
      <c r="E4377" s="1" t="s">
        <v>636</v>
      </c>
      <c r="F4377" s="1" t="s">
        <v>659</v>
      </c>
      <c r="G4377" s="1" t="s">
        <v>37</v>
      </c>
      <c r="H4377" s="1" t="s">
        <v>274</v>
      </c>
      <c r="I4377" s="25">
        <v>132</v>
      </c>
      <c r="J4377" s="23" t="s">
        <v>3641</v>
      </c>
      <c r="K4377" s="1" t="s">
        <v>643</v>
      </c>
      <c r="L4377" s="4" t="s">
        <v>582</v>
      </c>
    </row>
    <row r="4378" spans="1:12">
      <c r="A4378" s="36">
        <v>2017</v>
      </c>
      <c r="B4378" s="14" t="s">
        <v>3311</v>
      </c>
      <c r="C4378" s="9">
        <v>42838</v>
      </c>
      <c r="D4378" s="14" t="s">
        <v>537</v>
      </c>
      <c r="E4378" s="1" t="s">
        <v>636</v>
      </c>
      <c r="F4378" s="1" t="s">
        <v>659</v>
      </c>
      <c r="G4378" s="1" t="s">
        <v>137</v>
      </c>
      <c r="H4378" s="1" t="s">
        <v>299</v>
      </c>
      <c r="I4378" s="25">
        <v>240</v>
      </c>
      <c r="J4378" s="23" t="s">
        <v>3642</v>
      </c>
      <c r="K4378" s="1" t="s">
        <v>643</v>
      </c>
      <c r="L4378" s="4" t="s">
        <v>582</v>
      </c>
    </row>
    <row r="4379" spans="1:12">
      <c r="A4379" s="36">
        <v>2017</v>
      </c>
      <c r="B4379" s="14" t="s">
        <v>3311</v>
      </c>
      <c r="C4379" s="9">
        <v>42838</v>
      </c>
      <c r="D4379" s="14" t="s">
        <v>537</v>
      </c>
      <c r="E4379" s="1" t="s">
        <v>636</v>
      </c>
      <c r="F4379" s="1" t="s">
        <v>659</v>
      </c>
      <c r="G4379" s="1" t="s">
        <v>179</v>
      </c>
      <c r="H4379" s="1" t="s">
        <v>30</v>
      </c>
      <c r="I4379" s="25">
        <v>386</v>
      </c>
      <c r="J4379" s="23">
        <v>37176</v>
      </c>
      <c r="K4379" s="1" t="s">
        <v>643</v>
      </c>
      <c r="L4379" s="4" t="s">
        <v>582</v>
      </c>
    </row>
    <row r="4380" spans="1:12">
      <c r="A4380" s="36">
        <v>2017</v>
      </c>
      <c r="B4380" s="14" t="s">
        <v>3311</v>
      </c>
      <c r="C4380" s="9">
        <v>42838</v>
      </c>
      <c r="D4380" s="14" t="s">
        <v>537</v>
      </c>
      <c r="E4380" s="1" t="s">
        <v>636</v>
      </c>
      <c r="F4380" s="1" t="s">
        <v>659</v>
      </c>
      <c r="G4380" s="1" t="s">
        <v>137</v>
      </c>
      <c r="H4380" s="1" t="s">
        <v>299</v>
      </c>
      <c r="I4380" s="25">
        <v>436</v>
      </c>
      <c r="J4380" s="23" t="s">
        <v>3643</v>
      </c>
      <c r="K4380" s="1" t="s">
        <v>643</v>
      </c>
      <c r="L4380" s="4" t="s">
        <v>582</v>
      </c>
    </row>
    <row r="4381" spans="1:12">
      <c r="A4381" s="36">
        <v>2017</v>
      </c>
      <c r="B4381" s="14" t="s">
        <v>3311</v>
      </c>
      <c r="C4381" s="9">
        <v>42843</v>
      </c>
      <c r="D4381" s="14" t="s">
        <v>537</v>
      </c>
      <c r="E4381" s="1" t="s">
        <v>636</v>
      </c>
      <c r="F4381" s="1" t="s">
        <v>659</v>
      </c>
      <c r="G4381" s="1" t="s">
        <v>137</v>
      </c>
      <c r="H4381" s="1" t="s">
        <v>301</v>
      </c>
      <c r="I4381" s="25">
        <v>360</v>
      </c>
      <c r="J4381" s="23">
        <v>8983</v>
      </c>
      <c r="K4381" s="1" t="s">
        <v>3059</v>
      </c>
      <c r="L4381" s="4" t="s">
        <v>582</v>
      </c>
    </row>
    <row r="4382" spans="1:12">
      <c r="A4382" s="36">
        <v>2017</v>
      </c>
      <c r="B4382" s="14" t="s">
        <v>3311</v>
      </c>
      <c r="C4382" s="9">
        <v>42844</v>
      </c>
      <c r="D4382" s="14" t="s">
        <v>537</v>
      </c>
      <c r="E4382" s="1" t="s">
        <v>636</v>
      </c>
      <c r="F4382" s="1" t="s">
        <v>659</v>
      </c>
      <c r="G4382" s="1" t="s">
        <v>179</v>
      </c>
      <c r="H4382" s="1" t="s">
        <v>30</v>
      </c>
      <c r="I4382" s="25">
        <v>160</v>
      </c>
      <c r="J4382" s="23">
        <v>37239</v>
      </c>
      <c r="K4382" s="1" t="s">
        <v>2364</v>
      </c>
      <c r="L4382" s="4" t="s">
        <v>582</v>
      </c>
    </row>
    <row r="4383" spans="1:12">
      <c r="A4383" s="36">
        <v>2017</v>
      </c>
      <c r="B4383" s="14" t="s">
        <v>3311</v>
      </c>
      <c r="C4383" s="9">
        <v>42845</v>
      </c>
      <c r="D4383" s="14" t="s">
        <v>537</v>
      </c>
      <c r="E4383" s="1" t="s">
        <v>636</v>
      </c>
      <c r="F4383" s="1" t="s">
        <v>659</v>
      </c>
      <c r="G4383" s="1" t="s">
        <v>137</v>
      </c>
      <c r="H4383" s="1" t="s">
        <v>301</v>
      </c>
      <c r="I4383" s="25">
        <v>287</v>
      </c>
      <c r="J4383" s="23">
        <v>9004</v>
      </c>
      <c r="K4383" s="1" t="s">
        <v>3644</v>
      </c>
      <c r="L4383" s="4" t="s">
        <v>582</v>
      </c>
    </row>
    <row r="4384" spans="1:12">
      <c r="A4384" s="36">
        <v>2017</v>
      </c>
      <c r="B4384" s="14" t="s">
        <v>3311</v>
      </c>
      <c r="C4384" s="9">
        <v>42846</v>
      </c>
      <c r="D4384" s="14" t="s">
        <v>537</v>
      </c>
      <c r="E4384" s="1" t="s">
        <v>636</v>
      </c>
      <c r="F4384" s="1" t="s">
        <v>659</v>
      </c>
      <c r="G4384" s="1" t="s">
        <v>137</v>
      </c>
      <c r="H4384" s="1" t="s">
        <v>551</v>
      </c>
      <c r="I4384" s="25">
        <v>275</v>
      </c>
      <c r="J4384" s="23">
        <v>2613</v>
      </c>
      <c r="K4384" s="1" t="s">
        <v>2364</v>
      </c>
      <c r="L4384" s="4" t="s">
        <v>582</v>
      </c>
    </row>
    <row r="4385" spans="1:12">
      <c r="A4385" s="36">
        <v>2017</v>
      </c>
      <c r="B4385" s="14" t="s">
        <v>3311</v>
      </c>
      <c r="C4385" s="9">
        <v>42846</v>
      </c>
      <c r="D4385" s="14" t="s">
        <v>537</v>
      </c>
      <c r="E4385" s="1" t="s">
        <v>636</v>
      </c>
      <c r="F4385" s="1" t="s">
        <v>659</v>
      </c>
      <c r="G4385" s="1" t="s">
        <v>179</v>
      </c>
      <c r="H4385" s="1" t="s">
        <v>30</v>
      </c>
      <c r="I4385" s="25">
        <v>200</v>
      </c>
      <c r="J4385" s="23">
        <v>37260</v>
      </c>
      <c r="K4385" s="1" t="s">
        <v>2364</v>
      </c>
      <c r="L4385" s="4" t="s">
        <v>582</v>
      </c>
    </row>
    <row r="4386" spans="1:12">
      <c r="A4386" s="36">
        <v>2017</v>
      </c>
      <c r="B4386" s="14" t="s">
        <v>3311</v>
      </c>
      <c r="C4386" s="9">
        <v>42846</v>
      </c>
      <c r="D4386" s="14" t="s">
        <v>537</v>
      </c>
      <c r="E4386" s="1" t="s">
        <v>636</v>
      </c>
      <c r="F4386" s="1" t="s">
        <v>659</v>
      </c>
      <c r="G4386" s="1" t="s">
        <v>179</v>
      </c>
      <c r="H4386" s="1" t="s">
        <v>30</v>
      </c>
      <c r="I4386" s="25">
        <v>461</v>
      </c>
      <c r="J4386" s="23">
        <v>37267</v>
      </c>
      <c r="K4386" s="1" t="s">
        <v>2364</v>
      </c>
      <c r="L4386" s="4" t="s">
        <v>582</v>
      </c>
    </row>
    <row r="4387" spans="1:12">
      <c r="A4387" s="36">
        <v>2017</v>
      </c>
      <c r="B4387" s="14" t="s">
        <v>3311</v>
      </c>
      <c r="C4387" s="9">
        <v>42846</v>
      </c>
      <c r="D4387" s="14" t="s">
        <v>537</v>
      </c>
      <c r="E4387" s="1" t="s">
        <v>636</v>
      </c>
      <c r="F4387" s="1" t="s">
        <v>659</v>
      </c>
      <c r="G4387" s="1" t="s">
        <v>179</v>
      </c>
      <c r="H4387" s="1" t="s">
        <v>30</v>
      </c>
      <c r="I4387" s="25">
        <v>445</v>
      </c>
      <c r="J4387" s="23">
        <v>37264</v>
      </c>
      <c r="K4387" s="1" t="s">
        <v>2364</v>
      </c>
      <c r="L4387" s="4" t="s">
        <v>582</v>
      </c>
    </row>
    <row r="4388" spans="1:12">
      <c r="A4388" s="36">
        <v>2017</v>
      </c>
      <c r="B4388" s="14" t="s">
        <v>3311</v>
      </c>
      <c r="C4388" s="9">
        <v>42847</v>
      </c>
      <c r="D4388" s="14" t="s">
        <v>537</v>
      </c>
      <c r="E4388" s="1" t="s">
        <v>636</v>
      </c>
      <c r="F4388" s="1" t="s">
        <v>659</v>
      </c>
      <c r="G4388" s="1" t="s">
        <v>179</v>
      </c>
      <c r="H4388" s="1" t="s">
        <v>30</v>
      </c>
      <c r="I4388" s="25">
        <v>450</v>
      </c>
      <c r="J4388" s="23">
        <v>37280</v>
      </c>
      <c r="K4388" s="1" t="s">
        <v>3064</v>
      </c>
      <c r="L4388" s="4" t="s">
        <v>582</v>
      </c>
    </row>
    <row r="4389" spans="1:12">
      <c r="A4389" s="36">
        <v>2017</v>
      </c>
      <c r="B4389" s="14" t="s">
        <v>3311</v>
      </c>
      <c r="C4389" s="9">
        <v>42851</v>
      </c>
      <c r="D4389" s="14" t="s">
        <v>537</v>
      </c>
      <c r="E4389" s="1" t="s">
        <v>636</v>
      </c>
      <c r="F4389" s="1" t="s">
        <v>659</v>
      </c>
      <c r="G4389" s="1" t="s">
        <v>137</v>
      </c>
      <c r="H4389" s="1" t="s">
        <v>650</v>
      </c>
      <c r="I4389" s="25">
        <v>304</v>
      </c>
      <c r="J4389" s="23">
        <v>2151</v>
      </c>
      <c r="K4389" s="1" t="s">
        <v>2364</v>
      </c>
      <c r="L4389" s="4" t="s">
        <v>582</v>
      </c>
    </row>
    <row r="4390" spans="1:12">
      <c r="A4390" s="36">
        <v>2017</v>
      </c>
      <c r="B4390" s="14" t="s">
        <v>3311</v>
      </c>
      <c r="C4390" s="9">
        <v>42852</v>
      </c>
      <c r="D4390" s="14" t="s">
        <v>537</v>
      </c>
      <c r="E4390" s="1" t="s">
        <v>636</v>
      </c>
      <c r="F4390" s="1" t="s">
        <v>659</v>
      </c>
      <c r="G4390" s="1" t="s">
        <v>179</v>
      </c>
      <c r="H4390" s="1" t="s">
        <v>30</v>
      </c>
      <c r="I4390" s="25">
        <v>300</v>
      </c>
      <c r="J4390" s="23">
        <v>37371</v>
      </c>
      <c r="K4390" s="1" t="s">
        <v>2369</v>
      </c>
      <c r="L4390" s="4" t="s">
        <v>582</v>
      </c>
    </row>
    <row r="4391" spans="1:12">
      <c r="A4391" s="36">
        <v>2017</v>
      </c>
      <c r="B4391" s="14" t="s">
        <v>3311</v>
      </c>
      <c r="C4391" s="9">
        <v>42852</v>
      </c>
      <c r="D4391" s="14" t="s">
        <v>537</v>
      </c>
      <c r="E4391" s="1" t="s">
        <v>636</v>
      </c>
      <c r="F4391" s="1" t="s">
        <v>659</v>
      </c>
      <c r="G4391" s="1" t="s">
        <v>179</v>
      </c>
      <c r="H4391" s="1" t="s">
        <v>30</v>
      </c>
      <c r="I4391" s="25">
        <v>250</v>
      </c>
      <c r="J4391" s="23">
        <v>37363</v>
      </c>
      <c r="K4391" s="1" t="s">
        <v>2369</v>
      </c>
      <c r="L4391" s="4" t="s">
        <v>582</v>
      </c>
    </row>
    <row r="4392" spans="1:12">
      <c r="A4392" s="36">
        <v>2017</v>
      </c>
      <c r="B4392" s="14" t="s">
        <v>3311</v>
      </c>
      <c r="C4392" s="9">
        <v>42853</v>
      </c>
      <c r="D4392" s="14" t="s">
        <v>537</v>
      </c>
      <c r="E4392" s="1" t="s">
        <v>636</v>
      </c>
      <c r="F4392" s="1" t="s">
        <v>659</v>
      </c>
      <c r="G4392" s="1" t="s">
        <v>179</v>
      </c>
      <c r="H4392" s="1" t="s">
        <v>30</v>
      </c>
      <c r="I4392" s="25">
        <v>410</v>
      </c>
      <c r="J4392" s="23">
        <v>37403</v>
      </c>
      <c r="K4392" s="1" t="s">
        <v>2359</v>
      </c>
      <c r="L4392" s="4" t="s">
        <v>582</v>
      </c>
    </row>
    <row r="4393" spans="1:12">
      <c r="A4393" s="36">
        <v>2017</v>
      </c>
      <c r="B4393" s="14" t="s">
        <v>3311</v>
      </c>
      <c r="C4393" s="9">
        <v>42831</v>
      </c>
      <c r="D4393" s="14" t="s">
        <v>537</v>
      </c>
      <c r="E4393" s="1" t="s">
        <v>636</v>
      </c>
      <c r="F4393" s="1" t="s">
        <v>673</v>
      </c>
      <c r="G4393" s="1" t="s">
        <v>137</v>
      </c>
      <c r="H4393" s="1" t="s">
        <v>301</v>
      </c>
      <c r="I4393" s="25">
        <v>279</v>
      </c>
      <c r="J4393" s="23">
        <v>8880</v>
      </c>
      <c r="K4393" s="1" t="s">
        <v>3059</v>
      </c>
      <c r="L4393" s="4" t="s">
        <v>582</v>
      </c>
    </row>
    <row r="4394" spans="1:12">
      <c r="A4394" s="36">
        <v>2017</v>
      </c>
      <c r="B4394" s="14" t="s">
        <v>3311</v>
      </c>
      <c r="C4394" s="9">
        <v>42831</v>
      </c>
      <c r="D4394" s="14" t="s">
        <v>537</v>
      </c>
      <c r="E4394" s="1" t="s">
        <v>636</v>
      </c>
      <c r="F4394" s="1" t="s">
        <v>673</v>
      </c>
      <c r="G4394" s="1" t="s">
        <v>137</v>
      </c>
      <c r="H4394" s="1" t="s">
        <v>301</v>
      </c>
      <c r="I4394" s="25">
        <v>265</v>
      </c>
      <c r="J4394" s="23">
        <v>8874</v>
      </c>
      <c r="K4394" s="1" t="s">
        <v>3059</v>
      </c>
      <c r="L4394" s="4" t="s">
        <v>582</v>
      </c>
    </row>
    <row r="4395" spans="1:12">
      <c r="A4395" s="36">
        <v>2017</v>
      </c>
      <c r="B4395" s="14" t="s">
        <v>3311</v>
      </c>
      <c r="C4395" s="9">
        <v>42833</v>
      </c>
      <c r="D4395" s="14" t="s">
        <v>537</v>
      </c>
      <c r="E4395" s="1" t="s">
        <v>636</v>
      </c>
      <c r="F4395" s="1" t="s">
        <v>673</v>
      </c>
      <c r="G4395" s="1" t="s">
        <v>137</v>
      </c>
      <c r="H4395" s="1" t="s">
        <v>301</v>
      </c>
      <c r="I4395" s="25">
        <v>280</v>
      </c>
      <c r="J4395" s="23">
        <v>8915</v>
      </c>
      <c r="K4395" s="1" t="s">
        <v>3064</v>
      </c>
      <c r="L4395" s="4" t="s">
        <v>582</v>
      </c>
    </row>
    <row r="4396" spans="1:12">
      <c r="A4396" s="36">
        <v>2017</v>
      </c>
      <c r="B4396" s="14" t="s">
        <v>3311</v>
      </c>
      <c r="C4396" s="9">
        <v>42846</v>
      </c>
      <c r="D4396" s="14" t="s">
        <v>537</v>
      </c>
      <c r="E4396" s="1" t="s">
        <v>636</v>
      </c>
      <c r="F4396" s="1" t="s">
        <v>673</v>
      </c>
      <c r="G4396" s="1" t="s">
        <v>510</v>
      </c>
      <c r="H4396" s="11" t="s">
        <v>2087</v>
      </c>
      <c r="I4396" s="25">
        <v>315</v>
      </c>
      <c r="J4396" s="23">
        <v>1444</v>
      </c>
      <c r="K4396" s="1" t="s">
        <v>3059</v>
      </c>
      <c r="L4396" s="4" t="s">
        <v>582</v>
      </c>
    </row>
    <row r="4397" spans="1:12">
      <c r="A4397" s="36">
        <v>2017</v>
      </c>
      <c r="B4397" s="14" t="s">
        <v>3311</v>
      </c>
      <c r="C4397" s="9">
        <v>42850</v>
      </c>
      <c r="D4397" s="14" t="s">
        <v>537</v>
      </c>
      <c r="E4397" s="1" t="s">
        <v>636</v>
      </c>
      <c r="F4397" s="1" t="s">
        <v>673</v>
      </c>
      <c r="G4397" s="1" t="s">
        <v>137</v>
      </c>
      <c r="H4397" s="1" t="s">
        <v>650</v>
      </c>
      <c r="I4397" s="25">
        <v>284</v>
      </c>
      <c r="J4397" s="23">
        <v>2142</v>
      </c>
      <c r="K4397" s="1" t="s">
        <v>3070</v>
      </c>
      <c r="L4397" s="4" t="s">
        <v>582</v>
      </c>
    </row>
    <row r="4398" spans="1:12">
      <c r="A4398" s="36">
        <v>2017</v>
      </c>
      <c r="B4398" s="14" t="s">
        <v>3311</v>
      </c>
      <c r="C4398" s="9">
        <v>42850</v>
      </c>
      <c r="D4398" s="14" t="s">
        <v>537</v>
      </c>
      <c r="E4398" s="1" t="s">
        <v>636</v>
      </c>
      <c r="F4398" s="1" t="s">
        <v>673</v>
      </c>
      <c r="G4398" s="1" t="s">
        <v>137</v>
      </c>
      <c r="H4398" s="1" t="s">
        <v>650</v>
      </c>
      <c r="I4398" s="25">
        <v>313</v>
      </c>
      <c r="J4398" s="23">
        <v>2147</v>
      </c>
      <c r="K4398" s="1" t="s">
        <v>3070</v>
      </c>
      <c r="L4398" s="4" t="s">
        <v>582</v>
      </c>
    </row>
    <row r="4399" spans="1:12">
      <c r="A4399" s="36">
        <v>2017</v>
      </c>
      <c r="B4399" s="14" t="s">
        <v>3311</v>
      </c>
      <c r="C4399" s="9">
        <v>42850</v>
      </c>
      <c r="D4399" s="14" t="s">
        <v>537</v>
      </c>
      <c r="E4399" s="1" t="s">
        <v>636</v>
      </c>
      <c r="F4399" s="1" t="s">
        <v>673</v>
      </c>
      <c r="G4399" s="1" t="s">
        <v>137</v>
      </c>
      <c r="H4399" s="1" t="s">
        <v>650</v>
      </c>
      <c r="I4399" s="25">
        <v>287</v>
      </c>
      <c r="J4399" s="23">
        <v>2144</v>
      </c>
      <c r="K4399" s="1" t="s">
        <v>3070</v>
      </c>
      <c r="L4399" s="4" t="s">
        <v>582</v>
      </c>
    </row>
    <row r="4400" spans="1:12">
      <c r="A4400" s="36">
        <v>2017</v>
      </c>
      <c r="B4400" s="14" t="s">
        <v>3311</v>
      </c>
      <c r="C4400" s="9">
        <v>42851</v>
      </c>
      <c r="D4400" s="14" t="s">
        <v>537</v>
      </c>
      <c r="E4400" s="1" t="s">
        <v>636</v>
      </c>
      <c r="F4400" s="1" t="s">
        <v>673</v>
      </c>
      <c r="G4400" s="1" t="s">
        <v>137</v>
      </c>
      <c r="H4400" s="1" t="s">
        <v>650</v>
      </c>
      <c r="I4400" s="25">
        <v>465</v>
      </c>
      <c r="J4400" s="23">
        <v>2149</v>
      </c>
      <c r="K4400" s="1" t="s">
        <v>3070</v>
      </c>
      <c r="L4400" s="4" t="s">
        <v>582</v>
      </c>
    </row>
    <row r="4401" spans="1:12">
      <c r="A4401" s="36">
        <v>2017</v>
      </c>
      <c r="B4401" s="14" t="s">
        <v>3311</v>
      </c>
      <c r="C4401" s="9">
        <v>42853</v>
      </c>
      <c r="D4401" s="14" t="s">
        <v>537</v>
      </c>
      <c r="E4401" s="1" t="s">
        <v>636</v>
      </c>
      <c r="F4401" s="1" t="s">
        <v>673</v>
      </c>
      <c r="G4401" s="1" t="s">
        <v>269</v>
      </c>
      <c r="H4401" s="1" t="s">
        <v>183</v>
      </c>
      <c r="I4401" s="25">
        <v>297</v>
      </c>
      <c r="J4401" s="23" t="s">
        <v>3645</v>
      </c>
      <c r="K4401" s="1" t="s">
        <v>2369</v>
      </c>
      <c r="L4401" s="4" t="s">
        <v>582</v>
      </c>
    </row>
    <row r="4402" spans="1:12">
      <c r="A4402" s="36">
        <v>2017</v>
      </c>
      <c r="B4402" s="14" t="s">
        <v>3311</v>
      </c>
      <c r="C4402" s="9">
        <v>42855</v>
      </c>
      <c r="D4402" s="14" t="s">
        <v>537</v>
      </c>
      <c r="E4402" s="1" t="s">
        <v>636</v>
      </c>
      <c r="F4402" s="1" t="s">
        <v>673</v>
      </c>
      <c r="G4402" s="1" t="s">
        <v>137</v>
      </c>
      <c r="H4402" s="1" t="s">
        <v>650</v>
      </c>
      <c r="I4402" s="25">
        <v>515</v>
      </c>
      <c r="J4402" s="23">
        <v>2155</v>
      </c>
      <c r="K4402" s="1" t="s">
        <v>3059</v>
      </c>
      <c r="L4402" s="4" t="s">
        <v>582</v>
      </c>
    </row>
    <row r="4403" spans="1:12">
      <c r="A4403" s="36">
        <v>2017</v>
      </c>
      <c r="B4403" s="14" t="s">
        <v>3311</v>
      </c>
      <c r="C4403" s="9">
        <v>42827</v>
      </c>
      <c r="D4403" s="14" t="s">
        <v>537</v>
      </c>
      <c r="E4403" s="1" t="s">
        <v>636</v>
      </c>
      <c r="F4403" s="1" t="s">
        <v>3086</v>
      </c>
      <c r="G4403" s="1" t="s">
        <v>269</v>
      </c>
      <c r="H4403" s="11" t="s">
        <v>150</v>
      </c>
      <c r="I4403" s="25">
        <v>450</v>
      </c>
      <c r="J4403" s="23" t="s">
        <v>3646</v>
      </c>
      <c r="K4403" s="1" t="s">
        <v>1187</v>
      </c>
      <c r="L4403" s="4" t="s">
        <v>582</v>
      </c>
    </row>
    <row r="4404" spans="1:12">
      <c r="A4404" s="36">
        <v>2017</v>
      </c>
      <c r="B4404" s="14" t="s">
        <v>3311</v>
      </c>
      <c r="C4404" s="9">
        <v>42829</v>
      </c>
      <c r="D4404" s="14" t="s">
        <v>537</v>
      </c>
      <c r="E4404" s="1" t="s">
        <v>636</v>
      </c>
      <c r="F4404" s="1" t="s">
        <v>3086</v>
      </c>
      <c r="G4404" s="1" t="s">
        <v>137</v>
      </c>
      <c r="H4404" s="1" t="s">
        <v>301</v>
      </c>
      <c r="I4404" s="25">
        <v>150</v>
      </c>
      <c r="J4404" s="23">
        <v>8851</v>
      </c>
      <c r="K4404" s="1" t="s">
        <v>3059</v>
      </c>
      <c r="L4404" s="4" t="s">
        <v>582</v>
      </c>
    </row>
    <row r="4405" spans="1:12">
      <c r="A4405" s="36">
        <v>2017</v>
      </c>
      <c r="B4405" s="14" t="s">
        <v>3311</v>
      </c>
      <c r="C4405" s="9">
        <v>42829</v>
      </c>
      <c r="D4405" s="14" t="s">
        <v>537</v>
      </c>
      <c r="E4405" s="1" t="s">
        <v>636</v>
      </c>
      <c r="F4405" s="1" t="s">
        <v>3086</v>
      </c>
      <c r="G4405" s="1" t="s">
        <v>137</v>
      </c>
      <c r="H4405" s="1" t="s">
        <v>301</v>
      </c>
      <c r="I4405" s="25">
        <v>286</v>
      </c>
      <c r="J4405" s="23">
        <v>8826</v>
      </c>
      <c r="K4405" s="1" t="s">
        <v>1187</v>
      </c>
      <c r="L4405" s="4" t="s">
        <v>582</v>
      </c>
    </row>
    <row r="4406" spans="1:12">
      <c r="A4406" s="36">
        <v>2017</v>
      </c>
      <c r="B4406" s="14" t="s">
        <v>3311</v>
      </c>
      <c r="C4406" s="9">
        <v>42829</v>
      </c>
      <c r="D4406" s="14" t="s">
        <v>537</v>
      </c>
      <c r="E4406" s="1" t="s">
        <v>636</v>
      </c>
      <c r="F4406" s="1" t="s">
        <v>3086</v>
      </c>
      <c r="G4406" s="1" t="s">
        <v>137</v>
      </c>
      <c r="H4406" s="1" t="s">
        <v>301</v>
      </c>
      <c r="I4406" s="25">
        <v>290</v>
      </c>
      <c r="J4406" s="23">
        <v>8825</v>
      </c>
      <c r="K4406" s="1" t="s">
        <v>1187</v>
      </c>
      <c r="L4406" s="4" t="s">
        <v>582</v>
      </c>
    </row>
    <row r="4407" spans="1:12">
      <c r="A4407" s="36">
        <v>2017</v>
      </c>
      <c r="B4407" s="14" t="s">
        <v>3311</v>
      </c>
      <c r="C4407" s="9">
        <v>42830</v>
      </c>
      <c r="D4407" s="14" t="s">
        <v>537</v>
      </c>
      <c r="E4407" s="1" t="s">
        <v>636</v>
      </c>
      <c r="F4407" s="1" t="s">
        <v>3086</v>
      </c>
      <c r="G4407" s="1" t="s">
        <v>179</v>
      </c>
      <c r="H4407" s="1" t="s">
        <v>30</v>
      </c>
      <c r="I4407" s="25">
        <v>426</v>
      </c>
      <c r="J4407" s="23">
        <v>37012</v>
      </c>
      <c r="K4407" s="1" t="s">
        <v>3070</v>
      </c>
      <c r="L4407" s="4" t="s">
        <v>582</v>
      </c>
    </row>
    <row r="4408" spans="1:12">
      <c r="A4408" s="36">
        <v>2017</v>
      </c>
      <c r="B4408" s="14" t="s">
        <v>3311</v>
      </c>
      <c r="C4408" s="9">
        <v>42830</v>
      </c>
      <c r="D4408" s="14" t="s">
        <v>537</v>
      </c>
      <c r="E4408" s="1" t="s">
        <v>636</v>
      </c>
      <c r="F4408" s="1" t="s">
        <v>3086</v>
      </c>
      <c r="G4408" s="1" t="s">
        <v>179</v>
      </c>
      <c r="H4408" s="1" t="s">
        <v>2014</v>
      </c>
      <c r="I4408" s="25">
        <v>200</v>
      </c>
      <c r="J4408" s="23">
        <v>20051</v>
      </c>
      <c r="K4408" s="1" t="s">
        <v>1187</v>
      </c>
      <c r="L4408" s="4" t="s">
        <v>582</v>
      </c>
    </row>
    <row r="4409" spans="1:12">
      <c r="A4409" s="36">
        <v>2017</v>
      </c>
      <c r="B4409" s="14" t="s">
        <v>3311</v>
      </c>
      <c r="C4409" s="9">
        <v>42830</v>
      </c>
      <c r="D4409" s="14" t="s">
        <v>537</v>
      </c>
      <c r="E4409" s="1" t="s">
        <v>636</v>
      </c>
      <c r="F4409" s="1" t="s">
        <v>3086</v>
      </c>
      <c r="G4409" s="1" t="s">
        <v>179</v>
      </c>
      <c r="H4409" s="1" t="s">
        <v>30</v>
      </c>
      <c r="I4409" s="25">
        <v>410</v>
      </c>
      <c r="J4409" s="23">
        <v>37007</v>
      </c>
      <c r="K4409" s="1" t="s">
        <v>1187</v>
      </c>
      <c r="L4409" s="4" t="s">
        <v>582</v>
      </c>
    </row>
    <row r="4410" spans="1:12">
      <c r="A4410" s="36">
        <v>2017</v>
      </c>
      <c r="B4410" s="14" t="s">
        <v>3311</v>
      </c>
      <c r="C4410" s="9">
        <v>42831</v>
      </c>
      <c r="D4410" s="14" t="s">
        <v>537</v>
      </c>
      <c r="E4410" s="1" t="s">
        <v>636</v>
      </c>
      <c r="F4410" s="1" t="s">
        <v>3086</v>
      </c>
      <c r="G4410" s="1" t="s">
        <v>137</v>
      </c>
      <c r="H4410" s="1" t="s">
        <v>301</v>
      </c>
      <c r="I4410" s="25">
        <v>151</v>
      </c>
      <c r="J4410" s="23">
        <v>8881</v>
      </c>
      <c r="K4410" s="1" t="s">
        <v>2357</v>
      </c>
      <c r="L4410" s="4" t="s">
        <v>582</v>
      </c>
    </row>
    <row r="4411" spans="1:12">
      <c r="A4411" s="36">
        <v>2017</v>
      </c>
      <c r="B4411" s="14" t="s">
        <v>3311</v>
      </c>
      <c r="C4411" s="9">
        <v>42831</v>
      </c>
      <c r="D4411" s="14" t="s">
        <v>537</v>
      </c>
      <c r="E4411" s="1" t="s">
        <v>636</v>
      </c>
      <c r="F4411" s="1" t="s">
        <v>3086</v>
      </c>
      <c r="G4411" s="1" t="s">
        <v>269</v>
      </c>
      <c r="H4411" s="1" t="s">
        <v>270</v>
      </c>
      <c r="I4411" s="25">
        <v>339.4</v>
      </c>
      <c r="J4411" s="23" t="s">
        <v>3647</v>
      </c>
      <c r="K4411" s="1" t="s">
        <v>2357</v>
      </c>
      <c r="L4411" s="4" t="s">
        <v>582</v>
      </c>
    </row>
    <row r="4412" spans="1:12">
      <c r="A4412" s="36">
        <v>2017</v>
      </c>
      <c r="B4412" s="14" t="s">
        <v>3311</v>
      </c>
      <c r="C4412" s="9">
        <v>42831</v>
      </c>
      <c r="D4412" s="14" t="s">
        <v>537</v>
      </c>
      <c r="E4412" s="1" t="s">
        <v>636</v>
      </c>
      <c r="F4412" s="1" t="s">
        <v>3086</v>
      </c>
      <c r="G4412" s="1" t="s">
        <v>269</v>
      </c>
      <c r="H4412" s="1" t="s">
        <v>270</v>
      </c>
      <c r="I4412" s="25">
        <v>100.7</v>
      </c>
      <c r="J4412" s="23" t="s">
        <v>3648</v>
      </c>
      <c r="K4412" s="1" t="s">
        <v>2357</v>
      </c>
      <c r="L4412" s="4" t="s">
        <v>582</v>
      </c>
    </row>
    <row r="4413" spans="1:12">
      <c r="A4413" s="36">
        <v>2017</v>
      </c>
      <c r="B4413" s="14" t="s">
        <v>3311</v>
      </c>
      <c r="C4413" s="9">
        <v>42831</v>
      </c>
      <c r="D4413" s="14" t="s">
        <v>537</v>
      </c>
      <c r="E4413" s="1" t="s">
        <v>636</v>
      </c>
      <c r="F4413" s="1" t="s">
        <v>3086</v>
      </c>
      <c r="G4413" s="1" t="s">
        <v>137</v>
      </c>
      <c r="H4413" s="1" t="s">
        <v>26</v>
      </c>
      <c r="I4413" s="25">
        <v>370</v>
      </c>
      <c r="J4413" s="23">
        <v>9585</v>
      </c>
      <c r="K4413" s="1" t="s">
        <v>3062</v>
      </c>
      <c r="L4413" s="4" t="s">
        <v>582</v>
      </c>
    </row>
    <row r="4414" spans="1:12">
      <c r="A4414" s="36">
        <v>2017</v>
      </c>
      <c r="B4414" s="14" t="s">
        <v>3311</v>
      </c>
      <c r="C4414" s="9">
        <v>42832</v>
      </c>
      <c r="D4414" s="14" t="s">
        <v>537</v>
      </c>
      <c r="E4414" s="1" t="s">
        <v>636</v>
      </c>
      <c r="F4414" s="1" t="s">
        <v>3086</v>
      </c>
      <c r="G4414" s="1" t="s">
        <v>37</v>
      </c>
      <c r="H4414" s="1" t="s">
        <v>143</v>
      </c>
      <c r="I4414" s="25">
        <v>275</v>
      </c>
      <c r="J4414" s="23" t="s">
        <v>3649</v>
      </c>
      <c r="K4414" s="1" t="s">
        <v>1187</v>
      </c>
      <c r="L4414" s="4" t="s">
        <v>582</v>
      </c>
    </row>
    <row r="4415" spans="1:12">
      <c r="A4415" s="36">
        <v>2017</v>
      </c>
      <c r="B4415" s="14" t="s">
        <v>3311</v>
      </c>
      <c r="C4415" s="9">
        <v>42832</v>
      </c>
      <c r="D4415" s="14" t="s">
        <v>537</v>
      </c>
      <c r="E4415" s="1" t="s">
        <v>636</v>
      </c>
      <c r="F4415" s="1" t="s">
        <v>3086</v>
      </c>
      <c r="G4415" s="1" t="s">
        <v>37</v>
      </c>
      <c r="H4415" s="1" t="s">
        <v>143</v>
      </c>
      <c r="I4415" s="25">
        <v>200</v>
      </c>
      <c r="J4415" s="23" t="s">
        <v>3650</v>
      </c>
      <c r="K4415" s="1" t="s">
        <v>1187</v>
      </c>
      <c r="L4415" s="4" t="s">
        <v>582</v>
      </c>
    </row>
    <row r="4416" spans="1:12">
      <c r="A4416" s="36">
        <v>2017</v>
      </c>
      <c r="B4416" s="14" t="s">
        <v>3311</v>
      </c>
      <c r="C4416" s="9">
        <v>42833</v>
      </c>
      <c r="D4416" s="14" t="s">
        <v>537</v>
      </c>
      <c r="E4416" s="1" t="s">
        <v>636</v>
      </c>
      <c r="F4416" s="1" t="s">
        <v>3086</v>
      </c>
      <c r="G4416" s="1" t="s">
        <v>137</v>
      </c>
      <c r="H4416" s="1" t="s">
        <v>26</v>
      </c>
      <c r="I4416" s="25">
        <v>297</v>
      </c>
      <c r="J4416" s="23">
        <v>9567</v>
      </c>
      <c r="K4416" s="1" t="s">
        <v>3059</v>
      </c>
      <c r="L4416" s="4" t="s">
        <v>582</v>
      </c>
    </row>
    <row r="4417" spans="1:12">
      <c r="A4417" s="36">
        <v>2017</v>
      </c>
      <c r="B4417" s="14" t="s">
        <v>3311</v>
      </c>
      <c r="C4417" s="9">
        <v>42834</v>
      </c>
      <c r="D4417" s="14" t="s">
        <v>537</v>
      </c>
      <c r="E4417" s="1" t="s">
        <v>636</v>
      </c>
      <c r="F4417" s="1" t="s">
        <v>3086</v>
      </c>
      <c r="G4417" s="1" t="s">
        <v>137</v>
      </c>
      <c r="H4417" s="1" t="s">
        <v>301</v>
      </c>
      <c r="I4417" s="25">
        <v>255</v>
      </c>
      <c r="J4417" s="23">
        <v>8914</v>
      </c>
      <c r="K4417" s="1" t="s">
        <v>1187</v>
      </c>
      <c r="L4417" s="4" t="s">
        <v>582</v>
      </c>
    </row>
    <row r="4418" spans="1:12">
      <c r="A4418" s="36">
        <v>2017</v>
      </c>
      <c r="B4418" s="14" t="s">
        <v>3311</v>
      </c>
      <c r="C4418" s="9">
        <v>42835</v>
      </c>
      <c r="D4418" s="14" t="s">
        <v>537</v>
      </c>
      <c r="E4418" s="1" t="s">
        <v>636</v>
      </c>
      <c r="F4418" s="1" t="s">
        <v>3086</v>
      </c>
      <c r="G4418" s="1" t="s">
        <v>179</v>
      </c>
      <c r="H4418" s="1" t="s">
        <v>30</v>
      </c>
      <c r="I4418" s="25">
        <v>440</v>
      </c>
      <c r="J4418" s="23">
        <v>37130</v>
      </c>
      <c r="K4418" s="1" t="s">
        <v>3067</v>
      </c>
      <c r="L4418" s="4" t="s">
        <v>582</v>
      </c>
    </row>
    <row r="4419" spans="1:12">
      <c r="A4419" s="36">
        <v>2017</v>
      </c>
      <c r="B4419" s="14" t="s">
        <v>3311</v>
      </c>
      <c r="C4419" s="9">
        <v>42835</v>
      </c>
      <c r="D4419" s="14" t="s">
        <v>537</v>
      </c>
      <c r="E4419" s="1" t="s">
        <v>636</v>
      </c>
      <c r="F4419" s="1" t="s">
        <v>3086</v>
      </c>
      <c r="G4419" s="1" t="s">
        <v>179</v>
      </c>
      <c r="H4419" s="1" t="s">
        <v>30</v>
      </c>
      <c r="I4419" s="25">
        <v>300</v>
      </c>
      <c r="J4419" s="23">
        <v>37115</v>
      </c>
      <c r="K4419" s="1" t="s">
        <v>3067</v>
      </c>
      <c r="L4419" s="4" t="s">
        <v>582</v>
      </c>
    </row>
    <row r="4420" spans="1:12">
      <c r="A4420" s="36">
        <v>2017</v>
      </c>
      <c r="B4420" s="14" t="s">
        <v>3311</v>
      </c>
      <c r="C4420" s="9">
        <v>42836</v>
      </c>
      <c r="D4420" s="14" t="s">
        <v>537</v>
      </c>
      <c r="E4420" s="1" t="s">
        <v>636</v>
      </c>
      <c r="F4420" s="1" t="s">
        <v>3086</v>
      </c>
      <c r="G4420" s="1" t="s">
        <v>179</v>
      </c>
      <c r="H4420" s="1" t="s">
        <v>30</v>
      </c>
      <c r="I4420" s="25">
        <v>450</v>
      </c>
      <c r="J4420" s="23">
        <v>37139</v>
      </c>
      <c r="K4420" s="1" t="s">
        <v>3067</v>
      </c>
      <c r="L4420" s="4" t="s">
        <v>582</v>
      </c>
    </row>
    <row r="4421" spans="1:12">
      <c r="A4421" s="36">
        <v>2017</v>
      </c>
      <c r="B4421" s="14" t="s">
        <v>3311</v>
      </c>
      <c r="C4421" s="9">
        <v>42836</v>
      </c>
      <c r="D4421" s="14" t="s">
        <v>537</v>
      </c>
      <c r="E4421" s="1" t="s">
        <v>636</v>
      </c>
      <c r="F4421" s="1" t="s">
        <v>3086</v>
      </c>
      <c r="G4421" s="1" t="s">
        <v>179</v>
      </c>
      <c r="H4421" s="1" t="s">
        <v>30</v>
      </c>
      <c r="I4421" s="25">
        <v>500</v>
      </c>
      <c r="J4421" s="23">
        <v>37148</v>
      </c>
      <c r="K4421" s="1" t="s">
        <v>3067</v>
      </c>
      <c r="L4421" s="4" t="s">
        <v>582</v>
      </c>
    </row>
    <row r="4422" spans="1:12">
      <c r="A4422" s="36">
        <v>2017</v>
      </c>
      <c r="B4422" s="14" t="s">
        <v>3311</v>
      </c>
      <c r="C4422" s="9">
        <v>42837</v>
      </c>
      <c r="D4422" s="14" t="s">
        <v>537</v>
      </c>
      <c r="E4422" s="1" t="s">
        <v>636</v>
      </c>
      <c r="F4422" s="1" t="s">
        <v>3086</v>
      </c>
      <c r="G4422" s="1" t="s">
        <v>137</v>
      </c>
      <c r="H4422" s="1" t="s">
        <v>650</v>
      </c>
      <c r="I4422" s="25">
        <v>68</v>
      </c>
      <c r="J4422" s="23">
        <v>2115</v>
      </c>
      <c r="K4422" s="1" t="s">
        <v>3079</v>
      </c>
      <c r="L4422" s="4" t="s">
        <v>582</v>
      </c>
    </row>
    <row r="4423" spans="1:12">
      <c r="A4423" s="36">
        <v>2017</v>
      </c>
      <c r="B4423" s="14" t="s">
        <v>3311</v>
      </c>
      <c r="C4423" s="9">
        <v>42837</v>
      </c>
      <c r="D4423" s="14" t="s">
        <v>537</v>
      </c>
      <c r="E4423" s="1" t="s">
        <v>636</v>
      </c>
      <c r="F4423" s="1" t="s">
        <v>3086</v>
      </c>
      <c r="G4423" s="1" t="s">
        <v>137</v>
      </c>
      <c r="H4423" s="1" t="s">
        <v>650</v>
      </c>
      <c r="I4423" s="25">
        <v>182</v>
      </c>
      <c r="J4423" s="23">
        <v>2114</v>
      </c>
      <c r="K4423" s="1" t="s">
        <v>3079</v>
      </c>
      <c r="L4423" s="4" t="s">
        <v>582</v>
      </c>
    </row>
    <row r="4424" spans="1:12">
      <c r="A4424" s="36">
        <v>2017</v>
      </c>
      <c r="B4424" s="14" t="s">
        <v>3311</v>
      </c>
      <c r="C4424" s="9">
        <v>42837</v>
      </c>
      <c r="D4424" s="14" t="s">
        <v>537</v>
      </c>
      <c r="E4424" s="1" t="s">
        <v>636</v>
      </c>
      <c r="F4424" s="1" t="s">
        <v>3086</v>
      </c>
      <c r="G4424" s="1" t="s">
        <v>137</v>
      </c>
      <c r="H4424" s="1" t="s">
        <v>650</v>
      </c>
      <c r="I4424" s="25">
        <v>702</v>
      </c>
      <c r="J4424" s="23">
        <v>2116</v>
      </c>
      <c r="K4424" s="1" t="s">
        <v>3079</v>
      </c>
      <c r="L4424" s="4" t="s">
        <v>582</v>
      </c>
    </row>
    <row r="4425" spans="1:12">
      <c r="A4425" s="36">
        <v>2017</v>
      </c>
      <c r="B4425" s="14" t="s">
        <v>3311</v>
      </c>
      <c r="C4425" s="9">
        <v>42841</v>
      </c>
      <c r="D4425" s="14" t="s">
        <v>537</v>
      </c>
      <c r="E4425" s="1" t="s">
        <v>636</v>
      </c>
      <c r="F4425" s="1" t="s">
        <v>3086</v>
      </c>
      <c r="G4425" s="1" t="s">
        <v>179</v>
      </c>
      <c r="H4425" s="1" t="s">
        <v>30</v>
      </c>
      <c r="I4425" s="25">
        <v>170</v>
      </c>
      <c r="J4425" s="23">
        <v>37201</v>
      </c>
      <c r="K4425" s="1" t="s">
        <v>3079</v>
      </c>
      <c r="L4425" s="4" t="s">
        <v>582</v>
      </c>
    </row>
    <row r="4426" spans="1:12">
      <c r="A4426" s="36">
        <v>2017</v>
      </c>
      <c r="B4426" s="14" t="s">
        <v>3311</v>
      </c>
      <c r="C4426" s="9">
        <v>42841</v>
      </c>
      <c r="D4426" s="14" t="s">
        <v>537</v>
      </c>
      <c r="E4426" s="1" t="s">
        <v>636</v>
      </c>
      <c r="F4426" s="1" t="s">
        <v>3086</v>
      </c>
      <c r="G4426" s="1" t="s">
        <v>179</v>
      </c>
      <c r="H4426" s="1" t="s">
        <v>30</v>
      </c>
      <c r="I4426" s="25">
        <v>255</v>
      </c>
      <c r="J4426" s="23">
        <v>37205</v>
      </c>
      <c r="K4426" s="1" t="s">
        <v>3079</v>
      </c>
      <c r="L4426" s="4" t="s">
        <v>582</v>
      </c>
    </row>
    <row r="4427" spans="1:12">
      <c r="A4427" s="36">
        <v>2017</v>
      </c>
      <c r="B4427" s="14" t="s">
        <v>3311</v>
      </c>
      <c r="C4427" s="9">
        <v>42841</v>
      </c>
      <c r="D4427" s="14" t="s">
        <v>537</v>
      </c>
      <c r="E4427" s="1" t="s">
        <v>636</v>
      </c>
      <c r="F4427" s="1" t="s">
        <v>3086</v>
      </c>
      <c r="G4427" s="1" t="s">
        <v>179</v>
      </c>
      <c r="H4427" s="1" t="s">
        <v>30</v>
      </c>
      <c r="I4427" s="25">
        <v>430</v>
      </c>
      <c r="J4427" s="23">
        <v>37207</v>
      </c>
      <c r="K4427" s="1" t="s">
        <v>3079</v>
      </c>
      <c r="L4427" s="4" t="s">
        <v>582</v>
      </c>
    </row>
    <row r="4428" spans="1:12">
      <c r="A4428" s="36">
        <v>2017</v>
      </c>
      <c r="B4428" s="14" t="s">
        <v>3311</v>
      </c>
      <c r="C4428" s="9">
        <v>42842</v>
      </c>
      <c r="D4428" s="14" t="s">
        <v>537</v>
      </c>
      <c r="E4428" s="1" t="s">
        <v>636</v>
      </c>
      <c r="F4428" s="1" t="s">
        <v>3086</v>
      </c>
      <c r="G4428" s="1" t="s">
        <v>179</v>
      </c>
      <c r="H4428" s="1" t="s">
        <v>30</v>
      </c>
      <c r="I4428" s="25">
        <v>250</v>
      </c>
      <c r="J4428" s="23">
        <v>37211</v>
      </c>
      <c r="K4428" s="1" t="s">
        <v>3079</v>
      </c>
      <c r="L4428" s="4" t="s">
        <v>582</v>
      </c>
    </row>
    <row r="4429" spans="1:12">
      <c r="A4429" s="36">
        <v>2017</v>
      </c>
      <c r="B4429" s="14" t="s">
        <v>3311</v>
      </c>
      <c r="C4429" s="9">
        <v>42843</v>
      </c>
      <c r="D4429" s="14" t="s">
        <v>537</v>
      </c>
      <c r="E4429" s="1" t="s">
        <v>636</v>
      </c>
      <c r="F4429" s="1" t="s">
        <v>3086</v>
      </c>
      <c r="G4429" s="1" t="s">
        <v>137</v>
      </c>
      <c r="H4429" s="1" t="s">
        <v>301</v>
      </c>
      <c r="I4429" s="25">
        <v>270</v>
      </c>
      <c r="J4429" s="23">
        <v>8993</v>
      </c>
      <c r="K4429" s="1" t="s">
        <v>3070</v>
      </c>
      <c r="L4429" s="4" t="s">
        <v>582</v>
      </c>
    </row>
    <row r="4430" spans="1:12">
      <c r="A4430" s="36">
        <v>2017</v>
      </c>
      <c r="B4430" s="14" t="s">
        <v>3311</v>
      </c>
      <c r="C4430" s="9">
        <v>42844</v>
      </c>
      <c r="D4430" s="14" t="s">
        <v>537</v>
      </c>
      <c r="E4430" s="1" t="s">
        <v>636</v>
      </c>
      <c r="F4430" s="1" t="s">
        <v>3086</v>
      </c>
      <c r="G4430" s="1" t="s">
        <v>37</v>
      </c>
      <c r="H4430" s="1" t="s">
        <v>279</v>
      </c>
      <c r="I4430" s="25">
        <v>240</v>
      </c>
      <c r="J4430" s="23" t="s">
        <v>3651</v>
      </c>
      <c r="K4430" s="1" t="s">
        <v>2359</v>
      </c>
      <c r="L4430" s="4" t="s">
        <v>582</v>
      </c>
    </row>
    <row r="4431" spans="1:12">
      <c r="A4431" s="36">
        <v>2017</v>
      </c>
      <c r="B4431" s="14" t="s">
        <v>3311</v>
      </c>
      <c r="C4431" s="9">
        <v>42847</v>
      </c>
      <c r="D4431" s="14" t="s">
        <v>537</v>
      </c>
      <c r="E4431" s="1" t="s">
        <v>636</v>
      </c>
      <c r="F4431" s="1" t="s">
        <v>3086</v>
      </c>
      <c r="G4431" s="1" t="s">
        <v>179</v>
      </c>
      <c r="H4431" s="1" t="s">
        <v>30</v>
      </c>
      <c r="I4431" s="25">
        <v>430</v>
      </c>
      <c r="J4431" s="23">
        <v>37271</v>
      </c>
      <c r="K4431" s="1" t="s">
        <v>640</v>
      </c>
      <c r="L4431" s="4" t="s">
        <v>582</v>
      </c>
    </row>
    <row r="4432" spans="1:12">
      <c r="A4432" s="36">
        <v>2017</v>
      </c>
      <c r="B4432" s="14" t="s">
        <v>3311</v>
      </c>
      <c r="C4432" s="9">
        <v>42848</v>
      </c>
      <c r="D4432" s="14" t="s">
        <v>537</v>
      </c>
      <c r="E4432" s="1" t="s">
        <v>636</v>
      </c>
      <c r="F4432" s="1" t="s">
        <v>3086</v>
      </c>
      <c r="G4432" s="1" t="s">
        <v>179</v>
      </c>
      <c r="H4432" s="1" t="s">
        <v>30</v>
      </c>
      <c r="I4432" s="25">
        <v>250</v>
      </c>
      <c r="J4432" s="23">
        <v>37294</v>
      </c>
      <c r="K4432" s="1" t="s">
        <v>2369</v>
      </c>
      <c r="L4432" s="4" t="s">
        <v>582</v>
      </c>
    </row>
    <row r="4433" spans="1:12">
      <c r="A4433" s="36">
        <v>2017</v>
      </c>
      <c r="B4433" s="14" t="s">
        <v>3311</v>
      </c>
      <c r="C4433" s="9">
        <v>42848</v>
      </c>
      <c r="D4433" s="14" t="s">
        <v>537</v>
      </c>
      <c r="E4433" s="1" t="s">
        <v>636</v>
      </c>
      <c r="F4433" s="1" t="s">
        <v>3086</v>
      </c>
      <c r="G4433" s="1" t="s">
        <v>179</v>
      </c>
      <c r="H4433" s="1" t="s">
        <v>30</v>
      </c>
      <c r="I4433" s="25">
        <v>227</v>
      </c>
      <c r="J4433" s="23">
        <v>37297</v>
      </c>
      <c r="K4433" s="1" t="s">
        <v>2369</v>
      </c>
      <c r="L4433" s="4" t="s">
        <v>582</v>
      </c>
    </row>
    <row r="4434" spans="1:12">
      <c r="A4434" s="36">
        <v>2017</v>
      </c>
      <c r="B4434" s="14" t="s">
        <v>3311</v>
      </c>
      <c r="C4434" s="9">
        <v>42848</v>
      </c>
      <c r="D4434" s="14" t="s">
        <v>537</v>
      </c>
      <c r="E4434" s="1" t="s">
        <v>636</v>
      </c>
      <c r="F4434" s="1" t="s">
        <v>3086</v>
      </c>
      <c r="G4434" s="1" t="s">
        <v>179</v>
      </c>
      <c r="H4434" s="1" t="s">
        <v>30</v>
      </c>
      <c r="I4434" s="25">
        <v>250</v>
      </c>
      <c r="J4434" s="23">
        <v>37299</v>
      </c>
      <c r="K4434" s="1" t="s">
        <v>2369</v>
      </c>
      <c r="L4434" s="4" t="s">
        <v>582</v>
      </c>
    </row>
    <row r="4435" spans="1:12">
      <c r="A4435" s="36">
        <v>2017</v>
      </c>
      <c r="B4435" s="14" t="s">
        <v>3311</v>
      </c>
      <c r="C4435" s="9">
        <v>42848</v>
      </c>
      <c r="D4435" s="14" t="s">
        <v>537</v>
      </c>
      <c r="E4435" s="1" t="s">
        <v>636</v>
      </c>
      <c r="F4435" s="1" t="s">
        <v>3086</v>
      </c>
      <c r="G4435" s="1" t="s">
        <v>179</v>
      </c>
      <c r="H4435" s="1" t="s">
        <v>30</v>
      </c>
      <c r="I4435" s="25">
        <v>87</v>
      </c>
      <c r="J4435" s="23">
        <v>37290</v>
      </c>
      <c r="K4435" s="1" t="s">
        <v>2369</v>
      </c>
      <c r="L4435" s="4" t="s">
        <v>582</v>
      </c>
    </row>
    <row r="4436" spans="1:12">
      <c r="A4436" s="36">
        <v>2017</v>
      </c>
      <c r="B4436" s="14" t="s">
        <v>3311</v>
      </c>
      <c r="C4436" s="9">
        <v>42848</v>
      </c>
      <c r="D4436" s="14" t="s">
        <v>537</v>
      </c>
      <c r="E4436" s="1" t="s">
        <v>636</v>
      </c>
      <c r="F4436" s="1" t="s">
        <v>3086</v>
      </c>
      <c r="G4436" s="1" t="s">
        <v>179</v>
      </c>
      <c r="H4436" s="1" t="s">
        <v>281</v>
      </c>
      <c r="I4436" s="25">
        <v>350</v>
      </c>
      <c r="J4436" s="23">
        <v>67681</v>
      </c>
      <c r="K4436" s="1" t="s">
        <v>643</v>
      </c>
      <c r="L4436" s="4" t="s">
        <v>582</v>
      </c>
    </row>
    <row r="4437" spans="1:12">
      <c r="A4437" s="36">
        <v>2017</v>
      </c>
      <c r="B4437" s="14" t="s">
        <v>3311</v>
      </c>
      <c r="C4437" s="9">
        <v>42850</v>
      </c>
      <c r="D4437" s="14" t="s">
        <v>537</v>
      </c>
      <c r="E4437" s="1" t="s">
        <v>636</v>
      </c>
      <c r="F4437" s="1" t="s">
        <v>3086</v>
      </c>
      <c r="G4437" s="1" t="s">
        <v>179</v>
      </c>
      <c r="H4437" s="1" t="s">
        <v>281</v>
      </c>
      <c r="I4437" s="25">
        <v>161</v>
      </c>
      <c r="J4437" s="23">
        <v>67676</v>
      </c>
      <c r="K4437" s="1" t="s">
        <v>643</v>
      </c>
      <c r="L4437" s="4" t="s">
        <v>582</v>
      </c>
    </row>
    <row r="4438" spans="1:12">
      <c r="A4438" s="36">
        <v>2017</v>
      </c>
      <c r="B4438" s="14" t="s">
        <v>3311</v>
      </c>
      <c r="C4438" s="9">
        <v>42826</v>
      </c>
      <c r="D4438" s="14" t="s">
        <v>537</v>
      </c>
      <c r="E4438" s="1" t="s">
        <v>680</v>
      </c>
      <c r="F4438" s="1" t="s">
        <v>681</v>
      </c>
      <c r="G4438" s="1" t="s">
        <v>697</v>
      </c>
      <c r="H4438" s="1" t="s">
        <v>698</v>
      </c>
      <c r="I4438" s="25">
        <v>1055</v>
      </c>
      <c r="J4438" s="23">
        <v>5757</v>
      </c>
      <c r="K4438" s="1" t="s">
        <v>3103</v>
      </c>
      <c r="L4438" s="4" t="s">
        <v>582</v>
      </c>
    </row>
    <row r="4439" spans="1:12">
      <c r="A4439" s="36">
        <v>2017</v>
      </c>
      <c r="B4439" s="14" t="s">
        <v>3311</v>
      </c>
      <c r="C4439" s="9">
        <v>42832</v>
      </c>
      <c r="D4439" s="14" t="s">
        <v>537</v>
      </c>
      <c r="E4439" s="1" t="s">
        <v>680</v>
      </c>
      <c r="F4439" s="1" t="s">
        <v>681</v>
      </c>
      <c r="G4439" s="1" t="s">
        <v>37</v>
      </c>
      <c r="H4439" s="1" t="s">
        <v>453</v>
      </c>
      <c r="I4439" s="25">
        <v>906</v>
      </c>
      <c r="J4439" s="23" t="s">
        <v>3652</v>
      </c>
      <c r="K4439" s="1" t="s">
        <v>1716</v>
      </c>
      <c r="L4439" s="4" t="s">
        <v>582</v>
      </c>
    </row>
    <row r="4440" spans="1:12">
      <c r="A4440" s="36">
        <v>2017</v>
      </c>
      <c r="B4440" s="14" t="s">
        <v>3311</v>
      </c>
      <c r="C4440" s="9">
        <v>42836</v>
      </c>
      <c r="D4440" s="14" t="s">
        <v>537</v>
      </c>
      <c r="E4440" s="1" t="s">
        <v>680</v>
      </c>
      <c r="F4440" s="1" t="s">
        <v>681</v>
      </c>
      <c r="G4440" s="1" t="s">
        <v>179</v>
      </c>
      <c r="H4440" s="1" t="s">
        <v>666</v>
      </c>
      <c r="I4440" s="25">
        <v>878</v>
      </c>
      <c r="J4440" s="23">
        <v>40227</v>
      </c>
      <c r="K4440" s="1" t="s">
        <v>686</v>
      </c>
      <c r="L4440" s="4" t="s">
        <v>582</v>
      </c>
    </row>
    <row r="4441" spans="1:12">
      <c r="A4441" s="36">
        <v>2017</v>
      </c>
      <c r="B4441" s="14" t="s">
        <v>3311</v>
      </c>
      <c r="C4441" s="9">
        <v>42836</v>
      </c>
      <c r="D4441" s="14" t="s">
        <v>537</v>
      </c>
      <c r="E4441" s="1" t="s">
        <v>680</v>
      </c>
      <c r="F4441" s="1" t="s">
        <v>681</v>
      </c>
      <c r="G4441" s="1" t="s">
        <v>179</v>
      </c>
      <c r="H4441" s="1" t="s">
        <v>666</v>
      </c>
      <c r="I4441" s="25">
        <v>977</v>
      </c>
      <c r="J4441" s="23">
        <v>40231</v>
      </c>
      <c r="K4441" s="1" t="s">
        <v>686</v>
      </c>
      <c r="L4441" s="4" t="s">
        <v>582</v>
      </c>
    </row>
    <row r="4442" spans="1:12">
      <c r="A4442" s="36">
        <v>2017</v>
      </c>
      <c r="B4442" s="14" t="s">
        <v>3311</v>
      </c>
      <c r="C4442" s="9">
        <v>42836</v>
      </c>
      <c r="D4442" s="14" t="s">
        <v>537</v>
      </c>
      <c r="E4442" s="1" t="s">
        <v>680</v>
      </c>
      <c r="F4442" s="1" t="s">
        <v>681</v>
      </c>
      <c r="G4442" s="1" t="s">
        <v>179</v>
      </c>
      <c r="H4442" s="1" t="s">
        <v>666</v>
      </c>
      <c r="I4442" s="25">
        <v>1006</v>
      </c>
      <c r="J4442" s="23">
        <v>40237</v>
      </c>
      <c r="K4442" s="1" t="s">
        <v>686</v>
      </c>
      <c r="L4442" s="4" t="s">
        <v>582</v>
      </c>
    </row>
    <row r="4443" spans="1:12">
      <c r="A4443" s="36">
        <v>2017</v>
      </c>
      <c r="B4443" s="14" t="s">
        <v>3311</v>
      </c>
      <c r="C4443" s="9">
        <v>42836</v>
      </c>
      <c r="D4443" s="14" t="s">
        <v>537</v>
      </c>
      <c r="E4443" s="1" t="s">
        <v>680</v>
      </c>
      <c r="F4443" s="1" t="s">
        <v>681</v>
      </c>
      <c r="G4443" s="1" t="s">
        <v>179</v>
      </c>
      <c r="H4443" s="1" t="s">
        <v>666</v>
      </c>
      <c r="I4443" s="25">
        <v>1148</v>
      </c>
      <c r="J4443" s="23">
        <v>40222</v>
      </c>
      <c r="K4443" s="1" t="s">
        <v>686</v>
      </c>
      <c r="L4443" s="4" t="s">
        <v>582</v>
      </c>
    </row>
    <row r="4444" spans="1:12">
      <c r="A4444" s="36">
        <v>2017</v>
      </c>
      <c r="B4444" s="14" t="s">
        <v>3311</v>
      </c>
      <c r="C4444" s="9">
        <v>42837</v>
      </c>
      <c r="D4444" s="14" t="s">
        <v>537</v>
      </c>
      <c r="E4444" s="1" t="s">
        <v>680</v>
      </c>
      <c r="F4444" s="1" t="s">
        <v>681</v>
      </c>
      <c r="G4444" s="1" t="s">
        <v>179</v>
      </c>
      <c r="H4444" s="1" t="s">
        <v>666</v>
      </c>
      <c r="I4444" s="25">
        <v>519</v>
      </c>
      <c r="J4444" s="23">
        <v>40248</v>
      </c>
      <c r="K4444" s="1" t="s">
        <v>3103</v>
      </c>
      <c r="L4444" s="4" t="s">
        <v>582</v>
      </c>
    </row>
    <row r="4445" spans="1:12">
      <c r="A4445" s="36">
        <v>2017</v>
      </c>
      <c r="B4445" s="14" t="s">
        <v>3311</v>
      </c>
      <c r="C4445" s="9">
        <v>42837</v>
      </c>
      <c r="D4445" s="14" t="s">
        <v>537</v>
      </c>
      <c r="E4445" s="1" t="s">
        <v>680</v>
      </c>
      <c r="F4445" s="1" t="s">
        <v>681</v>
      </c>
      <c r="G4445" s="1" t="s">
        <v>269</v>
      </c>
      <c r="H4445" s="1" t="s">
        <v>270</v>
      </c>
      <c r="I4445" s="25">
        <v>732.9</v>
      </c>
      <c r="J4445" s="23" t="s">
        <v>3653</v>
      </c>
      <c r="K4445" s="1" t="s">
        <v>3103</v>
      </c>
      <c r="L4445" s="4" t="s">
        <v>582</v>
      </c>
    </row>
    <row r="4446" spans="1:12">
      <c r="A4446" s="36">
        <v>2017</v>
      </c>
      <c r="B4446" s="14" t="s">
        <v>3311</v>
      </c>
      <c r="C4446" s="9">
        <v>42837</v>
      </c>
      <c r="D4446" s="14" t="s">
        <v>537</v>
      </c>
      <c r="E4446" s="1" t="s">
        <v>680</v>
      </c>
      <c r="F4446" s="1" t="s">
        <v>681</v>
      </c>
      <c r="G4446" s="1" t="s">
        <v>269</v>
      </c>
      <c r="H4446" s="11" t="s">
        <v>2133</v>
      </c>
      <c r="I4446" s="25">
        <v>1489</v>
      </c>
      <c r="J4446" s="23" t="s">
        <v>3654</v>
      </c>
      <c r="K4446" s="1" t="s">
        <v>3103</v>
      </c>
      <c r="L4446" s="4" t="s">
        <v>582</v>
      </c>
    </row>
    <row r="4447" spans="1:12">
      <c r="A4447" s="36">
        <v>2017</v>
      </c>
      <c r="B4447" s="14" t="s">
        <v>3311</v>
      </c>
      <c r="C4447" s="9">
        <v>42837</v>
      </c>
      <c r="D4447" s="14" t="s">
        <v>537</v>
      </c>
      <c r="E4447" s="1" t="s">
        <v>680</v>
      </c>
      <c r="F4447" s="1" t="s">
        <v>681</v>
      </c>
      <c r="G4447" s="1" t="s">
        <v>37</v>
      </c>
      <c r="H4447" s="1" t="s">
        <v>453</v>
      </c>
      <c r="I4447" s="25">
        <v>1122</v>
      </c>
      <c r="J4447" s="23" t="s">
        <v>3655</v>
      </c>
      <c r="K4447" s="1" t="s">
        <v>3103</v>
      </c>
      <c r="L4447" s="4" t="s">
        <v>582</v>
      </c>
    </row>
    <row r="4448" spans="1:12">
      <c r="A4448" s="36">
        <v>2017</v>
      </c>
      <c r="B4448" s="14" t="s">
        <v>3311</v>
      </c>
      <c r="C4448" s="9">
        <v>42838</v>
      </c>
      <c r="D4448" s="14" t="s">
        <v>537</v>
      </c>
      <c r="E4448" s="1" t="s">
        <v>680</v>
      </c>
      <c r="F4448" s="1" t="s">
        <v>681</v>
      </c>
      <c r="G4448" s="1" t="s">
        <v>179</v>
      </c>
      <c r="H4448" s="1" t="s">
        <v>30</v>
      </c>
      <c r="I4448" s="25">
        <v>1193</v>
      </c>
      <c r="J4448" s="23">
        <v>37182</v>
      </c>
      <c r="K4448" s="1" t="s">
        <v>3103</v>
      </c>
      <c r="L4448" s="4" t="s">
        <v>582</v>
      </c>
    </row>
    <row r="4449" spans="1:12">
      <c r="A4449" s="36">
        <v>2017</v>
      </c>
      <c r="B4449" s="14" t="s">
        <v>3311</v>
      </c>
      <c r="C4449" s="9">
        <v>42838</v>
      </c>
      <c r="D4449" s="14" t="s">
        <v>537</v>
      </c>
      <c r="E4449" s="1" t="s">
        <v>680</v>
      </c>
      <c r="F4449" s="1" t="s">
        <v>681</v>
      </c>
      <c r="G4449" s="1" t="s">
        <v>269</v>
      </c>
      <c r="H4449" s="1" t="s">
        <v>270</v>
      </c>
      <c r="I4449" s="25">
        <v>495.6</v>
      </c>
      <c r="J4449" s="23" t="s">
        <v>3656</v>
      </c>
      <c r="K4449" s="1" t="s">
        <v>3103</v>
      </c>
      <c r="L4449" s="4" t="s">
        <v>582</v>
      </c>
    </row>
    <row r="4450" spans="1:12">
      <c r="A4450" s="36">
        <v>2017</v>
      </c>
      <c r="B4450" s="14" t="s">
        <v>3311</v>
      </c>
      <c r="C4450" s="9">
        <v>42838</v>
      </c>
      <c r="D4450" s="14" t="s">
        <v>537</v>
      </c>
      <c r="E4450" s="1" t="s">
        <v>680</v>
      </c>
      <c r="F4450" s="1" t="s">
        <v>681</v>
      </c>
      <c r="G4450" s="1" t="s">
        <v>269</v>
      </c>
      <c r="H4450" s="1" t="s">
        <v>270</v>
      </c>
      <c r="I4450" s="25">
        <v>751</v>
      </c>
      <c r="J4450" s="23" t="s">
        <v>3657</v>
      </c>
      <c r="K4450" s="1" t="s">
        <v>3103</v>
      </c>
      <c r="L4450" s="4" t="s">
        <v>582</v>
      </c>
    </row>
    <row r="4451" spans="1:12">
      <c r="A4451" s="36">
        <v>2017</v>
      </c>
      <c r="B4451" s="14" t="s">
        <v>3311</v>
      </c>
      <c r="C4451" s="9">
        <v>42843</v>
      </c>
      <c r="D4451" s="14" t="s">
        <v>537</v>
      </c>
      <c r="E4451" s="1" t="s">
        <v>680</v>
      </c>
      <c r="F4451" s="1" t="s">
        <v>681</v>
      </c>
      <c r="G4451" s="1" t="s">
        <v>697</v>
      </c>
      <c r="H4451" s="1" t="s">
        <v>698</v>
      </c>
      <c r="I4451" s="25">
        <v>938</v>
      </c>
      <c r="J4451" s="23">
        <v>5766</v>
      </c>
      <c r="K4451" s="1" t="s">
        <v>682</v>
      </c>
      <c r="L4451" s="4" t="s">
        <v>582</v>
      </c>
    </row>
    <row r="4452" spans="1:12">
      <c r="A4452" s="36">
        <v>2017</v>
      </c>
      <c r="B4452" s="14" t="s">
        <v>3311</v>
      </c>
      <c r="C4452" s="9">
        <v>42846</v>
      </c>
      <c r="D4452" s="14" t="s">
        <v>537</v>
      </c>
      <c r="E4452" s="1" t="s">
        <v>680</v>
      </c>
      <c r="F4452" s="1" t="s">
        <v>681</v>
      </c>
      <c r="G4452" s="1" t="s">
        <v>691</v>
      </c>
      <c r="H4452" s="1" t="s">
        <v>120</v>
      </c>
      <c r="I4452" s="25">
        <v>903</v>
      </c>
      <c r="J4452" s="23">
        <v>926120</v>
      </c>
      <c r="K4452" s="1" t="s">
        <v>1716</v>
      </c>
      <c r="L4452" s="4" t="s">
        <v>582</v>
      </c>
    </row>
    <row r="4453" spans="1:12">
      <c r="A4453" s="36">
        <v>2017</v>
      </c>
      <c r="B4453" s="14" t="s">
        <v>3311</v>
      </c>
      <c r="C4453" s="9">
        <v>42847</v>
      </c>
      <c r="D4453" s="14" t="s">
        <v>537</v>
      </c>
      <c r="E4453" s="1" t="s">
        <v>680</v>
      </c>
      <c r="F4453" s="1" t="s">
        <v>681</v>
      </c>
      <c r="G4453" s="1" t="s">
        <v>137</v>
      </c>
      <c r="H4453" s="1" t="s">
        <v>650</v>
      </c>
      <c r="I4453" s="25">
        <v>690</v>
      </c>
      <c r="J4453" s="23">
        <v>2134</v>
      </c>
      <c r="K4453" s="1" t="s">
        <v>686</v>
      </c>
      <c r="L4453" s="4" t="s">
        <v>582</v>
      </c>
    </row>
    <row r="4454" spans="1:12">
      <c r="A4454" s="36">
        <v>2017</v>
      </c>
      <c r="B4454" s="14" t="s">
        <v>3311</v>
      </c>
      <c r="C4454" s="9">
        <v>42855</v>
      </c>
      <c r="D4454" s="14" t="s">
        <v>537</v>
      </c>
      <c r="E4454" s="1" t="s">
        <v>680</v>
      </c>
      <c r="F4454" s="1">
        <v>1208</v>
      </c>
      <c r="G4454" s="1" t="s">
        <v>37</v>
      </c>
      <c r="H4454" s="11" t="s">
        <v>1482</v>
      </c>
      <c r="I4454" s="25">
        <v>2152</v>
      </c>
      <c r="J4454" s="23" t="s">
        <v>3658</v>
      </c>
      <c r="K4454" s="1" t="s">
        <v>3659</v>
      </c>
      <c r="L4454" s="4" t="s">
        <v>582</v>
      </c>
    </row>
    <row r="4455" spans="1:12">
      <c r="A4455" s="36">
        <v>2017</v>
      </c>
      <c r="B4455" s="14" t="s">
        <v>3311</v>
      </c>
      <c r="C4455" s="9">
        <v>42855</v>
      </c>
      <c r="D4455" s="14" t="s">
        <v>537</v>
      </c>
      <c r="E4455" s="1" t="s">
        <v>680</v>
      </c>
      <c r="F4455" s="1">
        <v>1208</v>
      </c>
      <c r="G4455" s="1" t="s">
        <v>37</v>
      </c>
      <c r="H4455" s="11" t="s">
        <v>1482</v>
      </c>
      <c r="I4455" s="25">
        <v>650</v>
      </c>
      <c r="J4455" s="23" t="s">
        <v>3660</v>
      </c>
      <c r="K4455" s="1" t="s">
        <v>3659</v>
      </c>
      <c r="L4455" s="4" t="s">
        <v>582</v>
      </c>
    </row>
    <row r="4456" spans="1:12">
      <c r="A4456" s="36">
        <v>2017</v>
      </c>
      <c r="B4456" s="14" t="s">
        <v>3311</v>
      </c>
      <c r="C4456" s="9">
        <v>42835</v>
      </c>
      <c r="D4456" s="14" t="s">
        <v>537</v>
      </c>
      <c r="E4456" s="1" t="s">
        <v>695</v>
      </c>
      <c r="F4456" s="1" t="s">
        <v>1220</v>
      </c>
      <c r="G4456" s="1" t="s">
        <v>269</v>
      </c>
      <c r="H4456" s="1" t="s">
        <v>183</v>
      </c>
      <c r="I4456" s="25">
        <v>61</v>
      </c>
      <c r="J4456" s="23" t="s">
        <v>3661</v>
      </c>
      <c r="K4456" s="1" t="s">
        <v>1719</v>
      </c>
      <c r="L4456" s="4" t="s">
        <v>582</v>
      </c>
    </row>
    <row r="4457" spans="1:12">
      <c r="A4457" s="36">
        <v>2017</v>
      </c>
      <c r="B4457" s="14" t="s">
        <v>3311</v>
      </c>
      <c r="C4457" s="9">
        <v>42842</v>
      </c>
      <c r="D4457" s="14" t="s">
        <v>537</v>
      </c>
      <c r="E4457" s="1" t="s">
        <v>695</v>
      </c>
      <c r="F4457" s="1" t="s">
        <v>1220</v>
      </c>
      <c r="G4457" s="1" t="s">
        <v>37</v>
      </c>
      <c r="H4457" s="1" t="s">
        <v>143</v>
      </c>
      <c r="I4457" s="25">
        <v>107</v>
      </c>
      <c r="J4457" s="23" t="s">
        <v>3662</v>
      </c>
      <c r="K4457" s="1" t="s">
        <v>3663</v>
      </c>
      <c r="L4457" s="4" t="s">
        <v>582</v>
      </c>
    </row>
    <row r="4458" spans="1:12">
      <c r="A4458" s="36">
        <v>2017</v>
      </c>
      <c r="B4458" s="14" t="s">
        <v>3311</v>
      </c>
      <c r="C4458" s="9">
        <v>42842</v>
      </c>
      <c r="D4458" s="14" t="s">
        <v>537</v>
      </c>
      <c r="E4458" s="1" t="s">
        <v>695</v>
      </c>
      <c r="F4458" s="1" t="s">
        <v>1220</v>
      </c>
      <c r="G4458" s="1" t="s">
        <v>179</v>
      </c>
      <c r="H4458" s="1" t="s">
        <v>30</v>
      </c>
      <c r="I4458" s="25">
        <v>120</v>
      </c>
      <c r="J4458" s="23">
        <v>36972</v>
      </c>
      <c r="K4458" s="1" t="s">
        <v>1719</v>
      </c>
      <c r="L4458" s="4" t="s">
        <v>582</v>
      </c>
    </row>
    <row r="4459" spans="1:12">
      <c r="A4459" s="36">
        <v>2017</v>
      </c>
      <c r="B4459" s="14" t="s">
        <v>3311</v>
      </c>
      <c r="C4459" s="9">
        <v>42852</v>
      </c>
      <c r="D4459" s="14" t="s">
        <v>537</v>
      </c>
      <c r="E4459" s="1" t="s">
        <v>695</v>
      </c>
      <c r="F4459" s="1" t="s">
        <v>1220</v>
      </c>
      <c r="G4459" s="1" t="s">
        <v>37</v>
      </c>
      <c r="H4459" s="1" t="s">
        <v>2197</v>
      </c>
      <c r="I4459" s="25">
        <v>76</v>
      </c>
      <c r="J4459" s="23" t="s">
        <v>3664</v>
      </c>
      <c r="K4459" s="1" t="s">
        <v>3663</v>
      </c>
      <c r="L4459" s="4" t="s">
        <v>582</v>
      </c>
    </row>
    <row r="4460" spans="1:12">
      <c r="A4460" s="36">
        <v>2017</v>
      </c>
      <c r="B4460" s="14" t="s">
        <v>3311</v>
      </c>
      <c r="C4460" s="9">
        <v>42853</v>
      </c>
      <c r="D4460" s="14" t="s">
        <v>537</v>
      </c>
      <c r="E4460" s="1" t="s">
        <v>695</v>
      </c>
      <c r="F4460" s="1" t="s">
        <v>1220</v>
      </c>
      <c r="G4460" s="1" t="s">
        <v>37</v>
      </c>
      <c r="H4460" s="1" t="s">
        <v>2197</v>
      </c>
      <c r="I4460" s="25">
        <v>135</v>
      </c>
      <c r="J4460" s="23" t="s">
        <v>3665</v>
      </c>
      <c r="K4460" s="1" t="s">
        <v>3663</v>
      </c>
      <c r="L4460" s="4" t="s">
        <v>582</v>
      </c>
    </row>
    <row r="4461" spans="1:12">
      <c r="A4461" s="36">
        <v>2017</v>
      </c>
      <c r="B4461" s="14" t="s">
        <v>3311</v>
      </c>
      <c r="C4461" s="9">
        <v>42854</v>
      </c>
      <c r="D4461" s="14" t="s">
        <v>537</v>
      </c>
      <c r="E4461" s="1" t="s">
        <v>695</v>
      </c>
      <c r="F4461" s="1" t="s">
        <v>1220</v>
      </c>
      <c r="G4461" s="1" t="s">
        <v>510</v>
      </c>
      <c r="H4461" s="11" t="s">
        <v>2087</v>
      </c>
      <c r="I4461" s="25">
        <v>105</v>
      </c>
      <c r="J4461" s="23">
        <v>1454</v>
      </c>
      <c r="K4461" s="1" t="s">
        <v>3663</v>
      </c>
      <c r="L4461" s="4" t="s">
        <v>582</v>
      </c>
    </row>
    <row r="4462" spans="1:12">
      <c r="A4462" s="36">
        <v>2017</v>
      </c>
      <c r="B4462" s="14" t="s">
        <v>3311</v>
      </c>
      <c r="C4462" s="9">
        <v>42826</v>
      </c>
      <c r="D4462" s="14" t="s">
        <v>537</v>
      </c>
      <c r="E4462" s="1" t="s">
        <v>695</v>
      </c>
      <c r="F4462" s="1" t="s">
        <v>704</v>
      </c>
      <c r="G4462" s="1" t="s">
        <v>37</v>
      </c>
      <c r="H4462" s="1" t="s">
        <v>738</v>
      </c>
      <c r="I4462" s="25">
        <v>46.2</v>
      </c>
      <c r="J4462" s="23" t="s">
        <v>3666</v>
      </c>
      <c r="K4462" s="1" t="s">
        <v>3667</v>
      </c>
      <c r="L4462" s="4" t="s">
        <v>582</v>
      </c>
    </row>
    <row r="4463" spans="1:12">
      <c r="A4463" s="36">
        <v>2017</v>
      </c>
      <c r="B4463" s="14" t="s">
        <v>3311</v>
      </c>
      <c r="C4463" s="9">
        <v>42827</v>
      </c>
      <c r="D4463" s="14" t="s">
        <v>537</v>
      </c>
      <c r="E4463" s="1" t="s">
        <v>695</v>
      </c>
      <c r="F4463" s="1" t="s">
        <v>704</v>
      </c>
      <c r="G4463" s="1" t="s">
        <v>269</v>
      </c>
      <c r="H4463" s="1" t="s">
        <v>183</v>
      </c>
      <c r="I4463" s="25">
        <v>46</v>
      </c>
      <c r="J4463" s="23" t="s">
        <v>3668</v>
      </c>
      <c r="K4463" s="1" t="s">
        <v>3667</v>
      </c>
      <c r="L4463" s="4" t="s">
        <v>582</v>
      </c>
    </row>
    <row r="4464" spans="1:12">
      <c r="A4464" s="36">
        <v>2017</v>
      </c>
      <c r="B4464" s="14" t="s">
        <v>3311</v>
      </c>
      <c r="C4464" s="9">
        <v>42829</v>
      </c>
      <c r="D4464" s="14" t="s">
        <v>537</v>
      </c>
      <c r="E4464" s="1" t="s">
        <v>695</v>
      </c>
      <c r="F4464" s="1" t="s">
        <v>704</v>
      </c>
      <c r="G4464" s="1" t="s">
        <v>269</v>
      </c>
      <c r="H4464" s="11" t="s">
        <v>2354</v>
      </c>
      <c r="I4464" s="25">
        <v>85</v>
      </c>
      <c r="J4464" s="23" t="s">
        <v>3669</v>
      </c>
      <c r="K4464" s="1" t="s">
        <v>2406</v>
      </c>
      <c r="L4464" s="4" t="s">
        <v>582</v>
      </c>
    </row>
    <row r="4465" spans="1:12">
      <c r="A4465" s="36">
        <v>2017</v>
      </c>
      <c r="B4465" s="14" t="s">
        <v>3311</v>
      </c>
      <c r="C4465" s="9">
        <v>42830</v>
      </c>
      <c r="D4465" s="14" t="s">
        <v>537</v>
      </c>
      <c r="E4465" s="1" t="s">
        <v>695</v>
      </c>
      <c r="F4465" s="1" t="s">
        <v>704</v>
      </c>
      <c r="G4465" s="1" t="s">
        <v>137</v>
      </c>
      <c r="H4465" s="1" t="s">
        <v>301</v>
      </c>
      <c r="I4465" s="25">
        <v>35</v>
      </c>
      <c r="J4465" s="23">
        <v>8856</v>
      </c>
      <c r="K4465" s="1" t="s">
        <v>2406</v>
      </c>
      <c r="L4465" s="4" t="s">
        <v>582</v>
      </c>
    </row>
    <row r="4466" spans="1:12">
      <c r="A4466" s="36">
        <v>2017</v>
      </c>
      <c r="B4466" s="14" t="s">
        <v>3311</v>
      </c>
      <c r="C4466" s="9">
        <v>42830</v>
      </c>
      <c r="D4466" s="14" t="s">
        <v>537</v>
      </c>
      <c r="E4466" s="1" t="s">
        <v>695</v>
      </c>
      <c r="F4466" s="1" t="s">
        <v>704</v>
      </c>
      <c r="G4466" s="1" t="s">
        <v>179</v>
      </c>
      <c r="H4466" s="1" t="s">
        <v>666</v>
      </c>
      <c r="I4466" s="25">
        <v>60</v>
      </c>
      <c r="J4466" s="23">
        <v>40194</v>
      </c>
      <c r="K4466" s="1" t="s">
        <v>2406</v>
      </c>
      <c r="L4466" s="4" t="s">
        <v>582</v>
      </c>
    </row>
    <row r="4467" spans="1:12">
      <c r="A4467" s="36">
        <v>2017</v>
      </c>
      <c r="B4467" s="14" t="s">
        <v>3311</v>
      </c>
      <c r="C4467" s="9">
        <v>42830</v>
      </c>
      <c r="D4467" s="14" t="s">
        <v>537</v>
      </c>
      <c r="E4467" s="1" t="s">
        <v>695</v>
      </c>
      <c r="F4467" s="1" t="s">
        <v>704</v>
      </c>
      <c r="G4467" s="1" t="s">
        <v>179</v>
      </c>
      <c r="H4467" s="1" t="s">
        <v>666</v>
      </c>
      <c r="I4467" s="25">
        <v>60</v>
      </c>
      <c r="J4467" s="23">
        <v>40195</v>
      </c>
      <c r="K4467" s="1" t="s">
        <v>2406</v>
      </c>
      <c r="L4467" s="4" t="s">
        <v>582</v>
      </c>
    </row>
    <row r="4468" spans="1:12">
      <c r="A4468" s="36">
        <v>2017</v>
      </c>
      <c r="B4468" s="14" t="s">
        <v>3311</v>
      </c>
      <c r="C4468" s="9">
        <v>42832</v>
      </c>
      <c r="D4468" s="14" t="s">
        <v>537</v>
      </c>
      <c r="E4468" s="1" t="s">
        <v>695</v>
      </c>
      <c r="F4468" s="1" t="s">
        <v>704</v>
      </c>
      <c r="G4468" s="1" t="s">
        <v>137</v>
      </c>
      <c r="H4468" s="1" t="s">
        <v>301</v>
      </c>
      <c r="I4468" s="25">
        <v>60</v>
      </c>
      <c r="J4468" s="23">
        <v>8889</v>
      </c>
      <c r="K4468" s="1" t="s">
        <v>2406</v>
      </c>
      <c r="L4468" s="4" t="s">
        <v>582</v>
      </c>
    </row>
    <row r="4469" spans="1:12">
      <c r="A4469" s="36">
        <v>2017</v>
      </c>
      <c r="B4469" s="14" t="s">
        <v>3311</v>
      </c>
      <c r="C4469" s="9">
        <v>42841</v>
      </c>
      <c r="D4469" s="14" t="s">
        <v>537</v>
      </c>
      <c r="E4469" s="1" t="s">
        <v>695</v>
      </c>
      <c r="F4469" s="1" t="s">
        <v>704</v>
      </c>
      <c r="G4469" s="1" t="s">
        <v>179</v>
      </c>
      <c r="H4469" s="1" t="s">
        <v>281</v>
      </c>
      <c r="I4469" s="25">
        <v>44</v>
      </c>
      <c r="J4469" s="23">
        <v>67542</v>
      </c>
      <c r="K4469" s="1" t="s">
        <v>3670</v>
      </c>
      <c r="L4469" s="4" t="s">
        <v>582</v>
      </c>
    </row>
    <row r="4470" spans="1:12">
      <c r="A4470" s="36">
        <v>2017</v>
      </c>
      <c r="B4470" s="14" t="s">
        <v>3311</v>
      </c>
      <c r="C4470" s="9">
        <v>42842</v>
      </c>
      <c r="D4470" s="14" t="s">
        <v>537</v>
      </c>
      <c r="E4470" s="1" t="s">
        <v>695</v>
      </c>
      <c r="F4470" s="1" t="s">
        <v>704</v>
      </c>
      <c r="G4470" s="1" t="s">
        <v>137</v>
      </c>
      <c r="H4470" s="1" t="s">
        <v>299</v>
      </c>
      <c r="I4470" s="25">
        <v>105</v>
      </c>
      <c r="J4470" s="23">
        <v>888</v>
      </c>
      <c r="K4470" s="1" t="s">
        <v>3663</v>
      </c>
      <c r="L4470" s="4" t="s">
        <v>582</v>
      </c>
    </row>
    <row r="4471" spans="1:12">
      <c r="A4471" s="36">
        <v>2017</v>
      </c>
      <c r="B4471" s="14" t="s">
        <v>3311</v>
      </c>
      <c r="C4471" s="9">
        <v>42843</v>
      </c>
      <c r="D4471" s="14" t="s">
        <v>537</v>
      </c>
      <c r="E4471" s="1" t="s">
        <v>695</v>
      </c>
      <c r="F4471" s="1" t="s">
        <v>704</v>
      </c>
      <c r="G4471" s="1" t="s">
        <v>137</v>
      </c>
      <c r="H4471" s="1" t="s">
        <v>301</v>
      </c>
      <c r="I4471" s="25">
        <v>101</v>
      </c>
      <c r="J4471" s="23">
        <v>8988</v>
      </c>
      <c r="K4471" s="1" t="s">
        <v>3671</v>
      </c>
      <c r="L4471" s="4" t="s">
        <v>582</v>
      </c>
    </row>
    <row r="4472" spans="1:12">
      <c r="A4472" s="36">
        <v>2017</v>
      </c>
      <c r="B4472" s="14" t="s">
        <v>3311</v>
      </c>
      <c r="C4472" s="9">
        <v>42844</v>
      </c>
      <c r="D4472" s="14" t="s">
        <v>537</v>
      </c>
      <c r="E4472" s="1" t="s">
        <v>695</v>
      </c>
      <c r="F4472" s="1" t="s">
        <v>704</v>
      </c>
      <c r="G4472" s="1" t="s">
        <v>510</v>
      </c>
      <c r="H4472" s="11" t="s">
        <v>2087</v>
      </c>
      <c r="I4472" s="25">
        <v>93</v>
      </c>
      <c r="J4472" s="23">
        <v>1438</v>
      </c>
      <c r="K4472" s="1" t="s">
        <v>3663</v>
      </c>
      <c r="L4472" s="4" t="s">
        <v>582</v>
      </c>
    </row>
    <row r="4473" spans="1:12">
      <c r="A4473" s="36">
        <v>2017</v>
      </c>
      <c r="B4473" s="14" t="s">
        <v>3311</v>
      </c>
      <c r="C4473" s="9">
        <v>42846</v>
      </c>
      <c r="D4473" s="14" t="s">
        <v>537</v>
      </c>
      <c r="E4473" s="1" t="s">
        <v>695</v>
      </c>
      <c r="F4473" s="1" t="s">
        <v>704</v>
      </c>
      <c r="G4473" s="1" t="s">
        <v>179</v>
      </c>
      <c r="H4473" s="1" t="s">
        <v>281</v>
      </c>
      <c r="I4473" s="25">
        <v>46</v>
      </c>
      <c r="J4473" s="23">
        <v>67619</v>
      </c>
      <c r="K4473" s="1" t="s">
        <v>3663</v>
      </c>
      <c r="L4473" s="4" t="s">
        <v>582</v>
      </c>
    </row>
    <row r="4474" spans="1:12">
      <c r="A4474" s="36">
        <v>2017</v>
      </c>
      <c r="B4474" s="14" t="s">
        <v>3311</v>
      </c>
      <c r="C4474" s="9">
        <v>42846</v>
      </c>
      <c r="D4474" s="14" t="s">
        <v>537</v>
      </c>
      <c r="E4474" s="1" t="s">
        <v>695</v>
      </c>
      <c r="F4474" s="1" t="s">
        <v>704</v>
      </c>
      <c r="G4474" s="1" t="s">
        <v>179</v>
      </c>
      <c r="H4474" s="1" t="s">
        <v>281</v>
      </c>
      <c r="I4474" s="25">
        <v>156</v>
      </c>
      <c r="J4474" s="23">
        <v>67348</v>
      </c>
      <c r="K4474" s="1" t="s">
        <v>3670</v>
      </c>
      <c r="L4474" s="4" t="s">
        <v>582</v>
      </c>
    </row>
    <row r="4475" spans="1:12">
      <c r="A4475" s="36">
        <v>2017</v>
      </c>
      <c r="B4475" s="14" t="s">
        <v>3311</v>
      </c>
      <c r="C4475" s="9">
        <v>42847</v>
      </c>
      <c r="D4475" s="14" t="s">
        <v>537</v>
      </c>
      <c r="E4475" s="1" t="s">
        <v>695</v>
      </c>
      <c r="F4475" s="1" t="s">
        <v>704</v>
      </c>
      <c r="G4475" s="1" t="s">
        <v>697</v>
      </c>
      <c r="H4475" s="1" t="s">
        <v>698</v>
      </c>
      <c r="I4475" s="25">
        <v>153</v>
      </c>
      <c r="J4475" s="23">
        <v>5769</v>
      </c>
      <c r="K4475" s="1" t="s">
        <v>3663</v>
      </c>
      <c r="L4475" s="4" t="s">
        <v>582</v>
      </c>
    </row>
    <row r="4476" spans="1:12">
      <c r="A4476" s="36">
        <v>2017</v>
      </c>
      <c r="B4476" s="14" t="s">
        <v>3311</v>
      </c>
      <c r="C4476" s="9">
        <v>42849</v>
      </c>
      <c r="D4476" s="14" t="s">
        <v>537</v>
      </c>
      <c r="E4476" s="1" t="s">
        <v>695</v>
      </c>
      <c r="F4476" s="1" t="s">
        <v>704</v>
      </c>
      <c r="G4476" s="1" t="s">
        <v>179</v>
      </c>
      <c r="H4476" s="1" t="s">
        <v>2014</v>
      </c>
      <c r="I4476" s="25">
        <v>142</v>
      </c>
      <c r="J4476" s="23">
        <v>20074</v>
      </c>
      <c r="K4476" s="1" t="s">
        <v>3663</v>
      </c>
      <c r="L4476" s="4" t="s">
        <v>582</v>
      </c>
    </row>
    <row r="4477" spans="1:12">
      <c r="A4477" s="36">
        <v>2017</v>
      </c>
      <c r="B4477" s="14" t="s">
        <v>3311</v>
      </c>
      <c r="C4477" s="9">
        <v>42849</v>
      </c>
      <c r="D4477" s="14" t="s">
        <v>537</v>
      </c>
      <c r="E4477" s="1" t="s">
        <v>695</v>
      </c>
      <c r="F4477" s="1" t="s">
        <v>704</v>
      </c>
      <c r="G4477" s="1" t="s">
        <v>37</v>
      </c>
      <c r="H4477" s="1" t="s">
        <v>274</v>
      </c>
      <c r="I4477" s="25">
        <v>151</v>
      </c>
      <c r="J4477" s="23" t="s">
        <v>3672</v>
      </c>
      <c r="K4477" s="1" t="s">
        <v>3663</v>
      </c>
      <c r="L4477" s="4" t="s">
        <v>582</v>
      </c>
    </row>
    <row r="4478" spans="1:12">
      <c r="A4478" s="36">
        <v>2017</v>
      </c>
      <c r="B4478" s="14" t="s">
        <v>3311</v>
      </c>
      <c r="C4478" s="9">
        <v>42855</v>
      </c>
      <c r="D4478" s="14" t="s">
        <v>537</v>
      </c>
      <c r="E4478" s="1" t="s">
        <v>695</v>
      </c>
      <c r="F4478" s="1" t="s">
        <v>704</v>
      </c>
      <c r="G4478" s="1" t="s">
        <v>37</v>
      </c>
      <c r="H4478" s="1" t="s">
        <v>2197</v>
      </c>
      <c r="I4478" s="25">
        <v>105</v>
      </c>
      <c r="J4478" s="23" t="s">
        <v>3673</v>
      </c>
      <c r="K4478" s="1" t="s">
        <v>3670</v>
      </c>
      <c r="L4478" s="4" t="s">
        <v>582</v>
      </c>
    </row>
    <row r="4479" spans="1:12">
      <c r="A4479" s="36">
        <v>2017</v>
      </c>
      <c r="B4479" s="14" t="s">
        <v>3311</v>
      </c>
      <c r="C4479" s="9">
        <v>42845</v>
      </c>
      <c r="D4479" s="14" t="s">
        <v>537</v>
      </c>
      <c r="E4479" s="1" t="s">
        <v>1755</v>
      </c>
      <c r="F4479" s="1">
        <v>1211</v>
      </c>
      <c r="G4479" s="1" t="s">
        <v>137</v>
      </c>
      <c r="H4479" s="1" t="s">
        <v>551</v>
      </c>
      <c r="I4479" s="25">
        <v>160</v>
      </c>
      <c r="J4479" s="23">
        <v>2611</v>
      </c>
      <c r="K4479" s="1" t="s">
        <v>3116</v>
      </c>
      <c r="L4479" s="4" t="s">
        <v>582</v>
      </c>
    </row>
    <row r="4480" spans="1:12">
      <c r="A4480" s="36">
        <v>2017</v>
      </c>
      <c r="B4480" s="14" t="s">
        <v>3311</v>
      </c>
      <c r="C4480" s="9">
        <v>42837</v>
      </c>
      <c r="D4480" s="14" t="s">
        <v>537</v>
      </c>
      <c r="E4480" s="1" t="s">
        <v>714</v>
      </c>
      <c r="F4480" s="1">
        <v>1215</v>
      </c>
      <c r="G4480" s="1" t="s">
        <v>179</v>
      </c>
      <c r="H4480" s="1" t="s">
        <v>30</v>
      </c>
      <c r="I4480" s="25">
        <v>175</v>
      </c>
      <c r="J4480" s="23">
        <v>37159</v>
      </c>
      <c r="K4480" s="1" t="s">
        <v>3674</v>
      </c>
      <c r="L4480" s="4" t="s">
        <v>582</v>
      </c>
    </row>
    <row r="4481" spans="1:12">
      <c r="A4481" s="36">
        <v>2017</v>
      </c>
      <c r="B4481" s="14" t="s">
        <v>3311</v>
      </c>
      <c r="C4481" s="9">
        <v>42826</v>
      </c>
      <c r="D4481" s="14" t="s">
        <v>537</v>
      </c>
      <c r="E4481" s="1" t="s">
        <v>724</v>
      </c>
      <c r="F4481" s="1" t="s">
        <v>733</v>
      </c>
      <c r="G4481" s="1" t="s">
        <v>269</v>
      </c>
      <c r="H4481" s="11" t="s">
        <v>2354</v>
      </c>
      <c r="I4481" s="25">
        <v>679</v>
      </c>
      <c r="J4481" s="23" t="s">
        <v>3675</v>
      </c>
      <c r="K4481" s="1" t="s">
        <v>731</v>
      </c>
      <c r="L4481" s="4" t="s">
        <v>582</v>
      </c>
    </row>
    <row r="4482" spans="1:12">
      <c r="A4482" s="36">
        <v>2017</v>
      </c>
      <c r="B4482" s="14" t="s">
        <v>3311</v>
      </c>
      <c r="C4482" s="9">
        <v>42827</v>
      </c>
      <c r="D4482" s="14" t="s">
        <v>537</v>
      </c>
      <c r="E4482" s="1" t="s">
        <v>724</v>
      </c>
      <c r="F4482" s="1" t="s">
        <v>733</v>
      </c>
      <c r="G4482" s="1" t="s">
        <v>269</v>
      </c>
      <c r="H4482" s="11" t="s">
        <v>2354</v>
      </c>
      <c r="I4482" s="25">
        <v>668</v>
      </c>
      <c r="J4482" s="23" t="s">
        <v>3676</v>
      </c>
      <c r="K4482" s="1" t="s">
        <v>731</v>
      </c>
      <c r="L4482" s="4" t="s">
        <v>582</v>
      </c>
    </row>
    <row r="4483" spans="1:12">
      <c r="A4483" s="36">
        <v>2017</v>
      </c>
      <c r="B4483" s="14" t="s">
        <v>3311</v>
      </c>
      <c r="C4483" s="9">
        <v>42833</v>
      </c>
      <c r="D4483" s="14" t="s">
        <v>537</v>
      </c>
      <c r="E4483" s="1" t="s">
        <v>724</v>
      </c>
      <c r="F4483" s="1" t="s">
        <v>733</v>
      </c>
      <c r="G4483" s="1" t="s">
        <v>269</v>
      </c>
      <c r="H4483" s="11" t="s">
        <v>2354</v>
      </c>
      <c r="I4483" s="25">
        <v>809</v>
      </c>
      <c r="J4483" s="23" t="s">
        <v>3677</v>
      </c>
      <c r="K4483" s="1" t="s">
        <v>731</v>
      </c>
      <c r="L4483" s="4" t="s">
        <v>582</v>
      </c>
    </row>
    <row r="4484" spans="1:12">
      <c r="A4484" s="36">
        <v>2017</v>
      </c>
      <c r="B4484" s="14" t="s">
        <v>3311</v>
      </c>
      <c r="C4484" s="9">
        <v>42835</v>
      </c>
      <c r="D4484" s="14" t="s">
        <v>537</v>
      </c>
      <c r="E4484" s="1" t="s">
        <v>724</v>
      </c>
      <c r="F4484" s="1" t="s">
        <v>733</v>
      </c>
      <c r="G4484" s="1" t="s">
        <v>269</v>
      </c>
      <c r="H4484" s="11" t="s">
        <v>2354</v>
      </c>
      <c r="I4484" s="25">
        <v>746</v>
      </c>
      <c r="J4484" s="23" t="s">
        <v>3678</v>
      </c>
      <c r="K4484" s="1" t="s">
        <v>732</v>
      </c>
      <c r="L4484" s="4" t="s">
        <v>582</v>
      </c>
    </row>
    <row r="4485" spans="1:12">
      <c r="A4485" s="36">
        <v>2017</v>
      </c>
      <c r="B4485" s="14" t="s">
        <v>3311</v>
      </c>
      <c r="C4485" s="9">
        <v>42836</v>
      </c>
      <c r="D4485" s="14" t="s">
        <v>537</v>
      </c>
      <c r="E4485" s="1" t="s">
        <v>724</v>
      </c>
      <c r="F4485" s="1" t="s">
        <v>733</v>
      </c>
      <c r="G4485" s="1" t="s">
        <v>269</v>
      </c>
      <c r="H4485" s="11" t="s">
        <v>2354</v>
      </c>
      <c r="I4485" s="25">
        <v>674</v>
      </c>
      <c r="J4485" s="23" t="s">
        <v>3679</v>
      </c>
      <c r="K4485" s="1" t="s">
        <v>732</v>
      </c>
      <c r="L4485" s="4" t="s">
        <v>582</v>
      </c>
    </row>
    <row r="4486" spans="1:12">
      <c r="A4486" s="36">
        <v>2017</v>
      </c>
      <c r="B4486" s="14" t="s">
        <v>3311</v>
      </c>
      <c r="C4486" s="9">
        <v>42843</v>
      </c>
      <c r="D4486" s="14" t="s">
        <v>537</v>
      </c>
      <c r="E4486" s="1" t="s">
        <v>724</v>
      </c>
      <c r="F4486" s="1" t="s">
        <v>733</v>
      </c>
      <c r="G4486" s="1" t="s">
        <v>269</v>
      </c>
      <c r="H4486" s="11" t="s">
        <v>2354</v>
      </c>
      <c r="I4486" s="25">
        <v>731</v>
      </c>
      <c r="J4486" s="23" t="s">
        <v>3680</v>
      </c>
      <c r="K4486" s="1" t="s">
        <v>3681</v>
      </c>
      <c r="L4486" s="4" t="s">
        <v>582</v>
      </c>
    </row>
    <row r="4487" spans="1:12">
      <c r="A4487" s="36">
        <v>2017</v>
      </c>
      <c r="B4487" s="14" t="s">
        <v>3311</v>
      </c>
      <c r="C4487" s="9">
        <v>42843</v>
      </c>
      <c r="D4487" s="14" t="s">
        <v>537</v>
      </c>
      <c r="E4487" s="1" t="s">
        <v>724</v>
      </c>
      <c r="F4487" s="1" t="s">
        <v>733</v>
      </c>
      <c r="G4487" s="1" t="s">
        <v>269</v>
      </c>
      <c r="H4487" s="1" t="s">
        <v>183</v>
      </c>
      <c r="I4487" s="25">
        <v>469</v>
      </c>
      <c r="J4487" s="23" t="s">
        <v>3682</v>
      </c>
      <c r="K4487" s="1" t="s">
        <v>3681</v>
      </c>
      <c r="L4487" s="4" t="s">
        <v>582</v>
      </c>
    </row>
    <row r="4488" spans="1:12">
      <c r="A4488" s="36">
        <v>2017</v>
      </c>
      <c r="B4488" s="14" t="s">
        <v>3311</v>
      </c>
      <c r="C4488" s="9">
        <v>42847</v>
      </c>
      <c r="D4488" s="14" t="s">
        <v>537</v>
      </c>
      <c r="E4488" s="1" t="s">
        <v>724</v>
      </c>
      <c r="F4488" s="1" t="s">
        <v>733</v>
      </c>
      <c r="G4488" s="1" t="s">
        <v>37</v>
      </c>
      <c r="H4488" s="11" t="s">
        <v>1962</v>
      </c>
      <c r="I4488" s="25">
        <v>806</v>
      </c>
      <c r="J4488" s="23" t="s">
        <v>3683</v>
      </c>
      <c r="K4488" s="1" t="s">
        <v>3681</v>
      </c>
      <c r="L4488" s="4" t="s">
        <v>582</v>
      </c>
    </row>
    <row r="4489" spans="1:12">
      <c r="A4489" s="36">
        <v>2017</v>
      </c>
      <c r="B4489" s="14" t="s">
        <v>3311</v>
      </c>
      <c r="C4489" s="9">
        <v>42851</v>
      </c>
      <c r="D4489" s="14" t="s">
        <v>537</v>
      </c>
      <c r="E4489" s="1" t="s">
        <v>724</v>
      </c>
      <c r="F4489" s="1" t="s">
        <v>733</v>
      </c>
      <c r="G4489" s="1" t="s">
        <v>179</v>
      </c>
      <c r="H4489" s="1" t="s">
        <v>2014</v>
      </c>
      <c r="I4489" s="25">
        <v>707</v>
      </c>
      <c r="J4489" s="23">
        <v>20079</v>
      </c>
      <c r="K4489" s="1" t="s">
        <v>3684</v>
      </c>
      <c r="L4489" s="4" t="s">
        <v>582</v>
      </c>
    </row>
    <row r="4490" spans="1:12">
      <c r="A4490" s="36">
        <v>2017</v>
      </c>
      <c r="B4490" s="14" t="s">
        <v>3311</v>
      </c>
      <c r="C4490" s="9">
        <v>42852</v>
      </c>
      <c r="D4490" s="14" t="s">
        <v>537</v>
      </c>
      <c r="E4490" s="1" t="s">
        <v>724</v>
      </c>
      <c r="F4490" s="1" t="s">
        <v>733</v>
      </c>
      <c r="G4490" s="1" t="s">
        <v>137</v>
      </c>
      <c r="H4490" s="1" t="s">
        <v>26</v>
      </c>
      <c r="I4490" s="25">
        <v>543</v>
      </c>
      <c r="J4490" s="23">
        <v>9784</v>
      </c>
      <c r="K4490" s="1" t="s">
        <v>3684</v>
      </c>
      <c r="L4490" s="4" t="s">
        <v>582</v>
      </c>
    </row>
    <row r="4491" spans="1:12">
      <c r="A4491" s="36">
        <v>2017</v>
      </c>
      <c r="B4491" s="14" t="s">
        <v>3311</v>
      </c>
      <c r="C4491" s="9">
        <v>42832</v>
      </c>
      <c r="D4491" s="14" t="s">
        <v>537</v>
      </c>
      <c r="E4491" s="1" t="s">
        <v>734</v>
      </c>
      <c r="F4491" s="1">
        <v>1216</v>
      </c>
      <c r="G4491" s="1" t="s">
        <v>37</v>
      </c>
      <c r="H4491" s="1" t="s">
        <v>143</v>
      </c>
      <c r="I4491" s="25">
        <v>52</v>
      </c>
      <c r="J4491" s="23" t="s">
        <v>3685</v>
      </c>
      <c r="K4491" s="1" t="s">
        <v>3686</v>
      </c>
      <c r="L4491" s="4" t="s">
        <v>582</v>
      </c>
    </row>
    <row r="4492" spans="1:12">
      <c r="A4492" s="36">
        <v>2017</v>
      </c>
      <c r="B4492" s="14" t="s">
        <v>3311</v>
      </c>
      <c r="C4492" s="9">
        <v>42832</v>
      </c>
      <c r="D4492" s="14" t="s">
        <v>537</v>
      </c>
      <c r="E4492" s="1" t="s">
        <v>734</v>
      </c>
      <c r="F4492" s="1">
        <v>1216</v>
      </c>
      <c r="G4492" s="1" t="s">
        <v>37</v>
      </c>
      <c r="H4492" s="1" t="s">
        <v>357</v>
      </c>
      <c r="I4492" s="25">
        <v>220</v>
      </c>
      <c r="J4492" s="23" t="s">
        <v>3687</v>
      </c>
      <c r="K4492" s="1" t="s">
        <v>3686</v>
      </c>
      <c r="L4492" s="4" t="s">
        <v>582</v>
      </c>
    </row>
    <row r="4493" spans="1:12">
      <c r="A4493" s="36">
        <v>2017</v>
      </c>
      <c r="B4493" s="14" t="s">
        <v>3311</v>
      </c>
      <c r="C4493" s="9">
        <v>42838</v>
      </c>
      <c r="D4493" s="14" t="s">
        <v>537</v>
      </c>
      <c r="E4493" s="1" t="s">
        <v>734</v>
      </c>
      <c r="F4493" s="1">
        <v>1216</v>
      </c>
      <c r="G4493" s="1" t="s">
        <v>691</v>
      </c>
      <c r="H4493" s="1" t="s">
        <v>120</v>
      </c>
      <c r="I4493" s="25">
        <v>41</v>
      </c>
      <c r="J4493" s="23">
        <v>925535</v>
      </c>
      <c r="K4493" s="1" t="s">
        <v>3686</v>
      </c>
      <c r="L4493" s="4" t="s">
        <v>582</v>
      </c>
    </row>
    <row r="4494" spans="1:12">
      <c r="A4494" s="36">
        <v>2017</v>
      </c>
      <c r="B4494" s="14" t="s">
        <v>3311</v>
      </c>
      <c r="C4494" s="9">
        <v>42838</v>
      </c>
      <c r="D4494" s="14" t="s">
        <v>537</v>
      </c>
      <c r="E4494" s="1" t="s">
        <v>734</v>
      </c>
      <c r="F4494" s="1">
        <v>1216</v>
      </c>
      <c r="G4494" s="1" t="s">
        <v>691</v>
      </c>
      <c r="H4494" s="1" t="s">
        <v>120</v>
      </c>
      <c r="I4494" s="25">
        <v>361</v>
      </c>
      <c r="J4494" s="23">
        <v>925561</v>
      </c>
      <c r="K4494" s="1" t="s">
        <v>3686</v>
      </c>
      <c r="L4494" s="4" t="s">
        <v>582</v>
      </c>
    </row>
    <row r="4495" spans="1:12">
      <c r="A4495" s="36">
        <v>2017</v>
      </c>
      <c r="B4495" s="14" t="s">
        <v>3311</v>
      </c>
      <c r="C4495" s="9">
        <v>42840</v>
      </c>
      <c r="D4495" s="14" t="s">
        <v>537</v>
      </c>
      <c r="E4495" s="1" t="s">
        <v>734</v>
      </c>
      <c r="F4495" s="1">
        <v>1216</v>
      </c>
      <c r="G4495" s="1" t="s">
        <v>691</v>
      </c>
      <c r="H4495" s="1" t="s">
        <v>120</v>
      </c>
      <c r="I4495" s="25">
        <v>330</v>
      </c>
      <c r="J4495" s="23">
        <v>925856</v>
      </c>
      <c r="K4495" s="1" t="s">
        <v>3686</v>
      </c>
      <c r="L4495" s="4" t="s">
        <v>582</v>
      </c>
    </row>
    <row r="4496" spans="1:12">
      <c r="A4496" s="36">
        <v>2017</v>
      </c>
      <c r="B4496" s="14" t="s">
        <v>3311</v>
      </c>
      <c r="C4496" s="9">
        <v>42850</v>
      </c>
      <c r="D4496" s="14" t="s">
        <v>537</v>
      </c>
      <c r="E4496" s="1" t="s">
        <v>734</v>
      </c>
      <c r="F4496" s="1">
        <v>1216</v>
      </c>
      <c r="G4496" s="1" t="s">
        <v>37</v>
      </c>
      <c r="H4496" s="1" t="s">
        <v>2197</v>
      </c>
      <c r="I4496" s="25">
        <v>226</v>
      </c>
      <c r="J4496" s="23" t="s">
        <v>3688</v>
      </c>
      <c r="K4496" s="1" t="s">
        <v>3689</v>
      </c>
      <c r="L4496" s="4" t="s">
        <v>582</v>
      </c>
    </row>
    <row r="4497" spans="1:12">
      <c r="A4497" s="36">
        <v>2017</v>
      </c>
      <c r="B4497" s="14" t="s">
        <v>3311</v>
      </c>
      <c r="C4497" s="9">
        <v>42853</v>
      </c>
      <c r="D4497" s="14" t="s">
        <v>537</v>
      </c>
      <c r="E4497" s="1" t="s">
        <v>734</v>
      </c>
      <c r="F4497" s="1">
        <v>1216</v>
      </c>
      <c r="G4497" s="1" t="s">
        <v>37</v>
      </c>
      <c r="H4497" s="1" t="s">
        <v>143</v>
      </c>
      <c r="I4497" s="25">
        <v>84</v>
      </c>
      <c r="J4497" s="23" t="s">
        <v>3690</v>
      </c>
      <c r="K4497" s="1" t="s">
        <v>3689</v>
      </c>
      <c r="L4497" s="4" t="s">
        <v>582</v>
      </c>
    </row>
    <row r="4498" spans="1:12">
      <c r="A4498" s="36">
        <v>2017</v>
      </c>
      <c r="B4498" s="14" t="s">
        <v>3311</v>
      </c>
      <c r="C4498" s="9">
        <v>42853</v>
      </c>
      <c r="D4498" s="14" t="s">
        <v>537</v>
      </c>
      <c r="E4498" s="1" t="s">
        <v>734</v>
      </c>
      <c r="F4498" s="1">
        <v>1216</v>
      </c>
      <c r="G4498" s="1" t="s">
        <v>179</v>
      </c>
      <c r="H4498" s="1" t="s">
        <v>102</v>
      </c>
      <c r="I4498" s="25">
        <v>289</v>
      </c>
      <c r="J4498" s="23">
        <v>6933</v>
      </c>
      <c r="K4498" s="1" t="s">
        <v>3689</v>
      </c>
      <c r="L4498" s="4" t="s">
        <v>582</v>
      </c>
    </row>
    <row r="4499" spans="1:12">
      <c r="A4499" s="36">
        <v>2017</v>
      </c>
      <c r="B4499" s="14" t="s">
        <v>3311</v>
      </c>
      <c r="C4499" s="9">
        <v>42827</v>
      </c>
      <c r="D4499" s="14" t="s">
        <v>537</v>
      </c>
      <c r="E4499" s="1" t="s">
        <v>741</v>
      </c>
      <c r="F4499" s="1" t="s">
        <v>772</v>
      </c>
      <c r="G4499" s="1" t="s">
        <v>408</v>
      </c>
      <c r="H4499" s="11" t="s">
        <v>2485</v>
      </c>
      <c r="I4499" s="25">
        <v>59</v>
      </c>
      <c r="J4499" s="23" t="s">
        <v>3691</v>
      </c>
      <c r="K4499" s="1" t="s">
        <v>2436</v>
      </c>
      <c r="L4499" s="4" t="s">
        <v>582</v>
      </c>
    </row>
    <row r="4500" spans="1:12">
      <c r="A4500" s="36">
        <v>2017</v>
      </c>
      <c r="B4500" s="14" t="s">
        <v>3311</v>
      </c>
      <c r="C4500" s="9">
        <v>42828</v>
      </c>
      <c r="D4500" s="14" t="s">
        <v>537</v>
      </c>
      <c r="E4500" s="1" t="s">
        <v>741</v>
      </c>
      <c r="F4500" s="1" t="s">
        <v>772</v>
      </c>
      <c r="G4500" s="1" t="s">
        <v>37</v>
      </c>
      <c r="H4500" s="1" t="s">
        <v>279</v>
      </c>
      <c r="I4500" s="25">
        <v>206</v>
      </c>
      <c r="J4500" s="23" t="s">
        <v>3692</v>
      </c>
      <c r="K4500" s="1" t="s">
        <v>762</v>
      </c>
      <c r="L4500" s="4" t="s">
        <v>582</v>
      </c>
    </row>
    <row r="4501" spans="1:12">
      <c r="A4501" s="36">
        <v>2017</v>
      </c>
      <c r="B4501" s="14" t="s">
        <v>3311</v>
      </c>
      <c r="C4501" s="9">
        <v>42829</v>
      </c>
      <c r="D4501" s="14" t="s">
        <v>537</v>
      </c>
      <c r="E4501" s="1" t="s">
        <v>741</v>
      </c>
      <c r="F4501" s="1" t="s">
        <v>772</v>
      </c>
      <c r="G4501" s="1" t="s">
        <v>37</v>
      </c>
      <c r="H4501" s="1" t="s">
        <v>143</v>
      </c>
      <c r="I4501" s="25">
        <v>201</v>
      </c>
      <c r="J4501" s="23" t="s">
        <v>3693</v>
      </c>
      <c r="K4501" s="1" t="s">
        <v>3146</v>
      </c>
      <c r="L4501" s="4" t="s">
        <v>582</v>
      </c>
    </row>
    <row r="4502" spans="1:12">
      <c r="A4502" s="36">
        <v>2017</v>
      </c>
      <c r="B4502" s="14" t="s">
        <v>3311</v>
      </c>
      <c r="C4502" s="9">
        <v>42830</v>
      </c>
      <c r="D4502" s="14" t="s">
        <v>537</v>
      </c>
      <c r="E4502" s="1" t="s">
        <v>741</v>
      </c>
      <c r="F4502" s="1" t="s">
        <v>772</v>
      </c>
      <c r="G4502" s="1" t="s">
        <v>37</v>
      </c>
      <c r="H4502" s="1" t="s">
        <v>357</v>
      </c>
      <c r="I4502" s="25">
        <v>178</v>
      </c>
      <c r="J4502" s="23" t="s">
        <v>3694</v>
      </c>
      <c r="K4502" s="1" t="s">
        <v>2436</v>
      </c>
      <c r="L4502" s="4" t="s">
        <v>582</v>
      </c>
    </row>
    <row r="4503" spans="1:12">
      <c r="A4503" s="36">
        <v>2017</v>
      </c>
      <c r="B4503" s="14" t="s">
        <v>3311</v>
      </c>
      <c r="C4503" s="9">
        <v>42831</v>
      </c>
      <c r="D4503" s="14" t="s">
        <v>537</v>
      </c>
      <c r="E4503" s="1" t="s">
        <v>741</v>
      </c>
      <c r="F4503" s="1" t="s">
        <v>772</v>
      </c>
      <c r="G4503" s="1" t="s">
        <v>697</v>
      </c>
      <c r="H4503" s="1" t="s">
        <v>698</v>
      </c>
      <c r="I4503" s="25">
        <v>72</v>
      </c>
      <c r="J4503" s="23">
        <v>5762</v>
      </c>
      <c r="K4503" s="1" t="s">
        <v>3695</v>
      </c>
      <c r="L4503" s="4" t="s">
        <v>582</v>
      </c>
    </row>
    <row r="4504" spans="1:12">
      <c r="A4504" s="36">
        <v>2017</v>
      </c>
      <c r="B4504" s="14" t="s">
        <v>3311</v>
      </c>
      <c r="C4504" s="9">
        <v>42838</v>
      </c>
      <c r="D4504" s="14" t="s">
        <v>537</v>
      </c>
      <c r="E4504" s="1" t="s">
        <v>741</v>
      </c>
      <c r="F4504" s="1" t="s">
        <v>772</v>
      </c>
      <c r="G4504" s="1" t="s">
        <v>37</v>
      </c>
      <c r="H4504" s="11" t="s">
        <v>1717</v>
      </c>
      <c r="I4504" s="25">
        <v>168</v>
      </c>
      <c r="J4504" s="23">
        <v>20746</v>
      </c>
      <c r="K4504" s="1" t="s">
        <v>744</v>
      </c>
      <c r="L4504" s="4" t="s">
        <v>582</v>
      </c>
    </row>
    <row r="4505" spans="1:12">
      <c r="A4505" s="36">
        <v>2017</v>
      </c>
      <c r="B4505" s="14" t="s">
        <v>3311</v>
      </c>
      <c r="C4505" s="9">
        <v>42850</v>
      </c>
      <c r="D4505" s="14" t="s">
        <v>537</v>
      </c>
      <c r="E4505" s="1" t="s">
        <v>741</v>
      </c>
      <c r="F4505" s="1" t="s">
        <v>772</v>
      </c>
      <c r="G4505" s="1" t="s">
        <v>37</v>
      </c>
      <c r="H4505" s="1" t="s">
        <v>279</v>
      </c>
      <c r="I4505" s="25">
        <v>138</v>
      </c>
      <c r="J4505" s="23" t="s">
        <v>3696</v>
      </c>
      <c r="K4505" s="1" t="s">
        <v>3437</v>
      </c>
      <c r="L4505" s="4" t="s">
        <v>582</v>
      </c>
    </row>
    <row r="4506" spans="1:12">
      <c r="A4506" s="36">
        <v>2017</v>
      </c>
      <c r="B4506" s="14" t="s">
        <v>3311</v>
      </c>
      <c r="C4506" s="9">
        <v>42851</v>
      </c>
      <c r="D4506" s="14" t="s">
        <v>537</v>
      </c>
      <c r="E4506" s="1" t="s">
        <v>741</v>
      </c>
      <c r="F4506" s="1" t="s">
        <v>772</v>
      </c>
      <c r="G4506" s="1" t="s">
        <v>269</v>
      </c>
      <c r="H4506" s="11" t="s">
        <v>2133</v>
      </c>
      <c r="I4506" s="25">
        <v>123</v>
      </c>
      <c r="J4506" s="23" t="s">
        <v>3697</v>
      </c>
      <c r="K4506" s="1" t="s">
        <v>762</v>
      </c>
      <c r="L4506" s="4" t="s">
        <v>582</v>
      </c>
    </row>
    <row r="4507" spans="1:12">
      <c r="A4507" s="36">
        <v>2017</v>
      </c>
      <c r="B4507" s="14" t="s">
        <v>3311</v>
      </c>
      <c r="C4507" s="9">
        <v>42854</v>
      </c>
      <c r="D4507" s="14" t="s">
        <v>537</v>
      </c>
      <c r="E4507" s="1" t="s">
        <v>741</v>
      </c>
      <c r="F4507" s="1" t="s">
        <v>772</v>
      </c>
      <c r="G4507" s="1" t="s">
        <v>179</v>
      </c>
      <c r="H4507" s="11" t="s">
        <v>2339</v>
      </c>
      <c r="I4507" s="25">
        <v>140</v>
      </c>
      <c r="J4507" s="23">
        <v>20769</v>
      </c>
      <c r="K4507" s="1" t="s">
        <v>3698</v>
      </c>
      <c r="L4507" s="4" t="s">
        <v>582</v>
      </c>
    </row>
    <row r="4508" spans="1:12">
      <c r="A4508" s="36">
        <v>2017</v>
      </c>
      <c r="B4508" s="14" t="s">
        <v>3311</v>
      </c>
      <c r="C4508" s="9">
        <v>42839</v>
      </c>
      <c r="D4508" s="14" t="s">
        <v>537</v>
      </c>
      <c r="E4508" s="1" t="s">
        <v>741</v>
      </c>
      <c r="F4508" s="1" t="s">
        <v>764</v>
      </c>
      <c r="G4508" s="1" t="s">
        <v>691</v>
      </c>
      <c r="H4508" s="1" t="s">
        <v>120</v>
      </c>
      <c r="I4508" s="25">
        <v>176</v>
      </c>
      <c r="J4508" s="23">
        <v>925625</v>
      </c>
      <c r="K4508" s="1" t="s">
        <v>3138</v>
      </c>
      <c r="L4508" s="4" t="s">
        <v>582</v>
      </c>
    </row>
    <row r="4509" spans="1:12">
      <c r="A4509" s="36">
        <v>2017</v>
      </c>
      <c r="B4509" s="14" t="s">
        <v>3311</v>
      </c>
      <c r="C4509" s="9">
        <v>42842</v>
      </c>
      <c r="D4509" s="14" t="s">
        <v>537</v>
      </c>
      <c r="E4509" s="1" t="s">
        <v>741</v>
      </c>
      <c r="F4509" s="1" t="s">
        <v>764</v>
      </c>
      <c r="G4509" s="1" t="s">
        <v>37</v>
      </c>
      <c r="H4509" s="1" t="s">
        <v>279</v>
      </c>
      <c r="I4509" s="25">
        <v>143</v>
      </c>
      <c r="J4509" s="23" t="s">
        <v>3699</v>
      </c>
      <c r="K4509" s="1" t="s">
        <v>3144</v>
      </c>
      <c r="L4509" s="4" t="s">
        <v>582</v>
      </c>
    </row>
    <row r="4510" spans="1:12">
      <c r="A4510" s="36">
        <v>2017</v>
      </c>
      <c r="B4510" s="14" t="s">
        <v>3311</v>
      </c>
      <c r="C4510" s="9">
        <v>42826</v>
      </c>
      <c r="D4510" s="14" t="s">
        <v>537</v>
      </c>
      <c r="E4510" s="1" t="s">
        <v>741</v>
      </c>
      <c r="F4510" s="1" t="s">
        <v>755</v>
      </c>
      <c r="G4510" s="1" t="s">
        <v>137</v>
      </c>
      <c r="H4510" s="1" t="s">
        <v>301</v>
      </c>
      <c r="I4510" s="25">
        <v>240</v>
      </c>
      <c r="J4510" s="23">
        <v>8780</v>
      </c>
      <c r="K4510" s="1" t="s">
        <v>762</v>
      </c>
      <c r="L4510" s="4" t="s">
        <v>582</v>
      </c>
    </row>
    <row r="4511" spans="1:12">
      <c r="A4511" s="36">
        <v>2017</v>
      </c>
      <c r="B4511" s="14" t="s">
        <v>3311</v>
      </c>
      <c r="C4511" s="9">
        <v>42832</v>
      </c>
      <c r="D4511" s="14" t="s">
        <v>537</v>
      </c>
      <c r="E4511" s="1" t="s">
        <v>741</v>
      </c>
      <c r="F4511" s="1" t="s">
        <v>755</v>
      </c>
      <c r="G4511" s="1" t="s">
        <v>137</v>
      </c>
      <c r="H4511" s="1" t="s">
        <v>301</v>
      </c>
      <c r="I4511" s="25">
        <v>237</v>
      </c>
      <c r="J4511" s="23">
        <v>8897</v>
      </c>
      <c r="K4511" s="1" t="s">
        <v>3132</v>
      </c>
      <c r="L4511" s="4" t="s">
        <v>582</v>
      </c>
    </row>
    <row r="4512" spans="1:12">
      <c r="A4512" s="36">
        <v>2017</v>
      </c>
      <c r="B4512" s="14" t="s">
        <v>3311</v>
      </c>
      <c r="C4512" s="9">
        <v>42833</v>
      </c>
      <c r="D4512" s="14" t="s">
        <v>537</v>
      </c>
      <c r="E4512" s="1" t="s">
        <v>741</v>
      </c>
      <c r="F4512" s="1" t="s">
        <v>755</v>
      </c>
      <c r="G4512" s="1" t="s">
        <v>37</v>
      </c>
      <c r="H4512" s="1" t="s">
        <v>274</v>
      </c>
      <c r="I4512" s="25">
        <v>195</v>
      </c>
      <c r="J4512" s="23" t="s">
        <v>3700</v>
      </c>
      <c r="K4512" s="1" t="s">
        <v>3132</v>
      </c>
      <c r="L4512" s="4" t="s">
        <v>582</v>
      </c>
    </row>
    <row r="4513" spans="1:12">
      <c r="A4513" s="36">
        <v>2017</v>
      </c>
      <c r="B4513" s="14" t="s">
        <v>3311</v>
      </c>
      <c r="C4513" s="9">
        <v>42835</v>
      </c>
      <c r="D4513" s="14" t="s">
        <v>537</v>
      </c>
      <c r="E4513" s="1" t="s">
        <v>741</v>
      </c>
      <c r="F4513" s="1" t="s">
        <v>755</v>
      </c>
      <c r="G4513" s="1" t="s">
        <v>37</v>
      </c>
      <c r="H4513" s="1" t="s">
        <v>279</v>
      </c>
      <c r="I4513" s="25">
        <v>234</v>
      </c>
      <c r="J4513" s="23" t="s">
        <v>3701</v>
      </c>
      <c r="K4513" s="1" t="s">
        <v>3138</v>
      </c>
      <c r="L4513" s="4" t="s">
        <v>582</v>
      </c>
    </row>
    <row r="4514" spans="1:12">
      <c r="A4514" s="36">
        <v>2017</v>
      </c>
      <c r="B4514" s="14" t="s">
        <v>3311</v>
      </c>
      <c r="C4514" s="9">
        <v>42836</v>
      </c>
      <c r="D4514" s="14" t="s">
        <v>537</v>
      </c>
      <c r="E4514" s="1" t="s">
        <v>741</v>
      </c>
      <c r="F4514" s="1" t="s">
        <v>755</v>
      </c>
      <c r="G4514" s="1" t="s">
        <v>137</v>
      </c>
      <c r="H4514" s="1" t="s">
        <v>301</v>
      </c>
      <c r="I4514" s="25">
        <v>188</v>
      </c>
      <c r="J4514" s="23">
        <v>8936</v>
      </c>
      <c r="K4514" s="1" t="s">
        <v>3138</v>
      </c>
      <c r="L4514" s="4" t="s">
        <v>582</v>
      </c>
    </row>
    <row r="4515" spans="1:12">
      <c r="A4515" s="36">
        <v>2017</v>
      </c>
      <c r="B4515" s="14" t="s">
        <v>3311</v>
      </c>
      <c r="C4515" s="9">
        <v>42836</v>
      </c>
      <c r="D4515" s="14" t="s">
        <v>537</v>
      </c>
      <c r="E4515" s="1" t="s">
        <v>741</v>
      </c>
      <c r="F4515" s="1" t="s">
        <v>755</v>
      </c>
      <c r="G4515" s="1" t="s">
        <v>37</v>
      </c>
      <c r="H4515" s="1" t="s">
        <v>274</v>
      </c>
      <c r="I4515" s="25">
        <v>76</v>
      </c>
      <c r="J4515" s="23" t="s">
        <v>3702</v>
      </c>
      <c r="K4515" s="1" t="s">
        <v>3138</v>
      </c>
      <c r="L4515" s="4" t="s">
        <v>582</v>
      </c>
    </row>
    <row r="4516" spans="1:12">
      <c r="A4516" s="36">
        <v>2017</v>
      </c>
      <c r="B4516" s="14" t="s">
        <v>3311</v>
      </c>
      <c r="C4516" s="9">
        <v>42836</v>
      </c>
      <c r="D4516" s="14" t="s">
        <v>537</v>
      </c>
      <c r="E4516" s="1" t="s">
        <v>741</v>
      </c>
      <c r="F4516" s="1" t="s">
        <v>755</v>
      </c>
      <c r="G4516" s="1" t="s">
        <v>37</v>
      </c>
      <c r="H4516" s="1" t="s">
        <v>279</v>
      </c>
      <c r="I4516" s="25">
        <v>234</v>
      </c>
      <c r="J4516" s="23" t="s">
        <v>3703</v>
      </c>
      <c r="K4516" s="1" t="s">
        <v>3138</v>
      </c>
      <c r="L4516" s="4" t="s">
        <v>582</v>
      </c>
    </row>
    <row r="4517" spans="1:12">
      <c r="A4517" s="36">
        <v>2017</v>
      </c>
      <c r="B4517" s="14" t="s">
        <v>3311</v>
      </c>
      <c r="C4517" s="9">
        <v>42837</v>
      </c>
      <c r="D4517" s="14" t="s">
        <v>537</v>
      </c>
      <c r="E4517" s="1" t="s">
        <v>741</v>
      </c>
      <c r="F4517" s="1" t="s">
        <v>755</v>
      </c>
      <c r="G4517" s="1" t="s">
        <v>179</v>
      </c>
      <c r="H4517" s="1" t="s">
        <v>666</v>
      </c>
      <c r="I4517" s="25">
        <v>184</v>
      </c>
      <c r="J4517" s="23">
        <v>40245</v>
      </c>
      <c r="K4517" s="1" t="s">
        <v>2434</v>
      </c>
      <c r="L4517" s="4" t="s">
        <v>582</v>
      </c>
    </row>
    <row r="4518" spans="1:12">
      <c r="A4518" s="36">
        <v>2017</v>
      </c>
      <c r="B4518" s="14" t="s">
        <v>3311</v>
      </c>
      <c r="C4518" s="9">
        <v>42843</v>
      </c>
      <c r="D4518" s="14" t="s">
        <v>537</v>
      </c>
      <c r="E4518" s="1" t="s">
        <v>741</v>
      </c>
      <c r="F4518" s="1" t="s">
        <v>755</v>
      </c>
      <c r="G4518" s="1" t="s">
        <v>137</v>
      </c>
      <c r="H4518" s="1" t="s">
        <v>301</v>
      </c>
      <c r="I4518" s="25">
        <v>140</v>
      </c>
      <c r="J4518" s="23">
        <v>8985</v>
      </c>
      <c r="K4518" s="1" t="s">
        <v>3144</v>
      </c>
      <c r="L4518" s="4" t="s">
        <v>582</v>
      </c>
    </row>
    <row r="4519" spans="1:12">
      <c r="A4519" s="36">
        <v>2017</v>
      </c>
      <c r="B4519" s="14" t="s">
        <v>3311</v>
      </c>
      <c r="C4519" s="9">
        <v>42846</v>
      </c>
      <c r="D4519" s="14" t="s">
        <v>537</v>
      </c>
      <c r="E4519" s="1" t="s">
        <v>741</v>
      </c>
      <c r="F4519" s="1" t="s">
        <v>755</v>
      </c>
      <c r="G4519" s="1" t="s">
        <v>137</v>
      </c>
      <c r="H4519" s="1" t="s">
        <v>301</v>
      </c>
      <c r="I4519" s="25">
        <v>80</v>
      </c>
      <c r="J4519" s="23">
        <v>9012</v>
      </c>
      <c r="K4519" s="1" t="s">
        <v>3704</v>
      </c>
      <c r="L4519" s="4" t="s">
        <v>582</v>
      </c>
    </row>
    <row r="4520" spans="1:12">
      <c r="A4520" s="36">
        <v>2017</v>
      </c>
      <c r="B4520" s="14" t="s">
        <v>3311</v>
      </c>
      <c r="C4520" s="9">
        <v>42852</v>
      </c>
      <c r="D4520" s="14" t="s">
        <v>537</v>
      </c>
      <c r="E4520" s="1" t="s">
        <v>741</v>
      </c>
      <c r="F4520" s="1" t="s">
        <v>755</v>
      </c>
      <c r="G4520" s="1" t="s">
        <v>137</v>
      </c>
      <c r="H4520" s="1" t="s">
        <v>301</v>
      </c>
      <c r="I4520" s="25">
        <v>90</v>
      </c>
      <c r="J4520" s="23">
        <v>9032</v>
      </c>
      <c r="K4520" s="1" t="s">
        <v>762</v>
      </c>
      <c r="L4520" s="4" t="s">
        <v>582</v>
      </c>
    </row>
    <row r="4521" spans="1:12">
      <c r="A4521" s="36">
        <v>2017</v>
      </c>
      <c r="B4521" s="14" t="s">
        <v>3311</v>
      </c>
      <c r="C4521" s="9">
        <v>42830</v>
      </c>
      <c r="D4521" s="14" t="s">
        <v>537</v>
      </c>
      <c r="E4521" s="1" t="s">
        <v>741</v>
      </c>
      <c r="F4521" s="1" t="s">
        <v>742</v>
      </c>
      <c r="G4521" s="1" t="s">
        <v>37</v>
      </c>
      <c r="H4521" s="1" t="s">
        <v>279</v>
      </c>
      <c r="I4521" s="25">
        <v>162</v>
      </c>
      <c r="J4521" s="23" t="s">
        <v>3705</v>
      </c>
      <c r="K4521" s="1" t="s">
        <v>762</v>
      </c>
      <c r="L4521" s="4" t="s">
        <v>582</v>
      </c>
    </row>
    <row r="4522" spans="1:12">
      <c r="A4522" s="36">
        <v>2017</v>
      </c>
      <c r="B4522" s="14" t="s">
        <v>3311</v>
      </c>
      <c r="C4522" s="9">
        <v>42836</v>
      </c>
      <c r="D4522" s="14" t="s">
        <v>537</v>
      </c>
      <c r="E4522" s="1" t="s">
        <v>741</v>
      </c>
      <c r="F4522" s="1" t="s">
        <v>742</v>
      </c>
      <c r="G4522" s="1" t="s">
        <v>179</v>
      </c>
      <c r="H4522" s="1" t="s">
        <v>666</v>
      </c>
      <c r="I4522" s="25">
        <v>117</v>
      </c>
      <c r="J4522" s="23">
        <v>40226</v>
      </c>
      <c r="K4522" s="1" t="s">
        <v>744</v>
      </c>
      <c r="L4522" s="4" t="s">
        <v>582</v>
      </c>
    </row>
    <row r="4523" spans="1:12">
      <c r="A4523" s="36">
        <v>2017</v>
      </c>
      <c r="B4523" s="14" t="s">
        <v>3311</v>
      </c>
      <c r="C4523" s="9">
        <v>42843</v>
      </c>
      <c r="D4523" s="14" t="s">
        <v>537</v>
      </c>
      <c r="E4523" s="1" t="s">
        <v>741</v>
      </c>
      <c r="F4523" s="1" t="s">
        <v>742</v>
      </c>
      <c r="G4523" s="1" t="s">
        <v>269</v>
      </c>
      <c r="H4523" s="1" t="s">
        <v>183</v>
      </c>
      <c r="I4523" s="25">
        <v>108</v>
      </c>
      <c r="J4523" s="23" t="s">
        <v>3706</v>
      </c>
      <c r="K4523" s="1" t="s">
        <v>744</v>
      </c>
      <c r="L4523" s="4" t="s">
        <v>582</v>
      </c>
    </row>
    <row r="4524" spans="1:12">
      <c r="A4524" s="36">
        <v>2017</v>
      </c>
      <c r="B4524" s="14" t="s">
        <v>3311</v>
      </c>
      <c r="C4524" s="9">
        <v>42844</v>
      </c>
      <c r="D4524" s="14" t="s">
        <v>537</v>
      </c>
      <c r="E4524" s="1" t="s">
        <v>741</v>
      </c>
      <c r="F4524" s="1" t="s">
        <v>742</v>
      </c>
      <c r="G4524" s="1" t="s">
        <v>179</v>
      </c>
      <c r="H4524" s="11" t="s">
        <v>750</v>
      </c>
      <c r="I4524" s="25">
        <v>272</v>
      </c>
      <c r="J4524" s="23">
        <v>43546</v>
      </c>
      <c r="K4524" s="1" t="s">
        <v>766</v>
      </c>
      <c r="L4524" s="4" t="s">
        <v>582</v>
      </c>
    </row>
    <row r="4525" spans="1:12">
      <c r="A4525" s="36">
        <v>2017</v>
      </c>
      <c r="B4525" s="14" t="s">
        <v>3311</v>
      </c>
      <c r="C4525" s="9">
        <v>42851</v>
      </c>
      <c r="D4525" s="14" t="s">
        <v>537</v>
      </c>
      <c r="E4525" s="1" t="s">
        <v>741</v>
      </c>
      <c r="F4525" s="1" t="s">
        <v>742</v>
      </c>
      <c r="G4525" s="1" t="s">
        <v>179</v>
      </c>
      <c r="H4525" s="1" t="s">
        <v>2014</v>
      </c>
      <c r="I4525" s="25">
        <v>318</v>
      </c>
      <c r="J4525" s="23">
        <v>20080</v>
      </c>
      <c r="K4525" s="1" t="s">
        <v>3144</v>
      </c>
      <c r="L4525" s="4" t="s">
        <v>582</v>
      </c>
    </row>
    <row r="4526" spans="1:12">
      <c r="A4526" s="36">
        <v>2017</v>
      </c>
      <c r="B4526" s="14" t="s">
        <v>3311</v>
      </c>
      <c r="C4526" s="9">
        <v>42851</v>
      </c>
      <c r="D4526" s="14" t="s">
        <v>537</v>
      </c>
      <c r="E4526" s="1" t="s">
        <v>741</v>
      </c>
      <c r="F4526" s="1" t="s">
        <v>742</v>
      </c>
      <c r="G4526" s="1" t="s">
        <v>37</v>
      </c>
      <c r="H4526" s="1" t="s">
        <v>143</v>
      </c>
      <c r="I4526" s="25">
        <v>45</v>
      </c>
      <c r="J4526" s="23" t="s">
        <v>3707</v>
      </c>
      <c r="K4526" s="1" t="s">
        <v>3698</v>
      </c>
      <c r="L4526" s="4" t="s">
        <v>582</v>
      </c>
    </row>
    <row r="4527" spans="1:12">
      <c r="A4527" s="36">
        <v>2017</v>
      </c>
      <c r="B4527" s="14" t="s">
        <v>3311</v>
      </c>
      <c r="C4527" s="9">
        <v>42853</v>
      </c>
      <c r="D4527" s="14" t="s">
        <v>537</v>
      </c>
      <c r="E4527" s="1" t="s">
        <v>741</v>
      </c>
      <c r="F4527" s="1" t="s">
        <v>742</v>
      </c>
      <c r="G4527" s="1" t="s">
        <v>37</v>
      </c>
      <c r="H4527" s="1" t="s">
        <v>2197</v>
      </c>
      <c r="I4527" s="25">
        <v>140</v>
      </c>
      <c r="J4527" s="23" t="s">
        <v>3708</v>
      </c>
      <c r="K4527" s="1" t="s">
        <v>744</v>
      </c>
      <c r="L4527" s="4" t="s">
        <v>582</v>
      </c>
    </row>
    <row r="4528" spans="1:12">
      <c r="A4528" s="36">
        <v>2017</v>
      </c>
      <c r="B4528" s="14" t="s">
        <v>3311</v>
      </c>
      <c r="C4528" s="9">
        <v>42853</v>
      </c>
      <c r="D4528" s="14" t="s">
        <v>537</v>
      </c>
      <c r="E4528" s="1" t="s">
        <v>741</v>
      </c>
      <c r="F4528" s="1" t="s">
        <v>742</v>
      </c>
      <c r="G4528" s="1" t="s">
        <v>37</v>
      </c>
      <c r="H4528" s="1" t="s">
        <v>738</v>
      </c>
      <c r="I4528" s="25">
        <v>255.4</v>
      </c>
      <c r="J4528" s="23" t="s">
        <v>3709</v>
      </c>
      <c r="K4528" s="1" t="s">
        <v>744</v>
      </c>
      <c r="L4528" s="4" t="s">
        <v>582</v>
      </c>
    </row>
    <row r="4529" spans="1:12">
      <c r="A4529" s="36">
        <v>2017</v>
      </c>
      <c r="B4529" s="14" t="s">
        <v>3311</v>
      </c>
      <c r="C4529" s="9">
        <v>42826</v>
      </c>
      <c r="D4529" s="14" t="s">
        <v>537</v>
      </c>
      <c r="E4529" s="1" t="s">
        <v>6</v>
      </c>
      <c r="F4529" s="1" t="s">
        <v>782</v>
      </c>
      <c r="G4529" s="1" t="s">
        <v>269</v>
      </c>
      <c r="H4529" s="11" t="s">
        <v>150</v>
      </c>
      <c r="I4529" s="25">
        <v>171</v>
      </c>
      <c r="J4529" s="23" t="s">
        <v>3710</v>
      </c>
      <c r="K4529" s="1" t="s">
        <v>3711</v>
      </c>
      <c r="L4529" s="4" t="s">
        <v>582</v>
      </c>
    </row>
    <row r="4530" spans="1:12">
      <c r="A4530" s="36">
        <v>2017</v>
      </c>
      <c r="B4530" s="14" t="s">
        <v>3311</v>
      </c>
      <c r="C4530" s="9">
        <v>42826</v>
      </c>
      <c r="D4530" s="14" t="s">
        <v>537</v>
      </c>
      <c r="E4530" s="1" t="s">
        <v>6</v>
      </c>
      <c r="F4530" s="1" t="s">
        <v>782</v>
      </c>
      <c r="G4530" s="1" t="s">
        <v>269</v>
      </c>
      <c r="H4530" s="11" t="s">
        <v>2354</v>
      </c>
      <c r="I4530" s="25">
        <v>137</v>
      </c>
      <c r="J4530" s="23" t="s">
        <v>3712</v>
      </c>
      <c r="K4530" s="1" t="s">
        <v>3163</v>
      </c>
      <c r="L4530" s="4" t="s">
        <v>582</v>
      </c>
    </row>
    <row r="4531" spans="1:12">
      <c r="A4531" s="36">
        <v>2017</v>
      </c>
      <c r="B4531" s="14" t="s">
        <v>3311</v>
      </c>
      <c r="C4531" s="9">
        <v>42826</v>
      </c>
      <c r="D4531" s="14" t="s">
        <v>537</v>
      </c>
      <c r="E4531" s="1" t="s">
        <v>6</v>
      </c>
      <c r="F4531" s="1" t="s">
        <v>782</v>
      </c>
      <c r="G4531" s="1" t="s">
        <v>269</v>
      </c>
      <c r="H4531" s="11" t="s">
        <v>2354</v>
      </c>
      <c r="I4531" s="25">
        <v>187</v>
      </c>
      <c r="J4531" s="23" t="s">
        <v>3713</v>
      </c>
      <c r="K4531" s="1" t="s">
        <v>3163</v>
      </c>
      <c r="L4531" s="4" t="s">
        <v>582</v>
      </c>
    </row>
    <row r="4532" spans="1:12">
      <c r="A4532" s="36">
        <v>2017</v>
      </c>
      <c r="B4532" s="14" t="s">
        <v>3311</v>
      </c>
      <c r="C4532" s="9">
        <v>42827</v>
      </c>
      <c r="D4532" s="14" t="s">
        <v>537</v>
      </c>
      <c r="E4532" s="1" t="s">
        <v>6</v>
      </c>
      <c r="F4532" s="1" t="s">
        <v>782</v>
      </c>
      <c r="G4532" s="1" t="s">
        <v>269</v>
      </c>
      <c r="H4532" s="11" t="s">
        <v>150</v>
      </c>
      <c r="I4532" s="25">
        <v>151</v>
      </c>
      <c r="J4532" s="23" t="s">
        <v>3714</v>
      </c>
      <c r="K4532" s="1" t="s">
        <v>3711</v>
      </c>
      <c r="L4532" s="4" t="s">
        <v>582</v>
      </c>
    </row>
    <row r="4533" spans="1:12">
      <c r="A4533" s="36">
        <v>2017</v>
      </c>
      <c r="B4533" s="14" t="s">
        <v>3311</v>
      </c>
      <c r="C4533" s="9">
        <v>42827</v>
      </c>
      <c r="D4533" s="14" t="s">
        <v>537</v>
      </c>
      <c r="E4533" s="1" t="s">
        <v>6</v>
      </c>
      <c r="F4533" s="1" t="s">
        <v>782</v>
      </c>
      <c r="G4533" s="1" t="s">
        <v>269</v>
      </c>
      <c r="H4533" s="11" t="s">
        <v>2354</v>
      </c>
      <c r="I4533" s="25">
        <v>161</v>
      </c>
      <c r="J4533" s="23" t="s">
        <v>3715</v>
      </c>
      <c r="K4533" s="1" t="s">
        <v>3711</v>
      </c>
      <c r="L4533" s="4" t="s">
        <v>582</v>
      </c>
    </row>
    <row r="4534" spans="1:12">
      <c r="A4534" s="36">
        <v>2017</v>
      </c>
      <c r="B4534" s="14" t="s">
        <v>3311</v>
      </c>
      <c r="C4534" s="9">
        <v>42828</v>
      </c>
      <c r="D4534" s="14" t="s">
        <v>537</v>
      </c>
      <c r="E4534" s="1" t="s">
        <v>6</v>
      </c>
      <c r="F4534" s="1" t="s">
        <v>782</v>
      </c>
      <c r="G4534" s="1" t="s">
        <v>137</v>
      </c>
      <c r="H4534" s="1" t="s">
        <v>301</v>
      </c>
      <c r="I4534" s="25">
        <v>94</v>
      </c>
      <c r="J4534" s="23">
        <v>8820</v>
      </c>
      <c r="K4534" s="1" t="s">
        <v>3711</v>
      </c>
      <c r="L4534" s="4" t="s">
        <v>582</v>
      </c>
    </row>
    <row r="4535" spans="1:12">
      <c r="A4535" s="36">
        <v>2017</v>
      </c>
      <c r="B4535" s="14" t="s">
        <v>3311</v>
      </c>
      <c r="C4535" s="9">
        <v>42828</v>
      </c>
      <c r="D4535" s="14" t="s">
        <v>537</v>
      </c>
      <c r="E4535" s="1" t="s">
        <v>6</v>
      </c>
      <c r="F4535" s="1" t="s">
        <v>782</v>
      </c>
      <c r="G4535" s="1" t="s">
        <v>269</v>
      </c>
      <c r="H4535" s="11" t="s">
        <v>2354</v>
      </c>
      <c r="I4535" s="25">
        <v>93</v>
      </c>
      <c r="J4535" s="23" t="s">
        <v>3716</v>
      </c>
      <c r="K4535" s="1" t="s">
        <v>3711</v>
      </c>
      <c r="L4535" s="4" t="s">
        <v>582</v>
      </c>
    </row>
    <row r="4536" spans="1:12">
      <c r="A4536" s="36">
        <v>2017</v>
      </c>
      <c r="B4536" s="14" t="s">
        <v>3311</v>
      </c>
      <c r="C4536" s="9">
        <v>42830</v>
      </c>
      <c r="D4536" s="14" t="s">
        <v>537</v>
      </c>
      <c r="E4536" s="1" t="s">
        <v>6</v>
      </c>
      <c r="F4536" s="1" t="s">
        <v>782</v>
      </c>
      <c r="G4536" s="1" t="s">
        <v>137</v>
      </c>
      <c r="H4536" s="1" t="s">
        <v>301</v>
      </c>
      <c r="I4536" s="25">
        <v>277</v>
      </c>
      <c r="J4536" s="23">
        <v>8855</v>
      </c>
      <c r="K4536" s="1" t="s">
        <v>3711</v>
      </c>
      <c r="L4536" s="4" t="s">
        <v>582</v>
      </c>
    </row>
    <row r="4537" spans="1:12">
      <c r="A4537" s="36">
        <v>2017</v>
      </c>
      <c r="B4537" s="14" t="s">
        <v>3311</v>
      </c>
      <c r="C4537" s="9">
        <v>42832</v>
      </c>
      <c r="D4537" s="14" t="s">
        <v>537</v>
      </c>
      <c r="E4537" s="1" t="s">
        <v>6</v>
      </c>
      <c r="F4537" s="1" t="s">
        <v>782</v>
      </c>
      <c r="G4537" s="1" t="s">
        <v>137</v>
      </c>
      <c r="H4537" s="1" t="s">
        <v>301</v>
      </c>
      <c r="I4537" s="25">
        <v>142</v>
      </c>
      <c r="J4537" s="23">
        <v>8894</v>
      </c>
      <c r="K4537" s="1" t="s">
        <v>3711</v>
      </c>
      <c r="L4537" s="4" t="s">
        <v>582</v>
      </c>
    </row>
    <row r="4538" spans="1:12">
      <c r="A4538" s="36">
        <v>2017</v>
      </c>
      <c r="B4538" s="14" t="s">
        <v>3311</v>
      </c>
      <c r="C4538" s="9">
        <v>42833</v>
      </c>
      <c r="D4538" s="14" t="s">
        <v>537</v>
      </c>
      <c r="E4538" s="1" t="s">
        <v>6</v>
      </c>
      <c r="F4538" s="1" t="s">
        <v>782</v>
      </c>
      <c r="G4538" s="1" t="s">
        <v>137</v>
      </c>
      <c r="H4538" s="1" t="s">
        <v>301</v>
      </c>
      <c r="I4538" s="25">
        <v>245</v>
      </c>
      <c r="J4538" s="23">
        <v>8909</v>
      </c>
      <c r="K4538" s="1" t="s">
        <v>3163</v>
      </c>
      <c r="L4538" s="4" t="s">
        <v>582</v>
      </c>
    </row>
    <row r="4539" spans="1:12">
      <c r="A4539" s="36">
        <v>2017</v>
      </c>
      <c r="B4539" s="14" t="s">
        <v>3311</v>
      </c>
      <c r="C4539" s="9">
        <v>42835</v>
      </c>
      <c r="D4539" s="14" t="s">
        <v>537</v>
      </c>
      <c r="E4539" s="1" t="s">
        <v>6</v>
      </c>
      <c r="F4539" s="1" t="s">
        <v>782</v>
      </c>
      <c r="G4539" s="1" t="s">
        <v>137</v>
      </c>
      <c r="H4539" s="1" t="s">
        <v>301</v>
      </c>
      <c r="I4539" s="25">
        <v>243</v>
      </c>
      <c r="J4539" s="23">
        <v>8924</v>
      </c>
      <c r="K4539" s="1" t="s">
        <v>3163</v>
      </c>
      <c r="L4539" s="4" t="s">
        <v>582</v>
      </c>
    </row>
    <row r="4540" spans="1:12">
      <c r="A4540" s="36">
        <v>2017</v>
      </c>
      <c r="B4540" s="14" t="s">
        <v>3311</v>
      </c>
      <c r="C4540" s="9">
        <v>42836</v>
      </c>
      <c r="D4540" s="14" t="s">
        <v>537</v>
      </c>
      <c r="E4540" s="1" t="s">
        <v>6</v>
      </c>
      <c r="F4540" s="1" t="s">
        <v>782</v>
      </c>
      <c r="G4540" s="1" t="s">
        <v>269</v>
      </c>
      <c r="H4540" s="11" t="s">
        <v>150</v>
      </c>
      <c r="I4540" s="25">
        <v>198</v>
      </c>
      <c r="J4540" s="23" t="s">
        <v>3717</v>
      </c>
      <c r="K4540" s="1" t="s">
        <v>3163</v>
      </c>
      <c r="L4540" s="4" t="s">
        <v>582</v>
      </c>
    </row>
    <row r="4541" spans="1:12">
      <c r="A4541" s="36">
        <v>2017</v>
      </c>
      <c r="B4541" s="14" t="s">
        <v>3311</v>
      </c>
      <c r="C4541" s="9">
        <v>42836</v>
      </c>
      <c r="D4541" s="14" t="s">
        <v>537</v>
      </c>
      <c r="E4541" s="1" t="s">
        <v>6</v>
      </c>
      <c r="F4541" s="1" t="s">
        <v>782</v>
      </c>
      <c r="G4541" s="1" t="s">
        <v>269</v>
      </c>
      <c r="H4541" s="11" t="s">
        <v>2354</v>
      </c>
      <c r="I4541" s="25">
        <v>221</v>
      </c>
      <c r="J4541" s="23" t="s">
        <v>3718</v>
      </c>
      <c r="K4541" s="1" t="s">
        <v>1257</v>
      </c>
      <c r="L4541" s="4" t="s">
        <v>582</v>
      </c>
    </row>
    <row r="4542" spans="1:12">
      <c r="A4542" s="36">
        <v>2017</v>
      </c>
      <c r="B4542" s="14" t="s">
        <v>3311</v>
      </c>
      <c r="C4542" s="9">
        <v>42842</v>
      </c>
      <c r="D4542" s="14" t="s">
        <v>537</v>
      </c>
      <c r="E4542" s="1" t="s">
        <v>6</v>
      </c>
      <c r="F4542" s="1" t="s">
        <v>3719</v>
      </c>
      <c r="G4542" s="1" t="s">
        <v>269</v>
      </c>
      <c r="H4542" s="11" t="s">
        <v>150</v>
      </c>
      <c r="I4542" s="25">
        <v>149</v>
      </c>
      <c r="J4542" s="23" t="s">
        <v>3720</v>
      </c>
      <c r="K4542" s="1" t="s">
        <v>3163</v>
      </c>
      <c r="L4542" s="4" t="s">
        <v>582</v>
      </c>
    </row>
    <row r="4543" spans="1:12">
      <c r="A4543" s="36">
        <v>2017</v>
      </c>
      <c r="B4543" s="14" t="s">
        <v>3311</v>
      </c>
      <c r="C4543" s="9">
        <v>42842</v>
      </c>
      <c r="D4543" s="14" t="s">
        <v>537</v>
      </c>
      <c r="E4543" s="1" t="s">
        <v>6</v>
      </c>
      <c r="F4543" s="1" t="s">
        <v>3719</v>
      </c>
      <c r="G4543" s="1" t="s">
        <v>137</v>
      </c>
      <c r="H4543" s="1" t="s">
        <v>301</v>
      </c>
      <c r="I4543" s="25">
        <v>185</v>
      </c>
      <c r="J4543" s="23">
        <v>8976</v>
      </c>
      <c r="K4543" s="1" t="s">
        <v>3163</v>
      </c>
      <c r="L4543" s="4" t="s">
        <v>582</v>
      </c>
    </row>
    <row r="4544" spans="1:12">
      <c r="A4544" s="36">
        <v>2017</v>
      </c>
      <c r="B4544" s="14" t="s">
        <v>3311</v>
      </c>
      <c r="C4544" s="9">
        <v>42843</v>
      </c>
      <c r="D4544" s="14" t="s">
        <v>537</v>
      </c>
      <c r="E4544" s="1" t="s">
        <v>6</v>
      </c>
      <c r="F4544" s="1" t="s">
        <v>3719</v>
      </c>
      <c r="G4544" s="1" t="s">
        <v>269</v>
      </c>
      <c r="H4544" s="11" t="s">
        <v>2354</v>
      </c>
      <c r="I4544" s="25">
        <v>183</v>
      </c>
      <c r="J4544" s="23" t="s">
        <v>3721</v>
      </c>
      <c r="K4544" s="1" t="s">
        <v>3722</v>
      </c>
      <c r="L4544" s="4" t="s">
        <v>582</v>
      </c>
    </row>
    <row r="4545" spans="1:12">
      <c r="A4545" s="36">
        <v>2017</v>
      </c>
      <c r="B4545" s="14" t="s">
        <v>3311</v>
      </c>
      <c r="C4545" s="9">
        <v>42843</v>
      </c>
      <c r="D4545" s="14" t="s">
        <v>537</v>
      </c>
      <c r="E4545" s="1" t="s">
        <v>6</v>
      </c>
      <c r="F4545" s="1" t="s">
        <v>3719</v>
      </c>
      <c r="G4545" s="1" t="s">
        <v>269</v>
      </c>
      <c r="H4545" s="11" t="s">
        <v>2354</v>
      </c>
      <c r="I4545" s="25">
        <v>65</v>
      </c>
      <c r="J4545" s="23" t="s">
        <v>3723</v>
      </c>
      <c r="K4545" s="1" t="s">
        <v>3724</v>
      </c>
      <c r="L4545" s="4" t="s">
        <v>582</v>
      </c>
    </row>
    <row r="4546" spans="1:12">
      <c r="A4546" s="36">
        <v>2017</v>
      </c>
      <c r="B4546" s="14" t="s">
        <v>3311</v>
      </c>
      <c r="C4546" s="9">
        <v>42843</v>
      </c>
      <c r="D4546" s="14" t="s">
        <v>537</v>
      </c>
      <c r="E4546" s="1" t="s">
        <v>6</v>
      </c>
      <c r="F4546" s="1" t="s">
        <v>3719</v>
      </c>
      <c r="G4546" s="1" t="s">
        <v>149</v>
      </c>
      <c r="H4546" s="11" t="s">
        <v>150</v>
      </c>
      <c r="I4546" s="25">
        <v>215</v>
      </c>
      <c r="J4546" s="23" t="s">
        <v>3725</v>
      </c>
      <c r="K4546" s="1" t="s">
        <v>3163</v>
      </c>
      <c r="L4546" s="4" t="s">
        <v>582</v>
      </c>
    </row>
    <row r="4547" spans="1:12">
      <c r="A4547" s="36">
        <v>2017</v>
      </c>
      <c r="B4547" s="14" t="s">
        <v>3311</v>
      </c>
      <c r="C4547" s="9">
        <v>42844</v>
      </c>
      <c r="D4547" s="14" t="s">
        <v>537</v>
      </c>
      <c r="E4547" s="1" t="s">
        <v>6</v>
      </c>
      <c r="F4547" s="1" t="s">
        <v>3719</v>
      </c>
      <c r="G4547" s="1" t="s">
        <v>179</v>
      </c>
      <c r="H4547" s="11" t="s">
        <v>1724</v>
      </c>
      <c r="I4547" s="25">
        <v>144</v>
      </c>
      <c r="J4547" s="23">
        <v>36531</v>
      </c>
      <c r="K4547" s="1" t="s">
        <v>3724</v>
      </c>
      <c r="L4547" s="4" t="s">
        <v>582</v>
      </c>
    </row>
    <row r="4548" spans="1:12">
      <c r="A4548" s="36">
        <v>2017</v>
      </c>
      <c r="B4548" s="14" t="s">
        <v>3311</v>
      </c>
      <c r="C4548" s="9">
        <v>42850</v>
      </c>
      <c r="D4548" s="14" t="s">
        <v>537</v>
      </c>
      <c r="E4548" s="1" t="s">
        <v>6</v>
      </c>
      <c r="F4548" s="1" t="s">
        <v>3719</v>
      </c>
      <c r="G4548" s="1" t="s">
        <v>269</v>
      </c>
      <c r="H4548" s="11" t="s">
        <v>285</v>
      </c>
      <c r="I4548" s="25">
        <v>129.5</v>
      </c>
      <c r="J4548" s="23" t="s">
        <v>3726</v>
      </c>
      <c r="K4548" s="1" t="s">
        <v>1257</v>
      </c>
      <c r="L4548" s="4" t="s">
        <v>582</v>
      </c>
    </row>
    <row r="4549" spans="1:12">
      <c r="A4549" s="36">
        <v>2017</v>
      </c>
      <c r="B4549" s="14" t="s">
        <v>3311</v>
      </c>
      <c r="C4549" s="9">
        <v>42851</v>
      </c>
      <c r="D4549" s="14" t="s">
        <v>537</v>
      </c>
      <c r="E4549" s="1" t="s">
        <v>6</v>
      </c>
      <c r="F4549" s="1" t="s">
        <v>3719</v>
      </c>
      <c r="G4549" s="1" t="s">
        <v>179</v>
      </c>
      <c r="H4549" s="11" t="s">
        <v>1724</v>
      </c>
      <c r="I4549" s="25">
        <v>175</v>
      </c>
      <c r="J4549" s="23">
        <v>36575</v>
      </c>
      <c r="K4549" s="1" t="s">
        <v>1257</v>
      </c>
      <c r="L4549" s="4" t="s">
        <v>582</v>
      </c>
    </row>
    <row r="4550" spans="1:12">
      <c r="A4550" s="36">
        <v>2017</v>
      </c>
      <c r="B4550" s="14" t="s">
        <v>3311</v>
      </c>
      <c r="C4550" s="9">
        <v>42827</v>
      </c>
      <c r="D4550" s="14" t="s">
        <v>537</v>
      </c>
      <c r="E4550" s="1" t="s">
        <v>470</v>
      </c>
      <c r="F4550" s="1">
        <v>5741</v>
      </c>
      <c r="G4550" s="1" t="s">
        <v>37</v>
      </c>
      <c r="H4550" s="1" t="s">
        <v>453</v>
      </c>
      <c r="I4550" s="25">
        <v>228</v>
      </c>
      <c r="J4550" s="23" t="s">
        <v>3727</v>
      </c>
      <c r="K4550" s="1" t="s">
        <v>3728</v>
      </c>
      <c r="L4550" s="4" t="s">
        <v>456</v>
      </c>
    </row>
    <row r="4551" spans="1:12">
      <c r="A4551" s="36">
        <v>2017</v>
      </c>
      <c r="B4551" s="14" t="s">
        <v>3311</v>
      </c>
      <c r="C4551" s="9">
        <v>42835</v>
      </c>
      <c r="D4551" s="14" t="s">
        <v>537</v>
      </c>
      <c r="E4551" s="1" t="s">
        <v>470</v>
      </c>
      <c r="F4551" s="1">
        <v>5741</v>
      </c>
      <c r="G4551" s="1" t="s">
        <v>269</v>
      </c>
      <c r="H4551" s="1" t="s">
        <v>270</v>
      </c>
      <c r="I4551" s="25">
        <v>89.4</v>
      </c>
      <c r="J4551" s="23">
        <v>5016</v>
      </c>
      <c r="K4551" s="1" t="s">
        <v>3729</v>
      </c>
      <c r="L4551" s="4" t="s">
        <v>456</v>
      </c>
    </row>
    <row r="4552" spans="1:12">
      <c r="A4552" s="36">
        <v>2017</v>
      </c>
      <c r="B4552" s="14" t="s">
        <v>3311</v>
      </c>
      <c r="C4552" s="9">
        <v>42835</v>
      </c>
      <c r="D4552" s="14" t="s">
        <v>537</v>
      </c>
      <c r="E4552" s="1" t="s">
        <v>470</v>
      </c>
      <c r="F4552" s="1">
        <v>5741</v>
      </c>
      <c r="G4552" s="1" t="s">
        <v>37</v>
      </c>
      <c r="H4552" s="1" t="s">
        <v>453</v>
      </c>
      <c r="I4552" s="25">
        <v>190</v>
      </c>
      <c r="J4552" s="23" t="s">
        <v>3730</v>
      </c>
      <c r="K4552" s="1" t="s">
        <v>3729</v>
      </c>
      <c r="L4552" s="4" t="s">
        <v>456</v>
      </c>
    </row>
    <row r="4553" spans="1:12">
      <c r="A4553" s="36">
        <v>2017</v>
      </c>
      <c r="B4553" s="14" t="s">
        <v>3311</v>
      </c>
      <c r="C4553" s="9">
        <v>42838</v>
      </c>
      <c r="D4553" s="14" t="s">
        <v>537</v>
      </c>
      <c r="E4553" s="1" t="s">
        <v>470</v>
      </c>
      <c r="F4553" s="1">
        <v>5741</v>
      </c>
      <c r="G4553" s="1" t="s">
        <v>37</v>
      </c>
      <c r="H4553" s="1" t="s">
        <v>453</v>
      </c>
      <c r="I4553" s="25">
        <v>217</v>
      </c>
      <c r="J4553" s="23" t="s">
        <v>3731</v>
      </c>
      <c r="K4553" s="1" t="s">
        <v>3732</v>
      </c>
      <c r="L4553" s="4" t="s">
        <v>456</v>
      </c>
    </row>
    <row r="4554" spans="1:12">
      <c r="A4554" s="36">
        <v>2017</v>
      </c>
      <c r="B4554" s="14" t="s">
        <v>3311</v>
      </c>
      <c r="C4554" s="9">
        <v>42847</v>
      </c>
      <c r="D4554" s="14" t="s">
        <v>537</v>
      </c>
      <c r="E4554" s="1" t="s">
        <v>470</v>
      </c>
      <c r="F4554" s="1">
        <v>5741</v>
      </c>
      <c r="G4554" s="1" t="s">
        <v>37</v>
      </c>
      <c r="H4554" s="1" t="s">
        <v>453</v>
      </c>
      <c r="I4554" s="25">
        <v>202</v>
      </c>
      <c r="J4554" s="23" t="s">
        <v>3733</v>
      </c>
      <c r="K4554" s="1" t="s">
        <v>3728</v>
      </c>
      <c r="L4554" s="4" t="s">
        <v>456</v>
      </c>
    </row>
    <row r="4555" spans="1:12">
      <c r="A4555" s="36">
        <v>2017</v>
      </c>
      <c r="B4555" s="14" t="s">
        <v>3311</v>
      </c>
      <c r="C4555" s="9">
        <v>42852</v>
      </c>
      <c r="D4555" s="14" t="s">
        <v>537</v>
      </c>
      <c r="E4555" s="1" t="s">
        <v>470</v>
      </c>
      <c r="F4555" s="1">
        <v>5741</v>
      </c>
      <c r="G4555" s="1" t="s">
        <v>37</v>
      </c>
      <c r="H4555" s="1" t="s">
        <v>453</v>
      </c>
      <c r="I4555" s="25">
        <v>222</v>
      </c>
      <c r="J4555" s="23" t="s">
        <v>3734</v>
      </c>
      <c r="K4555" s="1" t="s">
        <v>3729</v>
      </c>
      <c r="L4555" s="4" t="s">
        <v>456</v>
      </c>
    </row>
    <row r="4556" spans="1:12">
      <c r="A4556" s="36">
        <v>2017</v>
      </c>
      <c r="B4556" s="14" t="s">
        <v>3311</v>
      </c>
      <c r="C4556" s="9">
        <v>42828</v>
      </c>
      <c r="D4556" s="14" t="s">
        <v>537</v>
      </c>
      <c r="E4556" s="1" t="s">
        <v>452</v>
      </c>
      <c r="F4556" s="1">
        <v>1257</v>
      </c>
      <c r="G4556" s="1" t="s">
        <v>137</v>
      </c>
      <c r="H4556" s="1" t="s">
        <v>301</v>
      </c>
      <c r="I4556" s="25">
        <v>178</v>
      </c>
      <c r="J4556" s="23" t="s">
        <v>3735</v>
      </c>
      <c r="K4556" s="1" t="s">
        <v>3007</v>
      </c>
      <c r="L4556" s="4" t="s">
        <v>456</v>
      </c>
    </row>
    <row r="4557" spans="1:12">
      <c r="A4557" s="36">
        <v>2017</v>
      </c>
      <c r="B4557" s="14" t="s">
        <v>3311</v>
      </c>
      <c r="C4557" s="9">
        <v>42828</v>
      </c>
      <c r="D4557" s="14" t="s">
        <v>537</v>
      </c>
      <c r="E4557" s="1" t="s">
        <v>452</v>
      </c>
      <c r="F4557" s="1">
        <v>1257</v>
      </c>
      <c r="G4557" s="1" t="s">
        <v>137</v>
      </c>
      <c r="H4557" s="1" t="s">
        <v>301</v>
      </c>
      <c r="I4557" s="25">
        <v>19</v>
      </c>
      <c r="J4557" s="23" t="s">
        <v>3736</v>
      </c>
      <c r="K4557" s="1" t="s">
        <v>3007</v>
      </c>
      <c r="L4557" s="4" t="s">
        <v>456</v>
      </c>
    </row>
    <row r="4558" spans="1:12">
      <c r="A4558" s="36">
        <v>2017</v>
      </c>
      <c r="B4558" s="14" t="s">
        <v>3311</v>
      </c>
      <c r="C4558" s="9">
        <v>42829</v>
      </c>
      <c r="D4558" s="14" t="s">
        <v>537</v>
      </c>
      <c r="E4558" s="1" t="s">
        <v>452</v>
      </c>
      <c r="F4558" s="1">
        <v>1257</v>
      </c>
      <c r="G4558" s="1" t="s">
        <v>137</v>
      </c>
      <c r="H4558" s="1" t="s">
        <v>301</v>
      </c>
      <c r="I4558" s="25">
        <v>164</v>
      </c>
      <c r="J4558" s="23" t="s">
        <v>3737</v>
      </c>
      <c r="K4558" s="1" t="s">
        <v>3007</v>
      </c>
      <c r="L4558" s="4" t="s">
        <v>456</v>
      </c>
    </row>
    <row r="4559" spans="1:12">
      <c r="A4559" s="36">
        <v>2017</v>
      </c>
      <c r="B4559" s="14" t="s">
        <v>3311</v>
      </c>
      <c r="C4559" s="9">
        <v>42836</v>
      </c>
      <c r="D4559" s="14" t="s">
        <v>537</v>
      </c>
      <c r="E4559" s="1" t="s">
        <v>452</v>
      </c>
      <c r="F4559" s="1">
        <v>1257</v>
      </c>
      <c r="G4559" s="1" t="s">
        <v>37</v>
      </c>
      <c r="H4559" s="1" t="s">
        <v>143</v>
      </c>
      <c r="I4559" s="25">
        <v>194</v>
      </c>
      <c r="J4559" s="23" t="s">
        <v>3738</v>
      </c>
      <c r="K4559" s="1" t="s">
        <v>3739</v>
      </c>
      <c r="L4559" s="4" t="s">
        <v>456</v>
      </c>
    </row>
    <row r="4560" spans="1:12">
      <c r="A4560" s="36">
        <v>2017</v>
      </c>
      <c r="B4560" s="14" t="s">
        <v>3311</v>
      </c>
      <c r="C4560" s="9">
        <v>42840</v>
      </c>
      <c r="D4560" s="14" t="s">
        <v>537</v>
      </c>
      <c r="E4560" s="1" t="s">
        <v>13</v>
      </c>
      <c r="F4560" s="1">
        <v>5068</v>
      </c>
      <c r="G4560" s="1" t="s">
        <v>269</v>
      </c>
      <c r="H4560" s="1" t="s">
        <v>270</v>
      </c>
      <c r="I4560" s="25">
        <v>120.9</v>
      </c>
      <c r="J4560" s="23" t="s">
        <v>3740</v>
      </c>
      <c r="K4560" s="1" t="s">
        <v>3741</v>
      </c>
      <c r="L4560" s="4" t="s">
        <v>456</v>
      </c>
    </row>
    <row r="4561" spans="1:12">
      <c r="A4561" s="36">
        <v>2017</v>
      </c>
      <c r="B4561" s="14" t="s">
        <v>3311</v>
      </c>
      <c r="C4561" s="9">
        <v>42846</v>
      </c>
      <c r="D4561" s="14" t="s">
        <v>537</v>
      </c>
      <c r="E4561" s="1" t="s">
        <v>13</v>
      </c>
      <c r="F4561" s="1">
        <v>5068</v>
      </c>
      <c r="G4561" s="1" t="s">
        <v>269</v>
      </c>
      <c r="H4561" s="1" t="s">
        <v>270</v>
      </c>
      <c r="I4561" s="25">
        <v>113</v>
      </c>
      <c r="J4561" s="23" t="s">
        <v>3742</v>
      </c>
      <c r="K4561" s="1" t="s">
        <v>3743</v>
      </c>
      <c r="L4561" s="4" t="s">
        <v>456</v>
      </c>
    </row>
    <row r="4562" spans="1:12">
      <c r="A4562" s="36">
        <v>2017</v>
      </c>
      <c r="B4562" s="14" t="s">
        <v>3311</v>
      </c>
      <c r="C4562" s="9">
        <v>42852</v>
      </c>
      <c r="D4562" s="14" t="s">
        <v>537</v>
      </c>
      <c r="E4562" s="1" t="s">
        <v>13</v>
      </c>
      <c r="F4562" s="1">
        <v>5068</v>
      </c>
      <c r="G4562" s="1" t="s">
        <v>269</v>
      </c>
      <c r="H4562" s="1" t="s">
        <v>270</v>
      </c>
      <c r="I4562" s="25">
        <v>82.5</v>
      </c>
      <c r="J4562" s="23" t="s">
        <v>3744</v>
      </c>
      <c r="K4562" s="1" t="s">
        <v>3741</v>
      </c>
      <c r="L4562" s="4" t="s">
        <v>456</v>
      </c>
    </row>
    <row r="4563" spans="1:12">
      <c r="A4563" s="36">
        <v>2017</v>
      </c>
      <c r="B4563" s="14" t="s">
        <v>3311</v>
      </c>
      <c r="C4563" s="9">
        <v>42853</v>
      </c>
      <c r="D4563" s="14" t="s">
        <v>537</v>
      </c>
      <c r="E4563" s="1" t="s">
        <v>13</v>
      </c>
      <c r="F4563" s="1">
        <v>5068</v>
      </c>
      <c r="G4563" s="1" t="s">
        <v>269</v>
      </c>
      <c r="H4563" s="1" t="s">
        <v>270</v>
      </c>
      <c r="I4563" s="25">
        <v>56.5</v>
      </c>
      <c r="J4563" s="23" t="s">
        <v>3745</v>
      </c>
      <c r="K4563" s="1" t="s">
        <v>3741</v>
      </c>
      <c r="L4563" s="4" t="s">
        <v>456</v>
      </c>
    </row>
    <row r="4564" spans="1:12">
      <c r="A4564" s="36">
        <v>2017</v>
      </c>
      <c r="B4564" s="14" t="s">
        <v>3311</v>
      </c>
      <c r="C4564" s="9">
        <v>42853</v>
      </c>
      <c r="D4564" s="14" t="s">
        <v>537</v>
      </c>
      <c r="E4564" s="1" t="s">
        <v>13</v>
      </c>
      <c r="F4564" s="1">
        <v>5068</v>
      </c>
      <c r="G4564" s="1" t="s">
        <v>269</v>
      </c>
      <c r="H4564" s="1" t="s">
        <v>270</v>
      </c>
      <c r="I4564" s="25">
        <v>73.8</v>
      </c>
      <c r="J4564" s="23" t="s">
        <v>3746</v>
      </c>
      <c r="K4564" s="1" t="s">
        <v>3741</v>
      </c>
      <c r="L4564" s="4" t="s">
        <v>456</v>
      </c>
    </row>
    <row r="4565" spans="1:12">
      <c r="A4565" s="36">
        <v>2017</v>
      </c>
      <c r="B4565" s="14" t="s">
        <v>3311</v>
      </c>
      <c r="C4565" s="9">
        <v>42826</v>
      </c>
      <c r="D4565" s="14" t="s">
        <v>537</v>
      </c>
      <c r="E4565" s="1" t="s">
        <v>6</v>
      </c>
      <c r="F4565" s="1">
        <v>4125</v>
      </c>
      <c r="G4565" s="1" t="s">
        <v>149</v>
      </c>
      <c r="H4565" s="1" t="s">
        <v>500</v>
      </c>
      <c r="I4565" s="25" t="s">
        <v>3747</v>
      </c>
      <c r="J4565" s="23" t="s">
        <v>3748</v>
      </c>
      <c r="K4565" s="1" t="s">
        <v>3749</v>
      </c>
      <c r="L4565" s="4" t="s">
        <v>456</v>
      </c>
    </row>
    <row r="4566" spans="1:12">
      <c r="A4566" s="36">
        <v>2017</v>
      </c>
      <c r="B4566" s="14" t="s">
        <v>3311</v>
      </c>
      <c r="C4566" s="9">
        <v>42826</v>
      </c>
      <c r="D4566" s="14" t="s">
        <v>537</v>
      </c>
      <c r="E4566" s="1" t="s">
        <v>6</v>
      </c>
      <c r="F4566" s="1">
        <v>4125</v>
      </c>
      <c r="G4566" s="1" t="s">
        <v>149</v>
      </c>
      <c r="H4566" s="1" t="s">
        <v>500</v>
      </c>
      <c r="I4566" s="25">
        <v>295.10000000000002</v>
      </c>
      <c r="J4566" s="23" t="s">
        <v>3750</v>
      </c>
      <c r="K4566" s="1" t="s">
        <v>3749</v>
      </c>
      <c r="L4566" s="4" t="s">
        <v>456</v>
      </c>
    </row>
    <row r="4567" spans="1:12">
      <c r="A4567" s="36">
        <v>2017</v>
      </c>
      <c r="B4567" s="14" t="s">
        <v>3311</v>
      </c>
      <c r="C4567" s="9">
        <v>42837</v>
      </c>
      <c r="D4567" s="14" t="s">
        <v>537</v>
      </c>
      <c r="E4567" s="1" t="s">
        <v>6</v>
      </c>
      <c r="F4567" s="1">
        <v>4108</v>
      </c>
      <c r="G4567" s="1" t="s">
        <v>179</v>
      </c>
      <c r="H4567" s="11" t="s">
        <v>1096</v>
      </c>
      <c r="I4567" s="25">
        <v>185.7</v>
      </c>
      <c r="J4567" s="23" t="s">
        <v>3751</v>
      </c>
      <c r="K4567" s="1" t="s">
        <v>3752</v>
      </c>
      <c r="L4567" s="4" t="s">
        <v>456</v>
      </c>
    </row>
    <row r="4568" spans="1:12">
      <c r="A4568" s="36">
        <v>2017</v>
      </c>
      <c r="B4568" s="14" t="s">
        <v>3311</v>
      </c>
      <c r="C4568" s="9">
        <v>42850</v>
      </c>
      <c r="D4568" s="14" t="s">
        <v>537</v>
      </c>
      <c r="E4568" s="1" t="s">
        <v>695</v>
      </c>
      <c r="F4568" s="1">
        <v>5570</v>
      </c>
      <c r="G4568" s="1" t="s">
        <v>269</v>
      </c>
      <c r="H4568" s="1" t="s">
        <v>120</v>
      </c>
      <c r="I4568" s="25">
        <v>68</v>
      </c>
      <c r="J4568" s="23">
        <v>925849</v>
      </c>
      <c r="K4568" s="1" t="s">
        <v>3753</v>
      </c>
      <c r="L4568" s="4" t="s">
        <v>2251</v>
      </c>
    </row>
    <row r="4569" spans="1:12">
      <c r="A4569" s="36">
        <v>2017</v>
      </c>
      <c r="B4569" s="14" t="s">
        <v>3311</v>
      </c>
      <c r="C4569" s="9">
        <v>42850</v>
      </c>
      <c r="D4569" s="14" t="s">
        <v>537</v>
      </c>
      <c r="E4569" s="1" t="s">
        <v>695</v>
      </c>
      <c r="F4569" s="1">
        <v>5570</v>
      </c>
      <c r="G4569" s="1" t="s">
        <v>269</v>
      </c>
      <c r="H4569" s="1" t="s">
        <v>120</v>
      </c>
      <c r="I4569" s="25">
        <v>164</v>
      </c>
      <c r="J4569" s="23">
        <v>926072</v>
      </c>
      <c r="K4569" s="1" t="s">
        <v>3753</v>
      </c>
      <c r="L4569" s="4" t="s">
        <v>2251</v>
      </c>
    </row>
    <row r="4570" spans="1:12">
      <c r="A4570" s="36">
        <v>2017</v>
      </c>
      <c r="B4570" s="14" t="s">
        <v>3311</v>
      </c>
      <c r="C4570" s="9">
        <v>42850</v>
      </c>
      <c r="D4570" s="14" t="s">
        <v>537</v>
      </c>
      <c r="E4570" s="1" t="s">
        <v>695</v>
      </c>
      <c r="F4570" s="1">
        <v>5570</v>
      </c>
      <c r="G4570" s="1" t="s">
        <v>269</v>
      </c>
      <c r="H4570" s="1" t="s">
        <v>120</v>
      </c>
      <c r="I4570" s="25">
        <v>30</v>
      </c>
      <c r="J4570" s="23">
        <v>926069</v>
      </c>
      <c r="K4570" s="1" t="s">
        <v>3753</v>
      </c>
      <c r="L4570" s="4" t="s">
        <v>2251</v>
      </c>
    </row>
    <row r="4571" spans="1:12">
      <c r="A4571" s="36">
        <v>2017</v>
      </c>
      <c r="B4571" s="14" t="s">
        <v>3311</v>
      </c>
      <c r="C4571" s="9">
        <v>42850</v>
      </c>
      <c r="D4571" s="14" t="s">
        <v>537</v>
      </c>
      <c r="E4571" s="1" t="s">
        <v>695</v>
      </c>
      <c r="F4571" s="1">
        <v>5570</v>
      </c>
      <c r="G4571" s="1" t="s">
        <v>269</v>
      </c>
      <c r="H4571" s="1" t="s">
        <v>120</v>
      </c>
      <c r="I4571" s="25">
        <v>76</v>
      </c>
      <c r="J4571" s="23">
        <v>926065</v>
      </c>
      <c r="K4571" s="1" t="s">
        <v>3753</v>
      </c>
      <c r="L4571" s="4" t="s">
        <v>2251</v>
      </c>
    </row>
    <row r="4572" spans="1:12">
      <c r="A4572" s="36">
        <v>2017</v>
      </c>
      <c r="B4572" s="14" t="s">
        <v>3311</v>
      </c>
      <c r="C4572" s="9">
        <v>42851</v>
      </c>
      <c r="D4572" s="14" t="s">
        <v>537</v>
      </c>
      <c r="E4572" s="1" t="s">
        <v>695</v>
      </c>
      <c r="F4572" s="1">
        <v>5570</v>
      </c>
      <c r="G4572" s="1" t="s">
        <v>269</v>
      </c>
      <c r="H4572" s="1" t="s">
        <v>120</v>
      </c>
      <c r="I4572" s="25">
        <v>164</v>
      </c>
      <c r="J4572" s="23">
        <v>926075</v>
      </c>
      <c r="K4572" s="1" t="s">
        <v>3753</v>
      </c>
      <c r="L4572" s="4" t="s">
        <v>2251</v>
      </c>
    </row>
    <row r="4573" spans="1:12">
      <c r="A4573" s="36">
        <v>2017</v>
      </c>
      <c r="B4573" s="14" t="s">
        <v>3311</v>
      </c>
      <c r="C4573" s="9">
        <v>42853</v>
      </c>
      <c r="D4573" s="14" t="s">
        <v>537</v>
      </c>
      <c r="E4573" s="1" t="s">
        <v>695</v>
      </c>
      <c r="F4573" s="1">
        <v>5570</v>
      </c>
      <c r="G4573" s="1" t="s">
        <v>269</v>
      </c>
      <c r="H4573" s="1" t="s">
        <v>120</v>
      </c>
      <c r="I4573" s="25">
        <v>61</v>
      </c>
      <c r="J4573" s="23">
        <v>926229</v>
      </c>
      <c r="K4573" s="1" t="s">
        <v>3753</v>
      </c>
      <c r="L4573" s="4" t="s">
        <v>2251</v>
      </c>
    </row>
    <row r="4574" spans="1:12">
      <c r="A4574" s="36">
        <v>2017</v>
      </c>
      <c r="B4574" s="14" t="s">
        <v>3311</v>
      </c>
      <c r="C4574" s="9">
        <v>42853</v>
      </c>
      <c r="D4574" s="14" t="s">
        <v>537</v>
      </c>
      <c r="E4574" s="1" t="s">
        <v>695</v>
      </c>
      <c r="F4574" s="1">
        <v>5570</v>
      </c>
      <c r="G4574" s="1" t="s">
        <v>269</v>
      </c>
      <c r="H4574" s="1" t="s">
        <v>120</v>
      </c>
      <c r="I4574" s="25">
        <v>92</v>
      </c>
      <c r="J4574" s="23">
        <v>926221</v>
      </c>
      <c r="K4574" s="1" t="s">
        <v>3753</v>
      </c>
      <c r="L4574" s="4" t="s">
        <v>2251</v>
      </c>
    </row>
    <row r="4575" spans="1:12">
      <c r="A4575" s="36">
        <v>2017</v>
      </c>
      <c r="B4575" s="14" t="s">
        <v>3311</v>
      </c>
      <c r="C4575" s="9">
        <v>42853</v>
      </c>
      <c r="D4575" s="14" t="s">
        <v>537</v>
      </c>
      <c r="E4575" s="1" t="s">
        <v>695</v>
      </c>
      <c r="F4575" s="1">
        <v>5570</v>
      </c>
      <c r="G4575" s="1" t="s">
        <v>269</v>
      </c>
      <c r="H4575" s="1" t="s">
        <v>120</v>
      </c>
      <c r="I4575" s="25">
        <v>35</v>
      </c>
      <c r="J4575" s="23">
        <v>906089</v>
      </c>
      <c r="K4575" s="1" t="s">
        <v>3753</v>
      </c>
      <c r="L4575" s="4" t="s">
        <v>2251</v>
      </c>
    </row>
    <row r="4576" spans="1:12">
      <c r="A4576" s="36">
        <v>2017</v>
      </c>
      <c r="B4576" s="14" t="s">
        <v>3311</v>
      </c>
      <c r="C4576" s="9">
        <v>42854</v>
      </c>
      <c r="D4576" s="14" t="s">
        <v>537</v>
      </c>
      <c r="E4576" s="1" t="s">
        <v>695</v>
      </c>
      <c r="F4576" s="1">
        <v>5570</v>
      </c>
      <c r="G4576" s="1" t="s">
        <v>269</v>
      </c>
      <c r="H4576" s="1" t="s">
        <v>120</v>
      </c>
      <c r="I4576" s="25">
        <v>70</v>
      </c>
      <c r="J4576" s="23">
        <v>926302</v>
      </c>
      <c r="K4576" s="1" t="s">
        <v>3753</v>
      </c>
      <c r="L4576" s="4" t="s">
        <v>2251</v>
      </c>
    </row>
    <row r="4577" spans="1:12">
      <c r="A4577" s="36">
        <v>2017</v>
      </c>
      <c r="B4577" s="14" t="s">
        <v>3311</v>
      </c>
      <c r="C4577" s="9">
        <v>42826</v>
      </c>
      <c r="D4577" s="14" t="s">
        <v>537</v>
      </c>
      <c r="E4577" s="1" t="s">
        <v>13</v>
      </c>
      <c r="F4577" s="1">
        <v>5072</v>
      </c>
      <c r="G4577" s="1" t="s">
        <v>179</v>
      </c>
      <c r="H4577" s="11" t="s">
        <v>180</v>
      </c>
      <c r="I4577" s="25">
        <v>60</v>
      </c>
      <c r="J4577" s="23" t="s">
        <v>3754</v>
      </c>
      <c r="K4577" s="1" t="s">
        <v>2229</v>
      </c>
      <c r="L4577" s="4" t="s">
        <v>522</v>
      </c>
    </row>
    <row r="4578" spans="1:12">
      <c r="A4578" s="36">
        <v>2017</v>
      </c>
      <c r="B4578" s="14" t="s">
        <v>3311</v>
      </c>
      <c r="C4578" s="9">
        <v>42840</v>
      </c>
      <c r="D4578" s="14" t="s">
        <v>537</v>
      </c>
      <c r="E4578" s="1" t="s">
        <v>13</v>
      </c>
      <c r="F4578" s="1">
        <v>5072</v>
      </c>
      <c r="G4578" s="1" t="s">
        <v>137</v>
      </c>
      <c r="H4578" s="1" t="s">
        <v>551</v>
      </c>
      <c r="I4578" s="25">
        <v>68</v>
      </c>
      <c r="J4578" s="23" t="s">
        <v>3755</v>
      </c>
      <c r="K4578" s="1" t="s">
        <v>3172</v>
      </c>
      <c r="L4578" s="4" t="s">
        <v>522</v>
      </c>
    </row>
    <row r="4579" spans="1:12">
      <c r="A4579" s="36">
        <v>2017</v>
      </c>
      <c r="B4579" s="14" t="s">
        <v>3311</v>
      </c>
      <c r="C4579" s="9">
        <v>42842</v>
      </c>
      <c r="D4579" s="14" t="s">
        <v>537</v>
      </c>
      <c r="E4579" s="1" t="s">
        <v>13</v>
      </c>
      <c r="F4579" s="1">
        <v>5072</v>
      </c>
      <c r="G4579" s="1" t="s">
        <v>137</v>
      </c>
      <c r="H4579" s="1" t="s">
        <v>551</v>
      </c>
      <c r="I4579" s="25">
        <v>30</v>
      </c>
      <c r="J4579" s="23">
        <v>887</v>
      </c>
      <c r="K4579" s="1" t="s">
        <v>3172</v>
      </c>
      <c r="L4579" s="4" t="s">
        <v>522</v>
      </c>
    </row>
    <row r="4580" spans="1:12">
      <c r="A4580" s="36">
        <v>2017</v>
      </c>
      <c r="B4580" s="14" t="s">
        <v>3311</v>
      </c>
      <c r="C4580" s="9">
        <v>42844</v>
      </c>
      <c r="D4580" s="14" t="s">
        <v>537</v>
      </c>
      <c r="E4580" s="1" t="s">
        <v>13</v>
      </c>
      <c r="F4580" s="1">
        <v>5057</v>
      </c>
      <c r="G4580" s="1" t="s">
        <v>137</v>
      </c>
      <c r="H4580" s="1" t="s">
        <v>283</v>
      </c>
      <c r="I4580" s="25">
        <v>31</v>
      </c>
      <c r="J4580" s="23" t="s">
        <v>3756</v>
      </c>
      <c r="K4580" s="1" t="s">
        <v>1351</v>
      </c>
      <c r="L4580" s="4" t="s">
        <v>522</v>
      </c>
    </row>
    <row r="4581" spans="1:12">
      <c r="A4581" s="36">
        <v>2017</v>
      </c>
      <c r="B4581" s="14" t="s">
        <v>3311</v>
      </c>
      <c r="C4581" s="9">
        <v>42850</v>
      </c>
      <c r="D4581" s="14" t="s">
        <v>537</v>
      </c>
      <c r="E4581" s="1" t="s">
        <v>13</v>
      </c>
      <c r="F4581" s="1">
        <v>5072</v>
      </c>
      <c r="G4581" s="1" t="s">
        <v>137</v>
      </c>
      <c r="H4581" s="1" t="s">
        <v>299</v>
      </c>
      <c r="I4581" s="25">
        <v>26</v>
      </c>
      <c r="J4581" s="23" t="s">
        <v>3757</v>
      </c>
      <c r="K4581" s="1" t="s">
        <v>3172</v>
      </c>
      <c r="L4581" s="4" t="s">
        <v>522</v>
      </c>
    </row>
    <row r="4582" spans="1:12">
      <c r="A4582" s="36">
        <v>2017</v>
      </c>
      <c r="B4582" s="14" t="s">
        <v>3311</v>
      </c>
      <c r="C4582" s="9">
        <v>42850</v>
      </c>
      <c r="D4582" s="14" t="s">
        <v>537</v>
      </c>
      <c r="E4582" s="1" t="s">
        <v>13</v>
      </c>
      <c r="F4582" s="1">
        <v>5072</v>
      </c>
      <c r="G4582" s="1" t="s">
        <v>137</v>
      </c>
      <c r="H4582" s="1" t="s">
        <v>283</v>
      </c>
      <c r="I4582" s="25">
        <v>32</v>
      </c>
      <c r="J4582" s="23" t="s">
        <v>3758</v>
      </c>
      <c r="K4582" s="1" t="s">
        <v>3172</v>
      </c>
      <c r="L4582" s="4" t="s">
        <v>522</v>
      </c>
    </row>
    <row r="4583" spans="1:12">
      <c r="A4583" s="36">
        <v>2017</v>
      </c>
      <c r="B4583" s="14" t="s">
        <v>3311</v>
      </c>
      <c r="C4583" s="9">
        <v>42851</v>
      </c>
      <c r="D4583" s="14" t="s">
        <v>537</v>
      </c>
      <c r="E4583" s="1" t="s">
        <v>13</v>
      </c>
      <c r="F4583" s="1">
        <v>5072</v>
      </c>
      <c r="G4583" s="1" t="s">
        <v>137</v>
      </c>
      <c r="H4583" s="1" t="s">
        <v>551</v>
      </c>
      <c r="I4583" s="25">
        <v>70</v>
      </c>
      <c r="J4583" s="23" t="s">
        <v>3759</v>
      </c>
      <c r="K4583" s="1" t="s">
        <v>3172</v>
      </c>
      <c r="L4583" s="4" t="s">
        <v>522</v>
      </c>
    </row>
    <row r="4584" spans="1:12">
      <c r="A4584" s="36">
        <v>2017</v>
      </c>
      <c r="B4584" s="14" t="s">
        <v>3311</v>
      </c>
      <c r="C4584" s="9">
        <v>42829</v>
      </c>
      <c r="D4584" s="14" t="s">
        <v>537</v>
      </c>
      <c r="E4584" s="1" t="s">
        <v>308</v>
      </c>
      <c r="F4584" s="1">
        <v>4521</v>
      </c>
      <c r="G4584" s="1" t="s">
        <v>137</v>
      </c>
      <c r="H4584" s="1" t="s">
        <v>299</v>
      </c>
      <c r="I4584" s="25">
        <v>140</v>
      </c>
      <c r="J4584" s="23" t="s">
        <v>3760</v>
      </c>
      <c r="K4584" s="1" t="s">
        <v>1305</v>
      </c>
      <c r="L4584" s="4" t="s">
        <v>522</v>
      </c>
    </row>
    <row r="4585" spans="1:12">
      <c r="A4585" s="36">
        <v>2017</v>
      </c>
      <c r="B4585" s="14" t="s">
        <v>3311</v>
      </c>
      <c r="C4585" s="9">
        <v>42830</v>
      </c>
      <c r="D4585" s="14" t="s">
        <v>537</v>
      </c>
      <c r="E4585" s="1" t="s">
        <v>308</v>
      </c>
      <c r="F4585" s="1">
        <v>4521</v>
      </c>
      <c r="G4585" s="1" t="s">
        <v>137</v>
      </c>
      <c r="H4585" s="1" t="s">
        <v>299</v>
      </c>
      <c r="I4585" s="25">
        <v>121</v>
      </c>
      <c r="J4585" s="23" t="s">
        <v>3761</v>
      </c>
      <c r="K4585" s="1" t="s">
        <v>1303</v>
      </c>
      <c r="L4585" s="4" t="s">
        <v>522</v>
      </c>
    </row>
    <row r="4586" spans="1:12">
      <c r="A4586" s="36">
        <v>2017</v>
      </c>
      <c r="B4586" s="14" t="s">
        <v>3311</v>
      </c>
      <c r="C4586" s="9">
        <v>42833</v>
      </c>
      <c r="D4586" s="14" t="s">
        <v>537</v>
      </c>
      <c r="E4586" s="1" t="s">
        <v>308</v>
      </c>
      <c r="F4586" s="1">
        <v>4521</v>
      </c>
      <c r="G4586" s="1" t="s">
        <v>137</v>
      </c>
      <c r="H4586" s="1" t="s">
        <v>299</v>
      </c>
      <c r="I4586" s="25">
        <v>128</v>
      </c>
      <c r="J4586" s="23" t="s">
        <v>3762</v>
      </c>
      <c r="K4586" s="1" t="s">
        <v>3763</v>
      </c>
      <c r="L4586" s="4" t="s">
        <v>522</v>
      </c>
    </row>
    <row r="4587" spans="1:12">
      <c r="A4587" s="36">
        <v>2017</v>
      </c>
      <c r="B4587" s="14" t="s">
        <v>3311</v>
      </c>
      <c r="C4587" s="9">
        <v>42835</v>
      </c>
      <c r="D4587" s="14" t="s">
        <v>537</v>
      </c>
      <c r="E4587" s="1" t="s">
        <v>308</v>
      </c>
      <c r="F4587" s="1">
        <v>4521</v>
      </c>
      <c r="G4587" s="1" t="s">
        <v>137</v>
      </c>
      <c r="H4587" s="1" t="s">
        <v>283</v>
      </c>
      <c r="I4587" s="25">
        <v>127</v>
      </c>
      <c r="J4587" s="23" t="s">
        <v>3764</v>
      </c>
      <c r="K4587" s="1" t="s">
        <v>1303</v>
      </c>
      <c r="L4587" s="4" t="s">
        <v>522</v>
      </c>
    </row>
    <row r="4588" spans="1:12">
      <c r="A4588" s="36">
        <v>2017</v>
      </c>
      <c r="B4588" s="14" t="s">
        <v>3311</v>
      </c>
      <c r="C4588" s="9">
        <v>42842</v>
      </c>
      <c r="D4588" s="14" t="s">
        <v>537</v>
      </c>
      <c r="E4588" s="1" t="s">
        <v>308</v>
      </c>
      <c r="F4588" s="1">
        <v>4521</v>
      </c>
      <c r="G4588" s="1" t="s">
        <v>137</v>
      </c>
      <c r="H4588" s="1" t="s">
        <v>283</v>
      </c>
      <c r="I4588" s="25">
        <v>134</v>
      </c>
      <c r="J4588" s="23" t="s">
        <v>3765</v>
      </c>
      <c r="K4588" s="1" t="s">
        <v>3766</v>
      </c>
      <c r="L4588" s="4" t="s">
        <v>522</v>
      </c>
    </row>
    <row r="4589" spans="1:12">
      <c r="A4589" s="36">
        <v>2017</v>
      </c>
      <c r="B4589" s="14" t="s">
        <v>3311</v>
      </c>
      <c r="C4589" s="9">
        <v>42851</v>
      </c>
      <c r="D4589" s="14" t="s">
        <v>537</v>
      </c>
      <c r="E4589" s="1" t="s">
        <v>308</v>
      </c>
      <c r="F4589" s="1">
        <v>4521</v>
      </c>
      <c r="G4589" s="1" t="s">
        <v>137</v>
      </c>
      <c r="H4589" s="1" t="s">
        <v>299</v>
      </c>
      <c r="I4589" s="25">
        <v>126</v>
      </c>
      <c r="J4589" s="23" t="s">
        <v>3767</v>
      </c>
      <c r="K4589" s="1" t="s">
        <v>1303</v>
      </c>
      <c r="L4589" s="4" t="s">
        <v>522</v>
      </c>
    </row>
    <row r="4590" spans="1:12">
      <c r="A4590" s="36">
        <v>2017</v>
      </c>
      <c r="B4590" s="14" t="s">
        <v>3311</v>
      </c>
      <c r="C4590" s="9">
        <v>42852</v>
      </c>
      <c r="D4590" s="14" t="s">
        <v>537</v>
      </c>
      <c r="E4590" s="1" t="s">
        <v>308</v>
      </c>
      <c r="F4590" s="1">
        <v>4521</v>
      </c>
      <c r="G4590" s="1" t="s">
        <v>137</v>
      </c>
      <c r="H4590" s="1" t="s">
        <v>283</v>
      </c>
      <c r="I4590" s="25">
        <v>145</v>
      </c>
      <c r="J4590" s="23" t="s">
        <v>3768</v>
      </c>
      <c r="K4590" s="1" t="s">
        <v>1303</v>
      </c>
      <c r="L4590" s="4" t="s">
        <v>522</v>
      </c>
    </row>
    <row r="4591" spans="1:12">
      <c r="A4591" s="36">
        <v>2017</v>
      </c>
      <c r="B4591" s="14" t="s">
        <v>3311</v>
      </c>
      <c r="C4591" s="9">
        <v>42854</v>
      </c>
      <c r="D4591" s="14" t="s">
        <v>537</v>
      </c>
      <c r="E4591" s="1" t="s">
        <v>308</v>
      </c>
      <c r="F4591" s="1">
        <v>4521</v>
      </c>
      <c r="G4591" s="1" t="s">
        <v>269</v>
      </c>
      <c r="H4591" s="11" t="s">
        <v>285</v>
      </c>
      <c r="I4591" s="25">
        <v>86.8</v>
      </c>
      <c r="J4591" s="23" t="s">
        <v>3769</v>
      </c>
      <c r="K4591" s="1" t="s">
        <v>1305</v>
      </c>
      <c r="L4591" s="4" t="s">
        <v>522</v>
      </c>
    </row>
    <row r="4592" spans="1:12">
      <c r="A4592" s="36">
        <v>2017</v>
      </c>
      <c r="B4592" s="14" t="s">
        <v>3311</v>
      </c>
      <c r="C4592" s="9">
        <v>42854</v>
      </c>
      <c r="D4592" s="14" t="s">
        <v>537</v>
      </c>
      <c r="E4592" s="1" t="s">
        <v>308</v>
      </c>
      <c r="F4592" s="1">
        <v>4521</v>
      </c>
      <c r="G4592" s="1" t="s">
        <v>269</v>
      </c>
      <c r="H4592" s="11" t="s">
        <v>285</v>
      </c>
      <c r="I4592" s="25">
        <v>119.8</v>
      </c>
      <c r="J4592" s="23" t="s">
        <v>3770</v>
      </c>
      <c r="K4592" s="1" t="s">
        <v>1305</v>
      </c>
      <c r="L4592" s="4" t="s">
        <v>522</v>
      </c>
    </row>
    <row r="4593" spans="1:12">
      <c r="A4593" s="36">
        <v>2017</v>
      </c>
      <c r="B4593" s="14" t="s">
        <v>3311</v>
      </c>
      <c r="C4593" s="9">
        <v>42854</v>
      </c>
      <c r="D4593" s="14" t="s">
        <v>537</v>
      </c>
      <c r="E4593" s="1" t="s">
        <v>308</v>
      </c>
      <c r="F4593" s="1">
        <v>4521</v>
      </c>
      <c r="G4593" s="1" t="s">
        <v>269</v>
      </c>
      <c r="H4593" s="11" t="s">
        <v>285</v>
      </c>
      <c r="I4593" s="25">
        <v>74.900000000000006</v>
      </c>
      <c r="J4593" s="23" t="s">
        <v>3771</v>
      </c>
      <c r="K4593" s="1" t="s">
        <v>1305</v>
      </c>
      <c r="L4593" s="4" t="s">
        <v>522</v>
      </c>
    </row>
    <row r="4594" spans="1:12">
      <c r="A4594" s="36">
        <v>2017</v>
      </c>
      <c r="B4594" s="14" t="s">
        <v>3311</v>
      </c>
      <c r="C4594" s="9">
        <v>42827</v>
      </c>
      <c r="D4594" s="14" t="s">
        <v>809</v>
      </c>
      <c r="E4594" s="1" t="s">
        <v>1342</v>
      </c>
      <c r="F4594" s="1">
        <v>5205</v>
      </c>
      <c r="G4594" s="1" t="s">
        <v>137</v>
      </c>
      <c r="H4594" s="1" t="s">
        <v>551</v>
      </c>
      <c r="I4594" s="25">
        <v>25</v>
      </c>
      <c r="J4594" s="23" t="s">
        <v>3772</v>
      </c>
      <c r="K4594" s="1" t="s">
        <v>3773</v>
      </c>
      <c r="L4594" s="4" t="s">
        <v>522</v>
      </c>
    </row>
    <row r="4595" spans="1:12">
      <c r="A4595" s="36">
        <v>2017</v>
      </c>
      <c r="B4595" s="14" t="s">
        <v>3311</v>
      </c>
      <c r="C4595" s="9">
        <v>42828</v>
      </c>
      <c r="D4595" s="14" t="s">
        <v>809</v>
      </c>
      <c r="E4595" s="1" t="s">
        <v>1342</v>
      </c>
      <c r="F4595" s="1">
        <v>5205</v>
      </c>
      <c r="G4595" s="1" t="s">
        <v>137</v>
      </c>
      <c r="H4595" s="1" t="s">
        <v>551</v>
      </c>
      <c r="I4595" s="25">
        <v>40</v>
      </c>
      <c r="J4595" s="23" t="s">
        <v>3774</v>
      </c>
      <c r="K4595" s="1" t="s">
        <v>3773</v>
      </c>
      <c r="L4595" s="4" t="s">
        <v>522</v>
      </c>
    </row>
    <row r="4596" spans="1:12">
      <c r="A4596" s="36">
        <v>2017</v>
      </c>
      <c r="B4596" s="14" t="s">
        <v>3311</v>
      </c>
      <c r="C4596" s="9">
        <v>42849</v>
      </c>
      <c r="D4596" s="14" t="s">
        <v>809</v>
      </c>
      <c r="E4596" s="1" t="s">
        <v>1342</v>
      </c>
      <c r="F4596" s="1">
        <v>5201</v>
      </c>
      <c r="G4596" s="1" t="s">
        <v>137</v>
      </c>
      <c r="H4596" s="1" t="s">
        <v>551</v>
      </c>
      <c r="I4596" s="25">
        <v>49</v>
      </c>
      <c r="J4596" s="23" t="s">
        <v>3775</v>
      </c>
      <c r="K4596" s="1" t="s">
        <v>3776</v>
      </c>
      <c r="L4596" s="4" t="s">
        <v>522</v>
      </c>
    </row>
    <row r="4597" spans="1:12">
      <c r="A4597" s="36">
        <v>2017</v>
      </c>
      <c r="B4597" s="14" t="s">
        <v>3311</v>
      </c>
      <c r="C4597" s="9">
        <v>42851</v>
      </c>
      <c r="D4597" s="14" t="s">
        <v>809</v>
      </c>
      <c r="E4597" s="1" t="s">
        <v>1342</v>
      </c>
      <c r="F4597" s="1">
        <v>5201</v>
      </c>
      <c r="G4597" s="1" t="s">
        <v>137</v>
      </c>
      <c r="H4597" s="1" t="s">
        <v>551</v>
      </c>
      <c r="I4597" s="25">
        <v>28</v>
      </c>
      <c r="J4597" s="23" t="s">
        <v>3777</v>
      </c>
      <c r="K4597" s="1" t="s">
        <v>3776</v>
      </c>
      <c r="L4597" s="4" t="s">
        <v>522</v>
      </c>
    </row>
    <row r="4598" spans="1:12">
      <c r="A4598" s="36">
        <v>2017</v>
      </c>
      <c r="B4598" s="14" t="s">
        <v>3311</v>
      </c>
      <c r="C4598" s="9">
        <v>42850</v>
      </c>
      <c r="D4598" s="14" t="s">
        <v>809</v>
      </c>
      <c r="E4598" s="1" t="s">
        <v>1342</v>
      </c>
      <c r="F4598" s="1">
        <v>5201</v>
      </c>
      <c r="G4598" s="1" t="s">
        <v>137</v>
      </c>
      <c r="H4598" s="1" t="s">
        <v>551</v>
      </c>
      <c r="I4598" s="25">
        <v>43</v>
      </c>
      <c r="J4598" s="23" t="s">
        <v>3778</v>
      </c>
      <c r="K4598" s="1" t="s">
        <v>3779</v>
      </c>
      <c r="L4598" s="4" t="s">
        <v>522</v>
      </c>
    </row>
    <row r="4599" spans="1:12">
      <c r="A4599" s="36">
        <v>2017</v>
      </c>
      <c r="B4599" s="14" t="s">
        <v>3311</v>
      </c>
      <c r="C4599" s="9">
        <v>42834</v>
      </c>
      <c r="D4599" s="14" t="s">
        <v>537</v>
      </c>
      <c r="E4599" s="1" t="s">
        <v>308</v>
      </c>
      <c r="F4599" s="1">
        <v>4408</v>
      </c>
      <c r="G4599" s="1" t="s">
        <v>697</v>
      </c>
      <c r="H4599" s="1" t="s">
        <v>698</v>
      </c>
      <c r="I4599" s="25">
        <v>94</v>
      </c>
      <c r="J4599" s="23" t="s">
        <v>3780</v>
      </c>
      <c r="K4599" s="1" t="s">
        <v>3781</v>
      </c>
      <c r="L4599" s="4" t="s">
        <v>794</v>
      </c>
    </row>
    <row r="4600" spans="1:12">
      <c r="A4600" s="36">
        <v>2017</v>
      </c>
      <c r="B4600" s="14" t="s">
        <v>3311</v>
      </c>
      <c r="C4600" s="9">
        <v>42849</v>
      </c>
      <c r="D4600" s="14" t="s">
        <v>537</v>
      </c>
      <c r="E4600" s="1" t="s">
        <v>308</v>
      </c>
      <c r="F4600" s="1">
        <v>4408</v>
      </c>
      <c r="G4600" s="1" t="s">
        <v>697</v>
      </c>
      <c r="H4600" s="1" t="s">
        <v>698</v>
      </c>
      <c r="I4600" s="25">
        <v>95</v>
      </c>
      <c r="J4600" s="23" t="s">
        <v>3782</v>
      </c>
      <c r="K4600" s="1" t="s">
        <v>1940</v>
      </c>
      <c r="L4600" s="4" t="s">
        <v>794</v>
      </c>
    </row>
    <row r="4601" spans="1:12">
      <c r="A4601" s="36">
        <v>2017</v>
      </c>
      <c r="B4601" s="14" t="s">
        <v>3311</v>
      </c>
      <c r="C4601" s="9">
        <v>42838</v>
      </c>
      <c r="D4601" s="14" t="s">
        <v>537</v>
      </c>
      <c r="E4601" s="1" t="s">
        <v>308</v>
      </c>
      <c r="F4601" s="1">
        <v>4408</v>
      </c>
      <c r="G4601" s="1" t="s">
        <v>697</v>
      </c>
      <c r="H4601" s="1" t="s">
        <v>698</v>
      </c>
      <c r="I4601" s="25">
        <v>115</v>
      </c>
      <c r="J4601" s="23" t="s">
        <v>3783</v>
      </c>
      <c r="K4601" s="1" t="s">
        <v>3784</v>
      </c>
      <c r="L4601" s="4" t="s">
        <v>794</v>
      </c>
    </row>
    <row r="4602" spans="1:12">
      <c r="A4602" s="36">
        <v>2017</v>
      </c>
      <c r="B4602" s="14" t="s">
        <v>3311</v>
      </c>
      <c r="C4602" s="9">
        <v>42838</v>
      </c>
      <c r="D4602" s="14" t="s">
        <v>537</v>
      </c>
      <c r="E4602" s="1" t="s">
        <v>308</v>
      </c>
      <c r="F4602" s="1">
        <v>4408</v>
      </c>
      <c r="G4602" s="1" t="s">
        <v>697</v>
      </c>
      <c r="H4602" s="1" t="s">
        <v>698</v>
      </c>
      <c r="I4602" s="25">
        <v>134</v>
      </c>
      <c r="J4602" s="23" t="s">
        <v>3785</v>
      </c>
      <c r="K4602" s="1" t="s">
        <v>3784</v>
      </c>
      <c r="L4602" s="4" t="s">
        <v>794</v>
      </c>
    </row>
    <row r="4603" spans="1:12">
      <c r="A4603" s="36">
        <v>2017</v>
      </c>
      <c r="B4603" s="14" t="s">
        <v>3311</v>
      </c>
      <c r="C4603" s="9">
        <v>42842</v>
      </c>
      <c r="D4603" s="14" t="s">
        <v>537</v>
      </c>
      <c r="E4603" s="1" t="s">
        <v>308</v>
      </c>
      <c r="F4603" s="1">
        <v>4524</v>
      </c>
      <c r="G4603" s="1" t="s">
        <v>137</v>
      </c>
      <c r="H4603" s="1" t="s">
        <v>650</v>
      </c>
      <c r="I4603" s="25">
        <v>116</v>
      </c>
      <c r="J4603" s="23">
        <v>2124</v>
      </c>
      <c r="K4603" s="1" t="s">
        <v>1945</v>
      </c>
      <c r="L4603" s="4" t="s">
        <v>794</v>
      </c>
    </row>
    <row r="4604" spans="1:12">
      <c r="A4604" s="36">
        <v>2017</v>
      </c>
      <c r="B4604" s="14" t="s">
        <v>3311</v>
      </c>
      <c r="C4604" s="9">
        <v>42831</v>
      </c>
      <c r="D4604" s="14" t="s">
        <v>537</v>
      </c>
      <c r="E4604" s="1" t="s">
        <v>13</v>
      </c>
      <c r="F4604" s="1">
        <v>5070</v>
      </c>
      <c r="G4604" s="1" t="s">
        <v>697</v>
      </c>
      <c r="H4604" s="1" t="s">
        <v>698</v>
      </c>
      <c r="I4604" s="25">
        <v>68</v>
      </c>
      <c r="J4604" s="23" t="s">
        <v>3786</v>
      </c>
      <c r="K4604" s="1" t="s">
        <v>1946</v>
      </c>
      <c r="L4604" s="4" t="s">
        <v>794</v>
      </c>
    </row>
    <row r="4605" spans="1:12">
      <c r="A4605" s="36">
        <v>2017</v>
      </c>
      <c r="B4605" s="14" t="s">
        <v>3311</v>
      </c>
      <c r="C4605" s="9">
        <v>42831</v>
      </c>
      <c r="D4605" s="14" t="s">
        <v>537</v>
      </c>
      <c r="E4605" s="1" t="s">
        <v>13</v>
      </c>
      <c r="F4605" s="1">
        <v>5070</v>
      </c>
      <c r="G4605" s="1" t="s">
        <v>697</v>
      </c>
      <c r="H4605" s="1" t="s">
        <v>698</v>
      </c>
      <c r="I4605" s="25">
        <v>42</v>
      </c>
      <c r="J4605" s="23" t="s">
        <v>3787</v>
      </c>
      <c r="K4605" s="1" t="s">
        <v>1946</v>
      </c>
      <c r="L4605" s="4" t="s">
        <v>794</v>
      </c>
    </row>
    <row r="4606" spans="1:12">
      <c r="A4606" s="36">
        <v>2017</v>
      </c>
      <c r="B4606" s="14" t="s">
        <v>3311</v>
      </c>
      <c r="C4606" s="9">
        <v>42845</v>
      </c>
      <c r="D4606" s="14" t="s">
        <v>537</v>
      </c>
      <c r="E4606" s="1" t="s">
        <v>13</v>
      </c>
      <c r="F4606" s="1">
        <v>5070</v>
      </c>
      <c r="G4606" s="1" t="s">
        <v>697</v>
      </c>
      <c r="H4606" s="1" t="s">
        <v>698</v>
      </c>
      <c r="I4606" s="25">
        <v>36</v>
      </c>
      <c r="J4606" s="23" t="s">
        <v>3788</v>
      </c>
      <c r="K4606" s="1" t="s">
        <v>1947</v>
      </c>
      <c r="L4606" s="4" t="s">
        <v>794</v>
      </c>
    </row>
    <row r="4607" spans="1:12">
      <c r="A4607" s="36">
        <v>2017</v>
      </c>
      <c r="B4607" s="14" t="s">
        <v>3311</v>
      </c>
      <c r="C4607" s="9">
        <v>42844</v>
      </c>
      <c r="D4607" s="14" t="s">
        <v>537</v>
      </c>
      <c r="E4607" s="1" t="s">
        <v>13</v>
      </c>
      <c r="F4607" s="1">
        <v>5070</v>
      </c>
      <c r="G4607" s="1" t="s">
        <v>697</v>
      </c>
      <c r="H4607" s="1" t="s">
        <v>698</v>
      </c>
      <c r="I4607" s="25">
        <v>31</v>
      </c>
      <c r="J4607" s="23" t="s">
        <v>3789</v>
      </c>
      <c r="K4607" s="1" t="s">
        <v>1947</v>
      </c>
      <c r="L4607" s="4" t="s">
        <v>794</v>
      </c>
    </row>
    <row r="4608" spans="1:12">
      <c r="A4608" s="36">
        <v>2017</v>
      </c>
      <c r="B4608" s="14" t="s">
        <v>3311</v>
      </c>
      <c r="C4608" s="9">
        <v>42845</v>
      </c>
      <c r="D4608" s="14" t="s">
        <v>537</v>
      </c>
      <c r="E4608" s="1" t="s">
        <v>13</v>
      </c>
      <c r="F4608" s="1">
        <v>5070</v>
      </c>
      <c r="G4608" s="1" t="s">
        <v>137</v>
      </c>
      <c r="H4608" s="1" t="s">
        <v>795</v>
      </c>
      <c r="I4608" s="25">
        <v>133</v>
      </c>
      <c r="J4608" s="23">
        <v>8508</v>
      </c>
      <c r="K4608" s="1" t="s">
        <v>1947</v>
      </c>
      <c r="L4608" s="4" t="s">
        <v>794</v>
      </c>
    </row>
    <row r="4609" spans="1:12">
      <c r="A4609" s="36">
        <v>2017</v>
      </c>
      <c r="B4609" s="14" t="s">
        <v>3311</v>
      </c>
      <c r="C4609" s="9">
        <v>42845</v>
      </c>
      <c r="D4609" s="14" t="s">
        <v>537</v>
      </c>
      <c r="E4609" s="1" t="s">
        <v>13</v>
      </c>
      <c r="F4609" s="1">
        <v>5065</v>
      </c>
      <c r="G4609" s="1" t="s">
        <v>137</v>
      </c>
      <c r="H4609" s="1" t="s">
        <v>650</v>
      </c>
      <c r="I4609" s="25">
        <v>141</v>
      </c>
      <c r="J4609" s="23">
        <v>2131</v>
      </c>
      <c r="K4609" s="1" t="s">
        <v>3790</v>
      </c>
      <c r="L4609" s="4" t="s">
        <v>794</v>
      </c>
    </row>
    <row r="4610" spans="1:12">
      <c r="A4610" s="36">
        <v>2017</v>
      </c>
      <c r="B4610" s="14" t="s">
        <v>3311</v>
      </c>
      <c r="C4610" s="9">
        <v>42832</v>
      </c>
      <c r="D4610" s="14" t="s">
        <v>537</v>
      </c>
      <c r="E4610" s="1" t="s">
        <v>13</v>
      </c>
      <c r="F4610" s="1">
        <v>5070</v>
      </c>
      <c r="G4610" s="1" t="s">
        <v>137</v>
      </c>
      <c r="H4610" s="1" t="s">
        <v>795</v>
      </c>
      <c r="I4610" s="25">
        <v>143</v>
      </c>
      <c r="J4610" s="23">
        <v>8478</v>
      </c>
      <c r="K4610" s="1" t="s">
        <v>1946</v>
      </c>
      <c r="L4610" s="4" t="s">
        <v>794</v>
      </c>
    </row>
    <row r="4611" spans="1:12">
      <c r="A4611" s="36">
        <v>2017</v>
      </c>
      <c r="B4611" s="14" t="s">
        <v>3311</v>
      </c>
      <c r="C4611" s="9">
        <v>42831</v>
      </c>
      <c r="D4611" s="14" t="s">
        <v>537</v>
      </c>
      <c r="E4611" s="1" t="s">
        <v>13</v>
      </c>
      <c r="F4611" s="1">
        <v>5065</v>
      </c>
      <c r="G4611" s="1" t="s">
        <v>137</v>
      </c>
      <c r="H4611" s="1" t="s">
        <v>650</v>
      </c>
      <c r="I4611" s="25">
        <v>134</v>
      </c>
      <c r="J4611" s="23">
        <v>2098</v>
      </c>
      <c r="K4611" s="1" t="s">
        <v>1943</v>
      </c>
      <c r="L4611" s="4" t="s">
        <v>794</v>
      </c>
    </row>
    <row r="4612" spans="1:12">
      <c r="A4612" s="36">
        <v>2017</v>
      </c>
      <c r="B4612" s="14" t="s">
        <v>3311</v>
      </c>
      <c r="C4612" s="9">
        <v>42831</v>
      </c>
      <c r="D4612" s="14" t="s">
        <v>537</v>
      </c>
      <c r="E4612" s="1" t="s">
        <v>13</v>
      </c>
      <c r="F4612" s="1">
        <v>5065</v>
      </c>
      <c r="G4612" s="1" t="s">
        <v>137</v>
      </c>
      <c r="H4612" s="1" t="s">
        <v>650</v>
      </c>
      <c r="I4612" s="25">
        <v>180</v>
      </c>
      <c r="J4612" s="23">
        <v>2100</v>
      </c>
      <c r="K4612" s="1" t="s">
        <v>1943</v>
      </c>
      <c r="L4612" s="4" t="s">
        <v>794</v>
      </c>
    </row>
    <row r="4613" spans="1:12">
      <c r="A4613" s="36">
        <v>2017</v>
      </c>
      <c r="B4613" s="14" t="s">
        <v>3311</v>
      </c>
      <c r="C4613" s="9">
        <v>42832</v>
      </c>
      <c r="D4613" s="14" t="s">
        <v>537</v>
      </c>
      <c r="E4613" s="1" t="s">
        <v>13</v>
      </c>
      <c r="F4613" s="1">
        <v>5065</v>
      </c>
      <c r="G4613" s="1" t="s">
        <v>137</v>
      </c>
      <c r="H4613" s="1" t="s">
        <v>650</v>
      </c>
      <c r="I4613" s="25">
        <v>199</v>
      </c>
      <c r="J4613" s="23">
        <v>2102</v>
      </c>
      <c r="K4613" s="1" t="s">
        <v>1943</v>
      </c>
      <c r="L4613" s="4" t="s">
        <v>794</v>
      </c>
    </row>
    <row r="4614" spans="1:12">
      <c r="A4614" s="36">
        <v>2017</v>
      </c>
      <c r="B4614" s="14" t="s">
        <v>3311</v>
      </c>
      <c r="C4614" s="9">
        <v>42834</v>
      </c>
      <c r="D4614" s="14" t="s">
        <v>809</v>
      </c>
      <c r="E4614" s="1" t="s">
        <v>810</v>
      </c>
      <c r="F4614" s="1">
        <v>5723</v>
      </c>
      <c r="G4614" s="1" t="s">
        <v>137</v>
      </c>
      <c r="H4614" s="1" t="s">
        <v>795</v>
      </c>
      <c r="I4614" s="25">
        <v>15</v>
      </c>
      <c r="J4614" s="23">
        <v>8482</v>
      </c>
      <c r="K4614" s="1" t="s">
        <v>3791</v>
      </c>
      <c r="L4614" s="4" t="s">
        <v>794</v>
      </c>
    </row>
    <row r="4615" spans="1:12">
      <c r="A4615" s="36">
        <v>2017</v>
      </c>
      <c r="B4615" s="14" t="s">
        <v>3794</v>
      </c>
      <c r="C4615" s="9">
        <v>42870</v>
      </c>
      <c r="D4615" s="14" t="s">
        <v>537</v>
      </c>
      <c r="E4615" s="1" t="s">
        <v>377</v>
      </c>
      <c r="F4615" s="1">
        <v>1952</v>
      </c>
      <c r="G4615" s="1" t="s">
        <v>408</v>
      </c>
      <c r="H4615" s="1" t="s">
        <v>2503</v>
      </c>
      <c r="I4615" s="25">
        <v>35.6</v>
      </c>
      <c r="J4615" s="23" t="s">
        <v>3792</v>
      </c>
      <c r="K4615" s="20" t="s">
        <v>3793</v>
      </c>
      <c r="L4615" s="4" t="s">
        <v>333</v>
      </c>
    </row>
    <row r="4616" spans="1:12">
      <c r="A4616" s="36">
        <v>2017</v>
      </c>
      <c r="B4616" s="14" t="s">
        <v>3794</v>
      </c>
      <c r="C4616" s="9">
        <v>42873</v>
      </c>
      <c r="D4616" s="14" t="s">
        <v>537</v>
      </c>
      <c r="E4616" s="1" t="s">
        <v>377</v>
      </c>
      <c r="F4616" s="1">
        <v>1952</v>
      </c>
      <c r="G4616" s="1" t="s">
        <v>408</v>
      </c>
      <c r="H4616" s="1" t="s">
        <v>2503</v>
      </c>
      <c r="I4616" s="25">
        <v>141.4</v>
      </c>
      <c r="J4616" s="23" t="s">
        <v>3795</v>
      </c>
      <c r="K4616" s="20" t="s">
        <v>3796</v>
      </c>
      <c r="L4616" s="4" t="s">
        <v>333</v>
      </c>
    </row>
    <row r="4617" spans="1:12">
      <c r="A4617" s="36">
        <v>2017</v>
      </c>
      <c r="B4617" s="14" t="s">
        <v>3794</v>
      </c>
      <c r="C4617" s="9">
        <v>42861</v>
      </c>
      <c r="D4617" s="14" t="s">
        <v>537</v>
      </c>
      <c r="E4617" s="1" t="s">
        <v>377</v>
      </c>
      <c r="F4617" s="1">
        <v>1952</v>
      </c>
      <c r="G4617" s="1" t="s">
        <v>37</v>
      </c>
      <c r="H4617" s="11" t="s">
        <v>1482</v>
      </c>
      <c r="I4617" s="25">
        <v>41.1</v>
      </c>
      <c r="J4617" s="23" t="s">
        <v>3797</v>
      </c>
      <c r="K4617" s="20" t="s">
        <v>3796</v>
      </c>
      <c r="L4617" s="4" t="s">
        <v>333</v>
      </c>
    </row>
    <row r="4618" spans="1:12">
      <c r="A4618" s="36">
        <v>2017</v>
      </c>
      <c r="B4618" s="14" t="s">
        <v>3794</v>
      </c>
      <c r="C4618" s="9">
        <v>42861</v>
      </c>
      <c r="D4618" s="14" t="s">
        <v>537</v>
      </c>
      <c r="E4618" s="1" t="s">
        <v>377</v>
      </c>
      <c r="F4618" s="1">
        <v>1952</v>
      </c>
      <c r="G4618" s="1" t="s">
        <v>37</v>
      </c>
      <c r="H4618" s="11" t="s">
        <v>1482</v>
      </c>
      <c r="I4618" s="25">
        <v>157.4</v>
      </c>
      <c r="J4618" s="23" t="s">
        <v>3798</v>
      </c>
      <c r="K4618" s="20" t="s">
        <v>3796</v>
      </c>
      <c r="L4618" s="4" t="s">
        <v>333</v>
      </c>
    </row>
    <row r="4619" spans="1:12">
      <c r="A4619" s="36">
        <v>2017</v>
      </c>
      <c r="B4619" s="14" t="s">
        <v>3794</v>
      </c>
      <c r="C4619" s="9">
        <v>42879</v>
      </c>
      <c r="D4619" s="14" t="s">
        <v>537</v>
      </c>
      <c r="E4619" s="1" t="s">
        <v>377</v>
      </c>
      <c r="F4619" s="1">
        <v>1952</v>
      </c>
      <c r="G4619" s="1" t="s">
        <v>37</v>
      </c>
      <c r="H4619" s="11" t="s">
        <v>1482</v>
      </c>
      <c r="I4619" s="25">
        <v>124.6</v>
      </c>
      <c r="J4619" s="23" t="s">
        <v>3799</v>
      </c>
      <c r="K4619" s="20" t="s">
        <v>3800</v>
      </c>
      <c r="L4619" s="4" t="s">
        <v>333</v>
      </c>
    </row>
    <row r="4620" spans="1:12">
      <c r="A4620" s="36">
        <v>2017</v>
      </c>
      <c r="B4620" s="14" t="s">
        <v>3794</v>
      </c>
      <c r="C4620" s="9">
        <v>42864</v>
      </c>
      <c r="D4620" s="14" t="s">
        <v>537</v>
      </c>
      <c r="E4620" s="1" t="s">
        <v>377</v>
      </c>
      <c r="F4620" s="1">
        <v>1952</v>
      </c>
      <c r="G4620" s="1" t="s">
        <v>37</v>
      </c>
      <c r="H4620" s="11" t="s">
        <v>1482</v>
      </c>
      <c r="I4620" s="25">
        <v>59.3</v>
      </c>
      <c r="J4620" s="23" t="s">
        <v>3801</v>
      </c>
      <c r="K4620" s="20" t="s">
        <v>3802</v>
      </c>
      <c r="L4620" s="4" t="s">
        <v>333</v>
      </c>
    </row>
    <row r="4621" spans="1:12">
      <c r="A4621" s="36">
        <v>2017</v>
      </c>
      <c r="B4621" s="14" t="s">
        <v>3794</v>
      </c>
      <c r="C4621" s="9">
        <v>42865</v>
      </c>
      <c r="D4621" s="14" t="s">
        <v>537</v>
      </c>
      <c r="E4621" s="1" t="s">
        <v>377</v>
      </c>
      <c r="F4621" s="1">
        <v>1952</v>
      </c>
      <c r="G4621" s="1" t="s">
        <v>37</v>
      </c>
      <c r="H4621" s="11" t="s">
        <v>1482</v>
      </c>
      <c r="I4621" s="25">
        <v>90.8</v>
      </c>
      <c r="J4621" s="23" t="s">
        <v>3803</v>
      </c>
      <c r="K4621" s="20" t="s">
        <v>3802</v>
      </c>
      <c r="L4621" s="4" t="s">
        <v>333</v>
      </c>
    </row>
    <row r="4622" spans="1:12">
      <c r="A4622" s="36">
        <v>2017</v>
      </c>
      <c r="B4622" s="14" t="s">
        <v>3794</v>
      </c>
      <c r="C4622" s="9">
        <v>42865</v>
      </c>
      <c r="D4622" s="14" t="s">
        <v>537</v>
      </c>
      <c r="E4622" s="1" t="s">
        <v>377</v>
      </c>
      <c r="F4622" s="1">
        <v>1952</v>
      </c>
      <c r="G4622" s="1" t="s">
        <v>37</v>
      </c>
      <c r="H4622" s="11" t="s">
        <v>1482</v>
      </c>
      <c r="I4622" s="25">
        <v>132.9</v>
      </c>
      <c r="J4622" s="23" t="s">
        <v>3804</v>
      </c>
      <c r="K4622" s="20" t="s">
        <v>3793</v>
      </c>
      <c r="L4622" s="4" t="s">
        <v>333</v>
      </c>
    </row>
    <row r="4623" spans="1:12">
      <c r="A4623" s="36">
        <v>2017</v>
      </c>
      <c r="B4623" s="14" t="s">
        <v>3794</v>
      </c>
      <c r="C4623" s="9">
        <v>42870</v>
      </c>
      <c r="D4623" s="14" t="s">
        <v>537</v>
      </c>
      <c r="E4623" s="1" t="s">
        <v>377</v>
      </c>
      <c r="F4623" s="1">
        <v>1952</v>
      </c>
      <c r="G4623" s="1" t="s">
        <v>37</v>
      </c>
      <c r="H4623" s="11" t="s">
        <v>1482</v>
      </c>
      <c r="I4623" s="25">
        <v>142.30000000000001</v>
      </c>
      <c r="J4623" s="23" t="s">
        <v>3805</v>
      </c>
      <c r="K4623" s="20" t="s">
        <v>3793</v>
      </c>
      <c r="L4623" s="4" t="s">
        <v>333</v>
      </c>
    </row>
    <row r="4624" spans="1:12">
      <c r="A4624" s="36">
        <v>2017</v>
      </c>
      <c r="B4624" s="14" t="s">
        <v>3794</v>
      </c>
      <c r="C4624" s="9">
        <v>42873</v>
      </c>
      <c r="D4624" s="14" t="s">
        <v>537</v>
      </c>
      <c r="E4624" s="1" t="s">
        <v>377</v>
      </c>
      <c r="F4624" s="1">
        <v>1952</v>
      </c>
      <c r="G4624" s="1" t="s">
        <v>37</v>
      </c>
      <c r="H4624" s="11" t="s">
        <v>1482</v>
      </c>
      <c r="I4624" s="25">
        <v>121.9</v>
      </c>
      <c r="J4624" s="23" t="s">
        <v>3806</v>
      </c>
      <c r="K4624" s="20" t="s">
        <v>3796</v>
      </c>
      <c r="L4624" s="4" t="s">
        <v>333</v>
      </c>
    </row>
    <row r="4625" spans="1:12">
      <c r="A4625" s="36">
        <v>2017</v>
      </c>
      <c r="B4625" s="14" t="s">
        <v>3794</v>
      </c>
      <c r="C4625" s="9">
        <v>42873</v>
      </c>
      <c r="D4625" s="14" t="s">
        <v>537</v>
      </c>
      <c r="E4625" s="1" t="s">
        <v>377</v>
      </c>
      <c r="F4625" s="1">
        <v>1952</v>
      </c>
      <c r="G4625" s="1" t="s">
        <v>37</v>
      </c>
      <c r="H4625" s="11" t="s">
        <v>1482</v>
      </c>
      <c r="I4625" s="25">
        <v>135.80000000000001</v>
      </c>
      <c r="J4625" s="23" t="s">
        <v>3807</v>
      </c>
      <c r="K4625" s="20" t="s">
        <v>3793</v>
      </c>
      <c r="L4625" s="4" t="s">
        <v>333</v>
      </c>
    </row>
    <row r="4626" spans="1:12">
      <c r="A4626" s="36">
        <v>2017</v>
      </c>
      <c r="B4626" s="14" t="s">
        <v>3794</v>
      </c>
      <c r="C4626" s="9">
        <v>42878</v>
      </c>
      <c r="D4626" s="14" t="s">
        <v>537</v>
      </c>
      <c r="E4626" s="1" t="s">
        <v>345</v>
      </c>
      <c r="F4626" s="1">
        <v>1654</v>
      </c>
      <c r="G4626" s="1" t="s">
        <v>37</v>
      </c>
      <c r="H4626" s="11" t="s">
        <v>1482</v>
      </c>
      <c r="I4626" s="25">
        <v>106</v>
      </c>
      <c r="J4626" s="23" t="s">
        <v>3808</v>
      </c>
      <c r="K4626" s="20" t="s">
        <v>3809</v>
      </c>
      <c r="L4626" s="4" t="s">
        <v>333</v>
      </c>
    </row>
    <row r="4627" spans="1:12">
      <c r="A4627" s="36">
        <v>2017</v>
      </c>
      <c r="B4627" s="14" t="s">
        <v>3794</v>
      </c>
      <c r="C4627" s="9">
        <v>42878</v>
      </c>
      <c r="D4627" s="14" t="s">
        <v>537</v>
      </c>
      <c r="E4627" s="1" t="s">
        <v>345</v>
      </c>
      <c r="F4627" s="1">
        <v>1654</v>
      </c>
      <c r="G4627" s="1" t="s">
        <v>37</v>
      </c>
      <c r="H4627" s="11" t="s">
        <v>1482</v>
      </c>
      <c r="I4627" s="25">
        <v>247.6</v>
      </c>
      <c r="J4627" s="23" t="s">
        <v>3810</v>
      </c>
      <c r="K4627" s="20" t="s">
        <v>3809</v>
      </c>
      <c r="L4627" s="4" t="s">
        <v>333</v>
      </c>
    </row>
    <row r="4628" spans="1:12">
      <c r="A4628" s="36">
        <v>2017</v>
      </c>
      <c r="B4628" s="14" t="s">
        <v>3794</v>
      </c>
      <c r="C4628" s="9">
        <v>42857</v>
      </c>
      <c r="D4628" s="14" t="s">
        <v>537</v>
      </c>
      <c r="E4628" s="1" t="s">
        <v>13</v>
      </c>
      <c r="F4628" s="1">
        <v>5067</v>
      </c>
      <c r="G4628" s="1" t="s">
        <v>37</v>
      </c>
      <c r="H4628" s="11" t="s">
        <v>1482</v>
      </c>
      <c r="I4628" s="25">
        <v>88.2</v>
      </c>
      <c r="J4628" s="23" t="s">
        <v>3811</v>
      </c>
      <c r="K4628" s="20" t="s">
        <v>3812</v>
      </c>
      <c r="L4628" s="4" t="s">
        <v>333</v>
      </c>
    </row>
    <row r="4629" spans="1:12">
      <c r="A4629" s="36">
        <v>2017</v>
      </c>
      <c r="B4629" s="14" t="s">
        <v>3794</v>
      </c>
      <c r="C4629" s="9">
        <v>42859</v>
      </c>
      <c r="D4629" s="14" t="s">
        <v>537</v>
      </c>
      <c r="E4629" s="1" t="s">
        <v>13</v>
      </c>
      <c r="F4629" s="1">
        <v>5067</v>
      </c>
      <c r="G4629" s="1" t="s">
        <v>37</v>
      </c>
      <c r="H4629" s="11" t="s">
        <v>1482</v>
      </c>
      <c r="I4629" s="25">
        <v>82.9</v>
      </c>
      <c r="J4629" s="23" t="s">
        <v>3813</v>
      </c>
      <c r="K4629" s="20" t="s">
        <v>3814</v>
      </c>
      <c r="L4629" s="4" t="s">
        <v>333</v>
      </c>
    </row>
    <row r="4630" spans="1:12">
      <c r="A4630" s="36">
        <v>2017</v>
      </c>
      <c r="B4630" s="14" t="s">
        <v>3794</v>
      </c>
      <c r="C4630" s="9">
        <v>42860</v>
      </c>
      <c r="D4630" s="14" t="s">
        <v>537</v>
      </c>
      <c r="E4630" s="1" t="s">
        <v>13</v>
      </c>
      <c r="F4630" s="1">
        <v>5067</v>
      </c>
      <c r="G4630" s="1" t="s">
        <v>37</v>
      </c>
      <c r="H4630" s="1" t="s">
        <v>143</v>
      </c>
      <c r="I4630" s="25">
        <v>134</v>
      </c>
      <c r="J4630" s="23" t="s">
        <v>3815</v>
      </c>
      <c r="K4630" s="20" t="s">
        <v>3814</v>
      </c>
      <c r="L4630" s="4" t="s">
        <v>333</v>
      </c>
    </row>
    <row r="4631" spans="1:12">
      <c r="A4631" s="36">
        <v>2017</v>
      </c>
      <c r="B4631" s="14" t="s">
        <v>3794</v>
      </c>
      <c r="C4631" s="9">
        <v>42861</v>
      </c>
      <c r="D4631" s="14" t="s">
        <v>537</v>
      </c>
      <c r="E4631" s="1" t="s">
        <v>13</v>
      </c>
      <c r="F4631" s="1">
        <v>5067</v>
      </c>
      <c r="G4631" s="1" t="s">
        <v>37</v>
      </c>
      <c r="H4631" s="1" t="s">
        <v>143</v>
      </c>
      <c r="I4631" s="25">
        <v>114</v>
      </c>
      <c r="J4631" s="23" t="s">
        <v>3816</v>
      </c>
      <c r="K4631" s="20" t="s">
        <v>3814</v>
      </c>
      <c r="L4631" s="4" t="s">
        <v>333</v>
      </c>
    </row>
    <row r="4632" spans="1:12">
      <c r="A4632" s="36">
        <v>2017</v>
      </c>
      <c r="B4632" s="14" t="s">
        <v>3794</v>
      </c>
      <c r="C4632" s="9">
        <v>42864</v>
      </c>
      <c r="D4632" s="14" t="s">
        <v>537</v>
      </c>
      <c r="E4632" s="1" t="s">
        <v>13</v>
      </c>
      <c r="F4632" s="1">
        <v>5067</v>
      </c>
      <c r="G4632" s="1" t="s">
        <v>37</v>
      </c>
      <c r="H4632" s="1" t="s">
        <v>143</v>
      </c>
      <c r="I4632" s="25">
        <v>89</v>
      </c>
      <c r="J4632" s="23" t="s">
        <v>3817</v>
      </c>
      <c r="K4632" s="20" t="s">
        <v>3818</v>
      </c>
      <c r="L4632" s="4" t="s">
        <v>333</v>
      </c>
    </row>
    <row r="4633" spans="1:12">
      <c r="A4633" s="36">
        <v>2017</v>
      </c>
      <c r="B4633" s="14" t="s">
        <v>3794</v>
      </c>
      <c r="C4633" s="9">
        <v>42871</v>
      </c>
      <c r="D4633" s="14" t="s">
        <v>537</v>
      </c>
      <c r="E4633" s="1" t="s">
        <v>13</v>
      </c>
      <c r="F4633" s="1">
        <v>5067</v>
      </c>
      <c r="G4633" s="1" t="s">
        <v>37</v>
      </c>
      <c r="H4633" s="11" t="s">
        <v>1482</v>
      </c>
      <c r="I4633" s="25">
        <v>52.4</v>
      </c>
      <c r="J4633" s="23" t="s">
        <v>3819</v>
      </c>
      <c r="K4633" s="20" t="s">
        <v>3820</v>
      </c>
      <c r="L4633" s="4" t="s">
        <v>333</v>
      </c>
    </row>
    <row r="4634" spans="1:12">
      <c r="A4634" s="36">
        <v>2017</v>
      </c>
      <c r="B4634" s="14" t="s">
        <v>3794</v>
      </c>
      <c r="C4634" s="9">
        <v>42873</v>
      </c>
      <c r="D4634" s="14" t="s">
        <v>537</v>
      </c>
      <c r="E4634" s="1" t="s">
        <v>13</v>
      </c>
      <c r="F4634" s="1">
        <v>5067</v>
      </c>
      <c r="G4634" s="1" t="s">
        <v>37</v>
      </c>
      <c r="H4634" s="1" t="s">
        <v>143</v>
      </c>
      <c r="I4634" s="25">
        <v>49</v>
      </c>
      <c r="J4634" s="23" t="s">
        <v>3821</v>
      </c>
      <c r="K4634" s="20" t="s">
        <v>3820</v>
      </c>
      <c r="L4634" s="4" t="s">
        <v>333</v>
      </c>
    </row>
    <row r="4635" spans="1:12">
      <c r="A4635" s="36">
        <v>2017</v>
      </c>
      <c r="B4635" s="14" t="s">
        <v>3794</v>
      </c>
      <c r="C4635" s="9">
        <v>42873</v>
      </c>
      <c r="D4635" s="14" t="s">
        <v>537</v>
      </c>
      <c r="E4635" s="1" t="s">
        <v>13</v>
      </c>
      <c r="F4635" s="1">
        <v>5067</v>
      </c>
      <c r="G4635" s="1" t="s">
        <v>37</v>
      </c>
      <c r="H4635" s="11" t="s">
        <v>1482</v>
      </c>
      <c r="I4635" s="25">
        <v>175.5</v>
      </c>
      <c r="J4635" s="23" t="s">
        <v>3822</v>
      </c>
      <c r="K4635" s="20" t="s">
        <v>3820</v>
      </c>
      <c r="L4635" s="4" t="s">
        <v>333</v>
      </c>
    </row>
    <row r="4636" spans="1:12">
      <c r="A4636" s="36">
        <v>2017</v>
      </c>
      <c r="B4636" s="14" t="s">
        <v>3794</v>
      </c>
      <c r="C4636" s="9">
        <v>42875</v>
      </c>
      <c r="D4636" s="14" t="s">
        <v>537</v>
      </c>
      <c r="E4636" s="1" t="s">
        <v>13</v>
      </c>
      <c r="F4636" s="1">
        <v>5067</v>
      </c>
      <c r="G4636" s="1" t="s">
        <v>37</v>
      </c>
      <c r="H4636" s="1" t="s">
        <v>143</v>
      </c>
      <c r="I4636" s="25">
        <v>146</v>
      </c>
      <c r="J4636" s="23" t="s">
        <v>3823</v>
      </c>
      <c r="K4636" s="20" t="s">
        <v>3820</v>
      </c>
      <c r="L4636" s="4" t="s">
        <v>333</v>
      </c>
    </row>
    <row r="4637" spans="1:12">
      <c r="A4637" s="36">
        <v>2017</v>
      </c>
      <c r="B4637" s="14" t="s">
        <v>3794</v>
      </c>
      <c r="C4637" s="9">
        <v>42876</v>
      </c>
      <c r="D4637" s="14" t="s">
        <v>537</v>
      </c>
      <c r="E4637" s="1" t="s">
        <v>13</v>
      </c>
      <c r="F4637" s="1">
        <v>5067</v>
      </c>
      <c r="G4637" s="1" t="s">
        <v>37</v>
      </c>
      <c r="H4637" s="1" t="s">
        <v>143</v>
      </c>
      <c r="I4637" s="25">
        <v>120</v>
      </c>
      <c r="J4637" s="23" t="s">
        <v>3824</v>
      </c>
      <c r="K4637" s="20" t="s">
        <v>3820</v>
      </c>
      <c r="L4637" s="4" t="s">
        <v>333</v>
      </c>
    </row>
    <row r="4638" spans="1:12">
      <c r="A4638" s="36">
        <v>2017</v>
      </c>
      <c r="B4638" s="14" t="s">
        <v>3794</v>
      </c>
      <c r="C4638" s="9">
        <v>42878</v>
      </c>
      <c r="D4638" s="14" t="s">
        <v>537</v>
      </c>
      <c r="E4638" s="1" t="s">
        <v>13</v>
      </c>
      <c r="F4638" s="1">
        <v>5067</v>
      </c>
      <c r="G4638" s="1" t="s">
        <v>37</v>
      </c>
      <c r="H4638" s="1" t="s">
        <v>143</v>
      </c>
      <c r="I4638" s="25">
        <v>135</v>
      </c>
      <c r="J4638" s="23" t="s">
        <v>3825</v>
      </c>
      <c r="K4638" s="20" t="s">
        <v>3820</v>
      </c>
      <c r="L4638" s="4" t="s">
        <v>333</v>
      </c>
    </row>
    <row r="4639" spans="1:12">
      <c r="A4639" s="36">
        <v>2017</v>
      </c>
      <c r="B4639" s="14" t="s">
        <v>3794</v>
      </c>
      <c r="C4639" s="9">
        <v>42879</v>
      </c>
      <c r="D4639" s="14" t="s">
        <v>537</v>
      </c>
      <c r="E4639" s="1" t="s">
        <v>13</v>
      </c>
      <c r="F4639" s="1">
        <v>5067</v>
      </c>
      <c r="G4639" s="1" t="s">
        <v>37</v>
      </c>
      <c r="H4639" s="11" t="s">
        <v>1482</v>
      </c>
      <c r="I4639" s="25">
        <v>100.7</v>
      </c>
      <c r="J4639" s="23" t="s">
        <v>3826</v>
      </c>
      <c r="K4639" s="20" t="s">
        <v>3814</v>
      </c>
      <c r="L4639" s="4" t="s">
        <v>333</v>
      </c>
    </row>
    <row r="4640" spans="1:12">
      <c r="A4640" s="36">
        <v>2017</v>
      </c>
      <c r="B4640" s="14" t="s">
        <v>3794</v>
      </c>
      <c r="C4640" s="9">
        <v>42857</v>
      </c>
      <c r="D4640" s="14" t="s">
        <v>537</v>
      </c>
      <c r="E4640" s="1" t="s">
        <v>350</v>
      </c>
      <c r="F4640" s="1">
        <v>2127</v>
      </c>
      <c r="G4640" s="1" t="s">
        <v>37</v>
      </c>
      <c r="H4640" s="1" t="s">
        <v>357</v>
      </c>
      <c r="I4640" s="25">
        <v>223</v>
      </c>
      <c r="J4640" s="23" t="s">
        <v>3827</v>
      </c>
      <c r="K4640" s="20" t="s">
        <v>3828</v>
      </c>
      <c r="L4640" s="4" t="s">
        <v>333</v>
      </c>
    </row>
    <row r="4641" spans="1:12">
      <c r="A4641" s="36">
        <v>2017</v>
      </c>
      <c r="B4641" s="14" t="s">
        <v>3794</v>
      </c>
      <c r="C4641" s="9">
        <v>42857</v>
      </c>
      <c r="D4641" s="14" t="s">
        <v>537</v>
      </c>
      <c r="E4641" s="1" t="s">
        <v>350</v>
      </c>
      <c r="F4641" s="1">
        <v>2124</v>
      </c>
      <c r="G4641" s="1" t="s">
        <v>37</v>
      </c>
      <c r="H4641" s="1" t="s">
        <v>357</v>
      </c>
      <c r="I4641" s="25">
        <v>238</v>
      </c>
      <c r="J4641" s="23" t="s">
        <v>3829</v>
      </c>
      <c r="K4641" s="20" t="s">
        <v>3830</v>
      </c>
      <c r="L4641" s="4" t="s">
        <v>333</v>
      </c>
    </row>
    <row r="4642" spans="1:12">
      <c r="A4642" s="36">
        <v>2017</v>
      </c>
      <c r="B4642" s="14" t="s">
        <v>3794</v>
      </c>
      <c r="C4642" s="9">
        <v>42865</v>
      </c>
      <c r="D4642" s="14" t="s">
        <v>537</v>
      </c>
      <c r="E4642" s="1" t="s">
        <v>350</v>
      </c>
      <c r="F4642" s="1">
        <v>2136</v>
      </c>
      <c r="G4642" s="1" t="s">
        <v>37</v>
      </c>
      <c r="H4642" s="1" t="s">
        <v>357</v>
      </c>
      <c r="I4642" s="25">
        <v>201</v>
      </c>
      <c r="J4642" s="23" t="s">
        <v>3831</v>
      </c>
      <c r="K4642" s="20" t="s">
        <v>3832</v>
      </c>
      <c r="L4642" s="4" t="s">
        <v>333</v>
      </c>
    </row>
    <row r="4643" spans="1:12">
      <c r="A4643" s="36">
        <v>2017</v>
      </c>
      <c r="B4643" s="14" t="s">
        <v>3794</v>
      </c>
      <c r="C4643" s="9">
        <v>42871</v>
      </c>
      <c r="D4643" s="14" t="s">
        <v>537</v>
      </c>
      <c r="E4643" s="1" t="s">
        <v>350</v>
      </c>
      <c r="F4643" s="1">
        <v>2136</v>
      </c>
      <c r="G4643" s="1" t="s">
        <v>37</v>
      </c>
      <c r="H4643" s="1" t="s">
        <v>357</v>
      </c>
      <c r="I4643" s="25">
        <v>240</v>
      </c>
      <c r="J4643" s="23" t="s">
        <v>3833</v>
      </c>
      <c r="K4643" s="20" t="s">
        <v>3834</v>
      </c>
      <c r="L4643" s="4" t="s">
        <v>333</v>
      </c>
    </row>
    <row r="4644" spans="1:12">
      <c r="A4644" s="36">
        <v>2017</v>
      </c>
      <c r="B4644" s="14" t="s">
        <v>3794</v>
      </c>
      <c r="C4644" s="9">
        <v>42872</v>
      </c>
      <c r="D4644" s="14" t="s">
        <v>537</v>
      </c>
      <c r="E4644" s="1" t="s">
        <v>350</v>
      </c>
      <c r="F4644" s="1">
        <v>2124</v>
      </c>
      <c r="G4644" s="1" t="s">
        <v>37</v>
      </c>
      <c r="H4644" s="1" t="s">
        <v>357</v>
      </c>
      <c r="I4644" s="25">
        <v>141</v>
      </c>
      <c r="J4644" s="23" t="s">
        <v>3835</v>
      </c>
      <c r="K4644" s="20" t="s">
        <v>3836</v>
      </c>
      <c r="L4644" s="4" t="s">
        <v>333</v>
      </c>
    </row>
    <row r="4645" spans="1:12">
      <c r="A4645" s="36">
        <v>2017</v>
      </c>
      <c r="B4645" s="14" t="s">
        <v>3794</v>
      </c>
      <c r="C4645" s="9">
        <v>42874</v>
      </c>
      <c r="D4645" s="14" t="s">
        <v>537</v>
      </c>
      <c r="E4645" s="1" t="s">
        <v>350</v>
      </c>
      <c r="F4645" s="1">
        <v>2129</v>
      </c>
      <c r="G4645" s="1" t="s">
        <v>37</v>
      </c>
      <c r="H4645" s="1" t="s">
        <v>357</v>
      </c>
      <c r="I4645" s="25">
        <v>153</v>
      </c>
      <c r="J4645" s="23" t="s">
        <v>3837</v>
      </c>
      <c r="K4645" s="20" t="s">
        <v>3838</v>
      </c>
      <c r="L4645" s="4" t="s">
        <v>333</v>
      </c>
    </row>
    <row r="4646" spans="1:12">
      <c r="A4646" s="36">
        <v>2017</v>
      </c>
      <c r="B4646" s="14" t="s">
        <v>3794</v>
      </c>
      <c r="C4646" s="9">
        <v>42877</v>
      </c>
      <c r="D4646" s="14" t="s">
        <v>537</v>
      </c>
      <c r="E4646" s="1" t="s">
        <v>350</v>
      </c>
      <c r="F4646" s="1">
        <v>2126</v>
      </c>
      <c r="G4646" s="1" t="s">
        <v>37</v>
      </c>
      <c r="H4646" s="1" t="s">
        <v>357</v>
      </c>
      <c r="I4646" s="25">
        <v>148</v>
      </c>
      <c r="J4646" s="23" t="s">
        <v>3839</v>
      </c>
      <c r="K4646" s="20" t="s">
        <v>3838</v>
      </c>
      <c r="L4646" s="4" t="s">
        <v>333</v>
      </c>
    </row>
    <row r="4647" spans="1:12">
      <c r="A4647" s="36">
        <v>2017</v>
      </c>
      <c r="B4647" s="14" t="s">
        <v>3794</v>
      </c>
      <c r="C4647" s="9">
        <v>42877</v>
      </c>
      <c r="D4647" s="14" t="s">
        <v>537</v>
      </c>
      <c r="E4647" s="1" t="s">
        <v>350</v>
      </c>
      <c r="F4647" s="1">
        <v>2127</v>
      </c>
      <c r="G4647" s="1" t="s">
        <v>37</v>
      </c>
      <c r="H4647" s="1" t="s">
        <v>357</v>
      </c>
      <c r="I4647" s="25">
        <v>162</v>
      </c>
      <c r="J4647" s="23" t="s">
        <v>3840</v>
      </c>
      <c r="K4647" s="20" t="s">
        <v>3841</v>
      </c>
      <c r="L4647" s="4" t="s">
        <v>333</v>
      </c>
    </row>
    <row r="4648" spans="1:12">
      <c r="A4648" s="36">
        <v>2017</v>
      </c>
      <c r="B4648" s="14" t="s">
        <v>3794</v>
      </c>
      <c r="C4648" s="9">
        <v>42877</v>
      </c>
      <c r="D4648" s="14" t="s">
        <v>537</v>
      </c>
      <c r="E4648" s="1" t="s">
        <v>350</v>
      </c>
      <c r="F4648" s="1">
        <v>2124</v>
      </c>
      <c r="G4648" s="1" t="s">
        <v>37</v>
      </c>
      <c r="H4648" s="1" t="s">
        <v>357</v>
      </c>
      <c r="I4648" s="25">
        <v>158</v>
      </c>
      <c r="J4648" s="23" t="s">
        <v>3842</v>
      </c>
      <c r="K4648" s="20" t="s">
        <v>3843</v>
      </c>
      <c r="L4648" s="4" t="s">
        <v>333</v>
      </c>
    </row>
    <row r="4649" spans="1:12">
      <c r="A4649" s="36">
        <v>2017</v>
      </c>
      <c r="B4649" s="14" t="s">
        <v>3794</v>
      </c>
      <c r="C4649" s="9">
        <v>42877</v>
      </c>
      <c r="D4649" s="14" t="s">
        <v>537</v>
      </c>
      <c r="E4649" s="1" t="s">
        <v>350</v>
      </c>
      <c r="F4649" s="1">
        <v>2124</v>
      </c>
      <c r="G4649" s="1" t="s">
        <v>37</v>
      </c>
      <c r="H4649" s="1" t="s">
        <v>357</v>
      </c>
      <c r="I4649" s="25">
        <v>168</v>
      </c>
      <c r="J4649" s="23" t="s">
        <v>3844</v>
      </c>
      <c r="K4649" s="20" t="s">
        <v>3845</v>
      </c>
      <c r="L4649" s="4" t="s">
        <v>333</v>
      </c>
    </row>
    <row r="4650" spans="1:12">
      <c r="A4650" s="36">
        <v>2017</v>
      </c>
      <c r="B4650" s="14" t="s">
        <v>3794</v>
      </c>
      <c r="C4650" s="9">
        <v>42879</v>
      </c>
      <c r="D4650" s="14" t="s">
        <v>537</v>
      </c>
      <c r="E4650" s="1" t="s">
        <v>350</v>
      </c>
      <c r="F4650" s="1">
        <v>2132</v>
      </c>
      <c r="G4650" s="1" t="s">
        <v>37</v>
      </c>
      <c r="H4650" s="1" t="s">
        <v>357</v>
      </c>
      <c r="I4650" s="25">
        <v>182</v>
      </c>
      <c r="J4650" s="23" t="s">
        <v>3846</v>
      </c>
      <c r="K4650" s="20" t="s">
        <v>3847</v>
      </c>
      <c r="L4650" s="4" t="s">
        <v>333</v>
      </c>
    </row>
    <row r="4651" spans="1:12">
      <c r="A4651" s="36">
        <v>2017</v>
      </c>
      <c r="B4651" s="14" t="s">
        <v>3794</v>
      </c>
      <c r="C4651" s="9">
        <v>42856</v>
      </c>
      <c r="D4651" s="14" t="s">
        <v>537</v>
      </c>
      <c r="E4651" s="1" t="s">
        <v>308</v>
      </c>
      <c r="F4651" s="1">
        <v>4522</v>
      </c>
      <c r="G4651" s="1" t="s">
        <v>1050</v>
      </c>
      <c r="H4651" s="11" t="s">
        <v>396</v>
      </c>
      <c r="I4651" s="25">
        <v>100.6</v>
      </c>
      <c r="J4651" s="23" t="s">
        <v>3848</v>
      </c>
      <c r="K4651" s="20" t="s">
        <v>3849</v>
      </c>
      <c r="L4651" s="4" t="s">
        <v>333</v>
      </c>
    </row>
    <row r="4652" spans="1:12">
      <c r="A4652" s="36">
        <v>2017</v>
      </c>
      <c r="B4652" s="14" t="s">
        <v>3794</v>
      </c>
      <c r="C4652" s="9">
        <v>42856</v>
      </c>
      <c r="D4652" s="14" t="s">
        <v>537</v>
      </c>
      <c r="E4652" s="1" t="s">
        <v>308</v>
      </c>
      <c r="F4652" s="1">
        <v>4522</v>
      </c>
      <c r="G4652" s="1" t="s">
        <v>1050</v>
      </c>
      <c r="H4652" s="11" t="s">
        <v>396</v>
      </c>
      <c r="I4652" s="25">
        <v>108.5</v>
      </c>
      <c r="J4652" s="23" t="s">
        <v>3850</v>
      </c>
      <c r="K4652" s="20" t="s">
        <v>3849</v>
      </c>
      <c r="L4652" s="4" t="s">
        <v>333</v>
      </c>
    </row>
    <row r="4653" spans="1:12">
      <c r="A4653" s="36">
        <v>2017</v>
      </c>
      <c r="B4653" s="14" t="s">
        <v>3794</v>
      </c>
      <c r="C4653" s="9">
        <v>42857</v>
      </c>
      <c r="D4653" s="14" t="s">
        <v>537</v>
      </c>
      <c r="E4653" s="1" t="s">
        <v>308</v>
      </c>
      <c r="F4653" s="1">
        <v>4522</v>
      </c>
      <c r="G4653" s="1" t="s">
        <v>1050</v>
      </c>
      <c r="H4653" s="11" t="s">
        <v>396</v>
      </c>
      <c r="I4653" s="25">
        <v>15.9</v>
      </c>
      <c r="J4653" s="23" t="s">
        <v>3851</v>
      </c>
      <c r="K4653" s="20" t="s">
        <v>3849</v>
      </c>
      <c r="L4653" s="4" t="s">
        <v>333</v>
      </c>
    </row>
    <row r="4654" spans="1:12">
      <c r="A4654" s="36">
        <v>2017</v>
      </c>
      <c r="B4654" s="14" t="s">
        <v>3794</v>
      </c>
      <c r="C4654" s="9">
        <v>42863</v>
      </c>
      <c r="D4654" s="14" t="s">
        <v>537</v>
      </c>
      <c r="E4654" s="1" t="s">
        <v>308</v>
      </c>
      <c r="F4654" s="1">
        <v>4522</v>
      </c>
      <c r="G4654" s="1" t="s">
        <v>1050</v>
      </c>
      <c r="H4654" s="11" t="s">
        <v>396</v>
      </c>
      <c r="I4654" s="25">
        <v>140.30000000000001</v>
      </c>
      <c r="J4654" s="23" t="s">
        <v>3852</v>
      </c>
      <c r="K4654" s="20" t="s">
        <v>3853</v>
      </c>
      <c r="L4654" s="4" t="s">
        <v>333</v>
      </c>
    </row>
    <row r="4655" spans="1:12">
      <c r="A4655" s="36">
        <v>2017</v>
      </c>
      <c r="B4655" s="14" t="s">
        <v>3794</v>
      </c>
      <c r="C4655" s="9">
        <v>42870</v>
      </c>
      <c r="D4655" s="14" t="s">
        <v>537</v>
      </c>
      <c r="E4655" s="1" t="s">
        <v>308</v>
      </c>
      <c r="F4655" s="1">
        <v>4522</v>
      </c>
      <c r="G4655" s="1" t="s">
        <v>1050</v>
      </c>
      <c r="H4655" s="11" t="s">
        <v>396</v>
      </c>
      <c r="I4655" s="25">
        <v>154.1</v>
      </c>
      <c r="J4655" s="23" t="s">
        <v>3854</v>
      </c>
      <c r="K4655" s="20" t="s">
        <v>3853</v>
      </c>
      <c r="L4655" s="4" t="s">
        <v>333</v>
      </c>
    </row>
    <row r="4656" spans="1:12">
      <c r="A4656" s="36">
        <v>2017</v>
      </c>
      <c r="B4656" s="14" t="s">
        <v>3794</v>
      </c>
      <c r="C4656" s="9">
        <v>42886</v>
      </c>
      <c r="D4656" s="14" t="s">
        <v>537</v>
      </c>
      <c r="E4656" s="1" t="s">
        <v>308</v>
      </c>
      <c r="F4656" s="1">
        <v>4522</v>
      </c>
      <c r="G4656" s="1" t="s">
        <v>1050</v>
      </c>
      <c r="H4656" s="11" t="s">
        <v>396</v>
      </c>
      <c r="I4656" s="25">
        <v>99.6</v>
      </c>
      <c r="J4656" s="23" t="s">
        <v>3855</v>
      </c>
      <c r="K4656" s="20" t="s">
        <v>3856</v>
      </c>
      <c r="L4656" s="4" t="s">
        <v>333</v>
      </c>
    </row>
    <row r="4657" spans="1:12">
      <c r="A4657" s="36">
        <v>2017</v>
      </c>
      <c r="B4657" s="14" t="s">
        <v>3794</v>
      </c>
      <c r="C4657" s="9">
        <v>42886</v>
      </c>
      <c r="D4657" s="14" t="s">
        <v>537</v>
      </c>
      <c r="E4657" s="1" t="s">
        <v>308</v>
      </c>
      <c r="F4657" s="1">
        <v>4522</v>
      </c>
      <c r="G4657" s="1" t="s">
        <v>1050</v>
      </c>
      <c r="H4657" s="11" t="s">
        <v>396</v>
      </c>
      <c r="I4657" s="25">
        <v>159</v>
      </c>
      <c r="J4657" s="23" t="s">
        <v>3857</v>
      </c>
      <c r="K4657" s="20" t="s">
        <v>3858</v>
      </c>
      <c r="L4657" s="4" t="s">
        <v>333</v>
      </c>
    </row>
    <row r="4658" spans="1:12">
      <c r="A4658" s="36">
        <v>2017</v>
      </c>
      <c r="B4658" s="14" t="s">
        <v>3794</v>
      </c>
      <c r="C4658" s="9">
        <v>42857</v>
      </c>
      <c r="D4658" s="14" t="s">
        <v>537</v>
      </c>
      <c r="E4658" s="1" t="s">
        <v>308</v>
      </c>
      <c r="F4658" s="1">
        <v>4522</v>
      </c>
      <c r="G4658" s="1" t="s">
        <v>408</v>
      </c>
      <c r="H4658" s="1" t="s">
        <v>2503</v>
      </c>
      <c r="I4658" s="25">
        <v>142.9</v>
      </c>
      <c r="J4658" s="23" t="s">
        <v>3859</v>
      </c>
      <c r="K4658" s="20" t="s">
        <v>3849</v>
      </c>
      <c r="L4658" s="4" t="s">
        <v>333</v>
      </c>
    </row>
    <row r="4659" spans="1:12">
      <c r="A4659" s="36">
        <v>2017</v>
      </c>
      <c r="B4659" s="14" t="s">
        <v>3794</v>
      </c>
      <c r="C4659" s="9">
        <v>42862</v>
      </c>
      <c r="D4659" s="14" t="s">
        <v>537</v>
      </c>
      <c r="E4659" s="1" t="s">
        <v>308</v>
      </c>
      <c r="F4659" s="1">
        <v>4522</v>
      </c>
      <c r="G4659" s="1" t="s">
        <v>408</v>
      </c>
      <c r="H4659" s="1" t="s">
        <v>2503</v>
      </c>
      <c r="I4659" s="25">
        <v>10.7</v>
      </c>
      <c r="J4659" s="23" t="s">
        <v>3860</v>
      </c>
      <c r="K4659" s="20" t="s">
        <v>3861</v>
      </c>
      <c r="L4659" s="4" t="s">
        <v>333</v>
      </c>
    </row>
    <row r="4660" spans="1:12">
      <c r="A4660" s="36">
        <v>2017</v>
      </c>
      <c r="B4660" s="14" t="s">
        <v>3794</v>
      </c>
      <c r="C4660" s="9">
        <v>42863</v>
      </c>
      <c r="D4660" s="14" t="s">
        <v>537</v>
      </c>
      <c r="E4660" s="1" t="s">
        <v>308</v>
      </c>
      <c r="F4660" s="1">
        <v>4522</v>
      </c>
      <c r="G4660" s="1" t="s">
        <v>408</v>
      </c>
      <c r="H4660" s="1" t="s">
        <v>2503</v>
      </c>
      <c r="I4660" s="25">
        <v>110</v>
      </c>
      <c r="J4660" s="23" t="s">
        <v>3862</v>
      </c>
      <c r="K4660" s="20" t="s">
        <v>3853</v>
      </c>
      <c r="L4660" s="4" t="s">
        <v>333</v>
      </c>
    </row>
    <row r="4661" spans="1:12">
      <c r="A4661" s="36">
        <v>2017</v>
      </c>
      <c r="B4661" s="14" t="s">
        <v>3794</v>
      </c>
      <c r="C4661" s="9">
        <v>42864</v>
      </c>
      <c r="D4661" s="14" t="s">
        <v>537</v>
      </c>
      <c r="E4661" s="1" t="s">
        <v>308</v>
      </c>
      <c r="F4661" s="1">
        <v>4522</v>
      </c>
      <c r="G4661" s="1" t="s">
        <v>408</v>
      </c>
      <c r="H4661" s="1" t="s">
        <v>2503</v>
      </c>
      <c r="I4661" s="25">
        <v>98.9</v>
      </c>
      <c r="J4661" s="23" t="s">
        <v>3863</v>
      </c>
      <c r="K4661" s="20" t="s">
        <v>3853</v>
      </c>
      <c r="L4661" s="4" t="s">
        <v>333</v>
      </c>
    </row>
    <row r="4662" spans="1:12">
      <c r="A4662" s="36">
        <v>2017</v>
      </c>
      <c r="B4662" s="14" t="s">
        <v>3794</v>
      </c>
      <c r="C4662" s="9">
        <v>42865</v>
      </c>
      <c r="D4662" s="14" t="s">
        <v>537</v>
      </c>
      <c r="E4662" s="1" t="s">
        <v>308</v>
      </c>
      <c r="F4662" s="1">
        <v>4522</v>
      </c>
      <c r="G4662" s="1" t="s">
        <v>408</v>
      </c>
      <c r="H4662" s="1" t="s">
        <v>2503</v>
      </c>
      <c r="I4662" s="25">
        <v>149.80000000000001</v>
      </c>
      <c r="J4662" s="23" t="s">
        <v>3864</v>
      </c>
      <c r="K4662" s="20" t="s">
        <v>3853</v>
      </c>
      <c r="L4662" s="4" t="s">
        <v>333</v>
      </c>
    </row>
    <row r="4663" spans="1:12">
      <c r="A4663" s="36">
        <v>2017</v>
      </c>
      <c r="B4663" s="14" t="s">
        <v>3794</v>
      </c>
      <c r="C4663" s="9">
        <v>42865</v>
      </c>
      <c r="D4663" s="14" t="s">
        <v>537</v>
      </c>
      <c r="E4663" s="1" t="s">
        <v>308</v>
      </c>
      <c r="F4663" s="1">
        <v>4522</v>
      </c>
      <c r="G4663" s="1" t="s">
        <v>408</v>
      </c>
      <c r="H4663" s="1" t="s">
        <v>2503</v>
      </c>
      <c r="I4663" s="25">
        <v>100.5</v>
      </c>
      <c r="J4663" s="23" t="s">
        <v>3865</v>
      </c>
      <c r="K4663" s="20" t="s">
        <v>3853</v>
      </c>
      <c r="L4663" s="4" t="s">
        <v>333</v>
      </c>
    </row>
    <row r="4664" spans="1:12">
      <c r="A4664" s="36">
        <v>2017</v>
      </c>
      <c r="B4664" s="14" t="s">
        <v>3794</v>
      </c>
      <c r="C4664" s="9">
        <v>42866</v>
      </c>
      <c r="D4664" s="14" t="s">
        <v>537</v>
      </c>
      <c r="E4664" s="1" t="s">
        <v>308</v>
      </c>
      <c r="F4664" s="1">
        <v>4522</v>
      </c>
      <c r="G4664" s="1" t="s">
        <v>408</v>
      </c>
      <c r="H4664" s="1" t="s">
        <v>2503</v>
      </c>
      <c r="I4664" s="25">
        <v>141</v>
      </c>
      <c r="J4664" s="23" t="s">
        <v>3866</v>
      </c>
      <c r="K4664" s="20" t="s">
        <v>3853</v>
      </c>
      <c r="L4664" s="4" t="s">
        <v>333</v>
      </c>
    </row>
    <row r="4665" spans="1:12">
      <c r="A4665" s="36">
        <v>2017</v>
      </c>
      <c r="B4665" s="14" t="s">
        <v>3794</v>
      </c>
      <c r="C4665" s="9">
        <v>42866</v>
      </c>
      <c r="D4665" s="14" t="s">
        <v>537</v>
      </c>
      <c r="E4665" s="1" t="s">
        <v>308</v>
      </c>
      <c r="F4665" s="1">
        <v>4522</v>
      </c>
      <c r="G4665" s="1" t="s">
        <v>408</v>
      </c>
      <c r="H4665" s="1" t="s">
        <v>2503</v>
      </c>
      <c r="I4665" s="25">
        <v>171.8</v>
      </c>
      <c r="J4665" s="23" t="s">
        <v>3867</v>
      </c>
      <c r="K4665" s="20" t="s">
        <v>3853</v>
      </c>
      <c r="L4665" s="4" t="s">
        <v>333</v>
      </c>
    </row>
    <row r="4666" spans="1:12">
      <c r="A4666" s="36">
        <v>2017</v>
      </c>
      <c r="B4666" s="14" t="s">
        <v>3794</v>
      </c>
      <c r="C4666" s="9">
        <v>42867</v>
      </c>
      <c r="D4666" s="14" t="s">
        <v>537</v>
      </c>
      <c r="E4666" s="1" t="s">
        <v>308</v>
      </c>
      <c r="F4666" s="1">
        <v>4522</v>
      </c>
      <c r="G4666" s="1" t="s">
        <v>408</v>
      </c>
      <c r="H4666" s="1" t="s">
        <v>2503</v>
      </c>
      <c r="I4666" s="25">
        <v>79.5</v>
      </c>
      <c r="J4666" s="23" t="s">
        <v>3868</v>
      </c>
      <c r="K4666" s="20" t="s">
        <v>3869</v>
      </c>
      <c r="L4666" s="4" t="s">
        <v>333</v>
      </c>
    </row>
    <row r="4667" spans="1:12">
      <c r="A4667" s="36">
        <v>2017</v>
      </c>
      <c r="B4667" s="14" t="s">
        <v>3794</v>
      </c>
      <c r="C4667" s="9">
        <v>42867</v>
      </c>
      <c r="D4667" s="14" t="s">
        <v>537</v>
      </c>
      <c r="E4667" s="1" t="s">
        <v>308</v>
      </c>
      <c r="F4667" s="1">
        <v>4522</v>
      </c>
      <c r="G4667" s="1" t="s">
        <v>408</v>
      </c>
      <c r="H4667" s="1" t="s">
        <v>2503</v>
      </c>
      <c r="I4667" s="25">
        <v>159.6</v>
      </c>
      <c r="J4667" s="23" t="s">
        <v>3870</v>
      </c>
      <c r="K4667" s="20" t="s">
        <v>3869</v>
      </c>
      <c r="L4667" s="4" t="s">
        <v>333</v>
      </c>
    </row>
    <row r="4668" spans="1:12">
      <c r="A4668" s="36">
        <v>2017</v>
      </c>
      <c r="B4668" s="14" t="s">
        <v>3794</v>
      </c>
      <c r="C4668" s="9">
        <v>42867</v>
      </c>
      <c r="D4668" s="14" t="s">
        <v>537</v>
      </c>
      <c r="E4668" s="1" t="s">
        <v>308</v>
      </c>
      <c r="F4668" s="1">
        <v>4522</v>
      </c>
      <c r="G4668" s="1" t="s">
        <v>408</v>
      </c>
      <c r="H4668" s="1" t="s">
        <v>2503</v>
      </c>
      <c r="I4668" s="25">
        <v>133.5</v>
      </c>
      <c r="J4668" s="23" t="s">
        <v>3871</v>
      </c>
      <c r="K4668" s="20" t="s">
        <v>3869</v>
      </c>
      <c r="L4668" s="4" t="s">
        <v>333</v>
      </c>
    </row>
    <row r="4669" spans="1:12">
      <c r="A4669" s="36">
        <v>2017</v>
      </c>
      <c r="B4669" s="14" t="s">
        <v>3794</v>
      </c>
      <c r="C4669" s="9">
        <v>42868</v>
      </c>
      <c r="D4669" s="14" t="s">
        <v>537</v>
      </c>
      <c r="E4669" s="1" t="s">
        <v>308</v>
      </c>
      <c r="F4669" s="1">
        <v>4522</v>
      </c>
      <c r="G4669" s="1" t="s">
        <v>408</v>
      </c>
      <c r="H4669" s="1" t="s">
        <v>2503</v>
      </c>
      <c r="I4669" s="25">
        <v>152.80000000000001</v>
      </c>
      <c r="J4669" s="23" t="s">
        <v>3872</v>
      </c>
      <c r="K4669" s="20" t="s">
        <v>3853</v>
      </c>
      <c r="L4669" s="4" t="s">
        <v>333</v>
      </c>
    </row>
    <row r="4670" spans="1:12">
      <c r="A4670" s="36">
        <v>2017</v>
      </c>
      <c r="B4670" s="14" t="s">
        <v>3794</v>
      </c>
      <c r="C4670" s="9">
        <v>42868</v>
      </c>
      <c r="D4670" s="14" t="s">
        <v>537</v>
      </c>
      <c r="E4670" s="1" t="s">
        <v>308</v>
      </c>
      <c r="F4670" s="1">
        <v>4522</v>
      </c>
      <c r="G4670" s="1" t="s">
        <v>408</v>
      </c>
      <c r="H4670" s="1" t="s">
        <v>2503</v>
      </c>
      <c r="I4670" s="25">
        <v>104.1</v>
      </c>
      <c r="J4670" s="23" t="s">
        <v>3873</v>
      </c>
      <c r="K4670" s="20" t="s">
        <v>3853</v>
      </c>
      <c r="L4670" s="4" t="s">
        <v>333</v>
      </c>
    </row>
    <row r="4671" spans="1:12">
      <c r="A4671" s="36">
        <v>2017</v>
      </c>
      <c r="B4671" s="14" t="s">
        <v>3794</v>
      </c>
      <c r="C4671" s="9">
        <v>42868</v>
      </c>
      <c r="D4671" s="14" t="s">
        <v>537</v>
      </c>
      <c r="E4671" s="1" t="s">
        <v>308</v>
      </c>
      <c r="F4671" s="1">
        <v>4522</v>
      </c>
      <c r="G4671" s="1" t="s">
        <v>408</v>
      </c>
      <c r="H4671" s="1" t="s">
        <v>2503</v>
      </c>
      <c r="I4671" s="25">
        <v>113</v>
      </c>
      <c r="J4671" s="23" t="s">
        <v>3874</v>
      </c>
      <c r="K4671" s="20" t="s">
        <v>3853</v>
      </c>
      <c r="L4671" s="4" t="s">
        <v>333</v>
      </c>
    </row>
    <row r="4672" spans="1:12">
      <c r="A4672" s="36">
        <v>2017</v>
      </c>
      <c r="B4672" s="14" t="s">
        <v>3794</v>
      </c>
      <c r="C4672" s="9">
        <v>42869</v>
      </c>
      <c r="D4672" s="14" t="s">
        <v>537</v>
      </c>
      <c r="E4672" s="1" t="s">
        <v>308</v>
      </c>
      <c r="F4672" s="1">
        <v>4522</v>
      </c>
      <c r="G4672" s="1" t="s">
        <v>408</v>
      </c>
      <c r="H4672" s="1" t="s">
        <v>2503</v>
      </c>
      <c r="I4672" s="25">
        <v>154.9</v>
      </c>
      <c r="J4672" s="23" t="s">
        <v>3875</v>
      </c>
      <c r="K4672" s="20" t="s">
        <v>3869</v>
      </c>
      <c r="L4672" s="4" t="s">
        <v>333</v>
      </c>
    </row>
    <row r="4673" spans="1:12">
      <c r="A4673" s="36">
        <v>2017</v>
      </c>
      <c r="B4673" s="14" t="s">
        <v>3794</v>
      </c>
      <c r="C4673" s="9">
        <v>42868</v>
      </c>
      <c r="D4673" s="14" t="s">
        <v>537</v>
      </c>
      <c r="E4673" s="1" t="s">
        <v>308</v>
      </c>
      <c r="F4673" s="1">
        <v>4522</v>
      </c>
      <c r="G4673" s="1" t="s">
        <v>408</v>
      </c>
      <c r="H4673" s="1" t="s">
        <v>2503</v>
      </c>
      <c r="I4673" s="25">
        <v>133.9</v>
      </c>
      <c r="J4673" s="23" t="s">
        <v>3876</v>
      </c>
      <c r="K4673" s="20" t="s">
        <v>3853</v>
      </c>
      <c r="L4673" s="4" t="s">
        <v>333</v>
      </c>
    </row>
    <row r="4674" spans="1:12">
      <c r="A4674" s="36">
        <v>2017</v>
      </c>
      <c r="B4674" s="14" t="s">
        <v>3794</v>
      </c>
      <c r="C4674" s="9">
        <v>42869</v>
      </c>
      <c r="D4674" s="14" t="s">
        <v>537</v>
      </c>
      <c r="E4674" s="1" t="s">
        <v>308</v>
      </c>
      <c r="F4674" s="1">
        <v>4522</v>
      </c>
      <c r="G4674" s="1" t="s">
        <v>408</v>
      </c>
      <c r="H4674" s="1" t="s">
        <v>2503</v>
      </c>
      <c r="I4674" s="25">
        <v>94.6</v>
      </c>
      <c r="J4674" s="23" t="s">
        <v>3877</v>
      </c>
      <c r="K4674" s="20" t="s">
        <v>3869</v>
      </c>
      <c r="L4674" s="4" t="s">
        <v>333</v>
      </c>
    </row>
    <row r="4675" spans="1:12">
      <c r="A4675" s="36">
        <v>2017</v>
      </c>
      <c r="B4675" s="14" t="s">
        <v>3794</v>
      </c>
      <c r="C4675" s="9">
        <v>42871</v>
      </c>
      <c r="D4675" s="14" t="s">
        <v>537</v>
      </c>
      <c r="E4675" s="1" t="s">
        <v>308</v>
      </c>
      <c r="F4675" s="1">
        <v>4522</v>
      </c>
      <c r="G4675" s="1" t="s">
        <v>408</v>
      </c>
      <c r="H4675" s="1" t="s">
        <v>2503</v>
      </c>
      <c r="I4675" s="25">
        <v>103.5</v>
      </c>
      <c r="J4675" s="23" t="s">
        <v>3878</v>
      </c>
      <c r="K4675" s="20" t="s">
        <v>3853</v>
      </c>
      <c r="L4675" s="4" t="s">
        <v>333</v>
      </c>
    </row>
    <row r="4676" spans="1:12">
      <c r="A4676" s="36">
        <v>2017</v>
      </c>
      <c r="B4676" s="14" t="s">
        <v>3794</v>
      </c>
      <c r="C4676" s="9">
        <v>42877</v>
      </c>
      <c r="D4676" s="14" t="s">
        <v>537</v>
      </c>
      <c r="E4676" s="1" t="s">
        <v>308</v>
      </c>
      <c r="F4676" s="1">
        <v>4522</v>
      </c>
      <c r="G4676" s="1" t="s">
        <v>408</v>
      </c>
      <c r="H4676" s="1" t="s">
        <v>2503</v>
      </c>
      <c r="I4676" s="25">
        <v>92.7</v>
      </c>
      <c r="J4676" s="23" t="s">
        <v>3879</v>
      </c>
      <c r="K4676" s="20" t="s">
        <v>3858</v>
      </c>
      <c r="L4676" s="4" t="s">
        <v>333</v>
      </c>
    </row>
    <row r="4677" spans="1:12">
      <c r="A4677" s="36">
        <v>2017</v>
      </c>
      <c r="B4677" s="14" t="s">
        <v>3794</v>
      </c>
      <c r="C4677" s="9">
        <v>42878</v>
      </c>
      <c r="D4677" s="14" t="s">
        <v>537</v>
      </c>
      <c r="E4677" s="1" t="s">
        <v>308</v>
      </c>
      <c r="F4677" s="1">
        <v>4522</v>
      </c>
      <c r="G4677" s="1" t="s">
        <v>408</v>
      </c>
      <c r="H4677" s="1" t="s">
        <v>2503</v>
      </c>
      <c r="I4677" s="25">
        <v>165</v>
      </c>
      <c r="J4677" s="23" t="s">
        <v>3880</v>
      </c>
      <c r="K4677" s="20" t="s">
        <v>3858</v>
      </c>
      <c r="L4677" s="4" t="s">
        <v>333</v>
      </c>
    </row>
    <row r="4678" spans="1:12">
      <c r="A4678" s="36">
        <v>2017</v>
      </c>
      <c r="B4678" s="14" t="s">
        <v>3794</v>
      </c>
      <c r="C4678" s="9">
        <v>42878</v>
      </c>
      <c r="D4678" s="14" t="s">
        <v>537</v>
      </c>
      <c r="E4678" s="1" t="s">
        <v>308</v>
      </c>
      <c r="F4678" s="1">
        <v>4522</v>
      </c>
      <c r="G4678" s="1" t="s">
        <v>408</v>
      </c>
      <c r="H4678" s="1" t="s">
        <v>2503</v>
      </c>
      <c r="I4678" s="25">
        <v>130.4</v>
      </c>
      <c r="J4678" s="23" t="s">
        <v>3881</v>
      </c>
      <c r="K4678" s="20" t="s">
        <v>3858</v>
      </c>
      <c r="L4678" s="4" t="s">
        <v>333</v>
      </c>
    </row>
    <row r="4679" spans="1:12">
      <c r="A4679" s="36">
        <v>2017</v>
      </c>
      <c r="B4679" s="14" t="s">
        <v>3794</v>
      </c>
      <c r="C4679" s="9">
        <v>42878</v>
      </c>
      <c r="D4679" s="14" t="s">
        <v>537</v>
      </c>
      <c r="E4679" s="1" t="s">
        <v>308</v>
      </c>
      <c r="F4679" s="1">
        <v>4522</v>
      </c>
      <c r="G4679" s="1" t="s">
        <v>408</v>
      </c>
      <c r="H4679" s="1" t="s">
        <v>2503</v>
      </c>
      <c r="I4679" s="25">
        <v>141.6</v>
      </c>
      <c r="J4679" s="23" t="s">
        <v>3882</v>
      </c>
      <c r="K4679" s="20" t="s">
        <v>3858</v>
      </c>
      <c r="L4679" s="4" t="s">
        <v>333</v>
      </c>
    </row>
    <row r="4680" spans="1:12">
      <c r="A4680" s="36">
        <v>2017</v>
      </c>
      <c r="B4680" s="14" t="s">
        <v>3794</v>
      </c>
      <c r="C4680" s="9">
        <v>42878</v>
      </c>
      <c r="D4680" s="14" t="s">
        <v>537</v>
      </c>
      <c r="E4680" s="1" t="s">
        <v>308</v>
      </c>
      <c r="F4680" s="1">
        <v>4522</v>
      </c>
      <c r="G4680" s="1" t="s">
        <v>408</v>
      </c>
      <c r="H4680" s="1" t="s">
        <v>2503</v>
      </c>
      <c r="I4680" s="25">
        <v>144.1</v>
      </c>
      <c r="J4680" s="23" t="s">
        <v>3883</v>
      </c>
      <c r="K4680" s="20" t="s">
        <v>3858</v>
      </c>
      <c r="L4680" s="4" t="s">
        <v>333</v>
      </c>
    </row>
    <row r="4681" spans="1:12">
      <c r="A4681" s="36">
        <v>2017</v>
      </c>
      <c r="B4681" s="14" t="s">
        <v>3794</v>
      </c>
      <c r="C4681" s="9">
        <v>42880</v>
      </c>
      <c r="D4681" s="14" t="s">
        <v>537</v>
      </c>
      <c r="E4681" s="1" t="s">
        <v>308</v>
      </c>
      <c r="F4681" s="1">
        <v>4522</v>
      </c>
      <c r="G4681" s="1" t="s">
        <v>408</v>
      </c>
      <c r="H4681" s="1" t="s">
        <v>2503</v>
      </c>
      <c r="I4681" s="25">
        <v>112.8</v>
      </c>
      <c r="J4681" s="23" t="s">
        <v>3884</v>
      </c>
      <c r="K4681" s="20" t="s">
        <v>3858</v>
      </c>
      <c r="L4681" s="4" t="s">
        <v>333</v>
      </c>
    </row>
    <row r="4682" spans="1:12">
      <c r="A4682" s="36">
        <v>2017</v>
      </c>
      <c r="B4682" s="14" t="s">
        <v>3794</v>
      </c>
      <c r="C4682" s="9">
        <v>42880</v>
      </c>
      <c r="D4682" s="14" t="s">
        <v>537</v>
      </c>
      <c r="E4682" s="1" t="s">
        <v>308</v>
      </c>
      <c r="F4682" s="1">
        <v>4522</v>
      </c>
      <c r="G4682" s="1" t="s">
        <v>408</v>
      </c>
      <c r="H4682" s="1" t="s">
        <v>2503</v>
      </c>
      <c r="I4682" s="25">
        <v>77.3</v>
      </c>
      <c r="J4682" s="23" t="s">
        <v>3885</v>
      </c>
      <c r="K4682" s="20" t="s">
        <v>3856</v>
      </c>
      <c r="L4682" s="4" t="s">
        <v>333</v>
      </c>
    </row>
    <row r="4683" spans="1:12">
      <c r="A4683" s="36">
        <v>2017</v>
      </c>
      <c r="B4683" s="14" t="s">
        <v>3794</v>
      </c>
      <c r="C4683" s="9">
        <v>42881</v>
      </c>
      <c r="D4683" s="14" t="s">
        <v>537</v>
      </c>
      <c r="E4683" s="1" t="s">
        <v>308</v>
      </c>
      <c r="F4683" s="1">
        <v>4522</v>
      </c>
      <c r="G4683" s="1" t="s">
        <v>408</v>
      </c>
      <c r="H4683" s="1" t="s">
        <v>2503</v>
      </c>
      <c r="I4683" s="25">
        <v>165.8</v>
      </c>
      <c r="J4683" s="23" t="s">
        <v>3886</v>
      </c>
      <c r="K4683" s="20" t="s">
        <v>3858</v>
      </c>
      <c r="L4683" s="4" t="s">
        <v>333</v>
      </c>
    </row>
    <row r="4684" spans="1:12">
      <c r="A4684" s="36">
        <v>2017</v>
      </c>
      <c r="B4684" s="14" t="s">
        <v>3794</v>
      </c>
      <c r="C4684" s="9">
        <v>42881</v>
      </c>
      <c r="D4684" s="14" t="s">
        <v>537</v>
      </c>
      <c r="E4684" s="1" t="s">
        <v>308</v>
      </c>
      <c r="F4684" s="1">
        <v>4522</v>
      </c>
      <c r="G4684" s="1" t="s">
        <v>408</v>
      </c>
      <c r="H4684" s="1" t="s">
        <v>2503</v>
      </c>
      <c r="I4684" s="25">
        <v>119.6</v>
      </c>
      <c r="J4684" s="23" t="s">
        <v>3887</v>
      </c>
      <c r="K4684" s="20" t="s">
        <v>3858</v>
      </c>
      <c r="L4684" s="4" t="s">
        <v>333</v>
      </c>
    </row>
    <row r="4685" spans="1:12">
      <c r="A4685" s="36">
        <v>2017</v>
      </c>
      <c r="B4685" s="14" t="s">
        <v>3794</v>
      </c>
      <c r="C4685" s="9">
        <v>42882</v>
      </c>
      <c r="D4685" s="14" t="s">
        <v>537</v>
      </c>
      <c r="E4685" s="1" t="s">
        <v>308</v>
      </c>
      <c r="F4685" s="1">
        <v>4522</v>
      </c>
      <c r="G4685" s="1" t="s">
        <v>408</v>
      </c>
      <c r="H4685" s="1" t="s">
        <v>2503</v>
      </c>
      <c r="I4685" s="25">
        <v>54.5</v>
      </c>
      <c r="J4685" s="23" t="s">
        <v>3888</v>
      </c>
      <c r="K4685" s="20" t="s">
        <v>3858</v>
      </c>
      <c r="L4685" s="4" t="s">
        <v>333</v>
      </c>
    </row>
    <row r="4686" spans="1:12">
      <c r="A4686" s="36">
        <v>2017</v>
      </c>
      <c r="B4686" s="14" t="s">
        <v>3794</v>
      </c>
      <c r="C4686" s="9">
        <v>42886</v>
      </c>
      <c r="D4686" s="14" t="s">
        <v>537</v>
      </c>
      <c r="E4686" s="1" t="s">
        <v>308</v>
      </c>
      <c r="F4686" s="1">
        <v>4522</v>
      </c>
      <c r="G4686" s="1" t="s">
        <v>408</v>
      </c>
      <c r="H4686" s="1" t="s">
        <v>2503</v>
      </c>
      <c r="I4686" s="25">
        <v>18.5</v>
      </c>
      <c r="J4686" s="23" t="s">
        <v>3889</v>
      </c>
      <c r="K4686" s="20" t="s">
        <v>3858</v>
      </c>
      <c r="L4686" s="4" t="s">
        <v>333</v>
      </c>
    </row>
    <row r="4687" spans="1:12">
      <c r="A4687" s="36">
        <v>2017</v>
      </c>
      <c r="B4687" s="14" t="s">
        <v>3794</v>
      </c>
      <c r="C4687" s="9">
        <v>42859</v>
      </c>
      <c r="D4687" s="14" t="s">
        <v>537</v>
      </c>
      <c r="E4687" s="1" t="s">
        <v>308</v>
      </c>
      <c r="F4687" s="1">
        <v>4523</v>
      </c>
      <c r="G4687" s="1" t="s">
        <v>1050</v>
      </c>
      <c r="H4687" s="11" t="s">
        <v>396</v>
      </c>
      <c r="I4687" s="25">
        <v>145.4</v>
      </c>
      <c r="J4687" s="23" t="s">
        <v>3890</v>
      </c>
      <c r="K4687" s="20" t="s">
        <v>3891</v>
      </c>
      <c r="L4687" s="4" t="s">
        <v>333</v>
      </c>
    </row>
    <row r="4688" spans="1:12">
      <c r="A4688" s="36">
        <v>2017</v>
      </c>
      <c r="B4688" s="14" t="s">
        <v>3794</v>
      </c>
      <c r="C4688" s="9">
        <v>42859</v>
      </c>
      <c r="D4688" s="14" t="s">
        <v>537</v>
      </c>
      <c r="E4688" s="1" t="s">
        <v>308</v>
      </c>
      <c r="F4688" s="1">
        <v>4523</v>
      </c>
      <c r="G4688" s="1" t="s">
        <v>1050</v>
      </c>
      <c r="H4688" s="11" t="s">
        <v>396</v>
      </c>
      <c r="I4688" s="25">
        <v>114.3</v>
      </c>
      <c r="J4688" s="23" t="s">
        <v>3892</v>
      </c>
      <c r="K4688" s="20" t="s">
        <v>2718</v>
      </c>
      <c r="L4688" s="4" t="s">
        <v>333</v>
      </c>
    </row>
    <row r="4689" spans="1:12">
      <c r="A4689" s="36">
        <v>2017</v>
      </c>
      <c r="B4689" s="14" t="s">
        <v>3794</v>
      </c>
      <c r="C4689" s="9">
        <v>42876</v>
      </c>
      <c r="D4689" s="14" t="s">
        <v>537</v>
      </c>
      <c r="E4689" s="1" t="s">
        <v>308</v>
      </c>
      <c r="F4689" s="1">
        <v>4523</v>
      </c>
      <c r="G4689" s="1" t="s">
        <v>1050</v>
      </c>
      <c r="H4689" s="11" t="s">
        <v>396</v>
      </c>
      <c r="I4689" s="25">
        <v>115.6</v>
      </c>
      <c r="J4689" s="23" t="s">
        <v>3893</v>
      </c>
      <c r="K4689" s="20" t="s">
        <v>3856</v>
      </c>
      <c r="L4689" s="4" t="s">
        <v>333</v>
      </c>
    </row>
    <row r="4690" spans="1:12">
      <c r="A4690" s="36">
        <v>2017</v>
      </c>
      <c r="B4690" s="14" t="s">
        <v>3794</v>
      </c>
      <c r="C4690" s="9">
        <v>42886</v>
      </c>
      <c r="D4690" s="14" t="s">
        <v>537</v>
      </c>
      <c r="E4690" s="1" t="s">
        <v>308</v>
      </c>
      <c r="F4690" s="1">
        <v>4523</v>
      </c>
      <c r="G4690" s="1" t="s">
        <v>1050</v>
      </c>
      <c r="H4690" s="11" t="s">
        <v>396</v>
      </c>
      <c r="I4690" s="25">
        <v>126.5</v>
      </c>
      <c r="J4690" s="23" t="s">
        <v>3894</v>
      </c>
      <c r="K4690" s="20" t="s">
        <v>3856</v>
      </c>
      <c r="L4690" s="4" t="s">
        <v>333</v>
      </c>
    </row>
    <row r="4691" spans="1:12">
      <c r="A4691" s="36">
        <v>2017</v>
      </c>
      <c r="B4691" s="14" t="s">
        <v>3794</v>
      </c>
      <c r="C4691" s="9">
        <v>42886</v>
      </c>
      <c r="D4691" s="14" t="s">
        <v>537</v>
      </c>
      <c r="E4691" s="1" t="s">
        <v>308</v>
      </c>
      <c r="F4691" s="1">
        <v>4523</v>
      </c>
      <c r="G4691" s="1" t="s">
        <v>1050</v>
      </c>
      <c r="H4691" s="11" t="s">
        <v>396</v>
      </c>
      <c r="I4691" s="25">
        <v>88</v>
      </c>
      <c r="J4691" s="23" t="s">
        <v>3895</v>
      </c>
      <c r="K4691" s="20" t="s">
        <v>3856</v>
      </c>
      <c r="L4691" s="4" t="s">
        <v>333</v>
      </c>
    </row>
    <row r="4692" spans="1:12">
      <c r="A4692" s="36">
        <v>2017</v>
      </c>
      <c r="B4692" s="14" t="s">
        <v>3794</v>
      </c>
      <c r="C4692" s="9">
        <v>42886</v>
      </c>
      <c r="D4692" s="14" t="s">
        <v>537</v>
      </c>
      <c r="E4692" s="1" t="s">
        <v>308</v>
      </c>
      <c r="F4692" s="1">
        <v>4523</v>
      </c>
      <c r="G4692" s="1" t="s">
        <v>1050</v>
      </c>
      <c r="H4692" s="11" t="s">
        <v>396</v>
      </c>
      <c r="I4692" s="25">
        <v>79.3</v>
      </c>
      <c r="J4692" s="23" t="s">
        <v>3896</v>
      </c>
      <c r="K4692" s="20" t="s">
        <v>3856</v>
      </c>
      <c r="L4692" s="4" t="s">
        <v>333</v>
      </c>
    </row>
    <row r="4693" spans="1:12">
      <c r="A4693" s="36">
        <v>2017</v>
      </c>
      <c r="B4693" s="14" t="s">
        <v>3794</v>
      </c>
      <c r="C4693" s="9">
        <v>42859</v>
      </c>
      <c r="D4693" s="14" t="s">
        <v>537</v>
      </c>
      <c r="E4693" s="1" t="s">
        <v>308</v>
      </c>
      <c r="F4693" s="1">
        <v>4523</v>
      </c>
      <c r="G4693" s="1" t="s">
        <v>408</v>
      </c>
      <c r="H4693" s="1" t="s">
        <v>2503</v>
      </c>
      <c r="I4693" s="25">
        <v>88.6</v>
      </c>
      <c r="J4693" s="23" t="s">
        <v>3897</v>
      </c>
      <c r="K4693" s="20" t="s">
        <v>2718</v>
      </c>
      <c r="L4693" s="4" t="s">
        <v>333</v>
      </c>
    </row>
    <row r="4694" spans="1:12">
      <c r="A4694" s="36">
        <v>2017</v>
      </c>
      <c r="B4694" s="14" t="s">
        <v>3794</v>
      </c>
      <c r="C4694" s="9">
        <v>42860</v>
      </c>
      <c r="D4694" s="14" t="s">
        <v>537</v>
      </c>
      <c r="E4694" s="1" t="s">
        <v>308</v>
      </c>
      <c r="F4694" s="1">
        <v>4523</v>
      </c>
      <c r="G4694" s="1" t="s">
        <v>408</v>
      </c>
      <c r="H4694" s="1" t="s">
        <v>2503</v>
      </c>
      <c r="I4694" s="25">
        <v>155.9</v>
      </c>
      <c r="J4694" s="23" t="s">
        <v>3898</v>
      </c>
      <c r="K4694" s="20" t="s">
        <v>3849</v>
      </c>
      <c r="L4694" s="4" t="s">
        <v>333</v>
      </c>
    </row>
    <row r="4695" spans="1:12">
      <c r="A4695" s="36">
        <v>2017</v>
      </c>
      <c r="B4695" s="14" t="s">
        <v>3794</v>
      </c>
      <c r="C4695" s="9">
        <v>42861</v>
      </c>
      <c r="D4695" s="14" t="s">
        <v>537</v>
      </c>
      <c r="E4695" s="1" t="s">
        <v>308</v>
      </c>
      <c r="F4695" s="1">
        <v>4523</v>
      </c>
      <c r="G4695" s="1" t="s">
        <v>408</v>
      </c>
      <c r="H4695" s="1" t="s">
        <v>2503</v>
      </c>
      <c r="I4695" s="25">
        <v>49</v>
      </c>
      <c r="J4695" s="23" t="s">
        <v>3899</v>
      </c>
      <c r="K4695" s="20" t="s">
        <v>3900</v>
      </c>
      <c r="L4695" s="4" t="s">
        <v>333</v>
      </c>
    </row>
    <row r="4696" spans="1:12">
      <c r="A4696" s="36">
        <v>2017</v>
      </c>
      <c r="B4696" s="14" t="s">
        <v>3794</v>
      </c>
      <c r="C4696" s="9">
        <v>42861</v>
      </c>
      <c r="D4696" s="14" t="s">
        <v>537</v>
      </c>
      <c r="E4696" s="1" t="s">
        <v>308</v>
      </c>
      <c r="F4696" s="1">
        <v>4523</v>
      </c>
      <c r="G4696" s="1" t="s">
        <v>408</v>
      </c>
      <c r="H4696" s="1" t="s">
        <v>2503</v>
      </c>
      <c r="I4696" s="25">
        <v>167.5</v>
      </c>
      <c r="J4696" s="23" t="s">
        <v>3901</v>
      </c>
      <c r="K4696" s="20" t="s">
        <v>3900</v>
      </c>
      <c r="L4696" s="4" t="s">
        <v>333</v>
      </c>
    </row>
    <row r="4697" spans="1:12">
      <c r="A4697" s="36">
        <v>2017</v>
      </c>
      <c r="B4697" s="14" t="s">
        <v>3794</v>
      </c>
      <c r="C4697" s="9">
        <v>42862</v>
      </c>
      <c r="D4697" s="14" t="s">
        <v>537</v>
      </c>
      <c r="E4697" s="1" t="s">
        <v>308</v>
      </c>
      <c r="F4697" s="1">
        <v>4523</v>
      </c>
      <c r="G4697" s="1" t="s">
        <v>408</v>
      </c>
      <c r="H4697" s="1" t="s">
        <v>2503</v>
      </c>
      <c r="I4697" s="25">
        <v>77.3</v>
      </c>
      <c r="J4697" s="23" t="s">
        <v>3902</v>
      </c>
      <c r="K4697" s="20" t="s">
        <v>3900</v>
      </c>
      <c r="L4697" s="4" t="s">
        <v>333</v>
      </c>
    </row>
    <row r="4698" spans="1:12">
      <c r="A4698" s="36">
        <v>2017</v>
      </c>
      <c r="B4698" s="14" t="s">
        <v>3794</v>
      </c>
      <c r="C4698" s="9">
        <v>42862</v>
      </c>
      <c r="D4698" s="14" t="s">
        <v>537</v>
      </c>
      <c r="E4698" s="1" t="s">
        <v>308</v>
      </c>
      <c r="F4698" s="1">
        <v>4523</v>
      </c>
      <c r="G4698" s="1" t="s">
        <v>408</v>
      </c>
      <c r="H4698" s="1" t="s">
        <v>2503</v>
      </c>
      <c r="I4698" s="25">
        <v>125.9</v>
      </c>
      <c r="J4698" s="23" t="s">
        <v>3903</v>
      </c>
      <c r="K4698" s="20" t="s">
        <v>3900</v>
      </c>
      <c r="L4698" s="4" t="s">
        <v>333</v>
      </c>
    </row>
    <row r="4699" spans="1:12">
      <c r="A4699" s="36">
        <v>2017</v>
      </c>
      <c r="B4699" s="14" t="s">
        <v>3794</v>
      </c>
      <c r="C4699" s="9">
        <v>42862</v>
      </c>
      <c r="D4699" s="14" t="s">
        <v>537</v>
      </c>
      <c r="E4699" s="1" t="s">
        <v>308</v>
      </c>
      <c r="F4699" s="1">
        <v>4523</v>
      </c>
      <c r="G4699" s="1" t="s">
        <v>408</v>
      </c>
      <c r="H4699" s="1" t="s">
        <v>2503</v>
      </c>
      <c r="I4699" s="25">
        <v>49.3</v>
      </c>
      <c r="J4699" s="23" t="s">
        <v>3904</v>
      </c>
      <c r="K4699" s="20" t="s">
        <v>3900</v>
      </c>
      <c r="L4699" s="4" t="s">
        <v>333</v>
      </c>
    </row>
    <row r="4700" spans="1:12">
      <c r="A4700" s="36">
        <v>2017</v>
      </c>
      <c r="B4700" s="14" t="s">
        <v>3794</v>
      </c>
      <c r="C4700" s="9">
        <v>42865</v>
      </c>
      <c r="D4700" s="14" t="s">
        <v>537</v>
      </c>
      <c r="E4700" s="1" t="s">
        <v>308</v>
      </c>
      <c r="F4700" s="1">
        <v>4523</v>
      </c>
      <c r="G4700" s="1" t="s">
        <v>408</v>
      </c>
      <c r="H4700" s="1" t="s">
        <v>2503</v>
      </c>
      <c r="I4700" s="25">
        <v>136.30000000000001</v>
      </c>
      <c r="J4700" s="23" t="s">
        <v>3905</v>
      </c>
      <c r="K4700" s="20" t="s">
        <v>3900</v>
      </c>
      <c r="L4700" s="4" t="s">
        <v>333</v>
      </c>
    </row>
    <row r="4701" spans="1:12">
      <c r="A4701" s="36">
        <v>2017</v>
      </c>
      <c r="B4701" s="14" t="s">
        <v>3794</v>
      </c>
      <c r="C4701" s="9">
        <v>42867</v>
      </c>
      <c r="D4701" s="14" t="s">
        <v>537</v>
      </c>
      <c r="E4701" s="1" t="s">
        <v>308</v>
      </c>
      <c r="F4701" s="1">
        <v>4523</v>
      </c>
      <c r="G4701" s="1" t="s">
        <v>408</v>
      </c>
      <c r="H4701" s="1" t="s">
        <v>2503</v>
      </c>
      <c r="I4701" s="25">
        <v>70.7</v>
      </c>
      <c r="J4701" s="23" t="s">
        <v>3906</v>
      </c>
      <c r="K4701" s="20" t="s">
        <v>3853</v>
      </c>
      <c r="L4701" s="4" t="s">
        <v>333</v>
      </c>
    </row>
    <row r="4702" spans="1:12">
      <c r="A4702" s="36">
        <v>2017</v>
      </c>
      <c r="B4702" s="14" t="s">
        <v>3794</v>
      </c>
      <c r="C4702" s="9">
        <v>42873</v>
      </c>
      <c r="D4702" s="14" t="s">
        <v>537</v>
      </c>
      <c r="E4702" s="1" t="s">
        <v>308</v>
      </c>
      <c r="F4702" s="1">
        <v>4523</v>
      </c>
      <c r="G4702" s="1" t="s">
        <v>408</v>
      </c>
      <c r="H4702" s="1" t="s">
        <v>2503</v>
      </c>
      <c r="I4702" s="25">
        <v>134.4</v>
      </c>
      <c r="J4702" s="23" t="s">
        <v>3907</v>
      </c>
      <c r="K4702" s="20" t="s">
        <v>3856</v>
      </c>
      <c r="L4702" s="4" t="s">
        <v>333</v>
      </c>
    </row>
    <row r="4703" spans="1:12">
      <c r="A4703" s="36">
        <v>2017</v>
      </c>
      <c r="B4703" s="14" t="s">
        <v>3794</v>
      </c>
      <c r="C4703" s="9">
        <v>42874</v>
      </c>
      <c r="D4703" s="14" t="s">
        <v>537</v>
      </c>
      <c r="E4703" s="1" t="s">
        <v>308</v>
      </c>
      <c r="F4703" s="1">
        <v>4523</v>
      </c>
      <c r="G4703" s="1" t="s">
        <v>408</v>
      </c>
      <c r="H4703" s="1" t="s">
        <v>2503</v>
      </c>
      <c r="I4703" s="25">
        <v>167.9</v>
      </c>
      <c r="J4703" s="23" t="s">
        <v>3908</v>
      </c>
      <c r="K4703" s="20" t="s">
        <v>3909</v>
      </c>
      <c r="L4703" s="4" t="s">
        <v>333</v>
      </c>
    </row>
    <row r="4704" spans="1:12">
      <c r="A4704" s="36">
        <v>2017</v>
      </c>
      <c r="B4704" s="14" t="s">
        <v>3794</v>
      </c>
      <c r="C4704" s="9">
        <v>42874</v>
      </c>
      <c r="D4704" s="14" t="s">
        <v>537</v>
      </c>
      <c r="E4704" s="1" t="s">
        <v>308</v>
      </c>
      <c r="F4704" s="1">
        <v>4523</v>
      </c>
      <c r="G4704" s="1" t="s">
        <v>408</v>
      </c>
      <c r="H4704" s="1" t="s">
        <v>2503</v>
      </c>
      <c r="I4704" s="25">
        <v>159</v>
      </c>
      <c r="J4704" s="23" t="s">
        <v>3910</v>
      </c>
      <c r="K4704" s="20" t="s">
        <v>3909</v>
      </c>
      <c r="L4704" s="4" t="s">
        <v>333</v>
      </c>
    </row>
    <row r="4705" spans="1:12">
      <c r="A4705" s="36">
        <v>2017</v>
      </c>
      <c r="B4705" s="14" t="s">
        <v>3794</v>
      </c>
      <c r="C4705" s="9">
        <v>42876</v>
      </c>
      <c r="D4705" s="14" t="s">
        <v>537</v>
      </c>
      <c r="E4705" s="1" t="s">
        <v>308</v>
      </c>
      <c r="F4705" s="1">
        <v>4523</v>
      </c>
      <c r="G4705" s="1" t="s">
        <v>408</v>
      </c>
      <c r="H4705" s="1" t="s">
        <v>2503</v>
      </c>
      <c r="I4705" s="25">
        <v>157.19999999999999</v>
      </c>
      <c r="J4705" s="23" t="s">
        <v>3911</v>
      </c>
      <c r="K4705" s="20" t="s">
        <v>3856</v>
      </c>
      <c r="L4705" s="4" t="s">
        <v>333</v>
      </c>
    </row>
    <row r="4706" spans="1:12">
      <c r="A4706" s="36">
        <v>2017</v>
      </c>
      <c r="B4706" s="14" t="s">
        <v>3794</v>
      </c>
      <c r="C4706" s="9">
        <v>42886</v>
      </c>
      <c r="D4706" s="14" t="s">
        <v>537</v>
      </c>
      <c r="E4706" s="1" t="s">
        <v>308</v>
      </c>
      <c r="F4706" s="1">
        <v>4523</v>
      </c>
      <c r="G4706" s="1" t="s">
        <v>408</v>
      </c>
      <c r="H4706" s="1" t="s">
        <v>2503</v>
      </c>
      <c r="I4706" s="25">
        <v>92.6</v>
      </c>
      <c r="J4706" s="23" t="s">
        <v>3912</v>
      </c>
      <c r="K4706" s="20" t="s">
        <v>3856</v>
      </c>
      <c r="L4706" s="4" t="s">
        <v>333</v>
      </c>
    </row>
    <row r="4707" spans="1:12">
      <c r="A4707" s="36">
        <v>2017</v>
      </c>
      <c r="B4707" s="14" t="s">
        <v>3794</v>
      </c>
      <c r="C4707" s="9">
        <v>42886</v>
      </c>
      <c r="D4707" s="14" t="s">
        <v>537</v>
      </c>
      <c r="E4707" s="1" t="s">
        <v>308</v>
      </c>
      <c r="F4707" s="1">
        <v>4523</v>
      </c>
      <c r="G4707" s="1" t="s">
        <v>408</v>
      </c>
      <c r="H4707" s="1" t="s">
        <v>2503</v>
      </c>
      <c r="I4707" s="25">
        <v>64.099999999999994</v>
      </c>
      <c r="J4707" s="23" t="s">
        <v>3913</v>
      </c>
      <c r="K4707" s="20" t="s">
        <v>3856</v>
      </c>
      <c r="L4707" s="4" t="s">
        <v>333</v>
      </c>
    </row>
    <row r="4708" spans="1:12">
      <c r="A4708" s="36">
        <v>2017</v>
      </c>
      <c r="B4708" s="14" t="s">
        <v>3794</v>
      </c>
      <c r="C4708" s="9">
        <v>42875</v>
      </c>
      <c r="D4708" s="14" t="s">
        <v>537</v>
      </c>
      <c r="E4708" s="1" t="s">
        <v>6</v>
      </c>
      <c r="F4708" s="1">
        <v>4126</v>
      </c>
      <c r="G4708" s="1" t="s">
        <v>269</v>
      </c>
      <c r="H4708" s="11" t="s">
        <v>1655</v>
      </c>
      <c r="I4708" s="25">
        <v>131.4</v>
      </c>
      <c r="J4708" s="23" t="s">
        <v>3914</v>
      </c>
      <c r="K4708" s="20" t="s">
        <v>3915</v>
      </c>
      <c r="L4708" s="4" t="s">
        <v>9</v>
      </c>
    </row>
    <row r="4709" spans="1:12">
      <c r="A4709" s="36">
        <v>2017</v>
      </c>
      <c r="B4709" s="14" t="s">
        <v>3794</v>
      </c>
      <c r="C4709" s="9">
        <v>42867</v>
      </c>
      <c r="D4709" s="14" t="s">
        <v>537</v>
      </c>
      <c r="E4709" s="1" t="s">
        <v>6</v>
      </c>
      <c r="F4709" s="1">
        <v>4135</v>
      </c>
      <c r="G4709" s="1" t="s">
        <v>137</v>
      </c>
      <c r="H4709" s="1" t="s">
        <v>185</v>
      </c>
      <c r="I4709" s="25">
        <v>164</v>
      </c>
      <c r="J4709" s="23" t="s">
        <v>3916</v>
      </c>
      <c r="K4709" s="20" t="s">
        <v>1557</v>
      </c>
      <c r="L4709" s="4" t="s">
        <v>9</v>
      </c>
    </row>
    <row r="4710" spans="1:12">
      <c r="A4710" s="36">
        <v>2017</v>
      </c>
      <c r="B4710" s="14" t="s">
        <v>3794</v>
      </c>
      <c r="C4710" s="9">
        <v>42859</v>
      </c>
      <c r="D4710" s="14" t="s">
        <v>537</v>
      </c>
      <c r="E4710" s="1" t="s">
        <v>13</v>
      </c>
      <c r="F4710" s="1">
        <v>5080</v>
      </c>
      <c r="G4710" s="1" t="s">
        <v>697</v>
      </c>
      <c r="H4710" s="1" t="s">
        <v>698</v>
      </c>
      <c r="I4710" s="25">
        <v>135</v>
      </c>
      <c r="J4710" s="23" t="s">
        <v>3917</v>
      </c>
      <c r="K4710" s="20" t="s">
        <v>910</v>
      </c>
      <c r="L4710" s="4" t="s">
        <v>9</v>
      </c>
    </row>
    <row r="4711" spans="1:12">
      <c r="A4711" s="36">
        <v>2017</v>
      </c>
      <c r="B4711" s="14" t="s">
        <v>3794</v>
      </c>
      <c r="C4711" s="9">
        <v>42883</v>
      </c>
      <c r="D4711" s="14" t="s">
        <v>537</v>
      </c>
      <c r="E4711" s="1" t="s">
        <v>13</v>
      </c>
      <c r="F4711" s="1">
        <v>5074</v>
      </c>
      <c r="G4711" s="1" t="s">
        <v>137</v>
      </c>
      <c r="H4711" s="1" t="s">
        <v>795</v>
      </c>
      <c r="I4711" s="25">
        <v>75.099999999999994</v>
      </c>
      <c r="J4711" s="23" t="s">
        <v>3918</v>
      </c>
      <c r="K4711" s="20" t="s">
        <v>910</v>
      </c>
      <c r="L4711" s="4" t="s">
        <v>9</v>
      </c>
    </row>
    <row r="4712" spans="1:12">
      <c r="A4712" s="36">
        <v>2017</v>
      </c>
      <c r="B4712" s="14" t="s">
        <v>3794</v>
      </c>
      <c r="C4712" s="9">
        <v>42865</v>
      </c>
      <c r="D4712" s="14" t="s">
        <v>537</v>
      </c>
      <c r="E4712" s="1" t="s">
        <v>13</v>
      </c>
      <c r="F4712" s="1">
        <v>5080</v>
      </c>
      <c r="G4712" s="1" t="s">
        <v>510</v>
      </c>
      <c r="H4712" s="11" t="s">
        <v>2087</v>
      </c>
      <c r="I4712" s="25">
        <v>37</v>
      </c>
      <c r="J4712" s="23" t="s">
        <v>3919</v>
      </c>
      <c r="K4712" s="20" t="s">
        <v>2005</v>
      </c>
      <c r="L4712" s="4" t="s">
        <v>9</v>
      </c>
    </row>
    <row r="4713" spans="1:12">
      <c r="A4713" s="36">
        <v>2017</v>
      </c>
      <c r="B4713" s="14" t="s">
        <v>3794</v>
      </c>
      <c r="C4713" s="9">
        <v>42885</v>
      </c>
      <c r="D4713" s="14" t="s">
        <v>537</v>
      </c>
      <c r="E4713" s="1" t="s">
        <v>13</v>
      </c>
      <c r="F4713" s="1">
        <v>5080</v>
      </c>
      <c r="G4713" s="1" t="s">
        <v>137</v>
      </c>
      <c r="H4713" s="1" t="s">
        <v>26</v>
      </c>
      <c r="I4713" s="25">
        <v>56</v>
      </c>
      <c r="J4713" s="23" t="s">
        <v>3920</v>
      </c>
      <c r="K4713" s="20" t="s">
        <v>17</v>
      </c>
      <c r="L4713" s="4" t="s">
        <v>9</v>
      </c>
    </row>
    <row r="4714" spans="1:12">
      <c r="A4714" s="36">
        <v>2017</v>
      </c>
      <c r="B4714" s="14" t="s">
        <v>3794</v>
      </c>
      <c r="C4714" s="9">
        <v>42871</v>
      </c>
      <c r="D4714" s="14" t="s">
        <v>537</v>
      </c>
      <c r="E4714" s="1" t="s">
        <v>13</v>
      </c>
      <c r="F4714" s="1">
        <v>5074</v>
      </c>
      <c r="G4714" s="1" t="s">
        <v>137</v>
      </c>
      <c r="H4714" s="1" t="s">
        <v>26</v>
      </c>
      <c r="I4714" s="25">
        <v>22</v>
      </c>
      <c r="J4714" s="23" t="s">
        <v>3921</v>
      </c>
      <c r="K4714" s="20" t="s">
        <v>1553</v>
      </c>
      <c r="L4714" s="4" t="s">
        <v>9</v>
      </c>
    </row>
    <row r="4715" spans="1:12">
      <c r="A4715" s="36">
        <v>2017</v>
      </c>
      <c r="B4715" s="14" t="s">
        <v>3794</v>
      </c>
      <c r="C4715" s="9">
        <v>42871</v>
      </c>
      <c r="D4715" s="14" t="s">
        <v>537</v>
      </c>
      <c r="E4715" s="1" t="s">
        <v>13</v>
      </c>
      <c r="F4715" s="1">
        <v>5074</v>
      </c>
      <c r="G4715" s="1" t="s">
        <v>510</v>
      </c>
      <c r="H4715" s="11" t="s">
        <v>2087</v>
      </c>
      <c r="I4715" s="25">
        <v>135</v>
      </c>
      <c r="J4715" s="23" t="s">
        <v>3922</v>
      </c>
      <c r="K4715" s="20" t="s">
        <v>1553</v>
      </c>
      <c r="L4715" s="4" t="s">
        <v>9</v>
      </c>
    </row>
    <row r="4716" spans="1:12">
      <c r="A4716" s="36">
        <v>2017</v>
      </c>
      <c r="B4716" s="14" t="s">
        <v>3794</v>
      </c>
      <c r="C4716" s="9">
        <v>42871</v>
      </c>
      <c r="D4716" s="14" t="s">
        <v>537</v>
      </c>
      <c r="E4716" s="1" t="s">
        <v>13</v>
      </c>
      <c r="F4716" s="1">
        <v>5074</v>
      </c>
      <c r="G4716" s="1" t="s">
        <v>137</v>
      </c>
      <c r="H4716" s="1" t="s">
        <v>795</v>
      </c>
      <c r="I4716" s="25">
        <v>55</v>
      </c>
      <c r="J4716" s="23" t="s">
        <v>3923</v>
      </c>
      <c r="K4716" s="20" t="s">
        <v>2005</v>
      </c>
      <c r="L4716" s="4" t="s">
        <v>9</v>
      </c>
    </row>
    <row r="4717" spans="1:12">
      <c r="A4717" s="36">
        <v>2017</v>
      </c>
      <c r="B4717" s="14" t="s">
        <v>3794</v>
      </c>
      <c r="C4717" s="9">
        <v>42878</v>
      </c>
      <c r="D4717" s="14" t="s">
        <v>537</v>
      </c>
      <c r="E4717" s="1" t="s">
        <v>13</v>
      </c>
      <c r="F4717" s="1">
        <v>5080</v>
      </c>
      <c r="G4717" s="1" t="s">
        <v>510</v>
      </c>
      <c r="H4717" s="11" t="s">
        <v>2087</v>
      </c>
      <c r="I4717" s="25">
        <v>45</v>
      </c>
      <c r="J4717" s="23" t="s">
        <v>3924</v>
      </c>
      <c r="K4717" s="20" t="s">
        <v>1553</v>
      </c>
      <c r="L4717" s="4" t="s">
        <v>9</v>
      </c>
    </row>
    <row r="4718" spans="1:12">
      <c r="A4718" s="36">
        <v>2017</v>
      </c>
      <c r="B4718" s="14" t="s">
        <v>3794</v>
      </c>
      <c r="C4718" s="9">
        <v>42864</v>
      </c>
      <c r="D4718" s="14" t="s">
        <v>537</v>
      </c>
      <c r="E4718" s="1" t="s">
        <v>13</v>
      </c>
      <c r="F4718" s="1">
        <v>5074</v>
      </c>
      <c r="G4718" s="1" t="s">
        <v>137</v>
      </c>
      <c r="H4718" s="1" t="s">
        <v>26</v>
      </c>
      <c r="I4718" s="25">
        <v>63</v>
      </c>
      <c r="J4718" s="23" t="s">
        <v>3925</v>
      </c>
      <c r="K4718" s="20" t="s">
        <v>2746</v>
      </c>
      <c r="L4718" s="4" t="s">
        <v>9</v>
      </c>
    </row>
    <row r="4719" spans="1:12">
      <c r="A4719" s="36">
        <v>2017</v>
      </c>
      <c r="B4719" s="14" t="s">
        <v>3794</v>
      </c>
      <c r="C4719" s="9">
        <v>42860</v>
      </c>
      <c r="D4719" s="14" t="s">
        <v>537</v>
      </c>
      <c r="E4719" s="1" t="s">
        <v>13</v>
      </c>
      <c r="F4719" s="1">
        <v>5080</v>
      </c>
      <c r="G4719" s="1" t="s">
        <v>137</v>
      </c>
      <c r="H4719" s="1" t="s">
        <v>551</v>
      </c>
      <c r="I4719" s="25">
        <v>20</v>
      </c>
      <c r="J4719" s="23" t="s">
        <v>3926</v>
      </c>
      <c r="K4719" s="20" t="s">
        <v>909</v>
      </c>
      <c r="L4719" s="4" t="s">
        <v>9</v>
      </c>
    </row>
    <row r="4720" spans="1:12">
      <c r="A4720" s="36">
        <v>2017</v>
      </c>
      <c r="B4720" s="14" t="s">
        <v>3794</v>
      </c>
      <c r="C4720" s="9">
        <v>42861</v>
      </c>
      <c r="D4720" s="14" t="s">
        <v>537</v>
      </c>
      <c r="E4720" s="1" t="s">
        <v>13</v>
      </c>
      <c r="F4720" s="1">
        <v>5080</v>
      </c>
      <c r="G4720" s="1" t="s">
        <v>137</v>
      </c>
      <c r="H4720" s="1" t="s">
        <v>283</v>
      </c>
      <c r="I4720" s="25">
        <v>56</v>
      </c>
      <c r="J4720" s="23" t="s">
        <v>3927</v>
      </c>
      <c r="K4720" s="20" t="s">
        <v>909</v>
      </c>
      <c r="L4720" s="4" t="s">
        <v>9</v>
      </c>
    </row>
    <row r="4721" spans="1:12">
      <c r="A4721" s="36">
        <v>2017</v>
      </c>
      <c r="B4721" s="14" t="s">
        <v>3794</v>
      </c>
      <c r="C4721" s="9">
        <v>42866</v>
      </c>
      <c r="D4721" s="14" t="s">
        <v>537</v>
      </c>
      <c r="E4721" s="1" t="s">
        <v>345</v>
      </c>
      <c r="F4721" s="1">
        <v>1686</v>
      </c>
      <c r="G4721" s="1" t="s">
        <v>691</v>
      </c>
      <c r="H4721" s="1" t="s">
        <v>120</v>
      </c>
      <c r="I4721" s="25">
        <v>214</v>
      </c>
      <c r="J4721" s="23">
        <v>926576</v>
      </c>
      <c r="K4721" s="20" t="s">
        <v>3928</v>
      </c>
      <c r="L4721" s="4" t="s">
        <v>9</v>
      </c>
    </row>
    <row r="4722" spans="1:12">
      <c r="A4722" s="36">
        <v>2017</v>
      </c>
      <c r="B4722" s="14" t="s">
        <v>3794</v>
      </c>
      <c r="C4722" s="9">
        <v>42862</v>
      </c>
      <c r="D4722" s="14" t="s">
        <v>537</v>
      </c>
      <c r="E4722" s="1" t="s">
        <v>345</v>
      </c>
      <c r="F4722" s="1">
        <v>1686</v>
      </c>
      <c r="G4722" s="1" t="s">
        <v>691</v>
      </c>
      <c r="H4722" s="1" t="s">
        <v>120</v>
      </c>
      <c r="I4722" s="25">
        <v>583</v>
      </c>
      <c r="J4722" s="23">
        <v>926460</v>
      </c>
      <c r="K4722" s="20" t="s">
        <v>3928</v>
      </c>
      <c r="L4722" s="4" t="s">
        <v>9</v>
      </c>
    </row>
    <row r="4723" spans="1:12">
      <c r="A4723" s="36">
        <v>2017</v>
      </c>
      <c r="B4723" s="14" t="s">
        <v>3794</v>
      </c>
      <c r="C4723" s="9">
        <v>42884</v>
      </c>
      <c r="D4723" s="14" t="s">
        <v>537</v>
      </c>
      <c r="E4723" s="1" t="s">
        <v>345</v>
      </c>
      <c r="F4723" s="1">
        <v>1686</v>
      </c>
      <c r="G4723" s="1" t="s">
        <v>691</v>
      </c>
      <c r="H4723" s="1" t="s">
        <v>120</v>
      </c>
      <c r="I4723" s="25">
        <v>350</v>
      </c>
      <c r="J4723" s="23">
        <v>927080</v>
      </c>
      <c r="K4723" s="20" t="s">
        <v>3929</v>
      </c>
      <c r="L4723" s="4" t="s">
        <v>9</v>
      </c>
    </row>
    <row r="4724" spans="1:12">
      <c r="A4724" s="36">
        <v>2017</v>
      </c>
      <c r="B4724" s="14" t="s">
        <v>3794</v>
      </c>
      <c r="C4724" s="9">
        <v>42886</v>
      </c>
      <c r="D4724" s="14" t="s">
        <v>537</v>
      </c>
      <c r="E4724" s="1" t="s">
        <v>345</v>
      </c>
      <c r="F4724" s="1">
        <v>1686</v>
      </c>
      <c r="G4724" s="1" t="s">
        <v>691</v>
      </c>
      <c r="H4724" s="1" t="s">
        <v>120</v>
      </c>
      <c r="I4724" s="25">
        <v>174</v>
      </c>
      <c r="J4724" s="23">
        <v>927171</v>
      </c>
      <c r="K4724" s="20" t="s">
        <v>3929</v>
      </c>
      <c r="L4724" s="4" t="s">
        <v>9</v>
      </c>
    </row>
    <row r="4725" spans="1:12">
      <c r="A4725" s="36">
        <v>2017</v>
      </c>
      <c r="B4725" s="14" t="s">
        <v>3794</v>
      </c>
      <c r="C4725" s="9">
        <v>42863</v>
      </c>
      <c r="D4725" s="14" t="s">
        <v>537</v>
      </c>
      <c r="E4725" s="1" t="s">
        <v>345</v>
      </c>
      <c r="F4725" s="1">
        <v>1686</v>
      </c>
      <c r="G4725" s="1" t="s">
        <v>691</v>
      </c>
      <c r="H4725" s="1" t="s">
        <v>120</v>
      </c>
      <c r="I4725" s="25">
        <v>170</v>
      </c>
      <c r="J4725" s="23">
        <v>926475</v>
      </c>
      <c r="K4725" s="20" t="s">
        <v>3928</v>
      </c>
      <c r="L4725" s="4" t="s">
        <v>9</v>
      </c>
    </row>
    <row r="4726" spans="1:12">
      <c r="A4726" s="36">
        <v>2017</v>
      </c>
      <c r="B4726" s="14" t="s">
        <v>3794</v>
      </c>
      <c r="C4726" s="9">
        <v>42872</v>
      </c>
      <c r="D4726" s="14" t="s">
        <v>537</v>
      </c>
      <c r="E4726" s="1" t="s">
        <v>345</v>
      </c>
      <c r="F4726" s="1">
        <v>1686</v>
      </c>
      <c r="G4726" s="1" t="s">
        <v>691</v>
      </c>
      <c r="H4726" s="1" t="s">
        <v>120</v>
      </c>
      <c r="I4726" s="25">
        <v>260</v>
      </c>
      <c r="J4726" s="23">
        <v>926811</v>
      </c>
      <c r="K4726" s="20" t="s">
        <v>3928</v>
      </c>
      <c r="L4726" s="4" t="s">
        <v>9</v>
      </c>
    </row>
    <row r="4727" spans="1:12">
      <c r="A4727" s="36">
        <v>2017</v>
      </c>
      <c r="B4727" s="14" t="s">
        <v>3794</v>
      </c>
      <c r="C4727" s="9">
        <v>42876</v>
      </c>
      <c r="D4727" s="14" t="s">
        <v>537</v>
      </c>
      <c r="E4727" s="1" t="s">
        <v>345</v>
      </c>
      <c r="F4727" s="1">
        <v>1686</v>
      </c>
      <c r="G4727" s="1" t="s">
        <v>691</v>
      </c>
      <c r="H4727" s="1" t="s">
        <v>120</v>
      </c>
      <c r="I4727" s="25">
        <v>400</v>
      </c>
      <c r="J4727" s="23">
        <v>927010</v>
      </c>
      <c r="K4727" s="20" t="s">
        <v>3928</v>
      </c>
      <c r="L4727" s="4" t="s">
        <v>9</v>
      </c>
    </row>
    <row r="4728" spans="1:12">
      <c r="A4728" s="36">
        <v>2017</v>
      </c>
      <c r="B4728" s="14" t="s">
        <v>3794</v>
      </c>
      <c r="C4728" s="9">
        <v>42867</v>
      </c>
      <c r="D4728" s="14" t="s">
        <v>809</v>
      </c>
      <c r="E4728" s="1" t="s">
        <v>917</v>
      </c>
      <c r="F4728" s="1">
        <v>5756</v>
      </c>
      <c r="G4728" s="1" t="s">
        <v>179</v>
      </c>
      <c r="H4728" s="11" t="s">
        <v>2087</v>
      </c>
      <c r="I4728" s="25">
        <v>25</v>
      </c>
      <c r="J4728" s="23">
        <v>14534</v>
      </c>
      <c r="K4728" s="20" t="s">
        <v>3930</v>
      </c>
      <c r="L4728" s="4" t="s">
        <v>9</v>
      </c>
    </row>
    <row r="4729" spans="1:12">
      <c r="A4729" s="36">
        <v>2017</v>
      </c>
      <c r="B4729" s="14" t="s">
        <v>3794</v>
      </c>
      <c r="C4729" s="9">
        <v>42868</v>
      </c>
      <c r="D4729" s="14" t="s">
        <v>809</v>
      </c>
      <c r="E4729" s="1" t="s">
        <v>917</v>
      </c>
      <c r="F4729" s="1">
        <v>5756</v>
      </c>
      <c r="G4729" s="1" t="s">
        <v>179</v>
      </c>
      <c r="H4729" s="11" t="s">
        <v>2087</v>
      </c>
      <c r="I4729" s="25">
        <v>45</v>
      </c>
      <c r="J4729" s="23">
        <v>14541</v>
      </c>
      <c r="K4729" s="20" t="s">
        <v>3930</v>
      </c>
      <c r="L4729" s="4" t="s">
        <v>9</v>
      </c>
    </row>
    <row r="4730" spans="1:12">
      <c r="A4730" s="36">
        <v>2017</v>
      </c>
      <c r="B4730" s="14" t="s">
        <v>3794</v>
      </c>
      <c r="C4730" s="9">
        <v>42870</v>
      </c>
      <c r="D4730" s="14" t="s">
        <v>809</v>
      </c>
      <c r="E4730" s="1" t="s">
        <v>917</v>
      </c>
      <c r="F4730" s="1">
        <v>5756</v>
      </c>
      <c r="G4730" s="1" t="s">
        <v>179</v>
      </c>
      <c r="H4730" s="11" t="s">
        <v>2087</v>
      </c>
      <c r="I4730" s="25">
        <v>33</v>
      </c>
      <c r="J4730" s="23">
        <v>14543</v>
      </c>
      <c r="K4730" s="20" t="s">
        <v>3930</v>
      </c>
      <c r="L4730" s="4" t="s">
        <v>9</v>
      </c>
    </row>
    <row r="4731" spans="1:12">
      <c r="A4731" s="36">
        <v>2017</v>
      </c>
      <c r="B4731" s="14" t="s">
        <v>3794</v>
      </c>
      <c r="C4731" s="9">
        <v>42871</v>
      </c>
      <c r="D4731" s="14" t="s">
        <v>809</v>
      </c>
      <c r="E4731" s="1" t="s">
        <v>917</v>
      </c>
      <c r="F4731" s="1">
        <v>5756</v>
      </c>
      <c r="G4731" s="1" t="s">
        <v>179</v>
      </c>
      <c r="H4731" s="11" t="s">
        <v>2087</v>
      </c>
      <c r="I4731" s="25">
        <v>60</v>
      </c>
      <c r="J4731" s="23">
        <v>14545</v>
      </c>
      <c r="K4731" s="20" t="s">
        <v>3930</v>
      </c>
      <c r="L4731" s="4" t="s">
        <v>9</v>
      </c>
    </row>
    <row r="4732" spans="1:12">
      <c r="A4732" s="36">
        <v>2017</v>
      </c>
      <c r="B4732" s="14" t="s">
        <v>3794</v>
      </c>
      <c r="C4732" s="9">
        <v>42875</v>
      </c>
      <c r="D4732" s="14" t="s">
        <v>809</v>
      </c>
      <c r="E4732" s="1" t="s">
        <v>917</v>
      </c>
      <c r="F4732" s="1">
        <v>5756</v>
      </c>
      <c r="G4732" s="1" t="s">
        <v>179</v>
      </c>
      <c r="H4732" s="11" t="s">
        <v>2087</v>
      </c>
      <c r="I4732" s="25">
        <v>17</v>
      </c>
      <c r="J4732" s="23">
        <v>14552</v>
      </c>
      <c r="K4732" s="20" t="s">
        <v>3931</v>
      </c>
      <c r="L4732" s="4" t="s">
        <v>9</v>
      </c>
    </row>
    <row r="4733" spans="1:12">
      <c r="A4733" s="36">
        <v>2017</v>
      </c>
      <c r="B4733" s="14" t="s">
        <v>3794</v>
      </c>
      <c r="C4733" s="9">
        <v>42875</v>
      </c>
      <c r="D4733" s="14" t="s">
        <v>809</v>
      </c>
      <c r="E4733" s="1" t="s">
        <v>917</v>
      </c>
      <c r="F4733" s="1">
        <v>5756</v>
      </c>
      <c r="G4733" s="1" t="s">
        <v>179</v>
      </c>
      <c r="H4733" s="11" t="s">
        <v>2087</v>
      </c>
      <c r="I4733" s="25">
        <v>49</v>
      </c>
      <c r="J4733" s="23">
        <v>14555</v>
      </c>
      <c r="K4733" s="20" t="s">
        <v>3931</v>
      </c>
      <c r="L4733" s="4" t="s">
        <v>9</v>
      </c>
    </row>
    <row r="4734" spans="1:12">
      <c r="A4734" s="36">
        <v>2017</v>
      </c>
      <c r="B4734" s="14" t="s">
        <v>3794</v>
      </c>
      <c r="C4734" s="9">
        <v>42877</v>
      </c>
      <c r="D4734" s="14" t="s">
        <v>809</v>
      </c>
      <c r="E4734" s="1" t="s">
        <v>917</v>
      </c>
      <c r="F4734" s="1">
        <v>5756</v>
      </c>
      <c r="G4734" s="1" t="s">
        <v>179</v>
      </c>
      <c r="H4734" s="11" t="s">
        <v>2087</v>
      </c>
      <c r="I4734" s="25">
        <v>6</v>
      </c>
      <c r="J4734" s="23">
        <v>14559</v>
      </c>
      <c r="K4734" s="20" t="s">
        <v>3931</v>
      </c>
      <c r="L4734" s="4" t="s">
        <v>9</v>
      </c>
    </row>
    <row r="4735" spans="1:12">
      <c r="A4735" s="36">
        <v>2017</v>
      </c>
      <c r="B4735" s="14" t="s">
        <v>3794</v>
      </c>
      <c r="C4735" s="9">
        <v>42859</v>
      </c>
      <c r="D4735" s="14" t="s">
        <v>537</v>
      </c>
      <c r="E4735" s="1" t="s">
        <v>33</v>
      </c>
      <c r="F4735" s="1">
        <v>3124</v>
      </c>
      <c r="G4735" s="1" t="s">
        <v>91</v>
      </c>
      <c r="H4735" s="11" t="s">
        <v>98</v>
      </c>
      <c r="I4735" s="25">
        <v>30</v>
      </c>
      <c r="J4735" s="23">
        <v>606</v>
      </c>
      <c r="K4735" s="20" t="s">
        <v>69</v>
      </c>
      <c r="L4735" s="4" t="s">
        <v>35</v>
      </c>
    </row>
    <row r="4736" spans="1:12">
      <c r="A4736" s="36">
        <v>2017</v>
      </c>
      <c r="B4736" s="14" t="s">
        <v>3794</v>
      </c>
      <c r="C4736" s="9">
        <v>42859</v>
      </c>
      <c r="D4736" s="14" t="s">
        <v>537</v>
      </c>
      <c r="E4736" s="1" t="s">
        <v>33</v>
      </c>
      <c r="F4736" s="1">
        <v>3110</v>
      </c>
      <c r="G4736" s="1" t="s">
        <v>91</v>
      </c>
      <c r="H4736" s="11" t="s">
        <v>98</v>
      </c>
      <c r="I4736" s="25">
        <v>25</v>
      </c>
      <c r="J4736" s="23">
        <v>607</v>
      </c>
      <c r="K4736" s="20" t="s">
        <v>3932</v>
      </c>
      <c r="L4736" s="4" t="s">
        <v>35</v>
      </c>
    </row>
    <row r="4737" spans="1:12">
      <c r="A4737" s="36">
        <v>2017</v>
      </c>
      <c r="B4737" s="14" t="s">
        <v>3794</v>
      </c>
      <c r="C4737" s="9">
        <v>42862</v>
      </c>
      <c r="D4737" s="14" t="s">
        <v>537</v>
      </c>
      <c r="E4737" s="1" t="s">
        <v>33</v>
      </c>
      <c r="F4737" s="1">
        <v>3112</v>
      </c>
      <c r="G4737" s="1" t="s">
        <v>91</v>
      </c>
      <c r="H4737" s="11" t="s">
        <v>98</v>
      </c>
      <c r="I4737" s="25">
        <v>15</v>
      </c>
      <c r="J4737" s="23">
        <v>608</v>
      </c>
      <c r="K4737" s="20" t="s">
        <v>3933</v>
      </c>
      <c r="L4737" s="4" t="s">
        <v>35</v>
      </c>
    </row>
    <row r="4738" spans="1:12">
      <c r="A4738" s="36">
        <v>2017</v>
      </c>
      <c r="B4738" s="14" t="s">
        <v>3794</v>
      </c>
      <c r="C4738" s="9">
        <v>42864</v>
      </c>
      <c r="D4738" s="14" t="s">
        <v>537</v>
      </c>
      <c r="E4738" s="1" t="s">
        <v>33</v>
      </c>
      <c r="F4738" s="1">
        <v>3110</v>
      </c>
      <c r="G4738" s="1" t="s">
        <v>179</v>
      </c>
      <c r="H4738" s="1" t="s">
        <v>2014</v>
      </c>
      <c r="I4738" s="25">
        <v>114</v>
      </c>
      <c r="J4738" s="23">
        <v>20105</v>
      </c>
      <c r="K4738" s="20" t="s">
        <v>3934</v>
      </c>
      <c r="L4738" s="4" t="s">
        <v>35</v>
      </c>
    </row>
    <row r="4739" spans="1:12">
      <c r="A4739" s="36">
        <v>2017</v>
      </c>
      <c r="B4739" s="14" t="s">
        <v>3794</v>
      </c>
      <c r="C4739" s="9">
        <v>42864</v>
      </c>
      <c r="D4739" s="14" t="s">
        <v>537</v>
      </c>
      <c r="E4739" s="1" t="s">
        <v>33</v>
      </c>
      <c r="F4739" s="1">
        <v>3112</v>
      </c>
      <c r="G4739" s="1" t="s">
        <v>179</v>
      </c>
      <c r="H4739" s="1" t="s">
        <v>2014</v>
      </c>
      <c r="I4739" s="25">
        <v>155</v>
      </c>
      <c r="J4739" s="23">
        <v>20104</v>
      </c>
      <c r="K4739" s="20" t="s">
        <v>69</v>
      </c>
      <c r="L4739" s="4" t="s">
        <v>35</v>
      </c>
    </row>
    <row r="4740" spans="1:12">
      <c r="A4740" s="36">
        <v>2017</v>
      </c>
      <c r="B4740" s="14" t="s">
        <v>3794</v>
      </c>
      <c r="C4740" s="9">
        <v>42865</v>
      </c>
      <c r="D4740" s="14" t="s">
        <v>537</v>
      </c>
      <c r="E4740" s="1" t="s">
        <v>33</v>
      </c>
      <c r="F4740" s="1">
        <v>3124</v>
      </c>
      <c r="G4740" s="1" t="s">
        <v>91</v>
      </c>
      <c r="H4740" s="11" t="s">
        <v>98</v>
      </c>
      <c r="I4740" s="25">
        <v>30</v>
      </c>
      <c r="J4740" s="23">
        <v>615</v>
      </c>
      <c r="K4740" s="20" t="s">
        <v>3935</v>
      </c>
      <c r="L4740" s="4" t="s">
        <v>35</v>
      </c>
    </row>
    <row r="4741" spans="1:12">
      <c r="A4741" s="36">
        <v>2017</v>
      </c>
      <c r="B4741" s="14" t="s">
        <v>3794</v>
      </c>
      <c r="C4741" s="9">
        <v>42865</v>
      </c>
      <c r="D4741" s="14" t="s">
        <v>537</v>
      </c>
      <c r="E4741" s="1" t="s">
        <v>33</v>
      </c>
      <c r="F4741" s="1">
        <v>3112</v>
      </c>
      <c r="G4741" s="1" t="s">
        <v>91</v>
      </c>
      <c r="H4741" s="11" t="s">
        <v>98</v>
      </c>
      <c r="I4741" s="25">
        <v>30</v>
      </c>
      <c r="J4741" s="23">
        <v>616</v>
      </c>
      <c r="K4741" s="20" t="s">
        <v>2577</v>
      </c>
      <c r="L4741" s="4" t="s">
        <v>35</v>
      </c>
    </row>
    <row r="4742" spans="1:12">
      <c r="A4742" s="36">
        <v>2017</v>
      </c>
      <c r="B4742" s="14" t="s">
        <v>3794</v>
      </c>
      <c r="C4742" s="9">
        <v>42868</v>
      </c>
      <c r="D4742" s="14" t="s">
        <v>537</v>
      </c>
      <c r="E4742" s="1" t="s">
        <v>33</v>
      </c>
      <c r="F4742" s="1">
        <v>3124</v>
      </c>
      <c r="G4742" s="1" t="s">
        <v>91</v>
      </c>
      <c r="H4742" s="11" t="s">
        <v>98</v>
      </c>
      <c r="I4742" s="25">
        <v>100</v>
      </c>
      <c r="J4742" s="23">
        <v>619</v>
      </c>
      <c r="K4742" s="20" t="s">
        <v>3935</v>
      </c>
      <c r="L4742" s="4" t="s">
        <v>35</v>
      </c>
    </row>
    <row r="4743" spans="1:12">
      <c r="A4743" s="36">
        <v>2017</v>
      </c>
      <c r="B4743" s="14" t="s">
        <v>3794</v>
      </c>
      <c r="C4743" s="9">
        <v>42868</v>
      </c>
      <c r="D4743" s="14" t="s">
        <v>537</v>
      </c>
      <c r="E4743" s="1" t="s">
        <v>33</v>
      </c>
      <c r="F4743" s="1">
        <v>3112</v>
      </c>
      <c r="G4743" s="1" t="s">
        <v>91</v>
      </c>
      <c r="H4743" s="11" t="s">
        <v>98</v>
      </c>
      <c r="I4743" s="25">
        <v>100</v>
      </c>
      <c r="J4743" s="23">
        <v>620</v>
      </c>
      <c r="K4743" s="20" t="s">
        <v>3935</v>
      </c>
      <c r="L4743" s="4" t="s">
        <v>35</v>
      </c>
    </row>
    <row r="4744" spans="1:12">
      <c r="A4744" s="36">
        <v>2017</v>
      </c>
      <c r="B4744" s="14" t="s">
        <v>3794</v>
      </c>
      <c r="C4744" s="9">
        <v>42868</v>
      </c>
      <c r="D4744" s="14" t="s">
        <v>537</v>
      </c>
      <c r="E4744" s="1" t="s">
        <v>33</v>
      </c>
      <c r="F4744" s="1">
        <v>3124</v>
      </c>
      <c r="G4744" s="1" t="s">
        <v>179</v>
      </c>
      <c r="H4744" s="1" t="s">
        <v>2014</v>
      </c>
      <c r="I4744" s="25">
        <v>173</v>
      </c>
      <c r="J4744" s="23">
        <v>20123</v>
      </c>
      <c r="K4744" s="20" t="s">
        <v>2577</v>
      </c>
      <c r="L4744" s="4" t="s">
        <v>35</v>
      </c>
    </row>
    <row r="4745" spans="1:12">
      <c r="A4745" s="36">
        <v>2017</v>
      </c>
      <c r="B4745" s="14" t="s">
        <v>3794</v>
      </c>
      <c r="C4745" s="9">
        <v>42868</v>
      </c>
      <c r="D4745" s="14" t="s">
        <v>537</v>
      </c>
      <c r="E4745" s="1" t="s">
        <v>33</v>
      </c>
      <c r="F4745" s="1">
        <v>3112</v>
      </c>
      <c r="G4745" s="1" t="s">
        <v>179</v>
      </c>
      <c r="H4745" s="1" t="s">
        <v>2014</v>
      </c>
      <c r="I4745" s="25">
        <v>166</v>
      </c>
      <c r="J4745" s="23">
        <v>20122</v>
      </c>
      <c r="K4745" s="20" t="s">
        <v>2577</v>
      </c>
      <c r="L4745" s="4" t="s">
        <v>35</v>
      </c>
    </row>
    <row r="4746" spans="1:12">
      <c r="A4746" s="36">
        <v>2017</v>
      </c>
      <c r="B4746" s="14" t="s">
        <v>3794</v>
      </c>
      <c r="C4746" s="9">
        <v>42870</v>
      </c>
      <c r="D4746" s="14" t="s">
        <v>537</v>
      </c>
      <c r="E4746" s="1" t="s">
        <v>33</v>
      </c>
      <c r="F4746" s="1">
        <v>3120</v>
      </c>
      <c r="G4746" s="1" t="s">
        <v>91</v>
      </c>
      <c r="H4746" s="11" t="s">
        <v>98</v>
      </c>
      <c r="I4746" s="25">
        <v>30</v>
      </c>
      <c r="J4746" s="23">
        <v>623</v>
      </c>
      <c r="K4746" s="20" t="s">
        <v>3935</v>
      </c>
      <c r="L4746" s="4" t="s">
        <v>35</v>
      </c>
    </row>
    <row r="4747" spans="1:12">
      <c r="A4747" s="36">
        <v>2017</v>
      </c>
      <c r="B4747" s="14" t="s">
        <v>3794</v>
      </c>
      <c r="C4747" s="9">
        <v>42872</v>
      </c>
      <c r="D4747" s="14" t="s">
        <v>537</v>
      </c>
      <c r="E4747" s="1" t="s">
        <v>33</v>
      </c>
      <c r="F4747" s="1">
        <v>3120</v>
      </c>
      <c r="G4747" s="1" t="s">
        <v>91</v>
      </c>
      <c r="H4747" s="11" t="s">
        <v>98</v>
      </c>
      <c r="I4747" s="25">
        <v>62</v>
      </c>
      <c r="J4747" s="23">
        <v>629</v>
      </c>
      <c r="K4747" s="20" t="s">
        <v>3936</v>
      </c>
      <c r="L4747" s="4" t="s">
        <v>35</v>
      </c>
    </row>
    <row r="4748" spans="1:12">
      <c r="A4748" s="36">
        <v>2017</v>
      </c>
      <c r="B4748" s="14" t="s">
        <v>3794</v>
      </c>
      <c r="C4748" s="9">
        <v>42872</v>
      </c>
      <c r="D4748" s="14" t="s">
        <v>537</v>
      </c>
      <c r="E4748" s="1" t="s">
        <v>33</v>
      </c>
      <c r="F4748" s="1">
        <v>3124</v>
      </c>
      <c r="G4748" s="1" t="s">
        <v>91</v>
      </c>
      <c r="H4748" s="11" t="s">
        <v>98</v>
      </c>
      <c r="I4748" s="25">
        <v>50</v>
      </c>
      <c r="J4748" s="23">
        <v>630</v>
      </c>
      <c r="K4748" s="20" t="s">
        <v>3936</v>
      </c>
      <c r="L4748" s="4" t="s">
        <v>35</v>
      </c>
    </row>
    <row r="4749" spans="1:12">
      <c r="A4749" s="36">
        <v>2017</v>
      </c>
      <c r="B4749" s="14" t="s">
        <v>3794</v>
      </c>
      <c r="C4749" s="9">
        <v>42873</v>
      </c>
      <c r="D4749" s="14" t="s">
        <v>537</v>
      </c>
      <c r="E4749" s="1" t="s">
        <v>33</v>
      </c>
      <c r="F4749" s="1">
        <v>3112</v>
      </c>
      <c r="G4749" s="1" t="s">
        <v>37</v>
      </c>
      <c r="H4749" s="1" t="s">
        <v>279</v>
      </c>
      <c r="I4749" s="25">
        <v>130</v>
      </c>
      <c r="J4749" s="23" t="s">
        <v>3937</v>
      </c>
      <c r="K4749" s="20" t="s">
        <v>3938</v>
      </c>
      <c r="L4749" s="4" t="s">
        <v>35</v>
      </c>
    </row>
    <row r="4750" spans="1:12">
      <c r="A4750" s="36">
        <v>2017</v>
      </c>
      <c r="B4750" s="14" t="s">
        <v>3794</v>
      </c>
      <c r="C4750" s="9">
        <v>42873</v>
      </c>
      <c r="D4750" s="14" t="s">
        <v>537</v>
      </c>
      <c r="E4750" s="1" t="s">
        <v>33</v>
      </c>
      <c r="F4750" s="1">
        <v>3110</v>
      </c>
      <c r="G4750" s="1" t="s">
        <v>37</v>
      </c>
      <c r="H4750" s="1" t="s">
        <v>279</v>
      </c>
      <c r="I4750" s="25">
        <v>124</v>
      </c>
      <c r="J4750" s="23" t="s">
        <v>3939</v>
      </c>
      <c r="K4750" s="20" t="s">
        <v>3940</v>
      </c>
      <c r="L4750" s="4" t="s">
        <v>35</v>
      </c>
    </row>
    <row r="4751" spans="1:12">
      <c r="A4751" s="36">
        <v>2017</v>
      </c>
      <c r="B4751" s="14" t="s">
        <v>3794</v>
      </c>
      <c r="C4751" s="9">
        <v>42874</v>
      </c>
      <c r="D4751" s="14" t="s">
        <v>537</v>
      </c>
      <c r="E4751" s="1" t="s">
        <v>33</v>
      </c>
      <c r="F4751" s="1">
        <v>3120</v>
      </c>
      <c r="G4751" s="1" t="s">
        <v>179</v>
      </c>
      <c r="H4751" s="1" t="s">
        <v>2014</v>
      </c>
      <c r="I4751" s="25">
        <v>124</v>
      </c>
      <c r="J4751" s="23">
        <v>20133</v>
      </c>
      <c r="K4751" s="20" t="s">
        <v>3936</v>
      </c>
      <c r="L4751" s="4" t="s">
        <v>35</v>
      </c>
    </row>
    <row r="4752" spans="1:12">
      <c r="A4752" s="36">
        <v>2017</v>
      </c>
      <c r="B4752" s="14" t="s">
        <v>3794</v>
      </c>
      <c r="C4752" s="9">
        <v>42874</v>
      </c>
      <c r="D4752" s="14" t="s">
        <v>537</v>
      </c>
      <c r="E4752" s="1" t="s">
        <v>33</v>
      </c>
      <c r="F4752" s="1">
        <v>3124</v>
      </c>
      <c r="G4752" s="1" t="s">
        <v>179</v>
      </c>
      <c r="H4752" s="1" t="s">
        <v>2014</v>
      </c>
      <c r="I4752" s="25">
        <v>130</v>
      </c>
      <c r="J4752" s="23">
        <v>20134</v>
      </c>
      <c r="K4752" s="20" t="s">
        <v>3936</v>
      </c>
      <c r="L4752" s="4" t="s">
        <v>35</v>
      </c>
    </row>
    <row r="4753" spans="1:12">
      <c r="A4753" s="36">
        <v>2017</v>
      </c>
      <c r="B4753" s="14" t="s">
        <v>3794</v>
      </c>
      <c r="C4753" s="9">
        <v>42875</v>
      </c>
      <c r="D4753" s="14" t="s">
        <v>537</v>
      </c>
      <c r="E4753" s="1" t="s">
        <v>33</v>
      </c>
      <c r="F4753" s="1">
        <v>3110</v>
      </c>
      <c r="G4753" s="1" t="s">
        <v>179</v>
      </c>
      <c r="H4753" s="1" t="s">
        <v>2014</v>
      </c>
      <c r="I4753" s="25">
        <v>52</v>
      </c>
      <c r="J4753" s="23">
        <v>20135</v>
      </c>
      <c r="K4753" s="20" t="s">
        <v>3437</v>
      </c>
      <c r="L4753" s="4" t="s">
        <v>35</v>
      </c>
    </row>
    <row r="4754" spans="1:12">
      <c r="A4754" s="36">
        <v>2017</v>
      </c>
      <c r="B4754" s="14" t="s">
        <v>3794</v>
      </c>
      <c r="C4754" s="9">
        <v>42877</v>
      </c>
      <c r="D4754" s="14" t="s">
        <v>537</v>
      </c>
      <c r="E4754" s="1" t="s">
        <v>33</v>
      </c>
      <c r="F4754" s="1">
        <v>3120</v>
      </c>
      <c r="G4754" s="1" t="s">
        <v>91</v>
      </c>
      <c r="H4754" s="1" t="s">
        <v>2014</v>
      </c>
      <c r="I4754" s="25">
        <v>80</v>
      </c>
      <c r="J4754" s="23">
        <v>631</v>
      </c>
      <c r="K4754" s="20" t="s">
        <v>3933</v>
      </c>
      <c r="L4754" s="4" t="s">
        <v>35</v>
      </c>
    </row>
    <row r="4755" spans="1:12">
      <c r="A4755" s="36">
        <v>2017</v>
      </c>
      <c r="B4755" s="14" t="s">
        <v>3794</v>
      </c>
      <c r="C4755" s="9">
        <v>42877</v>
      </c>
      <c r="D4755" s="14" t="s">
        <v>537</v>
      </c>
      <c r="E4755" s="1" t="s">
        <v>33</v>
      </c>
      <c r="F4755" s="1">
        <v>3110</v>
      </c>
      <c r="G4755" s="1" t="s">
        <v>91</v>
      </c>
      <c r="H4755" s="11" t="s">
        <v>98</v>
      </c>
      <c r="I4755" s="25">
        <v>72</v>
      </c>
      <c r="J4755" s="23">
        <v>632</v>
      </c>
      <c r="K4755" s="20" t="s">
        <v>3933</v>
      </c>
      <c r="L4755" s="4" t="s">
        <v>35</v>
      </c>
    </row>
    <row r="4756" spans="1:12">
      <c r="A4756" s="36">
        <v>2017</v>
      </c>
      <c r="B4756" s="14" t="s">
        <v>3794</v>
      </c>
      <c r="C4756" s="9">
        <v>42878</v>
      </c>
      <c r="D4756" s="14" t="s">
        <v>537</v>
      </c>
      <c r="E4756" s="1" t="s">
        <v>33</v>
      </c>
      <c r="F4756" s="1">
        <v>3124</v>
      </c>
      <c r="G4756" s="1" t="s">
        <v>91</v>
      </c>
      <c r="H4756" s="11" t="s">
        <v>98</v>
      </c>
      <c r="I4756" s="25">
        <v>36</v>
      </c>
      <c r="J4756" s="23">
        <v>635</v>
      </c>
      <c r="K4756" s="20" t="s">
        <v>3936</v>
      </c>
      <c r="L4756" s="4" t="s">
        <v>35</v>
      </c>
    </row>
    <row r="4757" spans="1:12">
      <c r="A4757" s="36">
        <v>2017</v>
      </c>
      <c r="B4757" s="14" t="s">
        <v>3794</v>
      </c>
      <c r="C4757" s="9">
        <v>42879</v>
      </c>
      <c r="D4757" s="14" t="s">
        <v>537</v>
      </c>
      <c r="E4757" s="1" t="s">
        <v>33</v>
      </c>
      <c r="F4757" s="1">
        <v>3119</v>
      </c>
      <c r="G4757" s="1" t="s">
        <v>179</v>
      </c>
      <c r="H4757" s="1" t="s">
        <v>2014</v>
      </c>
      <c r="I4757" s="25">
        <v>49</v>
      </c>
      <c r="J4757" s="23">
        <v>20141</v>
      </c>
      <c r="K4757" s="20" t="s">
        <v>3941</v>
      </c>
      <c r="L4757" s="4" t="s">
        <v>35</v>
      </c>
    </row>
    <row r="4758" spans="1:12">
      <c r="A4758" s="36">
        <v>2017</v>
      </c>
      <c r="B4758" s="14" t="s">
        <v>3794</v>
      </c>
      <c r="C4758" s="9">
        <v>42879</v>
      </c>
      <c r="D4758" s="14" t="s">
        <v>537</v>
      </c>
      <c r="E4758" s="1" t="s">
        <v>33</v>
      </c>
      <c r="F4758" s="1">
        <v>3110</v>
      </c>
      <c r="G4758" s="1" t="s">
        <v>179</v>
      </c>
      <c r="H4758" s="1" t="s">
        <v>2014</v>
      </c>
      <c r="I4758" s="25">
        <v>191</v>
      </c>
      <c r="J4758" s="23">
        <v>20142</v>
      </c>
      <c r="K4758" s="20" t="s">
        <v>3941</v>
      </c>
      <c r="L4758" s="4" t="s">
        <v>35</v>
      </c>
    </row>
    <row r="4759" spans="1:12">
      <c r="A4759" s="36">
        <v>2017</v>
      </c>
      <c r="B4759" s="14" t="s">
        <v>3794</v>
      </c>
      <c r="C4759" s="9">
        <v>42880</v>
      </c>
      <c r="D4759" s="14" t="s">
        <v>537</v>
      </c>
      <c r="E4759" s="1" t="s">
        <v>33</v>
      </c>
      <c r="F4759" s="1">
        <v>3119</v>
      </c>
      <c r="G4759" s="1" t="s">
        <v>179</v>
      </c>
      <c r="H4759" s="1" t="s">
        <v>2014</v>
      </c>
      <c r="I4759" s="25">
        <v>138</v>
      </c>
      <c r="J4759" s="23">
        <v>20145</v>
      </c>
      <c r="K4759" s="20" t="s">
        <v>3941</v>
      </c>
      <c r="L4759" s="4" t="s">
        <v>35</v>
      </c>
    </row>
    <row r="4760" spans="1:12">
      <c r="A4760" s="36">
        <v>2017</v>
      </c>
      <c r="B4760" s="14" t="s">
        <v>3794</v>
      </c>
      <c r="C4760" s="9">
        <v>42886</v>
      </c>
      <c r="D4760" s="14" t="s">
        <v>537</v>
      </c>
      <c r="E4760" s="1" t="s">
        <v>33</v>
      </c>
      <c r="F4760" s="1">
        <v>3119</v>
      </c>
      <c r="G4760" s="1" t="s">
        <v>91</v>
      </c>
      <c r="H4760" s="11" t="s">
        <v>98</v>
      </c>
      <c r="I4760" s="25">
        <v>70</v>
      </c>
      <c r="J4760" s="23">
        <v>654</v>
      </c>
      <c r="K4760" s="20" t="s">
        <v>3933</v>
      </c>
      <c r="L4760" s="4" t="s">
        <v>35</v>
      </c>
    </row>
    <row r="4761" spans="1:12">
      <c r="A4761" s="36">
        <v>2017</v>
      </c>
      <c r="B4761" s="14" t="s">
        <v>3794</v>
      </c>
      <c r="C4761" s="9">
        <v>42886</v>
      </c>
      <c r="D4761" s="14" t="s">
        <v>537</v>
      </c>
      <c r="E4761" s="1" t="s">
        <v>33</v>
      </c>
      <c r="F4761" s="1">
        <v>3119</v>
      </c>
      <c r="G4761" s="1" t="s">
        <v>91</v>
      </c>
      <c r="H4761" s="11" t="s">
        <v>98</v>
      </c>
      <c r="I4761" s="25">
        <v>30</v>
      </c>
      <c r="J4761" s="23">
        <v>650</v>
      </c>
      <c r="K4761" s="20" t="s">
        <v>3933</v>
      </c>
      <c r="L4761" s="4" t="s">
        <v>35</v>
      </c>
    </row>
    <row r="4762" spans="1:12">
      <c r="A4762" s="36">
        <v>2017</v>
      </c>
      <c r="B4762" s="14" t="s">
        <v>3794</v>
      </c>
      <c r="C4762" s="9">
        <v>42886</v>
      </c>
      <c r="D4762" s="14" t="s">
        <v>537</v>
      </c>
      <c r="E4762" s="1" t="s">
        <v>33</v>
      </c>
      <c r="F4762" s="1">
        <v>3119</v>
      </c>
      <c r="G4762" s="1" t="s">
        <v>91</v>
      </c>
      <c r="H4762" s="11" t="s">
        <v>98</v>
      </c>
      <c r="I4762" s="25">
        <v>300</v>
      </c>
      <c r="J4762" s="23">
        <v>656</v>
      </c>
      <c r="K4762" s="20" t="s">
        <v>3942</v>
      </c>
      <c r="L4762" s="4" t="s">
        <v>35</v>
      </c>
    </row>
    <row r="4763" spans="1:12">
      <c r="A4763" s="36">
        <v>2017</v>
      </c>
      <c r="B4763" s="14" t="s">
        <v>3794</v>
      </c>
      <c r="C4763" s="9">
        <v>42886</v>
      </c>
      <c r="D4763" s="14" t="s">
        <v>537</v>
      </c>
      <c r="E4763" s="1" t="s">
        <v>33</v>
      </c>
      <c r="F4763" s="1">
        <v>3112</v>
      </c>
      <c r="G4763" s="1" t="s">
        <v>91</v>
      </c>
      <c r="H4763" s="11" t="s">
        <v>98</v>
      </c>
      <c r="I4763" s="25">
        <v>70</v>
      </c>
      <c r="J4763" s="23">
        <v>653</v>
      </c>
      <c r="K4763" s="20" t="s">
        <v>3942</v>
      </c>
      <c r="L4763" s="4" t="s">
        <v>35</v>
      </c>
    </row>
    <row r="4764" spans="1:12">
      <c r="A4764" s="36">
        <v>2017</v>
      </c>
      <c r="B4764" s="14" t="s">
        <v>3794</v>
      </c>
      <c r="C4764" s="9">
        <v>42886</v>
      </c>
      <c r="D4764" s="14" t="s">
        <v>537</v>
      </c>
      <c r="E4764" s="1" t="s">
        <v>33</v>
      </c>
      <c r="F4764" s="1">
        <v>3112</v>
      </c>
      <c r="G4764" s="1" t="s">
        <v>91</v>
      </c>
      <c r="H4764" s="11" t="s">
        <v>98</v>
      </c>
      <c r="I4764" s="25">
        <v>25</v>
      </c>
      <c r="J4764" s="23">
        <v>651</v>
      </c>
      <c r="K4764" s="20" t="s">
        <v>3933</v>
      </c>
      <c r="L4764" s="4" t="s">
        <v>35</v>
      </c>
    </row>
    <row r="4765" spans="1:12">
      <c r="A4765" s="36">
        <v>2017</v>
      </c>
      <c r="B4765" s="14" t="s">
        <v>3794</v>
      </c>
      <c r="C4765" s="9">
        <v>42857</v>
      </c>
      <c r="D4765" s="14" t="s">
        <v>537</v>
      </c>
      <c r="E4765" s="1" t="s">
        <v>181</v>
      </c>
      <c r="F4765" s="1">
        <v>4007</v>
      </c>
      <c r="G4765" s="1" t="s">
        <v>179</v>
      </c>
      <c r="H4765" s="1" t="s">
        <v>2014</v>
      </c>
      <c r="I4765" s="25">
        <v>157</v>
      </c>
      <c r="J4765" s="23">
        <v>20091</v>
      </c>
      <c r="K4765" s="20" t="s">
        <v>1572</v>
      </c>
      <c r="L4765" s="4" t="s">
        <v>35</v>
      </c>
    </row>
    <row r="4766" spans="1:12">
      <c r="A4766" s="36">
        <v>2017</v>
      </c>
      <c r="B4766" s="14" t="s">
        <v>3794</v>
      </c>
      <c r="C4766" s="9">
        <v>42857</v>
      </c>
      <c r="D4766" s="14" t="s">
        <v>537</v>
      </c>
      <c r="E4766" s="1" t="s">
        <v>181</v>
      </c>
      <c r="F4766" s="1">
        <v>4007</v>
      </c>
      <c r="G4766" s="1" t="s">
        <v>179</v>
      </c>
      <c r="H4766" s="1" t="s">
        <v>2014</v>
      </c>
      <c r="I4766" s="25">
        <v>171</v>
      </c>
      <c r="J4766" s="23">
        <v>20092</v>
      </c>
      <c r="K4766" s="20" t="s">
        <v>1572</v>
      </c>
      <c r="L4766" s="4" t="s">
        <v>35</v>
      </c>
    </row>
    <row r="4767" spans="1:12">
      <c r="A4767" s="36">
        <v>2017</v>
      </c>
      <c r="B4767" s="14" t="s">
        <v>3794</v>
      </c>
      <c r="C4767" s="9">
        <v>42858</v>
      </c>
      <c r="D4767" s="14" t="s">
        <v>537</v>
      </c>
      <c r="E4767" s="1" t="s">
        <v>181</v>
      </c>
      <c r="F4767" s="1">
        <v>4007</v>
      </c>
      <c r="G4767" s="1" t="s">
        <v>179</v>
      </c>
      <c r="H4767" s="1" t="s">
        <v>2014</v>
      </c>
      <c r="I4767" s="25">
        <v>150</v>
      </c>
      <c r="J4767" s="23">
        <v>20093</v>
      </c>
      <c r="K4767" s="20" t="s">
        <v>1572</v>
      </c>
      <c r="L4767" s="4" t="s">
        <v>35</v>
      </c>
    </row>
    <row r="4768" spans="1:12">
      <c r="A4768" s="36">
        <v>2017</v>
      </c>
      <c r="B4768" s="14" t="s">
        <v>3794</v>
      </c>
      <c r="C4768" s="9">
        <v>42861</v>
      </c>
      <c r="D4768" s="14" t="s">
        <v>537</v>
      </c>
      <c r="E4768" s="1" t="s">
        <v>181</v>
      </c>
      <c r="F4768" s="1">
        <v>4006</v>
      </c>
      <c r="G4768" s="1" t="s">
        <v>37</v>
      </c>
      <c r="H4768" s="1" t="s">
        <v>279</v>
      </c>
      <c r="I4768" s="25">
        <v>75</v>
      </c>
      <c r="J4768" s="23" t="s">
        <v>3943</v>
      </c>
      <c r="K4768" s="20" t="s">
        <v>3944</v>
      </c>
      <c r="L4768" s="4" t="s">
        <v>35</v>
      </c>
    </row>
    <row r="4769" spans="1:12">
      <c r="A4769" s="36">
        <v>2017</v>
      </c>
      <c r="B4769" s="14" t="s">
        <v>3794</v>
      </c>
      <c r="C4769" s="9">
        <v>42866</v>
      </c>
      <c r="D4769" s="14" t="s">
        <v>537</v>
      </c>
      <c r="E4769" s="1" t="s">
        <v>181</v>
      </c>
      <c r="F4769" s="1">
        <v>4006</v>
      </c>
      <c r="G4769" s="1" t="s">
        <v>179</v>
      </c>
      <c r="H4769" s="1" t="s">
        <v>102</v>
      </c>
      <c r="I4769" s="25">
        <v>45</v>
      </c>
      <c r="J4769" s="23">
        <v>7009</v>
      </c>
      <c r="K4769" s="20" t="s">
        <v>3945</v>
      </c>
      <c r="L4769" s="4" t="s">
        <v>35</v>
      </c>
    </row>
    <row r="4770" spans="1:12">
      <c r="A4770" s="36">
        <v>2017</v>
      </c>
      <c r="B4770" s="14" t="s">
        <v>3794</v>
      </c>
      <c r="C4770" s="9">
        <v>42866</v>
      </c>
      <c r="D4770" s="14" t="s">
        <v>537</v>
      </c>
      <c r="E4770" s="1" t="s">
        <v>181</v>
      </c>
      <c r="F4770" s="1">
        <v>4006</v>
      </c>
      <c r="G4770" s="1" t="s">
        <v>179</v>
      </c>
      <c r="H4770" s="1" t="s">
        <v>102</v>
      </c>
      <c r="I4770" s="25">
        <v>84</v>
      </c>
      <c r="J4770" s="23">
        <v>7010</v>
      </c>
      <c r="K4770" s="20" t="s">
        <v>3945</v>
      </c>
      <c r="L4770" s="4" t="s">
        <v>35</v>
      </c>
    </row>
    <row r="4771" spans="1:12">
      <c r="A4771" s="36">
        <v>2017</v>
      </c>
      <c r="B4771" s="14" t="s">
        <v>3794</v>
      </c>
      <c r="C4771" s="9">
        <v>42866</v>
      </c>
      <c r="D4771" s="14" t="s">
        <v>537</v>
      </c>
      <c r="E4771" s="1" t="s">
        <v>181</v>
      </c>
      <c r="F4771" s="1">
        <v>4006</v>
      </c>
      <c r="G4771" s="1" t="s">
        <v>179</v>
      </c>
      <c r="H4771" s="1" t="s">
        <v>102</v>
      </c>
      <c r="I4771" s="25">
        <v>38</v>
      </c>
      <c r="J4771" s="23">
        <v>7012</v>
      </c>
      <c r="K4771" s="20" t="s">
        <v>3945</v>
      </c>
      <c r="L4771" s="4" t="s">
        <v>35</v>
      </c>
    </row>
    <row r="4772" spans="1:12">
      <c r="A4772" s="36">
        <v>2017</v>
      </c>
      <c r="B4772" s="14" t="s">
        <v>3794</v>
      </c>
      <c r="C4772" s="9">
        <v>42866</v>
      </c>
      <c r="D4772" s="14" t="s">
        <v>537</v>
      </c>
      <c r="E4772" s="1" t="s">
        <v>181</v>
      </c>
      <c r="F4772" s="1">
        <v>4006</v>
      </c>
      <c r="G4772" s="1" t="s">
        <v>37</v>
      </c>
      <c r="H4772" s="1" t="s">
        <v>279</v>
      </c>
      <c r="I4772" s="25">
        <v>90</v>
      </c>
      <c r="J4772" s="23" t="s">
        <v>3946</v>
      </c>
      <c r="K4772" s="20" t="s">
        <v>3947</v>
      </c>
      <c r="L4772" s="4" t="s">
        <v>35</v>
      </c>
    </row>
    <row r="4773" spans="1:12">
      <c r="A4773" s="36">
        <v>2017</v>
      </c>
      <c r="B4773" s="14" t="s">
        <v>3794</v>
      </c>
      <c r="C4773" s="9">
        <v>42867</v>
      </c>
      <c r="D4773" s="14" t="s">
        <v>537</v>
      </c>
      <c r="E4773" s="1" t="s">
        <v>181</v>
      </c>
      <c r="F4773" s="1">
        <v>4006</v>
      </c>
      <c r="G4773" s="1" t="s">
        <v>179</v>
      </c>
      <c r="H4773" s="11" t="s">
        <v>1717</v>
      </c>
      <c r="I4773" s="25">
        <v>161</v>
      </c>
      <c r="J4773" s="23">
        <v>20795</v>
      </c>
      <c r="K4773" s="20" t="s">
        <v>3947</v>
      </c>
      <c r="L4773" s="4" t="s">
        <v>35</v>
      </c>
    </row>
    <row r="4774" spans="1:12">
      <c r="A4774" s="36">
        <v>2017</v>
      </c>
      <c r="B4774" s="14" t="s">
        <v>3794</v>
      </c>
      <c r="C4774" s="9">
        <v>42867</v>
      </c>
      <c r="D4774" s="14" t="s">
        <v>537</v>
      </c>
      <c r="E4774" s="1" t="s">
        <v>181</v>
      </c>
      <c r="F4774" s="1">
        <v>4006</v>
      </c>
      <c r="G4774" s="1" t="s">
        <v>37</v>
      </c>
      <c r="H4774" s="1" t="s">
        <v>279</v>
      </c>
      <c r="I4774" s="25">
        <v>102</v>
      </c>
      <c r="J4774" s="23" t="s">
        <v>3948</v>
      </c>
      <c r="K4774" s="20" t="s">
        <v>3947</v>
      </c>
      <c r="L4774" s="4" t="s">
        <v>35</v>
      </c>
    </row>
    <row r="4775" spans="1:12">
      <c r="A4775" s="36">
        <v>2017</v>
      </c>
      <c r="B4775" s="14" t="s">
        <v>3794</v>
      </c>
      <c r="C4775" s="9">
        <v>42868</v>
      </c>
      <c r="D4775" s="14" t="s">
        <v>537</v>
      </c>
      <c r="E4775" s="1" t="s">
        <v>181</v>
      </c>
      <c r="F4775" s="1">
        <v>4006</v>
      </c>
      <c r="G4775" s="1" t="s">
        <v>37</v>
      </c>
      <c r="H4775" s="1" t="s">
        <v>279</v>
      </c>
      <c r="I4775" s="25">
        <v>137</v>
      </c>
      <c r="J4775" s="23" t="s">
        <v>3949</v>
      </c>
      <c r="K4775" s="20" t="s">
        <v>97</v>
      </c>
      <c r="L4775" s="4" t="s">
        <v>35</v>
      </c>
    </row>
    <row r="4776" spans="1:12">
      <c r="A4776" s="36">
        <v>2017</v>
      </c>
      <c r="B4776" s="14" t="s">
        <v>3794</v>
      </c>
      <c r="C4776" s="9">
        <v>42871</v>
      </c>
      <c r="D4776" s="14" t="s">
        <v>537</v>
      </c>
      <c r="E4776" s="1" t="s">
        <v>181</v>
      </c>
      <c r="F4776" s="1">
        <v>4007</v>
      </c>
      <c r="G4776" s="1" t="s">
        <v>179</v>
      </c>
      <c r="H4776" s="1" t="s">
        <v>2014</v>
      </c>
      <c r="I4776" s="25">
        <v>139</v>
      </c>
      <c r="J4776" s="23">
        <v>20129</v>
      </c>
      <c r="K4776" s="20" t="s">
        <v>3950</v>
      </c>
      <c r="L4776" s="4" t="s">
        <v>35</v>
      </c>
    </row>
    <row r="4777" spans="1:12">
      <c r="A4777" s="36">
        <v>2017</v>
      </c>
      <c r="B4777" s="14" t="s">
        <v>3794</v>
      </c>
      <c r="C4777" s="9">
        <v>42871</v>
      </c>
      <c r="D4777" s="14" t="s">
        <v>537</v>
      </c>
      <c r="E4777" s="1" t="s">
        <v>181</v>
      </c>
      <c r="F4777" s="1">
        <v>4007</v>
      </c>
      <c r="G4777" s="1" t="s">
        <v>179</v>
      </c>
      <c r="H4777" s="1" t="s">
        <v>2014</v>
      </c>
      <c r="I4777" s="25">
        <v>171</v>
      </c>
      <c r="J4777" s="23">
        <v>20131</v>
      </c>
      <c r="K4777" s="20" t="s">
        <v>3950</v>
      </c>
      <c r="L4777" s="4" t="s">
        <v>35</v>
      </c>
    </row>
    <row r="4778" spans="1:12">
      <c r="A4778" s="36">
        <v>2017</v>
      </c>
      <c r="B4778" s="14" t="s">
        <v>3794</v>
      </c>
      <c r="C4778" s="9">
        <v>42872</v>
      </c>
      <c r="D4778" s="14" t="s">
        <v>537</v>
      </c>
      <c r="E4778" s="1" t="s">
        <v>181</v>
      </c>
      <c r="F4778" s="1">
        <v>4007</v>
      </c>
      <c r="G4778" s="1" t="s">
        <v>179</v>
      </c>
      <c r="H4778" s="1" t="s">
        <v>2014</v>
      </c>
      <c r="I4778" s="25">
        <v>150</v>
      </c>
      <c r="J4778" s="23">
        <v>20132</v>
      </c>
      <c r="K4778" s="20" t="s">
        <v>3950</v>
      </c>
      <c r="L4778" s="4" t="s">
        <v>35</v>
      </c>
    </row>
    <row r="4779" spans="1:12">
      <c r="A4779" s="36">
        <v>2017</v>
      </c>
      <c r="B4779" s="14" t="s">
        <v>3794</v>
      </c>
      <c r="C4779" s="9">
        <v>42873</v>
      </c>
      <c r="D4779" s="14" t="s">
        <v>537</v>
      </c>
      <c r="E4779" s="1" t="s">
        <v>181</v>
      </c>
      <c r="F4779" s="1">
        <v>4006</v>
      </c>
      <c r="G4779" s="1" t="s">
        <v>37</v>
      </c>
      <c r="H4779" s="1" t="s">
        <v>279</v>
      </c>
      <c r="I4779" s="25">
        <v>75</v>
      </c>
      <c r="J4779" s="23" t="s">
        <v>3951</v>
      </c>
      <c r="K4779" s="20" t="s">
        <v>2798</v>
      </c>
      <c r="L4779" s="4" t="s">
        <v>35</v>
      </c>
    </row>
    <row r="4780" spans="1:12">
      <c r="A4780" s="36">
        <v>2017</v>
      </c>
      <c r="B4780" s="14" t="s">
        <v>3794</v>
      </c>
      <c r="C4780" s="9">
        <v>42877</v>
      </c>
      <c r="D4780" s="14" t="s">
        <v>537</v>
      </c>
      <c r="E4780" s="1" t="s">
        <v>181</v>
      </c>
      <c r="F4780" s="1">
        <v>4006</v>
      </c>
      <c r="G4780" s="1" t="s">
        <v>37</v>
      </c>
      <c r="H4780" s="1" t="s">
        <v>279</v>
      </c>
      <c r="I4780" s="25">
        <v>65</v>
      </c>
      <c r="J4780" s="23" t="s">
        <v>3952</v>
      </c>
      <c r="K4780" s="20" t="s">
        <v>3953</v>
      </c>
      <c r="L4780" s="4" t="s">
        <v>35</v>
      </c>
    </row>
    <row r="4781" spans="1:12">
      <c r="A4781" s="36">
        <v>2017</v>
      </c>
      <c r="B4781" s="14" t="s">
        <v>3794</v>
      </c>
      <c r="C4781" s="9">
        <v>42878</v>
      </c>
      <c r="D4781" s="14" t="s">
        <v>537</v>
      </c>
      <c r="E4781" s="1" t="s">
        <v>181</v>
      </c>
      <c r="F4781" s="1">
        <v>4006</v>
      </c>
      <c r="G4781" s="1" t="s">
        <v>179</v>
      </c>
      <c r="H4781" s="1" t="s">
        <v>2014</v>
      </c>
      <c r="I4781" s="25">
        <v>161</v>
      </c>
      <c r="J4781" s="23">
        <v>20138</v>
      </c>
      <c r="K4781" s="20" t="s">
        <v>3950</v>
      </c>
      <c r="L4781" s="4" t="s">
        <v>35</v>
      </c>
    </row>
    <row r="4782" spans="1:12">
      <c r="A4782" s="36">
        <v>2017</v>
      </c>
      <c r="B4782" s="14" t="s">
        <v>3794</v>
      </c>
      <c r="C4782" s="9">
        <v>42879</v>
      </c>
      <c r="D4782" s="14" t="s">
        <v>537</v>
      </c>
      <c r="E4782" s="1" t="s">
        <v>181</v>
      </c>
      <c r="F4782" s="1">
        <v>4006</v>
      </c>
      <c r="G4782" s="1" t="s">
        <v>179</v>
      </c>
      <c r="H4782" s="1" t="s">
        <v>2014</v>
      </c>
      <c r="I4782" s="25">
        <v>182</v>
      </c>
      <c r="J4782" s="23">
        <v>20140</v>
      </c>
      <c r="K4782" s="20" t="s">
        <v>3950</v>
      </c>
      <c r="L4782" s="4" t="s">
        <v>35</v>
      </c>
    </row>
    <row r="4783" spans="1:12">
      <c r="A4783" s="36">
        <v>2017</v>
      </c>
      <c r="B4783" s="14" t="s">
        <v>3794</v>
      </c>
      <c r="C4783" s="9">
        <v>42885</v>
      </c>
      <c r="D4783" s="14" t="s">
        <v>537</v>
      </c>
      <c r="E4783" s="1" t="s">
        <v>181</v>
      </c>
      <c r="F4783" s="1">
        <v>4007</v>
      </c>
      <c r="G4783" s="1" t="s">
        <v>179</v>
      </c>
      <c r="H4783" s="1" t="s">
        <v>2014</v>
      </c>
      <c r="I4783" s="25">
        <v>111</v>
      </c>
      <c r="J4783" s="23">
        <v>20150</v>
      </c>
      <c r="K4783" s="20" t="s">
        <v>3954</v>
      </c>
      <c r="L4783" s="4" t="s">
        <v>35</v>
      </c>
    </row>
    <row r="4784" spans="1:12">
      <c r="A4784" s="36">
        <v>2017</v>
      </c>
      <c r="B4784" s="14" t="s">
        <v>3794</v>
      </c>
      <c r="C4784" s="9">
        <v>42885</v>
      </c>
      <c r="D4784" s="14" t="s">
        <v>537</v>
      </c>
      <c r="E4784" s="1" t="s">
        <v>181</v>
      </c>
      <c r="F4784" s="1">
        <v>4007</v>
      </c>
      <c r="G4784" s="1" t="s">
        <v>179</v>
      </c>
      <c r="H4784" s="1" t="s">
        <v>2014</v>
      </c>
      <c r="I4784" s="25">
        <v>142</v>
      </c>
      <c r="J4784" s="23">
        <v>20152</v>
      </c>
      <c r="K4784" s="20" t="s">
        <v>3954</v>
      </c>
      <c r="L4784" s="4" t="s">
        <v>35</v>
      </c>
    </row>
    <row r="4785" spans="1:12">
      <c r="A4785" s="36">
        <v>2017</v>
      </c>
      <c r="B4785" s="14" t="s">
        <v>3794</v>
      </c>
      <c r="C4785" s="9">
        <v>42881</v>
      </c>
      <c r="D4785" s="14" t="s">
        <v>537</v>
      </c>
      <c r="E4785" s="1" t="s">
        <v>13</v>
      </c>
      <c r="F4785" s="1">
        <v>5066</v>
      </c>
      <c r="G4785" s="1" t="s">
        <v>37</v>
      </c>
      <c r="H4785" s="11" t="s">
        <v>1482</v>
      </c>
      <c r="I4785" s="25">
        <v>120.4</v>
      </c>
      <c r="J4785" s="23" t="s">
        <v>3955</v>
      </c>
      <c r="K4785" s="20" t="s">
        <v>3956</v>
      </c>
      <c r="L4785" s="4" t="s">
        <v>35</v>
      </c>
    </row>
    <row r="4786" spans="1:12">
      <c r="A4786" s="36">
        <v>2017</v>
      </c>
      <c r="B4786" s="14" t="s">
        <v>3794</v>
      </c>
      <c r="C4786" s="9">
        <v>42881</v>
      </c>
      <c r="D4786" s="14" t="s">
        <v>537</v>
      </c>
      <c r="E4786" s="1" t="s">
        <v>13</v>
      </c>
      <c r="F4786" s="1">
        <v>5066</v>
      </c>
      <c r="G4786" s="1" t="s">
        <v>37</v>
      </c>
      <c r="H4786" s="11" t="s">
        <v>1482</v>
      </c>
      <c r="I4786" s="25">
        <v>125.3</v>
      </c>
      <c r="J4786" s="23" t="s">
        <v>3957</v>
      </c>
      <c r="K4786" s="20" t="s">
        <v>3956</v>
      </c>
      <c r="L4786" s="4" t="s">
        <v>35</v>
      </c>
    </row>
    <row r="4787" spans="1:12">
      <c r="A4787" s="36">
        <v>2017</v>
      </c>
      <c r="B4787" s="14" t="s">
        <v>3794</v>
      </c>
      <c r="C4787" s="9">
        <v>42883</v>
      </c>
      <c r="D4787" s="14" t="s">
        <v>537</v>
      </c>
      <c r="E4787" s="1" t="s">
        <v>13</v>
      </c>
      <c r="F4787" s="1">
        <v>5066</v>
      </c>
      <c r="G4787" s="1" t="s">
        <v>37</v>
      </c>
      <c r="H4787" s="11" t="s">
        <v>1482</v>
      </c>
      <c r="I4787" s="25">
        <v>134.9</v>
      </c>
      <c r="J4787" s="23" t="s">
        <v>3958</v>
      </c>
      <c r="K4787" s="20" t="s">
        <v>3956</v>
      </c>
      <c r="L4787" s="4" t="s">
        <v>35</v>
      </c>
    </row>
    <row r="4788" spans="1:12">
      <c r="A4788" s="36">
        <v>2017</v>
      </c>
      <c r="B4788" s="14" t="s">
        <v>3794</v>
      </c>
      <c r="C4788" s="9">
        <v>42860</v>
      </c>
      <c r="D4788" s="14" t="s">
        <v>537</v>
      </c>
      <c r="E4788" s="1" t="s">
        <v>110</v>
      </c>
      <c r="F4788" s="1">
        <v>1270</v>
      </c>
      <c r="G4788" s="1" t="s">
        <v>691</v>
      </c>
      <c r="H4788" s="1" t="s">
        <v>120</v>
      </c>
      <c r="I4788" s="25">
        <v>198</v>
      </c>
      <c r="J4788" s="23">
        <v>926474</v>
      </c>
      <c r="K4788" s="20" t="s">
        <v>3959</v>
      </c>
      <c r="L4788" s="4" t="s">
        <v>35</v>
      </c>
    </row>
    <row r="4789" spans="1:12">
      <c r="A4789" s="36">
        <v>2017</v>
      </c>
      <c r="B4789" s="14" t="s">
        <v>3794</v>
      </c>
      <c r="C4789" s="9">
        <v>42860</v>
      </c>
      <c r="D4789" s="14" t="s">
        <v>537</v>
      </c>
      <c r="E4789" s="1" t="s">
        <v>110</v>
      </c>
      <c r="F4789" s="1">
        <v>1270</v>
      </c>
      <c r="G4789" s="1" t="s">
        <v>179</v>
      </c>
      <c r="H4789" s="1" t="s">
        <v>2014</v>
      </c>
      <c r="I4789" s="25">
        <v>110</v>
      </c>
      <c r="J4789" s="23">
        <v>20096</v>
      </c>
      <c r="K4789" s="20" t="s">
        <v>3960</v>
      </c>
      <c r="L4789" s="4" t="s">
        <v>35</v>
      </c>
    </row>
    <row r="4790" spans="1:12">
      <c r="A4790" s="36">
        <v>2017</v>
      </c>
      <c r="B4790" s="14" t="s">
        <v>3794</v>
      </c>
      <c r="C4790" s="9">
        <v>42860</v>
      </c>
      <c r="D4790" s="14" t="s">
        <v>537</v>
      </c>
      <c r="E4790" s="1" t="s">
        <v>110</v>
      </c>
      <c r="F4790" s="1">
        <v>1270</v>
      </c>
      <c r="G4790" s="1" t="s">
        <v>179</v>
      </c>
      <c r="H4790" s="1" t="s">
        <v>2014</v>
      </c>
      <c r="I4790" s="25">
        <v>95</v>
      </c>
      <c r="J4790" s="23">
        <v>20097</v>
      </c>
      <c r="K4790" s="20" t="s">
        <v>3960</v>
      </c>
      <c r="L4790" s="4" t="s">
        <v>35</v>
      </c>
    </row>
    <row r="4791" spans="1:12">
      <c r="A4791" s="36">
        <v>2017</v>
      </c>
      <c r="B4791" s="14" t="s">
        <v>3794</v>
      </c>
      <c r="C4791" s="9">
        <v>42870</v>
      </c>
      <c r="D4791" s="14" t="s">
        <v>537</v>
      </c>
      <c r="E4791" s="1" t="s">
        <v>110</v>
      </c>
      <c r="F4791" s="1">
        <v>1270</v>
      </c>
      <c r="G4791" s="1" t="s">
        <v>179</v>
      </c>
      <c r="H4791" s="1" t="s">
        <v>2014</v>
      </c>
      <c r="I4791" s="25">
        <v>174</v>
      </c>
      <c r="J4791" s="23">
        <v>20128</v>
      </c>
      <c r="K4791" s="20" t="s">
        <v>3959</v>
      </c>
      <c r="L4791" s="4" t="s">
        <v>35</v>
      </c>
    </row>
    <row r="4792" spans="1:12">
      <c r="A4792" s="36">
        <v>2017</v>
      </c>
      <c r="B4792" s="14" t="s">
        <v>3794</v>
      </c>
      <c r="C4792" s="9">
        <v>42880</v>
      </c>
      <c r="D4792" s="14" t="s">
        <v>537</v>
      </c>
      <c r="E4792" s="1" t="s">
        <v>110</v>
      </c>
      <c r="F4792" s="1">
        <v>1270</v>
      </c>
      <c r="G4792" s="1" t="s">
        <v>179</v>
      </c>
      <c r="H4792" s="1" t="s">
        <v>2014</v>
      </c>
      <c r="I4792" s="25">
        <v>60</v>
      </c>
      <c r="J4792" s="23">
        <v>20144</v>
      </c>
      <c r="K4792" s="20" t="s">
        <v>117</v>
      </c>
      <c r="L4792" s="4" t="s">
        <v>35</v>
      </c>
    </row>
    <row r="4793" spans="1:12">
      <c r="A4793" s="36">
        <v>2017</v>
      </c>
      <c r="B4793" s="14" t="s">
        <v>3794</v>
      </c>
      <c r="C4793" s="9">
        <v>42880</v>
      </c>
      <c r="D4793" s="14" t="s">
        <v>537</v>
      </c>
      <c r="E4793" s="1" t="s">
        <v>110</v>
      </c>
      <c r="F4793" s="1">
        <v>1270</v>
      </c>
      <c r="G4793" s="1" t="s">
        <v>179</v>
      </c>
      <c r="H4793" s="1" t="s">
        <v>2014</v>
      </c>
      <c r="I4793" s="25">
        <v>140</v>
      </c>
      <c r="J4793" s="23">
        <v>20146</v>
      </c>
      <c r="K4793" s="20" t="s">
        <v>117</v>
      </c>
      <c r="L4793" s="4" t="s">
        <v>35</v>
      </c>
    </row>
    <row r="4794" spans="1:12">
      <c r="A4794" s="36">
        <v>2017</v>
      </c>
      <c r="B4794" s="14" t="s">
        <v>3794</v>
      </c>
      <c r="C4794" s="9">
        <v>42882</v>
      </c>
      <c r="D4794" s="14" t="s">
        <v>537</v>
      </c>
      <c r="E4794" s="1" t="s">
        <v>110</v>
      </c>
      <c r="F4794" s="1">
        <v>1270</v>
      </c>
      <c r="G4794" s="1" t="s">
        <v>179</v>
      </c>
      <c r="H4794" s="1" t="s">
        <v>2014</v>
      </c>
      <c r="I4794" s="25">
        <v>132</v>
      </c>
      <c r="J4794" s="23">
        <v>20149</v>
      </c>
      <c r="K4794" s="20" t="s">
        <v>3959</v>
      </c>
      <c r="L4794" s="4" t="s">
        <v>35</v>
      </c>
    </row>
    <row r="4795" spans="1:12">
      <c r="A4795" s="36">
        <v>2017</v>
      </c>
      <c r="B4795" s="14" t="s">
        <v>3794</v>
      </c>
      <c r="C4795" s="9">
        <v>42883</v>
      </c>
      <c r="D4795" s="14" t="s">
        <v>537</v>
      </c>
      <c r="E4795" s="1" t="s">
        <v>110</v>
      </c>
      <c r="F4795" s="1">
        <v>1270</v>
      </c>
      <c r="G4795" s="1" t="s">
        <v>37</v>
      </c>
      <c r="H4795" s="1" t="s">
        <v>279</v>
      </c>
      <c r="I4795" s="25">
        <v>80</v>
      </c>
      <c r="J4795" s="23" t="s">
        <v>3961</v>
      </c>
      <c r="K4795" s="20" t="s">
        <v>117</v>
      </c>
      <c r="L4795" s="4" t="s">
        <v>35</v>
      </c>
    </row>
    <row r="4796" spans="1:12">
      <c r="A4796" s="36">
        <v>2017</v>
      </c>
      <c r="B4796" s="14" t="s">
        <v>3794</v>
      </c>
      <c r="C4796" s="9">
        <v>42856</v>
      </c>
      <c r="D4796" s="14" t="s">
        <v>537</v>
      </c>
      <c r="E4796" s="1" t="s">
        <v>123</v>
      </c>
      <c r="F4796" s="1">
        <v>5764</v>
      </c>
      <c r="G4796" s="1" t="s">
        <v>37</v>
      </c>
      <c r="H4796" s="1" t="s">
        <v>279</v>
      </c>
      <c r="I4796" s="25">
        <v>408</v>
      </c>
      <c r="J4796" s="23" t="s">
        <v>3962</v>
      </c>
      <c r="K4796" s="20" t="s">
        <v>943</v>
      </c>
      <c r="L4796" s="4" t="s">
        <v>35</v>
      </c>
    </row>
    <row r="4797" spans="1:12">
      <c r="A4797" s="36">
        <v>2017</v>
      </c>
      <c r="B4797" s="14" t="s">
        <v>3794</v>
      </c>
      <c r="C4797" s="9">
        <v>42857</v>
      </c>
      <c r="D4797" s="14" t="s">
        <v>537</v>
      </c>
      <c r="E4797" s="1" t="s">
        <v>123</v>
      </c>
      <c r="F4797" s="1">
        <v>5760</v>
      </c>
      <c r="G4797" s="1" t="s">
        <v>37</v>
      </c>
      <c r="H4797" s="1" t="s">
        <v>279</v>
      </c>
      <c r="I4797" s="25">
        <v>437</v>
      </c>
      <c r="J4797" s="23" t="s">
        <v>3963</v>
      </c>
      <c r="K4797" s="20" t="s">
        <v>943</v>
      </c>
      <c r="L4797" s="4" t="s">
        <v>35</v>
      </c>
    </row>
    <row r="4798" spans="1:12">
      <c r="A4798" s="36">
        <v>2017</v>
      </c>
      <c r="B4798" s="14" t="s">
        <v>3794</v>
      </c>
      <c r="C4798" s="9">
        <v>42857</v>
      </c>
      <c r="D4798" s="14" t="s">
        <v>537</v>
      </c>
      <c r="E4798" s="1" t="s">
        <v>123</v>
      </c>
      <c r="F4798" s="1">
        <v>5764</v>
      </c>
      <c r="G4798" s="1" t="s">
        <v>37</v>
      </c>
      <c r="H4798" s="1" t="s">
        <v>279</v>
      </c>
      <c r="I4798" s="25">
        <v>348</v>
      </c>
      <c r="J4798" s="23" t="s">
        <v>3964</v>
      </c>
      <c r="K4798" s="20" t="s">
        <v>127</v>
      </c>
      <c r="L4798" s="4" t="s">
        <v>35</v>
      </c>
    </row>
    <row r="4799" spans="1:12">
      <c r="A4799" s="36">
        <v>2017</v>
      </c>
      <c r="B4799" s="14" t="s">
        <v>3794</v>
      </c>
      <c r="C4799" s="9">
        <v>42859</v>
      </c>
      <c r="D4799" s="14" t="s">
        <v>537</v>
      </c>
      <c r="E4799" s="1" t="s">
        <v>123</v>
      </c>
      <c r="F4799" s="1">
        <v>5764</v>
      </c>
      <c r="G4799" s="1" t="s">
        <v>37</v>
      </c>
      <c r="H4799" s="1" t="s">
        <v>279</v>
      </c>
      <c r="I4799" s="25">
        <v>35</v>
      </c>
      <c r="J4799" s="23" t="s">
        <v>3965</v>
      </c>
      <c r="K4799" s="20" t="s">
        <v>127</v>
      </c>
      <c r="L4799" s="4" t="s">
        <v>35</v>
      </c>
    </row>
    <row r="4800" spans="1:12">
      <c r="A4800" s="36">
        <v>2017</v>
      </c>
      <c r="B4800" s="14" t="s">
        <v>3794</v>
      </c>
      <c r="C4800" s="9">
        <v>42861</v>
      </c>
      <c r="D4800" s="14" t="s">
        <v>537</v>
      </c>
      <c r="E4800" s="1" t="s">
        <v>123</v>
      </c>
      <c r="F4800" s="1">
        <v>5762</v>
      </c>
      <c r="G4800" s="1" t="s">
        <v>37</v>
      </c>
      <c r="H4800" s="1" t="s">
        <v>279</v>
      </c>
      <c r="I4800" s="25">
        <v>555</v>
      </c>
      <c r="J4800" s="23" t="s">
        <v>3966</v>
      </c>
      <c r="K4800" s="20" t="s">
        <v>2824</v>
      </c>
      <c r="L4800" s="4" t="s">
        <v>35</v>
      </c>
    </row>
    <row r="4801" spans="1:12">
      <c r="A4801" s="36">
        <v>2017</v>
      </c>
      <c r="B4801" s="14" t="s">
        <v>3794</v>
      </c>
      <c r="C4801" s="9">
        <v>42863</v>
      </c>
      <c r="D4801" s="14" t="s">
        <v>537</v>
      </c>
      <c r="E4801" s="1" t="s">
        <v>123</v>
      </c>
      <c r="F4801" s="1">
        <v>5762</v>
      </c>
      <c r="G4801" s="1" t="s">
        <v>37</v>
      </c>
      <c r="H4801" s="1" t="s">
        <v>279</v>
      </c>
      <c r="I4801" s="25">
        <v>435</v>
      </c>
      <c r="J4801" s="23" t="s">
        <v>3967</v>
      </c>
      <c r="K4801" s="20" t="s">
        <v>2824</v>
      </c>
      <c r="L4801" s="4" t="s">
        <v>35</v>
      </c>
    </row>
    <row r="4802" spans="1:12">
      <c r="A4802" s="36">
        <v>2017</v>
      </c>
      <c r="B4802" s="14" t="s">
        <v>3794</v>
      </c>
      <c r="C4802" s="9">
        <v>42866</v>
      </c>
      <c r="D4802" s="14" t="s">
        <v>537</v>
      </c>
      <c r="E4802" s="1" t="s">
        <v>123</v>
      </c>
      <c r="F4802" s="1">
        <v>5762</v>
      </c>
      <c r="G4802" s="1" t="s">
        <v>37</v>
      </c>
      <c r="H4802" s="1" t="s">
        <v>279</v>
      </c>
      <c r="I4802" s="25">
        <v>430</v>
      </c>
      <c r="J4802" s="23" t="s">
        <v>3968</v>
      </c>
      <c r="K4802" s="20" t="s">
        <v>1587</v>
      </c>
      <c r="L4802" s="4" t="s">
        <v>35</v>
      </c>
    </row>
    <row r="4803" spans="1:12">
      <c r="A4803" s="36">
        <v>2017</v>
      </c>
      <c r="B4803" s="14" t="s">
        <v>3794</v>
      </c>
      <c r="C4803" s="9">
        <v>42869</v>
      </c>
      <c r="D4803" s="14" t="s">
        <v>537</v>
      </c>
      <c r="E4803" s="1" t="s">
        <v>123</v>
      </c>
      <c r="F4803" s="1">
        <v>5762</v>
      </c>
      <c r="G4803" s="1" t="s">
        <v>37</v>
      </c>
      <c r="H4803" s="1" t="s">
        <v>279</v>
      </c>
      <c r="I4803" s="25">
        <v>486</v>
      </c>
      <c r="J4803" s="23" t="s">
        <v>3969</v>
      </c>
      <c r="K4803" s="20" t="s">
        <v>134</v>
      </c>
      <c r="L4803" s="4" t="s">
        <v>35</v>
      </c>
    </row>
    <row r="4804" spans="1:12">
      <c r="A4804" s="36">
        <v>2017</v>
      </c>
      <c r="B4804" s="14" t="s">
        <v>3794</v>
      </c>
      <c r="C4804" s="9">
        <v>42871</v>
      </c>
      <c r="D4804" s="14" t="s">
        <v>537</v>
      </c>
      <c r="E4804" s="1" t="s">
        <v>123</v>
      </c>
      <c r="F4804" s="1">
        <v>5762</v>
      </c>
      <c r="G4804" s="1" t="s">
        <v>37</v>
      </c>
      <c r="H4804" s="1" t="s">
        <v>279</v>
      </c>
      <c r="I4804" s="25">
        <v>410</v>
      </c>
      <c r="J4804" s="23" t="s">
        <v>3970</v>
      </c>
      <c r="K4804" s="20" t="s">
        <v>134</v>
      </c>
      <c r="L4804" s="4" t="s">
        <v>35</v>
      </c>
    </row>
    <row r="4805" spans="1:12">
      <c r="A4805" s="36">
        <v>2017</v>
      </c>
      <c r="B4805" s="14" t="s">
        <v>3794</v>
      </c>
      <c r="C4805" s="9">
        <v>42872</v>
      </c>
      <c r="D4805" s="14" t="s">
        <v>537</v>
      </c>
      <c r="E4805" s="1" t="s">
        <v>123</v>
      </c>
      <c r="F4805" s="1">
        <v>5762</v>
      </c>
      <c r="G4805" s="1" t="s">
        <v>37</v>
      </c>
      <c r="H4805" s="1" t="s">
        <v>279</v>
      </c>
      <c r="I4805" s="25">
        <v>445</v>
      </c>
      <c r="J4805" s="23" t="s">
        <v>3971</v>
      </c>
      <c r="K4805" s="20" t="s">
        <v>134</v>
      </c>
      <c r="L4805" s="4" t="s">
        <v>35</v>
      </c>
    </row>
    <row r="4806" spans="1:12">
      <c r="A4806" s="36">
        <v>2017</v>
      </c>
      <c r="B4806" s="14" t="s">
        <v>3794</v>
      </c>
      <c r="C4806" s="9">
        <v>42872</v>
      </c>
      <c r="D4806" s="14" t="s">
        <v>537</v>
      </c>
      <c r="E4806" s="1" t="s">
        <v>123</v>
      </c>
      <c r="F4806" s="1">
        <v>5762</v>
      </c>
      <c r="G4806" s="1" t="s">
        <v>37</v>
      </c>
      <c r="H4806" s="1" t="s">
        <v>279</v>
      </c>
      <c r="I4806" s="25">
        <v>356</v>
      </c>
      <c r="J4806" s="23" t="s">
        <v>3972</v>
      </c>
      <c r="K4806" s="20" t="s">
        <v>134</v>
      </c>
      <c r="L4806" s="4" t="s">
        <v>35</v>
      </c>
    </row>
    <row r="4807" spans="1:12">
      <c r="A4807" s="36">
        <v>2017</v>
      </c>
      <c r="B4807" s="14" t="s">
        <v>3794</v>
      </c>
      <c r="C4807" s="9">
        <v>42873</v>
      </c>
      <c r="D4807" s="14" t="s">
        <v>537</v>
      </c>
      <c r="E4807" s="1" t="s">
        <v>123</v>
      </c>
      <c r="F4807" s="1">
        <v>5762</v>
      </c>
      <c r="G4807" s="1" t="s">
        <v>37</v>
      </c>
      <c r="H4807" s="1" t="s">
        <v>279</v>
      </c>
      <c r="I4807" s="25">
        <v>480</v>
      </c>
      <c r="J4807" s="23" t="s">
        <v>3973</v>
      </c>
      <c r="K4807" s="20" t="s">
        <v>134</v>
      </c>
      <c r="L4807" s="4" t="s">
        <v>35</v>
      </c>
    </row>
    <row r="4808" spans="1:12">
      <c r="A4808" s="36">
        <v>2017</v>
      </c>
      <c r="B4808" s="14" t="s">
        <v>3794</v>
      </c>
      <c r="C4808" s="9">
        <v>42873</v>
      </c>
      <c r="D4808" s="14" t="s">
        <v>537</v>
      </c>
      <c r="E4808" s="1" t="s">
        <v>123</v>
      </c>
      <c r="F4808" s="1">
        <v>5762</v>
      </c>
      <c r="G4808" s="1" t="s">
        <v>37</v>
      </c>
      <c r="H4808" s="1" t="s">
        <v>279</v>
      </c>
      <c r="I4808" s="25">
        <v>380</v>
      </c>
      <c r="J4808" s="23" t="s">
        <v>3974</v>
      </c>
      <c r="K4808" s="20" t="s">
        <v>134</v>
      </c>
      <c r="L4808" s="4" t="s">
        <v>35</v>
      </c>
    </row>
    <row r="4809" spans="1:12">
      <c r="A4809" s="36">
        <v>2017</v>
      </c>
      <c r="B4809" s="14" t="s">
        <v>3794</v>
      </c>
      <c r="C4809" s="9">
        <v>42874</v>
      </c>
      <c r="D4809" s="14" t="s">
        <v>537</v>
      </c>
      <c r="E4809" s="1" t="s">
        <v>123</v>
      </c>
      <c r="F4809" s="1">
        <v>5762</v>
      </c>
      <c r="G4809" s="1" t="s">
        <v>37</v>
      </c>
      <c r="H4809" s="1" t="s">
        <v>279</v>
      </c>
      <c r="I4809" s="25">
        <v>561</v>
      </c>
      <c r="J4809" s="23" t="s">
        <v>3975</v>
      </c>
      <c r="K4809" s="20" t="s">
        <v>3976</v>
      </c>
      <c r="L4809" s="4" t="s">
        <v>35</v>
      </c>
    </row>
    <row r="4810" spans="1:12">
      <c r="A4810" s="36">
        <v>2017</v>
      </c>
      <c r="B4810" s="14" t="s">
        <v>3794</v>
      </c>
      <c r="C4810" s="9">
        <v>42876</v>
      </c>
      <c r="D4810" s="14" t="s">
        <v>537</v>
      </c>
      <c r="E4810" s="1" t="s">
        <v>123</v>
      </c>
      <c r="F4810" s="1">
        <v>5762</v>
      </c>
      <c r="G4810" s="1" t="s">
        <v>37</v>
      </c>
      <c r="H4810" s="1" t="s">
        <v>279</v>
      </c>
      <c r="I4810" s="25">
        <v>32</v>
      </c>
      <c r="J4810" s="23" t="s">
        <v>3977</v>
      </c>
      <c r="K4810" s="20" t="s">
        <v>3976</v>
      </c>
      <c r="L4810" s="4" t="s">
        <v>35</v>
      </c>
    </row>
    <row r="4811" spans="1:12">
      <c r="A4811" s="36">
        <v>2017</v>
      </c>
      <c r="B4811" s="14" t="s">
        <v>3794</v>
      </c>
      <c r="C4811" s="9">
        <v>42878</v>
      </c>
      <c r="D4811" s="14" t="s">
        <v>537</v>
      </c>
      <c r="E4811" s="1" t="s">
        <v>123</v>
      </c>
      <c r="F4811" s="1">
        <v>5762</v>
      </c>
      <c r="G4811" s="1" t="s">
        <v>37</v>
      </c>
      <c r="H4811" s="1" t="s">
        <v>279</v>
      </c>
      <c r="I4811" s="25">
        <v>571</v>
      </c>
      <c r="J4811" s="23" t="s">
        <v>3978</v>
      </c>
      <c r="K4811" s="20" t="s">
        <v>3976</v>
      </c>
      <c r="L4811" s="4" t="s">
        <v>35</v>
      </c>
    </row>
    <row r="4812" spans="1:12">
      <c r="A4812" s="36">
        <v>2017</v>
      </c>
      <c r="B4812" s="14" t="s">
        <v>3794</v>
      </c>
      <c r="C4812" s="9">
        <v>42881</v>
      </c>
      <c r="D4812" s="14" t="s">
        <v>537</v>
      </c>
      <c r="E4812" s="1" t="s">
        <v>123</v>
      </c>
      <c r="F4812" s="1">
        <v>5762</v>
      </c>
      <c r="G4812" s="1" t="s">
        <v>37</v>
      </c>
      <c r="H4812" s="1" t="s">
        <v>279</v>
      </c>
      <c r="I4812" s="25">
        <v>356</v>
      </c>
      <c r="J4812" s="23" t="s">
        <v>3979</v>
      </c>
      <c r="K4812" s="20" t="s">
        <v>3980</v>
      </c>
      <c r="L4812" s="4" t="s">
        <v>35</v>
      </c>
    </row>
    <row r="4813" spans="1:12">
      <c r="A4813" s="36">
        <v>2017</v>
      </c>
      <c r="B4813" s="14" t="s">
        <v>3794</v>
      </c>
      <c r="C4813" s="9">
        <v>42882</v>
      </c>
      <c r="D4813" s="14" t="s">
        <v>537</v>
      </c>
      <c r="E4813" s="1" t="s">
        <v>123</v>
      </c>
      <c r="F4813" s="1">
        <v>5762</v>
      </c>
      <c r="G4813" s="1" t="s">
        <v>37</v>
      </c>
      <c r="H4813" s="1" t="s">
        <v>279</v>
      </c>
      <c r="I4813" s="25">
        <v>451</v>
      </c>
      <c r="J4813" s="23" t="s">
        <v>3981</v>
      </c>
      <c r="K4813" s="20" t="s">
        <v>3980</v>
      </c>
      <c r="L4813" s="4" t="s">
        <v>35</v>
      </c>
    </row>
    <row r="4814" spans="1:12">
      <c r="A4814" s="36">
        <v>2017</v>
      </c>
      <c r="B4814" s="14" t="s">
        <v>3794</v>
      </c>
      <c r="C4814" s="9">
        <v>42884</v>
      </c>
      <c r="D4814" s="14" t="s">
        <v>537</v>
      </c>
      <c r="E4814" s="1" t="s">
        <v>123</v>
      </c>
      <c r="F4814" s="1">
        <v>5762</v>
      </c>
      <c r="G4814" s="1" t="s">
        <v>37</v>
      </c>
      <c r="H4814" s="1" t="s">
        <v>279</v>
      </c>
      <c r="I4814" s="25">
        <v>533</v>
      </c>
      <c r="J4814" s="23" t="s">
        <v>3982</v>
      </c>
      <c r="K4814" s="20" t="s">
        <v>3980</v>
      </c>
      <c r="L4814" s="4" t="s">
        <v>35</v>
      </c>
    </row>
    <row r="4815" spans="1:12">
      <c r="A4815" s="36">
        <v>2017</v>
      </c>
      <c r="B4815" s="14" t="s">
        <v>3794</v>
      </c>
      <c r="C4815" s="9">
        <v>42885</v>
      </c>
      <c r="D4815" s="14" t="s">
        <v>537</v>
      </c>
      <c r="E4815" s="1" t="s">
        <v>123</v>
      </c>
      <c r="F4815" s="1">
        <v>5760</v>
      </c>
      <c r="G4815" s="1" t="s">
        <v>179</v>
      </c>
      <c r="H4815" s="1" t="s">
        <v>2014</v>
      </c>
      <c r="I4815" s="25">
        <v>460</v>
      </c>
      <c r="J4815" s="23">
        <v>20153</v>
      </c>
      <c r="K4815" s="20" t="s">
        <v>1587</v>
      </c>
      <c r="L4815" s="4" t="s">
        <v>35</v>
      </c>
    </row>
    <row r="4816" spans="1:12">
      <c r="A4816" s="36">
        <v>2017</v>
      </c>
      <c r="B4816" s="14" t="s">
        <v>3794</v>
      </c>
      <c r="C4816" s="9">
        <v>42872</v>
      </c>
      <c r="D4816" s="14" t="s">
        <v>537</v>
      </c>
      <c r="E4816" s="1" t="s">
        <v>181</v>
      </c>
      <c r="F4816" s="1">
        <v>4002</v>
      </c>
      <c r="G4816" s="1" t="s">
        <v>269</v>
      </c>
      <c r="H4816" s="11" t="s">
        <v>150</v>
      </c>
      <c r="I4816" s="25">
        <v>100</v>
      </c>
      <c r="J4816" s="23" t="s">
        <v>3983</v>
      </c>
      <c r="K4816" s="20" t="s">
        <v>3984</v>
      </c>
      <c r="L4816" s="4" t="s">
        <v>141</v>
      </c>
    </row>
    <row r="4817" spans="1:12">
      <c r="A4817" s="36">
        <v>2017</v>
      </c>
      <c r="B4817" s="14" t="s">
        <v>3794</v>
      </c>
      <c r="C4817" s="9">
        <v>42882</v>
      </c>
      <c r="D4817" s="14" t="s">
        <v>537</v>
      </c>
      <c r="E4817" s="1" t="s">
        <v>181</v>
      </c>
      <c r="F4817" s="1">
        <v>4010</v>
      </c>
      <c r="G4817" s="1" t="s">
        <v>269</v>
      </c>
      <c r="H4817" s="11" t="s">
        <v>150</v>
      </c>
      <c r="I4817" s="25">
        <v>104</v>
      </c>
      <c r="J4817" s="23" t="s">
        <v>3985</v>
      </c>
      <c r="K4817" s="20" t="s">
        <v>3986</v>
      </c>
      <c r="L4817" s="4" t="s">
        <v>141</v>
      </c>
    </row>
    <row r="4818" spans="1:12">
      <c r="A4818" s="36">
        <v>2017</v>
      </c>
      <c r="B4818" s="14" t="s">
        <v>3794</v>
      </c>
      <c r="C4818" s="9">
        <v>42882</v>
      </c>
      <c r="D4818" s="14" t="s">
        <v>537</v>
      </c>
      <c r="E4818" s="1" t="s">
        <v>181</v>
      </c>
      <c r="F4818" s="1">
        <v>4010</v>
      </c>
      <c r="G4818" s="1" t="s">
        <v>179</v>
      </c>
      <c r="H4818" s="11" t="s">
        <v>180</v>
      </c>
      <c r="I4818" s="25">
        <v>60</v>
      </c>
      <c r="J4818" s="23" t="s">
        <v>3987</v>
      </c>
      <c r="K4818" s="20" t="s">
        <v>3986</v>
      </c>
      <c r="L4818" s="4" t="s">
        <v>141</v>
      </c>
    </row>
    <row r="4819" spans="1:12">
      <c r="A4819" s="36">
        <v>2017</v>
      </c>
      <c r="B4819" s="14" t="s">
        <v>3794</v>
      </c>
      <c r="C4819" s="9">
        <v>42883</v>
      </c>
      <c r="D4819" s="14" t="s">
        <v>537</v>
      </c>
      <c r="E4819" s="1" t="s">
        <v>181</v>
      </c>
      <c r="F4819" s="1">
        <v>4010</v>
      </c>
      <c r="G4819" s="1" t="s">
        <v>179</v>
      </c>
      <c r="H4819" s="11" t="s">
        <v>180</v>
      </c>
      <c r="I4819" s="25">
        <v>134</v>
      </c>
      <c r="J4819" s="23" t="s">
        <v>3988</v>
      </c>
      <c r="K4819" s="20" t="s">
        <v>3986</v>
      </c>
      <c r="L4819" s="4" t="s">
        <v>141</v>
      </c>
    </row>
    <row r="4820" spans="1:12">
      <c r="A4820" s="36">
        <v>2017</v>
      </c>
      <c r="B4820" s="14" t="s">
        <v>3794</v>
      </c>
      <c r="C4820" s="9">
        <v>42885</v>
      </c>
      <c r="D4820" s="14" t="s">
        <v>537</v>
      </c>
      <c r="E4820" s="1" t="s">
        <v>181</v>
      </c>
      <c r="F4820" s="1">
        <v>4010</v>
      </c>
      <c r="G4820" s="1" t="s">
        <v>137</v>
      </c>
      <c r="H4820" s="1" t="s">
        <v>138</v>
      </c>
      <c r="I4820" s="25">
        <v>150.19999999999999</v>
      </c>
      <c r="J4820" s="23" t="s">
        <v>3989</v>
      </c>
      <c r="K4820" s="20" t="s">
        <v>3986</v>
      </c>
      <c r="L4820" s="4" t="s">
        <v>141</v>
      </c>
    </row>
    <row r="4821" spans="1:12">
      <c r="A4821" s="36">
        <v>2017</v>
      </c>
      <c r="B4821" s="14" t="s">
        <v>3794</v>
      </c>
      <c r="C4821" s="9">
        <v>42885</v>
      </c>
      <c r="D4821" s="14" t="s">
        <v>537</v>
      </c>
      <c r="E4821" s="1" t="s">
        <v>181</v>
      </c>
      <c r="F4821" s="1">
        <v>4010</v>
      </c>
      <c r="G4821" s="1" t="s">
        <v>137</v>
      </c>
      <c r="H4821" s="1" t="s">
        <v>138</v>
      </c>
      <c r="I4821" s="25">
        <v>101.7</v>
      </c>
      <c r="J4821" s="23" t="s">
        <v>3990</v>
      </c>
      <c r="K4821" s="20" t="s">
        <v>3986</v>
      </c>
      <c r="L4821" s="4" t="s">
        <v>141</v>
      </c>
    </row>
    <row r="4822" spans="1:12">
      <c r="A4822" s="36">
        <v>2017</v>
      </c>
      <c r="B4822" s="14" t="s">
        <v>3794</v>
      </c>
      <c r="C4822" s="9">
        <v>42872</v>
      </c>
      <c r="D4822" s="14" t="s">
        <v>537</v>
      </c>
      <c r="E4822" s="1" t="s">
        <v>181</v>
      </c>
      <c r="F4822" s="1">
        <v>4010</v>
      </c>
      <c r="G4822" s="1" t="s">
        <v>179</v>
      </c>
      <c r="H4822" s="11" t="s">
        <v>180</v>
      </c>
      <c r="I4822" s="25">
        <v>191</v>
      </c>
      <c r="J4822" s="23" t="s">
        <v>3991</v>
      </c>
      <c r="K4822" s="20" t="s">
        <v>3992</v>
      </c>
      <c r="L4822" s="4" t="s">
        <v>141</v>
      </c>
    </row>
    <row r="4823" spans="1:12">
      <c r="A4823" s="36">
        <v>2017</v>
      </c>
      <c r="B4823" s="14" t="s">
        <v>3794</v>
      </c>
      <c r="C4823" s="9">
        <v>42886</v>
      </c>
      <c r="D4823" s="14" t="s">
        <v>537</v>
      </c>
      <c r="E4823" s="1" t="s">
        <v>181</v>
      </c>
      <c r="F4823" s="1">
        <v>4002</v>
      </c>
      <c r="G4823" s="1" t="s">
        <v>37</v>
      </c>
      <c r="H4823" s="11" t="s">
        <v>1482</v>
      </c>
      <c r="I4823" s="25">
        <v>116</v>
      </c>
      <c r="J4823" s="23" t="s">
        <v>3993</v>
      </c>
      <c r="K4823" s="20" t="s">
        <v>3992</v>
      </c>
      <c r="L4823" s="4" t="s">
        <v>141</v>
      </c>
    </row>
    <row r="4824" spans="1:12">
      <c r="A4824" s="36">
        <v>2017</v>
      </c>
      <c r="B4824" s="14" t="s">
        <v>3794</v>
      </c>
      <c r="C4824" s="9">
        <v>42886</v>
      </c>
      <c r="D4824" s="14" t="s">
        <v>537</v>
      </c>
      <c r="E4824" s="1" t="s">
        <v>181</v>
      </c>
      <c r="F4824" s="1">
        <v>4002</v>
      </c>
      <c r="G4824" s="1" t="s">
        <v>408</v>
      </c>
      <c r="H4824" s="11" t="s">
        <v>1482</v>
      </c>
      <c r="I4824" s="25">
        <v>90.2</v>
      </c>
      <c r="J4824" s="23" t="s">
        <v>3994</v>
      </c>
      <c r="K4824" s="20" t="s">
        <v>3992</v>
      </c>
      <c r="L4824" s="4" t="s">
        <v>141</v>
      </c>
    </row>
    <row r="4825" spans="1:12">
      <c r="A4825" s="36">
        <v>2017</v>
      </c>
      <c r="B4825" s="14" t="s">
        <v>3794</v>
      </c>
      <c r="C4825" s="9">
        <v>42859</v>
      </c>
      <c r="D4825" s="14" t="s">
        <v>537</v>
      </c>
      <c r="E4825" s="1" t="s">
        <v>13</v>
      </c>
      <c r="F4825" s="1">
        <v>5069</v>
      </c>
      <c r="G4825" s="1" t="s">
        <v>269</v>
      </c>
      <c r="H4825" s="1" t="s">
        <v>270</v>
      </c>
      <c r="I4825" s="25">
        <v>94.7</v>
      </c>
      <c r="J4825" s="23" t="s">
        <v>3995</v>
      </c>
      <c r="K4825" s="20" t="s">
        <v>3996</v>
      </c>
      <c r="L4825" s="4" t="s">
        <v>141</v>
      </c>
    </row>
    <row r="4826" spans="1:12">
      <c r="A4826" s="36">
        <v>2017</v>
      </c>
      <c r="B4826" s="14" t="s">
        <v>3794</v>
      </c>
      <c r="C4826" s="9">
        <v>42866</v>
      </c>
      <c r="D4826" s="14" t="s">
        <v>537</v>
      </c>
      <c r="E4826" s="1" t="s">
        <v>13</v>
      </c>
      <c r="F4826" s="1">
        <v>5069</v>
      </c>
      <c r="G4826" s="1" t="s">
        <v>269</v>
      </c>
      <c r="H4826" s="1" t="s">
        <v>270</v>
      </c>
      <c r="I4826" s="25">
        <v>112</v>
      </c>
      <c r="J4826" s="23" t="s">
        <v>3997</v>
      </c>
      <c r="K4826" s="20" t="s">
        <v>3998</v>
      </c>
      <c r="L4826" s="4" t="s">
        <v>141</v>
      </c>
    </row>
    <row r="4827" spans="1:12">
      <c r="A4827" s="36">
        <v>2017</v>
      </c>
      <c r="B4827" s="14" t="s">
        <v>3794</v>
      </c>
      <c r="C4827" s="9">
        <v>42860</v>
      </c>
      <c r="D4827" s="14" t="s">
        <v>537</v>
      </c>
      <c r="E4827" s="1" t="s">
        <v>13</v>
      </c>
      <c r="F4827" s="1">
        <v>5069</v>
      </c>
      <c r="G4827" s="1" t="s">
        <v>37</v>
      </c>
      <c r="H4827" s="11" t="s">
        <v>1482</v>
      </c>
      <c r="I4827" s="25">
        <v>63.6</v>
      </c>
      <c r="J4827" s="23" t="s">
        <v>3999</v>
      </c>
      <c r="K4827" s="20" t="s">
        <v>3996</v>
      </c>
      <c r="L4827" s="4" t="s">
        <v>141</v>
      </c>
    </row>
    <row r="4828" spans="1:12">
      <c r="A4828" s="36">
        <v>2017</v>
      </c>
      <c r="B4828" s="14" t="s">
        <v>3794</v>
      </c>
      <c r="C4828" s="9">
        <v>42861</v>
      </c>
      <c r="D4828" s="14" t="s">
        <v>537</v>
      </c>
      <c r="E4828" s="1" t="s">
        <v>13</v>
      </c>
      <c r="F4828" s="1">
        <v>5069</v>
      </c>
      <c r="G4828" s="1" t="s">
        <v>37</v>
      </c>
      <c r="H4828" s="11" t="s">
        <v>1482</v>
      </c>
      <c r="I4828" s="25">
        <v>70.5</v>
      </c>
      <c r="J4828" s="23" t="s">
        <v>4000</v>
      </c>
      <c r="K4828" s="20" t="s">
        <v>3996</v>
      </c>
      <c r="L4828" s="4" t="s">
        <v>141</v>
      </c>
    </row>
    <row r="4829" spans="1:12">
      <c r="A4829" s="36">
        <v>2017</v>
      </c>
      <c r="B4829" s="14" t="s">
        <v>3794</v>
      </c>
      <c r="C4829" s="9">
        <v>42861</v>
      </c>
      <c r="D4829" s="14" t="s">
        <v>537</v>
      </c>
      <c r="E4829" s="1" t="s">
        <v>13</v>
      </c>
      <c r="F4829" s="1">
        <v>5069</v>
      </c>
      <c r="G4829" s="1" t="s">
        <v>37</v>
      </c>
      <c r="H4829" s="11" t="s">
        <v>1482</v>
      </c>
      <c r="I4829" s="25">
        <v>74.7</v>
      </c>
      <c r="J4829" s="23" t="s">
        <v>4001</v>
      </c>
      <c r="K4829" s="20" t="s">
        <v>4002</v>
      </c>
      <c r="L4829" s="4" t="s">
        <v>141</v>
      </c>
    </row>
    <row r="4830" spans="1:12">
      <c r="A4830" s="36">
        <v>2017</v>
      </c>
      <c r="B4830" s="14" t="s">
        <v>3794</v>
      </c>
      <c r="C4830" s="9">
        <v>42862</v>
      </c>
      <c r="D4830" s="14" t="s">
        <v>537</v>
      </c>
      <c r="E4830" s="1" t="s">
        <v>13</v>
      </c>
      <c r="F4830" s="1">
        <v>5069</v>
      </c>
      <c r="G4830" s="1" t="s">
        <v>137</v>
      </c>
      <c r="H4830" s="1" t="s">
        <v>138</v>
      </c>
      <c r="I4830" s="25">
        <v>142</v>
      </c>
      <c r="J4830" s="23" t="s">
        <v>4003</v>
      </c>
      <c r="K4830" s="20" t="s">
        <v>4004</v>
      </c>
      <c r="L4830" s="4" t="s">
        <v>141</v>
      </c>
    </row>
    <row r="4831" spans="1:12">
      <c r="A4831" s="36">
        <v>2017</v>
      </c>
      <c r="B4831" s="14" t="s">
        <v>3794</v>
      </c>
      <c r="C4831" s="9">
        <v>42885</v>
      </c>
      <c r="D4831" s="14" t="s">
        <v>537</v>
      </c>
      <c r="E4831" s="1" t="s">
        <v>13</v>
      </c>
      <c r="F4831" s="1">
        <v>5059</v>
      </c>
      <c r="G4831" s="1" t="s">
        <v>269</v>
      </c>
      <c r="H4831" s="1" t="s">
        <v>270</v>
      </c>
      <c r="I4831" s="25">
        <v>104.2</v>
      </c>
      <c r="J4831" s="23" t="s">
        <v>4005</v>
      </c>
      <c r="K4831" s="20" t="s">
        <v>4004</v>
      </c>
      <c r="L4831" s="4" t="s">
        <v>141</v>
      </c>
    </row>
    <row r="4832" spans="1:12">
      <c r="A4832" s="36">
        <v>2017</v>
      </c>
      <c r="B4832" s="14" t="s">
        <v>3794</v>
      </c>
      <c r="C4832" s="9">
        <v>42885</v>
      </c>
      <c r="D4832" s="14" t="s">
        <v>537</v>
      </c>
      <c r="E4832" s="1" t="s">
        <v>13</v>
      </c>
      <c r="F4832" s="1">
        <v>5069</v>
      </c>
      <c r="G4832" s="1" t="s">
        <v>137</v>
      </c>
      <c r="H4832" s="1" t="s">
        <v>138</v>
      </c>
      <c r="I4832" s="25">
        <v>53</v>
      </c>
      <c r="J4832" s="23" t="s">
        <v>4006</v>
      </c>
      <c r="K4832" s="20" t="s">
        <v>4004</v>
      </c>
      <c r="L4832" s="4" t="s">
        <v>141</v>
      </c>
    </row>
    <row r="4833" spans="1:12">
      <c r="A4833" s="36">
        <v>2017</v>
      </c>
      <c r="B4833" s="14" t="s">
        <v>3794</v>
      </c>
      <c r="C4833" s="9">
        <v>42879</v>
      </c>
      <c r="D4833" s="14" t="s">
        <v>537</v>
      </c>
      <c r="E4833" s="1" t="s">
        <v>13</v>
      </c>
      <c r="F4833" s="1">
        <v>5069</v>
      </c>
      <c r="G4833" s="1" t="s">
        <v>269</v>
      </c>
      <c r="H4833" s="1" t="s">
        <v>270</v>
      </c>
      <c r="I4833" s="25">
        <v>73.5</v>
      </c>
      <c r="J4833" s="23" t="s">
        <v>4007</v>
      </c>
      <c r="K4833" s="20" t="s">
        <v>4002</v>
      </c>
      <c r="L4833" s="4" t="s">
        <v>141</v>
      </c>
    </row>
    <row r="4834" spans="1:12">
      <c r="A4834" s="36">
        <v>2017</v>
      </c>
      <c r="B4834" s="14" t="s">
        <v>3794</v>
      </c>
      <c r="C4834" s="9">
        <v>42879</v>
      </c>
      <c r="D4834" s="14" t="s">
        <v>537</v>
      </c>
      <c r="E4834" s="1" t="s">
        <v>13</v>
      </c>
      <c r="F4834" s="1">
        <v>5069</v>
      </c>
      <c r="G4834" s="1" t="s">
        <v>269</v>
      </c>
      <c r="H4834" s="1" t="s">
        <v>270</v>
      </c>
      <c r="I4834" s="25">
        <v>52.7</v>
      </c>
      <c r="J4834" s="23" t="s">
        <v>4008</v>
      </c>
      <c r="K4834" s="20" t="s">
        <v>4002</v>
      </c>
      <c r="L4834" s="4" t="s">
        <v>141</v>
      </c>
    </row>
    <row r="4835" spans="1:12">
      <c r="A4835" s="36">
        <v>2017</v>
      </c>
      <c r="B4835" s="14" t="s">
        <v>3794</v>
      </c>
      <c r="C4835" s="9">
        <v>42880</v>
      </c>
      <c r="D4835" s="14" t="s">
        <v>537</v>
      </c>
      <c r="E4835" s="1" t="s">
        <v>13</v>
      </c>
      <c r="F4835" s="1">
        <v>5069</v>
      </c>
      <c r="G4835" s="1" t="s">
        <v>269</v>
      </c>
      <c r="H4835" s="1" t="s">
        <v>270</v>
      </c>
      <c r="I4835" s="25">
        <v>70.900000000000006</v>
      </c>
      <c r="J4835" s="23" t="s">
        <v>4009</v>
      </c>
      <c r="K4835" s="20" t="s">
        <v>4002</v>
      </c>
      <c r="L4835" s="4" t="s">
        <v>141</v>
      </c>
    </row>
    <row r="4836" spans="1:12">
      <c r="A4836" s="36">
        <v>2017</v>
      </c>
      <c r="B4836" s="14" t="s">
        <v>3794</v>
      </c>
      <c r="C4836" s="9">
        <v>42880</v>
      </c>
      <c r="D4836" s="14" t="s">
        <v>537</v>
      </c>
      <c r="E4836" s="1" t="s">
        <v>13</v>
      </c>
      <c r="F4836" s="1">
        <v>5069</v>
      </c>
      <c r="G4836" s="1" t="s">
        <v>269</v>
      </c>
      <c r="H4836" s="1" t="s">
        <v>270</v>
      </c>
      <c r="I4836" s="25">
        <v>16</v>
      </c>
      <c r="J4836" s="23" t="s">
        <v>4010</v>
      </c>
      <c r="K4836" s="20" t="s">
        <v>4002</v>
      </c>
      <c r="L4836" s="4" t="s">
        <v>141</v>
      </c>
    </row>
    <row r="4837" spans="1:12">
      <c r="A4837" s="36">
        <v>2017</v>
      </c>
      <c r="B4837" s="14" t="s">
        <v>3794</v>
      </c>
      <c r="C4837" s="9">
        <v>42864</v>
      </c>
      <c r="D4837" s="14" t="s">
        <v>537</v>
      </c>
      <c r="E4837" s="1" t="s">
        <v>308</v>
      </c>
      <c r="F4837" s="1">
        <v>4421</v>
      </c>
      <c r="G4837" s="1" t="s">
        <v>149</v>
      </c>
      <c r="H4837" s="1" t="s">
        <v>500</v>
      </c>
      <c r="I4837" s="25">
        <v>76.8</v>
      </c>
      <c r="J4837" s="23" t="s">
        <v>4011</v>
      </c>
      <c r="K4837" s="20" t="s">
        <v>4012</v>
      </c>
      <c r="L4837" s="4" t="s">
        <v>141</v>
      </c>
    </row>
    <row r="4838" spans="1:12">
      <c r="A4838" s="36">
        <v>2017</v>
      </c>
      <c r="B4838" s="14" t="s">
        <v>3794</v>
      </c>
      <c r="C4838" s="9">
        <v>42857</v>
      </c>
      <c r="D4838" s="14" t="s">
        <v>537</v>
      </c>
      <c r="E4838" s="1" t="s">
        <v>308</v>
      </c>
      <c r="F4838" s="1">
        <v>4529</v>
      </c>
      <c r="G4838" s="1" t="s">
        <v>149</v>
      </c>
      <c r="H4838" s="1" t="s">
        <v>500</v>
      </c>
      <c r="I4838" s="25">
        <v>139.5</v>
      </c>
      <c r="J4838" s="23" t="s">
        <v>4013</v>
      </c>
      <c r="K4838" s="20" t="s">
        <v>4014</v>
      </c>
      <c r="L4838" s="4" t="s">
        <v>141</v>
      </c>
    </row>
    <row r="4839" spans="1:12">
      <c r="A4839" s="36">
        <v>2017</v>
      </c>
      <c r="B4839" s="14" t="s">
        <v>3794</v>
      </c>
      <c r="C4839" s="9">
        <v>42877</v>
      </c>
      <c r="D4839" s="14" t="s">
        <v>537</v>
      </c>
      <c r="E4839" s="1" t="s">
        <v>308</v>
      </c>
      <c r="F4839" s="1">
        <v>4529</v>
      </c>
      <c r="G4839" s="1" t="s">
        <v>149</v>
      </c>
      <c r="H4839" s="1" t="s">
        <v>500</v>
      </c>
      <c r="I4839" s="25">
        <v>135.30000000000001</v>
      </c>
      <c r="J4839" s="23" t="s">
        <v>4015</v>
      </c>
      <c r="K4839" s="20" t="s">
        <v>4016</v>
      </c>
      <c r="L4839" s="4" t="s">
        <v>141</v>
      </c>
    </row>
    <row r="4840" spans="1:12">
      <c r="A4840" s="36">
        <v>2017</v>
      </c>
      <c r="B4840" s="14" t="s">
        <v>3794</v>
      </c>
      <c r="C4840" s="9">
        <v>42872</v>
      </c>
      <c r="D4840" s="14" t="s">
        <v>537</v>
      </c>
      <c r="E4840" s="1" t="s">
        <v>308</v>
      </c>
      <c r="F4840" s="1">
        <v>4423</v>
      </c>
      <c r="G4840" s="1" t="s">
        <v>179</v>
      </c>
      <c r="H4840" s="11" t="s">
        <v>180</v>
      </c>
      <c r="I4840" s="25">
        <v>113</v>
      </c>
      <c r="J4840" s="23">
        <v>57402</v>
      </c>
      <c r="K4840" s="20" t="s">
        <v>4017</v>
      </c>
      <c r="L4840" s="4" t="s">
        <v>141</v>
      </c>
    </row>
    <row r="4841" spans="1:12">
      <c r="A4841" s="36">
        <v>2017</v>
      </c>
      <c r="B4841" s="14" t="s">
        <v>3794</v>
      </c>
      <c r="C4841" s="9">
        <v>42886</v>
      </c>
      <c r="D4841" s="14" t="s">
        <v>537</v>
      </c>
      <c r="E4841" s="1" t="s">
        <v>308</v>
      </c>
      <c r="F4841" s="1">
        <v>4423</v>
      </c>
      <c r="G4841" s="1" t="s">
        <v>179</v>
      </c>
      <c r="H4841" s="11" t="s">
        <v>180</v>
      </c>
      <c r="I4841" s="25">
        <v>54</v>
      </c>
      <c r="J4841" s="23">
        <v>57401</v>
      </c>
      <c r="K4841" s="20" t="s">
        <v>4018</v>
      </c>
      <c r="L4841" s="4" t="s">
        <v>141</v>
      </c>
    </row>
    <row r="4842" spans="1:12">
      <c r="A4842" s="36">
        <v>2017</v>
      </c>
      <c r="B4842" s="14" t="s">
        <v>3794</v>
      </c>
      <c r="C4842" s="9">
        <v>42872</v>
      </c>
      <c r="D4842" s="14" t="s">
        <v>537</v>
      </c>
      <c r="E4842" s="1" t="s">
        <v>308</v>
      </c>
      <c r="F4842" s="1">
        <v>4423</v>
      </c>
      <c r="G4842" s="1" t="s">
        <v>137</v>
      </c>
      <c r="H4842" s="1" t="s">
        <v>185</v>
      </c>
      <c r="I4842" s="25">
        <v>103</v>
      </c>
      <c r="J4842" s="23">
        <v>1296</v>
      </c>
      <c r="K4842" s="20" t="s">
        <v>4019</v>
      </c>
      <c r="L4842" s="4" t="s">
        <v>141</v>
      </c>
    </row>
    <row r="4843" spans="1:12">
      <c r="A4843" s="36">
        <v>2017</v>
      </c>
      <c r="B4843" s="14" t="s">
        <v>3794</v>
      </c>
      <c r="C4843" s="9">
        <v>42861</v>
      </c>
      <c r="D4843" s="14" t="s">
        <v>537</v>
      </c>
      <c r="E4843" s="1" t="s">
        <v>308</v>
      </c>
      <c r="F4843" s="1">
        <v>4528</v>
      </c>
      <c r="G4843" s="1" t="s">
        <v>137</v>
      </c>
      <c r="H4843" s="1" t="s">
        <v>138</v>
      </c>
      <c r="I4843" s="25">
        <v>99</v>
      </c>
      <c r="J4843" s="23">
        <v>3066</v>
      </c>
      <c r="K4843" s="20" t="s">
        <v>4020</v>
      </c>
      <c r="L4843" s="4" t="s">
        <v>141</v>
      </c>
    </row>
    <row r="4844" spans="1:12">
      <c r="A4844" s="36">
        <v>2017</v>
      </c>
      <c r="B4844" s="14" t="s">
        <v>3794</v>
      </c>
      <c r="C4844" s="9">
        <v>42861</v>
      </c>
      <c r="D4844" s="14" t="s">
        <v>537</v>
      </c>
      <c r="E4844" s="1" t="s">
        <v>308</v>
      </c>
      <c r="F4844" s="1">
        <v>4528</v>
      </c>
      <c r="G4844" s="1" t="s">
        <v>137</v>
      </c>
      <c r="H4844" s="1" t="s">
        <v>138</v>
      </c>
      <c r="I4844" s="25">
        <v>130.5</v>
      </c>
      <c r="J4844" s="23">
        <v>1222</v>
      </c>
      <c r="K4844" s="20" t="s">
        <v>4021</v>
      </c>
      <c r="L4844" s="4" t="s">
        <v>141</v>
      </c>
    </row>
    <row r="4845" spans="1:12">
      <c r="A4845" s="36">
        <v>2017</v>
      </c>
      <c r="B4845" s="14" t="s">
        <v>3794</v>
      </c>
      <c r="C4845" s="9">
        <v>42868</v>
      </c>
      <c r="D4845" s="14" t="s">
        <v>537</v>
      </c>
      <c r="E4845" s="1" t="s">
        <v>308</v>
      </c>
      <c r="F4845" s="1">
        <v>4528</v>
      </c>
      <c r="G4845" s="1" t="s">
        <v>137</v>
      </c>
      <c r="H4845" s="1" t="s">
        <v>138</v>
      </c>
      <c r="I4845" s="25">
        <v>96.5</v>
      </c>
      <c r="J4845" s="23">
        <v>1239</v>
      </c>
      <c r="K4845" s="20" t="s">
        <v>4022</v>
      </c>
      <c r="L4845" s="4" t="s">
        <v>141</v>
      </c>
    </row>
    <row r="4846" spans="1:12">
      <c r="A4846" s="36">
        <v>2017</v>
      </c>
      <c r="B4846" s="14" t="s">
        <v>3794</v>
      </c>
      <c r="C4846" s="9">
        <v>42857</v>
      </c>
      <c r="D4846" s="14" t="s">
        <v>537</v>
      </c>
      <c r="E4846" s="1" t="s">
        <v>308</v>
      </c>
      <c r="F4846" s="1">
        <v>4420</v>
      </c>
      <c r="G4846" s="1" t="s">
        <v>137</v>
      </c>
      <c r="H4846" s="1" t="s">
        <v>138</v>
      </c>
      <c r="I4846" s="25">
        <v>128.69999999999999</v>
      </c>
      <c r="J4846" s="23">
        <v>1212</v>
      </c>
      <c r="K4846" s="20" t="s">
        <v>4023</v>
      </c>
      <c r="L4846" s="4" t="s">
        <v>141</v>
      </c>
    </row>
    <row r="4847" spans="1:12">
      <c r="A4847" s="36">
        <v>2017</v>
      </c>
      <c r="B4847" s="14" t="s">
        <v>3794</v>
      </c>
      <c r="C4847" s="9">
        <v>42859</v>
      </c>
      <c r="D4847" s="14" t="s">
        <v>537</v>
      </c>
      <c r="E4847" s="1" t="s">
        <v>308</v>
      </c>
      <c r="F4847" s="1">
        <v>4420</v>
      </c>
      <c r="G4847" s="1" t="s">
        <v>137</v>
      </c>
      <c r="H4847" s="1" t="s">
        <v>138</v>
      </c>
      <c r="I4847" s="25">
        <v>99</v>
      </c>
      <c r="J4847" s="23">
        <v>1216</v>
      </c>
      <c r="K4847" s="20" t="s">
        <v>4023</v>
      </c>
      <c r="L4847" s="4" t="s">
        <v>141</v>
      </c>
    </row>
    <row r="4848" spans="1:12">
      <c r="A4848" s="36">
        <v>2017</v>
      </c>
      <c r="B4848" s="14" t="s">
        <v>3794</v>
      </c>
      <c r="C4848" s="9">
        <v>42860</v>
      </c>
      <c r="D4848" s="14" t="s">
        <v>537</v>
      </c>
      <c r="E4848" s="1" t="s">
        <v>308</v>
      </c>
      <c r="F4848" s="1">
        <v>4420</v>
      </c>
      <c r="G4848" s="1" t="s">
        <v>137</v>
      </c>
      <c r="H4848" s="1" t="s">
        <v>138</v>
      </c>
      <c r="I4848" s="25">
        <v>89.9</v>
      </c>
      <c r="J4848" s="23">
        <v>1217</v>
      </c>
      <c r="K4848" s="20" t="s">
        <v>4023</v>
      </c>
      <c r="L4848" s="4" t="s">
        <v>141</v>
      </c>
    </row>
    <row r="4849" spans="1:12">
      <c r="A4849" s="36">
        <v>2017</v>
      </c>
      <c r="B4849" s="14" t="s">
        <v>3794</v>
      </c>
      <c r="C4849" s="9">
        <v>42861</v>
      </c>
      <c r="D4849" s="14" t="s">
        <v>537</v>
      </c>
      <c r="E4849" s="1" t="s">
        <v>308</v>
      </c>
      <c r="F4849" s="1">
        <v>4420</v>
      </c>
      <c r="G4849" s="1" t="s">
        <v>137</v>
      </c>
      <c r="H4849" s="1" t="s">
        <v>138</v>
      </c>
      <c r="I4849" s="25">
        <v>104.9</v>
      </c>
      <c r="J4849" s="23">
        <v>1220</v>
      </c>
      <c r="K4849" s="20" t="s">
        <v>4023</v>
      </c>
      <c r="L4849" s="4" t="s">
        <v>141</v>
      </c>
    </row>
    <row r="4850" spans="1:12">
      <c r="A4850" s="36">
        <v>2017</v>
      </c>
      <c r="B4850" s="14" t="s">
        <v>3794</v>
      </c>
      <c r="C4850" s="9">
        <v>42862</v>
      </c>
      <c r="D4850" s="14" t="s">
        <v>537</v>
      </c>
      <c r="E4850" s="1" t="s">
        <v>308</v>
      </c>
      <c r="F4850" s="1">
        <v>4420</v>
      </c>
      <c r="G4850" s="1" t="s">
        <v>137</v>
      </c>
      <c r="H4850" s="1" t="s">
        <v>138</v>
      </c>
      <c r="I4850" s="25">
        <v>79</v>
      </c>
      <c r="J4850" s="23">
        <v>3070</v>
      </c>
      <c r="K4850" s="20" t="s">
        <v>4024</v>
      </c>
      <c r="L4850" s="4" t="s">
        <v>141</v>
      </c>
    </row>
    <row r="4851" spans="1:12">
      <c r="A4851" s="36">
        <v>2017</v>
      </c>
      <c r="B4851" s="14" t="s">
        <v>3794</v>
      </c>
      <c r="C4851" s="9">
        <v>42863</v>
      </c>
      <c r="D4851" s="14" t="s">
        <v>537</v>
      </c>
      <c r="E4851" s="1" t="s">
        <v>308</v>
      </c>
      <c r="F4851" s="1">
        <v>4420</v>
      </c>
      <c r="G4851" s="1" t="s">
        <v>137</v>
      </c>
      <c r="H4851" s="1" t="s">
        <v>138</v>
      </c>
      <c r="I4851" s="25">
        <v>79.3</v>
      </c>
      <c r="J4851" s="23">
        <v>1226</v>
      </c>
      <c r="K4851" s="20" t="s">
        <v>4024</v>
      </c>
      <c r="L4851" s="4" t="s">
        <v>141</v>
      </c>
    </row>
    <row r="4852" spans="1:12">
      <c r="A4852" s="36">
        <v>2017</v>
      </c>
      <c r="B4852" s="14" t="s">
        <v>3794</v>
      </c>
      <c r="C4852" s="9">
        <v>42864</v>
      </c>
      <c r="D4852" s="14" t="s">
        <v>537</v>
      </c>
      <c r="E4852" s="1" t="s">
        <v>308</v>
      </c>
      <c r="F4852" s="1">
        <v>4420</v>
      </c>
      <c r="G4852" s="1" t="s">
        <v>137</v>
      </c>
      <c r="H4852" s="1" t="s">
        <v>138</v>
      </c>
      <c r="I4852" s="25">
        <v>93.3</v>
      </c>
      <c r="J4852" s="23">
        <v>1231</v>
      </c>
      <c r="K4852" s="20" t="s">
        <v>4024</v>
      </c>
      <c r="L4852" s="4" t="s">
        <v>141</v>
      </c>
    </row>
    <row r="4853" spans="1:12">
      <c r="A4853" s="36">
        <v>2017</v>
      </c>
      <c r="B4853" s="14" t="s">
        <v>3794</v>
      </c>
      <c r="C4853" s="9">
        <v>42870</v>
      </c>
      <c r="D4853" s="14" t="s">
        <v>537</v>
      </c>
      <c r="E4853" s="1" t="s">
        <v>308</v>
      </c>
      <c r="F4853" s="1">
        <v>4420</v>
      </c>
      <c r="G4853" s="1" t="s">
        <v>137</v>
      </c>
      <c r="H4853" s="1" t="s">
        <v>138</v>
      </c>
      <c r="I4853" s="25">
        <v>84.2</v>
      </c>
      <c r="J4853" s="23">
        <v>1241</v>
      </c>
      <c r="K4853" s="20" t="s">
        <v>4024</v>
      </c>
      <c r="L4853" s="4" t="s">
        <v>141</v>
      </c>
    </row>
    <row r="4854" spans="1:12">
      <c r="A4854" s="36">
        <v>2017</v>
      </c>
      <c r="B4854" s="14" t="s">
        <v>3794</v>
      </c>
      <c r="C4854" s="9">
        <v>42875</v>
      </c>
      <c r="D4854" s="14" t="s">
        <v>537</v>
      </c>
      <c r="E4854" s="1" t="s">
        <v>308</v>
      </c>
      <c r="F4854" s="1">
        <v>4420</v>
      </c>
      <c r="G4854" s="1" t="s">
        <v>137</v>
      </c>
      <c r="H4854" s="1" t="s">
        <v>138</v>
      </c>
      <c r="I4854" s="25">
        <v>53.7</v>
      </c>
      <c r="J4854" s="23">
        <v>1250</v>
      </c>
      <c r="K4854" s="20" t="s">
        <v>4019</v>
      </c>
      <c r="L4854" s="4" t="s">
        <v>141</v>
      </c>
    </row>
    <row r="4855" spans="1:12">
      <c r="A4855" s="36">
        <v>2017</v>
      </c>
      <c r="B4855" s="14" t="s">
        <v>3794</v>
      </c>
      <c r="C4855" s="9">
        <v>42875</v>
      </c>
      <c r="D4855" s="14" t="s">
        <v>537</v>
      </c>
      <c r="E4855" s="1" t="s">
        <v>308</v>
      </c>
      <c r="F4855" s="1">
        <v>4420</v>
      </c>
      <c r="G4855" s="1" t="s">
        <v>137</v>
      </c>
      <c r="H4855" s="1" t="s">
        <v>138</v>
      </c>
      <c r="I4855" s="25">
        <v>86</v>
      </c>
      <c r="J4855" s="23">
        <v>3085</v>
      </c>
      <c r="K4855" s="20" t="s">
        <v>4019</v>
      </c>
      <c r="L4855" s="4" t="s">
        <v>141</v>
      </c>
    </row>
    <row r="4856" spans="1:12">
      <c r="A4856" s="36">
        <v>2017</v>
      </c>
      <c r="B4856" s="14" t="s">
        <v>3794</v>
      </c>
      <c r="C4856" s="9">
        <v>42877</v>
      </c>
      <c r="D4856" s="14" t="s">
        <v>537</v>
      </c>
      <c r="E4856" s="1" t="s">
        <v>308</v>
      </c>
      <c r="F4856" s="1">
        <v>4420</v>
      </c>
      <c r="G4856" s="1" t="s">
        <v>137</v>
      </c>
      <c r="H4856" s="1" t="s">
        <v>138</v>
      </c>
      <c r="I4856" s="25">
        <v>96.4</v>
      </c>
      <c r="J4856" s="23">
        <v>1251</v>
      </c>
      <c r="K4856" s="20" t="s">
        <v>4019</v>
      </c>
      <c r="L4856" s="4" t="s">
        <v>141</v>
      </c>
    </row>
    <row r="4857" spans="1:12">
      <c r="A4857" s="36">
        <v>2017</v>
      </c>
      <c r="B4857" s="14" t="s">
        <v>3794</v>
      </c>
      <c r="C4857" s="9">
        <v>42862</v>
      </c>
      <c r="D4857" s="14" t="s">
        <v>537</v>
      </c>
      <c r="E4857" s="1" t="s">
        <v>308</v>
      </c>
      <c r="F4857" s="1">
        <v>4420</v>
      </c>
      <c r="G4857" s="1" t="s">
        <v>269</v>
      </c>
      <c r="H4857" s="1" t="s">
        <v>287</v>
      </c>
      <c r="I4857" s="25">
        <v>78</v>
      </c>
      <c r="J4857" s="23" t="s">
        <v>4025</v>
      </c>
      <c r="K4857" s="20" t="s">
        <v>4024</v>
      </c>
      <c r="L4857" s="4" t="s">
        <v>141</v>
      </c>
    </row>
    <row r="4858" spans="1:12">
      <c r="A4858" s="36">
        <v>2017</v>
      </c>
      <c r="B4858" s="14" t="s">
        <v>3794</v>
      </c>
      <c r="C4858" s="9">
        <v>42870</v>
      </c>
      <c r="D4858" s="14" t="s">
        <v>537</v>
      </c>
      <c r="E4858" s="1" t="s">
        <v>308</v>
      </c>
      <c r="F4858" s="1">
        <v>4420</v>
      </c>
      <c r="G4858" s="1" t="s">
        <v>269</v>
      </c>
      <c r="H4858" s="1" t="s">
        <v>287</v>
      </c>
      <c r="I4858" s="25">
        <v>75</v>
      </c>
      <c r="J4858" s="23" t="s">
        <v>4026</v>
      </c>
      <c r="K4858" s="20" t="s">
        <v>4024</v>
      </c>
      <c r="L4858" s="4" t="s">
        <v>141</v>
      </c>
    </row>
    <row r="4859" spans="1:12">
      <c r="A4859" s="36">
        <v>2017</v>
      </c>
      <c r="B4859" s="14" t="s">
        <v>3794</v>
      </c>
      <c r="C4859" s="9">
        <v>42877</v>
      </c>
      <c r="D4859" s="14" t="s">
        <v>537</v>
      </c>
      <c r="E4859" s="1" t="s">
        <v>308</v>
      </c>
      <c r="F4859" s="1">
        <v>4420</v>
      </c>
      <c r="G4859" s="1" t="s">
        <v>269</v>
      </c>
      <c r="H4859" s="1" t="s">
        <v>287</v>
      </c>
      <c r="I4859" s="25">
        <v>68</v>
      </c>
      <c r="J4859" s="23" t="s">
        <v>4027</v>
      </c>
      <c r="K4859" s="20" t="s">
        <v>4019</v>
      </c>
      <c r="L4859" s="4" t="s">
        <v>141</v>
      </c>
    </row>
    <row r="4860" spans="1:12">
      <c r="A4860" s="36">
        <v>2017</v>
      </c>
      <c r="B4860" s="14" t="s">
        <v>3794</v>
      </c>
      <c r="C4860" s="9">
        <v>42878</v>
      </c>
      <c r="D4860" s="14" t="s">
        <v>537</v>
      </c>
      <c r="E4860" s="1" t="s">
        <v>308</v>
      </c>
      <c r="F4860" s="1">
        <v>4423</v>
      </c>
      <c r="G4860" s="1" t="s">
        <v>269</v>
      </c>
      <c r="H4860" s="1" t="s">
        <v>287</v>
      </c>
      <c r="I4860" s="25">
        <v>25</v>
      </c>
      <c r="J4860" s="23" t="s">
        <v>4028</v>
      </c>
      <c r="K4860" s="20" t="s">
        <v>4019</v>
      </c>
      <c r="L4860" s="4" t="s">
        <v>141</v>
      </c>
    </row>
    <row r="4861" spans="1:12">
      <c r="A4861" s="36">
        <v>2017</v>
      </c>
      <c r="B4861" s="14" t="s">
        <v>3794</v>
      </c>
      <c r="C4861" s="9">
        <v>42863</v>
      </c>
      <c r="D4861" s="14" t="s">
        <v>537</v>
      </c>
      <c r="E4861" s="1" t="s">
        <v>308</v>
      </c>
      <c r="F4861" s="1">
        <v>4420</v>
      </c>
      <c r="G4861" s="1" t="s">
        <v>269</v>
      </c>
      <c r="H4861" s="1" t="s">
        <v>287</v>
      </c>
      <c r="I4861" s="25">
        <v>95</v>
      </c>
      <c r="J4861" s="23" t="s">
        <v>4029</v>
      </c>
      <c r="K4861" s="20" t="s">
        <v>4024</v>
      </c>
      <c r="L4861" s="4" t="s">
        <v>141</v>
      </c>
    </row>
    <row r="4862" spans="1:12">
      <c r="A4862" s="36">
        <v>2017</v>
      </c>
      <c r="B4862" s="14" t="s">
        <v>3794</v>
      </c>
      <c r="C4862" s="9">
        <v>42880</v>
      </c>
      <c r="D4862" s="14" t="s">
        <v>537</v>
      </c>
      <c r="E4862" s="1" t="s">
        <v>308</v>
      </c>
      <c r="F4862" s="1">
        <v>4528</v>
      </c>
      <c r="G4862" s="1" t="s">
        <v>137</v>
      </c>
      <c r="H4862" s="1" t="s">
        <v>138</v>
      </c>
      <c r="I4862" s="25">
        <v>120</v>
      </c>
      <c r="J4862" s="23">
        <v>3087</v>
      </c>
      <c r="K4862" s="20" t="s">
        <v>4030</v>
      </c>
      <c r="L4862" s="4" t="s">
        <v>141</v>
      </c>
    </row>
    <row r="4863" spans="1:12">
      <c r="A4863" s="36">
        <v>2017</v>
      </c>
      <c r="B4863" s="14" t="s">
        <v>3794</v>
      </c>
      <c r="C4863" s="9">
        <v>42871</v>
      </c>
      <c r="D4863" s="14" t="s">
        <v>537</v>
      </c>
      <c r="E4863" s="1" t="s">
        <v>308</v>
      </c>
      <c r="F4863" s="1">
        <v>4528</v>
      </c>
      <c r="G4863" s="1" t="s">
        <v>137</v>
      </c>
      <c r="H4863" s="1" t="s">
        <v>138</v>
      </c>
      <c r="I4863" s="25">
        <v>105.8</v>
      </c>
      <c r="J4863" s="23">
        <v>1244</v>
      </c>
      <c r="K4863" s="20" t="s">
        <v>4030</v>
      </c>
      <c r="L4863" s="4" t="s">
        <v>141</v>
      </c>
    </row>
    <row r="4864" spans="1:12">
      <c r="A4864" s="36">
        <v>2017</v>
      </c>
      <c r="B4864" s="14" t="s">
        <v>3794</v>
      </c>
      <c r="C4864" s="9">
        <v>42882</v>
      </c>
      <c r="D4864" s="14" t="s">
        <v>537</v>
      </c>
      <c r="E4864" s="1" t="s">
        <v>308</v>
      </c>
      <c r="F4864" s="1">
        <v>4419</v>
      </c>
      <c r="G4864" s="1" t="s">
        <v>179</v>
      </c>
      <c r="H4864" s="11" t="s">
        <v>180</v>
      </c>
      <c r="I4864" s="25">
        <v>30</v>
      </c>
      <c r="J4864" s="23">
        <v>57561</v>
      </c>
      <c r="K4864" s="20" t="s">
        <v>4031</v>
      </c>
      <c r="L4864" s="4" t="s">
        <v>141</v>
      </c>
    </row>
    <row r="4865" spans="1:12">
      <c r="A4865" s="36">
        <v>2017</v>
      </c>
      <c r="B4865" s="14" t="s">
        <v>3794</v>
      </c>
      <c r="C4865" s="9">
        <v>42882</v>
      </c>
      <c r="D4865" s="14" t="s">
        <v>537</v>
      </c>
      <c r="E4865" s="1" t="s">
        <v>308</v>
      </c>
      <c r="F4865" s="1">
        <v>4419</v>
      </c>
      <c r="G4865" s="1" t="s">
        <v>179</v>
      </c>
      <c r="H4865" s="11" t="s">
        <v>180</v>
      </c>
      <c r="I4865" s="25">
        <v>59</v>
      </c>
      <c r="J4865" s="23">
        <v>57557</v>
      </c>
      <c r="K4865" s="20" t="s">
        <v>4031</v>
      </c>
      <c r="L4865" s="4" t="s">
        <v>141</v>
      </c>
    </row>
    <row r="4866" spans="1:12">
      <c r="A4866" s="36">
        <v>2017</v>
      </c>
      <c r="B4866" s="14" t="s">
        <v>3794</v>
      </c>
      <c r="C4866" s="9">
        <v>42882</v>
      </c>
      <c r="D4866" s="14" t="s">
        <v>537</v>
      </c>
      <c r="E4866" s="1" t="s">
        <v>308</v>
      </c>
      <c r="F4866" s="1">
        <v>4419</v>
      </c>
      <c r="G4866" s="1" t="s">
        <v>269</v>
      </c>
      <c r="H4866" s="11" t="s">
        <v>150</v>
      </c>
      <c r="I4866" s="25">
        <v>120</v>
      </c>
      <c r="J4866" s="23" t="s">
        <v>4032</v>
      </c>
      <c r="K4866" s="20" t="s">
        <v>4031</v>
      </c>
      <c r="L4866" s="4" t="s">
        <v>141</v>
      </c>
    </row>
    <row r="4867" spans="1:12">
      <c r="A4867" s="36">
        <v>2017</v>
      </c>
      <c r="B4867" s="14" t="s">
        <v>3794</v>
      </c>
      <c r="C4867" s="9">
        <v>42880</v>
      </c>
      <c r="D4867" s="14" t="s">
        <v>537</v>
      </c>
      <c r="E4867" s="1" t="s">
        <v>308</v>
      </c>
      <c r="F4867" s="1">
        <v>4420</v>
      </c>
      <c r="G4867" s="1" t="s">
        <v>269</v>
      </c>
      <c r="H4867" s="1" t="s">
        <v>287</v>
      </c>
      <c r="I4867" s="25">
        <v>66</v>
      </c>
      <c r="J4867" s="23" t="s">
        <v>4033</v>
      </c>
      <c r="K4867" s="20" t="s">
        <v>4034</v>
      </c>
      <c r="L4867" s="4" t="s">
        <v>141</v>
      </c>
    </row>
    <row r="4868" spans="1:12">
      <c r="A4868" s="36">
        <v>2017</v>
      </c>
      <c r="B4868" s="14" t="s">
        <v>3794</v>
      </c>
      <c r="C4868" s="9">
        <v>42883</v>
      </c>
      <c r="D4868" s="14" t="s">
        <v>537</v>
      </c>
      <c r="E4868" s="1" t="s">
        <v>308</v>
      </c>
      <c r="F4868" s="1">
        <v>4420</v>
      </c>
      <c r="G4868" s="1" t="s">
        <v>137</v>
      </c>
      <c r="H4868" s="1" t="s">
        <v>138</v>
      </c>
      <c r="I4868" s="25">
        <v>83.7</v>
      </c>
      <c r="J4868" s="23">
        <v>1259</v>
      </c>
      <c r="K4868" s="20" t="s">
        <v>4034</v>
      </c>
      <c r="L4868" s="4" t="s">
        <v>141</v>
      </c>
    </row>
    <row r="4869" spans="1:12">
      <c r="A4869" s="36">
        <v>2017</v>
      </c>
      <c r="B4869" s="14" t="s">
        <v>3794</v>
      </c>
      <c r="C4869" s="9">
        <v>42880</v>
      </c>
      <c r="D4869" s="14" t="s">
        <v>537</v>
      </c>
      <c r="E4869" s="1" t="s">
        <v>308</v>
      </c>
      <c r="F4869" s="1">
        <v>4420</v>
      </c>
      <c r="G4869" s="1" t="s">
        <v>137</v>
      </c>
      <c r="H4869" s="1" t="s">
        <v>138</v>
      </c>
      <c r="I4869" s="25">
        <v>89.5</v>
      </c>
      <c r="J4869" s="23">
        <v>1255</v>
      </c>
      <c r="K4869" s="20" t="s">
        <v>4034</v>
      </c>
      <c r="L4869" s="4" t="s">
        <v>141</v>
      </c>
    </row>
    <row r="4870" spans="1:12">
      <c r="A4870" s="36">
        <v>2017</v>
      </c>
      <c r="B4870" s="14" t="s">
        <v>3794</v>
      </c>
      <c r="C4870" s="9">
        <v>42878</v>
      </c>
      <c r="D4870" s="14" t="s">
        <v>537</v>
      </c>
      <c r="E4870" s="1" t="s">
        <v>308</v>
      </c>
      <c r="F4870" s="1">
        <v>4423</v>
      </c>
      <c r="G4870" s="1" t="s">
        <v>269</v>
      </c>
      <c r="H4870" s="1" t="s">
        <v>287</v>
      </c>
      <c r="I4870" s="25">
        <v>123</v>
      </c>
      <c r="J4870" s="23" t="s">
        <v>4035</v>
      </c>
      <c r="K4870" s="20" t="s">
        <v>4034</v>
      </c>
      <c r="L4870" s="4" t="s">
        <v>141</v>
      </c>
    </row>
    <row r="4871" spans="1:12">
      <c r="A4871" s="36">
        <v>2017</v>
      </c>
      <c r="B4871" s="14" t="s">
        <v>3794</v>
      </c>
      <c r="C4871" s="9">
        <v>42871</v>
      </c>
      <c r="D4871" s="14" t="s">
        <v>537</v>
      </c>
      <c r="E4871" s="1" t="s">
        <v>308</v>
      </c>
      <c r="F4871" s="1">
        <v>4424</v>
      </c>
      <c r="G4871" s="1" t="s">
        <v>4036</v>
      </c>
      <c r="H4871" s="11" t="s">
        <v>4037</v>
      </c>
      <c r="I4871" s="25">
        <v>180</v>
      </c>
      <c r="J4871" s="23">
        <v>1676</v>
      </c>
      <c r="K4871" s="20" t="s">
        <v>4038</v>
      </c>
      <c r="L4871" s="4" t="s">
        <v>141</v>
      </c>
    </row>
    <row r="4872" spans="1:12">
      <c r="A4872" s="36">
        <v>2017</v>
      </c>
      <c r="B4872" s="14" t="s">
        <v>3794</v>
      </c>
      <c r="C4872" s="9">
        <v>42885</v>
      </c>
      <c r="D4872" s="14" t="s">
        <v>537</v>
      </c>
      <c r="E4872" s="1" t="s">
        <v>213</v>
      </c>
      <c r="F4872" s="1">
        <v>4252</v>
      </c>
      <c r="G4872" s="1" t="s">
        <v>149</v>
      </c>
      <c r="H4872" s="11" t="s">
        <v>150</v>
      </c>
      <c r="I4872" s="25">
        <v>23</v>
      </c>
      <c r="J4872" s="23" t="s">
        <v>4039</v>
      </c>
      <c r="K4872" s="20" t="s">
        <v>4040</v>
      </c>
      <c r="L4872" s="4" t="s">
        <v>141</v>
      </c>
    </row>
    <row r="4873" spans="1:12">
      <c r="A4873" s="36">
        <v>2017</v>
      </c>
      <c r="B4873" s="14" t="s">
        <v>3794</v>
      </c>
      <c r="C4873" s="9">
        <v>42881</v>
      </c>
      <c r="D4873" s="14" t="s">
        <v>537</v>
      </c>
      <c r="E4873" s="1" t="s">
        <v>148</v>
      </c>
      <c r="F4873" s="1">
        <v>4475</v>
      </c>
      <c r="G4873" s="1" t="s">
        <v>137</v>
      </c>
      <c r="H4873" s="1" t="s">
        <v>283</v>
      </c>
      <c r="I4873" s="25">
        <v>67</v>
      </c>
      <c r="J4873" s="23">
        <v>11646</v>
      </c>
      <c r="K4873" s="20" t="s">
        <v>4040</v>
      </c>
      <c r="L4873" s="4" t="s">
        <v>141</v>
      </c>
    </row>
    <row r="4874" spans="1:12">
      <c r="A4874" s="36">
        <v>2017</v>
      </c>
      <c r="B4874" s="14" t="s">
        <v>3794</v>
      </c>
      <c r="C4874" s="9">
        <v>42876</v>
      </c>
      <c r="D4874" s="14" t="s">
        <v>537</v>
      </c>
      <c r="E4874" s="1" t="s">
        <v>148</v>
      </c>
      <c r="F4874" s="1">
        <v>4475</v>
      </c>
      <c r="G4874" s="1" t="s">
        <v>37</v>
      </c>
      <c r="H4874" s="11" t="s">
        <v>1482</v>
      </c>
      <c r="I4874" s="25">
        <v>51.3</v>
      </c>
      <c r="J4874" s="23" t="s">
        <v>4041</v>
      </c>
      <c r="K4874" s="20" t="s">
        <v>4042</v>
      </c>
      <c r="L4874" s="4" t="s">
        <v>141</v>
      </c>
    </row>
    <row r="4875" spans="1:12">
      <c r="A4875" s="36">
        <v>2017</v>
      </c>
      <c r="B4875" s="14" t="s">
        <v>3794</v>
      </c>
      <c r="C4875" s="9">
        <v>42877</v>
      </c>
      <c r="D4875" s="14" t="s">
        <v>537</v>
      </c>
      <c r="E4875" s="1" t="s">
        <v>148</v>
      </c>
      <c r="F4875" s="1">
        <v>4475</v>
      </c>
      <c r="G4875" s="1" t="s">
        <v>37</v>
      </c>
      <c r="H4875" s="11" t="s">
        <v>1482</v>
      </c>
      <c r="I4875" s="25">
        <v>39.9</v>
      </c>
      <c r="J4875" s="23" t="s">
        <v>4043</v>
      </c>
      <c r="K4875" s="20" t="s">
        <v>4042</v>
      </c>
      <c r="L4875" s="4" t="s">
        <v>141</v>
      </c>
    </row>
    <row r="4876" spans="1:12">
      <c r="A4876" s="36">
        <v>2017</v>
      </c>
      <c r="B4876" s="14" t="s">
        <v>3794</v>
      </c>
      <c r="C4876" s="9">
        <v>42856</v>
      </c>
      <c r="D4876" s="14" t="s">
        <v>537</v>
      </c>
      <c r="E4876" s="1" t="s">
        <v>148</v>
      </c>
      <c r="F4876" s="1">
        <v>4479</v>
      </c>
      <c r="G4876" s="1" t="s">
        <v>179</v>
      </c>
      <c r="H4876" s="11" t="s">
        <v>180</v>
      </c>
      <c r="I4876" s="25">
        <v>20</v>
      </c>
      <c r="J4876" s="23">
        <v>57352</v>
      </c>
      <c r="K4876" s="20" t="s">
        <v>4044</v>
      </c>
      <c r="L4876" s="4" t="s">
        <v>141</v>
      </c>
    </row>
    <row r="4877" spans="1:12">
      <c r="A4877" s="36">
        <v>2017</v>
      </c>
      <c r="B4877" s="14" t="s">
        <v>3794</v>
      </c>
      <c r="C4877" s="9">
        <v>42865</v>
      </c>
      <c r="D4877" s="14" t="s">
        <v>537</v>
      </c>
      <c r="E4877" s="1" t="s">
        <v>148</v>
      </c>
      <c r="F4877" s="1">
        <v>4473</v>
      </c>
      <c r="G4877" s="1" t="s">
        <v>179</v>
      </c>
      <c r="H4877" s="11" t="s">
        <v>180</v>
      </c>
      <c r="I4877" s="25">
        <v>57</v>
      </c>
      <c r="J4877" s="23">
        <v>57420</v>
      </c>
      <c r="K4877" s="20" t="s">
        <v>4045</v>
      </c>
      <c r="L4877" s="4" t="s">
        <v>141</v>
      </c>
    </row>
    <row r="4878" spans="1:12">
      <c r="A4878" s="36">
        <v>2017</v>
      </c>
      <c r="B4878" s="14" t="s">
        <v>3794</v>
      </c>
      <c r="C4878" s="9">
        <v>42868</v>
      </c>
      <c r="D4878" s="14" t="s">
        <v>537</v>
      </c>
      <c r="E4878" s="1" t="s">
        <v>148</v>
      </c>
      <c r="F4878" s="1">
        <v>4480</v>
      </c>
      <c r="G4878" s="1" t="s">
        <v>179</v>
      </c>
      <c r="H4878" s="11" t="s">
        <v>180</v>
      </c>
      <c r="I4878" s="25">
        <v>15</v>
      </c>
      <c r="J4878" s="23">
        <v>57460</v>
      </c>
      <c r="K4878" s="20" t="s">
        <v>4046</v>
      </c>
      <c r="L4878" s="4" t="s">
        <v>141</v>
      </c>
    </row>
    <row r="4879" spans="1:12">
      <c r="A4879" s="36">
        <v>2017</v>
      </c>
      <c r="B4879" s="14" t="s">
        <v>3794</v>
      </c>
      <c r="C4879" s="9">
        <v>42869</v>
      </c>
      <c r="D4879" s="14" t="s">
        <v>537</v>
      </c>
      <c r="E4879" s="1" t="s">
        <v>148</v>
      </c>
      <c r="F4879" s="1">
        <v>4480</v>
      </c>
      <c r="G4879" s="1" t="s">
        <v>179</v>
      </c>
      <c r="H4879" s="11" t="s">
        <v>180</v>
      </c>
      <c r="I4879" s="25">
        <v>15</v>
      </c>
      <c r="J4879" s="23">
        <v>57463</v>
      </c>
      <c r="K4879" s="20" t="s">
        <v>4046</v>
      </c>
      <c r="L4879" s="4" t="s">
        <v>141</v>
      </c>
    </row>
    <row r="4880" spans="1:12">
      <c r="A4880" s="36">
        <v>2017</v>
      </c>
      <c r="B4880" s="14" t="s">
        <v>3794</v>
      </c>
      <c r="C4880" s="9">
        <v>42872</v>
      </c>
      <c r="D4880" s="14" t="s">
        <v>537</v>
      </c>
      <c r="E4880" s="1" t="s">
        <v>148</v>
      </c>
      <c r="F4880" s="1">
        <v>4582</v>
      </c>
      <c r="G4880" s="1" t="s">
        <v>269</v>
      </c>
      <c r="H4880" s="11" t="s">
        <v>150</v>
      </c>
      <c r="I4880" s="25">
        <v>38</v>
      </c>
      <c r="J4880" s="23" t="s">
        <v>4047</v>
      </c>
      <c r="K4880" s="20" t="s">
        <v>4048</v>
      </c>
      <c r="L4880" s="4" t="s">
        <v>141</v>
      </c>
    </row>
    <row r="4881" spans="1:12">
      <c r="A4881" s="36">
        <v>2017</v>
      </c>
      <c r="B4881" s="14" t="s">
        <v>3794</v>
      </c>
      <c r="C4881" s="9">
        <v>42873</v>
      </c>
      <c r="D4881" s="14" t="s">
        <v>537</v>
      </c>
      <c r="E4881" s="1" t="s">
        <v>148</v>
      </c>
      <c r="F4881" s="1">
        <v>4570</v>
      </c>
      <c r="G4881" s="1" t="s">
        <v>269</v>
      </c>
      <c r="H4881" s="11" t="s">
        <v>150</v>
      </c>
      <c r="I4881" s="25">
        <v>32</v>
      </c>
      <c r="J4881" s="23" t="s">
        <v>4049</v>
      </c>
      <c r="K4881" s="20" t="s">
        <v>4050</v>
      </c>
      <c r="L4881" s="4" t="s">
        <v>141</v>
      </c>
    </row>
    <row r="4882" spans="1:12">
      <c r="A4882" s="36">
        <v>2017</v>
      </c>
      <c r="B4882" s="14" t="s">
        <v>3794</v>
      </c>
      <c r="C4882" s="9">
        <v>42873</v>
      </c>
      <c r="D4882" s="14" t="s">
        <v>537</v>
      </c>
      <c r="E4882" s="1" t="s">
        <v>148</v>
      </c>
      <c r="F4882" s="1">
        <v>4579</v>
      </c>
      <c r="G4882" s="1" t="s">
        <v>269</v>
      </c>
      <c r="H4882" s="11" t="s">
        <v>150</v>
      </c>
      <c r="I4882" s="25">
        <v>30</v>
      </c>
      <c r="J4882" s="23" t="s">
        <v>4051</v>
      </c>
      <c r="K4882" s="20" t="s">
        <v>4052</v>
      </c>
      <c r="L4882" s="4" t="s">
        <v>141</v>
      </c>
    </row>
    <row r="4883" spans="1:12">
      <c r="A4883" s="36">
        <v>2017</v>
      </c>
      <c r="B4883" s="14" t="s">
        <v>3794</v>
      </c>
      <c r="C4883" s="9">
        <v>42871</v>
      </c>
      <c r="D4883" s="14" t="s">
        <v>537</v>
      </c>
      <c r="E4883" s="1" t="s">
        <v>148</v>
      </c>
      <c r="F4883" s="1">
        <v>4476</v>
      </c>
      <c r="G4883" s="1" t="s">
        <v>408</v>
      </c>
      <c r="H4883" s="1" t="s">
        <v>2503</v>
      </c>
      <c r="I4883" s="25">
        <v>33.1</v>
      </c>
      <c r="J4883" s="23" t="s">
        <v>4053</v>
      </c>
      <c r="K4883" s="20" t="s">
        <v>4054</v>
      </c>
      <c r="L4883" s="4" t="s">
        <v>141</v>
      </c>
    </row>
    <row r="4884" spans="1:12">
      <c r="A4884" s="36">
        <v>2017</v>
      </c>
      <c r="B4884" s="14" t="s">
        <v>3794</v>
      </c>
      <c r="C4884" s="9">
        <v>42872</v>
      </c>
      <c r="D4884" s="14" t="s">
        <v>537</v>
      </c>
      <c r="E4884" s="1" t="s">
        <v>148</v>
      </c>
      <c r="F4884" s="1">
        <v>4476</v>
      </c>
      <c r="G4884" s="1" t="s">
        <v>408</v>
      </c>
      <c r="H4884" s="1" t="s">
        <v>2503</v>
      </c>
      <c r="I4884" s="25">
        <v>30.4</v>
      </c>
      <c r="J4884" s="23" t="s">
        <v>4055</v>
      </c>
      <c r="K4884" s="20" t="s">
        <v>4054</v>
      </c>
      <c r="L4884" s="4" t="s">
        <v>141</v>
      </c>
    </row>
    <row r="4885" spans="1:12">
      <c r="A4885" s="36">
        <v>2017</v>
      </c>
      <c r="B4885" s="14" t="s">
        <v>3794</v>
      </c>
      <c r="C4885" s="9">
        <v>42871</v>
      </c>
      <c r="D4885" s="14" t="s">
        <v>537</v>
      </c>
      <c r="E4885" s="1" t="s">
        <v>148</v>
      </c>
      <c r="F4885" s="1">
        <v>4476</v>
      </c>
      <c r="G4885" s="1" t="s">
        <v>1050</v>
      </c>
      <c r="H4885" s="11" t="s">
        <v>396</v>
      </c>
      <c r="I4885" s="25">
        <v>13.9</v>
      </c>
      <c r="J4885" s="23">
        <v>21877</v>
      </c>
      <c r="K4885" s="20" t="s">
        <v>4054</v>
      </c>
      <c r="L4885" s="4" t="s">
        <v>141</v>
      </c>
    </row>
    <row r="4886" spans="1:12">
      <c r="A4886" s="36">
        <v>2017</v>
      </c>
      <c r="B4886" s="14" t="s">
        <v>3794</v>
      </c>
      <c r="C4886" s="9">
        <v>42871</v>
      </c>
      <c r="D4886" s="14" t="s">
        <v>537</v>
      </c>
      <c r="E4886" s="1" t="s">
        <v>148</v>
      </c>
      <c r="F4886" s="1">
        <v>4476</v>
      </c>
      <c r="G4886" s="1" t="s">
        <v>1050</v>
      </c>
      <c r="H4886" s="11" t="s">
        <v>396</v>
      </c>
      <c r="I4886" s="25">
        <v>20.100000000000001</v>
      </c>
      <c r="J4886" s="23">
        <v>21878</v>
      </c>
      <c r="K4886" s="20" t="s">
        <v>4054</v>
      </c>
      <c r="L4886" s="4" t="s">
        <v>141</v>
      </c>
    </row>
    <row r="4887" spans="1:12">
      <c r="A4887" s="36">
        <v>2017</v>
      </c>
      <c r="B4887" s="14" t="s">
        <v>3794</v>
      </c>
      <c r="C4887" s="9">
        <v>42871</v>
      </c>
      <c r="D4887" s="14" t="s">
        <v>537</v>
      </c>
      <c r="E4887" s="1" t="s">
        <v>148</v>
      </c>
      <c r="F4887" s="1">
        <v>4476</v>
      </c>
      <c r="G4887" s="1" t="s">
        <v>1050</v>
      </c>
      <c r="H4887" s="1" t="s">
        <v>143</v>
      </c>
      <c r="I4887" s="25">
        <v>19.7</v>
      </c>
      <c r="J4887" s="23">
        <v>21228</v>
      </c>
      <c r="K4887" s="20" t="s">
        <v>4054</v>
      </c>
      <c r="L4887" s="4" t="s">
        <v>141</v>
      </c>
    </row>
    <row r="4888" spans="1:12">
      <c r="A4888" s="36">
        <v>2017</v>
      </c>
      <c r="B4888" s="14" t="s">
        <v>3794</v>
      </c>
      <c r="C4888" s="9">
        <v>42871</v>
      </c>
      <c r="D4888" s="14" t="s">
        <v>537</v>
      </c>
      <c r="E4888" s="1" t="s">
        <v>148</v>
      </c>
      <c r="F4888" s="1">
        <v>4476</v>
      </c>
      <c r="G4888" s="1" t="s">
        <v>1050</v>
      </c>
      <c r="H4888" s="1" t="s">
        <v>143</v>
      </c>
      <c r="I4888" s="25">
        <v>5.2</v>
      </c>
      <c r="J4888" s="23">
        <v>21229</v>
      </c>
      <c r="K4888" s="20" t="s">
        <v>4054</v>
      </c>
      <c r="L4888" s="4" t="s">
        <v>141</v>
      </c>
    </row>
    <row r="4889" spans="1:12">
      <c r="A4889" s="36">
        <v>2017</v>
      </c>
      <c r="B4889" s="14" t="s">
        <v>3794</v>
      </c>
      <c r="C4889" s="9">
        <v>42859</v>
      </c>
      <c r="D4889" s="14" t="s">
        <v>537</v>
      </c>
      <c r="E4889" s="1" t="s">
        <v>148</v>
      </c>
      <c r="F4889" s="1">
        <v>4482</v>
      </c>
      <c r="G4889" s="1" t="s">
        <v>149</v>
      </c>
      <c r="H4889" s="11" t="s">
        <v>150</v>
      </c>
      <c r="I4889" s="25">
        <v>21</v>
      </c>
      <c r="J4889" s="23" t="s">
        <v>4056</v>
      </c>
      <c r="K4889" s="20" t="s">
        <v>4057</v>
      </c>
      <c r="L4889" s="4" t="s">
        <v>141</v>
      </c>
    </row>
    <row r="4890" spans="1:12">
      <c r="A4890" s="36">
        <v>2017</v>
      </c>
      <c r="B4890" s="14" t="s">
        <v>3794</v>
      </c>
      <c r="C4890" s="9">
        <v>42859</v>
      </c>
      <c r="D4890" s="14" t="s">
        <v>537</v>
      </c>
      <c r="E4890" s="1" t="s">
        <v>148</v>
      </c>
      <c r="F4890" s="1">
        <v>4473</v>
      </c>
      <c r="G4890" s="1" t="s">
        <v>149</v>
      </c>
      <c r="H4890" s="11" t="s">
        <v>150</v>
      </c>
      <c r="I4890" s="25">
        <v>25</v>
      </c>
      <c r="J4890" s="23" t="s">
        <v>4058</v>
      </c>
      <c r="K4890" s="20" t="s">
        <v>4044</v>
      </c>
      <c r="L4890" s="4" t="s">
        <v>141</v>
      </c>
    </row>
    <row r="4891" spans="1:12">
      <c r="A4891" s="36">
        <v>2017</v>
      </c>
      <c r="B4891" s="14" t="s">
        <v>3794</v>
      </c>
      <c r="C4891" s="9">
        <v>42886</v>
      </c>
      <c r="D4891" s="14" t="s">
        <v>537</v>
      </c>
      <c r="E4891" s="1" t="s">
        <v>148</v>
      </c>
      <c r="F4891" s="1">
        <v>4472</v>
      </c>
      <c r="G4891" s="1" t="s">
        <v>408</v>
      </c>
      <c r="H4891" s="1" t="s">
        <v>2503</v>
      </c>
      <c r="I4891" s="25">
        <v>25.9</v>
      </c>
      <c r="J4891" s="23" t="s">
        <v>4059</v>
      </c>
      <c r="K4891" s="20" t="s">
        <v>4060</v>
      </c>
      <c r="L4891" s="4" t="s">
        <v>141</v>
      </c>
    </row>
    <row r="4892" spans="1:12">
      <c r="A4892" s="36">
        <v>2017</v>
      </c>
      <c r="B4892" s="14" t="s">
        <v>3794</v>
      </c>
      <c r="C4892" s="9">
        <v>42886</v>
      </c>
      <c r="D4892" s="14" t="s">
        <v>537</v>
      </c>
      <c r="E4892" s="1" t="s">
        <v>148</v>
      </c>
      <c r="F4892" s="1">
        <v>4475</v>
      </c>
      <c r="G4892" s="1" t="s">
        <v>408</v>
      </c>
      <c r="H4892" s="1" t="s">
        <v>2503</v>
      </c>
      <c r="I4892" s="25">
        <v>22.1</v>
      </c>
      <c r="J4892" s="23" t="s">
        <v>4061</v>
      </c>
      <c r="K4892" s="20" t="s">
        <v>4062</v>
      </c>
      <c r="L4892" s="4" t="s">
        <v>141</v>
      </c>
    </row>
    <row r="4893" spans="1:12">
      <c r="A4893" s="36">
        <v>2017</v>
      </c>
      <c r="B4893" s="14" t="s">
        <v>3794</v>
      </c>
      <c r="C4893" s="9">
        <v>42885</v>
      </c>
      <c r="D4893" s="14" t="s">
        <v>537</v>
      </c>
      <c r="E4893" s="1" t="s">
        <v>148</v>
      </c>
      <c r="F4893" s="1">
        <v>4472</v>
      </c>
      <c r="G4893" s="1" t="s">
        <v>408</v>
      </c>
      <c r="H4893" s="1" t="s">
        <v>2503</v>
      </c>
      <c r="I4893" s="25">
        <v>35.5</v>
      </c>
      <c r="J4893" s="23" t="s">
        <v>4063</v>
      </c>
      <c r="K4893" s="20" t="s">
        <v>4064</v>
      </c>
      <c r="L4893" s="4" t="s">
        <v>141</v>
      </c>
    </row>
    <row r="4894" spans="1:12">
      <c r="A4894" s="36">
        <v>2017</v>
      </c>
      <c r="B4894" s="14" t="s">
        <v>3794</v>
      </c>
      <c r="C4894" s="9">
        <v>42886</v>
      </c>
      <c r="D4894" s="14" t="s">
        <v>537</v>
      </c>
      <c r="E4894" s="1" t="s">
        <v>148</v>
      </c>
      <c r="F4894" s="1">
        <v>4472</v>
      </c>
      <c r="G4894" s="1" t="s">
        <v>1050</v>
      </c>
      <c r="H4894" s="11" t="s">
        <v>396</v>
      </c>
      <c r="I4894" s="25">
        <v>15.5</v>
      </c>
      <c r="J4894" s="23">
        <v>21919</v>
      </c>
      <c r="K4894" s="20" t="s">
        <v>4064</v>
      </c>
      <c r="L4894" s="4" t="s">
        <v>141</v>
      </c>
    </row>
    <row r="4895" spans="1:12">
      <c r="A4895" s="36">
        <v>2017</v>
      </c>
      <c r="B4895" s="14" t="s">
        <v>3794</v>
      </c>
      <c r="C4895" s="9">
        <v>42885</v>
      </c>
      <c r="D4895" s="14" t="s">
        <v>537</v>
      </c>
      <c r="E4895" s="1" t="s">
        <v>148</v>
      </c>
      <c r="F4895" s="1">
        <v>4472</v>
      </c>
      <c r="G4895" s="1" t="s">
        <v>37</v>
      </c>
      <c r="H4895" s="11" t="s">
        <v>1482</v>
      </c>
      <c r="I4895" s="25">
        <v>25.2</v>
      </c>
      <c r="J4895" s="23" t="s">
        <v>4065</v>
      </c>
      <c r="K4895" s="20" t="s">
        <v>4064</v>
      </c>
      <c r="L4895" s="4" t="s">
        <v>141</v>
      </c>
    </row>
    <row r="4896" spans="1:12">
      <c r="A4896" s="36">
        <v>2017</v>
      </c>
      <c r="B4896" s="14" t="s">
        <v>3794</v>
      </c>
      <c r="C4896" s="9">
        <v>42886</v>
      </c>
      <c r="D4896" s="14" t="s">
        <v>537</v>
      </c>
      <c r="E4896" s="1" t="s">
        <v>148</v>
      </c>
      <c r="F4896" s="1">
        <v>4472</v>
      </c>
      <c r="G4896" s="1" t="s">
        <v>37</v>
      </c>
      <c r="H4896" s="11" t="s">
        <v>1482</v>
      </c>
      <c r="I4896" s="25">
        <v>32.9</v>
      </c>
      <c r="J4896" s="23" t="s">
        <v>4066</v>
      </c>
      <c r="K4896" s="20" t="s">
        <v>4064</v>
      </c>
      <c r="L4896" s="4" t="s">
        <v>141</v>
      </c>
    </row>
    <row r="4897" spans="1:12">
      <c r="A4897" s="36">
        <v>2017</v>
      </c>
      <c r="B4897" s="14" t="s">
        <v>3794</v>
      </c>
      <c r="C4897" s="9">
        <v>42860</v>
      </c>
      <c r="D4897" s="14" t="s">
        <v>537</v>
      </c>
      <c r="E4897" s="1" t="s">
        <v>221</v>
      </c>
      <c r="F4897" s="1">
        <v>4582</v>
      </c>
      <c r="G4897" s="1" t="s">
        <v>269</v>
      </c>
      <c r="H4897" s="11" t="s">
        <v>150</v>
      </c>
      <c r="I4897" s="25">
        <v>30</v>
      </c>
      <c r="J4897" s="23" t="s">
        <v>4067</v>
      </c>
      <c r="K4897" s="20" t="s">
        <v>4068</v>
      </c>
      <c r="L4897" s="4" t="s">
        <v>141</v>
      </c>
    </row>
    <row r="4898" spans="1:12">
      <c r="A4898" s="36">
        <v>2017</v>
      </c>
      <c r="B4898" s="14" t="s">
        <v>3794</v>
      </c>
      <c r="C4898" s="9">
        <v>42860</v>
      </c>
      <c r="D4898" s="14" t="s">
        <v>537</v>
      </c>
      <c r="E4898" s="1" t="s">
        <v>221</v>
      </c>
      <c r="F4898" s="1">
        <v>4573</v>
      </c>
      <c r="G4898" s="1" t="s">
        <v>269</v>
      </c>
      <c r="H4898" s="11" t="s">
        <v>150</v>
      </c>
      <c r="I4898" s="25">
        <v>30</v>
      </c>
      <c r="J4898" s="23" t="s">
        <v>4069</v>
      </c>
      <c r="K4898" s="20" t="s">
        <v>4070</v>
      </c>
      <c r="L4898" s="4" t="s">
        <v>141</v>
      </c>
    </row>
    <row r="4899" spans="1:12">
      <c r="A4899" s="36">
        <v>2017</v>
      </c>
      <c r="B4899" s="14" t="s">
        <v>3794</v>
      </c>
      <c r="C4899" s="9">
        <v>42860</v>
      </c>
      <c r="D4899" s="14" t="s">
        <v>537</v>
      </c>
      <c r="E4899" s="1" t="s">
        <v>221</v>
      </c>
      <c r="F4899" s="1">
        <v>4570</v>
      </c>
      <c r="G4899" s="1" t="s">
        <v>269</v>
      </c>
      <c r="H4899" s="11" t="s">
        <v>150</v>
      </c>
      <c r="I4899" s="25">
        <v>25</v>
      </c>
      <c r="J4899" s="23" t="s">
        <v>4071</v>
      </c>
      <c r="K4899" s="20" t="s">
        <v>4072</v>
      </c>
      <c r="L4899" s="4" t="s">
        <v>141</v>
      </c>
    </row>
    <row r="4900" spans="1:12">
      <c r="A4900" s="36">
        <v>2017</v>
      </c>
      <c r="B4900" s="14" t="s">
        <v>3794</v>
      </c>
      <c r="C4900" s="9">
        <v>42860</v>
      </c>
      <c r="D4900" s="14" t="s">
        <v>537</v>
      </c>
      <c r="E4900" s="1" t="s">
        <v>221</v>
      </c>
      <c r="F4900" s="1">
        <v>4567</v>
      </c>
      <c r="G4900" s="1" t="s">
        <v>269</v>
      </c>
      <c r="H4900" s="11" t="s">
        <v>150</v>
      </c>
      <c r="I4900" s="25">
        <v>35</v>
      </c>
      <c r="J4900" s="23" t="s">
        <v>4073</v>
      </c>
      <c r="K4900" s="20" t="s">
        <v>4074</v>
      </c>
      <c r="L4900" s="4" t="s">
        <v>141</v>
      </c>
    </row>
    <row r="4901" spans="1:12">
      <c r="A4901" s="36">
        <v>2017</v>
      </c>
      <c r="B4901" s="14" t="s">
        <v>3794</v>
      </c>
      <c r="C4901" s="9">
        <v>42872</v>
      </c>
      <c r="D4901" s="14" t="s">
        <v>537</v>
      </c>
      <c r="E4901" s="1" t="s">
        <v>221</v>
      </c>
      <c r="F4901" s="1">
        <v>4585</v>
      </c>
      <c r="G4901" s="1" t="s">
        <v>269</v>
      </c>
      <c r="H4901" s="11" t="s">
        <v>150</v>
      </c>
      <c r="I4901" s="25">
        <v>31</v>
      </c>
      <c r="J4901" s="23" t="s">
        <v>4075</v>
      </c>
      <c r="K4901" s="20" t="s">
        <v>4076</v>
      </c>
      <c r="L4901" s="4" t="s">
        <v>141</v>
      </c>
    </row>
    <row r="4902" spans="1:12">
      <c r="A4902" s="36">
        <v>2017</v>
      </c>
      <c r="B4902" s="14" t="s">
        <v>3794</v>
      </c>
      <c r="C4902" s="9">
        <v>42872</v>
      </c>
      <c r="D4902" s="14" t="s">
        <v>537</v>
      </c>
      <c r="E4902" s="1" t="s">
        <v>221</v>
      </c>
      <c r="F4902" s="1">
        <v>4579</v>
      </c>
      <c r="G4902" s="1" t="s">
        <v>269</v>
      </c>
      <c r="H4902" s="11" t="s">
        <v>150</v>
      </c>
      <c r="I4902" s="25">
        <v>35</v>
      </c>
      <c r="J4902" s="23" t="s">
        <v>4077</v>
      </c>
      <c r="K4902" s="20" t="s">
        <v>4078</v>
      </c>
      <c r="L4902" s="4" t="s">
        <v>141</v>
      </c>
    </row>
    <row r="4903" spans="1:12">
      <c r="A4903" s="36">
        <v>2017</v>
      </c>
      <c r="B4903" s="14" t="s">
        <v>3794</v>
      </c>
      <c r="C4903" s="9">
        <v>42872</v>
      </c>
      <c r="D4903" s="14" t="s">
        <v>537</v>
      </c>
      <c r="E4903" s="1" t="s">
        <v>221</v>
      </c>
      <c r="F4903" s="1">
        <v>4588</v>
      </c>
      <c r="G4903" s="1" t="s">
        <v>269</v>
      </c>
      <c r="H4903" s="11" t="s">
        <v>150</v>
      </c>
      <c r="I4903" s="25">
        <v>25</v>
      </c>
      <c r="J4903" s="23" t="s">
        <v>4079</v>
      </c>
      <c r="K4903" s="20" t="s">
        <v>4074</v>
      </c>
      <c r="L4903" s="4" t="s">
        <v>141</v>
      </c>
    </row>
    <row r="4904" spans="1:12">
      <c r="A4904" s="36">
        <v>2017</v>
      </c>
      <c r="B4904" s="14" t="s">
        <v>3794</v>
      </c>
      <c r="C4904" s="9">
        <v>42857</v>
      </c>
      <c r="D4904" s="14" t="s">
        <v>537</v>
      </c>
      <c r="E4904" s="1" t="s">
        <v>221</v>
      </c>
      <c r="F4904" s="1">
        <v>4594</v>
      </c>
      <c r="G4904" s="1" t="s">
        <v>269</v>
      </c>
      <c r="H4904" s="11" t="s">
        <v>150</v>
      </c>
      <c r="I4904" s="25">
        <v>30</v>
      </c>
      <c r="J4904" s="23" t="s">
        <v>4080</v>
      </c>
      <c r="K4904" s="20" t="s">
        <v>4081</v>
      </c>
      <c r="L4904" s="4" t="s">
        <v>141</v>
      </c>
    </row>
    <row r="4905" spans="1:12">
      <c r="A4905" s="36">
        <v>2017</v>
      </c>
      <c r="B4905" s="14" t="s">
        <v>3794</v>
      </c>
      <c r="C4905" s="9">
        <v>42872</v>
      </c>
      <c r="D4905" s="14" t="s">
        <v>537</v>
      </c>
      <c r="E4905" s="1" t="s">
        <v>221</v>
      </c>
      <c r="F4905" s="1">
        <v>4594</v>
      </c>
      <c r="G4905" s="1" t="s">
        <v>269</v>
      </c>
      <c r="H4905" s="11" t="s">
        <v>150</v>
      </c>
      <c r="I4905" s="25">
        <v>26</v>
      </c>
      <c r="J4905" s="23" t="s">
        <v>4082</v>
      </c>
      <c r="K4905" s="20" t="s">
        <v>4083</v>
      </c>
      <c r="L4905" s="4" t="s">
        <v>141</v>
      </c>
    </row>
    <row r="4906" spans="1:12">
      <c r="A4906" s="36">
        <v>2017</v>
      </c>
      <c r="B4906" s="14" t="s">
        <v>3794</v>
      </c>
      <c r="C4906" s="9">
        <v>42868</v>
      </c>
      <c r="D4906" s="14" t="s">
        <v>537</v>
      </c>
      <c r="E4906" s="1" t="s">
        <v>13</v>
      </c>
      <c r="F4906" s="1">
        <v>5064</v>
      </c>
      <c r="G4906" s="1" t="s">
        <v>179</v>
      </c>
      <c r="H4906" s="1" t="s">
        <v>281</v>
      </c>
      <c r="I4906" s="25">
        <v>75</v>
      </c>
      <c r="J4906" s="23">
        <v>67883</v>
      </c>
      <c r="K4906" s="20" t="s">
        <v>2309</v>
      </c>
      <c r="L4906" s="4" t="s">
        <v>273</v>
      </c>
    </row>
    <row r="4907" spans="1:12">
      <c r="A4907" s="36">
        <v>2017</v>
      </c>
      <c r="B4907" s="14" t="s">
        <v>3794</v>
      </c>
      <c r="C4907" s="9">
        <v>42878</v>
      </c>
      <c r="D4907" s="14" t="s">
        <v>537</v>
      </c>
      <c r="E4907" s="1" t="s">
        <v>13</v>
      </c>
      <c r="F4907" s="1">
        <v>5055</v>
      </c>
      <c r="G4907" s="1" t="s">
        <v>179</v>
      </c>
      <c r="H4907" s="1" t="s">
        <v>30</v>
      </c>
      <c r="I4907" s="25">
        <v>32</v>
      </c>
      <c r="J4907" s="23">
        <v>37845</v>
      </c>
      <c r="K4907" s="20" t="s">
        <v>284</v>
      </c>
      <c r="L4907" s="4" t="s">
        <v>273</v>
      </c>
    </row>
    <row r="4908" spans="1:12">
      <c r="A4908" s="36">
        <v>2017</v>
      </c>
      <c r="B4908" s="14" t="s">
        <v>3794</v>
      </c>
      <c r="C4908" s="9">
        <v>42857</v>
      </c>
      <c r="D4908" s="14" t="s">
        <v>537</v>
      </c>
      <c r="E4908" s="1" t="s">
        <v>13</v>
      </c>
      <c r="F4908" s="1">
        <v>5055</v>
      </c>
      <c r="G4908" s="1" t="s">
        <v>37</v>
      </c>
      <c r="H4908" s="1" t="s">
        <v>143</v>
      </c>
      <c r="I4908" s="25">
        <v>65</v>
      </c>
      <c r="J4908" s="23" t="s">
        <v>4084</v>
      </c>
      <c r="K4908" s="20" t="s">
        <v>2309</v>
      </c>
      <c r="L4908" s="4" t="s">
        <v>273</v>
      </c>
    </row>
    <row r="4909" spans="1:12">
      <c r="A4909" s="36">
        <v>2017</v>
      </c>
      <c r="B4909" s="14" t="s">
        <v>3794</v>
      </c>
      <c r="C4909" s="9">
        <v>42884</v>
      </c>
      <c r="D4909" s="14" t="s">
        <v>537</v>
      </c>
      <c r="E4909" s="1" t="s">
        <v>13</v>
      </c>
      <c r="F4909" s="1">
        <v>5075</v>
      </c>
      <c r="G4909" s="1" t="s">
        <v>37</v>
      </c>
      <c r="H4909" s="1" t="s">
        <v>274</v>
      </c>
      <c r="I4909" s="25">
        <v>41</v>
      </c>
      <c r="J4909" s="23" t="s">
        <v>4085</v>
      </c>
      <c r="K4909" s="20" t="s">
        <v>2325</v>
      </c>
      <c r="L4909" s="4" t="s">
        <v>273</v>
      </c>
    </row>
    <row r="4910" spans="1:12">
      <c r="A4910" s="36">
        <v>2017</v>
      </c>
      <c r="B4910" s="14" t="s">
        <v>3794</v>
      </c>
      <c r="C4910" s="9">
        <v>42871</v>
      </c>
      <c r="D4910" s="14" t="s">
        <v>537</v>
      </c>
      <c r="E4910" s="1" t="s">
        <v>13</v>
      </c>
      <c r="F4910" s="1">
        <v>5064</v>
      </c>
      <c r="G4910" s="1" t="s">
        <v>37</v>
      </c>
      <c r="H4910" s="1" t="s">
        <v>274</v>
      </c>
      <c r="I4910" s="25">
        <v>97</v>
      </c>
      <c r="J4910" s="23" t="s">
        <v>4086</v>
      </c>
      <c r="K4910" s="20" t="s">
        <v>1045</v>
      </c>
      <c r="L4910" s="4" t="s">
        <v>273</v>
      </c>
    </row>
    <row r="4911" spans="1:12">
      <c r="A4911" s="36">
        <v>2017</v>
      </c>
      <c r="B4911" s="14" t="s">
        <v>3794</v>
      </c>
      <c r="C4911" s="9">
        <v>42873</v>
      </c>
      <c r="D4911" s="14" t="s">
        <v>537</v>
      </c>
      <c r="E4911" s="1" t="s">
        <v>13</v>
      </c>
      <c r="F4911" s="1">
        <v>5064</v>
      </c>
      <c r="G4911" s="1" t="s">
        <v>37</v>
      </c>
      <c r="H4911" s="1" t="s">
        <v>274</v>
      </c>
      <c r="I4911" s="25">
        <v>114</v>
      </c>
      <c r="J4911" s="23" t="s">
        <v>4087</v>
      </c>
      <c r="K4911" s="20" t="s">
        <v>1045</v>
      </c>
      <c r="L4911" s="4" t="s">
        <v>273</v>
      </c>
    </row>
    <row r="4912" spans="1:12">
      <c r="A4912" s="36">
        <v>2017</v>
      </c>
      <c r="B4912" s="14" t="s">
        <v>3794</v>
      </c>
      <c r="C4912" s="9">
        <v>42874</v>
      </c>
      <c r="D4912" s="14" t="s">
        <v>537</v>
      </c>
      <c r="E4912" s="1" t="s">
        <v>13</v>
      </c>
      <c r="F4912" s="1">
        <v>5064</v>
      </c>
      <c r="G4912" s="1" t="s">
        <v>37</v>
      </c>
      <c r="H4912" s="1" t="s">
        <v>274</v>
      </c>
      <c r="I4912" s="25">
        <v>117</v>
      </c>
      <c r="J4912" s="23" t="s">
        <v>4088</v>
      </c>
      <c r="K4912" s="20" t="s">
        <v>1045</v>
      </c>
      <c r="L4912" s="4" t="s">
        <v>273</v>
      </c>
    </row>
    <row r="4913" spans="1:12">
      <c r="A4913" s="36">
        <v>2017</v>
      </c>
      <c r="B4913" s="14" t="s">
        <v>3794</v>
      </c>
      <c r="C4913" s="9">
        <v>42878</v>
      </c>
      <c r="D4913" s="14" t="s">
        <v>537</v>
      </c>
      <c r="E4913" s="1" t="s">
        <v>13</v>
      </c>
      <c r="F4913" s="1">
        <v>5064</v>
      </c>
      <c r="G4913" s="1" t="s">
        <v>37</v>
      </c>
      <c r="H4913" s="11" t="s">
        <v>1962</v>
      </c>
      <c r="I4913" s="25">
        <v>154</v>
      </c>
      <c r="J4913" s="23" t="s">
        <v>4089</v>
      </c>
      <c r="K4913" s="20" t="s">
        <v>1045</v>
      </c>
      <c r="L4913" s="4" t="s">
        <v>273</v>
      </c>
    </row>
    <row r="4914" spans="1:12">
      <c r="A4914" s="36">
        <v>2017</v>
      </c>
      <c r="B4914" s="14" t="s">
        <v>3794</v>
      </c>
      <c r="C4914" s="9">
        <v>42864</v>
      </c>
      <c r="D4914" s="14" t="s">
        <v>537</v>
      </c>
      <c r="E4914" s="1" t="s">
        <v>6</v>
      </c>
      <c r="F4914" s="1">
        <v>4120</v>
      </c>
      <c r="G4914" s="1" t="s">
        <v>697</v>
      </c>
      <c r="H4914" s="1" t="s">
        <v>698</v>
      </c>
      <c r="I4914" s="25">
        <v>153</v>
      </c>
      <c r="J4914" s="23">
        <v>5784</v>
      </c>
      <c r="K4914" s="20" t="s">
        <v>1072</v>
      </c>
      <c r="L4914" s="4" t="s">
        <v>273</v>
      </c>
    </row>
    <row r="4915" spans="1:12">
      <c r="A4915" s="36">
        <v>2017</v>
      </c>
      <c r="B4915" s="14" t="s">
        <v>3794</v>
      </c>
      <c r="C4915" s="9">
        <v>42864</v>
      </c>
      <c r="D4915" s="14" t="s">
        <v>537</v>
      </c>
      <c r="E4915" s="1" t="s">
        <v>6</v>
      </c>
      <c r="F4915" s="1">
        <v>4120</v>
      </c>
      <c r="G4915" s="1" t="s">
        <v>697</v>
      </c>
      <c r="H4915" s="1" t="s">
        <v>698</v>
      </c>
      <c r="I4915" s="25">
        <v>144</v>
      </c>
      <c r="J4915" s="23">
        <v>5785</v>
      </c>
      <c r="K4915" s="20" t="s">
        <v>1072</v>
      </c>
      <c r="L4915" s="4" t="s">
        <v>273</v>
      </c>
    </row>
    <row r="4916" spans="1:12">
      <c r="A4916" s="36">
        <v>2017</v>
      </c>
      <c r="B4916" s="14" t="s">
        <v>3794</v>
      </c>
      <c r="C4916" s="9">
        <v>42867</v>
      </c>
      <c r="D4916" s="14" t="s">
        <v>537</v>
      </c>
      <c r="E4916" s="1" t="s">
        <v>6</v>
      </c>
      <c r="F4916" s="1">
        <v>4120</v>
      </c>
      <c r="G4916" s="1" t="s">
        <v>697</v>
      </c>
      <c r="H4916" s="1" t="s">
        <v>698</v>
      </c>
      <c r="I4916" s="25">
        <v>148</v>
      </c>
      <c r="J4916" s="23">
        <v>5786</v>
      </c>
      <c r="K4916" s="20" t="s">
        <v>1072</v>
      </c>
      <c r="L4916" s="4" t="s">
        <v>273</v>
      </c>
    </row>
    <row r="4917" spans="1:12">
      <c r="A4917" s="36">
        <v>2017</v>
      </c>
      <c r="B4917" s="14" t="s">
        <v>3794</v>
      </c>
      <c r="C4917" s="9">
        <v>42856</v>
      </c>
      <c r="D4917" s="14" t="s">
        <v>537</v>
      </c>
      <c r="E4917" s="1" t="s">
        <v>6</v>
      </c>
      <c r="F4917" s="1">
        <v>4110</v>
      </c>
      <c r="G4917" s="1" t="s">
        <v>137</v>
      </c>
      <c r="H4917" s="1" t="s">
        <v>138</v>
      </c>
      <c r="I4917" s="25">
        <v>78.3</v>
      </c>
      <c r="J4917" s="23">
        <v>1206</v>
      </c>
      <c r="K4917" s="20" t="s">
        <v>2903</v>
      </c>
      <c r="L4917" s="4" t="s">
        <v>273</v>
      </c>
    </row>
    <row r="4918" spans="1:12">
      <c r="A4918" s="36">
        <v>2017</v>
      </c>
      <c r="B4918" s="14" t="s">
        <v>3794</v>
      </c>
      <c r="C4918" s="9">
        <v>42856</v>
      </c>
      <c r="D4918" s="14" t="s">
        <v>537</v>
      </c>
      <c r="E4918" s="1" t="s">
        <v>6</v>
      </c>
      <c r="F4918" s="1">
        <v>4110</v>
      </c>
      <c r="G4918" s="1" t="s">
        <v>137</v>
      </c>
      <c r="H4918" s="1" t="s">
        <v>138</v>
      </c>
      <c r="I4918" s="25">
        <v>107.7</v>
      </c>
      <c r="J4918" s="23">
        <v>1209</v>
      </c>
      <c r="K4918" s="20" t="s">
        <v>2903</v>
      </c>
      <c r="L4918" s="4" t="s">
        <v>273</v>
      </c>
    </row>
    <row r="4919" spans="1:12">
      <c r="A4919" s="36">
        <v>2017</v>
      </c>
      <c r="B4919" s="14" t="s">
        <v>3794</v>
      </c>
      <c r="C4919" s="9">
        <v>42857</v>
      </c>
      <c r="D4919" s="14" t="s">
        <v>537</v>
      </c>
      <c r="E4919" s="1" t="s">
        <v>6</v>
      </c>
      <c r="F4919" s="1">
        <v>4110</v>
      </c>
      <c r="G4919" s="1" t="s">
        <v>137</v>
      </c>
      <c r="H4919" s="1" t="s">
        <v>138</v>
      </c>
      <c r="I4919" s="25">
        <v>151.6</v>
      </c>
      <c r="J4919" s="23">
        <v>1210</v>
      </c>
      <c r="K4919" s="20" t="s">
        <v>2903</v>
      </c>
      <c r="L4919" s="4" t="s">
        <v>273</v>
      </c>
    </row>
    <row r="4920" spans="1:12">
      <c r="A4920" s="36">
        <v>2017</v>
      </c>
      <c r="B4920" s="14" t="s">
        <v>3794</v>
      </c>
      <c r="C4920" s="9">
        <v>42857</v>
      </c>
      <c r="D4920" s="14" t="s">
        <v>537</v>
      </c>
      <c r="E4920" s="1" t="s">
        <v>6</v>
      </c>
      <c r="F4920" s="1">
        <v>4110</v>
      </c>
      <c r="G4920" s="1" t="s">
        <v>137</v>
      </c>
      <c r="H4920" s="1" t="s">
        <v>138</v>
      </c>
      <c r="I4920" s="25">
        <v>76.3</v>
      </c>
      <c r="J4920" s="23">
        <v>1214</v>
      </c>
      <c r="K4920" s="20" t="s">
        <v>2903</v>
      </c>
      <c r="L4920" s="4" t="s">
        <v>273</v>
      </c>
    </row>
    <row r="4921" spans="1:12">
      <c r="A4921" s="36">
        <v>2017</v>
      </c>
      <c r="B4921" s="14" t="s">
        <v>3794</v>
      </c>
      <c r="C4921" s="9">
        <v>42858</v>
      </c>
      <c r="D4921" s="14" t="s">
        <v>537</v>
      </c>
      <c r="E4921" s="1" t="s">
        <v>6</v>
      </c>
      <c r="F4921" s="1">
        <v>4110</v>
      </c>
      <c r="G4921" s="1" t="s">
        <v>137</v>
      </c>
      <c r="H4921" s="1" t="s">
        <v>138</v>
      </c>
      <c r="I4921" s="25">
        <v>99.8</v>
      </c>
      <c r="J4921" s="23">
        <v>1215</v>
      </c>
      <c r="K4921" s="20" t="s">
        <v>2903</v>
      </c>
      <c r="L4921" s="4" t="s">
        <v>273</v>
      </c>
    </row>
    <row r="4922" spans="1:12">
      <c r="A4922" s="36">
        <v>2017</v>
      </c>
      <c r="B4922" s="14" t="s">
        <v>3794</v>
      </c>
      <c r="C4922" s="9">
        <v>42860</v>
      </c>
      <c r="D4922" s="14" t="s">
        <v>537</v>
      </c>
      <c r="E4922" s="1" t="s">
        <v>6</v>
      </c>
      <c r="F4922" s="1">
        <v>4110</v>
      </c>
      <c r="G4922" s="1" t="s">
        <v>137</v>
      </c>
      <c r="H4922" s="1" t="s">
        <v>138</v>
      </c>
      <c r="I4922" s="25">
        <v>110.2</v>
      </c>
      <c r="J4922" s="23">
        <v>1219</v>
      </c>
      <c r="K4922" s="20" t="s">
        <v>2903</v>
      </c>
      <c r="L4922" s="4" t="s">
        <v>273</v>
      </c>
    </row>
    <row r="4923" spans="1:12">
      <c r="A4923" s="36">
        <v>2017</v>
      </c>
      <c r="B4923" s="14" t="s">
        <v>3794</v>
      </c>
      <c r="C4923" s="9">
        <v>42861</v>
      </c>
      <c r="D4923" s="14" t="s">
        <v>537</v>
      </c>
      <c r="E4923" s="1" t="s">
        <v>6</v>
      </c>
      <c r="F4923" s="1">
        <v>4110</v>
      </c>
      <c r="G4923" s="1" t="s">
        <v>137</v>
      </c>
      <c r="H4923" s="1" t="s">
        <v>138</v>
      </c>
      <c r="I4923" s="25">
        <v>78.3</v>
      </c>
      <c r="J4923" s="23">
        <v>1221</v>
      </c>
      <c r="K4923" s="20" t="s">
        <v>2903</v>
      </c>
      <c r="L4923" s="4" t="s">
        <v>273</v>
      </c>
    </row>
    <row r="4924" spans="1:12">
      <c r="A4924" s="36">
        <v>2017</v>
      </c>
      <c r="B4924" s="14" t="s">
        <v>3794</v>
      </c>
      <c r="C4924" s="9">
        <v>42862</v>
      </c>
      <c r="D4924" s="14" t="s">
        <v>537</v>
      </c>
      <c r="E4924" s="1" t="s">
        <v>6</v>
      </c>
      <c r="F4924" s="1">
        <v>4110</v>
      </c>
      <c r="G4924" s="1" t="s">
        <v>137</v>
      </c>
      <c r="H4924" s="1" t="s">
        <v>138</v>
      </c>
      <c r="I4924" s="25">
        <v>140.30000000000001</v>
      </c>
      <c r="J4924" s="23">
        <v>1224</v>
      </c>
      <c r="K4924" s="20" t="s">
        <v>2903</v>
      </c>
      <c r="L4924" s="4" t="s">
        <v>273</v>
      </c>
    </row>
    <row r="4925" spans="1:12">
      <c r="A4925" s="36">
        <v>2017</v>
      </c>
      <c r="B4925" s="14" t="s">
        <v>3794</v>
      </c>
      <c r="C4925" s="9">
        <v>42863</v>
      </c>
      <c r="D4925" s="14" t="s">
        <v>537</v>
      </c>
      <c r="E4925" s="1" t="s">
        <v>6</v>
      </c>
      <c r="F4925" s="1">
        <v>4110</v>
      </c>
      <c r="G4925" s="1" t="s">
        <v>137</v>
      </c>
      <c r="H4925" s="1" t="s">
        <v>138</v>
      </c>
      <c r="I4925" s="25">
        <v>118.7</v>
      </c>
      <c r="J4925" s="23">
        <v>1227</v>
      </c>
      <c r="K4925" s="20" t="s">
        <v>1673</v>
      </c>
      <c r="L4925" s="4" t="s">
        <v>273</v>
      </c>
    </row>
    <row r="4926" spans="1:12">
      <c r="A4926" s="36">
        <v>2017</v>
      </c>
      <c r="B4926" s="14" t="s">
        <v>3794</v>
      </c>
      <c r="C4926" s="9">
        <v>42865</v>
      </c>
      <c r="D4926" s="14" t="s">
        <v>537</v>
      </c>
      <c r="E4926" s="1" t="s">
        <v>6</v>
      </c>
      <c r="F4926" s="1">
        <v>4110</v>
      </c>
      <c r="G4926" s="1" t="s">
        <v>137</v>
      </c>
      <c r="H4926" s="1" t="s">
        <v>138</v>
      </c>
      <c r="I4926" s="25">
        <v>105.1</v>
      </c>
      <c r="J4926" s="23">
        <v>1233</v>
      </c>
      <c r="K4926" s="20" t="s">
        <v>1673</v>
      </c>
      <c r="L4926" s="4" t="s">
        <v>273</v>
      </c>
    </row>
    <row r="4927" spans="1:12">
      <c r="A4927" s="36">
        <v>2017</v>
      </c>
      <c r="B4927" s="14" t="s">
        <v>3794</v>
      </c>
      <c r="C4927" s="9">
        <v>42868</v>
      </c>
      <c r="D4927" s="14" t="s">
        <v>537</v>
      </c>
      <c r="E4927" s="1" t="s">
        <v>6</v>
      </c>
      <c r="F4927" s="1">
        <v>4110</v>
      </c>
      <c r="G4927" s="1" t="s">
        <v>137</v>
      </c>
      <c r="H4927" s="1" t="s">
        <v>138</v>
      </c>
      <c r="I4927" s="25">
        <v>231.4</v>
      </c>
      <c r="J4927" s="23">
        <v>1240</v>
      </c>
      <c r="K4927" s="20" t="s">
        <v>1673</v>
      </c>
      <c r="L4927" s="4" t="s">
        <v>273</v>
      </c>
    </row>
    <row r="4928" spans="1:12">
      <c r="A4928" s="36">
        <v>2017</v>
      </c>
      <c r="B4928" s="14" t="s">
        <v>3794</v>
      </c>
      <c r="C4928" s="9">
        <v>42871</v>
      </c>
      <c r="D4928" s="14" t="s">
        <v>537</v>
      </c>
      <c r="E4928" s="1" t="s">
        <v>6</v>
      </c>
      <c r="F4928" s="1">
        <v>4110</v>
      </c>
      <c r="G4928" s="1" t="s">
        <v>137</v>
      </c>
      <c r="H4928" s="1" t="s">
        <v>138</v>
      </c>
      <c r="I4928" s="25">
        <v>182.4</v>
      </c>
      <c r="J4928" s="23">
        <v>1242</v>
      </c>
      <c r="K4928" s="20" t="s">
        <v>1673</v>
      </c>
      <c r="L4928" s="4" t="s">
        <v>273</v>
      </c>
    </row>
    <row r="4929" spans="1:12">
      <c r="A4929" s="36">
        <v>2017</v>
      </c>
      <c r="B4929" s="14" t="s">
        <v>3794</v>
      </c>
      <c r="C4929" s="9">
        <v>42871</v>
      </c>
      <c r="D4929" s="14" t="s">
        <v>537</v>
      </c>
      <c r="E4929" s="1" t="s">
        <v>6</v>
      </c>
      <c r="F4929" s="1">
        <v>4110</v>
      </c>
      <c r="G4929" s="1" t="s">
        <v>137</v>
      </c>
      <c r="H4929" s="1" t="s">
        <v>138</v>
      </c>
      <c r="I4929" s="25">
        <v>123.3</v>
      </c>
      <c r="J4929" s="23">
        <v>1245</v>
      </c>
      <c r="K4929" s="20" t="s">
        <v>1673</v>
      </c>
      <c r="L4929" s="4" t="s">
        <v>273</v>
      </c>
    </row>
    <row r="4930" spans="1:12">
      <c r="A4930" s="36">
        <v>2017</v>
      </c>
      <c r="B4930" s="14" t="s">
        <v>3794</v>
      </c>
      <c r="C4930" s="9">
        <v>42872</v>
      </c>
      <c r="D4930" s="14" t="s">
        <v>537</v>
      </c>
      <c r="E4930" s="1" t="s">
        <v>6</v>
      </c>
      <c r="F4930" s="1">
        <v>4110</v>
      </c>
      <c r="G4930" s="1" t="s">
        <v>137</v>
      </c>
      <c r="H4930" s="1" t="s">
        <v>138</v>
      </c>
      <c r="I4930" s="25">
        <v>122.9</v>
      </c>
      <c r="J4930" s="23">
        <v>1247</v>
      </c>
      <c r="K4930" s="20" t="s">
        <v>1673</v>
      </c>
      <c r="L4930" s="4" t="s">
        <v>273</v>
      </c>
    </row>
    <row r="4931" spans="1:12">
      <c r="A4931" s="36">
        <v>2017</v>
      </c>
      <c r="B4931" s="14" t="s">
        <v>3794</v>
      </c>
      <c r="C4931" s="9">
        <v>42875</v>
      </c>
      <c r="D4931" s="14" t="s">
        <v>537</v>
      </c>
      <c r="E4931" s="1" t="s">
        <v>6</v>
      </c>
      <c r="F4931" s="1">
        <v>4110</v>
      </c>
      <c r="G4931" s="1" t="s">
        <v>137</v>
      </c>
      <c r="H4931" s="1" t="s">
        <v>138</v>
      </c>
      <c r="I4931" s="25">
        <v>135.9</v>
      </c>
      <c r="J4931" s="23">
        <v>1249</v>
      </c>
      <c r="K4931" s="20" t="s">
        <v>1673</v>
      </c>
      <c r="L4931" s="4" t="s">
        <v>273</v>
      </c>
    </row>
    <row r="4932" spans="1:12">
      <c r="A4932" s="36">
        <v>2017</v>
      </c>
      <c r="B4932" s="14" t="s">
        <v>3794</v>
      </c>
      <c r="C4932" s="9">
        <v>42879</v>
      </c>
      <c r="D4932" s="14" t="s">
        <v>537</v>
      </c>
      <c r="E4932" s="1" t="s">
        <v>6</v>
      </c>
      <c r="F4932" s="1">
        <v>4110</v>
      </c>
      <c r="G4932" s="1" t="s">
        <v>137</v>
      </c>
      <c r="H4932" s="1" t="s">
        <v>138</v>
      </c>
      <c r="I4932" s="25">
        <v>159.5</v>
      </c>
      <c r="J4932" s="23">
        <v>1252</v>
      </c>
      <c r="K4932" s="20" t="s">
        <v>2073</v>
      </c>
      <c r="L4932" s="4" t="s">
        <v>273</v>
      </c>
    </row>
    <row r="4933" spans="1:12">
      <c r="A4933" s="36">
        <v>2017</v>
      </c>
      <c r="B4933" s="14" t="s">
        <v>3794</v>
      </c>
      <c r="C4933" s="9">
        <v>42879</v>
      </c>
      <c r="D4933" s="14" t="s">
        <v>537</v>
      </c>
      <c r="E4933" s="1" t="s">
        <v>6</v>
      </c>
      <c r="F4933" s="1">
        <v>4110</v>
      </c>
      <c r="G4933" s="1" t="s">
        <v>137</v>
      </c>
      <c r="H4933" s="1" t="s">
        <v>138</v>
      </c>
      <c r="I4933" s="25">
        <v>107.4</v>
      </c>
      <c r="J4933" s="23">
        <v>1253</v>
      </c>
      <c r="K4933" s="20" t="s">
        <v>2073</v>
      </c>
      <c r="L4933" s="4" t="s">
        <v>273</v>
      </c>
    </row>
    <row r="4934" spans="1:12">
      <c r="A4934" s="36">
        <v>2017</v>
      </c>
      <c r="B4934" s="14" t="s">
        <v>3794</v>
      </c>
      <c r="C4934" s="9">
        <v>42880</v>
      </c>
      <c r="D4934" s="14" t="s">
        <v>537</v>
      </c>
      <c r="E4934" s="1" t="s">
        <v>6</v>
      </c>
      <c r="F4934" s="1">
        <v>4110</v>
      </c>
      <c r="G4934" s="1" t="s">
        <v>137</v>
      </c>
      <c r="H4934" s="1" t="s">
        <v>138</v>
      </c>
      <c r="I4934" s="25">
        <v>101.8</v>
      </c>
      <c r="J4934" s="23">
        <v>1254</v>
      </c>
      <c r="K4934" s="20" t="s">
        <v>2073</v>
      </c>
      <c r="L4934" s="4" t="s">
        <v>273</v>
      </c>
    </row>
    <row r="4935" spans="1:12">
      <c r="A4935" s="36">
        <v>2017</v>
      </c>
      <c r="B4935" s="14" t="s">
        <v>3794</v>
      </c>
      <c r="C4935" s="9">
        <v>42880</v>
      </c>
      <c r="D4935" s="14" t="s">
        <v>537</v>
      </c>
      <c r="E4935" s="1" t="s">
        <v>6</v>
      </c>
      <c r="F4935" s="1">
        <v>4110</v>
      </c>
      <c r="G4935" s="1" t="s">
        <v>137</v>
      </c>
      <c r="H4935" s="1" t="s">
        <v>138</v>
      </c>
      <c r="I4935" s="25">
        <v>108.2</v>
      </c>
      <c r="J4935" s="23">
        <v>1256</v>
      </c>
      <c r="K4935" s="20" t="s">
        <v>2073</v>
      </c>
      <c r="L4935" s="4" t="s">
        <v>273</v>
      </c>
    </row>
    <row r="4936" spans="1:12">
      <c r="A4936" s="36">
        <v>2017</v>
      </c>
      <c r="B4936" s="14" t="s">
        <v>3794</v>
      </c>
      <c r="C4936" s="9">
        <v>42859</v>
      </c>
      <c r="D4936" s="14" t="s">
        <v>537</v>
      </c>
      <c r="E4936" s="1" t="s">
        <v>6</v>
      </c>
      <c r="F4936" s="1">
        <v>4131</v>
      </c>
      <c r="G4936" s="1" t="s">
        <v>137</v>
      </c>
      <c r="H4936" s="1" t="s">
        <v>283</v>
      </c>
      <c r="I4936" s="25">
        <v>199</v>
      </c>
      <c r="J4936" s="23">
        <v>2637</v>
      </c>
      <c r="K4936" s="20" t="s">
        <v>1664</v>
      </c>
      <c r="L4936" s="4" t="s">
        <v>273</v>
      </c>
    </row>
    <row r="4937" spans="1:12">
      <c r="A4937" s="36">
        <v>2017</v>
      </c>
      <c r="B4937" s="14" t="s">
        <v>3794</v>
      </c>
      <c r="C4937" s="9">
        <v>42863</v>
      </c>
      <c r="D4937" s="14" t="s">
        <v>537</v>
      </c>
      <c r="E4937" s="1" t="s">
        <v>6</v>
      </c>
      <c r="F4937" s="1">
        <v>4131</v>
      </c>
      <c r="G4937" s="1" t="s">
        <v>137</v>
      </c>
      <c r="H4937" s="1" t="s">
        <v>283</v>
      </c>
      <c r="I4937" s="25">
        <v>285</v>
      </c>
      <c r="J4937" s="23">
        <v>2643</v>
      </c>
      <c r="K4937" s="20" t="s">
        <v>1664</v>
      </c>
      <c r="L4937" s="4" t="s">
        <v>273</v>
      </c>
    </row>
    <row r="4938" spans="1:12">
      <c r="A4938" s="36">
        <v>2017</v>
      </c>
      <c r="B4938" s="14" t="s">
        <v>3794</v>
      </c>
      <c r="C4938" s="9">
        <v>42869</v>
      </c>
      <c r="D4938" s="14" t="s">
        <v>537</v>
      </c>
      <c r="E4938" s="1" t="s">
        <v>6</v>
      </c>
      <c r="F4938" s="1">
        <v>4131</v>
      </c>
      <c r="G4938" s="1" t="s">
        <v>137</v>
      </c>
      <c r="H4938" s="1" t="s">
        <v>283</v>
      </c>
      <c r="I4938" s="25">
        <v>100</v>
      </c>
      <c r="J4938" s="23">
        <v>2670</v>
      </c>
      <c r="K4938" s="20" t="s">
        <v>1664</v>
      </c>
      <c r="L4938" s="4" t="s">
        <v>273</v>
      </c>
    </row>
    <row r="4939" spans="1:12">
      <c r="A4939" s="36">
        <v>2017</v>
      </c>
      <c r="B4939" s="14" t="s">
        <v>3794</v>
      </c>
      <c r="C4939" s="9">
        <v>42885</v>
      </c>
      <c r="D4939" s="14" t="s">
        <v>537</v>
      </c>
      <c r="E4939" s="1" t="s">
        <v>6</v>
      </c>
      <c r="F4939" s="1">
        <v>4131</v>
      </c>
      <c r="G4939" s="1" t="s">
        <v>137</v>
      </c>
      <c r="H4939" s="1" t="s">
        <v>299</v>
      </c>
      <c r="I4939" s="25">
        <v>150</v>
      </c>
      <c r="J4939" s="23">
        <v>915</v>
      </c>
      <c r="K4939" s="20" t="s">
        <v>1666</v>
      </c>
      <c r="L4939" s="4" t="s">
        <v>273</v>
      </c>
    </row>
    <row r="4940" spans="1:12">
      <c r="A4940" s="36">
        <v>2017</v>
      </c>
      <c r="B4940" s="14" t="s">
        <v>3794</v>
      </c>
      <c r="C4940" s="9">
        <v>42861</v>
      </c>
      <c r="D4940" s="14" t="s">
        <v>537</v>
      </c>
      <c r="E4940" s="1" t="s">
        <v>6</v>
      </c>
      <c r="F4940" s="1">
        <v>4104</v>
      </c>
      <c r="G4940" s="1" t="s">
        <v>1050</v>
      </c>
      <c r="H4940" s="11" t="s">
        <v>294</v>
      </c>
      <c r="I4940" s="25">
        <v>196.3</v>
      </c>
      <c r="J4940" s="23">
        <v>21463</v>
      </c>
      <c r="K4940" s="20" t="s">
        <v>1685</v>
      </c>
      <c r="L4940" s="4" t="s">
        <v>273</v>
      </c>
    </row>
    <row r="4941" spans="1:12">
      <c r="A4941" s="36">
        <v>2017</v>
      </c>
      <c r="B4941" s="14" t="s">
        <v>3794</v>
      </c>
      <c r="C4941" s="9">
        <v>42866</v>
      </c>
      <c r="D4941" s="14" t="s">
        <v>537</v>
      </c>
      <c r="E4941" s="1" t="s">
        <v>6</v>
      </c>
      <c r="F4941" s="1">
        <v>4104</v>
      </c>
      <c r="G4941" s="1" t="s">
        <v>1050</v>
      </c>
      <c r="H4941" s="11" t="s">
        <v>294</v>
      </c>
      <c r="I4941" s="25">
        <v>183.8</v>
      </c>
      <c r="J4941" s="23">
        <v>21473</v>
      </c>
      <c r="K4941" s="20" t="s">
        <v>1670</v>
      </c>
      <c r="L4941" s="4" t="s">
        <v>273</v>
      </c>
    </row>
    <row r="4942" spans="1:12">
      <c r="A4942" s="36">
        <v>2017</v>
      </c>
      <c r="B4942" s="14" t="s">
        <v>3794</v>
      </c>
      <c r="C4942" s="9">
        <v>42867</v>
      </c>
      <c r="D4942" s="14" t="s">
        <v>537</v>
      </c>
      <c r="E4942" s="1" t="s">
        <v>6</v>
      </c>
      <c r="F4942" s="1">
        <v>4124</v>
      </c>
      <c r="G4942" s="1" t="s">
        <v>1050</v>
      </c>
      <c r="H4942" s="11" t="s">
        <v>294</v>
      </c>
      <c r="I4942" s="25">
        <v>293.8</v>
      </c>
      <c r="J4942" s="23">
        <v>21477</v>
      </c>
      <c r="K4942" s="20" t="s">
        <v>1671</v>
      </c>
      <c r="L4942" s="4" t="s">
        <v>273</v>
      </c>
    </row>
    <row r="4943" spans="1:12">
      <c r="A4943" s="36">
        <v>2017</v>
      </c>
      <c r="B4943" s="14" t="s">
        <v>3794</v>
      </c>
      <c r="C4943" s="9">
        <v>42867</v>
      </c>
      <c r="D4943" s="14" t="s">
        <v>537</v>
      </c>
      <c r="E4943" s="1" t="s">
        <v>6</v>
      </c>
      <c r="F4943" s="1">
        <v>4124</v>
      </c>
      <c r="G4943" s="1" t="s">
        <v>1050</v>
      </c>
      <c r="H4943" s="11" t="s">
        <v>294</v>
      </c>
      <c r="I4943" s="25">
        <v>189.7</v>
      </c>
      <c r="J4943" s="23">
        <v>21478</v>
      </c>
      <c r="K4943" s="20" t="s">
        <v>1671</v>
      </c>
      <c r="L4943" s="4" t="s">
        <v>273</v>
      </c>
    </row>
    <row r="4944" spans="1:12">
      <c r="A4944" s="36">
        <v>2017</v>
      </c>
      <c r="B4944" s="14" t="s">
        <v>3794</v>
      </c>
      <c r="C4944" s="9">
        <v>42868</v>
      </c>
      <c r="D4944" s="14" t="s">
        <v>537</v>
      </c>
      <c r="E4944" s="1" t="s">
        <v>6</v>
      </c>
      <c r="F4944" s="1">
        <v>4124</v>
      </c>
      <c r="G4944" s="1" t="s">
        <v>1050</v>
      </c>
      <c r="H4944" s="11" t="s">
        <v>294</v>
      </c>
      <c r="I4944" s="25">
        <v>191.1</v>
      </c>
      <c r="J4944" s="23">
        <v>21480</v>
      </c>
      <c r="K4944" s="20" t="s">
        <v>1671</v>
      </c>
      <c r="L4944" s="4" t="s">
        <v>273</v>
      </c>
    </row>
    <row r="4945" spans="1:12">
      <c r="A4945" s="36">
        <v>2017</v>
      </c>
      <c r="B4945" s="14" t="s">
        <v>3794</v>
      </c>
      <c r="C4945" s="9">
        <v>42868</v>
      </c>
      <c r="D4945" s="14" t="s">
        <v>537</v>
      </c>
      <c r="E4945" s="1" t="s">
        <v>6</v>
      </c>
      <c r="F4945" s="1">
        <v>4104</v>
      </c>
      <c r="G4945" s="1" t="s">
        <v>1050</v>
      </c>
      <c r="H4945" s="11" t="s">
        <v>294</v>
      </c>
      <c r="I4945" s="25">
        <v>66.900000000000006</v>
      </c>
      <c r="J4945" s="23">
        <v>21481</v>
      </c>
      <c r="K4945" s="20" t="s">
        <v>1670</v>
      </c>
      <c r="L4945" s="4" t="s">
        <v>273</v>
      </c>
    </row>
    <row r="4946" spans="1:12">
      <c r="A4946" s="36">
        <v>2017</v>
      </c>
      <c r="B4946" s="14" t="s">
        <v>3794</v>
      </c>
      <c r="C4946" s="9">
        <v>42869</v>
      </c>
      <c r="D4946" s="14" t="s">
        <v>537</v>
      </c>
      <c r="E4946" s="1" t="s">
        <v>6</v>
      </c>
      <c r="F4946" s="1">
        <v>4104</v>
      </c>
      <c r="G4946" s="1" t="s">
        <v>1050</v>
      </c>
      <c r="H4946" s="11" t="s">
        <v>294</v>
      </c>
      <c r="I4946" s="25">
        <v>208.3</v>
      </c>
      <c r="J4946" s="23">
        <v>21482</v>
      </c>
      <c r="K4946" s="20" t="s">
        <v>1670</v>
      </c>
      <c r="L4946" s="4" t="s">
        <v>273</v>
      </c>
    </row>
    <row r="4947" spans="1:12">
      <c r="A4947" s="36">
        <v>2017</v>
      </c>
      <c r="B4947" s="14" t="s">
        <v>3794</v>
      </c>
      <c r="C4947" s="9">
        <v>42869</v>
      </c>
      <c r="D4947" s="14" t="s">
        <v>537</v>
      </c>
      <c r="E4947" s="1" t="s">
        <v>6</v>
      </c>
      <c r="F4947" s="1">
        <v>4124</v>
      </c>
      <c r="G4947" s="1" t="s">
        <v>1050</v>
      </c>
      <c r="H4947" s="11" t="s">
        <v>294</v>
      </c>
      <c r="I4947" s="25">
        <v>256.8</v>
      </c>
      <c r="J4947" s="23">
        <v>21483</v>
      </c>
      <c r="K4947" s="20" t="s">
        <v>1671</v>
      </c>
      <c r="L4947" s="4" t="s">
        <v>273</v>
      </c>
    </row>
    <row r="4948" spans="1:12">
      <c r="A4948" s="36">
        <v>2017</v>
      </c>
      <c r="B4948" s="14" t="s">
        <v>3794</v>
      </c>
      <c r="C4948" s="9">
        <v>42869</v>
      </c>
      <c r="D4948" s="14" t="s">
        <v>537</v>
      </c>
      <c r="E4948" s="1" t="s">
        <v>6</v>
      </c>
      <c r="F4948" s="1">
        <v>4104</v>
      </c>
      <c r="G4948" s="1" t="s">
        <v>1050</v>
      </c>
      <c r="H4948" s="11" t="s">
        <v>294</v>
      </c>
      <c r="I4948" s="25">
        <v>102.3</v>
      </c>
      <c r="J4948" s="23">
        <v>21484</v>
      </c>
      <c r="K4948" s="20" t="s">
        <v>1670</v>
      </c>
      <c r="L4948" s="4" t="s">
        <v>273</v>
      </c>
    </row>
    <row r="4949" spans="1:12">
      <c r="A4949" s="36">
        <v>2017</v>
      </c>
      <c r="B4949" s="14" t="s">
        <v>3794</v>
      </c>
      <c r="C4949" s="9">
        <v>42875</v>
      </c>
      <c r="D4949" s="14" t="s">
        <v>537</v>
      </c>
      <c r="E4949" s="1" t="s">
        <v>6</v>
      </c>
      <c r="F4949" s="1">
        <v>4129</v>
      </c>
      <c r="G4949" s="1" t="s">
        <v>1050</v>
      </c>
      <c r="H4949" s="11" t="s">
        <v>294</v>
      </c>
      <c r="I4949" s="25">
        <v>351.1</v>
      </c>
      <c r="J4949" s="23">
        <v>21487</v>
      </c>
      <c r="K4949" s="20" t="s">
        <v>289</v>
      </c>
      <c r="L4949" s="4" t="s">
        <v>273</v>
      </c>
    </row>
    <row r="4950" spans="1:12">
      <c r="A4950" s="36">
        <v>2017</v>
      </c>
      <c r="B4950" s="14" t="s">
        <v>3794</v>
      </c>
      <c r="C4950" s="9">
        <v>42878</v>
      </c>
      <c r="D4950" s="14" t="s">
        <v>537</v>
      </c>
      <c r="E4950" s="1" t="s">
        <v>6</v>
      </c>
      <c r="F4950" s="1">
        <v>4129</v>
      </c>
      <c r="G4950" s="1" t="s">
        <v>1050</v>
      </c>
      <c r="H4950" s="11" t="s">
        <v>294</v>
      </c>
      <c r="I4950" s="25">
        <v>311.3</v>
      </c>
      <c r="J4950" s="23">
        <v>21488</v>
      </c>
      <c r="K4950" s="20" t="s">
        <v>289</v>
      </c>
      <c r="L4950" s="4" t="s">
        <v>273</v>
      </c>
    </row>
    <row r="4951" spans="1:12">
      <c r="A4951" s="36">
        <v>2017</v>
      </c>
      <c r="B4951" s="14" t="s">
        <v>3794</v>
      </c>
      <c r="C4951" s="9">
        <v>42878</v>
      </c>
      <c r="D4951" s="14" t="s">
        <v>537</v>
      </c>
      <c r="E4951" s="1" t="s">
        <v>6</v>
      </c>
      <c r="F4951" s="1">
        <v>4129</v>
      </c>
      <c r="G4951" s="1" t="s">
        <v>1050</v>
      </c>
      <c r="H4951" s="11" t="s">
        <v>294</v>
      </c>
      <c r="I4951" s="25">
        <v>166.4</v>
      </c>
      <c r="J4951" s="23">
        <v>21490</v>
      </c>
      <c r="K4951" s="20" t="s">
        <v>289</v>
      </c>
      <c r="L4951" s="4" t="s">
        <v>273</v>
      </c>
    </row>
    <row r="4952" spans="1:12">
      <c r="A4952" s="36">
        <v>2017</v>
      </c>
      <c r="B4952" s="14" t="s">
        <v>3794</v>
      </c>
      <c r="C4952" s="9">
        <v>42884</v>
      </c>
      <c r="D4952" s="14" t="s">
        <v>537</v>
      </c>
      <c r="E4952" s="1" t="s">
        <v>6</v>
      </c>
      <c r="F4952" s="1">
        <v>4129</v>
      </c>
      <c r="G4952" s="1" t="s">
        <v>1050</v>
      </c>
      <c r="H4952" s="11" t="s">
        <v>294</v>
      </c>
      <c r="I4952" s="25">
        <v>232.2</v>
      </c>
      <c r="J4952" s="23">
        <v>21501</v>
      </c>
      <c r="K4952" s="20" t="s">
        <v>1672</v>
      </c>
      <c r="L4952" s="4" t="s">
        <v>273</v>
      </c>
    </row>
    <row r="4953" spans="1:12">
      <c r="A4953" s="36">
        <v>2017</v>
      </c>
      <c r="B4953" s="14" t="s">
        <v>3794</v>
      </c>
      <c r="C4953" s="9">
        <v>42886</v>
      </c>
      <c r="D4953" s="14" t="s">
        <v>537</v>
      </c>
      <c r="E4953" s="1" t="s">
        <v>6</v>
      </c>
      <c r="F4953" s="1">
        <v>4129</v>
      </c>
      <c r="G4953" s="1" t="s">
        <v>1050</v>
      </c>
      <c r="H4953" s="11" t="s">
        <v>294</v>
      </c>
      <c r="I4953" s="25">
        <v>105.1</v>
      </c>
      <c r="J4953" s="23">
        <v>21503</v>
      </c>
      <c r="K4953" s="20" t="s">
        <v>1672</v>
      </c>
      <c r="L4953" s="4" t="s">
        <v>273</v>
      </c>
    </row>
    <row r="4954" spans="1:12">
      <c r="A4954" s="36">
        <v>2017</v>
      </c>
      <c r="B4954" s="14" t="s">
        <v>3794</v>
      </c>
      <c r="C4954" s="9">
        <v>42856</v>
      </c>
      <c r="D4954" s="14" t="s">
        <v>537</v>
      </c>
      <c r="E4954" s="1" t="s">
        <v>6</v>
      </c>
      <c r="F4954" s="1">
        <v>4129</v>
      </c>
      <c r="G4954" s="1" t="s">
        <v>1050</v>
      </c>
      <c r="H4954" s="1" t="s">
        <v>143</v>
      </c>
      <c r="I4954" s="25">
        <v>275.3</v>
      </c>
      <c r="J4954" s="23">
        <v>21214</v>
      </c>
      <c r="K4954" s="20" t="s">
        <v>1069</v>
      </c>
      <c r="L4954" s="4" t="s">
        <v>273</v>
      </c>
    </row>
    <row r="4955" spans="1:12">
      <c r="A4955" s="36">
        <v>2017</v>
      </c>
      <c r="B4955" s="14" t="s">
        <v>3794</v>
      </c>
      <c r="C4955" s="9">
        <v>42856</v>
      </c>
      <c r="D4955" s="14" t="s">
        <v>537</v>
      </c>
      <c r="E4955" s="1" t="s">
        <v>6</v>
      </c>
      <c r="F4955" s="1">
        <v>4129</v>
      </c>
      <c r="G4955" s="1" t="s">
        <v>1050</v>
      </c>
      <c r="H4955" s="1" t="s">
        <v>143</v>
      </c>
      <c r="I4955" s="25">
        <v>94.4</v>
      </c>
      <c r="J4955" s="23">
        <v>21215</v>
      </c>
      <c r="K4955" s="20" t="s">
        <v>1069</v>
      </c>
      <c r="L4955" s="4" t="s">
        <v>273</v>
      </c>
    </row>
    <row r="4956" spans="1:12">
      <c r="A4956" s="36">
        <v>2017</v>
      </c>
      <c r="B4956" s="14" t="s">
        <v>3794</v>
      </c>
      <c r="C4956" s="9">
        <v>42857</v>
      </c>
      <c r="D4956" s="14" t="s">
        <v>537</v>
      </c>
      <c r="E4956" s="1" t="s">
        <v>6</v>
      </c>
      <c r="F4956" s="1">
        <v>4129</v>
      </c>
      <c r="G4956" s="1" t="s">
        <v>1050</v>
      </c>
      <c r="H4956" s="1" t="s">
        <v>143</v>
      </c>
      <c r="I4956" s="25">
        <v>85</v>
      </c>
      <c r="J4956" s="23">
        <v>21216</v>
      </c>
      <c r="K4956" s="20" t="s">
        <v>1665</v>
      </c>
      <c r="L4956" s="4" t="s">
        <v>273</v>
      </c>
    </row>
    <row r="4957" spans="1:12">
      <c r="A4957" s="36">
        <v>2017</v>
      </c>
      <c r="B4957" s="14" t="s">
        <v>3794</v>
      </c>
      <c r="C4957" s="9">
        <v>42858</v>
      </c>
      <c r="D4957" s="14" t="s">
        <v>537</v>
      </c>
      <c r="E4957" s="1" t="s">
        <v>6</v>
      </c>
      <c r="F4957" s="1">
        <v>4129</v>
      </c>
      <c r="G4957" s="1" t="s">
        <v>1050</v>
      </c>
      <c r="H4957" s="1" t="s">
        <v>143</v>
      </c>
      <c r="I4957" s="25">
        <v>135.5</v>
      </c>
      <c r="J4957" s="23">
        <v>21217</v>
      </c>
      <c r="K4957" s="20" t="s">
        <v>1665</v>
      </c>
      <c r="L4957" s="4" t="s">
        <v>273</v>
      </c>
    </row>
    <row r="4958" spans="1:12">
      <c r="A4958" s="36">
        <v>2017</v>
      </c>
      <c r="B4958" s="14" t="s">
        <v>3794</v>
      </c>
      <c r="C4958" s="9">
        <v>42858</v>
      </c>
      <c r="D4958" s="14" t="s">
        <v>537</v>
      </c>
      <c r="E4958" s="1" t="s">
        <v>6</v>
      </c>
      <c r="F4958" s="1">
        <v>4129</v>
      </c>
      <c r="G4958" s="1" t="s">
        <v>1050</v>
      </c>
      <c r="H4958" s="1" t="s">
        <v>143</v>
      </c>
      <c r="I4958" s="25">
        <v>224</v>
      </c>
      <c r="J4958" s="23">
        <v>21218</v>
      </c>
      <c r="K4958" s="20" t="s">
        <v>1665</v>
      </c>
      <c r="L4958" s="4" t="s">
        <v>273</v>
      </c>
    </row>
    <row r="4959" spans="1:12">
      <c r="A4959" s="36">
        <v>2017</v>
      </c>
      <c r="B4959" s="14" t="s">
        <v>3794</v>
      </c>
      <c r="C4959" s="9">
        <v>42858</v>
      </c>
      <c r="D4959" s="14" t="s">
        <v>537</v>
      </c>
      <c r="E4959" s="1" t="s">
        <v>6</v>
      </c>
      <c r="F4959" s="1">
        <v>4129</v>
      </c>
      <c r="G4959" s="1" t="s">
        <v>1050</v>
      </c>
      <c r="H4959" s="1" t="s">
        <v>143</v>
      </c>
      <c r="I4959" s="25">
        <v>368.7</v>
      </c>
      <c r="J4959" s="23">
        <v>21219</v>
      </c>
      <c r="K4959" s="20" t="s">
        <v>1665</v>
      </c>
      <c r="L4959" s="4" t="s">
        <v>273</v>
      </c>
    </row>
    <row r="4960" spans="1:12">
      <c r="A4960" s="36">
        <v>2017</v>
      </c>
      <c r="B4960" s="14" t="s">
        <v>3794</v>
      </c>
      <c r="C4960" s="9">
        <v>42861</v>
      </c>
      <c r="D4960" s="14" t="s">
        <v>537</v>
      </c>
      <c r="E4960" s="1" t="s">
        <v>6</v>
      </c>
      <c r="F4960" s="1">
        <v>4129</v>
      </c>
      <c r="G4960" s="1" t="s">
        <v>1050</v>
      </c>
      <c r="H4960" s="1" t="s">
        <v>143</v>
      </c>
      <c r="I4960" s="25">
        <v>390.3</v>
      </c>
      <c r="J4960" s="23">
        <v>21220</v>
      </c>
      <c r="K4960" s="20" t="s">
        <v>1665</v>
      </c>
      <c r="L4960" s="4" t="s">
        <v>273</v>
      </c>
    </row>
    <row r="4961" spans="1:12">
      <c r="A4961" s="36">
        <v>2017</v>
      </c>
      <c r="B4961" s="14" t="s">
        <v>3794</v>
      </c>
      <c r="C4961" s="9">
        <v>42864</v>
      </c>
      <c r="D4961" s="14" t="s">
        <v>537</v>
      </c>
      <c r="E4961" s="1" t="s">
        <v>6</v>
      </c>
      <c r="F4961" s="1">
        <v>4129</v>
      </c>
      <c r="G4961" s="1" t="s">
        <v>1050</v>
      </c>
      <c r="H4961" s="1" t="s">
        <v>143</v>
      </c>
      <c r="I4961" s="25">
        <v>142.6</v>
      </c>
      <c r="J4961" s="23">
        <v>21222</v>
      </c>
      <c r="K4961" s="20" t="s">
        <v>1665</v>
      </c>
      <c r="L4961" s="4" t="s">
        <v>273</v>
      </c>
    </row>
    <row r="4962" spans="1:12">
      <c r="A4962" s="36">
        <v>2017</v>
      </c>
      <c r="B4962" s="14" t="s">
        <v>3794</v>
      </c>
      <c r="C4962" s="9">
        <v>42865</v>
      </c>
      <c r="D4962" s="14" t="s">
        <v>537</v>
      </c>
      <c r="E4962" s="1" t="s">
        <v>6</v>
      </c>
      <c r="F4962" s="1">
        <v>4129</v>
      </c>
      <c r="G4962" s="1" t="s">
        <v>1050</v>
      </c>
      <c r="H4962" s="1" t="s">
        <v>143</v>
      </c>
      <c r="I4962" s="25">
        <v>50</v>
      </c>
      <c r="J4962" s="23">
        <v>21223</v>
      </c>
      <c r="K4962" s="20" t="s">
        <v>1665</v>
      </c>
      <c r="L4962" s="4" t="s">
        <v>273</v>
      </c>
    </row>
    <row r="4963" spans="1:12">
      <c r="A4963" s="36">
        <v>2017</v>
      </c>
      <c r="B4963" s="14" t="s">
        <v>3794</v>
      </c>
      <c r="C4963" s="9">
        <v>42866</v>
      </c>
      <c r="D4963" s="14" t="s">
        <v>537</v>
      </c>
      <c r="E4963" s="1" t="s">
        <v>6</v>
      </c>
      <c r="F4963" s="1">
        <v>4129</v>
      </c>
      <c r="G4963" s="1" t="s">
        <v>1050</v>
      </c>
      <c r="H4963" s="1" t="s">
        <v>143</v>
      </c>
      <c r="I4963" s="25">
        <v>160.30000000000001</v>
      </c>
      <c r="J4963" s="23">
        <v>21224</v>
      </c>
      <c r="K4963" s="20" t="s">
        <v>1665</v>
      </c>
      <c r="L4963" s="4" t="s">
        <v>273</v>
      </c>
    </row>
    <row r="4964" spans="1:12">
      <c r="A4964" s="36">
        <v>2017</v>
      </c>
      <c r="B4964" s="14" t="s">
        <v>3794</v>
      </c>
      <c r="C4964" s="9">
        <v>42876</v>
      </c>
      <c r="D4964" s="14" t="s">
        <v>537</v>
      </c>
      <c r="E4964" s="1" t="s">
        <v>6</v>
      </c>
      <c r="F4964" s="1">
        <v>4104</v>
      </c>
      <c r="G4964" s="1" t="s">
        <v>269</v>
      </c>
      <c r="H4964" s="1" t="s">
        <v>156</v>
      </c>
      <c r="I4964" s="25">
        <v>184</v>
      </c>
      <c r="J4964" s="23">
        <v>3840</v>
      </c>
      <c r="K4964" s="20" t="s">
        <v>2901</v>
      </c>
      <c r="L4964" s="4" t="s">
        <v>273</v>
      </c>
    </row>
    <row r="4965" spans="1:12">
      <c r="A4965" s="36">
        <v>2017</v>
      </c>
      <c r="B4965" s="14" t="s">
        <v>3794</v>
      </c>
      <c r="C4965" s="9">
        <v>42863</v>
      </c>
      <c r="D4965" s="14" t="s">
        <v>537</v>
      </c>
      <c r="E4965" s="1" t="s">
        <v>6</v>
      </c>
      <c r="F4965" s="1">
        <v>4110</v>
      </c>
      <c r="G4965" s="1" t="s">
        <v>269</v>
      </c>
      <c r="H4965" s="11" t="s">
        <v>1655</v>
      </c>
      <c r="I4965" s="25">
        <v>126.1</v>
      </c>
      <c r="J4965" s="23">
        <v>3604</v>
      </c>
      <c r="K4965" s="20" t="s">
        <v>2903</v>
      </c>
      <c r="L4965" s="4" t="s">
        <v>273</v>
      </c>
    </row>
    <row r="4966" spans="1:12">
      <c r="A4966" s="36">
        <v>2017</v>
      </c>
      <c r="B4966" s="14" t="s">
        <v>3794</v>
      </c>
      <c r="C4966" s="9">
        <v>42865</v>
      </c>
      <c r="D4966" s="14" t="s">
        <v>537</v>
      </c>
      <c r="E4966" s="1" t="s">
        <v>6</v>
      </c>
      <c r="F4966" s="1">
        <v>4110</v>
      </c>
      <c r="G4966" s="1" t="s">
        <v>269</v>
      </c>
      <c r="H4966" s="11" t="s">
        <v>1655</v>
      </c>
      <c r="I4966" s="25">
        <v>175.1</v>
      </c>
      <c r="J4966" s="23">
        <v>3606</v>
      </c>
      <c r="K4966" s="20" t="s">
        <v>1673</v>
      </c>
      <c r="L4966" s="4" t="s">
        <v>273</v>
      </c>
    </row>
    <row r="4967" spans="1:12">
      <c r="A4967" s="36">
        <v>2017</v>
      </c>
      <c r="B4967" s="14" t="s">
        <v>3794</v>
      </c>
      <c r="C4967" s="9">
        <v>42880</v>
      </c>
      <c r="D4967" s="14" t="s">
        <v>537</v>
      </c>
      <c r="E4967" s="1" t="s">
        <v>6</v>
      </c>
      <c r="F4967" s="1">
        <v>4110</v>
      </c>
      <c r="G4967" s="1" t="s">
        <v>269</v>
      </c>
      <c r="H4967" s="11" t="s">
        <v>1655</v>
      </c>
      <c r="I4967" s="25">
        <v>209.4</v>
      </c>
      <c r="J4967" s="23">
        <v>3622</v>
      </c>
      <c r="K4967" s="20" t="s">
        <v>2073</v>
      </c>
      <c r="L4967" s="4" t="s">
        <v>273</v>
      </c>
    </row>
    <row r="4968" spans="1:12">
      <c r="A4968" s="36">
        <v>2017</v>
      </c>
      <c r="B4968" s="14" t="s">
        <v>3794</v>
      </c>
      <c r="C4968" s="9">
        <v>42880</v>
      </c>
      <c r="D4968" s="14" t="s">
        <v>537</v>
      </c>
      <c r="E4968" s="1" t="s">
        <v>6</v>
      </c>
      <c r="F4968" s="1">
        <v>4110</v>
      </c>
      <c r="G4968" s="1" t="s">
        <v>269</v>
      </c>
      <c r="H4968" s="11" t="s">
        <v>1655</v>
      </c>
      <c r="I4968" s="25">
        <v>146</v>
      </c>
      <c r="J4968" s="23">
        <v>3623</v>
      </c>
      <c r="K4968" s="20" t="s">
        <v>2073</v>
      </c>
      <c r="L4968" s="4" t="s">
        <v>273</v>
      </c>
    </row>
    <row r="4969" spans="1:12">
      <c r="A4969" s="36">
        <v>2017</v>
      </c>
      <c r="B4969" s="14" t="s">
        <v>3794</v>
      </c>
      <c r="C4969" s="9">
        <v>42866</v>
      </c>
      <c r="D4969" s="14" t="s">
        <v>537</v>
      </c>
      <c r="E4969" s="1" t="s">
        <v>6</v>
      </c>
      <c r="F4969" s="1">
        <v>4129</v>
      </c>
      <c r="G4969" s="1" t="s">
        <v>269</v>
      </c>
      <c r="H4969" s="1" t="s">
        <v>1659</v>
      </c>
      <c r="I4969" s="25">
        <v>276.8</v>
      </c>
      <c r="J4969" s="23">
        <v>2069</v>
      </c>
      <c r="K4969" s="20" t="s">
        <v>1665</v>
      </c>
      <c r="L4969" s="4" t="s">
        <v>273</v>
      </c>
    </row>
    <row r="4970" spans="1:12">
      <c r="A4970" s="36">
        <v>2017</v>
      </c>
      <c r="B4970" s="14" t="s">
        <v>3794</v>
      </c>
      <c r="C4970" s="9">
        <v>42866</v>
      </c>
      <c r="D4970" s="14" t="s">
        <v>537</v>
      </c>
      <c r="E4970" s="1" t="s">
        <v>6</v>
      </c>
      <c r="F4970" s="1">
        <v>4129</v>
      </c>
      <c r="G4970" s="1" t="s">
        <v>269</v>
      </c>
      <c r="H4970" s="1" t="s">
        <v>1659</v>
      </c>
      <c r="I4970" s="25">
        <v>235.6</v>
      </c>
      <c r="J4970" s="23">
        <v>2074</v>
      </c>
      <c r="K4970" s="20" t="s">
        <v>1665</v>
      </c>
      <c r="L4970" s="4" t="s">
        <v>273</v>
      </c>
    </row>
    <row r="4971" spans="1:12">
      <c r="A4971" s="36">
        <v>2017</v>
      </c>
      <c r="B4971" s="14" t="s">
        <v>3794</v>
      </c>
      <c r="C4971" s="9">
        <v>42869</v>
      </c>
      <c r="D4971" s="14" t="s">
        <v>537</v>
      </c>
      <c r="E4971" s="1" t="s">
        <v>6</v>
      </c>
      <c r="F4971" s="1">
        <v>4103</v>
      </c>
      <c r="G4971" s="1" t="s">
        <v>269</v>
      </c>
      <c r="H4971" s="1" t="s">
        <v>1659</v>
      </c>
      <c r="I4971" s="25">
        <v>140.1</v>
      </c>
      <c r="J4971" s="23">
        <v>2076</v>
      </c>
      <c r="K4971" s="20" t="s">
        <v>1066</v>
      </c>
      <c r="L4971" s="4" t="s">
        <v>273</v>
      </c>
    </row>
    <row r="4972" spans="1:12">
      <c r="A4972" s="36">
        <v>2017</v>
      </c>
      <c r="B4972" s="14" t="s">
        <v>3794</v>
      </c>
      <c r="C4972" s="9">
        <v>42869</v>
      </c>
      <c r="D4972" s="14" t="s">
        <v>537</v>
      </c>
      <c r="E4972" s="1" t="s">
        <v>6</v>
      </c>
      <c r="F4972" s="1">
        <v>4103</v>
      </c>
      <c r="G4972" s="1" t="s">
        <v>269</v>
      </c>
      <c r="H4972" s="1" t="s">
        <v>1659</v>
      </c>
      <c r="I4972" s="25">
        <v>205.8</v>
      </c>
      <c r="J4972" s="23">
        <v>2077</v>
      </c>
      <c r="K4972" s="20" t="s">
        <v>1066</v>
      </c>
      <c r="L4972" s="4" t="s">
        <v>273</v>
      </c>
    </row>
    <row r="4973" spans="1:12">
      <c r="A4973" s="36">
        <v>2017</v>
      </c>
      <c r="B4973" s="14" t="s">
        <v>3794</v>
      </c>
      <c r="C4973" s="9">
        <v>42869</v>
      </c>
      <c r="D4973" s="14" t="s">
        <v>537</v>
      </c>
      <c r="E4973" s="1" t="s">
        <v>6</v>
      </c>
      <c r="F4973" s="1">
        <v>4129</v>
      </c>
      <c r="G4973" s="1" t="s">
        <v>269</v>
      </c>
      <c r="H4973" s="1" t="s">
        <v>1659</v>
      </c>
      <c r="I4973" s="25">
        <v>423.1</v>
      </c>
      <c r="J4973" s="23">
        <v>2079</v>
      </c>
      <c r="K4973" s="20" t="s">
        <v>1665</v>
      </c>
      <c r="L4973" s="4" t="s">
        <v>273</v>
      </c>
    </row>
    <row r="4974" spans="1:12">
      <c r="A4974" s="36">
        <v>2017</v>
      </c>
      <c r="B4974" s="14" t="s">
        <v>3794</v>
      </c>
      <c r="C4974" s="9">
        <v>42869</v>
      </c>
      <c r="D4974" s="14" t="s">
        <v>537</v>
      </c>
      <c r="E4974" s="1" t="s">
        <v>6</v>
      </c>
      <c r="F4974" s="1">
        <v>4129</v>
      </c>
      <c r="G4974" s="1" t="s">
        <v>269</v>
      </c>
      <c r="H4974" s="1" t="s">
        <v>1659</v>
      </c>
      <c r="I4974" s="25">
        <v>225.5</v>
      </c>
      <c r="J4974" s="23">
        <v>2081</v>
      </c>
      <c r="K4974" s="20" t="s">
        <v>1665</v>
      </c>
      <c r="L4974" s="4" t="s">
        <v>273</v>
      </c>
    </row>
    <row r="4975" spans="1:12">
      <c r="A4975" s="36">
        <v>2017</v>
      </c>
      <c r="B4975" s="14" t="s">
        <v>3794</v>
      </c>
      <c r="C4975" s="9">
        <v>42871</v>
      </c>
      <c r="D4975" s="14" t="s">
        <v>537</v>
      </c>
      <c r="E4975" s="1" t="s">
        <v>6</v>
      </c>
      <c r="F4975" s="1">
        <v>4124</v>
      </c>
      <c r="G4975" s="1" t="s">
        <v>269</v>
      </c>
      <c r="H4975" s="1" t="s">
        <v>1659</v>
      </c>
      <c r="I4975" s="25">
        <v>121.6</v>
      </c>
      <c r="J4975" s="23">
        <v>2085</v>
      </c>
      <c r="K4975" s="20" t="s">
        <v>1697</v>
      </c>
      <c r="L4975" s="4" t="s">
        <v>273</v>
      </c>
    </row>
    <row r="4976" spans="1:12">
      <c r="A4976" s="36">
        <v>2017</v>
      </c>
      <c r="B4976" s="14" t="s">
        <v>3794</v>
      </c>
      <c r="C4976" s="9">
        <v>42876</v>
      </c>
      <c r="D4976" s="14" t="s">
        <v>537</v>
      </c>
      <c r="E4976" s="1" t="s">
        <v>6</v>
      </c>
      <c r="F4976" s="1">
        <v>4124</v>
      </c>
      <c r="G4976" s="1" t="s">
        <v>269</v>
      </c>
      <c r="H4976" s="1" t="s">
        <v>1659</v>
      </c>
      <c r="I4976" s="25">
        <v>50.6</v>
      </c>
      <c r="J4976" s="23">
        <v>2095</v>
      </c>
      <c r="K4976" s="20" t="s">
        <v>1697</v>
      </c>
      <c r="L4976" s="4" t="s">
        <v>273</v>
      </c>
    </row>
    <row r="4977" spans="1:12">
      <c r="A4977" s="36">
        <v>2017</v>
      </c>
      <c r="B4977" s="14" t="s">
        <v>3794</v>
      </c>
      <c r="C4977" s="9">
        <v>42876</v>
      </c>
      <c r="D4977" s="14" t="s">
        <v>537</v>
      </c>
      <c r="E4977" s="1" t="s">
        <v>6</v>
      </c>
      <c r="F4977" s="1">
        <v>4124</v>
      </c>
      <c r="G4977" s="1" t="s">
        <v>269</v>
      </c>
      <c r="H4977" s="1" t="s">
        <v>1659</v>
      </c>
      <c r="I4977" s="25">
        <v>206.8</v>
      </c>
      <c r="J4977" s="23">
        <v>2105</v>
      </c>
      <c r="K4977" s="20" t="s">
        <v>1697</v>
      </c>
      <c r="L4977" s="4" t="s">
        <v>273</v>
      </c>
    </row>
    <row r="4978" spans="1:12">
      <c r="A4978" s="36">
        <v>2017</v>
      </c>
      <c r="B4978" s="14" t="s">
        <v>3794</v>
      </c>
      <c r="C4978" s="9">
        <v>42856</v>
      </c>
      <c r="D4978" s="14" t="s">
        <v>537</v>
      </c>
      <c r="E4978" s="1" t="s">
        <v>6</v>
      </c>
      <c r="F4978" s="1">
        <v>4110</v>
      </c>
      <c r="G4978" s="1" t="s">
        <v>269</v>
      </c>
      <c r="H4978" s="1" t="s">
        <v>287</v>
      </c>
      <c r="I4978" s="25">
        <v>140</v>
      </c>
      <c r="J4978" s="23">
        <v>4534</v>
      </c>
      <c r="K4978" s="20" t="s">
        <v>2903</v>
      </c>
      <c r="L4978" s="4" t="s">
        <v>273</v>
      </c>
    </row>
    <row r="4979" spans="1:12">
      <c r="A4979" s="36">
        <v>2017</v>
      </c>
      <c r="B4979" s="14" t="s">
        <v>3794</v>
      </c>
      <c r="C4979" s="9">
        <v>42857</v>
      </c>
      <c r="D4979" s="14" t="s">
        <v>537</v>
      </c>
      <c r="E4979" s="1" t="s">
        <v>6</v>
      </c>
      <c r="F4979" s="1">
        <v>4110</v>
      </c>
      <c r="G4979" s="1" t="s">
        <v>269</v>
      </c>
      <c r="H4979" s="1" t="s">
        <v>287</v>
      </c>
      <c r="I4979" s="25">
        <v>129</v>
      </c>
      <c r="J4979" s="23">
        <v>4536</v>
      </c>
      <c r="K4979" s="20" t="s">
        <v>2903</v>
      </c>
      <c r="L4979" s="4" t="s">
        <v>273</v>
      </c>
    </row>
    <row r="4980" spans="1:12">
      <c r="A4980" s="36">
        <v>2017</v>
      </c>
      <c r="B4980" s="14" t="s">
        <v>3794</v>
      </c>
      <c r="C4980" s="9">
        <v>42880</v>
      </c>
      <c r="D4980" s="14" t="s">
        <v>537</v>
      </c>
      <c r="E4980" s="1" t="s">
        <v>6</v>
      </c>
      <c r="F4980" s="1">
        <v>4110</v>
      </c>
      <c r="G4980" s="1" t="s">
        <v>269</v>
      </c>
      <c r="H4980" s="1" t="s">
        <v>287</v>
      </c>
      <c r="I4980" s="25">
        <v>270</v>
      </c>
      <c r="J4980" s="23">
        <v>4561</v>
      </c>
      <c r="K4980" s="20" t="s">
        <v>2073</v>
      </c>
      <c r="L4980" s="4" t="s">
        <v>273</v>
      </c>
    </row>
    <row r="4981" spans="1:12">
      <c r="A4981" s="36">
        <v>2017</v>
      </c>
      <c r="B4981" s="14" t="s">
        <v>3794</v>
      </c>
      <c r="C4981" s="9">
        <v>42862</v>
      </c>
      <c r="D4981" s="14" t="s">
        <v>537</v>
      </c>
      <c r="E4981" s="1" t="s">
        <v>6</v>
      </c>
      <c r="F4981" s="1">
        <v>4138</v>
      </c>
      <c r="G4981" s="1" t="s">
        <v>179</v>
      </c>
      <c r="H4981" s="1" t="s">
        <v>281</v>
      </c>
      <c r="I4981" s="25">
        <v>105</v>
      </c>
      <c r="J4981" s="23">
        <v>67816</v>
      </c>
      <c r="K4981" s="20" t="s">
        <v>3572</v>
      </c>
      <c r="L4981" s="4" t="s">
        <v>273</v>
      </c>
    </row>
    <row r="4982" spans="1:12">
      <c r="A4982" s="36">
        <v>2017</v>
      </c>
      <c r="B4982" s="14" t="s">
        <v>3794</v>
      </c>
      <c r="C4982" s="9">
        <v>42863</v>
      </c>
      <c r="D4982" s="14" t="s">
        <v>537</v>
      </c>
      <c r="E4982" s="1" t="s">
        <v>6</v>
      </c>
      <c r="F4982" s="1">
        <v>4138</v>
      </c>
      <c r="G4982" s="1" t="s">
        <v>179</v>
      </c>
      <c r="H4982" s="1" t="s">
        <v>281</v>
      </c>
      <c r="I4982" s="25">
        <v>54</v>
      </c>
      <c r="J4982" s="23">
        <v>67818</v>
      </c>
      <c r="K4982" s="20" t="s">
        <v>3572</v>
      </c>
      <c r="L4982" s="4" t="s">
        <v>273</v>
      </c>
    </row>
    <row r="4983" spans="1:12">
      <c r="A4983" s="36">
        <v>2017</v>
      </c>
      <c r="B4983" s="14" t="s">
        <v>3794</v>
      </c>
      <c r="C4983" s="9">
        <v>42863</v>
      </c>
      <c r="D4983" s="14" t="s">
        <v>537</v>
      </c>
      <c r="E4983" s="1" t="s">
        <v>6</v>
      </c>
      <c r="F4983" s="1">
        <v>4124</v>
      </c>
      <c r="G4983" s="1" t="s">
        <v>179</v>
      </c>
      <c r="H4983" s="1" t="s">
        <v>281</v>
      </c>
      <c r="I4983" s="25">
        <v>194</v>
      </c>
      <c r="J4983" s="23">
        <v>67820</v>
      </c>
      <c r="K4983" s="20" t="s">
        <v>1671</v>
      </c>
      <c r="L4983" s="4" t="s">
        <v>273</v>
      </c>
    </row>
    <row r="4984" spans="1:12">
      <c r="A4984" s="36">
        <v>2017</v>
      </c>
      <c r="B4984" s="14" t="s">
        <v>3794</v>
      </c>
      <c r="C4984" s="9">
        <v>42863</v>
      </c>
      <c r="D4984" s="14" t="s">
        <v>537</v>
      </c>
      <c r="E4984" s="1" t="s">
        <v>6</v>
      </c>
      <c r="F4984" s="1">
        <v>4138</v>
      </c>
      <c r="G4984" s="1" t="s">
        <v>179</v>
      </c>
      <c r="H4984" s="1" t="s">
        <v>281</v>
      </c>
      <c r="I4984" s="25">
        <v>107</v>
      </c>
      <c r="J4984" s="23">
        <v>67822</v>
      </c>
      <c r="K4984" s="20" t="s">
        <v>3572</v>
      </c>
      <c r="L4984" s="4" t="s">
        <v>273</v>
      </c>
    </row>
    <row r="4985" spans="1:12">
      <c r="A4985" s="36">
        <v>2017</v>
      </c>
      <c r="B4985" s="14" t="s">
        <v>3794</v>
      </c>
      <c r="C4985" s="9">
        <v>42866</v>
      </c>
      <c r="D4985" s="14" t="s">
        <v>537</v>
      </c>
      <c r="E4985" s="1" t="s">
        <v>6</v>
      </c>
      <c r="F4985" s="1">
        <v>4138</v>
      </c>
      <c r="G4985" s="1" t="s">
        <v>179</v>
      </c>
      <c r="H4985" s="1" t="s">
        <v>2014</v>
      </c>
      <c r="I4985" s="25">
        <v>200</v>
      </c>
      <c r="J4985" s="23">
        <v>20107</v>
      </c>
      <c r="K4985" s="20" t="s">
        <v>1057</v>
      </c>
      <c r="L4985" s="4" t="s">
        <v>273</v>
      </c>
    </row>
    <row r="4986" spans="1:12">
      <c r="A4986" s="36">
        <v>2017</v>
      </c>
      <c r="B4986" s="14" t="s">
        <v>3794</v>
      </c>
      <c r="C4986" s="9">
        <v>42866</v>
      </c>
      <c r="D4986" s="14" t="s">
        <v>537</v>
      </c>
      <c r="E4986" s="1" t="s">
        <v>6</v>
      </c>
      <c r="F4986" s="1">
        <v>4137</v>
      </c>
      <c r="G4986" s="1" t="s">
        <v>37</v>
      </c>
      <c r="H4986" s="11" t="s">
        <v>1962</v>
      </c>
      <c r="I4986" s="25">
        <v>281</v>
      </c>
      <c r="J4986" s="23" t="s">
        <v>4090</v>
      </c>
      <c r="K4986" s="20" t="s">
        <v>1069</v>
      </c>
      <c r="L4986" s="4" t="s">
        <v>273</v>
      </c>
    </row>
    <row r="4987" spans="1:12">
      <c r="A4987" s="36">
        <v>2017</v>
      </c>
      <c r="B4987" s="14" t="s">
        <v>3794</v>
      </c>
      <c r="C4987" s="9">
        <v>42872</v>
      </c>
      <c r="D4987" s="14" t="s">
        <v>537</v>
      </c>
      <c r="E4987" s="1" t="s">
        <v>6</v>
      </c>
      <c r="F4987" s="1">
        <v>4129</v>
      </c>
      <c r="G4987" s="1" t="s">
        <v>37</v>
      </c>
      <c r="H4987" s="11" t="s">
        <v>1962</v>
      </c>
      <c r="I4987" s="25">
        <v>34.5</v>
      </c>
      <c r="J4987" s="23" t="s">
        <v>4091</v>
      </c>
      <c r="K4987" s="20" t="s">
        <v>289</v>
      </c>
      <c r="L4987" s="4" t="s">
        <v>273</v>
      </c>
    </row>
    <row r="4988" spans="1:12">
      <c r="A4988" s="36">
        <v>2017</v>
      </c>
      <c r="B4988" s="14" t="s">
        <v>3794</v>
      </c>
      <c r="C4988" s="9">
        <v>42876</v>
      </c>
      <c r="D4988" s="14" t="s">
        <v>537</v>
      </c>
      <c r="E4988" s="1" t="s">
        <v>6</v>
      </c>
      <c r="F4988" s="1">
        <v>4104</v>
      </c>
      <c r="G4988" s="1" t="s">
        <v>37</v>
      </c>
      <c r="H4988" s="1" t="s">
        <v>738</v>
      </c>
      <c r="I4988" s="25">
        <v>99.4</v>
      </c>
      <c r="J4988" s="23" t="s">
        <v>4092</v>
      </c>
      <c r="K4988" s="20" t="s">
        <v>1670</v>
      </c>
      <c r="L4988" s="4" t="s">
        <v>273</v>
      </c>
    </row>
    <row r="4989" spans="1:12">
      <c r="A4989" s="36">
        <v>2017</v>
      </c>
      <c r="B4989" s="14" t="s">
        <v>3794</v>
      </c>
      <c r="C4989" s="9">
        <v>42879</v>
      </c>
      <c r="D4989" s="14" t="s">
        <v>537</v>
      </c>
      <c r="E4989" s="1" t="s">
        <v>6</v>
      </c>
      <c r="F4989" s="1">
        <v>4129</v>
      </c>
      <c r="G4989" s="1" t="s">
        <v>37</v>
      </c>
      <c r="H4989" s="1" t="s">
        <v>274</v>
      </c>
      <c r="I4989" s="25">
        <v>194</v>
      </c>
      <c r="J4989" s="23" t="s">
        <v>4093</v>
      </c>
      <c r="K4989" s="20" t="s">
        <v>289</v>
      </c>
      <c r="L4989" s="4" t="s">
        <v>273</v>
      </c>
    </row>
    <row r="4990" spans="1:12">
      <c r="A4990" s="36">
        <v>2017</v>
      </c>
      <c r="B4990" s="14" t="s">
        <v>3794</v>
      </c>
      <c r="C4990" s="9">
        <v>42874</v>
      </c>
      <c r="D4990" s="14" t="s">
        <v>537</v>
      </c>
      <c r="E4990" s="1" t="s">
        <v>452</v>
      </c>
      <c r="F4990" s="1">
        <v>1250</v>
      </c>
      <c r="G4990" s="1" t="s">
        <v>269</v>
      </c>
      <c r="H4990" s="11" t="s">
        <v>2354</v>
      </c>
      <c r="I4990" s="25">
        <v>140</v>
      </c>
      <c r="J4990" s="23" t="s">
        <v>4094</v>
      </c>
      <c r="K4990" s="20" t="s">
        <v>4095</v>
      </c>
      <c r="L4990" s="4" t="s">
        <v>310</v>
      </c>
    </row>
    <row r="4991" spans="1:12">
      <c r="A4991" s="36">
        <v>2017</v>
      </c>
      <c r="B4991" s="14" t="s">
        <v>3794</v>
      </c>
      <c r="C4991" s="9">
        <v>42856</v>
      </c>
      <c r="D4991" s="14" t="s">
        <v>537</v>
      </c>
      <c r="E4991" s="1" t="s">
        <v>308</v>
      </c>
      <c r="F4991" s="1">
        <v>4530</v>
      </c>
      <c r="G4991" s="1" t="s">
        <v>269</v>
      </c>
      <c r="H4991" s="1" t="s">
        <v>287</v>
      </c>
      <c r="I4991" s="25">
        <v>102</v>
      </c>
      <c r="J4991" s="23">
        <v>4535</v>
      </c>
      <c r="K4991" s="20" t="s">
        <v>4096</v>
      </c>
      <c r="L4991" s="4" t="s">
        <v>310</v>
      </c>
    </row>
    <row r="4992" spans="1:12">
      <c r="A4992" s="36">
        <v>2017</v>
      </c>
      <c r="B4992" s="14" t="s">
        <v>3794</v>
      </c>
      <c r="C4992" s="9">
        <v>42856</v>
      </c>
      <c r="D4992" s="14" t="s">
        <v>537</v>
      </c>
      <c r="E4992" s="1" t="s">
        <v>308</v>
      </c>
      <c r="F4992" s="1">
        <v>4415</v>
      </c>
      <c r="G4992" s="1" t="s">
        <v>137</v>
      </c>
      <c r="H4992" s="1" t="s">
        <v>301</v>
      </c>
      <c r="I4992" s="25">
        <v>117</v>
      </c>
      <c r="J4992" s="23">
        <v>9052</v>
      </c>
      <c r="K4992" s="20" t="s">
        <v>4097</v>
      </c>
      <c r="L4992" s="4" t="s">
        <v>310</v>
      </c>
    </row>
    <row r="4993" spans="1:12">
      <c r="A4993" s="36">
        <v>2017</v>
      </c>
      <c r="B4993" s="14" t="s">
        <v>3794</v>
      </c>
      <c r="C4993" s="9">
        <v>42857</v>
      </c>
      <c r="D4993" s="14" t="s">
        <v>537</v>
      </c>
      <c r="E4993" s="1" t="s">
        <v>308</v>
      </c>
      <c r="F4993" s="1">
        <v>4526</v>
      </c>
      <c r="G4993" s="1" t="s">
        <v>137</v>
      </c>
      <c r="H4993" s="1" t="s">
        <v>301</v>
      </c>
      <c r="I4993" s="25">
        <v>94</v>
      </c>
      <c r="J4993" s="23">
        <v>9057</v>
      </c>
      <c r="K4993" s="20" t="s">
        <v>3579</v>
      </c>
      <c r="L4993" s="4" t="s">
        <v>310</v>
      </c>
    </row>
    <row r="4994" spans="1:12">
      <c r="A4994" s="36">
        <v>2017</v>
      </c>
      <c r="B4994" s="14" t="s">
        <v>3794</v>
      </c>
      <c r="C4994" s="9">
        <v>42857</v>
      </c>
      <c r="D4994" s="14" t="s">
        <v>537</v>
      </c>
      <c r="E4994" s="1" t="s">
        <v>308</v>
      </c>
      <c r="F4994" s="1">
        <v>4415</v>
      </c>
      <c r="G4994" s="1" t="s">
        <v>137</v>
      </c>
      <c r="H4994" s="1" t="s">
        <v>312</v>
      </c>
      <c r="I4994" s="25">
        <v>96</v>
      </c>
      <c r="J4994" s="23">
        <v>389</v>
      </c>
      <c r="K4994" s="20" t="s">
        <v>4097</v>
      </c>
      <c r="L4994" s="4" t="s">
        <v>310</v>
      </c>
    </row>
    <row r="4995" spans="1:12">
      <c r="A4995" s="36">
        <v>2017</v>
      </c>
      <c r="B4995" s="14" t="s">
        <v>3794</v>
      </c>
      <c r="C4995" s="9">
        <v>42857</v>
      </c>
      <c r="D4995" s="14" t="s">
        <v>537</v>
      </c>
      <c r="E4995" s="1" t="s">
        <v>308</v>
      </c>
      <c r="F4995" s="1">
        <v>4415</v>
      </c>
      <c r="G4995" s="1" t="s">
        <v>137</v>
      </c>
      <c r="H4995" s="1" t="s">
        <v>301</v>
      </c>
      <c r="I4995" s="25">
        <v>106</v>
      </c>
      <c r="J4995" s="23">
        <v>9060</v>
      </c>
      <c r="K4995" s="20" t="s">
        <v>4098</v>
      </c>
      <c r="L4995" s="4" t="s">
        <v>310</v>
      </c>
    </row>
    <row r="4996" spans="1:12">
      <c r="A4996" s="36">
        <v>2017</v>
      </c>
      <c r="B4996" s="14" t="s">
        <v>3794</v>
      </c>
      <c r="C4996" s="9">
        <v>42858</v>
      </c>
      <c r="D4996" s="14" t="s">
        <v>537</v>
      </c>
      <c r="E4996" s="1" t="s">
        <v>308</v>
      </c>
      <c r="F4996" s="1">
        <v>4415</v>
      </c>
      <c r="G4996" s="1" t="s">
        <v>269</v>
      </c>
      <c r="H4996" s="1" t="s">
        <v>183</v>
      </c>
      <c r="I4996" s="25">
        <v>76</v>
      </c>
      <c r="J4996" s="23">
        <v>7696</v>
      </c>
      <c r="K4996" s="20" t="s">
        <v>4098</v>
      </c>
      <c r="L4996" s="4" t="s">
        <v>310</v>
      </c>
    </row>
    <row r="4997" spans="1:12">
      <c r="A4997" s="36">
        <v>2017</v>
      </c>
      <c r="B4997" s="14" t="s">
        <v>3794</v>
      </c>
      <c r="C4997" s="9">
        <v>42858</v>
      </c>
      <c r="D4997" s="14" t="s">
        <v>537</v>
      </c>
      <c r="E4997" s="1" t="s">
        <v>308</v>
      </c>
      <c r="F4997" s="1">
        <v>4415</v>
      </c>
      <c r="G4997" s="1" t="s">
        <v>137</v>
      </c>
      <c r="H4997" s="1" t="s">
        <v>301</v>
      </c>
      <c r="I4997" s="25">
        <v>87</v>
      </c>
      <c r="J4997" s="23">
        <v>9062</v>
      </c>
      <c r="K4997" s="20" t="s">
        <v>4097</v>
      </c>
      <c r="L4997" s="4" t="s">
        <v>310</v>
      </c>
    </row>
    <row r="4998" spans="1:12">
      <c r="A4998" s="36">
        <v>2017</v>
      </c>
      <c r="B4998" s="14" t="s">
        <v>3794</v>
      </c>
      <c r="C4998" s="9">
        <v>42859</v>
      </c>
      <c r="D4998" s="14" t="s">
        <v>537</v>
      </c>
      <c r="E4998" s="1" t="s">
        <v>308</v>
      </c>
      <c r="F4998" s="1">
        <v>4415</v>
      </c>
      <c r="G4998" s="1" t="s">
        <v>137</v>
      </c>
      <c r="H4998" s="1" t="s">
        <v>301</v>
      </c>
      <c r="I4998" s="25">
        <v>76</v>
      </c>
      <c r="J4998" s="23">
        <v>9072</v>
      </c>
      <c r="K4998" s="20" t="s">
        <v>4097</v>
      </c>
      <c r="L4998" s="4" t="s">
        <v>310</v>
      </c>
    </row>
    <row r="4999" spans="1:12">
      <c r="A4999" s="36">
        <v>2017</v>
      </c>
      <c r="B4999" s="14" t="s">
        <v>3794</v>
      </c>
      <c r="C4999" s="9">
        <v>42861</v>
      </c>
      <c r="D4999" s="14" t="s">
        <v>537</v>
      </c>
      <c r="E4999" s="1" t="s">
        <v>308</v>
      </c>
      <c r="F4999" s="1">
        <v>4415</v>
      </c>
      <c r="G4999" s="1" t="s">
        <v>137</v>
      </c>
      <c r="H4999" s="1" t="s">
        <v>312</v>
      </c>
      <c r="I4999" s="25">
        <v>142</v>
      </c>
      <c r="J4999" s="23">
        <v>395</v>
      </c>
      <c r="K4999" s="20" t="s">
        <v>4098</v>
      </c>
      <c r="L4999" s="4" t="s">
        <v>310</v>
      </c>
    </row>
    <row r="5000" spans="1:12">
      <c r="A5000" s="36">
        <v>2017</v>
      </c>
      <c r="B5000" s="14" t="s">
        <v>3794</v>
      </c>
      <c r="C5000" s="9">
        <v>42862</v>
      </c>
      <c r="D5000" s="14" t="s">
        <v>537</v>
      </c>
      <c r="E5000" s="1" t="s">
        <v>308</v>
      </c>
      <c r="F5000" s="1">
        <v>4415</v>
      </c>
      <c r="G5000" s="1" t="s">
        <v>137</v>
      </c>
      <c r="H5000" s="1" t="s">
        <v>301</v>
      </c>
      <c r="I5000" s="25">
        <v>134</v>
      </c>
      <c r="J5000" s="23">
        <v>9080</v>
      </c>
      <c r="K5000" s="20" t="s">
        <v>4098</v>
      </c>
      <c r="L5000" s="4" t="s">
        <v>310</v>
      </c>
    </row>
    <row r="5001" spans="1:12">
      <c r="A5001" s="36">
        <v>2017</v>
      </c>
      <c r="B5001" s="14" t="s">
        <v>3794</v>
      </c>
      <c r="C5001" s="9">
        <v>42863</v>
      </c>
      <c r="D5001" s="14" t="s">
        <v>537</v>
      </c>
      <c r="E5001" s="1" t="s">
        <v>308</v>
      </c>
      <c r="F5001" s="1">
        <v>4415</v>
      </c>
      <c r="G5001" s="1" t="s">
        <v>269</v>
      </c>
      <c r="H5001" s="1" t="s">
        <v>183</v>
      </c>
      <c r="I5001" s="25">
        <v>87</v>
      </c>
      <c r="J5001" s="23">
        <v>7712</v>
      </c>
      <c r="K5001" s="20" t="s">
        <v>4098</v>
      </c>
      <c r="L5001" s="4" t="s">
        <v>310</v>
      </c>
    </row>
    <row r="5002" spans="1:12">
      <c r="A5002" s="36">
        <v>2017</v>
      </c>
      <c r="B5002" s="14" t="s">
        <v>3794</v>
      </c>
      <c r="C5002" s="9">
        <v>42863</v>
      </c>
      <c r="D5002" s="14" t="s">
        <v>537</v>
      </c>
      <c r="E5002" s="1" t="s">
        <v>308</v>
      </c>
      <c r="F5002" s="1">
        <v>4530</v>
      </c>
      <c r="G5002" s="1" t="s">
        <v>269</v>
      </c>
      <c r="H5002" s="1" t="s">
        <v>287</v>
      </c>
      <c r="I5002" s="25">
        <v>99</v>
      </c>
      <c r="J5002" s="23">
        <v>4539</v>
      </c>
      <c r="K5002" s="20" t="s">
        <v>4096</v>
      </c>
      <c r="L5002" s="4" t="s">
        <v>310</v>
      </c>
    </row>
    <row r="5003" spans="1:12">
      <c r="A5003" s="36">
        <v>2017</v>
      </c>
      <c r="B5003" s="14" t="s">
        <v>3794</v>
      </c>
      <c r="C5003" s="9">
        <v>42864</v>
      </c>
      <c r="D5003" s="14" t="s">
        <v>537</v>
      </c>
      <c r="E5003" s="1" t="s">
        <v>308</v>
      </c>
      <c r="F5003" s="1">
        <v>4415</v>
      </c>
      <c r="G5003" s="1" t="s">
        <v>269</v>
      </c>
      <c r="H5003" s="1" t="s">
        <v>183</v>
      </c>
      <c r="I5003" s="25">
        <v>67</v>
      </c>
      <c r="J5003" s="23">
        <v>7715</v>
      </c>
      <c r="K5003" s="20" t="s">
        <v>4098</v>
      </c>
      <c r="L5003" s="4" t="s">
        <v>310</v>
      </c>
    </row>
    <row r="5004" spans="1:12">
      <c r="A5004" s="36">
        <v>2017</v>
      </c>
      <c r="B5004" s="14" t="s">
        <v>3794</v>
      </c>
      <c r="C5004" s="9">
        <v>42868</v>
      </c>
      <c r="D5004" s="14" t="s">
        <v>537</v>
      </c>
      <c r="E5004" s="1" t="s">
        <v>308</v>
      </c>
      <c r="F5004" s="1">
        <v>4530</v>
      </c>
      <c r="G5004" s="1" t="s">
        <v>269</v>
      </c>
      <c r="H5004" s="1" t="s">
        <v>287</v>
      </c>
      <c r="I5004" s="25">
        <v>116</v>
      </c>
      <c r="J5004" s="23">
        <v>4541</v>
      </c>
      <c r="K5004" s="20" t="s">
        <v>314</v>
      </c>
      <c r="L5004" s="4" t="s">
        <v>310</v>
      </c>
    </row>
    <row r="5005" spans="1:12">
      <c r="A5005" s="36">
        <v>2017</v>
      </c>
      <c r="B5005" s="14" t="s">
        <v>3794</v>
      </c>
      <c r="C5005" s="9">
        <v>42871</v>
      </c>
      <c r="D5005" s="14" t="s">
        <v>537</v>
      </c>
      <c r="E5005" s="1" t="s">
        <v>308</v>
      </c>
      <c r="F5005" s="1">
        <v>4530</v>
      </c>
      <c r="G5005" s="1" t="s">
        <v>269</v>
      </c>
      <c r="H5005" s="1" t="s">
        <v>287</v>
      </c>
      <c r="I5005" s="25">
        <v>118</v>
      </c>
      <c r="J5005" s="23">
        <v>4544</v>
      </c>
      <c r="K5005" s="20" t="s">
        <v>314</v>
      </c>
      <c r="L5005" s="4" t="s">
        <v>310</v>
      </c>
    </row>
    <row r="5006" spans="1:12">
      <c r="A5006" s="36">
        <v>2017</v>
      </c>
      <c r="B5006" s="14" t="s">
        <v>3794</v>
      </c>
      <c r="C5006" s="9">
        <v>42871</v>
      </c>
      <c r="D5006" s="14" t="s">
        <v>537</v>
      </c>
      <c r="E5006" s="1" t="s">
        <v>308</v>
      </c>
      <c r="F5006" s="1">
        <v>4415</v>
      </c>
      <c r="G5006" s="1" t="s">
        <v>269</v>
      </c>
      <c r="H5006" s="1" t="s">
        <v>287</v>
      </c>
      <c r="I5006" s="25">
        <v>78</v>
      </c>
      <c r="J5006" s="23">
        <v>4543</v>
      </c>
      <c r="K5006" s="20" t="s">
        <v>4096</v>
      </c>
      <c r="L5006" s="4" t="s">
        <v>310</v>
      </c>
    </row>
    <row r="5007" spans="1:12">
      <c r="A5007" s="36">
        <v>2017</v>
      </c>
      <c r="B5007" s="14" t="s">
        <v>3794</v>
      </c>
      <c r="C5007" s="9">
        <v>42872</v>
      </c>
      <c r="D5007" s="14" t="s">
        <v>537</v>
      </c>
      <c r="E5007" s="1" t="s">
        <v>308</v>
      </c>
      <c r="F5007" s="1">
        <v>4415</v>
      </c>
      <c r="G5007" s="1" t="s">
        <v>179</v>
      </c>
      <c r="H5007" s="1" t="s">
        <v>183</v>
      </c>
      <c r="I5007" s="25">
        <v>67</v>
      </c>
      <c r="J5007" s="23">
        <v>27667</v>
      </c>
      <c r="K5007" s="20" t="s">
        <v>2492</v>
      </c>
      <c r="L5007" s="4" t="s">
        <v>310</v>
      </c>
    </row>
    <row r="5008" spans="1:12">
      <c r="A5008" s="36">
        <v>2017</v>
      </c>
      <c r="B5008" s="14" t="s">
        <v>3794</v>
      </c>
      <c r="C5008" s="9">
        <v>42872</v>
      </c>
      <c r="D5008" s="14" t="s">
        <v>537</v>
      </c>
      <c r="E5008" s="1" t="s">
        <v>308</v>
      </c>
      <c r="F5008" s="1">
        <v>4415</v>
      </c>
      <c r="G5008" s="1" t="s">
        <v>179</v>
      </c>
      <c r="H5008" s="1" t="s">
        <v>183</v>
      </c>
      <c r="I5008" s="25">
        <v>70</v>
      </c>
      <c r="J5008" s="23">
        <v>27638</v>
      </c>
      <c r="K5008" s="20" t="s">
        <v>4096</v>
      </c>
      <c r="L5008" s="4" t="s">
        <v>310</v>
      </c>
    </row>
    <row r="5009" spans="1:12">
      <c r="A5009" s="36">
        <v>2017</v>
      </c>
      <c r="B5009" s="14" t="s">
        <v>3794</v>
      </c>
      <c r="C5009" s="9">
        <v>42872</v>
      </c>
      <c r="D5009" s="14" t="s">
        <v>537</v>
      </c>
      <c r="E5009" s="1" t="s">
        <v>308</v>
      </c>
      <c r="F5009" s="1">
        <v>4415</v>
      </c>
      <c r="G5009" s="1" t="s">
        <v>179</v>
      </c>
      <c r="H5009" s="1" t="s">
        <v>183</v>
      </c>
      <c r="I5009" s="25">
        <v>61</v>
      </c>
      <c r="J5009" s="23">
        <v>27639</v>
      </c>
      <c r="K5009" s="20" t="s">
        <v>4096</v>
      </c>
      <c r="L5009" s="4" t="s">
        <v>310</v>
      </c>
    </row>
    <row r="5010" spans="1:12">
      <c r="A5010" s="36">
        <v>2017</v>
      </c>
      <c r="B5010" s="14" t="s">
        <v>3794</v>
      </c>
      <c r="C5010" s="9">
        <v>42872</v>
      </c>
      <c r="D5010" s="14" t="s">
        <v>537</v>
      </c>
      <c r="E5010" s="1" t="s">
        <v>308</v>
      </c>
      <c r="F5010" s="1">
        <v>4526</v>
      </c>
      <c r="G5010" s="1" t="s">
        <v>179</v>
      </c>
      <c r="H5010" s="1" t="s">
        <v>183</v>
      </c>
      <c r="I5010" s="25">
        <v>75</v>
      </c>
      <c r="J5010" s="23">
        <v>27646</v>
      </c>
      <c r="K5010" s="20" t="s">
        <v>4096</v>
      </c>
      <c r="L5010" s="4" t="s">
        <v>310</v>
      </c>
    </row>
    <row r="5011" spans="1:12">
      <c r="A5011" s="36">
        <v>2017</v>
      </c>
      <c r="B5011" s="14" t="s">
        <v>3794</v>
      </c>
      <c r="C5011" s="9">
        <v>42872</v>
      </c>
      <c r="D5011" s="14" t="s">
        <v>537</v>
      </c>
      <c r="E5011" s="1" t="s">
        <v>308</v>
      </c>
      <c r="F5011" s="1">
        <v>4415</v>
      </c>
      <c r="G5011" s="1" t="s">
        <v>179</v>
      </c>
      <c r="H5011" s="1" t="s">
        <v>183</v>
      </c>
      <c r="I5011" s="25">
        <v>67</v>
      </c>
      <c r="J5011" s="23">
        <v>27652</v>
      </c>
      <c r="K5011" s="20" t="s">
        <v>4099</v>
      </c>
      <c r="L5011" s="4" t="s">
        <v>310</v>
      </c>
    </row>
    <row r="5012" spans="1:12">
      <c r="A5012" s="36">
        <v>2017</v>
      </c>
      <c r="B5012" s="14" t="s">
        <v>3794</v>
      </c>
      <c r="C5012" s="9">
        <v>42873</v>
      </c>
      <c r="D5012" s="14" t="s">
        <v>537</v>
      </c>
      <c r="E5012" s="1" t="s">
        <v>308</v>
      </c>
      <c r="F5012" s="1">
        <v>4530</v>
      </c>
      <c r="G5012" s="1" t="s">
        <v>269</v>
      </c>
      <c r="H5012" s="1" t="s">
        <v>287</v>
      </c>
      <c r="I5012" s="25">
        <v>72</v>
      </c>
      <c r="J5012" s="23">
        <v>4545</v>
      </c>
      <c r="K5012" s="20" t="s">
        <v>314</v>
      </c>
      <c r="L5012" s="4" t="s">
        <v>310</v>
      </c>
    </row>
    <row r="5013" spans="1:12">
      <c r="A5013" s="36">
        <v>2017</v>
      </c>
      <c r="B5013" s="14" t="s">
        <v>3794</v>
      </c>
      <c r="C5013" s="9">
        <v>42874</v>
      </c>
      <c r="D5013" s="14" t="s">
        <v>537</v>
      </c>
      <c r="E5013" s="1" t="s">
        <v>308</v>
      </c>
      <c r="F5013" s="1">
        <v>4526</v>
      </c>
      <c r="G5013" s="1" t="s">
        <v>137</v>
      </c>
      <c r="H5013" s="1" t="s">
        <v>301</v>
      </c>
      <c r="I5013" s="25">
        <v>105</v>
      </c>
      <c r="J5013" s="23">
        <v>9123</v>
      </c>
      <c r="K5013" s="20" t="s">
        <v>325</v>
      </c>
      <c r="L5013" s="4" t="s">
        <v>310</v>
      </c>
    </row>
    <row r="5014" spans="1:12">
      <c r="A5014" s="36">
        <v>2017</v>
      </c>
      <c r="B5014" s="14" t="s">
        <v>3794</v>
      </c>
      <c r="C5014" s="9">
        <v>42874</v>
      </c>
      <c r="D5014" s="14" t="s">
        <v>537</v>
      </c>
      <c r="E5014" s="1" t="s">
        <v>308</v>
      </c>
      <c r="F5014" s="1">
        <v>4526</v>
      </c>
      <c r="G5014" s="1" t="s">
        <v>137</v>
      </c>
      <c r="H5014" s="1" t="s">
        <v>301</v>
      </c>
      <c r="I5014" s="25">
        <v>97</v>
      </c>
      <c r="J5014" s="23">
        <v>9121</v>
      </c>
      <c r="K5014" s="20" t="s">
        <v>325</v>
      </c>
      <c r="L5014" s="4" t="s">
        <v>310</v>
      </c>
    </row>
    <row r="5015" spans="1:12">
      <c r="A5015" s="36">
        <v>2017</v>
      </c>
      <c r="B5015" s="14" t="s">
        <v>3794</v>
      </c>
      <c r="C5015" s="9">
        <v>42876</v>
      </c>
      <c r="D5015" s="14" t="s">
        <v>537</v>
      </c>
      <c r="E5015" s="1" t="s">
        <v>308</v>
      </c>
      <c r="F5015" s="1">
        <v>4530</v>
      </c>
      <c r="G5015" s="1" t="s">
        <v>137</v>
      </c>
      <c r="H5015" s="1" t="s">
        <v>138</v>
      </c>
      <c r="I5015" s="25">
        <v>86.2</v>
      </c>
      <c r="J5015" s="23">
        <v>1451</v>
      </c>
      <c r="K5015" s="20" t="s">
        <v>314</v>
      </c>
      <c r="L5015" s="4" t="s">
        <v>310</v>
      </c>
    </row>
    <row r="5016" spans="1:12">
      <c r="A5016" s="36">
        <v>2017</v>
      </c>
      <c r="B5016" s="14" t="s">
        <v>3794</v>
      </c>
      <c r="C5016" s="9">
        <v>42878</v>
      </c>
      <c r="D5016" s="14" t="s">
        <v>537</v>
      </c>
      <c r="E5016" s="1" t="s">
        <v>308</v>
      </c>
      <c r="F5016" s="1">
        <v>4415</v>
      </c>
      <c r="G5016" s="1" t="s">
        <v>269</v>
      </c>
      <c r="H5016" s="1" t="s">
        <v>287</v>
      </c>
      <c r="I5016" s="25">
        <v>121</v>
      </c>
      <c r="J5016" s="23">
        <v>4548</v>
      </c>
      <c r="K5016" s="20" t="s">
        <v>1078</v>
      </c>
      <c r="L5016" s="4" t="s">
        <v>310</v>
      </c>
    </row>
    <row r="5017" spans="1:12">
      <c r="A5017" s="36">
        <v>2017</v>
      </c>
      <c r="B5017" s="14" t="s">
        <v>3794</v>
      </c>
      <c r="C5017" s="9">
        <v>42878</v>
      </c>
      <c r="D5017" s="14" t="s">
        <v>537</v>
      </c>
      <c r="E5017" s="1" t="s">
        <v>308</v>
      </c>
      <c r="F5017" s="1">
        <v>4530</v>
      </c>
      <c r="G5017" s="1" t="s">
        <v>269</v>
      </c>
      <c r="H5017" s="1" t="s">
        <v>287</v>
      </c>
      <c r="I5017" s="25">
        <v>81</v>
      </c>
      <c r="J5017" s="23">
        <v>4547</v>
      </c>
      <c r="K5017" s="20" t="s">
        <v>314</v>
      </c>
      <c r="L5017" s="4" t="s">
        <v>310</v>
      </c>
    </row>
    <row r="5018" spans="1:12">
      <c r="A5018" s="36">
        <v>2017</v>
      </c>
      <c r="B5018" s="14" t="s">
        <v>3794</v>
      </c>
      <c r="C5018" s="9">
        <v>42879</v>
      </c>
      <c r="D5018" s="14" t="s">
        <v>537</v>
      </c>
      <c r="E5018" s="1" t="s">
        <v>308</v>
      </c>
      <c r="F5018" s="1">
        <v>4530</v>
      </c>
      <c r="G5018" s="1" t="s">
        <v>269</v>
      </c>
      <c r="H5018" s="1" t="s">
        <v>287</v>
      </c>
      <c r="I5018" s="25">
        <v>66</v>
      </c>
      <c r="J5018" s="23">
        <v>4553</v>
      </c>
      <c r="K5018" s="20" t="s">
        <v>1078</v>
      </c>
      <c r="L5018" s="4" t="s">
        <v>310</v>
      </c>
    </row>
    <row r="5019" spans="1:12">
      <c r="A5019" s="36">
        <v>2017</v>
      </c>
      <c r="B5019" s="14" t="s">
        <v>3794</v>
      </c>
      <c r="C5019" s="9">
        <v>42879</v>
      </c>
      <c r="D5019" s="14" t="s">
        <v>537</v>
      </c>
      <c r="E5019" s="1" t="s">
        <v>308</v>
      </c>
      <c r="F5019" s="1">
        <v>4530</v>
      </c>
      <c r="G5019" s="1" t="s">
        <v>269</v>
      </c>
      <c r="H5019" s="1" t="s">
        <v>287</v>
      </c>
      <c r="I5019" s="25">
        <v>140</v>
      </c>
      <c r="J5019" s="23">
        <v>4552</v>
      </c>
      <c r="K5019" s="20" t="s">
        <v>3579</v>
      </c>
      <c r="L5019" s="4" t="s">
        <v>310</v>
      </c>
    </row>
    <row r="5020" spans="1:12">
      <c r="A5020" s="36">
        <v>2017</v>
      </c>
      <c r="B5020" s="14" t="s">
        <v>3794</v>
      </c>
      <c r="C5020" s="9">
        <v>42880</v>
      </c>
      <c r="D5020" s="14" t="s">
        <v>537</v>
      </c>
      <c r="E5020" s="1" t="s">
        <v>308</v>
      </c>
      <c r="F5020" s="1">
        <v>4530</v>
      </c>
      <c r="G5020" s="1" t="s">
        <v>269</v>
      </c>
      <c r="H5020" s="1" t="s">
        <v>287</v>
      </c>
      <c r="I5020" s="25">
        <v>91</v>
      </c>
      <c r="J5020" s="23">
        <v>4560</v>
      </c>
      <c r="K5020" s="20" t="s">
        <v>1078</v>
      </c>
      <c r="L5020" s="4" t="s">
        <v>310</v>
      </c>
    </row>
    <row r="5021" spans="1:12">
      <c r="A5021" s="36">
        <v>2017</v>
      </c>
      <c r="B5021" s="14" t="s">
        <v>3794</v>
      </c>
      <c r="C5021" s="9">
        <v>42880</v>
      </c>
      <c r="D5021" s="14" t="s">
        <v>537</v>
      </c>
      <c r="E5021" s="1" t="s">
        <v>308</v>
      </c>
      <c r="F5021" s="1">
        <v>4530</v>
      </c>
      <c r="G5021" s="1" t="s">
        <v>269</v>
      </c>
      <c r="H5021" s="1" t="s">
        <v>287</v>
      </c>
      <c r="I5021" s="25">
        <v>112</v>
      </c>
      <c r="J5021" s="23">
        <v>4556</v>
      </c>
      <c r="K5021" s="20" t="s">
        <v>1078</v>
      </c>
      <c r="L5021" s="4" t="s">
        <v>310</v>
      </c>
    </row>
    <row r="5022" spans="1:12">
      <c r="A5022" s="36">
        <v>2017</v>
      </c>
      <c r="B5022" s="14" t="s">
        <v>3794</v>
      </c>
      <c r="C5022" s="9">
        <v>42881</v>
      </c>
      <c r="D5022" s="14" t="s">
        <v>537</v>
      </c>
      <c r="E5022" s="1" t="s">
        <v>308</v>
      </c>
      <c r="F5022" s="1">
        <v>4415</v>
      </c>
      <c r="G5022" s="1" t="s">
        <v>137</v>
      </c>
      <c r="H5022" s="1" t="s">
        <v>301</v>
      </c>
      <c r="I5022" s="25">
        <v>133</v>
      </c>
      <c r="J5022" s="23">
        <v>9137</v>
      </c>
      <c r="K5022" s="20" t="s">
        <v>2492</v>
      </c>
      <c r="L5022" s="4" t="s">
        <v>310</v>
      </c>
    </row>
    <row r="5023" spans="1:12">
      <c r="A5023" s="36">
        <v>2017</v>
      </c>
      <c r="B5023" s="14" t="s">
        <v>3794</v>
      </c>
      <c r="C5023" s="9">
        <v>42881</v>
      </c>
      <c r="D5023" s="14" t="s">
        <v>537</v>
      </c>
      <c r="E5023" s="1" t="s">
        <v>308</v>
      </c>
      <c r="F5023" s="1">
        <v>4530</v>
      </c>
      <c r="G5023" s="1" t="s">
        <v>137</v>
      </c>
      <c r="H5023" s="1" t="s">
        <v>138</v>
      </c>
      <c r="I5023" s="25">
        <v>88.4</v>
      </c>
      <c r="J5023" s="23">
        <v>1258</v>
      </c>
      <c r="K5023" s="20" t="s">
        <v>3579</v>
      </c>
      <c r="L5023" s="4" t="s">
        <v>310</v>
      </c>
    </row>
    <row r="5024" spans="1:12">
      <c r="A5024" s="36">
        <v>2017</v>
      </c>
      <c r="B5024" s="14" t="s">
        <v>3794</v>
      </c>
      <c r="C5024" s="9">
        <v>42883</v>
      </c>
      <c r="D5024" s="14" t="s">
        <v>537</v>
      </c>
      <c r="E5024" s="1" t="s">
        <v>308</v>
      </c>
      <c r="F5024" s="1">
        <v>4415</v>
      </c>
      <c r="G5024" s="1" t="s">
        <v>137</v>
      </c>
      <c r="H5024" s="1" t="s">
        <v>301</v>
      </c>
      <c r="I5024" s="25">
        <v>91</v>
      </c>
      <c r="J5024" s="23">
        <v>9140</v>
      </c>
      <c r="K5024" s="20" t="s">
        <v>2492</v>
      </c>
      <c r="L5024" s="4" t="s">
        <v>310</v>
      </c>
    </row>
    <row r="5025" spans="1:12">
      <c r="A5025" s="36">
        <v>2017</v>
      </c>
      <c r="B5025" s="14" t="s">
        <v>3794</v>
      </c>
      <c r="C5025" s="9">
        <v>42883</v>
      </c>
      <c r="D5025" s="14" t="s">
        <v>537</v>
      </c>
      <c r="E5025" s="1" t="s">
        <v>308</v>
      </c>
      <c r="F5025" s="1">
        <v>4415</v>
      </c>
      <c r="G5025" s="1" t="s">
        <v>137</v>
      </c>
      <c r="H5025" s="1" t="s">
        <v>301</v>
      </c>
      <c r="I5025" s="25">
        <v>76</v>
      </c>
      <c r="J5025" s="23">
        <v>9141</v>
      </c>
      <c r="K5025" s="20" t="s">
        <v>2492</v>
      </c>
      <c r="L5025" s="4" t="s">
        <v>310</v>
      </c>
    </row>
    <row r="5026" spans="1:12">
      <c r="A5026" s="36">
        <v>2017</v>
      </c>
      <c r="B5026" s="14" t="s">
        <v>3794</v>
      </c>
      <c r="C5026" s="9">
        <v>42862</v>
      </c>
      <c r="D5026" s="14" t="s">
        <v>537</v>
      </c>
      <c r="E5026" s="1" t="s">
        <v>470</v>
      </c>
      <c r="F5026" s="1">
        <v>5741</v>
      </c>
      <c r="G5026" s="1" t="s">
        <v>37</v>
      </c>
      <c r="H5026" s="11" t="s">
        <v>1962</v>
      </c>
      <c r="I5026" s="25">
        <v>308</v>
      </c>
      <c r="J5026" s="23" t="s">
        <v>4100</v>
      </c>
      <c r="K5026" s="20" t="s">
        <v>4101</v>
      </c>
      <c r="L5026" s="4" t="s">
        <v>456</v>
      </c>
    </row>
    <row r="5027" spans="1:12">
      <c r="A5027" s="36">
        <v>2017</v>
      </c>
      <c r="B5027" s="14" t="s">
        <v>3794</v>
      </c>
      <c r="C5027" s="9">
        <v>42867</v>
      </c>
      <c r="D5027" s="14" t="s">
        <v>537</v>
      </c>
      <c r="E5027" s="1" t="s">
        <v>470</v>
      </c>
      <c r="F5027" s="1">
        <v>5741</v>
      </c>
      <c r="G5027" s="1" t="s">
        <v>37</v>
      </c>
      <c r="H5027" s="1" t="s">
        <v>453</v>
      </c>
      <c r="I5027" s="25">
        <v>213</v>
      </c>
      <c r="J5027" s="23" t="s">
        <v>4102</v>
      </c>
      <c r="K5027" s="20" t="s">
        <v>3728</v>
      </c>
      <c r="L5027" s="4" t="s">
        <v>456</v>
      </c>
    </row>
    <row r="5028" spans="1:12">
      <c r="A5028" s="36">
        <v>2017</v>
      </c>
      <c r="B5028" s="14" t="s">
        <v>3794</v>
      </c>
      <c r="C5028" s="9">
        <v>42871</v>
      </c>
      <c r="D5028" s="14" t="s">
        <v>537</v>
      </c>
      <c r="E5028" s="1" t="s">
        <v>470</v>
      </c>
      <c r="F5028" s="1">
        <v>5741</v>
      </c>
      <c r="G5028" s="1" t="s">
        <v>37</v>
      </c>
      <c r="H5028" s="1" t="s">
        <v>453</v>
      </c>
      <c r="I5028" s="25">
        <v>179</v>
      </c>
      <c r="J5028" s="23" t="s">
        <v>4103</v>
      </c>
      <c r="K5028" s="20" t="s">
        <v>3732</v>
      </c>
      <c r="L5028" s="4" t="s">
        <v>456</v>
      </c>
    </row>
    <row r="5029" spans="1:12">
      <c r="A5029" s="36">
        <v>2017</v>
      </c>
      <c r="B5029" s="14" t="s">
        <v>3794</v>
      </c>
      <c r="C5029" s="9">
        <v>42872</v>
      </c>
      <c r="D5029" s="14" t="s">
        <v>537</v>
      </c>
      <c r="E5029" s="1" t="s">
        <v>470</v>
      </c>
      <c r="F5029" s="1">
        <v>5741</v>
      </c>
      <c r="G5029" s="1" t="s">
        <v>37</v>
      </c>
      <c r="H5029" s="1" t="s">
        <v>453</v>
      </c>
      <c r="I5029" s="25">
        <v>220</v>
      </c>
      <c r="J5029" s="23" t="s">
        <v>4104</v>
      </c>
      <c r="K5029" s="20" t="s">
        <v>4105</v>
      </c>
      <c r="L5029" s="4" t="s">
        <v>456</v>
      </c>
    </row>
    <row r="5030" spans="1:12">
      <c r="A5030" s="36">
        <v>2017</v>
      </c>
      <c r="B5030" s="14" t="s">
        <v>3794</v>
      </c>
      <c r="C5030" s="9">
        <v>42873</v>
      </c>
      <c r="D5030" s="14" t="s">
        <v>537</v>
      </c>
      <c r="E5030" s="1" t="s">
        <v>452</v>
      </c>
      <c r="F5030" s="1">
        <v>1257</v>
      </c>
      <c r="G5030" s="1" t="s">
        <v>137</v>
      </c>
      <c r="H5030" s="1" t="s">
        <v>138</v>
      </c>
      <c r="I5030" s="25">
        <v>70</v>
      </c>
      <c r="J5030" s="23" t="s">
        <v>4106</v>
      </c>
      <c r="K5030" s="20" t="s">
        <v>3007</v>
      </c>
      <c r="L5030" s="4" t="s">
        <v>456</v>
      </c>
    </row>
    <row r="5031" spans="1:12">
      <c r="A5031" s="36">
        <v>2017</v>
      </c>
      <c r="B5031" s="14" t="s">
        <v>3794</v>
      </c>
      <c r="C5031" s="9">
        <v>42873</v>
      </c>
      <c r="D5031" s="14" t="s">
        <v>537</v>
      </c>
      <c r="E5031" s="1" t="s">
        <v>452</v>
      </c>
      <c r="F5031" s="1">
        <v>1257</v>
      </c>
      <c r="G5031" s="1" t="s">
        <v>510</v>
      </c>
      <c r="H5031" s="11" t="s">
        <v>2087</v>
      </c>
      <c r="I5031" s="25">
        <v>105</v>
      </c>
      <c r="J5031" s="23" t="s">
        <v>4107</v>
      </c>
      <c r="K5031" s="20" t="s">
        <v>3007</v>
      </c>
      <c r="L5031" s="4" t="s">
        <v>456</v>
      </c>
    </row>
    <row r="5032" spans="1:12">
      <c r="A5032" s="36">
        <v>2017</v>
      </c>
      <c r="B5032" s="14" t="s">
        <v>3794</v>
      </c>
      <c r="C5032" s="9">
        <v>42873</v>
      </c>
      <c r="D5032" s="14" t="s">
        <v>537</v>
      </c>
      <c r="E5032" s="1" t="s">
        <v>452</v>
      </c>
      <c r="F5032" s="1">
        <v>1257</v>
      </c>
      <c r="G5032" s="1" t="s">
        <v>510</v>
      </c>
      <c r="H5032" s="11" t="s">
        <v>2087</v>
      </c>
      <c r="I5032" s="25">
        <v>120</v>
      </c>
      <c r="J5032" s="23" t="s">
        <v>4108</v>
      </c>
      <c r="K5032" s="20" t="s">
        <v>3007</v>
      </c>
      <c r="L5032" s="4" t="s">
        <v>456</v>
      </c>
    </row>
    <row r="5033" spans="1:12">
      <c r="A5033" s="36">
        <v>2017</v>
      </c>
      <c r="B5033" s="14" t="s">
        <v>3794</v>
      </c>
      <c r="C5033" s="9">
        <v>42873</v>
      </c>
      <c r="D5033" s="14" t="s">
        <v>537</v>
      </c>
      <c r="E5033" s="1" t="s">
        <v>452</v>
      </c>
      <c r="F5033" s="1">
        <v>1257</v>
      </c>
      <c r="G5033" s="1" t="s">
        <v>510</v>
      </c>
      <c r="H5033" s="11" t="s">
        <v>2087</v>
      </c>
      <c r="I5033" s="25">
        <v>125</v>
      </c>
      <c r="J5033" s="23" t="s">
        <v>4109</v>
      </c>
      <c r="K5033" s="20" t="s">
        <v>4110</v>
      </c>
      <c r="L5033" s="4" t="s">
        <v>456</v>
      </c>
    </row>
    <row r="5034" spans="1:12">
      <c r="A5034" s="36">
        <v>2017</v>
      </c>
      <c r="B5034" s="14" t="s">
        <v>3794</v>
      </c>
      <c r="C5034" s="9">
        <v>42877</v>
      </c>
      <c r="D5034" s="14" t="s">
        <v>537</v>
      </c>
      <c r="E5034" s="1" t="s">
        <v>452</v>
      </c>
      <c r="F5034" s="1">
        <v>1257</v>
      </c>
      <c r="G5034" s="1" t="s">
        <v>137</v>
      </c>
      <c r="H5034" s="1" t="s">
        <v>138</v>
      </c>
      <c r="I5034" s="25">
        <v>75</v>
      </c>
      <c r="J5034" s="23" t="s">
        <v>4111</v>
      </c>
      <c r="K5034" s="20" t="s">
        <v>3007</v>
      </c>
      <c r="L5034" s="4" t="s">
        <v>456</v>
      </c>
    </row>
    <row r="5035" spans="1:12">
      <c r="A5035" s="36">
        <v>2017</v>
      </c>
      <c r="B5035" s="14" t="s">
        <v>3794</v>
      </c>
      <c r="C5035" s="9">
        <v>42881</v>
      </c>
      <c r="D5035" s="14" t="s">
        <v>537</v>
      </c>
      <c r="E5035" s="1" t="s">
        <v>452</v>
      </c>
      <c r="F5035" s="1">
        <v>1257</v>
      </c>
      <c r="G5035" s="1" t="s">
        <v>37</v>
      </c>
      <c r="H5035" s="11" t="s">
        <v>1962</v>
      </c>
      <c r="I5035" s="25">
        <v>133</v>
      </c>
      <c r="J5035" s="23" t="s">
        <v>4112</v>
      </c>
      <c r="K5035" s="20" t="s">
        <v>3007</v>
      </c>
      <c r="L5035" s="4" t="s">
        <v>456</v>
      </c>
    </row>
    <row r="5036" spans="1:12">
      <c r="A5036" s="36">
        <v>2017</v>
      </c>
      <c r="B5036" s="14" t="s">
        <v>3794</v>
      </c>
      <c r="C5036" s="9">
        <v>42881</v>
      </c>
      <c r="D5036" s="14" t="s">
        <v>537</v>
      </c>
      <c r="E5036" s="1" t="s">
        <v>452</v>
      </c>
      <c r="F5036" s="1">
        <v>1257</v>
      </c>
      <c r="G5036" s="1" t="s">
        <v>691</v>
      </c>
      <c r="H5036" s="1" t="s">
        <v>120</v>
      </c>
      <c r="I5036" s="25">
        <v>80</v>
      </c>
      <c r="J5036" s="23" t="s">
        <v>4113</v>
      </c>
      <c r="K5036" s="20" t="s">
        <v>3007</v>
      </c>
      <c r="L5036" s="4" t="s">
        <v>456</v>
      </c>
    </row>
    <row r="5037" spans="1:12">
      <c r="A5037" s="36">
        <v>2017</v>
      </c>
      <c r="B5037" s="14" t="s">
        <v>3794</v>
      </c>
      <c r="C5037" s="9">
        <v>42882</v>
      </c>
      <c r="D5037" s="14" t="s">
        <v>537</v>
      </c>
      <c r="E5037" s="1" t="s">
        <v>452</v>
      </c>
      <c r="F5037" s="1">
        <v>1257</v>
      </c>
      <c r="G5037" s="1" t="s">
        <v>691</v>
      </c>
      <c r="H5037" s="1" t="s">
        <v>120</v>
      </c>
      <c r="I5037" s="25">
        <v>90</v>
      </c>
      <c r="J5037" s="23" t="s">
        <v>4114</v>
      </c>
      <c r="K5037" s="20" t="s">
        <v>3007</v>
      </c>
      <c r="L5037" s="4" t="s">
        <v>456</v>
      </c>
    </row>
    <row r="5038" spans="1:12">
      <c r="A5038" s="36">
        <v>2017</v>
      </c>
      <c r="B5038" s="14" t="s">
        <v>3794</v>
      </c>
      <c r="C5038" s="9">
        <v>42882</v>
      </c>
      <c r="D5038" s="14" t="s">
        <v>537</v>
      </c>
      <c r="E5038" s="1" t="s">
        <v>452</v>
      </c>
      <c r="F5038" s="1">
        <v>1257</v>
      </c>
      <c r="G5038" s="1" t="s">
        <v>691</v>
      </c>
      <c r="H5038" s="1" t="s">
        <v>120</v>
      </c>
      <c r="I5038" s="25">
        <v>110</v>
      </c>
      <c r="J5038" s="23" t="s">
        <v>4115</v>
      </c>
      <c r="K5038" s="20" t="s">
        <v>3007</v>
      </c>
      <c r="L5038" s="4" t="s">
        <v>456</v>
      </c>
    </row>
    <row r="5039" spans="1:12">
      <c r="A5039" s="36">
        <v>2017</v>
      </c>
      <c r="B5039" s="14" t="s">
        <v>3794</v>
      </c>
      <c r="C5039" s="9">
        <v>42882</v>
      </c>
      <c r="D5039" s="14" t="s">
        <v>537</v>
      </c>
      <c r="E5039" s="1" t="s">
        <v>452</v>
      </c>
      <c r="F5039" s="1">
        <v>1257</v>
      </c>
      <c r="G5039" s="1" t="s">
        <v>691</v>
      </c>
      <c r="H5039" s="1" t="s">
        <v>120</v>
      </c>
      <c r="I5039" s="25">
        <v>90</v>
      </c>
      <c r="J5039" s="23" t="s">
        <v>4116</v>
      </c>
      <c r="K5039" s="20" t="s">
        <v>3007</v>
      </c>
      <c r="L5039" s="4" t="s">
        <v>456</v>
      </c>
    </row>
    <row r="5040" spans="1:12">
      <c r="A5040" s="36">
        <v>2017</v>
      </c>
      <c r="B5040" s="14" t="s">
        <v>3794</v>
      </c>
      <c r="C5040" s="9">
        <v>42883</v>
      </c>
      <c r="D5040" s="14" t="s">
        <v>537</v>
      </c>
      <c r="E5040" s="1" t="s">
        <v>452</v>
      </c>
      <c r="F5040" s="1">
        <v>1257</v>
      </c>
      <c r="G5040" s="1" t="s">
        <v>691</v>
      </c>
      <c r="H5040" s="1" t="s">
        <v>120</v>
      </c>
      <c r="I5040" s="25">
        <v>312</v>
      </c>
      <c r="J5040" s="23" t="s">
        <v>4117</v>
      </c>
      <c r="K5040" s="20" t="s">
        <v>3007</v>
      </c>
      <c r="L5040" s="4" t="s">
        <v>456</v>
      </c>
    </row>
    <row r="5041" spans="1:12">
      <c r="A5041" s="36">
        <v>2017</v>
      </c>
      <c r="B5041" s="14" t="s">
        <v>3794</v>
      </c>
      <c r="C5041" s="9">
        <v>42883</v>
      </c>
      <c r="D5041" s="14" t="s">
        <v>537</v>
      </c>
      <c r="E5041" s="1" t="s">
        <v>452</v>
      </c>
      <c r="F5041" s="1">
        <v>1257</v>
      </c>
      <c r="G5041" s="1" t="s">
        <v>37</v>
      </c>
      <c r="H5041" s="11" t="s">
        <v>1962</v>
      </c>
      <c r="I5041" s="25">
        <v>100</v>
      </c>
      <c r="J5041" s="23" t="s">
        <v>4118</v>
      </c>
      <c r="K5041" s="20" t="s">
        <v>3007</v>
      </c>
      <c r="L5041" s="4" t="s">
        <v>456</v>
      </c>
    </row>
    <row r="5042" spans="1:12">
      <c r="A5042" s="36">
        <v>2017</v>
      </c>
      <c r="B5042" s="14" t="s">
        <v>3794</v>
      </c>
      <c r="C5042" s="9">
        <v>42866</v>
      </c>
      <c r="D5042" s="14" t="s">
        <v>537</v>
      </c>
      <c r="E5042" s="1" t="s">
        <v>6</v>
      </c>
      <c r="F5042" s="1">
        <v>4108</v>
      </c>
      <c r="G5042" s="1" t="s">
        <v>179</v>
      </c>
      <c r="H5042" s="11" t="s">
        <v>1096</v>
      </c>
      <c r="I5042" s="25">
        <v>200.4</v>
      </c>
      <c r="J5042" s="23" t="s">
        <v>4119</v>
      </c>
      <c r="K5042" s="20" t="s">
        <v>3749</v>
      </c>
      <c r="L5042" s="4" t="s">
        <v>456</v>
      </c>
    </row>
    <row r="5043" spans="1:12">
      <c r="A5043" s="36">
        <v>2017</v>
      </c>
      <c r="B5043" s="14" t="s">
        <v>3794</v>
      </c>
      <c r="C5043" s="9">
        <v>42883</v>
      </c>
      <c r="D5043" s="14" t="s">
        <v>537</v>
      </c>
      <c r="E5043" s="1" t="s">
        <v>6</v>
      </c>
      <c r="F5043" s="1">
        <v>4124</v>
      </c>
      <c r="G5043" s="1" t="s">
        <v>149</v>
      </c>
      <c r="H5043" s="1" t="s">
        <v>500</v>
      </c>
      <c r="I5043" s="25">
        <v>205.3</v>
      </c>
      <c r="J5043" s="23" t="s">
        <v>4120</v>
      </c>
      <c r="K5043" s="20" t="s">
        <v>4121</v>
      </c>
      <c r="L5043" s="4" t="s">
        <v>456</v>
      </c>
    </row>
    <row r="5044" spans="1:12">
      <c r="A5044" s="36">
        <v>2017</v>
      </c>
      <c r="B5044" s="14" t="s">
        <v>3794</v>
      </c>
      <c r="C5044" s="9">
        <v>42883</v>
      </c>
      <c r="D5044" s="14" t="s">
        <v>537</v>
      </c>
      <c r="E5044" s="1" t="s">
        <v>6</v>
      </c>
      <c r="F5044" s="1">
        <v>4124</v>
      </c>
      <c r="G5044" s="1" t="s">
        <v>269</v>
      </c>
      <c r="H5044" s="1" t="s">
        <v>270</v>
      </c>
      <c r="I5044" s="25">
        <v>154.9</v>
      </c>
      <c r="J5044" s="23" t="s">
        <v>4122</v>
      </c>
      <c r="K5044" s="20" t="s">
        <v>4121</v>
      </c>
      <c r="L5044" s="4" t="s">
        <v>456</v>
      </c>
    </row>
    <row r="5045" spans="1:12">
      <c r="A5045" s="36">
        <v>2017</v>
      </c>
      <c r="B5045" s="14" t="s">
        <v>3794</v>
      </c>
      <c r="C5045" s="9">
        <v>42884</v>
      </c>
      <c r="D5045" s="14" t="s">
        <v>537</v>
      </c>
      <c r="E5045" s="1" t="s">
        <v>6</v>
      </c>
      <c r="F5045" s="1">
        <v>4125</v>
      </c>
      <c r="G5045" s="1" t="s">
        <v>269</v>
      </c>
      <c r="H5045" s="1" t="s">
        <v>1659</v>
      </c>
      <c r="I5045" s="25">
        <v>113.5</v>
      </c>
      <c r="J5045" s="23" t="s">
        <v>4123</v>
      </c>
      <c r="K5045" s="20" t="s">
        <v>4124</v>
      </c>
      <c r="L5045" s="4" t="s">
        <v>456</v>
      </c>
    </row>
    <row r="5046" spans="1:12">
      <c r="A5046" s="36">
        <v>2017</v>
      </c>
      <c r="B5046" s="14" t="s">
        <v>3794</v>
      </c>
      <c r="C5046" s="9">
        <v>42886</v>
      </c>
      <c r="D5046" s="14" t="s">
        <v>537</v>
      </c>
      <c r="E5046" s="1" t="s">
        <v>6</v>
      </c>
      <c r="F5046" s="1">
        <v>4124</v>
      </c>
      <c r="G5046" s="1" t="s">
        <v>269</v>
      </c>
      <c r="H5046" s="1" t="s">
        <v>270</v>
      </c>
      <c r="I5046" s="25">
        <v>295.8</v>
      </c>
      <c r="J5046" s="23" t="s">
        <v>4125</v>
      </c>
      <c r="K5046" s="20" t="s">
        <v>4121</v>
      </c>
      <c r="L5046" s="4" t="s">
        <v>456</v>
      </c>
    </row>
    <row r="5047" spans="1:12">
      <c r="A5047" s="36">
        <v>2017</v>
      </c>
      <c r="B5047" s="14" t="s">
        <v>3794</v>
      </c>
      <c r="C5047" s="9">
        <v>42886</v>
      </c>
      <c r="D5047" s="14" t="s">
        <v>537</v>
      </c>
      <c r="E5047" s="1" t="s">
        <v>6</v>
      </c>
      <c r="F5047" s="1">
        <v>4124</v>
      </c>
      <c r="G5047" s="1" t="s">
        <v>269</v>
      </c>
      <c r="H5047" s="1" t="s">
        <v>270</v>
      </c>
      <c r="I5047" s="25">
        <v>161</v>
      </c>
      <c r="J5047" s="23" t="s">
        <v>4126</v>
      </c>
      <c r="K5047" s="20" t="s">
        <v>4121</v>
      </c>
      <c r="L5047" s="4" t="s">
        <v>456</v>
      </c>
    </row>
    <row r="5048" spans="1:12">
      <c r="A5048" s="36">
        <v>2017</v>
      </c>
      <c r="B5048" s="14" t="s">
        <v>3794</v>
      </c>
      <c r="C5048" s="9">
        <v>42886</v>
      </c>
      <c r="D5048" s="14" t="s">
        <v>537</v>
      </c>
      <c r="E5048" s="1" t="s">
        <v>6</v>
      </c>
      <c r="F5048" s="1">
        <v>4124</v>
      </c>
      <c r="G5048" s="1" t="s">
        <v>269</v>
      </c>
      <c r="H5048" s="1" t="s">
        <v>270</v>
      </c>
      <c r="I5048" s="25">
        <v>125.7</v>
      </c>
      <c r="J5048" s="23" t="s">
        <v>4127</v>
      </c>
      <c r="K5048" s="20" t="s">
        <v>4121</v>
      </c>
      <c r="L5048" s="4" t="s">
        <v>456</v>
      </c>
    </row>
    <row r="5049" spans="1:12">
      <c r="A5049" s="36">
        <v>2017</v>
      </c>
      <c r="B5049" s="14" t="s">
        <v>3794</v>
      </c>
      <c r="C5049" s="9">
        <v>42880</v>
      </c>
      <c r="D5049" s="14" t="s">
        <v>537</v>
      </c>
      <c r="E5049" s="1" t="s">
        <v>695</v>
      </c>
      <c r="F5049" s="1">
        <v>5570</v>
      </c>
      <c r="G5049" s="1" t="s">
        <v>269</v>
      </c>
      <c r="H5049" s="1" t="s">
        <v>120</v>
      </c>
      <c r="I5049" s="25">
        <v>88</v>
      </c>
      <c r="J5049" s="23">
        <v>926371</v>
      </c>
      <c r="K5049" s="20" t="s">
        <v>4128</v>
      </c>
      <c r="L5049" s="4" t="s">
        <v>2251</v>
      </c>
    </row>
    <row r="5050" spans="1:12">
      <c r="A5050" s="36">
        <v>2017</v>
      </c>
      <c r="B5050" s="14" t="s">
        <v>3794</v>
      </c>
      <c r="C5050" s="9">
        <v>42880</v>
      </c>
      <c r="D5050" s="14" t="s">
        <v>537</v>
      </c>
      <c r="E5050" s="1" t="s">
        <v>695</v>
      </c>
      <c r="F5050" s="1">
        <v>5570</v>
      </c>
      <c r="G5050" s="1" t="s">
        <v>269</v>
      </c>
      <c r="H5050" s="1" t="s">
        <v>120</v>
      </c>
      <c r="I5050" s="25">
        <v>59</v>
      </c>
      <c r="J5050" s="23">
        <v>926374</v>
      </c>
      <c r="K5050" s="20" t="s">
        <v>4128</v>
      </c>
      <c r="L5050" s="4" t="s">
        <v>2251</v>
      </c>
    </row>
    <row r="5051" spans="1:12">
      <c r="A5051" s="36">
        <v>2017</v>
      </c>
      <c r="B5051" s="14" t="s">
        <v>3794</v>
      </c>
      <c r="C5051" s="9">
        <v>42880</v>
      </c>
      <c r="D5051" s="14" t="s">
        <v>537</v>
      </c>
      <c r="E5051" s="1" t="s">
        <v>695</v>
      </c>
      <c r="F5051" s="1">
        <v>5570</v>
      </c>
      <c r="G5051" s="1" t="s">
        <v>269</v>
      </c>
      <c r="H5051" s="1" t="s">
        <v>120</v>
      </c>
      <c r="I5051" s="25">
        <v>80</v>
      </c>
      <c r="J5051" s="23">
        <v>926293</v>
      </c>
      <c r="K5051" s="20" t="s">
        <v>4128</v>
      </c>
      <c r="L5051" s="4" t="s">
        <v>2251</v>
      </c>
    </row>
    <row r="5052" spans="1:12">
      <c r="A5052" s="36">
        <v>2017</v>
      </c>
      <c r="B5052" s="14" t="s">
        <v>3794</v>
      </c>
      <c r="C5052" s="9">
        <v>42881</v>
      </c>
      <c r="D5052" s="14" t="s">
        <v>537</v>
      </c>
      <c r="E5052" s="1" t="s">
        <v>695</v>
      </c>
      <c r="F5052" s="1">
        <v>5570</v>
      </c>
      <c r="G5052" s="1" t="s">
        <v>269</v>
      </c>
      <c r="H5052" s="1" t="s">
        <v>120</v>
      </c>
      <c r="I5052" s="25">
        <v>93</v>
      </c>
      <c r="J5052" s="23">
        <v>926380</v>
      </c>
      <c r="K5052" s="20" t="s">
        <v>4129</v>
      </c>
      <c r="L5052" s="4" t="s">
        <v>2251</v>
      </c>
    </row>
    <row r="5053" spans="1:12">
      <c r="A5053" s="36">
        <v>2017</v>
      </c>
      <c r="B5053" s="14" t="s">
        <v>3794</v>
      </c>
      <c r="C5053" s="9">
        <v>42883</v>
      </c>
      <c r="D5053" s="14" t="s">
        <v>537</v>
      </c>
      <c r="E5053" s="1" t="s">
        <v>695</v>
      </c>
      <c r="F5053" s="1">
        <v>5570</v>
      </c>
      <c r="G5053" s="1" t="s">
        <v>269</v>
      </c>
      <c r="H5053" s="1" t="s">
        <v>120</v>
      </c>
      <c r="I5053" s="25">
        <v>20</v>
      </c>
      <c r="J5053" s="23">
        <v>926300</v>
      </c>
      <c r="K5053" s="20" t="s">
        <v>4129</v>
      </c>
      <c r="L5053" s="4" t="s">
        <v>2251</v>
      </c>
    </row>
    <row r="5054" spans="1:12">
      <c r="A5054" s="36">
        <v>2017</v>
      </c>
      <c r="B5054" s="14" t="s">
        <v>3794</v>
      </c>
      <c r="C5054" s="9">
        <v>42883</v>
      </c>
      <c r="D5054" s="14" t="s">
        <v>537</v>
      </c>
      <c r="E5054" s="1" t="s">
        <v>695</v>
      </c>
      <c r="F5054" s="1">
        <v>5570</v>
      </c>
      <c r="G5054" s="1" t="s">
        <v>269</v>
      </c>
      <c r="H5054" s="1" t="s">
        <v>120</v>
      </c>
      <c r="I5054" s="25">
        <v>44</v>
      </c>
      <c r="J5054" s="23">
        <v>926248</v>
      </c>
      <c r="K5054" s="20" t="s">
        <v>4130</v>
      </c>
      <c r="L5054" s="4" t="s">
        <v>2251</v>
      </c>
    </row>
    <row r="5055" spans="1:12">
      <c r="A5055" s="36">
        <v>2017</v>
      </c>
      <c r="B5055" s="14" t="s">
        <v>3794</v>
      </c>
      <c r="C5055" s="9">
        <v>42883</v>
      </c>
      <c r="D5055" s="14" t="s">
        <v>537</v>
      </c>
      <c r="E5055" s="1" t="s">
        <v>695</v>
      </c>
      <c r="F5055" s="1">
        <v>5570</v>
      </c>
      <c r="G5055" s="1" t="s">
        <v>269</v>
      </c>
      <c r="H5055" s="1" t="s">
        <v>120</v>
      </c>
      <c r="I5055" s="25">
        <v>20</v>
      </c>
      <c r="J5055" s="23">
        <v>926333</v>
      </c>
      <c r="K5055" s="20" t="s">
        <v>4130</v>
      </c>
      <c r="L5055" s="4" t="s">
        <v>2251</v>
      </c>
    </row>
    <row r="5056" spans="1:12">
      <c r="A5056" s="36">
        <v>2017</v>
      </c>
      <c r="B5056" s="14" t="s">
        <v>3794</v>
      </c>
      <c r="C5056" s="9">
        <v>42884</v>
      </c>
      <c r="D5056" s="14" t="s">
        <v>537</v>
      </c>
      <c r="E5056" s="1" t="s">
        <v>695</v>
      </c>
      <c r="F5056" s="1">
        <v>5570</v>
      </c>
      <c r="G5056" s="1" t="s">
        <v>269</v>
      </c>
      <c r="H5056" s="1" t="s">
        <v>120</v>
      </c>
      <c r="I5056" s="25">
        <v>87</v>
      </c>
      <c r="J5056" s="23">
        <v>926335</v>
      </c>
      <c r="K5056" s="20" t="s">
        <v>4129</v>
      </c>
      <c r="L5056" s="4" t="s">
        <v>2251</v>
      </c>
    </row>
    <row r="5057" spans="1:12">
      <c r="A5057" s="36">
        <v>2017</v>
      </c>
      <c r="B5057" s="14" t="s">
        <v>3794</v>
      </c>
      <c r="C5057" s="9">
        <v>42865</v>
      </c>
      <c r="D5057" s="14" t="s">
        <v>537</v>
      </c>
      <c r="E5057" s="1" t="s">
        <v>695</v>
      </c>
      <c r="F5057" s="1">
        <v>5570</v>
      </c>
      <c r="G5057" s="1" t="s">
        <v>269</v>
      </c>
      <c r="H5057" s="1" t="s">
        <v>120</v>
      </c>
      <c r="I5057" s="25">
        <v>60</v>
      </c>
      <c r="J5057" s="23">
        <v>926495</v>
      </c>
      <c r="K5057" s="20" t="s">
        <v>4129</v>
      </c>
      <c r="L5057" s="4" t="s">
        <v>2251</v>
      </c>
    </row>
    <row r="5058" spans="1:12">
      <c r="A5058" s="36">
        <v>2017</v>
      </c>
      <c r="B5058" s="14" t="s">
        <v>3794</v>
      </c>
      <c r="C5058" s="9">
        <v>42866</v>
      </c>
      <c r="D5058" s="14" t="s">
        <v>537</v>
      </c>
      <c r="E5058" s="26" t="s">
        <v>578</v>
      </c>
      <c r="F5058" s="11" t="s">
        <v>579</v>
      </c>
      <c r="G5058" s="1" t="s">
        <v>37</v>
      </c>
      <c r="H5058" s="1" t="s">
        <v>279</v>
      </c>
      <c r="I5058" s="27">
        <v>170</v>
      </c>
      <c r="J5058" s="30" t="s">
        <v>4131</v>
      </c>
      <c r="K5058" s="28" t="s">
        <v>4132</v>
      </c>
      <c r="L5058" s="4" t="s">
        <v>582</v>
      </c>
    </row>
    <row r="5059" spans="1:12">
      <c r="A5059" s="36">
        <v>2017</v>
      </c>
      <c r="B5059" s="14" t="s">
        <v>3794</v>
      </c>
      <c r="C5059" s="9">
        <v>42866</v>
      </c>
      <c r="D5059" s="14" t="s">
        <v>537</v>
      </c>
      <c r="E5059" s="26" t="s">
        <v>578</v>
      </c>
      <c r="F5059" s="11" t="s">
        <v>579</v>
      </c>
      <c r="G5059" s="1" t="s">
        <v>269</v>
      </c>
      <c r="H5059" s="1" t="s">
        <v>156</v>
      </c>
      <c r="I5059" s="27">
        <v>228</v>
      </c>
      <c r="J5059" s="30" t="s">
        <v>4133</v>
      </c>
      <c r="K5059" s="28" t="s">
        <v>4132</v>
      </c>
      <c r="L5059" s="4" t="s">
        <v>582</v>
      </c>
    </row>
    <row r="5060" spans="1:12">
      <c r="A5060" s="36">
        <v>2017</v>
      </c>
      <c r="B5060" s="14" t="s">
        <v>3794</v>
      </c>
      <c r="C5060" s="9">
        <v>42868</v>
      </c>
      <c r="D5060" s="14" t="s">
        <v>537</v>
      </c>
      <c r="E5060" s="26" t="s">
        <v>578</v>
      </c>
      <c r="F5060" s="11" t="s">
        <v>579</v>
      </c>
      <c r="G5060" s="1" t="s">
        <v>269</v>
      </c>
      <c r="H5060" s="1" t="s">
        <v>156</v>
      </c>
      <c r="I5060" s="27">
        <v>238</v>
      </c>
      <c r="J5060" s="30" t="s">
        <v>4134</v>
      </c>
      <c r="K5060" s="28" t="s">
        <v>4132</v>
      </c>
      <c r="L5060" s="4" t="s">
        <v>582</v>
      </c>
    </row>
    <row r="5061" spans="1:12">
      <c r="A5061" s="36">
        <v>2017</v>
      </c>
      <c r="B5061" s="14" t="s">
        <v>3794</v>
      </c>
      <c r="C5061" s="9">
        <v>42868</v>
      </c>
      <c r="D5061" s="14" t="s">
        <v>537</v>
      </c>
      <c r="E5061" s="26" t="s">
        <v>578</v>
      </c>
      <c r="F5061" s="11" t="s">
        <v>579</v>
      </c>
      <c r="G5061" s="1" t="s">
        <v>37</v>
      </c>
      <c r="H5061" s="1" t="s">
        <v>279</v>
      </c>
      <c r="I5061" s="27">
        <v>239</v>
      </c>
      <c r="J5061" s="30" t="s">
        <v>4135</v>
      </c>
      <c r="K5061" s="28" t="s">
        <v>4132</v>
      </c>
      <c r="L5061" s="4" t="s">
        <v>582</v>
      </c>
    </row>
    <row r="5062" spans="1:12">
      <c r="A5062" s="36">
        <v>2017</v>
      </c>
      <c r="B5062" s="14" t="s">
        <v>3794</v>
      </c>
      <c r="C5062" s="9">
        <v>42866</v>
      </c>
      <c r="D5062" s="14" t="s">
        <v>537</v>
      </c>
      <c r="E5062" s="26" t="s">
        <v>578</v>
      </c>
      <c r="F5062" s="11" t="s">
        <v>579</v>
      </c>
      <c r="G5062" s="1" t="s">
        <v>37</v>
      </c>
      <c r="H5062" s="1" t="s">
        <v>279</v>
      </c>
      <c r="I5062" s="27">
        <v>60</v>
      </c>
      <c r="J5062" s="30" t="s">
        <v>4136</v>
      </c>
      <c r="K5062" s="28" t="s">
        <v>4137</v>
      </c>
      <c r="L5062" s="4" t="s">
        <v>582</v>
      </c>
    </row>
    <row r="5063" spans="1:12">
      <c r="A5063" s="36">
        <v>2017</v>
      </c>
      <c r="B5063" s="14" t="s">
        <v>3794</v>
      </c>
      <c r="C5063" s="9">
        <v>42882</v>
      </c>
      <c r="D5063" s="14" t="s">
        <v>537</v>
      </c>
      <c r="E5063" s="26" t="s">
        <v>578</v>
      </c>
      <c r="F5063" s="11" t="s">
        <v>2114</v>
      </c>
      <c r="G5063" s="1" t="s">
        <v>179</v>
      </c>
      <c r="H5063" s="1" t="s">
        <v>30</v>
      </c>
      <c r="I5063" s="27">
        <v>110</v>
      </c>
      <c r="J5063" s="30">
        <v>37932</v>
      </c>
      <c r="K5063" s="28" t="s">
        <v>2342</v>
      </c>
      <c r="L5063" s="4" t="s">
        <v>582</v>
      </c>
    </row>
    <row r="5064" spans="1:12">
      <c r="A5064" s="36">
        <v>2017</v>
      </c>
      <c r="B5064" s="14" t="s">
        <v>3794</v>
      </c>
      <c r="C5064" s="9">
        <v>42860</v>
      </c>
      <c r="D5064" s="14" t="s">
        <v>537</v>
      </c>
      <c r="E5064" s="1" t="s">
        <v>1127</v>
      </c>
      <c r="F5064" s="11" t="s">
        <v>593</v>
      </c>
      <c r="G5064" s="1" t="s">
        <v>691</v>
      </c>
      <c r="H5064" s="1" t="s">
        <v>120</v>
      </c>
      <c r="I5064" s="27">
        <v>2060</v>
      </c>
      <c r="J5064" s="30">
        <v>926427</v>
      </c>
      <c r="K5064" s="28" t="s">
        <v>3615</v>
      </c>
      <c r="L5064" s="4" t="s">
        <v>582</v>
      </c>
    </row>
    <row r="5065" spans="1:12">
      <c r="A5065" s="36">
        <v>2017</v>
      </c>
      <c r="B5065" s="14" t="s">
        <v>3794</v>
      </c>
      <c r="C5065" s="9">
        <v>42856</v>
      </c>
      <c r="D5065" s="14" t="s">
        <v>537</v>
      </c>
      <c r="E5065" s="1" t="s">
        <v>1127</v>
      </c>
      <c r="F5065" s="11" t="s">
        <v>593</v>
      </c>
      <c r="G5065" s="1" t="s">
        <v>37</v>
      </c>
      <c r="H5065" s="1" t="s">
        <v>279</v>
      </c>
      <c r="I5065" s="27">
        <v>1272</v>
      </c>
      <c r="J5065" s="30" t="s">
        <v>4138</v>
      </c>
      <c r="K5065" s="28" t="s">
        <v>4139</v>
      </c>
      <c r="L5065" s="4" t="s">
        <v>582</v>
      </c>
    </row>
    <row r="5066" spans="1:12">
      <c r="A5066" s="36">
        <v>2017</v>
      </c>
      <c r="B5066" s="14" t="s">
        <v>3794</v>
      </c>
      <c r="C5066" s="9">
        <v>42862</v>
      </c>
      <c r="D5066" s="14" t="s">
        <v>537</v>
      </c>
      <c r="E5066" s="1" t="s">
        <v>1127</v>
      </c>
      <c r="F5066" s="11" t="s">
        <v>593</v>
      </c>
      <c r="G5066" s="1" t="s">
        <v>691</v>
      </c>
      <c r="H5066" s="1" t="s">
        <v>120</v>
      </c>
      <c r="I5066" s="27">
        <v>1169</v>
      </c>
      <c r="J5066" s="30">
        <v>926439</v>
      </c>
      <c r="K5066" s="28" t="s">
        <v>3615</v>
      </c>
      <c r="L5066" s="4" t="s">
        <v>582</v>
      </c>
    </row>
    <row r="5067" spans="1:12">
      <c r="A5067" s="36">
        <v>2017</v>
      </c>
      <c r="B5067" s="14" t="s">
        <v>3794</v>
      </c>
      <c r="C5067" s="9">
        <v>42864</v>
      </c>
      <c r="D5067" s="14" t="s">
        <v>537</v>
      </c>
      <c r="E5067" s="1" t="s">
        <v>1127</v>
      </c>
      <c r="F5067" s="11" t="s">
        <v>593</v>
      </c>
      <c r="G5067" s="1" t="s">
        <v>37</v>
      </c>
      <c r="H5067" s="11" t="s">
        <v>1482</v>
      </c>
      <c r="I5067" s="27">
        <v>893</v>
      </c>
      <c r="J5067" s="30" t="s">
        <v>4140</v>
      </c>
      <c r="K5067" s="28" t="s">
        <v>4141</v>
      </c>
      <c r="L5067" s="4" t="s">
        <v>582</v>
      </c>
    </row>
    <row r="5068" spans="1:12">
      <c r="A5068" s="36">
        <v>2017</v>
      </c>
      <c r="B5068" s="14" t="s">
        <v>3794</v>
      </c>
      <c r="C5068" s="9">
        <v>42868</v>
      </c>
      <c r="D5068" s="14" t="s">
        <v>537</v>
      </c>
      <c r="E5068" s="1" t="s">
        <v>1127</v>
      </c>
      <c r="F5068" s="11" t="s">
        <v>593</v>
      </c>
      <c r="G5068" s="1" t="s">
        <v>179</v>
      </c>
      <c r="H5068" s="1" t="s">
        <v>30</v>
      </c>
      <c r="I5068" s="27">
        <v>300</v>
      </c>
      <c r="J5068" s="30">
        <v>37646</v>
      </c>
      <c r="K5068" s="28" t="s">
        <v>4141</v>
      </c>
      <c r="L5068" s="4" t="s">
        <v>582</v>
      </c>
    </row>
    <row r="5069" spans="1:12">
      <c r="A5069" s="36">
        <v>2017</v>
      </c>
      <c r="B5069" s="14" t="s">
        <v>3794</v>
      </c>
      <c r="C5069" s="9">
        <v>42868</v>
      </c>
      <c r="D5069" s="14" t="s">
        <v>537</v>
      </c>
      <c r="E5069" s="1" t="s">
        <v>1127</v>
      </c>
      <c r="F5069" s="11" t="s">
        <v>593</v>
      </c>
      <c r="G5069" s="1" t="s">
        <v>37</v>
      </c>
      <c r="H5069" s="1" t="s">
        <v>143</v>
      </c>
      <c r="I5069" s="27">
        <v>1830</v>
      </c>
      <c r="J5069" s="30" t="s">
        <v>4142</v>
      </c>
      <c r="K5069" s="28" t="s">
        <v>4141</v>
      </c>
      <c r="L5069" s="4" t="s">
        <v>582</v>
      </c>
    </row>
    <row r="5070" spans="1:12">
      <c r="A5070" s="36">
        <v>2017</v>
      </c>
      <c r="B5070" s="14" t="s">
        <v>3794</v>
      </c>
      <c r="C5070" s="9">
        <v>42869</v>
      </c>
      <c r="D5070" s="14" t="s">
        <v>537</v>
      </c>
      <c r="E5070" s="1" t="s">
        <v>1127</v>
      </c>
      <c r="F5070" s="11" t="s">
        <v>593</v>
      </c>
      <c r="G5070" s="1" t="s">
        <v>137</v>
      </c>
      <c r="H5070" s="1" t="s">
        <v>551</v>
      </c>
      <c r="I5070" s="27">
        <v>1626</v>
      </c>
      <c r="J5070" s="30">
        <v>2684</v>
      </c>
      <c r="K5070" s="28" t="s">
        <v>3610</v>
      </c>
      <c r="L5070" s="4" t="s">
        <v>582</v>
      </c>
    </row>
    <row r="5071" spans="1:12">
      <c r="A5071" s="36">
        <v>2017</v>
      </c>
      <c r="B5071" s="14" t="s">
        <v>3794</v>
      </c>
      <c r="C5071" s="9">
        <v>42875</v>
      </c>
      <c r="D5071" s="14" t="s">
        <v>537</v>
      </c>
      <c r="E5071" s="1" t="s">
        <v>1127</v>
      </c>
      <c r="F5071" s="11" t="s">
        <v>593</v>
      </c>
      <c r="G5071" s="1" t="s">
        <v>37</v>
      </c>
      <c r="H5071" s="1" t="s">
        <v>453</v>
      </c>
      <c r="I5071" s="27">
        <v>1866</v>
      </c>
      <c r="J5071" s="30" t="s">
        <v>4143</v>
      </c>
      <c r="K5071" s="28" t="s">
        <v>4144</v>
      </c>
      <c r="L5071" s="4" t="s">
        <v>582</v>
      </c>
    </row>
    <row r="5072" spans="1:12">
      <c r="A5072" s="36">
        <v>2017</v>
      </c>
      <c r="B5072" s="14" t="s">
        <v>3794</v>
      </c>
      <c r="C5072" s="9">
        <v>42869</v>
      </c>
      <c r="D5072" s="14" t="s">
        <v>537</v>
      </c>
      <c r="E5072" s="1" t="s">
        <v>1127</v>
      </c>
      <c r="F5072" s="11" t="s">
        <v>593</v>
      </c>
      <c r="G5072" s="1" t="s">
        <v>37</v>
      </c>
      <c r="H5072" s="1" t="s">
        <v>279</v>
      </c>
      <c r="I5072" s="27">
        <v>1655</v>
      </c>
      <c r="J5072" s="30" t="s">
        <v>4145</v>
      </c>
      <c r="K5072" s="28" t="s">
        <v>4141</v>
      </c>
      <c r="L5072" s="4" t="s">
        <v>582</v>
      </c>
    </row>
    <row r="5073" spans="1:12">
      <c r="A5073" s="36">
        <v>2017</v>
      </c>
      <c r="B5073" s="14" t="s">
        <v>3794</v>
      </c>
      <c r="C5073" s="9">
        <v>42876</v>
      </c>
      <c r="D5073" s="14" t="s">
        <v>537</v>
      </c>
      <c r="E5073" s="1" t="s">
        <v>1127</v>
      </c>
      <c r="F5073" s="11" t="s">
        <v>593</v>
      </c>
      <c r="G5073" s="1" t="s">
        <v>37</v>
      </c>
      <c r="H5073" s="1" t="s">
        <v>453</v>
      </c>
      <c r="I5073" s="27">
        <v>1380</v>
      </c>
      <c r="J5073" s="30" t="s">
        <v>4146</v>
      </c>
      <c r="K5073" s="28" t="s">
        <v>4144</v>
      </c>
      <c r="L5073" s="4" t="s">
        <v>582</v>
      </c>
    </row>
    <row r="5074" spans="1:12">
      <c r="A5074" s="36">
        <v>2017</v>
      </c>
      <c r="B5074" s="14" t="s">
        <v>3794</v>
      </c>
      <c r="C5074" s="9">
        <v>42876</v>
      </c>
      <c r="D5074" s="14" t="s">
        <v>537</v>
      </c>
      <c r="E5074" s="1" t="s">
        <v>1127</v>
      </c>
      <c r="F5074" s="11" t="s">
        <v>593</v>
      </c>
      <c r="G5074" s="1" t="s">
        <v>37</v>
      </c>
      <c r="H5074" s="1" t="s">
        <v>143</v>
      </c>
      <c r="I5074" s="27">
        <v>372</v>
      </c>
      <c r="J5074" s="30" t="s">
        <v>4147</v>
      </c>
      <c r="K5074" s="28" t="s">
        <v>4148</v>
      </c>
      <c r="L5074" s="4" t="s">
        <v>582</v>
      </c>
    </row>
    <row r="5075" spans="1:12">
      <c r="A5075" s="36">
        <v>2017</v>
      </c>
      <c r="B5075" s="14" t="s">
        <v>3794</v>
      </c>
      <c r="C5075" s="9">
        <v>42876</v>
      </c>
      <c r="D5075" s="14" t="s">
        <v>537</v>
      </c>
      <c r="E5075" s="1" t="s">
        <v>1127</v>
      </c>
      <c r="F5075" s="11" t="s">
        <v>593</v>
      </c>
      <c r="G5075" s="1" t="s">
        <v>37</v>
      </c>
      <c r="H5075" s="1" t="s">
        <v>453</v>
      </c>
      <c r="I5075" s="27">
        <v>3407</v>
      </c>
      <c r="J5075" s="30" t="s">
        <v>4149</v>
      </c>
      <c r="K5075" s="28" t="s">
        <v>4148</v>
      </c>
      <c r="L5075" s="4" t="s">
        <v>582</v>
      </c>
    </row>
    <row r="5076" spans="1:12">
      <c r="A5076" s="36">
        <v>2017</v>
      </c>
      <c r="B5076" s="14" t="s">
        <v>3794</v>
      </c>
      <c r="C5076" s="9">
        <v>42879</v>
      </c>
      <c r="D5076" s="14" t="s">
        <v>537</v>
      </c>
      <c r="E5076" s="1" t="s">
        <v>1127</v>
      </c>
      <c r="F5076" s="11" t="s">
        <v>593</v>
      </c>
      <c r="G5076" s="1" t="s">
        <v>179</v>
      </c>
      <c r="H5076" s="1" t="s">
        <v>2014</v>
      </c>
      <c r="I5076" s="27">
        <v>463</v>
      </c>
      <c r="J5076" s="30">
        <v>20139</v>
      </c>
      <c r="K5076" s="28" t="s">
        <v>4148</v>
      </c>
      <c r="L5076" s="4" t="s">
        <v>582</v>
      </c>
    </row>
    <row r="5077" spans="1:12">
      <c r="A5077" s="36">
        <v>2017</v>
      </c>
      <c r="B5077" s="14" t="s">
        <v>3794</v>
      </c>
      <c r="C5077" s="9">
        <v>42878</v>
      </c>
      <c r="D5077" s="14" t="s">
        <v>537</v>
      </c>
      <c r="E5077" s="1" t="s">
        <v>1127</v>
      </c>
      <c r="F5077" s="11" t="s">
        <v>593</v>
      </c>
      <c r="G5077" s="1" t="s">
        <v>179</v>
      </c>
      <c r="H5077" s="1" t="s">
        <v>30</v>
      </c>
      <c r="I5077" s="27">
        <v>994</v>
      </c>
      <c r="J5077" s="30">
        <v>37838</v>
      </c>
      <c r="K5077" s="28" t="s">
        <v>4148</v>
      </c>
      <c r="L5077" s="4" t="s">
        <v>582</v>
      </c>
    </row>
    <row r="5078" spans="1:12">
      <c r="A5078" s="36">
        <v>2017</v>
      </c>
      <c r="B5078" s="14" t="s">
        <v>3794</v>
      </c>
      <c r="C5078" s="9">
        <v>42878</v>
      </c>
      <c r="D5078" s="14" t="s">
        <v>537</v>
      </c>
      <c r="E5078" s="1" t="s">
        <v>1127</v>
      </c>
      <c r="F5078" s="11" t="s">
        <v>593</v>
      </c>
      <c r="G5078" s="1" t="s">
        <v>137</v>
      </c>
      <c r="H5078" s="1" t="s">
        <v>551</v>
      </c>
      <c r="I5078" s="27">
        <v>1252</v>
      </c>
      <c r="J5078" s="30">
        <v>2715</v>
      </c>
      <c r="K5078" s="28" t="s">
        <v>4148</v>
      </c>
      <c r="L5078" s="4" t="s">
        <v>582</v>
      </c>
    </row>
    <row r="5079" spans="1:12">
      <c r="A5079" s="36">
        <v>2017</v>
      </c>
      <c r="B5079" s="14" t="s">
        <v>3794</v>
      </c>
      <c r="C5079" s="9">
        <v>42877</v>
      </c>
      <c r="D5079" s="14" t="s">
        <v>537</v>
      </c>
      <c r="E5079" s="1" t="s">
        <v>1127</v>
      </c>
      <c r="F5079" s="11" t="s">
        <v>593</v>
      </c>
      <c r="G5079" s="1" t="s">
        <v>37</v>
      </c>
      <c r="H5079" s="1" t="s">
        <v>279</v>
      </c>
      <c r="I5079" s="27">
        <v>2382</v>
      </c>
      <c r="J5079" s="30" t="s">
        <v>4150</v>
      </c>
      <c r="K5079" s="28" t="s">
        <v>4139</v>
      </c>
      <c r="L5079" s="4" t="s">
        <v>582</v>
      </c>
    </row>
    <row r="5080" spans="1:12">
      <c r="A5080" s="36">
        <v>2017</v>
      </c>
      <c r="B5080" s="14" t="s">
        <v>3794</v>
      </c>
      <c r="C5080" s="9">
        <v>42877</v>
      </c>
      <c r="D5080" s="14" t="s">
        <v>537</v>
      </c>
      <c r="E5080" s="1" t="s">
        <v>1127</v>
      </c>
      <c r="F5080" s="11" t="s">
        <v>593</v>
      </c>
      <c r="G5080" s="1" t="s">
        <v>37</v>
      </c>
      <c r="H5080" s="1" t="s">
        <v>279</v>
      </c>
      <c r="I5080" s="27">
        <v>1395</v>
      </c>
      <c r="J5080" s="30" t="s">
        <v>4151</v>
      </c>
      <c r="K5080" s="28" t="s">
        <v>4144</v>
      </c>
      <c r="L5080" s="4" t="s">
        <v>582</v>
      </c>
    </row>
    <row r="5081" spans="1:12">
      <c r="A5081" s="36">
        <v>2017</v>
      </c>
      <c r="B5081" s="14" t="s">
        <v>3794</v>
      </c>
      <c r="C5081" s="9">
        <v>42882</v>
      </c>
      <c r="D5081" s="14" t="s">
        <v>537</v>
      </c>
      <c r="E5081" s="1" t="s">
        <v>1127</v>
      </c>
      <c r="F5081" s="11" t="s">
        <v>593</v>
      </c>
      <c r="G5081" s="1" t="s">
        <v>37</v>
      </c>
      <c r="H5081" s="1" t="s">
        <v>2197</v>
      </c>
      <c r="I5081" s="27">
        <v>854</v>
      </c>
      <c r="J5081" s="30" t="s">
        <v>4152</v>
      </c>
      <c r="K5081" s="28" t="s">
        <v>4153</v>
      </c>
      <c r="L5081" s="4" t="s">
        <v>582</v>
      </c>
    </row>
    <row r="5082" spans="1:12">
      <c r="A5082" s="36">
        <v>2017</v>
      </c>
      <c r="B5082" s="14" t="s">
        <v>3794</v>
      </c>
      <c r="C5082" s="9">
        <v>42882</v>
      </c>
      <c r="D5082" s="14" t="s">
        <v>537</v>
      </c>
      <c r="E5082" s="1" t="s">
        <v>1127</v>
      </c>
      <c r="F5082" s="11" t="s">
        <v>593</v>
      </c>
      <c r="G5082" s="1" t="s">
        <v>179</v>
      </c>
      <c r="H5082" s="1" t="s">
        <v>2197</v>
      </c>
      <c r="I5082" s="27">
        <v>19</v>
      </c>
      <c r="J5082" s="30" t="s">
        <v>4154</v>
      </c>
      <c r="K5082" s="28" t="s">
        <v>4153</v>
      </c>
      <c r="L5082" s="4" t="s">
        <v>582</v>
      </c>
    </row>
    <row r="5083" spans="1:12">
      <c r="A5083" s="36">
        <v>2017</v>
      </c>
      <c r="B5083" s="14" t="s">
        <v>3794</v>
      </c>
      <c r="C5083" s="9">
        <v>42866</v>
      </c>
      <c r="D5083" s="14" t="s">
        <v>537</v>
      </c>
      <c r="E5083" s="26" t="s">
        <v>2130</v>
      </c>
      <c r="F5083" s="11" t="s">
        <v>1147</v>
      </c>
      <c r="G5083" s="1" t="s">
        <v>37</v>
      </c>
      <c r="H5083" s="1" t="s">
        <v>279</v>
      </c>
      <c r="I5083" s="27">
        <v>2423</v>
      </c>
      <c r="J5083" s="30" t="s">
        <v>4155</v>
      </c>
      <c r="K5083" s="28" t="s">
        <v>4156</v>
      </c>
      <c r="L5083" s="4" t="s">
        <v>582</v>
      </c>
    </row>
    <row r="5084" spans="1:12">
      <c r="A5084" s="36">
        <v>2017</v>
      </c>
      <c r="B5084" s="14" t="s">
        <v>3794</v>
      </c>
      <c r="C5084" s="9">
        <v>42856</v>
      </c>
      <c r="D5084" s="14" t="s">
        <v>537</v>
      </c>
      <c r="E5084" s="26" t="s">
        <v>609</v>
      </c>
      <c r="F5084" s="11" t="s">
        <v>610</v>
      </c>
      <c r="G5084" s="1" t="s">
        <v>269</v>
      </c>
      <c r="H5084" s="1" t="s">
        <v>270</v>
      </c>
      <c r="I5084" s="27">
        <v>817.9</v>
      </c>
      <c r="J5084" s="30" t="s">
        <v>4157</v>
      </c>
      <c r="K5084" s="28" t="s">
        <v>3046</v>
      </c>
      <c r="L5084" s="4" t="s">
        <v>582</v>
      </c>
    </row>
    <row r="5085" spans="1:12">
      <c r="A5085" s="36">
        <v>2017</v>
      </c>
      <c r="B5085" s="14" t="s">
        <v>3794</v>
      </c>
      <c r="C5085" s="9">
        <v>42857</v>
      </c>
      <c r="D5085" s="14" t="s">
        <v>537</v>
      </c>
      <c r="E5085" s="26" t="s">
        <v>609</v>
      </c>
      <c r="F5085" s="11" t="s">
        <v>610</v>
      </c>
      <c r="G5085" s="1" t="s">
        <v>269</v>
      </c>
      <c r="H5085" s="1" t="s">
        <v>183</v>
      </c>
      <c r="I5085" s="27">
        <v>628</v>
      </c>
      <c r="J5085" s="30" t="s">
        <v>4158</v>
      </c>
      <c r="K5085" s="28" t="s">
        <v>4159</v>
      </c>
      <c r="L5085" s="4" t="s">
        <v>582</v>
      </c>
    </row>
    <row r="5086" spans="1:12">
      <c r="A5086" s="36">
        <v>2017</v>
      </c>
      <c r="B5086" s="14" t="s">
        <v>3794</v>
      </c>
      <c r="C5086" s="9">
        <v>42857</v>
      </c>
      <c r="D5086" s="14" t="s">
        <v>537</v>
      </c>
      <c r="E5086" s="26" t="s">
        <v>609</v>
      </c>
      <c r="F5086" s="11" t="s">
        <v>610</v>
      </c>
      <c r="G5086" s="1" t="s">
        <v>269</v>
      </c>
      <c r="H5086" s="1" t="s">
        <v>270</v>
      </c>
      <c r="I5086" s="27">
        <v>1382.2</v>
      </c>
      <c r="J5086" s="30" t="s">
        <v>4160</v>
      </c>
      <c r="K5086" s="28" t="s">
        <v>4159</v>
      </c>
      <c r="L5086" s="4" t="s">
        <v>582</v>
      </c>
    </row>
    <row r="5087" spans="1:12">
      <c r="A5087" s="36">
        <v>2017</v>
      </c>
      <c r="B5087" s="14" t="s">
        <v>3794</v>
      </c>
      <c r="C5087" s="9">
        <v>42857</v>
      </c>
      <c r="D5087" s="14" t="s">
        <v>537</v>
      </c>
      <c r="E5087" s="26" t="s">
        <v>609</v>
      </c>
      <c r="F5087" s="11" t="s">
        <v>610</v>
      </c>
      <c r="G5087" s="1" t="s">
        <v>269</v>
      </c>
      <c r="H5087" s="1" t="s">
        <v>270</v>
      </c>
      <c r="I5087" s="27">
        <v>450.3</v>
      </c>
      <c r="J5087" s="30" t="s">
        <v>4161</v>
      </c>
      <c r="K5087" s="28" t="s">
        <v>4159</v>
      </c>
      <c r="L5087" s="4" t="s">
        <v>582</v>
      </c>
    </row>
    <row r="5088" spans="1:12">
      <c r="A5088" s="36">
        <v>2017</v>
      </c>
      <c r="B5088" s="14" t="s">
        <v>3794</v>
      </c>
      <c r="C5088" s="9">
        <v>42859</v>
      </c>
      <c r="D5088" s="14" t="s">
        <v>537</v>
      </c>
      <c r="E5088" s="26" t="s">
        <v>609</v>
      </c>
      <c r="F5088" s="11" t="s">
        <v>610</v>
      </c>
      <c r="G5088" s="1" t="s">
        <v>269</v>
      </c>
      <c r="H5088" s="1" t="s">
        <v>183</v>
      </c>
      <c r="I5088" s="27">
        <v>1741</v>
      </c>
      <c r="J5088" s="30" t="s">
        <v>4162</v>
      </c>
      <c r="K5088" s="28" t="s">
        <v>4159</v>
      </c>
      <c r="L5088" s="4" t="s">
        <v>582</v>
      </c>
    </row>
    <row r="5089" spans="1:12">
      <c r="A5089" s="36">
        <v>2017</v>
      </c>
      <c r="B5089" s="14" t="s">
        <v>3794</v>
      </c>
      <c r="C5089" s="9">
        <v>42859</v>
      </c>
      <c r="D5089" s="14" t="s">
        <v>537</v>
      </c>
      <c r="E5089" s="26" t="s">
        <v>609</v>
      </c>
      <c r="F5089" s="11" t="s">
        <v>610</v>
      </c>
      <c r="G5089" s="1" t="s">
        <v>37</v>
      </c>
      <c r="H5089" s="11" t="s">
        <v>1962</v>
      </c>
      <c r="I5089" s="27">
        <v>638</v>
      </c>
      <c r="J5089" s="30" t="s">
        <v>4163</v>
      </c>
      <c r="K5089" s="28" t="s">
        <v>4159</v>
      </c>
      <c r="L5089" s="4" t="s">
        <v>582</v>
      </c>
    </row>
    <row r="5090" spans="1:12">
      <c r="A5090" s="36">
        <v>2017</v>
      </c>
      <c r="B5090" s="14" t="s">
        <v>3794</v>
      </c>
      <c r="C5090" s="9">
        <v>42865</v>
      </c>
      <c r="D5090" s="14" t="s">
        <v>537</v>
      </c>
      <c r="E5090" s="26" t="s">
        <v>609</v>
      </c>
      <c r="F5090" s="11" t="s">
        <v>610</v>
      </c>
      <c r="G5090" s="1" t="s">
        <v>269</v>
      </c>
      <c r="H5090" s="11" t="s">
        <v>150</v>
      </c>
      <c r="I5090" s="27">
        <v>1504</v>
      </c>
      <c r="J5090" s="30" t="s">
        <v>4164</v>
      </c>
      <c r="K5090" s="28" t="s">
        <v>3048</v>
      </c>
      <c r="L5090" s="4" t="s">
        <v>582</v>
      </c>
    </row>
    <row r="5091" spans="1:12">
      <c r="A5091" s="36">
        <v>2017</v>
      </c>
      <c r="B5091" s="14" t="s">
        <v>3794</v>
      </c>
      <c r="C5091" s="9">
        <v>42865</v>
      </c>
      <c r="D5091" s="14" t="s">
        <v>537</v>
      </c>
      <c r="E5091" s="26" t="s">
        <v>609</v>
      </c>
      <c r="F5091" s="11" t="s">
        <v>610</v>
      </c>
      <c r="G5091" s="1" t="s">
        <v>179</v>
      </c>
      <c r="H5091" s="1" t="s">
        <v>183</v>
      </c>
      <c r="I5091" s="27">
        <v>717</v>
      </c>
      <c r="J5091" s="30">
        <v>27621</v>
      </c>
      <c r="K5091" s="28" t="s">
        <v>3620</v>
      </c>
      <c r="L5091" s="4" t="s">
        <v>582</v>
      </c>
    </row>
    <row r="5092" spans="1:12">
      <c r="A5092" s="36">
        <v>2017</v>
      </c>
      <c r="B5092" s="14" t="s">
        <v>3794</v>
      </c>
      <c r="C5092" s="9">
        <v>42867</v>
      </c>
      <c r="D5092" s="14" t="s">
        <v>537</v>
      </c>
      <c r="E5092" s="26" t="s">
        <v>609</v>
      </c>
      <c r="F5092" s="11" t="s">
        <v>610</v>
      </c>
      <c r="G5092" s="1" t="s">
        <v>179</v>
      </c>
      <c r="H5092" s="11" t="s">
        <v>1096</v>
      </c>
      <c r="I5092" s="27">
        <v>2278</v>
      </c>
      <c r="J5092" s="30">
        <v>7747</v>
      </c>
      <c r="K5092" s="28" t="s">
        <v>3046</v>
      </c>
      <c r="L5092" s="4" t="s">
        <v>582</v>
      </c>
    </row>
    <row r="5093" spans="1:12">
      <c r="A5093" s="36">
        <v>2017</v>
      </c>
      <c r="B5093" s="14" t="s">
        <v>3794</v>
      </c>
      <c r="C5093" s="9">
        <v>42867</v>
      </c>
      <c r="D5093" s="14" t="s">
        <v>537</v>
      </c>
      <c r="E5093" s="26" t="s">
        <v>609</v>
      </c>
      <c r="F5093" s="11" t="s">
        <v>610</v>
      </c>
      <c r="G5093" s="1" t="s">
        <v>137</v>
      </c>
      <c r="H5093" s="1" t="s">
        <v>551</v>
      </c>
      <c r="I5093" s="27">
        <v>565</v>
      </c>
      <c r="J5093" s="30">
        <v>2682</v>
      </c>
      <c r="K5093" s="28" t="s">
        <v>3046</v>
      </c>
      <c r="L5093" s="4" t="s">
        <v>582</v>
      </c>
    </row>
    <row r="5094" spans="1:12">
      <c r="A5094" s="36">
        <v>2017</v>
      </c>
      <c r="B5094" s="14" t="s">
        <v>3794</v>
      </c>
      <c r="C5094" s="9">
        <v>42872</v>
      </c>
      <c r="D5094" s="14" t="s">
        <v>537</v>
      </c>
      <c r="E5094" s="26" t="s">
        <v>609</v>
      </c>
      <c r="F5094" s="11" t="s">
        <v>2139</v>
      </c>
      <c r="G5094" s="1" t="s">
        <v>179</v>
      </c>
      <c r="H5094" s="1" t="s">
        <v>183</v>
      </c>
      <c r="I5094" s="27">
        <v>1006</v>
      </c>
      <c r="J5094" s="30">
        <v>27645</v>
      </c>
      <c r="K5094" s="28" t="s">
        <v>3046</v>
      </c>
      <c r="L5094" s="4" t="s">
        <v>582</v>
      </c>
    </row>
    <row r="5095" spans="1:12">
      <c r="A5095" s="36">
        <v>2017</v>
      </c>
      <c r="B5095" s="14" t="s">
        <v>3794</v>
      </c>
      <c r="C5095" s="9">
        <v>42875</v>
      </c>
      <c r="D5095" s="14" t="s">
        <v>537</v>
      </c>
      <c r="E5095" s="26" t="s">
        <v>609</v>
      </c>
      <c r="F5095" s="11" t="s">
        <v>2139</v>
      </c>
      <c r="G5095" s="1" t="s">
        <v>37</v>
      </c>
      <c r="H5095" s="1" t="s">
        <v>453</v>
      </c>
      <c r="I5095" s="27">
        <v>1531</v>
      </c>
      <c r="J5095" s="30" t="s">
        <v>4165</v>
      </c>
      <c r="K5095" s="28" t="s">
        <v>3040</v>
      </c>
      <c r="L5095" s="4" t="s">
        <v>582</v>
      </c>
    </row>
    <row r="5096" spans="1:12">
      <c r="A5096" s="36">
        <v>2017</v>
      </c>
      <c r="B5096" s="14" t="s">
        <v>3794</v>
      </c>
      <c r="C5096" s="9">
        <v>42876</v>
      </c>
      <c r="D5096" s="14" t="s">
        <v>537</v>
      </c>
      <c r="E5096" s="26" t="s">
        <v>609</v>
      </c>
      <c r="F5096" s="11" t="s">
        <v>2139</v>
      </c>
      <c r="G5096" s="1" t="s">
        <v>37</v>
      </c>
      <c r="H5096" s="1" t="s">
        <v>453</v>
      </c>
      <c r="I5096" s="27">
        <v>531</v>
      </c>
      <c r="J5096" s="30" t="s">
        <v>4166</v>
      </c>
      <c r="K5096" s="28" t="s">
        <v>3040</v>
      </c>
      <c r="L5096" s="4" t="s">
        <v>582</v>
      </c>
    </row>
    <row r="5097" spans="1:12">
      <c r="A5097" s="36">
        <v>2017</v>
      </c>
      <c r="B5097" s="14" t="s">
        <v>3794</v>
      </c>
      <c r="C5097" s="9">
        <v>42876</v>
      </c>
      <c r="D5097" s="14" t="s">
        <v>537</v>
      </c>
      <c r="E5097" s="26" t="s">
        <v>609</v>
      </c>
      <c r="F5097" s="11" t="s">
        <v>2139</v>
      </c>
      <c r="G5097" s="1" t="s">
        <v>37</v>
      </c>
      <c r="H5097" s="1" t="s">
        <v>453</v>
      </c>
      <c r="I5097" s="27">
        <v>1095</v>
      </c>
      <c r="J5097" s="30" t="s">
        <v>4167</v>
      </c>
      <c r="K5097" s="28" t="s">
        <v>3040</v>
      </c>
      <c r="L5097" s="4" t="s">
        <v>582</v>
      </c>
    </row>
    <row r="5098" spans="1:12">
      <c r="A5098" s="36">
        <v>2017</v>
      </c>
      <c r="B5098" s="14" t="s">
        <v>3794</v>
      </c>
      <c r="C5098" s="9">
        <v>42856</v>
      </c>
      <c r="D5098" s="14" t="s">
        <v>537</v>
      </c>
      <c r="E5098" s="26" t="s">
        <v>609</v>
      </c>
      <c r="F5098" s="11" t="s">
        <v>3627</v>
      </c>
      <c r="G5098" s="1" t="s">
        <v>269</v>
      </c>
      <c r="H5098" s="1" t="s">
        <v>183</v>
      </c>
      <c r="I5098" s="27">
        <v>751</v>
      </c>
      <c r="J5098" s="30" t="s">
        <v>4168</v>
      </c>
      <c r="K5098" s="28" t="s">
        <v>3620</v>
      </c>
      <c r="L5098" s="4" t="s">
        <v>582</v>
      </c>
    </row>
    <row r="5099" spans="1:12">
      <c r="A5099" s="36">
        <v>2017</v>
      </c>
      <c r="B5099" s="14" t="s">
        <v>3794</v>
      </c>
      <c r="C5099" s="9">
        <v>42856</v>
      </c>
      <c r="D5099" s="14" t="s">
        <v>537</v>
      </c>
      <c r="E5099" s="26" t="s">
        <v>609</v>
      </c>
      <c r="F5099" s="11" t="s">
        <v>3627</v>
      </c>
      <c r="G5099" s="1" t="s">
        <v>269</v>
      </c>
      <c r="H5099" s="1" t="s">
        <v>183</v>
      </c>
      <c r="I5099" s="27">
        <v>1041</v>
      </c>
      <c r="J5099" s="30" t="s">
        <v>4169</v>
      </c>
      <c r="K5099" s="28" t="s">
        <v>3620</v>
      </c>
      <c r="L5099" s="4" t="s">
        <v>582</v>
      </c>
    </row>
    <row r="5100" spans="1:12">
      <c r="A5100" s="36">
        <v>2017</v>
      </c>
      <c r="B5100" s="14" t="s">
        <v>3794</v>
      </c>
      <c r="C5100" s="9">
        <v>42861</v>
      </c>
      <c r="D5100" s="14" t="s">
        <v>537</v>
      </c>
      <c r="E5100" s="26" t="s">
        <v>609</v>
      </c>
      <c r="F5100" s="11" t="s">
        <v>3627</v>
      </c>
      <c r="G5100" s="1" t="s">
        <v>269</v>
      </c>
      <c r="H5100" s="1" t="s">
        <v>183</v>
      </c>
      <c r="I5100" s="27">
        <v>1489</v>
      </c>
      <c r="J5100" s="30" t="s">
        <v>4170</v>
      </c>
      <c r="K5100" s="28" t="s">
        <v>3040</v>
      </c>
      <c r="L5100" s="4" t="s">
        <v>582</v>
      </c>
    </row>
    <row r="5101" spans="1:12">
      <c r="A5101" s="36">
        <v>2017</v>
      </c>
      <c r="B5101" s="14" t="s">
        <v>3794</v>
      </c>
      <c r="C5101" s="9">
        <v>42869</v>
      </c>
      <c r="D5101" s="14" t="s">
        <v>537</v>
      </c>
      <c r="E5101" s="26" t="s">
        <v>609</v>
      </c>
      <c r="F5101" s="11" t="s">
        <v>3627</v>
      </c>
      <c r="G5101" s="1" t="s">
        <v>179</v>
      </c>
      <c r="H5101" s="1" t="s">
        <v>30</v>
      </c>
      <c r="I5101" s="27">
        <v>546</v>
      </c>
      <c r="J5101" s="30">
        <v>37670</v>
      </c>
      <c r="K5101" s="28" t="s">
        <v>3046</v>
      </c>
      <c r="L5101" s="4" t="s">
        <v>582</v>
      </c>
    </row>
    <row r="5102" spans="1:12">
      <c r="A5102" s="36">
        <v>2017</v>
      </c>
      <c r="B5102" s="14" t="s">
        <v>3794</v>
      </c>
      <c r="C5102" s="9">
        <v>42871</v>
      </c>
      <c r="D5102" s="14" t="s">
        <v>537</v>
      </c>
      <c r="E5102" s="26" t="s">
        <v>609</v>
      </c>
      <c r="F5102" s="11" t="s">
        <v>3627</v>
      </c>
      <c r="G5102" s="1" t="s">
        <v>510</v>
      </c>
      <c r="H5102" s="11" t="s">
        <v>2087</v>
      </c>
      <c r="I5102" s="27">
        <v>1810</v>
      </c>
      <c r="J5102" s="30">
        <v>1418</v>
      </c>
      <c r="K5102" s="28" t="s">
        <v>3620</v>
      </c>
      <c r="L5102" s="4" t="s">
        <v>582</v>
      </c>
    </row>
    <row r="5103" spans="1:12">
      <c r="A5103" s="36">
        <v>2017</v>
      </c>
      <c r="B5103" s="14" t="s">
        <v>3794</v>
      </c>
      <c r="C5103" s="9">
        <v>42872</v>
      </c>
      <c r="D5103" s="14" t="s">
        <v>537</v>
      </c>
      <c r="E5103" s="26" t="s">
        <v>609</v>
      </c>
      <c r="F5103" s="11" t="s">
        <v>3627</v>
      </c>
      <c r="G5103" s="1" t="s">
        <v>137</v>
      </c>
      <c r="H5103" s="1" t="s">
        <v>26</v>
      </c>
      <c r="I5103" s="27">
        <v>1017</v>
      </c>
      <c r="J5103" s="30">
        <v>10044</v>
      </c>
      <c r="K5103" s="28" t="s">
        <v>3620</v>
      </c>
      <c r="L5103" s="4" t="s">
        <v>582</v>
      </c>
    </row>
    <row r="5104" spans="1:12">
      <c r="A5104" s="36">
        <v>2017</v>
      </c>
      <c r="B5104" s="14" t="s">
        <v>3794</v>
      </c>
      <c r="C5104" s="9">
        <v>42873</v>
      </c>
      <c r="D5104" s="14" t="s">
        <v>537</v>
      </c>
      <c r="E5104" s="26" t="s">
        <v>609</v>
      </c>
      <c r="F5104" s="11" t="s">
        <v>3627</v>
      </c>
      <c r="G5104" s="1" t="s">
        <v>137</v>
      </c>
      <c r="H5104" s="1" t="s">
        <v>26</v>
      </c>
      <c r="I5104" s="27">
        <v>1844</v>
      </c>
      <c r="J5104" s="30">
        <v>10053</v>
      </c>
      <c r="K5104" s="28" t="s">
        <v>3620</v>
      </c>
      <c r="L5104" s="4" t="s">
        <v>582</v>
      </c>
    </row>
    <row r="5105" spans="1:12">
      <c r="A5105" s="36">
        <v>2017</v>
      </c>
      <c r="B5105" s="14" t="s">
        <v>3794</v>
      </c>
      <c r="C5105" s="9">
        <v>42873</v>
      </c>
      <c r="D5105" s="14" t="s">
        <v>537</v>
      </c>
      <c r="E5105" s="26" t="s">
        <v>609</v>
      </c>
      <c r="F5105" s="11" t="s">
        <v>3627</v>
      </c>
      <c r="G5105" s="1" t="s">
        <v>179</v>
      </c>
      <c r="H5105" s="1" t="s">
        <v>183</v>
      </c>
      <c r="I5105" s="27">
        <v>1363</v>
      </c>
      <c r="J5105" s="30">
        <v>27648</v>
      </c>
      <c r="K5105" s="28" t="s">
        <v>4159</v>
      </c>
      <c r="L5105" s="4" t="s">
        <v>582</v>
      </c>
    </row>
    <row r="5106" spans="1:12">
      <c r="A5106" s="36">
        <v>2017</v>
      </c>
      <c r="B5106" s="14" t="s">
        <v>3794</v>
      </c>
      <c r="C5106" s="9">
        <v>42879</v>
      </c>
      <c r="D5106" s="14" t="s">
        <v>537</v>
      </c>
      <c r="E5106" s="26" t="s">
        <v>609</v>
      </c>
      <c r="F5106" s="11" t="s">
        <v>3627</v>
      </c>
      <c r="G5106" s="1" t="s">
        <v>37</v>
      </c>
      <c r="H5106" s="11" t="s">
        <v>1962</v>
      </c>
      <c r="I5106" s="27">
        <v>1298</v>
      </c>
      <c r="J5106" s="30" t="s">
        <v>4171</v>
      </c>
      <c r="K5106" s="28" t="s">
        <v>4172</v>
      </c>
      <c r="L5106" s="4" t="s">
        <v>582</v>
      </c>
    </row>
    <row r="5107" spans="1:12">
      <c r="A5107" s="36">
        <v>2017</v>
      </c>
      <c r="B5107" s="14" t="s">
        <v>3794</v>
      </c>
      <c r="C5107" s="9">
        <v>42882</v>
      </c>
      <c r="D5107" s="14" t="s">
        <v>537</v>
      </c>
      <c r="E5107" s="26" t="s">
        <v>609</v>
      </c>
      <c r="F5107" s="11" t="s">
        <v>3627</v>
      </c>
      <c r="G5107" s="1" t="s">
        <v>179</v>
      </c>
      <c r="H5107" s="1" t="s">
        <v>30</v>
      </c>
      <c r="I5107" s="27">
        <v>1488</v>
      </c>
      <c r="J5107" s="30">
        <v>37887</v>
      </c>
      <c r="K5107" s="28" t="s">
        <v>4173</v>
      </c>
      <c r="L5107" s="4" t="s">
        <v>582</v>
      </c>
    </row>
    <row r="5108" spans="1:12">
      <c r="A5108" s="36">
        <v>2017</v>
      </c>
      <c r="B5108" s="14" t="s">
        <v>3794</v>
      </c>
      <c r="C5108" s="9">
        <v>42883</v>
      </c>
      <c r="D5108" s="14" t="s">
        <v>537</v>
      </c>
      <c r="E5108" s="26" t="s">
        <v>609</v>
      </c>
      <c r="F5108" s="11" t="s">
        <v>3627</v>
      </c>
      <c r="G5108" s="1" t="s">
        <v>37</v>
      </c>
      <c r="H5108" s="11" t="s">
        <v>1962</v>
      </c>
      <c r="I5108" s="27">
        <v>973</v>
      </c>
      <c r="J5108" s="30" t="s">
        <v>4174</v>
      </c>
      <c r="K5108" s="28" t="s">
        <v>3040</v>
      </c>
      <c r="L5108" s="4" t="s">
        <v>582</v>
      </c>
    </row>
    <row r="5109" spans="1:12">
      <c r="A5109" s="36">
        <v>2017</v>
      </c>
      <c r="B5109" s="14" t="s">
        <v>3794</v>
      </c>
      <c r="C5109" s="9">
        <v>42884</v>
      </c>
      <c r="D5109" s="14" t="s">
        <v>537</v>
      </c>
      <c r="E5109" s="26" t="s">
        <v>609</v>
      </c>
      <c r="F5109" s="11" t="s">
        <v>3627</v>
      </c>
      <c r="G5109" s="1" t="s">
        <v>137</v>
      </c>
      <c r="H5109" s="1" t="s">
        <v>26</v>
      </c>
      <c r="I5109" s="27">
        <v>1284</v>
      </c>
      <c r="J5109" s="30">
        <v>10211</v>
      </c>
      <c r="K5109" s="28" t="s">
        <v>4172</v>
      </c>
      <c r="L5109" s="4" t="s">
        <v>582</v>
      </c>
    </row>
    <row r="5110" spans="1:12">
      <c r="A5110" s="36">
        <v>2017</v>
      </c>
      <c r="B5110" s="14" t="s">
        <v>3794</v>
      </c>
      <c r="C5110" s="9">
        <v>42886</v>
      </c>
      <c r="D5110" s="14" t="s">
        <v>537</v>
      </c>
      <c r="E5110" s="26" t="s">
        <v>609</v>
      </c>
      <c r="F5110" s="11" t="s">
        <v>3627</v>
      </c>
      <c r="G5110" s="1" t="s">
        <v>179</v>
      </c>
      <c r="H5110" s="1" t="s">
        <v>183</v>
      </c>
      <c r="I5110" s="27">
        <v>828</v>
      </c>
      <c r="J5110" s="30">
        <v>27680</v>
      </c>
      <c r="K5110" s="28" t="s">
        <v>3046</v>
      </c>
      <c r="L5110" s="4" t="s">
        <v>582</v>
      </c>
    </row>
    <row r="5111" spans="1:12">
      <c r="A5111" s="36">
        <v>2017</v>
      </c>
      <c r="B5111" s="14" t="s">
        <v>3794</v>
      </c>
      <c r="C5111" s="9">
        <v>42872</v>
      </c>
      <c r="D5111" s="14" t="s">
        <v>537</v>
      </c>
      <c r="E5111" s="26" t="s">
        <v>636</v>
      </c>
      <c r="F5111" s="11" t="s">
        <v>637</v>
      </c>
      <c r="G5111" s="1" t="s">
        <v>179</v>
      </c>
      <c r="H5111" s="1" t="s">
        <v>666</v>
      </c>
      <c r="I5111" s="27">
        <v>230</v>
      </c>
      <c r="J5111" s="30">
        <v>40502</v>
      </c>
      <c r="K5111" s="28" t="s">
        <v>640</v>
      </c>
      <c r="L5111" s="4" t="s">
        <v>582</v>
      </c>
    </row>
    <row r="5112" spans="1:12">
      <c r="A5112" s="36">
        <v>2017</v>
      </c>
      <c r="B5112" s="14" t="s">
        <v>3794</v>
      </c>
      <c r="C5112" s="9">
        <v>42857</v>
      </c>
      <c r="D5112" s="14" t="s">
        <v>537</v>
      </c>
      <c r="E5112" s="26" t="s">
        <v>636</v>
      </c>
      <c r="F5112" s="11" t="s">
        <v>1178</v>
      </c>
      <c r="G5112" s="1" t="s">
        <v>137</v>
      </c>
      <c r="H5112" s="1" t="s">
        <v>301</v>
      </c>
      <c r="I5112" s="27">
        <v>301</v>
      </c>
      <c r="J5112" s="30">
        <v>9054</v>
      </c>
      <c r="K5112" s="28" t="s">
        <v>1187</v>
      </c>
      <c r="L5112" s="4" t="s">
        <v>582</v>
      </c>
    </row>
    <row r="5113" spans="1:12">
      <c r="A5113" s="36">
        <v>2017</v>
      </c>
      <c r="B5113" s="14" t="s">
        <v>3794</v>
      </c>
      <c r="C5113" s="9">
        <v>42861</v>
      </c>
      <c r="D5113" s="14" t="s">
        <v>537</v>
      </c>
      <c r="E5113" s="26" t="s">
        <v>636</v>
      </c>
      <c r="F5113" s="11" t="s">
        <v>1178</v>
      </c>
      <c r="G5113" s="1" t="s">
        <v>37</v>
      </c>
      <c r="H5113" s="1" t="s">
        <v>279</v>
      </c>
      <c r="I5113" s="27">
        <v>275</v>
      </c>
      <c r="J5113" s="30" t="s">
        <v>4175</v>
      </c>
      <c r="K5113" s="28" t="s">
        <v>3634</v>
      </c>
      <c r="L5113" s="4" t="s">
        <v>582</v>
      </c>
    </row>
    <row r="5114" spans="1:12">
      <c r="A5114" s="36">
        <v>2017</v>
      </c>
      <c r="B5114" s="14" t="s">
        <v>3794</v>
      </c>
      <c r="C5114" s="9">
        <v>42863</v>
      </c>
      <c r="D5114" s="14" t="s">
        <v>537</v>
      </c>
      <c r="E5114" s="26" t="s">
        <v>636</v>
      </c>
      <c r="F5114" s="11" t="s">
        <v>1178</v>
      </c>
      <c r="G5114" s="1" t="s">
        <v>179</v>
      </c>
      <c r="H5114" s="1" t="s">
        <v>281</v>
      </c>
      <c r="I5114" s="27">
        <v>233</v>
      </c>
      <c r="J5114" s="30">
        <v>67773</v>
      </c>
      <c r="K5114" s="28" t="s">
        <v>4176</v>
      </c>
      <c r="L5114" s="4" t="s">
        <v>582</v>
      </c>
    </row>
    <row r="5115" spans="1:12">
      <c r="A5115" s="36">
        <v>2017</v>
      </c>
      <c r="B5115" s="14" t="s">
        <v>3794</v>
      </c>
      <c r="C5115" s="9">
        <v>42874</v>
      </c>
      <c r="D5115" s="14" t="s">
        <v>537</v>
      </c>
      <c r="E5115" s="26" t="s">
        <v>636</v>
      </c>
      <c r="F5115" s="11" t="s">
        <v>1178</v>
      </c>
      <c r="G5115" s="1" t="s">
        <v>510</v>
      </c>
      <c r="H5115" s="11" t="s">
        <v>2087</v>
      </c>
      <c r="I5115" s="27">
        <v>115</v>
      </c>
      <c r="J5115" s="30">
        <v>1490</v>
      </c>
      <c r="K5115" s="28" t="s">
        <v>4177</v>
      </c>
      <c r="L5115" s="4" t="s">
        <v>582</v>
      </c>
    </row>
    <row r="5116" spans="1:12">
      <c r="A5116" s="36">
        <v>2017</v>
      </c>
      <c r="B5116" s="14" t="s">
        <v>3794</v>
      </c>
      <c r="C5116" s="9">
        <v>42876</v>
      </c>
      <c r="D5116" s="14" t="s">
        <v>537</v>
      </c>
      <c r="E5116" s="26" t="s">
        <v>636</v>
      </c>
      <c r="F5116" s="11" t="s">
        <v>1178</v>
      </c>
      <c r="G5116" s="1" t="s">
        <v>37</v>
      </c>
      <c r="H5116" s="1" t="s">
        <v>453</v>
      </c>
      <c r="I5116" s="27">
        <v>230</v>
      </c>
      <c r="J5116" s="30" t="s">
        <v>4178</v>
      </c>
      <c r="K5116" s="28" t="s">
        <v>2369</v>
      </c>
      <c r="L5116" s="4" t="s">
        <v>582</v>
      </c>
    </row>
    <row r="5117" spans="1:12">
      <c r="A5117" s="36">
        <v>2017</v>
      </c>
      <c r="B5117" s="14" t="s">
        <v>3794</v>
      </c>
      <c r="C5117" s="9">
        <v>42877</v>
      </c>
      <c r="D5117" s="14" t="s">
        <v>537</v>
      </c>
      <c r="E5117" s="26" t="s">
        <v>636</v>
      </c>
      <c r="F5117" s="11" t="s">
        <v>1178</v>
      </c>
      <c r="G5117" s="1" t="s">
        <v>37</v>
      </c>
      <c r="H5117" s="1" t="s">
        <v>453</v>
      </c>
      <c r="I5117" s="27">
        <v>445</v>
      </c>
      <c r="J5117" s="30" t="s">
        <v>4179</v>
      </c>
      <c r="K5117" s="28" t="s">
        <v>2369</v>
      </c>
      <c r="L5117" s="4" t="s">
        <v>582</v>
      </c>
    </row>
    <row r="5118" spans="1:12">
      <c r="A5118" s="36">
        <v>2017</v>
      </c>
      <c r="B5118" s="14" t="s">
        <v>3794</v>
      </c>
      <c r="C5118" s="9">
        <v>42877</v>
      </c>
      <c r="D5118" s="14" t="s">
        <v>537</v>
      </c>
      <c r="E5118" s="26" t="s">
        <v>636</v>
      </c>
      <c r="F5118" s="11" t="s">
        <v>1178</v>
      </c>
      <c r="G5118" s="1" t="s">
        <v>37</v>
      </c>
      <c r="H5118" s="1" t="s">
        <v>453</v>
      </c>
      <c r="I5118" s="27">
        <v>160</v>
      </c>
      <c r="J5118" s="30" t="s">
        <v>4180</v>
      </c>
      <c r="K5118" s="28" t="s">
        <v>2369</v>
      </c>
      <c r="L5118" s="4" t="s">
        <v>582</v>
      </c>
    </row>
    <row r="5119" spans="1:12">
      <c r="A5119" s="36">
        <v>2017</v>
      </c>
      <c r="B5119" s="14" t="s">
        <v>3794</v>
      </c>
      <c r="C5119" s="9">
        <v>42880</v>
      </c>
      <c r="D5119" s="14" t="s">
        <v>537</v>
      </c>
      <c r="E5119" s="26" t="s">
        <v>636</v>
      </c>
      <c r="F5119" s="11" t="s">
        <v>1178</v>
      </c>
      <c r="G5119" s="1" t="s">
        <v>179</v>
      </c>
      <c r="H5119" s="1" t="s">
        <v>102</v>
      </c>
      <c r="I5119" s="27">
        <v>372</v>
      </c>
      <c r="J5119" s="30">
        <v>7061</v>
      </c>
      <c r="K5119" s="28" t="s">
        <v>3059</v>
      </c>
      <c r="L5119" s="4" t="s">
        <v>582</v>
      </c>
    </row>
    <row r="5120" spans="1:12">
      <c r="A5120" s="36">
        <v>2017</v>
      </c>
      <c r="B5120" s="14" t="s">
        <v>3794</v>
      </c>
      <c r="C5120" s="9">
        <v>42885</v>
      </c>
      <c r="D5120" s="14" t="s">
        <v>537</v>
      </c>
      <c r="E5120" s="26" t="s">
        <v>636</v>
      </c>
      <c r="F5120" s="11" t="s">
        <v>1178</v>
      </c>
      <c r="G5120" s="1" t="s">
        <v>510</v>
      </c>
      <c r="H5120" s="11" t="s">
        <v>2087</v>
      </c>
      <c r="I5120" s="27">
        <v>210</v>
      </c>
      <c r="J5120" s="30">
        <v>1503</v>
      </c>
      <c r="K5120" s="28" t="s">
        <v>2369</v>
      </c>
      <c r="L5120" s="4" t="s">
        <v>582</v>
      </c>
    </row>
    <row r="5121" spans="1:12">
      <c r="A5121" s="36">
        <v>2017</v>
      </c>
      <c r="B5121" s="14" t="s">
        <v>3794</v>
      </c>
      <c r="C5121" s="9">
        <v>42856</v>
      </c>
      <c r="D5121" s="14" t="s">
        <v>537</v>
      </c>
      <c r="E5121" s="26" t="s">
        <v>636</v>
      </c>
      <c r="F5121" s="11" t="s">
        <v>659</v>
      </c>
      <c r="G5121" s="1" t="s">
        <v>137</v>
      </c>
      <c r="H5121" s="1" t="s">
        <v>301</v>
      </c>
      <c r="I5121" s="27">
        <v>510</v>
      </c>
      <c r="J5121" s="30">
        <v>9051</v>
      </c>
      <c r="K5121" s="28" t="s">
        <v>1187</v>
      </c>
      <c r="L5121" s="4" t="s">
        <v>582</v>
      </c>
    </row>
    <row r="5122" spans="1:12">
      <c r="A5122" s="36">
        <v>2017</v>
      </c>
      <c r="B5122" s="14" t="s">
        <v>3794</v>
      </c>
      <c r="C5122" s="9">
        <v>42860</v>
      </c>
      <c r="D5122" s="14" t="s">
        <v>537</v>
      </c>
      <c r="E5122" s="26" t="s">
        <v>636</v>
      </c>
      <c r="F5122" s="11" t="s">
        <v>659</v>
      </c>
      <c r="G5122" s="1" t="s">
        <v>37</v>
      </c>
      <c r="H5122" s="1" t="s">
        <v>715</v>
      </c>
      <c r="I5122" s="27">
        <v>256</v>
      </c>
      <c r="J5122" s="30" t="s">
        <v>4181</v>
      </c>
      <c r="K5122" s="28" t="s">
        <v>2362</v>
      </c>
      <c r="L5122" s="4" t="s">
        <v>582</v>
      </c>
    </row>
    <row r="5123" spans="1:12">
      <c r="A5123" s="36">
        <v>2017</v>
      </c>
      <c r="B5123" s="14" t="s">
        <v>3794</v>
      </c>
      <c r="C5123" s="9">
        <v>42867</v>
      </c>
      <c r="D5123" s="14" t="s">
        <v>537</v>
      </c>
      <c r="E5123" s="26" t="s">
        <v>636</v>
      </c>
      <c r="F5123" s="11" t="s">
        <v>659</v>
      </c>
      <c r="G5123" s="1" t="s">
        <v>179</v>
      </c>
      <c r="H5123" s="1" t="s">
        <v>30</v>
      </c>
      <c r="I5123" s="27">
        <v>386</v>
      </c>
      <c r="J5123" s="30">
        <v>37628</v>
      </c>
      <c r="K5123" s="28" t="s">
        <v>3070</v>
      </c>
      <c r="L5123" s="4" t="s">
        <v>582</v>
      </c>
    </row>
    <row r="5124" spans="1:12">
      <c r="A5124" s="36">
        <v>2017</v>
      </c>
      <c r="B5124" s="14" t="s">
        <v>3794</v>
      </c>
      <c r="C5124" s="9">
        <v>42867</v>
      </c>
      <c r="D5124" s="14" t="s">
        <v>537</v>
      </c>
      <c r="E5124" s="26" t="s">
        <v>636</v>
      </c>
      <c r="F5124" s="11" t="s">
        <v>659</v>
      </c>
      <c r="G5124" s="1" t="s">
        <v>179</v>
      </c>
      <c r="H5124" s="1" t="s">
        <v>30</v>
      </c>
      <c r="I5124" s="27">
        <v>171</v>
      </c>
      <c r="J5124" s="30">
        <v>37624</v>
      </c>
      <c r="K5124" s="28" t="s">
        <v>3070</v>
      </c>
      <c r="L5124" s="4" t="s">
        <v>582</v>
      </c>
    </row>
    <row r="5125" spans="1:12">
      <c r="A5125" s="36">
        <v>2017</v>
      </c>
      <c r="B5125" s="14" t="s">
        <v>3794</v>
      </c>
      <c r="C5125" s="9">
        <v>42867</v>
      </c>
      <c r="D5125" s="14" t="s">
        <v>537</v>
      </c>
      <c r="E5125" s="26" t="s">
        <v>636</v>
      </c>
      <c r="F5125" s="11" t="s">
        <v>659</v>
      </c>
      <c r="G5125" s="1" t="s">
        <v>179</v>
      </c>
      <c r="H5125" s="1" t="s">
        <v>30</v>
      </c>
      <c r="I5125" s="27">
        <v>260</v>
      </c>
      <c r="J5125" s="30">
        <v>37619</v>
      </c>
      <c r="K5125" s="28" t="s">
        <v>3070</v>
      </c>
      <c r="L5125" s="4" t="s">
        <v>582</v>
      </c>
    </row>
    <row r="5126" spans="1:12">
      <c r="A5126" s="36">
        <v>2017</v>
      </c>
      <c r="B5126" s="14" t="s">
        <v>3794</v>
      </c>
      <c r="C5126" s="9">
        <v>42868</v>
      </c>
      <c r="D5126" s="14" t="s">
        <v>537</v>
      </c>
      <c r="E5126" s="26" t="s">
        <v>636</v>
      </c>
      <c r="F5126" s="11" t="s">
        <v>659</v>
      </c>
      <c r="G5126" s="1" t="s">
        <v>37</v>
      </c>
      <c r="H5126" s="1" t="s">
        <v>357</v>
      </c>
      <c r="I5126" s="27">
        <v>601</v>
      </c>
      <c r="J5126" s="30" t="s">
        <v>4182</v>
      </c>
      <c r="K5126" s="28" t="s">
        <v>3070</v>
      </c>
      <c r="L5126" s="4" t="s">
        <v>582</v>
      </c>
    </row>
    <row r="5127" spans="1:12">
      <c r="A5127" s="36">
        <v>2017</v>
      </c>
      <c r="B5127" s="14" t="s">
        <v>3794</v>
      </c>
      <c r="C5127" s="9">
        <v>42869</v>
      </c>
      <c r="D5127" s="14" t="s">
        <v>537</v>
      </c>
      <c r="E5127" s="26" t="s">
        <v>636</v>
      </c>
      <c r="F5127" s="11" t="s">
        <v>659</v>
      </c>
      <c r="G5127" s="1" t="s">
        <v>137</v>
      </c>
      <c r="H5127" s="1" t="s">
        <v>650</v>
      </c>
      <c r="I5127" s="27">
        <v>500</v>
      </c>
      <c r="J5127" s="30">
        <v>2198</v>
      </c>
      <c r="K5127" s="28" t="s">
        <v>3067</v>
      </c>
      <c r="L5127" s="4" t="s">
        <v>582</v>
      </c>
    </row>
    <row r="5128" spans="1:12">
      <c r="A5128" s="36">
        <v>2017</v>
      </c>
      <c r="B5128" s="14" t="s">
        <v>3794</v>
      </c>
      <c r="C5128" s="9">
        <v>42869</v>
      </c>
      <c r="D5128" s="14" t="s">
        <v>537</v>
      </c>
      <c r="E5128" s="26" t="s">
        <v>636</v>
      </c>
      <c r="F5128" s="11" t="s">
        <v>659</v>
      </c>
      <c r="G5128" s="1" t="s">
        <v>137</v>
      </c>
      <c r="H5128" s="1" t="s">
        <v>650</v>
      </c>
      <c r="I5128" s="27">
        <v>162</v>
      </c>
      <c r="J5128" s="30">
        <v>2199</v>
      </c>
      <c r="K5128" s="28" t="s">
        <v>3072</v>
      </c>
      <c r="L5128" s="4" t="s">
        <v>582</v>
      </c>
    </row>
    <row r="5129" spans="1:12">
      <c r="A5129" s="36">
        <v>2017</v>
      </c>
      <c r="B5129" s="14" t="s">
        <v>3794</v>
      </c>
      <c r="C5129" s="9">
        <v>42869</v>
      </c>
      <c r="D5129" s="14" t="s">
        <v>537</v>
      </c>
      <c r="E5129" s="26" t="s">
        <v>636</v>
      </c>
      <c r="F5129" s="11" t="s">
        <v>659</v>
      </c>
      <c r="G5129" s="1" t="s">
        <v>137</v>
      </c>
      <c r="H5129" s="1" t="s">
        <v>650</v>
      </c>
      <c r="I5129" s="27">
        <v>362</v>
      </c>
      <c r="J5129" s="30">
        <v>2197</v>
      </c>
      <c r="K5129" s="28" t="s">
        <v>3067</v>
      </c>
      <c r="L5129" s="4" t="s">
        <v>582</v>
      </c>
    </row>
    <row r="5130" spans="1:12">
      <c r="A5130" s="36">
        <v>2017</v>
      </c>
      <c r="B5130" s="14" t="s">
        <v>3794</v>
      </c>
      <c r="C5130" s="9">
        <v>42869</v>
      </c>
      <c r="D5130" s="14" t="s">
        <v>537</v>
      </c>
      <c r="E5130" s="26" t="s">
        <v>636</v>
      </c>
      <c r="F5130" s="11" t="s">
        <v>659</v>
      </c>
      <c r="G5130" s="1" t="s">
        <v>137</v>
      </c>
      <c r="H5130" s="1" t="s">
        <v>650</v>
      </c>
      <c r="I5130" s="27">
        <v>303</v>
      </c>
      <c r="J5130" s="30">
        <v>2194</v>
      </c>
      <c r="K5130" s="28" t="s">
        <v>3067</v>
      </c>
      <c r="L5130" s="4" t="s">
        <v>582</v>
      </c>
    </row>
    <row r="5131" spans="1:12">
      <c r="A5131" s="36">
        <v>2017</v>
      </c>
      <c r="B5131" s="14" t="s">
        <v>3794</v>
      </c>
      <c r="C5131" s="9">
        <v>42872</v>
      </c>
      <c r="D5131" s="14" t="s">
        <v>537</v>
      </c>
      <c r="E5131" s="26" t="s">
        <v>636</v>
      </c>
      <c r="F5131" s="11" t="s">
        <v>659</v>
      </c>
      <c r="G5131" s="1" t="s">
        <v>179</v>
      </c>
      <c r="H5131" s="1" t="s">
        <v>30</v>
      </c>
      <c r="I5131" s="27">
        <v>311</v>
      </c>
      <c r="J5131" s="30">
        <v>37677</v>
      </c>
      <c r="K5131" s="28" t="s">
        <v>4177</v>
      </c>
      <c r="L5131" s="4" t="s">
        <v>582</v>
      </c>
    </row>
    <row r="5132" spans="1:12">
      <c r="A5132" s="36">
        <v>2017</v>
      </c>
      <c r="B5132" s="14" t="s">
        <v>3794</v>
      </c>
      <c r="C5132" s="9">
        <v>42872</v>
      </c>
      <c r="D5132" s="14" t="s">
        <v>537</v>
      </c>
      <c r="E5132" s="26" t="s">
        <v>636</v>
      </c>
      <c r="F5132" s="11" t="s">
        <v>659</v>
      </c>
      <c r="G5132" s="1" t="s">
        <v>179</v>
      </c>
      <c r="H5132" s="1" t="s">
        <v>30</v>
      </c>
      <c r="I5132" s="27">
        <v>100</v>
      </c>
      <c r="J5132" s="30">
        <v>37675</v>
      </c>
      <c r="K5132" s="28" t="s">
        <v>4177</v>
      </c>
      <c r="L5132" s="4" t="s">
        <v>582</v>
      </c>
    </row>
    <row r="5133" spans="1:12">
      <c r="A5133" s="36">
        <v>2017</v>
      </c>
      <c r="B5133" s="14" t="s">
        <v>3794</v>
      </c>
      <c r="C5133" s="9">
        <v>42876</v>
      </c>
      <c r="D5133" s="14" t="s">
        <v>537</v>
      </c>
      <c r="E5133" s="26" t="s">
        <v>636</v>
      </c>
      <c r="F5133" s="11" t="s">
        <v>659</v>
      </c>
      <c r="G5133" s="1" t="s">
        <v>179</v>
      </c>
      <c r="H5133" s="1" t="s">
        <v>30</v>
      </c>
      <c r="I5133" s="27">
        <v>105</v>
      </c>
      <c r="J5133" s="30">
        <v>37808</v>
      </c>
      <c r="K5133" s="28" t="s">
        <v>3059</v>
      </c>
      <c r="L5133" s="4" t="s">
        <v>582</v>
      </c>
    </row>
    <row r="5134" spans="1:12">
      <c r="A5134" s="36">
        <v>2017</v>
      </c>
      <c r="B5134" s="14" t="s">
        <v>3794</v>
      </c>
      <c r="C5134" s="9">
        <v>42876</v>
      </c>
      <c r="D5134" s="14" t="s">
        <v>537</v>
      </c>
      <c r="E5134" s="26" t="s">
        <v>636</v>
      </c>
      <c r="F5134" s="11" t="s">
        <v>659</v>
      </c>
      <c r="G5134" s="1" t="s">
        <v>179</v>
      </c>
      <c r="H5134" s="1" t="s">
        <v>30</v>
      </c>
      <c r="I5134" s="27">
        <v>235</v>
      </c>
      <c r="J5134" s="30">
        <v>37810</v>
      </c>
      <c r="K5134" s="28" t="s">
        <v>3059</v>
      </c>
      <c r="L5134" s="4" t="s">
        <v>582</v>
      </c>
    </row>
    <row r="5135" spans="1:12">
      <c r="A5135" s="36">
        <v>2017</v>
      </c>
      <c r="B5135" s="14" t="s">
        <v>3794</v>
      </c>
      <c r="C5135" s="9">
        <v>42876</v>
      </c>
      <c r="D5135" s="14" t="s">
        <v>537</v>
      </c>
      <c r="E5135" s="26" t="s">
        <v>636</v>
      </c>
      <c r="F5135" s="11" t="s">
        <v>659</v>
      </c>
      <c r="G5135" s="1" t="s">
        <v>510</v>
      </c>
      <c r="H5135" s="11" t="s">
        <v>2087</v>
      </c>
      <c r="I5135" s="27">
        <v>416</v>
      </c>
      <c r="J5135" s="30">
        <v>1492</v>
      </c>
      <c r="K5135" s="28" t="s">
        <v>3059</v>
      </c>
      <c r="L5135" s="4" t="s">
        <v>582</v>
      </c>
    </row>
    <row r="5136" spans="1:12">
      <c r="A5136" s="36">
        <v>2017</v>
      </c>
      <c r="B5136" s="14" t="s">
        <v>3794</v>
      </c>
      <c r="C5136" s="9">
        <v>42882</v>
      </c>
      <c r="D5136" s="14" t="s">
        <v>537</v>
      </c>
      <c r="E5136" s="26" t="s">
        <v>636</v>
      </c>
      <c r="F5136" s="11" t="s">
        <v>659</v>
      </c>
      <c r="G5136" s="1" t="s">
        <v>179</v>
      </c>
      <c r="H5136" s="1" t="s">
        <v>30</v>
      </c>
      <c r="I5136" s="27">
        <v>251</v>
      </c>
      <c r="J5136" s="30">
        <v>37923</v>
      </c>
      <c r="K5136" s="28" t="s">
        <v>2369</v>
      </c>
      <c r="L5136" s="4" t="s">
        <v>582</v>
      </c>
    </row>
    <row r="5137" spans="1:12">
      <c r="A5137" s="36">
        <v>2017</v>
      </c>
      <c r="B5137" s="14" t="s">
        <v>3794</v>
      </c>
      <c r="C5137" s="9">
        <v>42882</v>
      </c>
      <c r="D5137" s="14" t="s">
        <v>537</v>
      </c>
      <c r="E5137" s="26" t="s">
        <v>636</v>
      </c>
      <c r="F5137" s="11" t="s">
        <v>659</v>
      </c>
      <c r="G5137" s="1" t="s">
        <v>179</v>
      </c>
      <c r="H5137" s="1" t="s">
        <v>30</v>
      </c>
      <c r="I5137" s="27">
        <v>359</v>
      </c>
      <c r="J5137" s="30">
        <v>37927</v>
      </c>
      <c r="K5137" s="28" t="s">
        <v>2369</v>
      </c>
      <c r="L5137" s="4" t="s">
        <v>582</v>
      </c>
    </row>
    <row r="5138" spans="1:12">
      <c r="A5138" s="36">
        <v>2017</v>
      </c>
      <c r="B5138" s="14" t="s">
        <v>3794</v>
      </c>
      <c r="C5138" s="9">
        <v>42883</v>
      </c>
      <c r="D5138" s="14" t="s">
        <v>537</v>
      </c>
      <c r="E5138" s="26" t="s">
        <v>636</v>
      </c>
      <c r="F5138" s="11" t="s">
        <v>659</v>
      </c>
      <c r="G5138" s="1" t="s">
        <v>510</v>
      </c>
      <c r="H5138" s="11" t="s">
        <v>2087</v>
      </c>
      <c r="I5138" s="27">
        <v>535</v>
      </c>
      <c r="J5138" s="30">
        <v>1502</v>
      </c>
      <c r="K5138" s="28" t="s">
        <v>640</v>
      </c>
      <c r="L5138" s="4" t="s">
        <v>582</v>
      </c>
    </row>
    <row r="5139" spans="1:12">
      <c r="A5139" s="36">
        <v>2017</v>
      </c>
      <c r="B5139" s="14" t="s">
        <v>3794</v>
      </c>
      <c r="C5139" s="9">
        <v>42883</v>
      </c>
      <c r="D5139" s="14" t="s">
        <v>537</v>
      </c>
      <c r="E5139" s="26" t="s">
        <v>636</v>
      </c>
      <c r="F5139" s="11" t="s">
        <v>659</v>
      </c>
      <c r="G5139" s="1" t="s">
        <v>510</v>
      </c>
      <c r="H5139" s="11" t="s">
        <v>2087</v>
      </c>
      <c r="I5139" s="27">
        <v>355</v>
      </c>
      <c r="J5139" s="30" t="s">
        <v>4183</v>
      </c>
      <c r="K5139" s="28" t="s">
        <v>640</v>
      </c>
      <c r="L5139" s="4" t="s">
        <v>582</v>
      </c>
    </row>
    <row r="5140" spans="1:12">
      <c r="A5140" s="36">
        <v>2017</v>
      </c>
      <c r="B5140" s="14" t="s">
        <v>3794</v>
      </c>
      <c r="C5140" s="9">
        <v>42883</v>
      </c>
      <c r="D5140" s="14" t="s">
        <v>537</v>
      </c>
      <c r="E5140" s="26" t="s">
        <v>636</v>
      </c>
      <c r="F5140" s="11" t="s">
        <v>659</v>
      </c>
      <c r="G5140" s="1" t="s">
        <v>179</v>
      </c>
      <c r="H5140" s="1" t="s">
        <v>183</v>
      </c>
      <c r="I5140" s="27">
        <v>155</v>
      </c>
      <c r="J5140" s="30">
        <v>27676</v>
      </c>
      <c r="K5140" s="28" t="s">
        <v>640</v>
      </c>
      <c r="L5140" s="4" t="s">
        <v>582</v>
      </c>
    </row>
    <row r="5141" spans="1:12">
      <c r="A5141" s="36">
        <v>2017</v>
      </c>
      <c r="B5141" s="14" t="s">
        <v>3794</v>
      </c>
      <c r="C5141" s="9">
        <v>42883</v>
      </c>
      <c r="D5141" s="14" t="s">
        <v>537</v>
      </c>
      <c r="E5141" s="26" t="s">
        <v>636</v>
      </c>
      <c r="F5141" s="11" t="s">
        <v>659</v>
      </c>
      <c r="G5141" s="1" t="s">
        <v>37</v>
      </c>
      <c r="H5141" s="11" t="s">
        <v>1962</v>
      </c>
      <c r="I5141" s="27">
        <v>330</v>
      </c>
      <c r="J5141" s="30" t="s">
        <v>4184</v>
      </c>
      <c r="K5141" s="28" t="s">
        <v>640</v>
      </c>
      <c r="L5141" s="4" t="s">
        <v>582</v>
      </c>
    </row>
    <row r="5142" spans="1:12">
      <c r="A5142" s="36">
        <v>2017</v>
      </c>
      <c r="B5142" s="14" t="s">
        <v>3794</v>
      </c>
      <c r="C5142" s="9">
        <v>42884</v>
      </c>
      <c r="D5142" s="14" t="s">
        <v>537</v>
      </c>
      <c r="E5142" s="26" t="s">
        <v>636</v>
      </c>
      <c r="F5142" s="11" t="s">
        <v>659</v>
      </c>
      <c r="G5142" s="1" t="s">
        <v>137</v>
      </c>
      <c r="H5142" s="1" t="s">
        <v>650</v>
      </c>
      <c r="I5142" s="27">
        <v>430</v>
      </c>
      <c r="J5142" s="30">
        <v>2226</v>
      </c>
      <c r="K5142" s="28" t="s">
        <v>4185</v>
      </c>
      <c r="L5142" s="4" t="s">
        <v>582</v>
      </c>
    </row>
    <row r="5143" spans="1:12">
      <c r="A5143" s="36">
        <v>2017</v>
      </c>
      <c r="B5143" s="14" t="s">
        <v>3794</v>
      </c>
      <c r="C5143" s="9">
        <v>42884</v>
      </c>
      <c r="D5143" s="14" t="s">
        <v>537</v>
      </c>
      <c r="E5143" s="26" t="s">
        <v>636</v>
      </c>
      <c r="F5143" s="11" t="s">
        <v>659</v>
      </c>
      <c r="G5143" s="1" t="s">
        <v>137</v>
      </c>
      <c r="H5143" s="1" t="s">
        <v>650</v>
      </c>
      <c r="I5143" s="27">
        <v>241</v>
      </c>
      <c r="J5143" s="30">
        <v>2225</v>
      </c>
      <c r="K5143" s="28" t="s">
        <v>4186</v>
      </c>
      <c r="L5143" s="4" t="s">
        <v>582</v>
      </c>
    </row>
    <row r="5144" spans="1:12">
      <c r="A5144" s="36">
        <v>2017</v>
      </c>
      <c r="B5144" s="14" t="s">
        <v>3794</v>
      </c>
      <c r="C5144" s="9">
        <v>42886</v>
      </c>
      <c r="D5144" s="14" t="s">
        <v>537</v>
      </c>
      <c r="E5144" s="26" t="s">
        <v>636</v>
      </c>
      <c r="F5144" s="11" t="s">
        <v>659</v>
      </c>
      <c r="G5144" s="1" t="s">
        <v>510</v>
      </c>
      <c r="H5144" s="11" t="s">
        <v>2087</v>
      </c>
      <c r="I5144" s="27">
        <v>210</v>
      </c>
      <c r="J5144" s="30">
        <v>1506</v>
      </c>
      <c r="K5144" s="28" t="s">
        <v>4187</v>
      </c>
      <c r="L5144" s="4" t="s">
        <v>582</v>
      </c>
    </row>
    <row r="5145" spans="1:12">
      <c r="A5145" s="36">
        <v>2017</v>
      </c>
      <c r="B5145" s="14" t="s">
        <v>3794</v>
      </c>
      <c r="C5145" s="9">
        <v>42860</v>
      </c>
      <c r="D5145" s="14" t="s">
        <v>537</v>
      </c>
      <c r="E5145" s="26" t="s">
        <v>636</v>
      </c>
      <c r="F5145" s="11" t="s">
        <v>3086</v>
      </c>
      <c r="G5145" s="1" t="s">
        <v>691</v>
      </c>
      <c r="H5145" s="1" t="s">
        <v>120</v>
      </c>
      <c r="I5145" s="27">
        <v>1435</v>
      </c>
      <c r="J5145" s="30">
        <v>926445</v>
      </c>
      <c r="K5145" s="28" t="s">
        <v>4177</v>
      </c>
      <c r="L5145" s="4" t="s">
        <v>582</v>
      </c>
    </row>
    <row r="5146" spans="1:12">
      <c r="A5146" s="36">
        <v>2017</v>
      </c>
      <c r="B5146" s="14" t="s">
        <v>3794</v>
      </c>
      <c r="C5146" s="9">
        <v>42862</v>
      </c>
      <c r="D5146" s="14" t="s">
        <v>537</v>
      </c>
      <c r="E5146" s="26" t="s">
        <v>636</v>
      </c>
      <c r="F5146" s="11" t="s">
        <v>3086</v>
      </c>
      <c r="G5146" s="1" t="s">
        <v>137</v>
      </c>
      <c r="H5146" s="1" t="s">
        <v>138</v>
      </c>
      <c r="I5146" s="27">
        <v>231</v>
      </c>
      <c r="J5146" s="30">
        <v>3068</v>
      </c>
      <c r="K5146" s="28" t="s">
        <v>1187</v>
      </c>
      <c r="L5146" s="4" t="s">
        <v>582</v>
      </c>
    </row>
    <row r="5147" spans="1:12">
      <c r="A5147" s="36">
        <v>2017</v>
      </c>
      <c r="B5147" s="14" t="s">
        <v>3794</v>
      </c>
      <c r="C5147" s="9">
        <v>42864</v>
      </c>
      <c r="D5147" s="14" t="s">
        <v>537</v>
      </c>
      <c r="E5147" s="26" t="s">
        <v>636</v>
      </c>
      <c r="F5147" s="11" t="s">
        <v>3086</v>
      </c>
      <c r="G5147" s="1" t="s">
        <v>691</v>
      </c>
      <c r="H5147" s="1" t="s">
        <v>120</v>
      </c>
      <c r="I5147" s="27">
        <v>393</v>
      </c>
      <c r="J5147" s="30">
        <v>926521</v>
      </c>
      <c r="K5147" s="28" t="s">
        <v>4177</v>
      </c>
      <c r="L5147" s="4" t="s">
        <v>582</v>
      </c>
    </row>
    <row r="5148" spans="1:12">
      <c r="A5148" s="36">
        <v>2017</v>
      </c>
      <c r="B5148" s="14" t="s">
        <v>3794</v>
      </c>
      <c r="C5148" s="9">
        <v>42865</v>
      </c>
      <c r="D5148" s="14" t="s">
        <v>537</v>
      </c>
      <c r="E5148" s="26" t="s">
        <v>636</v>
      </c>
      <c r="F5148" s="11" t="s">
        <v>3086</v>
      </c>
      <c r="G5148" s="1" t="s">
        <v>179</v>
      </c>
      <c r="H5148" s="11" t="s">
        <v>1096</v>
      </c>
      <c r="I5148" s="27">
        <v>230.2</v>
      </c>
      <c r="J5148" s="30">
        <v>7745</v>
      </c>
      <c r="K5148" s="28" t="s">
        <v>4176</v>
      </c>
      <c r="L5148" s="4" t="s">
        <v>582</v>
      </c>
    </row>
    <row r="5149" spans="1:12">
      <c r="A5149" s="36">
        <v>2017</v>
      </c>
      <c r="B5149" s="14" t="s">
        <v>3794</v>
      </c>
      <c r="C5149" s="9">
        <v>42866</v>
      </c>
      <c r="D5149" s="14" t="s">
        <v>537</v>
      </c>
      <c r="E5149" s="26" t="s">
        <v>636</v>
      </c>
      <c r="F5149" s="11" t="s">
        <v>3086</v>
      </c>
      <c r="G5149" s="1" t="s">
        <v>179</v>
      </c>
      <c r="H5149" s="1" t="s">
        <v>30</v>
      </c>
      <c r="I5149" s="27">
        <v>330</v>
      </c>
      <c r="J5149" s="30">
        <v>37602</v>
      </c>
      <c r="K5149" s="28" t="s">
        <v>4177</v>
      </c>
      <c r="L5149" s="4" t="s">
        <v>582</v>
      </c>
    </row>
    <row r="5150" spans="1:12">
      <c r="A5150" s="36">
        <v>2017</v>
      </c>
      <c r="B5150" s="14" t="s">
        <v>3794</v>
      </c>
      <c r="C5150" s="9">
        <v>42867</v>
      </c>
      <c r="D5150" s="14" t="s">
        <v>537</v>
      </c>
      <c r="E5150" s="26" t="s">
        <v>636</v>
      </c>
      <c r="F5150" s="11" t="s">
        <v>3086</v>
      </c>
      <c r="G5150" s="1" t="s">
        <v>137</v>
      </c>
      <c r="H5150" s="1" t="s">
        <v>301</v>
      </c>
      <c r="I5150" s="27">
        <v>450</v>
      </c>
      <c r="J5150" s="30">
        <v>9092</v>
      </c>
      <c r="K5150" s="28" t="s">
        <v>3072</v>
      </c>
      <c r="L5150" s="4" t="s">
        <v>582</v>
      </c>
    </row>
    <row r="5151" spans="1:12">
      <c r="A5151" s="36">
        <v>2017</v>
      </c>
      <c r="B5151" s="14" t="s">
        <v>3794</v>
      </c>
      <c r="C5151" s="9">
        <v>42871</v>
      </c>
      <c r="D5151" s="14" t="s">
        <v>537</v>
      </c>
      <c r="E5151" s="26" t="s">
        <v>636</v>
      </c>
      <c r="F5151" s="11" t="s">
        <v>3086</v>
      </c>
      <c r="G5151" s="1" t="s">
        <v>179</v>
      </c>
      <c r="H5151" s="1" t="s">
        <v>30</v>
      </c>
      <c r="I5151" s="27">
        <v>340</v>
      </c>
      <c r="J5151" s="30">
        <v>37706</v>
      </c>
      <c r="K5151" s="28" t="s">
        <v>640</v>
      </c>
      <c r="L5151" s="4" t="s">
        <v>582</v>
      </c>
    </row>
    <row r="5152" spans="1:12">
      <c r="A5152" s="36">
        <v>2017</v>
      </c>
      <c r="B5152" s="14" t="s">
        <v>3794</v>
      </c>
      <c r="C5152" s="9">
        <v>42872</v>
      </c>
      <c r="D5152" s="14" t="s">
        <v>537</v>
      </c>
      <c r="E5152" s="26" t="s">
        <v>636</v>
      </c>
      <c r="F5152" s="11" t="s">
        <v>3086</v>
      </c>
      <c r="G5152" s="1" t="s">
        <v>179</v>
      </c>
      <c r="H5152" s="1" t="s">
        <v>281</v>
      </c>
      <c r="I5152" s="27">
        <v>180</v>
      </c>
      <c r="J5152" s="30">
        <v>67885</v>
      </c>
      <c r="K5152" s="28" t="s">
        <v>4177</v>
      </c>
      <c r="L5152" s="4" t="s">
        <v>582</v>
      </c>
    </row>
    <row r="5153" spans="1:12">
      <c r="A5153" s="36">
        <v>2017</v>
      </c>
      <c r="B5153" s="14" t="s">
        <v>3794</v>
      </c>
      <c r="C5153" s="9">
        <v>42876</v>
      </c>
      <c r="D5153" s="14" t="s">
        <v>537</v>
      </c>
      <c r="E5153" s="26" t="s">
        <v>636</v>
      </c>
      <c r="F5153" s="11" t="s">
        <v>3086</v>
      </c>
      <c r="G5153" s="1" t="s">
        <v>37</v>
      </c>
      <c r="H5153" s="1" t="s">
        <v>453</v>
      </c>
      <c r="I5153" s="27">
        <v>248</v>
      </c>
      <c r="J5153" s="30" t="s">
        <v>4188</v>
      </c>
      <c r="K5153" s="28" t="s">
        <v>2364</v>
      </c>
      <c r="L5153" s="4" t="s">
        <v>582</v>
      </c>
    </row>
    <row r="5154" spans="1:12">
      <c r="A5154" s="36">
        <v>2017</v>
      </c>
      <c r="B5154" s="14" t="s">
        <v>3794</v>
      </c>
      <c r="C5154" s="9">
        <v>42876</v>
      </c>
      <c r="D5154" s="14" t="s">
        <v>537</v>
      </c>
      <c r="E5154" s="26" t="s">
        <v>636</v>
      </c>
      <c r="F5154" s="11" t="s">
        <v>3086</v>
      </c>
      <c r="G5154" s="1" t="s">
        <v>37</v>
      </c>
      <c r="H5154" s="1" t="s">
        <v>453</v>
      </c>
      <c r="I5154" s="27">
        <v>196</v>
      </c>
      <c r="J5154" s="30" t="s">
        <v>4189</v>
      </c>
      <c r="K5154" s="28" t="s">
        <v>2364</v>
      </c>
      <c r="L5154" s="4" t="s">
        <v>582</v>
      </c>
    </row>
    <row r="5155" spans="1:12">
      <c r="A5155" s="36">
        <v>2017</v>
      </c>
      <c r="B5155" s="14" t="s">
        <v>3794</v>
      </c>
      <c r="C5155" s="9">
        <v>42878</v>
      </c>
      <c r="D5155" s="14" t="s">
        <v>537</v>
      </c>
      <c r="E5155" s="26" t="s">
        <v>636</v>
      </c>
      <c r="F5155" s="11" t="s">
        <v>3086</v>
      </c>
      <c r="G5155" s="1" t="s">
        <v>137</v>
      </c>
      <c r="H5155" s="1" t="s">
        <v>650</v>
      </c>
      <c r="I5155" s="27">
        <v>520</v>
      </c>
      <c r="J5155" s="30">
        <v>2214</v>
      </c>
      <c r="K5155" s="28" t="s">
        <v>1187</v>
      </c>
      <c r="L5155" s="4" t="s">
        <v>582</v>
      </c>
    </row>
    <row r="5156" spans="1:12">
      <c r="A5156" s="36">
        <v>2017</v>
      </c>
      <c r="B5156" s="14" t="s">
        <v>3794</v>
      </c>
      <c r="C5156" s="9">
        <v>42878</v>
      </c>
      <c r="D5156" s="14" t="s">
        <v>537</v>
      </c>
      <c r="E5156" s="26" t="s">
        <v>636</v>
      </c>
      <c r="F5156" s="11" t="s">
        <v>3086</v>
      </c>
      <c r="G5156" s="1" t="s">
        <v>137</v>
      </c>
      <c r="H5156" s="1" t="s">
        <v>650</v>
      </c>
      <c r="I5156" s="27">
        <v>355</v>
      </c>
      <c r="J5156" s="30">
        <v>2213</v>
      </c>
      <c r="K5156" s="28" t="s">
        <v>1187</v>
      </c>
      <c r="L5156" s="4" t="s">
        <v>582</v>
      </c>
    </row>
    <row r="5157" spans="1:12">
      <c r="A5157" s="36">
        <v>2017</v>
      </c>
      <c r="B5157" s="14" t="s">
        <v>3794</v>
      </c>
      <c r="C5157" s="9">
        <v>42861</v>
      </c>
      <c r="D5157" s="14" t="s">
        <v>537</v>
      </c>
      <c r="E5157" s="26" t="s">
        <v>680</v>
      </c>
      <c r="F5157" s="11" t="s">
        <v>681</v>
      </c>
      <c r="G5157" s="1" t="s">
        <v>697</v>
      </c>
      <c r="H5157" s="1" t="s">
        <v>698</v>
      </c>
      <c r="I5157" s="27">
        <v>1020</v>
      </c>
      <c r="J5157" s="30">
        <v>5781</v>
      </c>
      <c r="K5157" s="28" t="s">
        <v>682</v>
      </c>
      <c r="L5157" s="4" t="s">
        <v>582</v>
      </c>
    </row>
    <row r="5158" spans="1:12">
      <c r="A5158" s="36">
        <v>2017</v>
      </c>
      <c r="B5158" s="14" t="s">
        <v>3794</v>
      </c>
      <c r="C5158" s="9">
        <v>42863</v>
      </c>
      <c r="D5158" s="14" t="s">
        <v>537</v>
      </c>
      <c r="E5158" s="26" t="s">
        <v>680</v>
      </c>
      <c r="F5158" s="11" t="s">
        <v>693</v>
      </c>
      <c r="G5158" s="1" t="s">
        <v>179</v>
      </c>
      <c r="H5158" s="1" t="s">
        <v>30</v>
      </c>
      <c r="I5158" s="27">
        <v>2233</v>
      </c>
      <c r="J5158" s="30">
        <v>37543</v>
      </c>
      <c r="K5158" s="28" t="s">
        <v>3103</v>
      </c>
      <c r="L5158" s="4" t="s">
        <v>582</v>
      </c>
    </row>
    <row r="5159" spans="1:12">
      <c r="A5159" s="36">
        <v>2017</v>
      </c>
      <c r="B5159" s="14" t="s">
        <v>3794</v>
      </c>
      <c r="C5159" s="9">
        <v>42863</v>
      </c>
      <c r="D5159" s="14" t="s">
        <v>537</v>
      </c>
      <c r="E5159" s="26" t="s">
        <v>680</v>
      </c>
      <c r="F5159" s="11" t="s">
        <v>693</v>
      </c>
      <c r="G5159" s="1" t="s">
        <v>269</v>
      </c>
      <c r="H5159" s="1" t="s">
        <v>270</v>
      </c>
      <c r="I5159" s="27">
        <v>226.2</v>
      </c>
      <c r="J5159" s="30" t="s">
        <v>4190</v>
      </c>
      <c r="K5159" s="28" t="s">
        <v>3103</v>
      </c>
      <c r="L5159" s="4" t="s">
        <v>582</v>
      </c>
    </row>
    <row r="5160" spans="1:12">
      <c r="A5160" s="36">
        <v>2017</v>
      </c>
      <c r="B5160" s="14" t="s">
        <v>3794</v>
      </c>
      <c r="C5160" s="9">
        <v>42866</v>
      </c>
      <c r="D5160" s="14" t="s">
        <v>537</v>
      </c>
      <c r="E5160" s="26" t="s">
        <v>680</v>
      </c>
      <c r="F5160" s="11" t="s">
        <v>693</v>
      </c>
      <c r="G5160" s="1" t="s">
        <v>37</v>
      </c>
      <c r="H5160" s="1" t="s">
        <v>274</v>
      </c>
      <c r="I5160" s="27">
        <v>257</v>
      </c>
      <c r="J5160" s="30" t="s">
        <v>4191</v>
      </c>
      <c r="K5160" s="28" t="s">
        <v>686</v>
      </c>
      <c r="L5160" s="4" t="s">
        <v>582</v>
      </c>
    </row>
    <row r="5161" spans="1:12">
      <c r="A5161" s="36">
        <v>2017</v>
      </c>
      <c r="B5161" s="14" t="s">
        <v>3794</v>
      </c>
      <c r="C5161" s="9">
        <v>42866</v>
      </c>
      <c r="D5161" s="14" t="s">
        <v>537</v>
      </c>
      <c r="E5161" s="26" t="s">
        <v>680</v>
      </c>
      <c r="F5161" s="11" t="s">
        <v>693</v>
      </c>
      <c r="G5161" s="1" t="s">
        <v>37</v>
      </c>
      <c r="H5161" s="1" t="s">
        <v>274</v>
      </c>
      <c r="I5161" s="27">
        <v>2376</v>
      </c>
      <c r="J5161" s="30" t="s">
        <v>4192</v>
      </c>
      <c r="K5161" s="28" t="s">
        <v>686</v>
      </c>
      <c r="L5161" s="4" t="s">
        <v>582</v>
      </c>
    </row>
    <row r="5162" spans="1:12">
      <c r="A5162" s="36">
        <v>2017</v>
      </c>
      <c r="B5162" s="14" t="s">
        <v>3794</v>
      </c>
      <c r="C5162" s="9">
        <v>42867</v>
      </c>
      <c r="D5162" s="14" t="s">
        <v>537</v>
      </c>
      <c r="E5162" s="26" t="s">
        <v>680</v>
      </c>
      <c r="F5162" s="11" t="s">
        <v>693</v>
      </c>
      <c r="G5162" s="1" t="s">
        <v>697</v>
      </c>
      <c r="H5162" s="1" t="s">
        <v>698</v>
      </c>
      <c r="I5162" s="27">
        <v>965</v>
      </c>
      <c r="J5162" s="30">
        <v>5787</v>
      </c>
      <c r="K5162" s="28" t="s">
        <v>686</v>
      </c>
      <c r="L5162" s="4" t="s">
        <v>582</v>
      </c>
    </row>
    <row r="5163" spans="1:12">
      <c r="A5163" s="36">
        <v>2017</v>
      </c>
      <c r="B5163" s="14" t="s">
        <v>3794</v>
      </c>
      <c r="C5163" s="9">
        <v>42867</v>
      </c>
      <c r="D5163" s="14" t="s">
        <v>537</v>
      </c>
      <c r="E5163" s="26" t="s">
        <v>680</v>
      </c>
      <c r="F5163" s="11" t="s">
        <v>693</v>
      </c>
      <c r="G5163" s="1" t="s">
        <v>37</v>
      </c>
      <c r="H5163" s="11" t="s">
        <v>1962</v>
      </c>
      <c r="I5163" s="27">
        <v>799</v>
      </c>
      <c r="J5163" s="30" t="s">
        <v>4193</v>
      </c>
      <c r="K5163" s="28" t="s">
        <v>4194</v>
      </c>
      <c r="L5163" s="4" t="s">
        <v>582</v>
      </c>
    </row>
    <row r="5164" spans="1:12">
      <c r="A5164" s="36">
        <v>2017</v>
      </c>
      <c r="B5164" s="14" t="s">
        <v>3794</v>
      </c>
      <c r="C5164" s="9">
        <v>42867</v>
      </c>
      <c r="D5164" s="14" t="s">
        <v>537</v>
      </c>
      <c r="E5164" s="26" t="s">
        <v>680</v>
      </c>
      <c r="F5164" s="11" t="s">
        <v>693</v>
      </c>
      <c r="G5164" s="1" t="s">
        <v>37</v>
      </c>
      <c r="H5164" s="1" t="s">
        <v>274</v>
      </c>
      <c r="I5164" s="27">
        <v>1076</v>
      </c>
      <c r="J5164" s="30" t="s">
        <v>4195</v>
      </c>
      <c r="K5164" s="28" t="s">
        <v>686</v>
      </c>
      <c r="L5164" s="4" t="s">
        <v>582</v>
      </c>
    </row>
    <row r="5165" spans="1:12">
      <c r="A5165" s="36">
        <v>2017</v>
      </c>
      <c r="B5165" s="14" t="s">
        <v>3794</v>
      </c>
      <c r="C5165" s="9">
        <v>42867</v>
      </c>
      <c r="D5165" s="14" t="s">
        <v>537</v>
      </c>
      <c r="E5165" s="26" t="s">
        <v>680</v>
      </c>
      <c r="F5165" s="11" t="s">
        <v>693</v>
      </c>
      <c r="G5165" s="1" t="s">
        <v>37</v>
      </c>
      <c r="H5165" s="11" t="s">
        <v>1962</v>
      </c>
      <c r="I5165" s="27">
        <v>555</v>
      </c>
      <c r="J5165" s="30" t="s">
        <v>4196</v>
      </c>
      <c r="K5165" s="28" t="s">
        <v>4194</v>
      </c>
      <c r="L5165" s="4" t="s">
        <v>582</v>
      </c>
    </row>
    <row r="5166" spans="1:12">
      <c r="A5166" s="36">
        <v>2017</v>
      </c>
      <c r="B5166" s="14" t="s">
        <v>3794</v>
      </c>
      <c r="C5166" s="9">
        <v>42867</v>
      </c>
      <c r="D5166" s="14" t="s">
        <v>537</v>
      </c>
      <c r="E5166" s="26" t="s">
        <v>680</v>
      </c>
      <c r="F5166" s="11" t="s">
        <v>693</v>
      </c>
      <c r="G5166" s="1" t="s">
        <v>37</v>
      </c>
      <c r="H5166" s="11" t="s">
        <v>1962</v>
      </c>
      <c r="I5166" s="27">
        <v>1283</v>
      </c>
      <c r="J5166" s="30" t="s">
        <v>4197</v>
      </c>
      <c r="K5166" s="28" t="s">
        <v>4194</v>
      </c>
      <c r="L5166" s="4" t="s">
        <v>582</v>
      </c>
    </row>
    <row r="5167" spans="1:12">
      <c r="A5167" s="36">
        <v>2017</v>
      </c>
      <c r="B5167" s="14" t="s">
        <v>3794</v>
      </c>
      <c r="C5167" s="9">
        <v>42868</v>
      </c>
      <c r="D5167" s="14" t="s">
        <v>537</v>
      </c>
      <c r="E5167" s="26" t="s">
        <v>680</v>
      </c>
      <c r="F5167" s="11" t="s">
        <v>693</v>
      </c>
      <c r="G5167" s="1" t="s">
        <v>37</v>
      </c>
      <c r="H5167" s="1" t="s">
        <v>357</v>
      </c>
      <c r="I5167" s="27">
        <v>1913</v>
      </c>
      <c r="J5167" s="30" t="s">
        <v>4198</v>
      </c>
      <c r="K5167" s="28" t="s">
        <v>686</v>
      </c>
      <c r="L5167" s="4" t="s">
        <v>582</v>
      </c>
    </row>
    <row r="5168" spans="1:12">
      <c r="A5168" s="36">
        <v>2017</v>
      </c>
      <c r="B5168" s="14" t="s">
        <v>3794</v>
      </c>
      <c r="C5168" s="9">
        <v>42868</v>
      </c>
      <c r="D5168" s="14" t="s">
        <v>537</v>
      </c>
      <c r="E5168" s="26" t="s">
        <v>680</v>
      </c>
      <c r="F5168" s="11" t="s">
        <v>693</v>
      </c>
      <c r="G5168" s="1" t="s">
        <v>37</v>
      </c>
      <c r="H5168" s="1" t="s">
        <v>357</v>
      </c>
      <c r="I5168" s="27">
        <v>2029</v>
      </c>
      <c r="J5168" s="30" t="s">
        <v>4199</v>
      </c>
      <c r="K5168" s="28" t="s">
        <v>686</v>
      </c>
      <c r="L5168" s="4" t="s">
        <v>582</v>
      </c>
    </row>
    <row r="5169" spans="1:12">
      <c r="A5169" s="36">
        <v>2017</v>
      </c>
      <c r="B5169" s="14" t="s">
        <v>3794</v>
      </c>
      <c r="C5169" s="9">
        <v>42873</v>
      </c>
      <c r="D5169" s="14" t="s">
        <v>537</v>
      </c>
      <c r="E5169" s="26" t="s">
        <v>680</v>
      </c>
      <c r="F5169" s="11" t="s">
        <v>693</v>
      </c>
      <c r="G5169" s="1" t="s">
        <v>37</v>
      </c>
      <c r="H5169" s="1" t="s">
        <v>453</v>
      </c>
      <c r="I5169" s="27">
        <v>1486</v>
      </c>
      <c r="J5169" s="30" t="s">
        <v>4200</v>
      </c>
      <c r="K5169" s="28" t="s">
        <v>4201</v>
      </c>
      <c r="L5169" s="4" t="s">
        <v>582</v>
      </c>
    </row>
    <row r="5170" spans="1:12">
      <c r="A5170" s="36">
        <v>2017</v>
      </c>
      <c r="B5170" s="14" t="s">
        <v>3794</v>
      </c>
      <c r="C5170" s="9">
        <v>42875</v>
      </c>
      <c r="D5170" s="14" t="s">
        <v>537</v>
      </c>
      <c r="E5170" s="26" t="s">
        <v>680</v>
      </c>
      <c r="F5170" s="11" t="s">
        <v>693</v>
      </c>
      <c r="G5170" s="1" t="s">
        <v>37</v>
      </c>
      <c r="H5170" s="1" t="s">
        <v>279</v>
      </c>
      <c r="I5170" s="27">
        <v>607</v>
      </c>
      <c r="J5170" s="30" t="s">
        <v>4202</v>
      </c>
      <c r="K5170" s="28" t="s">
        <v>4201</v>
      </c>
      <c r="L5170" s="4" t="s">
        <v>582</v>
      </c>
    </row>
    <row r="5171" spans="1:12">
      <c r="A5171" s="36">
        <v>2017</v>
      </c>
      <c r="B5171" s="14" t="s">
        <v>3794</v>
      </c>
      <c r="C5171" s="9">
        <v>42875</v>
      </c>
      <c r="D5171" s="14" t="s">
        <v>537</v>
      </c>
      <c r="E5171" s="26" t="s">
        <v>680</v>
      </c>
      <c r="F5171" s="11" t="s">
        <v>693</v>
      </c>
      <c r="G5171" s="1" t="s">
        <v>37</v>
      </c>
      <c r="H5171" s="1" t="s">
        <v>279</v>
      </c>
      <c r="I5171" s="27">
        <v>1143</v>
      </c>
      <c r="J5171" s="30" t="s">
        <v>4203</v>
      </c>
      <c r="K5171" s="28" t="s">
        <v>1716</v>
      </c>
      <c r="L5171" s="4" t="s">
        <v>582</v>
      </c>
    </row>
    <row r="5172" spans="1:12">
      <c r="A5172" s="36">
        <v>2017</v>
      </c>
      <c r="B5172" s="14" t="s">
        <v>3794</v>
      </c>
      <c r="C5172" s="9">
        <v>42883</v>
      </c>
      <c r="D5172" s="14" t="s">
        <v>537</v>
      </c>
      <c r="E5172" s="26" t="s">
        <v>680</v>
      </c>
      <c r="F5172" s="11" t="s">
        <v>693</v>
      </c>
      <c r="G5172" s="1" t="s">
        <v>137</v>
      </c>
      <c r="H5172" s="1" t="s">
        <v>650</v>
      </c>
      <c r="I5172" s="27">
        <v>798</v>
      </c>
      <c r="J5172" s="30">
        <v>2221</v>
      </c>
      <c r="K5172" s="28" t="s">
        <v>4194</v>
      </c>
      <c r="L5172" s="4" t="s">
        <v>582</v>
      </c>
    </row>
    <row r="5173" spans="1:12">
      <c r="A5173" s="36">
        <v>2017</v>
      </c>
      <c r="B5173" s="14" t="s">
        <v>3794</v>
      </c>
      <c r="C5173" s="9">
        <v>42885</v>
      </c>
      <c r="D5173" s="14" t="s">
        <v>537</v>
      </c>
      <c r="E5173" s="26" t="s">
        <v>680</v>
      </c>
      <c r="F5173" s="11" t="s">
        <v>693</v>
      </c>
      <c r="G5173" s="1" t="s">
        <v>37</v>
      </c>
      <c r="H5173" s="1" t="s">
        <v>2197</v>
      </c>
      <c r="I5173" s="27">
        <v>1042</v>
      </c>
      <c r="J5173" s="30" t="s">
        <v>4204</v>
      </c>
      <c r="K5173" s="28" t="s">
        <v>686</v>
      </c>
      <c r="L5173" s="4" t="s">
        <v>582</v>
      </c>
    </row>
    <row r="5174" spans="1:12">
      <c r="A5174" s="36">
        <v>2017</v>
      </c>
      <c r="B5174" s="14" t="s">
        <v>3794</v>
      </c>
      <c r="C5174" s="9">
        <v>42886</v>
      </c>
      <c r="D5174" s="14" t="s">
        <v>537</v>
      </c>
      <c r="E5174" s="26" t="s">
        <v>680</v>
      </c>
      <c r="F5174" s="11" t="s">
        <v>693</v>
      </c>
      <c r="G5174" s="1" t="s">
        <v>37</v>
      </c>
      <c r="H5174" s="1" t="s">
        <v>274</v>
      </c>
      <c r="I5174" s="27">
        <v>420</v>
      </c>
      <c r="J5174" s="30" t="s">
        <v>4205</v>
      </c>
      <c r="K5174" s="28" t="s">
        <v>686</v>
      </c>
      <c r="L5174" s="4" t="s">
        <v>582</v>
      </c>
    </row>
    <row r="5175" spans="1:12">
      <c r="A5175" s="36">
        <v>2017</v>
      </c>
      <c r="B5175" s="14" t="s">
        <v>3794</v>
      </c>
      <c r="C5175" s="9">
        <v>42864</v>
      </c>
      <c r="D5175" s="14" t="s">
        <v>537</v>
      </c>
      <c r="E5175" s="26" t="s">
        <v>1755</v>
      </c>
      <c r="F5175" s="11">
        <v>1211</v>
      </c>
      <c r="G5175" s="1" t="s">
        <v>37</v>
      </c>
      <c r="H5175" s="1" t="s">
        <v>274</v>
      </c>
      <c r="I5175" s="27">
        <v>75</v>
      </c>
      <c r="J5175" s="30" t="s">
        <v>4206</v>
      </c>
      <c r="K5175" s="28" t="s">
        <v>4207</v>
      </c>
      <c r="L5175" s="4" t="s">
        <v>582</v>
      </c>
    </row>
    <row r="5176" spans="1:12">
      <c r="A5176" s="36">
        <v>2017</v>
      </c>
      <c r="B5176" s="14" t="s">
        <v>3794</v>
      </c>
      <c r="C5176" s="9">
        <v>42864</v>
      </c>
      <c r="D5176" s="14" t="s">
        <v>537</v>
      </c>
      <c r="E5176" s="26" t="s">
        <v>1755</v>
      </c>
      <c r="F5176" s="11">
        <v>1211</v>
      </c>
      <c r="G5176" s="1" t="s">
        <v>37</v>
      </c>
      <c r="H5176" s="1" t="s">
        <v>274</v>
      </c>
      <c r="I5176" s="27">
        <v>181</v>
      </c>
      <c r="J5176" s="30" t="s">
        <v>4208</v>
      </c>
      <c r="K5176" s="28" t="s">
        <v>4209</v>
      </c>
      <c r="L5176" s="4" t="s">
        <v>582</v>
      </c>
    </row>
    <row r="5177" spans="1:12">
      <c r="A5177" s="36">
        <v>2017</v>
      </c>
      <c r="B5177" s="14" t="s">
        <v>3794</v>
      </c>
      <c r="C5177" s="9">
        <v>42874</v>
      </c>
      <c r="D5177" s="14" t="s">
        <v>537</v>
      </c>
      <c r="E5177" s="26" t="s">
        <v>1755</v>
      </c>
      <c r="F5177" s="11">
        <v>1211</v>
      </c>
      <c r="G5177" s="1" t="s">
        <v>179</v>
      </c>
      <c r="H5177" s="1" t="s">
        <v>183</v>
      </c>
      <c r="I5177" s="27">
        <v>170</v>
      </c>
      <c r="J5177" s="30">
        <v>27649</v>
      </c>
      <c r="K5177" s="28" t="s">
        <v>4209</v>
      </c>
      <c r="L5177" s="4" t="s">
        <v>582</v>
      </c>
    </row>
    <row r="5178" spans="1:12">
      <c r="A5178" s="36">
        <v>2017</v>
      </c>
      <c r="B5178" s="14" t="s">
        <v>3794</v>
      </c>
      <c r="C5178" s="9">
        <v>42864</v>
      </c>
      <c r="D5178" s="14" t="s">
        <v>537</v>
      </c>
      <c r="E5178" s="26" t="s">
        <v>695</v>
      </c>
      <c r="F5178" s="11" t="s">
        <v>1220</v>
      </c>
      <c r="G5178" s="1" t="s">
        <v>179</v>
      </c>
      <c r="H5178" s="11" t="s">
        <v>1096</v>
      </c>
      <c r="I5178" s="27">
        <v>106.1</v>
      </c>
      <c r="J5178" s="30">
        <v>7743</v>
      </c>
      <c r="K5178" s="28" t="s">
        <v>3671</v>
      </c>
      <c r="L5178" s="4" t="s">
        <v>582</v>
      </c>
    </row>
    <row r="5179" spans="1:12">
      <c r="A5179" s="36">
        <v>2017</v>
      </c>
      <c r="B5179" s="14" t="s">
        <v>3794</v>
      </c>
      <c r="C5179" s="9">
        <v>42865</v>
      </c>
      <c r="D5179" s="14" t="s">
        <v>537</v>
      </c>
      <c r="E5179" s="26" t="s">
        <v>695</v>
      </c>
      <c r="F5179" s="11" t="s">
        <v>1220</v>
      </c>
      <c r="G5179" s="1" t="s">
        <v>37</v>
      </c>
      <c r="H5179" s="1" t="s">
        <v>715</v>
      </c>
      <c r="I5179" s="27">
        <v>50</v>
      </c>
      <c r="J5179" s="30" t="s">
        <v>4210</v>
      </c>
      <c r="K5179" s="28" t="s">
        <v>3663</v>
      </c>
      <c r="L5179" s="4" t="s">
        <v>582</v>
      </c>
    </row>
    <row r="5180" spans="1:12">
      <c r="A5180" s="36">
        <v>2017</v>
      </c>
      <c r="B5180" s="14" t="s">
        <v>3794</v>
      </c>
      <c r="C5180" s="9">
        <v>42865</v>
      </c>
      <c r="D5180" s="14" t="s">
        <v>537</v>
      </c>
      <c r="E5180" s="26" t="s">
        <v>695</v>
      </c>
      <c r="F5180" s="11" t="s">
        <v>1220</v>
      </c>
      <c r="G5180" s="1" t="s">
        <v>137</v>
      </c>
      <c r="H5180" s="1" t="s">
        <v>301</v>
      </c>
      <c r="I5180" s="27">
        <v>135</v>
      </c>
      <c r="J5180" s="30">
        <v>9088</v>
      </c>
      <c r="K5180" s="28" t="s">
        <v>3663</v>
      </c>
      <c r="L5180" s="4" t="s">
        <v>582</v>
      </c>
    </row>
    <row r="5181" spans="1:12">
      <c r="A5181" s="36">
        <v>2017</v>
      </c>
      <c r="B5181" s="14" t="s">
        <v>3794</v>
      </c>
      <c r="C5181" s="9">
        <v>42866</v>
      </c>
      <c r="D5181" s="14" t="s">
        <v>537</v>
      </c>
      <c r="E5181" s="26" t="s">
        <v>695</v>
      </c>
      <c r="F5181" s="11" t="s">
        <v>1220</v>
      </c>
      <c r="G5181" s="1" t="s">
        <v>137</v>
      </c>
      <c r="H5181" s="1" t="s">
        <v>138</v>
      </c>
      <c r="I5181" s="27">
        <v>120</v>
      </c>
      <c r="J5181" s="30">
        <v>3072</v>
      </c>
      <c r="K5181" s="28" t="s">
        <v>1224</v>
      </c>
      <c r="L5181" s="4" t="s">
        <v>582</v>
      </c>
    </row>
    <row r="5182" spans="1:12">
      <c r="A5182" s="36">
        <v>2017</v>
      </c>
      <c r="B5182" s="14" t="s">
        <v>3794</v>
      </c>
      <c r="C5182" s="9">
        <v>42871</v>
      </c>
      <c r="D5182" s="14" t="s">
        <v>537</v>
      </c>
      <c r="E5182" s="26" t="s">
        <v>695</v>
      </c>
      <c r="F5182" s="11" t="s">
        <v>1220</v>
      </c>
      <c r="G5182" s="1" t="s">
        <v>179</v>
      </c>
      <c r="H5182" s="1" t="s">
        <v>281</v>
      </c>
      <c r="I5182" s="27">
        <v>60</v>
      </c>
      <c r="J5182" s="30">
        <v>67910</v>
      </c>
      <c r="K5182" s="28" t="s">
        <v>4211</v>
      </c>
      <c r="L5182" s="4" t="s">
        <v>582</v>
      </c>
    </row>
    <row r="5183" spans="1:12">
      <c r="A5183" s="36">
        <v>2017</v>
      </c>
      <c r="B5183" s="14" t="s">
        <v>3794</v>
      </c>
      <c r="C5183" s="9">
        <v>42876</v>
      </c>
      <c r="D5183" s="14" t="s">
        <v>537</v>
      </c>
      <c r="E5183" s="26" t="s">
        <v>695</v>
      </c>
      <c r="F5183" s="11" t="s">
        <v>1220</v>
      </c>
      <c r="G5183" s="1" t="s">
        <v>179</v>
      </c>
      <c r="H5183" s="1" t="s">
        <v>30</v>
      </c>
      <c r="I5183" s="27">
        <v>30</v>
      </c>
      <c r="J5183" s="30">
        <v>37809</v>
      </c>
      <c r="K5183" s="28" t="s">
        <v>4212</v>
      </c>
      <c r="L5183" s="4" t="s">
        <v>582</v>
      </c>
    </row>
    <row r="5184" spans="1:12">
      <c r="A5184" s="36">
        <v>2017</v>
      </c>
      <c r="B5184" s="14" t="s">
        <v>3794</v>
      </c>
      <c r="C5184" s="9">
        <v>42877</v>
      </c>
      <c r="D5184" s="14" t="s">
        <v>537</v>
      </c>
      <c r="E5184" s="26" t="s">
        <v>695</v>
      </c>
      <c r="F5184" s="11" t="s">
        <v>1220</v>
      </c>
      <c r="G5184" s="1" t="s">
        <v>179</v>
      </c>
      <c r="H5184" s="1" t="s">
        <v>281</v>
      </c>
      <c r="I5184" s="27">
        <v>106</v>
      </c>
      <c r="J5184" s="30">
        <v>67975</v>
      </c>
      <c r="K5184" s="28" t="s">
        <v>4213</v>
      </c>
      <c r="L5184" s="4" t="s">
        <v>582</v>
      </c>
    </row>
    <row r="5185" spans="1:12">
      <c r="A5185" s="36">
        <v>2017</v>
      </c>
      <c r="B5185" s="14" t="s">
        <v>3794</v>
      </c>
      <c r="C5185" s="9">
        <v>42879</v>
      </c>
      <c r="D5185" s="14" t="s">
        <v>537</v>
      </c>
      <c r="E5185" s="26" t="s">
        <v>695</v>
      </c>
      <c r="F5185" s="11" t="s">
        <v>1220</v>
      </c>
      <c r="G5185" s="1" t="s">
        <v>37</v>
      </c>
      <c r="H5185" s="1" t="s">
        <v>357</v>
      </c>
      <c r="I5185" s="27">
        <v>120</v>
      </c>
      <c r="J5185" s="30" t="s">
        <v>4214</v>
      </c>
      <c r="K5185" s="28" t="s">
        <v>4213</v>
      </c>
      <c r="L5185" s="4" t="s">
        <v>582</v>
      </c>
    </row>
    <row r="5186" spans="1:12">
      <c r="A5186" s="36">
        <v>2017</v>
      </c>
      <c r="B5186" s="14" t="s">
        <v>3794</v>
      </c>
      <c r="C5186" s="9">
        <v>42880</v>
      </c>
      <c r="D5186" s="14" t="s">
        <v>537</v>
      </c>
      <c r="E5186" s="26" t="s">
        <v>695</v>
      </c>
      <c r="F5186" s="11" t="s">
        <v>1220</v>
      </c>
      <c r="G5186" s="1" t="s">
        <v>37</v>
      </c>
      <c r="H5186" s="1" t="s">
        <v>2197</v>
      </c>
      <c r="I5186" s="27">
        <v>112</v>
      </c>
      <c r="J5186" s="30" t="s">
        <v>4215</v>
      </c>
      <c r="K5186" s="28" t="s">
        <v>1224</v>
      </c>
      <c r="L5186" s="4" t="s">
        <v>582</v>
      </c>
    </row>
    <row r="5187" spans="1:12">
      <c r="A5187" s="36">
        <v>2017</v>
      </c>
      <c r="B5187" s="14" t="s">
        <v>3794</v>
      </c>
      <c r="C5187" s="9">
        <v>42881</v>
      </c>
      <c r="D5187" s="14" t="s">
        <v>537</v>
      </c>
      <c r="E5187" s="26" t="s">
        <v>695</v>
      </c>
      <c r="F5187" s="11" t="s">
        <v>1220</v>
      </c>
      <c r="G5187" s="1" t="s">
        <v>37</v>
      </c>
      <c r="H5187" s="1" t="s">
        <v>2197</v>
      </c>
      <c r="I5187" s="27">
        <v>135</v>
      </c>
      <c r="J5187" s="30" t="s">
        <v>4216</v>
      </c>
      <c r="K5187" s="28" t="s">
        <v>4213</v>
      </c>
      <c r="L5187" s="4" t="s">
        <v>582</v>
      </c>
    </row>
    <row r="5188" spans="1:12">
      <c r="A5188" s="36">
        <v>2017</v>
      </c>
      <c r="B5188" s="14" t="s">
        <v>3794</v>
      </c>
      <c r="C5188" s="9">
        <v>42886</v>
      </c>
      <c r="D5188" s="14" t="s">
        <v>537</v>
      </c>
      <c r="E5188" s="26" t="s">
        <v>695</v>
      </c>
      <c r="F5188" s="11">
        <v>5758</v>
      </c>
      <c r="G5188" s="1" t="s">
        <v>697</v>
      </c>
      <c r="H5188" s="1" t="s">
        <v>698</v>
      </c>
      <c r="I5188" s="27">
        <v>91</v>
      </c>
      <c r="J5188" s="30">
        <v>5805</v>
      </c>
      <c r="K5188" s="28" t="s">
        <v>4217</v>
      </c>
      <c r="L5188" s="4" t="s">
        <v>582</v>
      </c>
    </row>
    <row r="5189" spans="1:12">
      <c r="A5189" s="36">
        <v>2017</v>
      </c>
      <c r="B5189" s="14" t="s">
        <v>3794</v>
      </c>
      <c r="C5189" s="9">
        <v>42862</v>
      </c>
      <c r="D5189" s="14" t="s">
        <v>537</v>
      </c>
      <c r="E5189" s="26" t="s">
        <v>695</v>
      </c>
      <c r="F5189" s="11" t="s">
        <v>704</v>
      </c>
      <c r="G5189" s="1" t="s">
        <v>137</v>
      </c>
      <c r="H5189" s="1" t="s">
        <v>138</v>
      </c>
      <c r="I5189" s="27">
        <v>120</v>
      </c>
      <c r="J5189" s="30">
        <v>3067</v>
      </c>
      <c r="K5189" s="28" t="s">
        <v>3663</v>
      </c>
      <c r="L5189" s="4" t="s">
        <v>582</v>
      </c>
    </row>
    <row r="5190" spans="1:12">
      <c r="A5190" s="36">
        <v>2017</v>
      </c>
      <c r="B5190" s="14" t="s">
        <v>3794</v>
      </c>
      <c r="C5190" s="9">
        <v>42857</v>
      </c>
      <c r="D5190" s="14" t="s">
        <v>537</v>
      </c>
      <c r="E5190" s="26" t="s">
        <v>724</v>
      </c>
      <c r="F5190" s="11" t="s">
        <v>733</v>
      </c>
      <c r="G5190" s="1" t="s">
        <v>269</v>
      </c>
      <c r="H5190" s="11" t="s">
        <v>2354</v>
      </c>
      <c r="I5190" s="27">
        <v>699</v>
      </c>
      <c r="J5190" s="30" t="s">
        <v>4218</v>
      </c>
      <c r="K5190" s="28" t="s">
        <v>3684</v>
      </c>
      <c r="L5190" s="4" t="s">
        <v>582</v>
      </c>
    </row>
    <row r="5191" spans="1:12">
      <c r="A5191" s="36">
        <v>2017</v>
      </c>
      <c r="B5191" s="14" t="s">
        <v>3794</v>
      </c>
      <c r="C5191" s="9">
        <v>42862</v>
      </c>
      <c r="D5191" s="14" t="s">
        <v>537</v>
      </c>
      <c r="E5191" s="26" t="s">
        <v>724</v>
      </c>
      <c r="F5191" s="11" t="s">
        <v>733</v>
      </c>
      <c r="G5191" s="1" t="s">
        <v>179</v>
      </c>
      <c r="H5191" s="1" t="s">
        <v>666</v>
      </c>
      <c r="I5191" s="27">
        <v>598</v>
      </c>
      <c r="J5191" s="30">
        <v>40384</v>
      </c>
      <c r="K5191" s="28" t="s">
        <v>3681</v>
      </c>
      <c r="L5191" s="4" t="s">
        <v>582</v>
      </c>
    </row>
    <row r="5192" spans="1:12">
      <c r="A5192" s="36">
        <v>2017</v>
      </c>
      <c r="B5192" s="14" t="s">
        <v>3794</v>
      </c>
      <c r="C5192" s="9">
        <v>42860</v>
      </c>
      <c r="D5192" s="14" t="s">
        <v>537</v>
      </c>
      <c r="E5192" s="26" t="s">
        <v>724</v>
      </c>
      <c r="F5192" s="11" t="s">
        <v>733</v>
      </c>
      <c r="G5192" s="1" t="s">
        <v>149</v>
      </c>
      <c r="H5192" s="11" t="s">
        <v>748</v>
      </c>
      <c r="I5192" s="27">
        <v>332</v>
      </c>
      <c r="J5192" s="30">
        <v>10993</v>
      </c>
      <c r="K5192" s="28" t="s">
        <v>3681</v>
      </c>
      <c r="L5192" s="4" t="s">
        <v>582</v>
      </c>
    </row>
    <row r="5193" spans="1:12">
      <c r="A5193" s="36">
        <v>2017</v>
      </c>
      <c r="B5193" s="14" t="s">
        <v>3794</v>
      </c>
      <c r="C5193" s="9">
        <v>42863</v>
      </c>
      <c r="D5193" s="14" t="s">
        <v>537</v>
      </c>
      <c r="E5193" s="26" t="s">
        <v>724</v>
      </c>
      <c r="F5193" s="11" t="s">
        <v>733</v>
      </c>
      <c r="G5193" s="1" t="s">
        <v>179</v>
      </c>
      <c r="H5193" s="1" t="s">
        <v>281</v>
      </c>
      <c r="I5193" s="27">
        <v>403</v>
      </c>
      <c r="J5193" s="30">
        <v>67819</v>
      </c>
      <c r="K5193" s="28" t="s">
        <v>3681</v>
      </c>
      <c r="L5193" s="4" t="s">
        <v>582</v>
      </c>
    </row>
    <row r="5194" spans="1:12">
      <c r="A5194" s="36">
        <v>2017</v>
      </c>
      <c r="B5194" s="14" t="s">
        <v>3794</v>
      </c>
      <c r="C5194" s="9">
        <v>42869</v>
      </c>
      <c r="D5194" s="14" t="s">
        <v>537</v>
      </c>
      <c r="E5194" s="26" t="s">
        <v>724</v>
      </c>
      <c r="F5194" s="11" t="s">
        <v>733</v>
      </c>
      <c r="G5194" s="1" t="s">
        <v>37</v>
      </c>
      <c r="H5194" s="1" t="s">
        <v>2197</v>
      </c>
      <c r="I5194" s="27">
        <v>830</v>
      </c>
      <c r="J5194" s="30" t="s">
        <v>4219</v>
      </c>
      <c r="K5194" s="28" t="s">
        <v>3121</v>
      </c>
      <c r="L5194" s="4" t="s">
        <v>582</v>
      </c>
    </row>
    <row r="5195" spans="1:12">
      <c r="A5195" s="36">
        <v>2017</v>
      </c>
      <c r="B5195" s="14" t="s">
        <v>3794</v>
      </c>
      <c r="C5195" s="9">
        <v>42867</v>
      </c>
      <c r="D5195" s="14" t="s">
        <v>537</v>
      </c>
      <c r="E5195" s="26" t="s">
        <v>724</v>
      </c>
      <c r="F5195" s="11" t="s">
        <v>733</v>
      </c>
      <c r="G5195" s="1" t="s">
        <v>37</v>
      </c>
      <c r="H5195" s="1" t="s">
        <v>279</v>
      </c>
      <c r="I5195" s="27">
        <v>903</v>
      </c>
      <c r="J5195" s="30" t="s">
        <v>4220</v>
      </c>
      <c r="K5195" s="28" t="s">
        <v>732</v>
      </c>
      <c r="L5195" s="4" t="s">
        <v>582</v>
      </c>
    </row>
    <row r="5196" spans="1:12">
      <c r="A5196" s="36">
        <v>2017</v>
      </c>
      <c r="B5196" s="14" t="s">
        <v>3794</v>
      </c>
      <c r="C5196" s="9">
        <v>42873</v>
      </c>
      <c r="D5196" s="14" t="s">
        <v>537</v>
      </c>
      <c r="E5196" s="26" t="s">
        <v>724</v>
      </c>
      <c r="F5196" s="11" t="s">
        <v>733</v>
      </c>
      <c r="G5196" s="1" t="s">
        <v>179</v>
      </c>
      <c r="H5196" s="1" t="s">
        <v>666</v>
      </c>
      <c r="I5196" s="27">
        <v>607</v>
      </c>
      <c r="J5196" s="30">
        <v>40449</v>
      </c>
      <c r="K5196" s="28" t="s">
        <v>3121</v>
      </c>
      <c r="L5196" s="4" t="s">
        <v>582</v>
      </c>
    </row>
    <row r="5197" spans="1:12">
      <c r="A5197" s="36">
        <v>2017</v>
      </c>
      <c r="B5197" s="14" t="s">
        <v>3794</v>
      </c>
      <c r="C5197" s="9">
        <v>42874</v>
      </c>
      <c r="D5197" s="14" t="s">
        <v>537</v>
      </c>
      <c r="E5197" s="26" t="s">
        <v>724</v>
      </c>
      <c r="F5197" s="11" t="s">
        <v>733</v>
      </c>
      <c r="G5197" s="1" t="s">
        <v>37</v>
      </c>
      <c r="H5197" s="1" t="s">
        <v>357</v>
      </c>
      <c r="I5197" s="27">
        <v>365</v>
      </c>
      <c r="J5197" s="30" t="s">
        <v>4221</v>
      </c>
      <c r="K5197" s="28" t="s">
        <v>732</v>
      </c>
      <c r="L5197" s="4" t="s">
        <v>582</v>
      </c>
    </row>
    <row r="5198" spans="1:12">
      <c r="A5198" s="36">
        <v>2017</v>
      </c>
      <c r="B5198" s="14" t="s">
        <v>3794</v>
      </c>
      <c r="C5198" s="9">
        <v>42879</v>
      </c>
      <c r="D5198" s="14" t="s">
        <v>537</v>
      </c>
      <c r="E5198" s="26" t="s">
        <v>724</v>
      </c>
      <c r="F5198" s="11" t="s">
        <v>733</v>
      </c>
      <c r="G5198" s="1" t="s">
        <v>179</v>
      </c>
      <c r="H5198" s="1" t="s">
        <v>183</v>
      </c>
      <c r="I5198" s="27">
        <v>461</v>
      </c>
      <c r="J5198" s="30">
        <v>27665</v>
      </c>
      <c r="K5198" s="28" t="s">
        <v>4222</v>
      </c>
      <c r="L5198" s="4" t="s">
        <v>582</v>
      </c>
    </row>
    <row r="5199" spans="1:12">
      <c r="A5199" s="36">
        <v>2017</v>
      </c>
      <c r="B5199" s="14" t="s">
        <v>3794</v>
      </c>
      <c r="C5199" s="9">
        <v>42880</v>
      </c>
      <c r="D5199" s="14" t="s">
        <v>537</v>
      </c>
      <c r="E5199" s="26" t="s">
        <v>724</v>
      </c>
      <c r="F5199" s="11" t="s">
        <v>733</v>
      </c>
      <c r="G5199" s="1" t="s">
        <v>37</v>
      </c>
      <c r="H5199" s="1" t="s">
        <v>143</v>
      </c>
      <c r="I5199" s="27">
        <v>648</v>
      </c>
      <c r="J5199" s="30" t="s">
        <v>4223</v>
      </c>
      <c r="K5199" s="28" t="s">
        <v>4224</v>
      </c>
      <c r="L5199" s="4" t="s">
        <v>582</v>
      </c>
    </row>
    <row r="5200" spans="1:12">
      <c r="A5200" s="36">
        <v>2017</v>
      </c>
      <c r="B5200" s="14" t="s">
        <v>3794</v>
      </c>
      <c r="C5200" s="9">
        <v>42880</v>
      </c>
      <c r="D5200" s="14" t="s">
        <v>537</v>
      </c>
      <c r="E5200" s="26" t="s">
        <v>724</v>
      </c>
      <c r="F5200" s="11" t="s">
        <v>733</v>
      </c>
      <c r="G5200" s="1" t="s">
        <v>37</v>
      </c>
      <c r="H5200" s="1" t="s">
        <v>2197</v>
      </c>
      <c r="I5200" s="27">
        <v>509</v>
      </c>
      <c r="J5200" s="30" t="s">
        <v>4225</v>
      </c>
      <c r="K5200" s="28" t="s">
        <v>4224</v>
      </c>
      <c r="L5200" s="4" t="s">
        <v>582</v>
      </c>
    </row>
    <row r="5201" spans="1:12">
      <c r="A5201" s="36">
        <v>2017</v>
      </c>
      <c r="B5201" s="14" t="s">
        <v>3794</v>
      </c>
      <c r="C5201" s="9">
        <v>42881</v>
      </c>
      <c r="D5201" s="14" t="s">
        <v>537</v>
      </c>
      <c r="E5201" s="26" t="s">
        <v>724</v>
      </c>
      <c r="F5201" s="11" t="s">
        <v>733</v>
      </c>
      <c r="G5201" s="1" t="s">
        <v>269</v>
      </c>
      <c r="H5201" s="1" t="s">
        <v>270</v>
      </c>
      <c r="I5201" s="27">
        <v>747.1</v>
      </c>
      <c r="J5201" s="30" t="s">
        <v>4226</v>
      </c>
      <c r="K5201" s="28" t="s">
        <v>3681</v>
      </c>
      <c r="L5201" s="4" t="s">
        <v>582</v>
      </c>
    </row>
    <row r="5202" spans="1:12">
      <c r="A5202" s="36">
        <v>2017</v>
      </c>
      <c r="B5202" s="14" t="s">
        <v>3794</v>
      </c>
      <c r="C5202" s="9">
        <v>42886</v>
      </c>
      <c r="D5202" s="14" t="s">
        <v>537</v>
      </c>
      <c r="E5202" s="26" t="s">
        <v>724</v>
      </c>
      <c r="F5202" s="11" t="s">
        <v>733</v>
      </c>
      <c r="G5202" s="1" t="s">
        <v>510</v>
      </c>
      <c r="H5202" s="11" t="s">
        <v>2087</v>
      </c>
      <c r="I5202" s="27">
        <v>480</v>
      </c>
      <c r="J5202" s="30">
        <v>1507</v>
      </c>
      <c r="K5202" s="28" t="s">
        <v>4224</v>
      </c>
      <c r="L5202" s="4" t="s">
        <v>582</v>
      </c>
    </row>
    <row r="5203" spans="1:12">
      <c r="A5203" s="36">
        <v>2017</v>
      </c>
      <c r="B5203" s="14" t="s">
        <v>3794</v>
      </c>
      <c r="C5203" s="9">
        <v>42865</v>
      </c>
      <c r="D5203" s="14" t="s">
        <v>537</v>
      </c>
      <c r="E5203" s="1" t="s">
        <v>734</v>
      </c>
      <c r="F5203" s="11">
        <v>1216</v>
      </c>
      <c r="G5203" s="1" t="s">
        <v>37</v>
      </c>
      <c r="H5203" s="1" t="s">
        <v>715</v>
      </c>
      <c r="I5203" s="27">
        <v>172</v>
      </c>
      <c r="J5203" s="30" t="s">
        <v>4227</v>
      </c>
      <c r="K5203" s="28" t="s">
        <v>3686</v>
      </c>
      <c r="L5203" s="4" t="s">
        <v>582</v>
      </c>
    </row>
    <row r="5204" spans="1:12">
      <c r="A5204" s="36">
        <v>2017</v>
      </c>
      <c r="B5204" s="14" t="s">
        <v>3794</v>
      </c>
      <c r="C5204" s="9">
        <v>42880</v>
      </c>
      <c r="D5204" s="14" t="s">
        <v>537</v>
      </c>
      <c r="E5204" s="1" t="s">
        <v>734</v>
      </c>
      <c r="F5204" s="11">
        <v>1216</v>
      </c>
      <c r="G5204" s="1" t="s">
        <v>37</v>
      </c>
      <c r="H5204" s="1" t="s">
        <v>2197</v>
      </c>
      <c r="I5204" s="27">
        <v>202</v>
      </c>
      <c r="J5204" s="30" t="s">
        <v>4228</v>
      </c>
      <c r="K5204" s="28" t="s">
        <v>3689</v>
      </c>
      <c r="L5204" s="4" t="s">
        <v>582</v>
      </c>
    </row>
    <row r="5205" spans="1:12">
      <c r="A5205" s="36">
        <v>2017</v>
      </c>
      <c r="B5205" s="14" t="s">
        <v>3794</v>
      </c>
      <c r="C5205" s="9">
        <v>42880</v>
      </c>
      <c r="D5205" s="14" t="s">
        <v>537</v>
      </c>
      <c r="E5205" s="1" t="s">
        <v>734</v>
      </c>
      <c r="F5205" s="11">
        <v>1216</v>
      </c>
      <c r="G5205" s="1" t="s">
        <v>37</v>
      </c>
      <c r="H5205" s="1" t="s">
        <v>738</v>
      </c>
      <c r="I5205" s="27">
        <v>131.19999999999999</v>
      </c>
      <c r="J5205" s="30" t="s">
        <v>4229</v>
      </c>
      <c r="K5205" s="28" t="s">
        <v>3689</v>
      </c>
      <c r="L5205" s="4" t="s">
        <v>582</v>
      </c>
    </row>
    <row r="5206" spans="1:12">
      <c r="A5206" s="36">
        <v>2017</v>
      </c>
      <c r="B5206" s="14" t="s">
        <v>3794</v>
      </c>
      <c r="C5206" s="9">
        <v>42885</v>
      </c>
      <c r="D5206" s="14" t="s">
        <v>537</v>
      </c>
      <c r="E5206" s="26" t="s">
        <v>4230</v>
      </c>
      <c r="F5206" s="11" t="s">
        <v>4231</v>
      </c>
      <c r="G5206" s="1" t="s">
        <v>137</v>
      </c>
      <c r="H5206" s="1" t="s">
        <v>650</v>
      </c>
      <c r="I5206" s="27">
        <v>256</v>
      </c>
      <c r="J5206" s="30">
        <v>2229</v>
      </c>
      <c r="K5206" s="28" t="s">
        <v>4232</v>
      </c>
      <c r="L5206" s="4" t="s">
        <v>582</v>
      </c>
    </row>
    <row r="5207" spans="1:12">
      <c r="A5207" s="36">
        <v>2017</v>
      </c>
      <c r="B5207" s="14" t="s">
        <v>3794</v>
      </c>
      <c r="C5207" s="9">
        <v>42856</v>
      </c>
      <c r="D5207" s="14" t="s">
        <v>537</v>
      </c>
      <c r="E5207" s="1" t="s">
        <v>6</v>
      </c>
      <c r="F5207" s="11" t="s">
        <v>3719</v>
      </c>
      <c r="G5207" s="1" t="s">
        <v>269</v>
      </c>
      <c r="H5207" s="11" t="s">
        <v>150</v>
      </c>
      <c r="I5207" s="27">
        <v>122</v>
      </c>
      <c r="J5207" s="30" t="s">
        <v>4233</v>
      </c>
      <c r="K5207" s="28" t="s">
        <v>1257</v>
      </c>
      <c r="L5207" s="4" t="s">
        <v>582</v>
      </c>
    </row>
    <row r="5208" spans="1:12">
      <c r="A5208" s="36">
        <v>2017</v>
      </c>
      <c r="B5208" s="14" t="s">
        <v>3794</v>
      </c>
      <c r="C5208" s="9">
        <v>42856</v>
      </c>
      <c r="D5208" s="14" t="s">
        <v>537</v>
      </c>
      <c r="E5208" s="1" t="s">
        <v>6</v>
      </c>
      <c r="F5208" s="11" t="s">
        <v>3719</v>
      </c>
      <c r="G5208" s="1" t="s">
        <v>269</v>
      </c>
      <c r="H5208" s="11" t="s">
        <v>2354</v>
      </c>
      <c r="I5208" s="27">
        <v>242</v>
      </c>
      <c r="J5208" s="30" t="s">
        <v>4234</v>
      </c>
      <c r="K5208" s="28" t="s">
        <v>1257</v>
      </c>
      <c r="L5208" s="4" t="s">
        <v>582</v>
      </c>
    </row>
    <row r="5209" spans="1:12">
      <c r="A5209" s="36">
        <v>2017</v>
      </c>
      <c r="B5209" s="14" t="s">
        <v>3794</v>
      </c>
      <c r="C5209" s="9">
        <v>42857</v>
      </c>
      <c r="D5209" s="14" t="s">
        <v>537</v>
      </c>
      <c r="E5209" s="1" t="s">
        <v>6</v>
      </c>
      <c r="F5209" s="11" t="s">
        <v>3719</v>
      </c>
      <c r="G5209" s="1" t="s">
        <v>269</v>
      </c>
      <c r="H5209" s="11" t="s">
        <v>2354</v>
      </c>
      <c r="I5209" s="27">
        <v>120</v>
      </c>
      <c r="J5209" s="30" t="s">
        <v>4235</v>
      </c>
      <c r="K5209" s="28" t="s">
        <v>3724</v>
      </c>
      <c r="L5209" s="4" t="s">
        <v>582</v>
      </c>
    </row>
    <row r="5210" spans="1:12">
      <c r="A5210" s="36">
        <v>2017</v>
      </c>
      <c r="B5210" s="14" t="s">
        <v>3794</v>
      </c>
      <c r="C5210" s="9">
        <v>42857</v>
      </c>
      <c r="D5210" s="14" t="s">
        <v>537</v>
      </c>
      <c r="E5210" s="1" t="s">
        <v>6</v>
      </c>
      <c r="F5210" s="11" t="s">
        <v>3719</v>
      </c>
      <c r="G5210" s="1" t="s">
        <v>269</v>
      </c>
      <c r="H5210" s="11" t="s">
        <v>2354</v>
      </c>
      <c r="I5210" s="27">
        <v>164</v>
      </c>
      <c r="J5210" s="30" t="s">
        <v>4236</v>
      </c>
      <c r="K5210" s="28" t="s">
        <v>3724</v>
      </c>
      <c r="L5210" s="4" t="s">
        <v>582</v>
      </c>
    </row>
    <row r="5211" spans="1:12">
      <c r="A5211" s="36">
        <v>2017</v>
      </c>
      <c r="B5211" s="14" t="s">
        <v>3794</v>
      </c>
      <c r="C5211" s="9">
        <v>42858</v>
      </c>
      <c r="D5211" s="14" t="s">
        <v>537</v>
      </c>
      <c r="E5211" s="1" t="s">
        <v>6</v>
      </c>
      <c r="F5211" s="11" t="s">
        <v>3719</v>
      </c>
      <c r="G5211" s="1" t="s">
        <v>149</v>
      </c>
      <c r="H5211" s="11" t="s">
        <v>150</v>
      </c>
      <c r="I5211" s="27">
        <v>191</v>
      </c>
      <c r="J5211" s="30" t="s">
        <v>4237</v>
      </c>
      <c r="K5211" s="28" t="s">
        <v>1257</v>
      </c>
      <c r="L5211" s="4" t="s">
        <v>582</v>
      </c>
    </row>
    <row r="5212" spans="1:12">
      <c r="A5212" s="36">
        <v>2017</v>
      </c>
      <c r="B5212" s="14" t="s">
        <v>3794</v>
      </c>
      <c r="C5212" s="9">
        <v>42865</v>
      </c>
      <c r="D5212" s="14" t="s">
        <v>537</v>
      </c>
      <c r="E5212" s="1" t="s">
        <v>6</v>
      </c>
      <c r="F5212" s="11" t="s">
        <v>3719</v>
      </c>
      <c r="G5212" s="1" t="s">
        <v>137</v>
      </c>
      <c r="H5212" s="1" t="s">
        <v>185</v>
      </c>
      <c r="I5212" s="27">
        <v>273</v>
      </c>
      <c r="J5212" s="30">
        <v>1288</v>
      </c>
      <c r="K5212" s="28" t="s">
        <v>3711</v>
      </c>
      <c r="L5212" s="4" t="s">
        <v>582</v>
      </c>
    </row>
    <row r="5213" spans="1:12">
      <c r="A5213" s="36">
        <v>2017</v>
      </c>
      <c r="B5213" s="14" t="s">
        <v>3794</v>
      </c>
      <c r="C5213" s="9">
        <v>42866</v>
      </c>
      <c r="D5213" s="14" t="s">
        <v>537</v>
      </c>
      <c r="E5213" s="1" t="s">
        <v>6</v>
      </c>
      <c r="F5213" s="11" t="s">
        <v>3719</v>
      </c>
      <c r="G5213" s="1" t="s">
        <v>137</v>
      </c>
      <c r="H5213" s="1" t="s">
        <v>185</v>
      </c>
      <c r="I5213" s="27">
        <v>94</v>
      </c>
      <c r="J5213" s="30">
        <v>1289</v>
      </c>
      <c r="K5213" s="28" t="s">
        <v>3724</v>
      </c>
      <c r="L5213" s="4" t="s">
        <v>582</v>
      </c>
    </row>
    <row r="5214" spans="1:12">
      <c r="A5214" s="36">
        <v>2017</v>
      </c>
      <c r="B5214" s="14" t="s">
        <v>3794</v>
      </c>
      <c r="C5214" s="9">
        <v>42867</v>
      </c>
      <c r="D5214" s="14" t="s">
        <v>537</v>
      </c>
      <c r="E5214" s="1" t="s">
        <v>6</v>
      </c>
      <c r="F5214" s="11" t="s">
        <v>3719</v>
      </c>
      <c r="G5214" s="1" t="s">
        <v>179</v>
      </c>
      <c r="H5214" s="1" t="s">
        <v>2014</v>
      </c>
      <c r="I5214" s="27">
        <v>220</v>
      </c>
      <c r="J5214" s="30">
        <v>20110</v>
      </c>
      <c r="K5214" s="28" t="s">
        <v>3163</v>
      </c>
      <c r="L5214" s="4" t="s">
        <v>582</v>
      </c>
    </row>
    <row r="5215" spans="1:12">
      <c r="A5215" s="36">
        <v>2017</v>
      </c>
      <c r="B5215" s="14" t="s">
        <v>3794</v>
      </c>
      <c r="C5215" s="9">
        <v>42868</v>
      </c>
      <c r="D5215" s="14" t="s">
        <v>537</v>
      </c>
      <c r="E5215" s="1" t="s">
        <v>6</v>
      </c>
      <c r="F5215" s="11" t="s">
        <v>3719</v>
      </c>
      <c r="G5215" s="1" t="s">
        <v>179</v>
      </c>
      <c r="H5215" s="1" t="s">
        <v>2014</v>
      </c>
      <c r="I5215" s="27">
        <v>104</v>
      </c>
      <c r="J5215" s="30">
        <v>20120</v>
      </c>
      <c r="K5215" s="28" t="s">
        <v>3724</v>
      </c>
      <c r="L5215" s="4" t="s">
        <v>582</v>
      </c>
    </row>
    <row r="5216" spans="1:12">
      <c r="A5216" s="36">
        <v>2017</v>
      </c>
      <c r="B5216" s="14" t="s">
        <v>3794</v>
      </c>
      <c r="C5216" s="9">
        <v>42868</v>
      </c>
      <c r="D5216" s="14" t="s">
        <v>537</v>
      </c>
      <c r="E5216" s="1" t="s">
        <v>6</v>
      </c>
      <c r="F5216" s="11" t="s">
        <v>3719</v>
      </c>
      <c r="G5216" s="1" t="s">
        <v>269</v>
      </c>
      <c r="H5216" s="1" t="s">
        <v>156</v>
      </c>
      <c r="I5216" s="27">
        <v>212</v>
      </c>
      <c r="J5216" s="30" t="s">
        <v>4238</v>
      </c>
      <c r="K5216" s="28" t="s">
        <v>3163</v>
      </c>
      <c r="L5216" s="4" t="s">
        <v>582</v>
      </c>
    </row>
    <row r="5217" spans="1:12">
      <c r="A5217" s="36">
        <v>2017</v>
      </c>
      <c r="B5217" s="14" t="s">
        <v>3794</v>
      </c>
      <c r="C5217" s="9">
        <v>42868</v>
      </c>
      <c r="D5217" s="14" t="s">
        <v>537</v>
      </c>
      <c r="E5217" s="1" t="s">
        <v>6</v>
      </c>
      <c r="F5217" s="11" t="s">
        <v>3719</v>
      </c>
      <c r="G5217" s="1" t="s">
        <v>37</v>
      </c>
      <c r="H5217" s="1" t="s">
        <v>2197</v>
      </c>
      <c r="I5217" s="27">
        <v>191</v>
      </c>
      <c r="J5217" s="30" t="s">
        <v>4239</v>
      </c>
      <c r="K5217" s="28" t="s">
        <v>3163</v>
      </c>
      <c r="L5217" s="4" t="s">
        <v>582</v>
      </c>
    </row>
    <row r="5218" spans="1:12">
      <c r="A5218" s="36">
        <v>2017</v>
      </c>
      <c r="B5218" s="14" t="s">
        <v>3794</v>
      </c>
      <c r="C5218" s="9">
        <v>42885</v>
      </c>
      <c r="D5218" s="14" t="s">
        <v>537</v>
      </c>
      <c r="E5218" s="1" t="s">
        <v>6</v>
      </c>
      <c r="F5218" s="11" t="s">
        <v>3719</v>
      </c>
      <c r="G5218" s="1" t="s">
        <v>510</v>
      </c>
      <c r="H5218" s="11" t="s">
        <v>2087</v>
      </c>
      <c r="I5218" s="27">
        <v>191</v>
      </c>
      <c r="J5218" s="30">
        <v>1504</v>
      </c>
      <c r="K5218" s="28" t="s">
        <v>1257</v>
      </c>
      <c r="L5218" s="4" t="s">
        <v>582</v>
      </c>
    </row>
    <row r="5219" spans="1:12">
      <c r="A5219" s="36">
        <v>2017</v>
      </c>
      <c r="B5219" s="14" t="s">
        <v>3794</v>
      </c>
      <c r="C5219" s="9">
        <v>42886</v>
      </c>
      <c r="D5219" s="14" t="s">
        <v>537</v>
      </c>
      <c r="E5219" s="1" t="s">
        <v>6</v>
      </c>
      <c r="F5219" s="11" t="s">
        <v>3719</v>
      </c>
      <c r="G5219" s="1" t="s">
        <v>510</v>
      </c>
      <c r="H5219" s="11" t="s">
        <v>2087</v>
      </c>
      <c r="I5219" s="27">
        <v>174</v>
      </c>
      <c r="J5219" s="30">
        <v>1510</v>
      </c>
      <c r="K5219" s="28" t="s">
        <v>1257</v>
      </c>
      <c r="L5219" s="4" t="s">
        <v>582</v>
      </c>
    </row>
    <row r="5220" spans="1:12">
      <c r="A5220" s="36">
        <v>2017</v>
      </c>
      <c r="B5220" s="14" t="s">
        <v>3794</v>
      </c>
      <c r="C5220" s="9">
        <v>42859</v>
      </c>
      <c r="D5220" s="14" t="s">
        <v>537</v>
      </c>
      <c r="E5220" s="1" t="s">
        <v>452</v>
      </c>
      <c r="F5220" s="11">
        <v>1256</v>
      </c>
      <c r="G5220" s="1" t="s">
        <v>269</v>
      </c>
      <c r="H5220" s="1" t="s">
        <v>183</v>
      </c>
      <c r="I5220" s="27">
        <v>42</v>
      </c>
      <c r="J5220" s="30">
        <v>7699</v>
      </c>
      <c r="K5220" s="28" t="s">
        <v>4240</v>
      </c>
      <c r="L5220" s="4" t="s">
        <v>508</v>
      </c>
    </row>
    <row r="5221" spans="1:12">
      <c r="A5221" s="36">
        <v>2017</v>
      </c>
      <c r="B5221" s="14" t="s">
        <v>3794</v>
      </c>
      <c r="C5221" s="9">
        <v>42861</v>
      </c>
      <c r="D5221" s="14" t="s">
        <v>537</v>
      </c>
      <c r="E5221" s="1" t="s">
        <v>452</v>
      </c>
      <c r="F5221" s="11">
        <v>1256</v>
      </c>
      <c r="G5221" s="1" t="s">
        <v>137</v>
      </c>
      <c r="H5221" s="1" t="s">
        <v>138</v>
      </c>
      <c r="I5221" s="27">
        <v>100</v>
      </c>
      <c r="J5221" s="30">
        <v>3065</v>
      </c>
      <c r="K5221" s="28" t="s">
        <v>4240</v>
      </c>
      <c r="L5221" s="4" t="s">
        <v>508</v>
      </c>
    </row>
    <row r="5222" spans="1:12">
      <c r="A5222" s="36">
        <v>2017</v>
      </c>
      <c r="B5222" s="14" t="s">
        <v>3794</v>
      </c>
      <c r="C5222" s="9">
        <v>42872</v>
      </c>
      <c r="D5222" s="14" t="s">
        <v>537</v>
      </c>
      <c r="E5222" s="1" t="s">
        <v>452</v>
      </c>
      <c r="F5222" s="11">
        <v>1256</v>
      </c>
      <c r="G5222" s="1" t="s">
        <v>179</v>
      </c>
      <c r="H5222" s="1" t="s">
        <v>30</v>
      </c>
      <c r="I5222" s="27">
        <v>25</v>
      </c>
      <c r="J5222" s="30" t="s">
        <v>4241</v>
      </c>
      <c r="K5222" s="28" t="s">
        <v>4240</v>
      </c>
      <c r="L5222" s="4" t="s">
        <v>508</v>
      </c>
    </row>
    <row r="5223" spans="1:12">
      <c r="A5223" s="36">
        <v>2017</v>
      </c>
      <c r="B5223" s="14" t="s">
        <v>3794</v>
      </c>
      <c r="C5223" s="9">
        <v>42877</v>
      </c>
      <c r="D5223" s="14" t="s">
        <v>537</v>
      </c>
      <c r="E5223" s="1" t="s">
        <v>308</v>
      </c>
      <c r="F5223" s="11">
        <v>4422</v>
      </c>
      <c r="G5223" s="1" t="s">
        <v>697</v>
      </c>
      <c r="H5223" s="1" t="s">
        <v>698</v>
      </c>
      <c r="I5223" s="27">
        <v>92</v>
      </c>
      <c r="J5223" s="30" t="s">
        <v>4242</v>
      </c>
      <c r="K5223" s="28" t="s">
        <v>1945</v>
      </c>
      <c r="L5223" s="4" t="s">
        <v>794</v>
      </c>
    </row>
    <row r="5224" spans="1:12">
      <c r="A5224" s="36">
        <v>2017</v>
      </c>
      <c r="B5224" s="14" t="s">
        <v>3794</v>
      </c>
      <c r="C5224" s="9">
        <v>42877</v>
      </c>
      <c r="D5224" s="14" t="s">
        <v>537</v>
      </c>
      <c r="E5224" s="1" t="s">
        <v>308</v>
      </c>
      <c r="F5224" s="11">
        <v>4422</v>
      </c>
      <c r="G5224" s="1" t="s">
        <v>697</v>
      </c>
      <c r="H5224" s="1" t="s">
        <v>698</v>
      </c>
      <c r="I5224" s="27">
        <v>153</v>
      </c>
      <c r="J5224" s="30" t="s">
        <v>4243</v>
      </c>
      <c r="K5224" s="28" t="s">
        <v>1945</v>
      </c>
      <c r="L5224" s="4" t="s">
        <v>794</v>
      </c>
    </row>
    <row r="5225" spans="1:12">
      <c r="A5225" s="36">
        <v>2017</v>
      </c>
      <c r="B5225" s="14" t="s">
        <v>3794</v>
      </c>
      <c r="C5225" s="9">
        <v>42877</v>
      </c>
      <c r="D5225" s="14" t="s">
        <v>537</v>
      </c>
      <c r="E5225" s="1" t="s">
        <v>308</v>
      </c>
      <c r="F5225" s="11">
        <v>4422</v>
      </c>
      <c r="G5225" s="1" t="s">
        <v>697</v>
      </c>
      <c r="H5225" s="1" t="s">
        <v>698</v>
      </c>
      <c r="I5225" s="27">
        <v>125</v>
      </c>
      <c r="J5225" s="30" t="s">
        <v>4244</v>
      </c>
      <c r="K5225" s="28" t="s">
        <v>1945</v>
      </c>
      <c r="L5225" s="4" t="s">
        <v>794</v>
      </c>
    </row>
    <row r="5226" spans="1:12">
      <c r="A5226" s="36">
        <v>2017</v>
      </c>
      <c r="B5226" s="14" t="s">
        <v>3794</v>
      </c>
      <c r="C5226" s="9">
        <v>42857</v>
      </c>
      <c r="D5226" s="14" t="s">
        <v>537</v>
      </c>
      <c r="E5226" s="1" t="s">
        <v>308</v>
      </c>
      <c r="F5226" s="11">
        <v>4422</v>
      </c>
      <c r="G5226" s="1" t="s">
        <v>697</v>
      </c>
      <c r="H5226" s="1" t="s">
        <v>698</v>
      </c>
      <c r="I5226" s="27">
        <v>113</v>
      </c>
      <c r="J5226" s="30" t="s">
        <v>4245</v>
      </c>
      <c r="K5226" s="28" t="s">
        <v>1941</v>
      </c>
      <c r="L5226" s="4" t="s">
        <v>794</v>
      </c>
    </row>
    <row r="5227" spans="1:12">
      <c r="A5227" s="36">
        <v>2017</v>
      </c>
      <c r="B5227" s="14" t="s">
        <v>3794</v>
      </c>
      <c r="C5227" s="9">
        <v>42861</v>
      </c>
      <c r="D5227" s="14" t="s">
        <v>537</v>
      </c>
      <c r="E5227" s="1" t="s">
        <v>308</v>
      </c>
      <c r="F5227" s="11">
        <v>4422</v>
      </c>
      <c r="G5227" s="1" t="s">
        <v>697</v>
      </c>
      <c r="H5227" s="1" t="s">
        <v>698</v>
      </c>
      <c r="I5227" s="27">
        <v>95</v>
      </c>
      <c r="J5227" s="30" t="s">
        <v>4246</v>
      </c>
      <c r="K5227" s="28" t="s">
        <v>1941</v>
      </c>
      <c r="L5227" s="4" t="s">
        <v>794</v>
      </c>
    </row>
    <row r="5228" spans="1:12">
      <c r="A5228" s="36">
        <v>2017</v>
      </c>
      <c r="B5228" s="14" t="s">
        <v>3794</v>
      </c>
      <c r="C5228" s="9">
        <v>42858</v>
      </c>
      <c r="D5228" s="14" t="s">
        <v>537</v>
      </c>
      <c r="E5228" s="1" t="s">
        <v>308</v>
      </c>
      <c r="F5228" s="11">
        <v>4408</v>
      </c>
      <c r="G5228" s="1" t="s">
        <v>697</v>
      </c>
      <c r="H5228" s="1" t="s">
        <v>698</v>
      </c>
      <c r="I5228" s="27">
        <v>46</v>
      </c>
      <c r="J5228" s="30" t="s">
        <v>4247</v>
      </c>
      <c r="K5228" s="28" t="s">
        <v>1940</v>
      </c>
      <c r="L5228" s="4" t="s">
        <v>794</v>
      </c>
    </row>
    <row r="5229" spans="1:12">
      <c r="A5229" s="36">
        <v>2017</v>
      </c>
      <c r="B5229" s="14" t="s">
        <v>3794</v>
      </c>
      <c r="C5229" s="9">
        <v>42884</v>
      </c>
      <c r="D5229" s="14" t="s">
        <v>537</v>
      </c>
      <c r="E5229" s="1" t="s">
        <v>308</v>
      </c>
      <c r="F5229" s="11">
        <v>4408</v>
      </c>
      <c r="G5229" s="1" t="s">
        <v>697</v>
      </c>
      <c r="H5229" s="1" t="s">
        <v>698</v>
      </c>
      <c r="I5229" s="27">
        <v>182</v>
      </c>
      <c r="J5229" s="30" t="s">
        <v>4248</v>
      </c>
      <c r="K5229" s="28" t="s">
        <v>1941</v>
      </c>
      <c r="L5229" s="4" t="s">
        <v>794</v>
      </c>
    </row>
    <row r="5230" spans="1:12">
      <c r="A5230" s="36">
        <v>2017</v>
      </c>
      <c r="B5230" s="14" t="s">
        <v>3794</v>
      </c>
      <c r="C5230" s="9">
        <v>42883</v>
      </c>
      <c r="D5230" s="14" t="s">
        <v>537</v>
      </c>
      <c r="E5230" s="1" t="s">
        <v>308</v>
      </c>
      <c r="F5230" s="11">
        <v>4408</v>
      </c>
      <c r="G5230" s="1" t="s">
        <v>697</v>
      </c>
      <c r="H5230" s="1" t="s">
        <v>698</v>
      </c>
      <c r="I5230" s="27">
        <v>135</v>
      </c>
      <c r="J5230" s="30" t="s">
        <v>4249</v>
      </c>
      <c r="K5230" s="28" t="s">
        <v>1945</v>
      </c>
      <c r="L5230" s="4" t="s">
        <v>794</v>
      </c>
    </row>
    <row r="5231" spans="1:12">
      <c r="A5231" s="36">
        <v>2017</v>
      </c>
      <c r="B5231" s="14" t="s">
        <v>3794</v>
      </c>
      <c r="C5231" s="9">
        <v>42883</v>
      </c>
      <c r="D5231" s="14" t="s">
        <v>537</v>
      </c>
      <c r="E5231" s="1" t="s">
        <v>308</v>
      </c>
      <c r="F5231" s="11">
        <v>4408</v>
      </c>
      <c r="G5231" s="1" t="s">
        <v>697</v>
      </c>
      <c r="H5231" s="1" t="s">
        <v>698</v>
      </c>
      <c r="I5231" s="27">
        <v>107</v>
      </c>
      <c r="J5231" s="30" t="s">
        <v>4250</v>
      </c>
      <c r="K5231" s="28" t="s">
        <v>1945</v>
      </c>
      <c r="L5231" s="4" t="s">
        <v>794</v>
      </c>
    </row>
    <row r="5232" spans="1:12">
      <c r="A5232" s="36">
        <v>2017</v>
      </c>
      <c r="B5232" s="14" t="s">
        <v>3794</v>
      </c>
      <c r="C5232" s="9">
        <v>42880</v>
      </c>
      <c r="D5232" s="14" t="s">
        <v>537</v>
      </c>
      <c r="E5232" s="1" t="s">
        <v>308</v>
      </c>
      <c r="F5232" s="11">
        <v>4422</v>
      </c>
      <c r="G5232" s="1" t="s">
        <v>697</v>
      </c>
      <c r="H5232" s="1" t="s">
        <v>698</v>
      </c>
      <c r="I5232" s="27">
        <v>46</v>
      </c>
      <c r="J5232" s="30" t="s">
        <v>4251</v>
      </c>
      <c r="K5232" s="28" t="s">
        <v>1941</v>
      </c>
      <c r="L5232" s="4" t="s">
        <v>794</v>
      </c>
    </row>
    <row r="5233" spans="1:12">
      <c r="A5233" s="36">
        <v>2017</v>
      </c>
      <c r="B5233" s="14" t="s">
        <v>3794</v>
      </c>
      <c r="C5233" s="9">
        <v>42880</v>
      </c>
      <c r="D5233" s="14" t="s">
        <v>537</v>
      </c>
      <c r="E5233" s="1" t="s">
        <v>308</v>
      </c>
      <c r="F5233" s="11">
        <v>4422</v>
      </c>
      <c r="G5233" s="1" t="s">
        <v>697</v>
      </c>
      <c r="H5233" s="1" t="s">
        <v>698</v>
      </c>
      <c r="I5233" s="27">
        <v>97</v>
      </c>
      <c r="J5233" s="30" t="s">
        <v>4252</v>
      </c>
      <c r="K5233" s="28" t="s">
        <v>1941</v>
      </c>
      <c r="L5233" s="4" t="s">
        <v>794</v>
      </c>
    </row>
    <row r="5234" spans="1:12">
      <c r="A5234" s="36">
        <v>2017</v>
      </c>
      <c r="B5234" s="14" t="s">
        <v>3794</v>
      </c>
      <c r="C5234" s="9">
        <v>42858</v>
      </c>
      <c r="D5234" s="14" t="s">
        <v>537</v>
      </c>
      <c r="E5234" s="1" t="s">
        <v>308</v>
      </c>
      <c r="F5234" s="11">
        <v>4408</v>
      </c>
      <c r="G5234" s="1" t="s">
        <v>697</v>
      </c>
      <c r="H5234" s="1" t="s">
        <v>698</v>
      </c>
      <c r="I5234" s="27">
        <v>62</v>
      </c>
      <c r="J5234" s="30" t="s">
        <v>4253</v>
      </c>
      <c r="K5234" s="28" t="s">
        <v>1940</v>
      </c>
      <c r="L5234" s="4" t="s">
        <v>794</v>
      </c>
    </row>
    <row r="5235" spans="1:12">
      <c r="A5235" s="36">
        <v>2017</v>
      </c>
      <c r="B5235" s="14" t="s">
        <v>3794</v>
      </c>
      <c r="C5235" s="9">
        <v>42858</v>
      </c>
      <c r="D5235" s="14" t="s">
        <v>537</v>
      </c>
      <c r="E5235" s="1" t="s">
        <v>308</v>
      </c>
      <c r="F5235" s="11">
        <v>4408</v>
      </c>
      <c r="G5235" s="1" t="s">
        <v>697</v>
      </c>
      <c r="H5235" s="1" t="s">
        <v>698</v>
      </c>
      <c r="I5235" s="27">
        <v>97</v>
      </c>
      <c r="J5235" s="30" t="s">
        <v>4254</v>
      </c>
      <c r="K5235" s="28" t="s">
        <v>1940</v>
      </c>
      <c r="L5235" s="4" t="s">
        <v>794</v>
      </c>
    </row>
    <row r="5236" spans="1:12">
      <c r="A5236" s="36">
        <v>2017</v>
      </c>
      <c r="B5236" s="14" t="s">
        <v>3794</v>
      </c>
      <c r="C5236" s="9">
        <v>42859</v>
      </c>
      <c r="D5236" s="14" t="s">
        <v>537</v>
      </c>
      <c r="E5236" s="1" t="s">
        <v>308</v>
      </c>
      <c r="F5236" s="11">
        <v>4408</v>
      </c>
      <c r="G5236" s="1" t="s">
        <v>697</v>
      </c>
      <c r="H5236" s="1" t="s">
        <v>698</v>
      </c>
      <c r="I5236" s="27">
        <v>51</v>
      </c>
      <c r="J5236" s="30" t="s">
        <v>4255</v>
      </c>
      <c r="K5236" s="28" t="s">
        <v>1940</v>
      </c>
      <c r="L5236" s="4" t="s">
        <v>794</v>
      </c>
    </row>
    <row r="5237" spans="1:12">
      <c r="A5237" s="36">
        <v>2017</v>
      </c>
      <c r="B5237" s="14" t="s">
        <v>3794</v>
      </c>
      <c r="C5237" s="9">
        <v>42863</v>
      </c>
      <c r="D5237" s="14" t="s">
        <v>537</v>
      </c>
      <c r="E5237" s="1" t="s">
        <v>308</v>
      </c>
      <c r="F5237" s="11">
        <v>4408</v>
      </c>
      <c r="G5237" s="1" t="s">
        <v>697</v>
      </c>
      <c r="H5237" s="1" t="s">
        <v>698</v>
      </c>
      <c r="I5237" s="27">
        <v>131</v>
      </c>
      <c r="J5237" s="30" t="s">
        <v>4256</v>
      </c>
      <c r="K5237" s="28" t="s">
        <v>1945</v>
      </c>
      <c r="L5237" s="4" t="s">
        <v>794</v>
      </c>
    </row>
    <row r="5238" spans="1:12">
      <c r="A5238" s="36">
        <v>2017</v>
      </c>
      <c r="B5238" s="14" t="s">
        <v>3794</v>
      </c>
      <c r="C5238" s="9">
        <v>42871</v>
      </c>
      <c r="D5238" s="14" t="s">
        <v>537</v>
      </c>
      <c r="E5238" s="1" t="s">
        <v>308</v>
      </c>
      <c r="F5238" s="11">
        <v>4422</v>
      </c>
      <c r="G5238" s="1" t="s">
        <v>697</v>
      </c>
      <c r="H5238" s="1" t="s">
        <v>698</v>
      </c>
      <c r="I5238" s="27">
        <v>100</v>
      </c>
      <c r="J5238" s="30" t="s">
        <v>4257</v>
      </c>
      <c r="K5238" s="28" t="s">
        <v>1940</v>
      </c>
      <c r="L5238" s="4" t="s">
        <v>794</v>
      </c>
    </row>
    <row r="5239" spans="1:12">
      <c r="A5239" s="36">
        <v>2017</v>
      </c>
      <c r="B5239" s="14" t="s">
        <v>3794</v>
      </c>
      <c r="C5239" s="9">
        <v>42871</v>
      </c>
      <c r="D5239" s="14" t="s">
        <v>537</v>
      </c>
      <c r="E5239" s="1" t="s">
        <v>308</v>
      </c>
      <c r="F5239" s="11">
        <v>4422</v>
      </c>
      <c r="G5239" s="1" t="s">
        <v>697</v>
      </c>
      <c r="H5239" s="1" t="s">
        <v>698</v>
      </c>
      <c r="I5239" s="27">
        <v>100</v>
      </c>
      <c r="J5239" s="30" t="s">
        <v>4258</v>
      </c>
      <c r="K5239" s="28" t="s">
        <v>1940</v>
      </c>
      <c r="L5239" s="4" t="s">
        <v>794</v>
      </c>
    </row>
    <row r="5240" spans="1:12">
      <c r="A5240" s="36">
        <v>2017</v>
      </c>
      <c r="B5240" s="14" t="s">
        <v>3794</v>
      </c>
      <c r="C5240" s="9">
        <v>42877</v>
      </c>
      <c r="D5240" s="14" t="s">
        <v>537</v>
      </c>
      <c r="E5240" s="1" t="s">
        <v>308</v>
      </c>
      <c r="F5240" s="11">
        <v>4408</v>
      </c>
      <c r="G5240" s="1" t="s">
        <v>697</v>
      </c>
      <c r="H5240" s="1" t="s">
        <v>698</v>
      </c>
      <c r="I5240" s="27">
        <v>103</v>
      </c>
      <c r="J5240" s="30" t="s">
        <v>4259</v>
      </c>
      <c r="K5240" s="28" t="s">
        <v>4260</v>
      </c>
      <c r="L5240" s="4" t="s">
        <v>794</v>
      </c>
    </row>
    <row r="5241" spans="1:12">
      <c r="A5241" s="36">
        <v>2017</v>
      </c>
      <c r="B5241" s="14" t="s">
        <v>3794</v>
      </c>
      <c r="C5241" s="9">
        <v>42861</v>
      </c>
      <c r="D5241" s="14" t="s">
        <v>537</v>
      </c>
      <c r="E5241" s="1" t="s">
        <v>308</v>
      </c>
      <c r="F5241" s="11">
        <v>4422</v>
      </c>
      <c r="G5241" s="1" t="s">
        <v>137</v>
      </c>
      <c r="H5241" s="1" t="s">
        <v>795</v>
      </c>
      <c r="I5241" s="27">
        <v>106</v>
      </c>
      <c r="J5241" s="30">
        <v>8532</v>
      </c>
      <c r="K5241" s="28" t="s">
        <v>1941</v>
      </c>
      <c r="L5241" s="4" t="s">
        <v>794</v>
      </c>
    </row>
    <row r="5242" spans="1:12">
      <c r="A5242" s="36">
        <v>2017</v>
      </c>
      <c r="B5242" s="14" t="s">
        <v>3794</v>
      </c>
      <c r="C5242" s="9">
        <v>42862</v>
      </c>
      <c r="D5242" s="14" t="s">
        <v>537</v>
      </c>
      <c r="E5242" s="1" t="s">
        <v>308</v>
      </c>
      <c r="F5242" s="11">
        <v>4524</v>
      </c>
      <c r="G5242" s="1" t="s">
        <v>137</v>
      </c>
      <c r="H5242" s="1" t="s">
        <v>795</v>
      </c>
      <c r="I5242" s="27">
        <v>104</v>
      </c>
      <c r="J5242" s="30">
        <v>8534</v>
      </c>
      <c r="K5242" s="28" t="s">
        <v>1952</v>
      </c>
      <c r="L5242" s="4" t="s">
        <v>794</v>
      </c>
    </row>
    <row r="5243" spans="1:12">
      <c r="A5243" s="36">
        <v>2017</v>
      </c>
      <c r="B5243" s="14" t="s">
        <v>3794</v>
      </c>
      <c r="C5243" s="9">
        <v>42861</v>
      </c>
      <c r="D5243" s="14" t="s">
        <v>537</v>
      </c>
      <c r="E5243" s="1" t="s">
        <v>308</v>
      </c>
      <c r="F5243" s="11">
        <v>4408</v>
      </c>
      <c r="G5243" s="1" t="s">
        <v>137</v>
      </c>
      <c r="H5243" s="1" t="s">
        <v>795</v>
      </c>
      <c r="I5243" s="27">
        <v>126</v>
      </c>
      <c r="J5243" s="30">
        <v>8533</v>
      </c>
      <c r="K5243" s="28" t="s">
        <v>1945</v>
      </c>
      <c r="L5243" s="4" t="s">
        <v>794</v>
      </c>
    </row>
    <row r="5244" spans="1:12">
      <c r="A5244" s="36">
        <v>2017</v>
      </c>
      <c r="B5244" s="14" t="s">
        <v>3794</v>
      </c>
      <c r="C5244" s="9">
        <v>42869</v>
      </c>
      <c r="D5244" s="14" t="s">
        <v>537</v>
      </c>
      <c r="E5244" s="1" t="s">
        <v>13</v>
      </c>
      <c r="F5244" s="11">
        <v>5070</v>
      </c>
      <c r="G5244" s="1" t="s">
        <v>179</v>
      </c>
      <c r="H5244" s="1" t="s">
        <v>183</v>
      </c>
      <c r="I5244" s="27">
        <v>24</v>
      </c>
      <c r="J5244" s="30">
        <v>27631</v>
      </c>
      <c r="K5244" s="28" t="s">
        <v>1943</v>
      </c>
      <c r="L5244" s="4" t="s">
        <v>794</v>
      </c>
    </row>
    <row r="5245" spans="1:12">
      <c r="A5245" s="36">
        <v>2017</v>
      </c>
      <c r="B5245" s="14" t="s">
        <v>3794</v>
      </c>
      <c r="C5245" s="9">
        <v>42869</v>
      </c>
      <c r="D5245" s="14" t="s">
        <v>537</v>
      </c>
      <c r="E5245" s="1" t="s">
        <v>13</v>
      </c>
      <c r="F5245" s="11">
        <v>5070</v>
      </c>
      <c r="G5245" s="1" t="s">
        <v>179</v>
      </c>
      <c r="H5245" s="1" t="s">
        <v>183</v>
      </c>
      <c r="I5245" s="27">
        <v>75</v>
      </c>
      <c r="J5245" s="30">
        <v>27630</v>
      </c>
      <c r="K5245" s="28" t="s">
        <v>1943</v>
      </c>
      <c r="L5245" s="4" t="s">
        <v>794</v>
      </c>
    </row>
    <row r="5246" spans="1:12">
      <c r="A5246" s="36">
        <v>2017</v>
      </c>
      <c r="B5246" s="14" t="s">
        <v>3794</v>
      </c>
      <c r="C5246" s="9">
        <v>42867</v>
      </c>
      <c r="D5246" s="14" t="s">
        <v>537</v>
      </c>
      <c r="E5246" s="1" t="s">
        <v>13</v>
      </c>
      <c r="F5246" s="11">
        <v>5070</v>
      </c>
      <c r="G5246" s="1" t="s">
        <v>179</v>
      </c>
      <c r="H5246" s="1" t="s">
        <v>183</v>
      </c>
      <c r="I5246" s="27">
        <v>180</v>
      </c>
      <c r="J5246" s="30">
        <v>27625</v>
      </c>
      <c r="K5246" s="28" t="s">
        <v>1943</v>
      </c>
      <c r="L5246" s="4" t="s">
        <v>794</v>
      </c>
    </row>
    <row r="5247" spans="1:12">
      <c r="A5247" s="36">
        <v>2017</v>
      </c>
      <c r="B5247" s="14" t="s">
        <v>3794</v>
      </c>
      <c r="C5247" s="9">
        <v>42866</v>
      </c>
      <c r="D5247" s="14" t="s">
        <v>537</v>
      </c>
      <c r="E5247" s="1" t="s">
        <v>13</v>
      </c>
      <c r="F5247" s="11">
        <v>5070</v>
      </c>
      <c r="G5247" s="1" t="s">
        <v>179</v>
      </c>
      <c r="H5247" s="1" t="s">
        <v>666</v>
      </c>
      <c r="I5247" s="27">
        <v>70</v>
      </c>
      <c r="J5247" s="30">
        <v>40405</v>
      </c>
      <c r="K5247" s="28" t="s">
        <v>1943</v>
      </c>
      <c r="L5247" s="4" t="s">
        <v>794</v>
      </c>
    </row>
    <row r="5248" spans="1:12">
      <c r="A5248" s="36">
        <v>2017</v>
      </c>
      <c r="B5248" s="14" t="s">
        <v>3794</v>
      </c>
      <c r="C5248" s="9">
        <v>42863</v>
      </c>
      <c r="D5248" s="14" t="s">
        <v>537</v>
      </c>
      <c r="E5248" s="1" t="s">
        <v>13</v>
      </c>
      <c r="F5248" s="11">
        <v>5070</v>
      </c>
      <c r="G5248" s="1" t="s">
        <v>179</v>
      </c>
      <c r="H5248" s="1" t="s">
        <v>666</v>
      </c>
      <c r="I5248" s="27">
        <v>60</v>
      </c>
      <c r="J5248" s="30">
        <v>40388</v>
      </c>
      <c r="K5248" s="28" t="s">
        <v>1943</v>
      </c>
      <c r="L5248" s="4" t="s">
        <v>794</v>
      </c>
    </row>
    <row r="5249" spans="1:12">
      <c r="A5249" s="36">
        <v>2017</v>
      </c>
      <c r="B5249" s="14" t="s">
        <v>3794</v>
      </c>
      <c r="C5249" s="9">
        <v>42871</v>
      </c>
      <c r="D5249" s="14" t="s">
        <v>537</v>
      </c>
      <c r="E5249" s="1" t="s">
        <v>13</v>
      </c>
      <c r="F5249" s="11">
        <v>5070</v>
      </c>
      <c r="G5249" s="1" t="s">
        <v>510</v>
      </c>
      <c r="H5249" s="11" t="s">
        <v>2087</v>
      </c>
      <c r="I5249" s="27">
        <v>46</v>
      </c>
      <c r="J5249" s="30">
        <v>1478</v>
      </c>
      <c r="K5249" s="28" t="s">
        <v>1943</v>
      </c>
      <c r="L5249" s="4" t="s">
        <v>794</v>
      </c>
    </row>
    <row r="5250" spans="1:12">
      <c r="A5250" s="36">
        <v>2017</v>
      </c>
      <c r="B5250" s="14" t="s">
        <v>3794</v>
      </c>
      <c r="C5250" s="9">
        <v>42870</v>
      </c>
      <c r="D5250" s="14" t="s">
        <v>537</v>
      </c>
      <c r="E5250" s="1" t="s">
        <v>13</v>
      </c>
      <c r="F5250" s="11">
        <v>5070</v>
      </c>
      <c r="G5250" s="1" t="s">
        <v>510</v>
      </c>
      <c r="H5250" s="11" t="s">
        <v>2087</v>
      </c>
      <c r="I5250" s="27">
        <v>75</v>
      </c>
      <c r="J5250" s="30">
        <v>1477</v>
      </c>
      <c r="K5250" s="28" t="s">
        <v>1943</v>
      </c>
      <c r="L5250" s="4" t="s">
        <v>794</v>
      </c>
    </row>
    <row r="5251" spans="1:12">
      <c r="A5251" s="36">
        <v>2017</v>
      </c>
      <c r="B5251" s="14" t="s">
        <v>3794</v>
      </c>
      <c r="C5251" s="9">
        <v>42867</v>
      </c>
      <c r="D5251" s="14" t="s">
        <v>537</v>
      </c>
      <c r="E5251" s="1" t="s">
        <v>13</v>
      </c>
      <c r="F5251" s="11">
        <v>5070</v>
      </c>
      <c r="G5251" s="1" t="s">
        <v>510</v>
      </c>
      <c r="H5251" s="11" t="s">
        <v>2087</v>
      </c>
      <c r="I5251" s="27">
        <v>50</v>
      </c>
      <c r="J5251" s="30">
        <v>1474</v>
      </c>
      <c r="K5251" s="28" t="s">
        <v>1943</v>
      </c>
      <c r="L5251" s="4" t="s">
        <v>794</v>
      </c>
    </row>
    <row r="5252" spans="1:12">
      <c r="A5252" s="36">
        <v>2017</v>
      </c>
      <c r="B5252" s="14" t="s">
        <v>3794</v>
      </c>
      <c r="C5252" s="9">
        <v>42870</v>
      </c>
      <c r="D5252" s="14" t="s">
        <v>537</v>
      </c>
      <c r="E5252" s="1" t="s">
        <v>13</v>
      </c>
      <c r="F5252" s="11">
        <v>5070</v>
      </c>
      <c r="G5252" s="1" t="s">
        <v>149</v>
      </c>
      <c r="H5252" s="11" t="s">
        <v>748</v>
      </c>
      <c r="I5252" s="27">
        <v>75</v>
      </c>
      <c r="J5252" s="30">
        <v>11030</v>
      </c>
      <c r="K5252" s="28" t="s">
        <v>1943</v>
      </c>
      <c r="L5252" s="4" t="s">
        <v>794</v>
      </c>
    </row>
    <row r="5253" spans="1:12">
      <c r="A5253" s="36">
        <v>2017</v>
      </c>
      <c r="B5253" s="14" t="s">
        <v>3794</v>
      </c>
      <c r="C5253" s="9">
        <v>42873</v>
      </c>
      <c r="D5253" s="14" t="s">
        <v>537</v>
      </c>
      <c r="E5253" s="1" t="s">
        <v>13</v>
      </c>
      <c r="F5253" s="11">
        <v>5070</v>
      </c>
      <c r="G5253" s="1" t="s">
        <v>137</v>
      </c>
      <c r="H5253" s="1" t="s">
        <v>299</v>
      </c>
      <c r="I5253" s="27">
        <v>37</v>
      </c>
      <c r="J5253" s="30">
        <v>907</v>
      </c>
      <c r="K5253" s="28" t="s">
        <v>4261</v>
      </c>
      <c r="L5253" s="4" t="s">
        <v>794</v>
      </c>
    </row>
    <row r="5254" spans="1:12">
      <c r="A5254" s="36">
        <v>2017</v>
      </c>
      <c r="B5254" s="14" t="s">
        <v>3794</v>
      </c>
      <c r="C5254" s="9">
        <v>42873</v>
      </c>
      <c r="D5254" s="14" t="s">
        <v>537</v>
      </c>
      <c r="E5254" s="1" t="s">
        <v>13</v>
      </c>
      <c r="F5254" s="11">
        <v>5070</v>
      </c>
      <c r="G5254" s="1" t="s">
        <v>137</v>
      </c>
      <c r="H5254" s="1" t="s">
        <v>283</v>
      </c>
      <c r="I5254" s="27">
        <v>19</v>
      </c>
      <c r="J5254" s="30">
        <v>2680</v>
      </c>
      <c r="K5254" s="28" t="s">
        <v>4261</v>
      </c>
      <c r="L5254" s="4" t="s">
        <v>794</v>
      </c>
    </row>
    <row r="5255" spans="1:12">
      <c r="A5255" s="36">
        <v>2017</v>
      </c>
      <c r="B5255" s="14" t="s">
        <v>3794</v>
      </c>
      <c r="C5255" s="9">
        <v>42857</v>
      </c>
      <c r="D5255" s="14" t="s">
        <v>537</v>
      </c>
      <c r="E5255" s="1" t="s">
        <v>13</v>
      </c>
      <c r="F5255" s="11">
        <v>5070</v>
      </c>
      <c r="G5255" s="1" t="s">
        <v>137</v>
      </c>
      <c r="H5255" s="1" t="s">
        <v>138</v>
      </c>
      <c r="I5255" s="27">
        <v>30</v>
      </c>
      <c r="J5255" s="30">
        <v>3060</v>
      </c>
      <c r="K5255" s="28" t="s">
        <v>1943</v>
      </c>
      <c r="L5255" s="4" t="s">
        <v>794</v>
      </c>
    </row>
    <row r="5256" spans="1:12">
      <c r="A5256" s="36">
        <v>2017</v>
      </c>
      <c r="B5256" s="14" t="s">
        <v>3794</v>
      </c>
      <c r="C5256" s="9">
        <v>42872</v>
      </c>
      <c r="D5256" s="14" t="s">
        <v>537</v>
      </c>
      <c r="E5256" s="1" t="s">
        <v>13</v>
      </c>
      <c r="F5256" s="11">
        <v>5070</v>
      </c>
      <c r="G5256" s="1" t="s">
        <v>137</v>
      </c>
      <c r="H5256" s="1" t="s">
        <v>551</v>
      </c>
      <c r="I5256" s="27">
        <v>14</v>
      </c>
      <c r="J5256" s="30">
        <v>2694</v>
      </c>
      <c r="K5256" s="28" t="s">
        <v>1943</v>
      </c>
      <c r="L5256" s="4" t="s">
        <v>794</v>
      </c>
    </row>
    <row r="5257" spans="1:12">
      <c r="A5257" s="36">
        <v>2017</v>
      </c>
      <c r="B5257" s="14" t="s">
        <v>3794</v>
      </c>
      <c r="C5257" s="9">
        <v>42872</v>
      </c>
      <c r="D5257" s="14" t="s">
        <v>537</v>
      </c>
      <c r="E5257" s="1" t="s">
        <v>13</v>
      </c>
      <c r="F5257" s="11">
        <v>5065</v>
      </c>
      <c r="G5257" s="1" t="s">
        <v>137</v>
      </c>
      <c r="H5257" s="1" t="s">
        <v>650</v>
      </c>
      <c r="I5257" s="27">
        <v>126</v>
      </c>
      <c r="J5257" s="30">
        <v>2201</v>
      </c>
      <c r="K5257" s="28" t="s">
        <v>1946</v>
      </c>
      <c r="L5257" s="4" t="s">
        <v>794</v>
      </c>
    </row>
    <row r="5258" spans="1:12">
      <c r="A5258" s="36">
        <v>2017</v>
      </c>
      <c r="B5258" s="14" t="s">
        <v>3794</v>
      </c>
      <c r="C5258" s="9">
        <v>42883</v>
      </c>
      <c r="D5258" s="14" t="s">
        <v>537</v>
      </c>
      <c r="E5258" s="1" t="s">
        <v>13</v>
      </c>
      <c r="F5258" s="11">
        <v>5070</v>
      </c>
      <c r="G5258" s="1" t="s">
        <v>697</v>
      </c>
      <c r="H5258" s="1" t="s">
        <v>698</v>
      </c>
      <c r="I5258" s="27">
        <v>94</v>
      </c>
      <c r="J5258" s="30" t="s">
        <v>4262</v>
      </c>
      <c r="K5258" s="28" t="s">
        <v>1946</v>
      </c>
      <c r="L5258" s="4" t="s">
        <v>794</v>
      </c>
    </row>
    <row r="5259" spans="1:12">
      <c r="A5259" s="36">
        <v>2017</v>
      </c>
      <c r="B5259" s="14" t="s">
        <v>3794</v>
      </c>
      <c r="C5259" s="9">
        <v>42859</v>
      </c>
      <c r="D5259" s="14" t="s">
        <v>809</v>
      </c>
      <c r="E5259" s="1" t="s">
        <v>810</v>
      </c>
      <c r="F5259" s="11">
        <v>5723</v>
      </c>
      <c r="G5259" s="1" t="s">
        <v>137</v>
      </c>
      <c r="H5259" s="1" t="s">
        <v>795</v>
      </c>
      <c r="I5259" s="27">
        <v>27.5</v>
      </c>
      <c r="J5259" s="30">
        <v>8526</v>
      </c>
      <c r="K5259" s="28" t="s">
        <v>4263</v>
      </c>
      <c r="L5259" s="4" t="s">
        <v>794</v>
      </c>
    </row>
    <row r="5260" spans="1:12">
      <c r="A5260" s="36">
        <v>2017</v>
      </c>
      <c r="B5260" s="14" t="s">
        <v>3794</v>
      </c>
      <c r="C5260" s="9">
        <v>42884</v>
      </c>
      <c r="D5260" s="14" t="s">
        <v>809</v>
      </c>
      <c r="E5260" s="1" t="s">
        <v>810</v>
      </c>
      <c r="F5260" s="11">
        <v>5723</v>
      </c>
      <c r="G5260" s="1" t="s">
        <v>137</v>
      </c>
      <c r="H5260" s="1" t="s">
        <v>795</v>
      </c>
      <c r="I5260" s="27">
        <v>51</v>
      </c>
      <c r="J5260" s="30">
        <v>8596</v>
      </c>
      <c r="K5260" s="28" t="s">
        <v>3222</v>
      </c>
      <c r="L5260" s="4" t="s">
        <v>794</v>
      </c>
    </row>
    <row r="5261" spans="1:12">
      <c r="A5261" s="36">
        <v>2017</v>
      </c>
      <c r="B5261" s="14" t="s">
        <v>3794</v>
      </c>
      <c r="C5261" s="9">
        <v>42886</v>
      </c>
      <c r="D5261" s="14" t="s">
        <v>537</v>
      </c>
      <c r="E5261" s="1" t="s">
        <v>13</v>
      </c>
      <c r="F5261" s="11">
        <v>5072</v>
      </c>
      <c r="G5261" s="1" t="s">
        <v>137</v>
      </c>
      <c r="H5261" s="1" t="s">
        <v>299</v>
      </c>
      <c r="I5261" s="27">
        <v>50</v>
      </c>
      <c r="J5261" s="30" t="s">
        <v>4264</v>
      </c>
      <c r="K5261" s="28" t="s">
        <v>4265</v>
      </c>
      <c r="L5261" s="4" t="s">
        <v>522</v>
      </c>
    </row>
    <row r="5262" spans="1:12">
      <c r="A5262" s="36">
        <v>2017</v>
      </c>
      <c r="B5262" s="14" t="s">
        <v>3794</v>
      </c>
      <c r="C5262" s="9">
        <v>42886</v>
      </c>
      <c r="D5262" s="14" t="s">
        <v>537</v>
      </c>
      <c r="E5262" s="1" t="s">
        <v>13</v>
      </c>
      <c r="F5262" s="11">
        <v>5072</v>
      </c>
      <c r="G5262" s="1" t="s">
        <v>137</v>
      </c>
      <c r="H5262" s="1" t="s">
        <v>283</v>
      </c>
      <c r="I5262" s="27">
        <v>15</v>
      </c>
      <c r="J5262" s="30" t="s">
        <v>4266</v>
      </c>
      <c r="K5262" s="28" t="s">
        <v>4265</v>
      </c>
      <c r="L5262" s="4" t="s">
        <v>522</v>
      </c>
    </row>
    <row r="5263" spans="1:12">
      <c r="A5263" s="36">
        <v>2017</v>
      </c>
      <c r="B5263" s="14" t="s">
        <v>3794</v>
      </c>
      <c r="C5263" s="9">
        <v>42856</v>
      </c>
      <c r="D5263" s="14" t="s">
        <v>537</v>
      </c>
      <c r="E5263" s="1" t="s">
        <v>308</v>
      </c>
      <c r="F5263" s="11">
        <v>4521</v>
      </c>
      <c r="G5263" s="1" t="s">
        <v>137</v>
      </c>
      <c r="H5263" s="1" t="s">
        <v>299</v>
      </c>
      <c r="I5263" s="27">
        <v>110</v>
      </c>
      <c r="J5263" s="30" t="s">
        <v>4267</v>
      </c>
      <c r="K5263" s="28" t="s">
        <v>1305</v>
      </c>
      <c r="L5263" s="4" t="s">
        <v>522</v>
      </c>
    </row>
    <row r="5264" spans="1:12">
      <c r="A5264" s="36">
        <v>2017</v>
      </c>
      <c r="B5264" s="14" t="s">
        <v>3794</v>
      </c>
      <c r="C5264" s="9">
        <v>42856</v>
      </c>
      <c r="D5264" s="14" t="s">
        <v>537</v>
      </c>
      <c r="E5264" s="1" t="s">
        <v>308</v>
      </c>
      <c r="F5264" s="11">
        <v>4521</v>
      </c>
      <c r="G5264" s="1" t="s">
        <v>137</v>
      </c>
      <c r="H5264" s="1" t="s">
        <v>299</v>
      </c>
      <c r="I5264" s="27">
        <v>75</v>
      </c>
      <c r="J5264" s="30" t="s">
        <v>4268</v>
      </c>
      <c r="K5264" s="28" t="s">
        <v>1305</v>
      </c>
      <c r="L5264" s="4" t="s">
        <v>522</v>
      </c>
    </row>
    <row r="5265" spans="1:12">
      <c r="A5265" s="36">
        <v>2017</v>
      </c>
      <c r="B5265" s="14" t="s">
        <v>3794</v>
      </c>
      <c r="C5265" s="9">
        <v>42867</v>
      </c>
      <c r="D5265" s="14" t="s">
        <v>537</v>
      </c>
      <c r="E5265" s="1" t="s">
        <v>308</v>
      </c>
      <c r="F5265" s="11">
        <v>4521</v>
      </c>
      <c r="G5265" s="1" t="s">
        <v>137</v>
      </c>
      <c r="H5265" s="1" t="s">
        <v>299</v>
      </c>
      <c r="I5265" s="27">
        <v>122</v>
      </c>
      <c r="J5265" s="30" t="s">
        <v>4269</v>
      </c>
      <c r="K5265" s="28" t="s">
        <v>1303</v>
      </c>
      <c r="L5265" s="4" t="s">
        <v>522</v>
      </c>
    </row>
    <row r="5266" spans="1:12">
      <c r="A5266" s="36">
        <v>2017</v>
      </c>
      <c r="B5266" s="14" t="s">
        <v>3794</v>
      </c>
      <c r="C5266" s="9">
        <v>42870</v>
      </c>
      <c r="D5266" s="14" t="s">
        <v>537</v>
      </c>
      <c r="E5266" s="1" t="s">
        <v>308</v>
      </c>
      <c r="F5266" s="11">
        <v>4521</v>
      </c>
      <c r="G5266" s="1" t="s">
        <v>137</v>
      </c>
      <c r="H5266" s="1" t="s">
        <v>299</v>
      </c>
      <c r="I5266" s="27">
        <v>126</v>
      </c>
      <c r="J5266" s="30" t="s">
        <v>4270</v>
      </c>
      <c r="K5266" s="28" t="s">
        <v>4271</v>
      </c>
      <c r="L5266" s="4" t="s">
        <v>522</v>
      </c>
    </row>
    <row r="5267" spans="1:12">
      <c r="A5267" s="36">
        <v>2017</v>
      </c>
      <c r="B5267" s="14" t="s">
        <v>3794</v>
      </c>
      <c r="C5267" s="9">
        <v>42872</v>
      </c>
      <c r="D5267" s="14" t="s">
        <v>537</v>
      </c>
      <c r="E5267" s="1" t="s">
        <v>308</v>
      </c>
      <c r="F5267" s="11">
        <v>4521</v>
      </c>
      <c r="G5267" s="1" t="s">
        <v>137</v>
      </c>
      <c r="H5267" s="1" t="s">
        <v>299</v>
      </c>
      <c r="I5267" s="27">
        <v>134</v>
      </c>
      <c r="J5267" s="30" t="s">
        <v>4272</v>
      </c>
      <c r="K5267" s="28" t="s">
        <v>4271</v>
      </c>
      <c r="L5267" s="4" t="s">
        <v>522</v>
      </c>
    </row>
    <row r="5268" spans="1:12">
      <c r="A5268" s="36">
        <v>2017</v>
      </c>
      <c r="B5268" s="14" t="s">
        <v>3794</v>
      </c>
      <c r="C5268" s="9">
        <v>42873</v>
      </c>
      <c r="D5268" s="14" t="s">
        <v>537</v>
      </c>
      <c r="E5268" s="1" t="s">
        <v>308</v>
      </c>
      <c r="F5268" s="11">
        <v>4521</v>
      </c>
      <c r="G5268" s="1" t="s">
        <v>137</v>
      </c>
      <c r="H5268" s="1" t="s">
        <v>299</v>
      </c>
      <c r="I5268" s="27">
        <v>124</v>
      </c>
      <c r="J5268" s="30" t="s">
        <v>4273</v>
      </c>
      <c r="K5268" s="28" t="s">
        <v>4271</v>
      </c>
      <c r="L5268" s="4" t="s">
        <v>522</v>
      </c>
    </row>
    <row r="5269" spans="1:12">
      <c r="A5269" s="36">
        <v>2017</v>
      </c>
      <c r="B5269" s="14" t="s">
        <v>3794</v>
      </c>
      <c r="C5269" s="9">
        <v>42875</v>
      </c>
      <c r="D5269" s="14" t="s">
        <v>537</v>
      </c>
      <c r="E5269" s="1" t="s">
        <v>308</v>
      </c>
      <c r="F5269" s="11">
        <v>4521</v>
      </c>
      <c r="G5269" s="1" t="s">
        <v>137</v>
      </c>
      <c r="H5269" s="1" t="s">
        <v>299</v>
      </c>
      <c r="I5269" s="27">
        <v>126</v>
      </c>
      <c r="J5269" s="30" t="s">
        <v>4274</v>
      </c>
      <c r="K5269" s="28" t="s">
        <v>3202</v>
      </c>
      <c r="L5269" s="4" t="s">
        <v>522</v>
      </c>
    </row>
    <row r="5270" spans="1:12">
      <c r="A5270" s="36">
        <v>2017</v>
      </c>
      <c r="B5270" s="14" t="s">
        <v>3794</v>
      </c>
      <c r="C5270" s="9">
        <v>42878</v>
      </c>
      <c r="D5270" s="14" t="s">
        <v>537</v>
      </c>
      <c r="E5270" s="1" t="s">
        <v>308</v>
      </c>
      <c r="F5270" s="11">
        <v>4521</v>
      </c>
      <c r="G5270" s="1" t="s">
        <v>137</v>
      </c>
      <c r="H5270" s="1" t="s">
        <v>299</v>
      </c>
      <c r="I5270" s="27">
        <v>121</v>
      </c>
      <c r="J5270" s="30" t="s">
        <v>4275</v>
      </c>
      <c r="K5270" s="28" t="s">
        <v>3202</v>
      </c>
      <c r="L5270" s="4" t="s">
        <v>522</v>
      </c>
    </row>
    <row r="5271" spans="1:12">
      <c r="A5271" s="36">
        <v>2017</v>
      </c>
      <c r="B5271" s="14" t="s">
        <v>3794</v>
      </c>
      <c r="C5271" s="9">
        <v>42879</v>
      </c>
      <c r="D5271" s="14" t="s">
        <v>537</v>
      </c>
      <c r="E5271" s="1" t="s">
        <v>308</v>
      </c>
      <c r="F5271" s="11">
        <v>4521</v>
      </c>
      <c r="G5271" s="1" t="s">
        <v>137</v>
      </c>
      <c r="H5271" s="1" t="s">
        <v>299</v>
      </c>
      <c r="I5271" s="27">
        <v>138</v>
      </c>
      <c r="J5271" s="30" t="s">
        <v>4276</v>
      </c>
      <c r="K5271" s="28" t="s">
        <v>3202</v>
      </c>
      <c r="L5271" s="4" t="s">
        <v>522</v>
      </c>
    </row>
    <row r="5272" spans="1:12">
      <c r="A5272" s="36">
        <v>2017</v>
      </c>
      <c r="B5272" s="14" t="s">
        <v>3794</v>
      </c>
      <c r="C5272" s="9">
        <v>42880</v>
      </c>
      <c r="D5272" s="14" t="s">
        <v>537</v>
      </c>
      <c r="E5272" s="1" t="s">
        <v>308</v>
      </c>
      <c r="F5272" s="11">
        <v>4521</v>
      </c>
      <c r="G5272" s="1" t="s">
        <v>137</v>
      </c>
      <c r="H5272" s="1" t="s">
        <v>299</v>
      </c>
      <c r="I5272" s="27">
        <v>128</v>
      </c>
      <c r="J5272" s="30" t="s">
        <v>4277</v>
      </c>
      <c r="K5272" s="28" t="s">
        <v>3202</v>
      </c>
      <c r="L5272" s="4" t="s">
        <v>522</v>
      </c>
    </row>
    <row r="5273" spans="1:12">
      <c r="A5273" s="36">
        <v>2017</v>
      </c>
      <c r="B5273" s="14" t="s">
        <v>3794</v>
      </c>
      <c r="C5273" s="9">
        <v>42880</v>
      </c>
      <c r="D5273" s="14" t="s">
        <v>537</v>
      </c>
      <c r="E5273" s="1" t="s">
        <v>308</v>
      </c>
      <c r="F5273" s="11">
        <v>4521</v>
      </c>
      <c r="G5273" s="1" t="s">
        <v>137</v>
      </c>
      <c r="H5273" s="1" t="s">
        <v>299</v>
      </c>
      <c r="I5273" s="27">
        <v>91</v>
      </c>
      <c r="J5273" s="30" t="s">
        <v>4278</v>
      </c>
      <c r="K5273" s="28" t="s">
        <v>3202</v>
      </c>
      <c r="L5273" s="4" t="s">
        <v>522</v>
      </c>
    </row>
    <row r="5274" spans="1:12">
      <c r="A5274" s="36">
        <v>2017</v>
      </c>
      <c r="B5274" s="14" t="s">
        <v>3794</v>
      </c>
      <c r="C5274" s="9">
        <v>42880</v>
      </c>
      <c r="D5274" s="14" t="s">
        <v>809</v>
      </c>
      <c r="E5274" s="26" t="s">
        <v>1342</v>
      </c>
      <c r="F5274" s="11">
        <v>5201</v>
      </c>
      <c r="G5274" s="1" t="s">
        <v>137</v>
      </c>
      <c r="H5274" s="1" t="s">
        <v>551</v>
      </c>
      <c r="I5274" s="27">
        <v>14</v>
      </c>
      <c r="J5274" s="30" t="s">
        <v>4279</v>
      </c>
      <c r="K5274" s="28" t="s">
        <v>4280</v>
      </c>
      <c r="L5274" s="4" t="s">
        <v>522</v>
      </c>
    </row>
    <row r="5275" spans="1:12">
      <c r="A5275" s="36">
        <v>2017</v>
      </c>
      <c r="B5275" s="14" t="s">
        <v>3794</v>
      </c>
      <c r="C5275" s="29">
        <v>42871</v>
      </c>
      <c r="D5275" s="14" t="s">
        <v>537</v>
      </c>
      <c r="E5275" s="1" t="s">
        <v>13</v>
      </c>
      <c r="F5275" s="10">
        <v>5080</v>
      </c>
      <c r="G5275" s="1" t="s">
        <v>137</v>
      </c>
      <c r="H5275" s="1" t="s">
        <v>138</v>
      </c>
      <c r="I5275" s="10">
        <v>60</v>
      </c>
      <c r="J5275" s="10">
        <v>3076</v>
      </c>
      <c r="K5275" s="28" t="s">
        <v>4281</v>
      </c>
      <c r="L5275" s="10" t="s">
        <v>9</v>
      </c>
    </row>
    <row r="5276" spans="1:12">
      <c r="A5276" s="36">
        <v>2017</v>
      </c>
      <c r="B5276" s="14" t="s">
        <v>3794</v>
      </c>
      <c r="C5276" s="29">
        <v>42886</v>
      </c>
      <c r="D5276" s="14" t="s">
        <v>537</v>
      </c>
      <c r="E5276" s="1" t="s">
        <v>452</v>
      </c>
      <c r="F5276" s="10">
        <v>1256</v>
      </c>
      <c r="G5276" s="1" t="s">
        <v>137</v>
      </c>
      <c r="H5276" s="1" t="s">
        <v>138</v>
      </c>
      <c r="I5276" s="10">
        <v>138</v>
      </c>
      <c r="J5276" s="10">
        <v>3090</v>
      </c>
      <c r="K5276" s="28" t="s">
        <v>4282</v>
      </c>
      <c r="L5276" s="23" t="s">
        <v>508</v>
      </c>
    </row>
    <row r="5277" spans="1:12">
      <c r="A5277" s="36">
        <v>2017</v>
      </c>
      <c r="B5277" s="14" t="s">
        <v>3794</v>
      </c>
      <c r="C5277" s="29">
        <v>42856</v>
      </c>
      <c r="D5277" s="14" t="s">
        <v>537</v>
      </c>
      <c r="E5277" s="1" t="s">
        <v>6</v>
      </c>
      <c r="F5277" s="10">
        <v>4121</v>
      </c>
      <c r="G5277" s="1" t="s">
        <v>137</v>
      </c>
      <c r="H5277" s="1" t="s">
        <v>138</v>
      </c>
      <c r="I5277" s="10">
        <v>157.6</v>
      </c>
      <c r="J5277" s="10">
        <v>1208</v>
      </c>
      <c r="K5277" s="28" t="s">
        <v>4283</v>
      </c>
      <c r="L5277" s="10" t="s">
        <v>9</v>
      </c>
    </row>
    <row r="5278" spans="1:12">
      <c r="A5278" s="36">
        <v>2017</v>
      </c>
      <c r="B5278" s="14" t="s">
        <v>3794</v>
      </c>
      <c r="C5278" s="29">
        <v>42857</v>
      </c>
      <c r="D5278" s="14" t="s">
        <v>537</v>
      </c>
      <c r="E5278" s="1" t="s">
        <v>6</v>
      </c>
      <c r="F5278" s="10">
        <v>4135</v>
      </c>
      <c r="G5278" s="1" t="s">
        <v>137</v>
      </c>
      <c r="H5278" s="1" t="s">
        <v>138</v>
      </c>
      <c r="I5278" s="10">
        <v>182.7</v>
      </c>
      <c r="J5278" s="10">
        <v>1211</v>
      </c>
      <c r="K5278" s="28" t="s">
        <v>4284</v>
      </c>
      <c r="L5278" s="10" t="s">
        <v>9</v>
      </c>
    </row>
    <row r="5279" spans="1:12">
      <c r="A5279" s="36">
        <v>2017</v>
      </c>
      <c r="B5279" s="14" t="s">
        <v>3794</v>
      </c>
      <c r="C5279" s="29">
        <v>42857</v>
      </c>
      <c r="D5279" s="14" t="s">
        <v>537</v>
      </c>
      <c r="E5279" s="1" t="s">
        <v>6</v>
      </c>
      <c r="F5279" s="10">
        <v>4135</v>
      </c>
      <c r="G5279" s="1" t="s">
        <v>137</v>
      </c>
      <c r="H5279" s="1" t="s">
        <v>138</v>
      </c>
      <c r="I5279" s="10">
        <v>184.5</v>
      </c>
      <c r="J5279" s="10">
        <v>1213</v>
      </c>
      <c r="K5279" s="28" t="s">
        <v>4285</v>
      </c>
      <c r="L5279" s="10" t="s">
        <v>9</v>
      </c>
    </row>
    <row r="5280" spans="1:12">
      <c r="A5280" s="36">
        <v>2017</v>
      </c>
      <c r="B5280" s="14" t="s">
        <v>3794</v>
      </c>
      <c r="C5280" s="29">
        <v>42862</v>
      </c>
      <c r="D5280" s="14" t="s">
        <v>537</v>
      </c>
      <c r="E5280" s="1" t="s">
        <v>6</v>
      </c>
      <c r="F5280" s="10">
        <v>4126</v>
      </c>
      <c r="G5280" s="1" t="s">
        <v>137</v>
      </c>
      <c r="H5280" s="1" t="s">
        <v>138</v>
      </c>
      <c r="I5280" s="10">
        <v>195.4</v>
      </c>
      <c r="J5280" s="10">
        <v>1223</v>
      </c>
      <c r="K5280" s="28" t="s">
        <v>4286</v>
      </c>
      <c r="L5280" s="10" t="s">
        <v>9</v>
      </c>
    </row>
    <row r="5281" spans="1:12">
      <c r="A5281" s="36">
        <v>2017</v>
      </c>
      <c r="B5281" s="14" t="s">
        <v>3794</v>
      </c>
      <c r="C5281" s="29">
        <v>42862</v>
      </c>
      <c r="D5281" s="14" t="s">
        <v>537</v>
      </c>
      <c r="E5281" s="1" t="s">
        <v>6</v>
      </c>
      <c r="F5281" s="10">
        <v>4135</v>
      </c>
      <c r="G5281" s="1" t="s">
        <v>137</v>
      </c>
      <c r="H5281" s="1" t="s">
        <v>138</v>
      </c>
      <c r="I5281" s="10">
        <v>101.5</v>
      </c>
      <c r="J5281" s="10">
        <v>1225</v>
      </c>
      <c r="K5281" s="28" t="s">
        <v>4287</v>
      </c>
      <c r="L5281" s="10" t="s">
        <v>9</v>
      </c>
    </row>
    <row r="5282" spans="1:12">
      <c r="A5282" s="36">
        <v>2017</v>
      </c>
      <c r="B5282" s="14" t="s">
        <v>3794</v>
      </c>
      <c r="C5282" s="29">
        <v>42875</v>
      </c>
      <c r="D5282" s="14" t="s">
        <v>537</v>
      </c>
      <c r="E5282" s="1" t="s">
        <v>6</v>
      </c>
      <c r="F5282" s="10">
        <v>4126</v>
      </c>
      <c r="G5282" s="1" t="s">
        <v>137</v>
      </c>
      <c r="H5282" s="1" t="s">
        <v>138</v>
      </c>
      <c r="I5282" s="10">
        <v>247.2</v>
      </c>
      <c r="J5282" s="10">
        <v>1248</v>
      </c>
      <c r="K5282" s="28" t="s">
        <v>4288</v>
      </c>
      <c r="L5282" s="10" t="s">
        <v>9</v>
      </c>
    </row>
    <row r="5283" spans="1:12">
      <c r="A5283" s="36">
        <v>2017</v>
      </c>
      <c r="B5283" s="14" t="s">
        <v>3794</v>
      </c>
      <c r="C5283" s="9">
        <v>42858</v>
      </c>
      <c r="D5283" s="14" t="s">
        <v>537</v>
      </c>
      <c r="E5283" s="26" t="s">
        <v>741</v>
      </c>
      <c r="F5283" s="11" t="s">
        <v>772</v>
      </c>
      <c r="G5283" s="1" t="s">
        <v>269</v>
      </c>
      <c r="H5283" s="1" t="s">
        <v>183</v>
      </c>
      <c r="I5283" s="27">
        <v>203</v>
      </c>
      <c r="J5283" s="30" t="s">
        <v>4289</v>
      </c>
      <c r="K5283" s="28" t="s">
        <v>762</v>
      </c>
      <c r="L5283" s="4" t="s">
        <v>582</v>
      </c>
    </row>
    <row r="5284" spans="1:12">
      <c r="A5284" s="36">
        <v>2017</v>
      </c>
      <c r="B5284" s="14" t="s">
        <v>3794</v>
      </c>
      <c r="C5284" s="9">
        <v>42861</v>
      </c>
      <c r="D5284" s="14" t="s">
        <v>537</v>
      </c>
      <c r="E5284" s="26" t="s">
        <v>741</v>
      </c>
      <c r="F5284" s="11" t="s">
        <v>772</v>
      </c>
      <c r="G5284" s="1" t="s">
        <v>697</v>
      </c>
      <c r="H5284" s="1" t="s">
        <v>698</v>
      </c>
      <c r="I5284" s="27">
        <v>98</v>
      </c>
      <c r="J5284" s="30">
        <v>5782</v>
      </c>
      <c r="K5284" s="28" t="s">
        <v>2434</v>
      </c>
      <c r="L5284" s="4" t="s">
        <v>582</v>
      </c>
    </row>
    <row r="5285" spans="1:12">
      <c r="A5285" s="36">
        <v>2017</v>
      </c>
      <c r="B5285" s="14" t="s">
        <v>3794</v>
      </c>
      <c r="C5285" s="9">
        <v>42864</v>
      </c>
      <c r="D5285" s="14" t="s">
        <v>537</v>
      </c>
      <c r="E5285" s="26" t="s">
        <v>741</v>
      </c>
      <c r="F5285" s="11" t="s">
        <v>772</v>
      </c>
      <c r="G5285" s="1" t="s">
        <v>37</v>
      </c>
      <c r="H5285" s="1" t="s">
        <v>274</v>
      </c>
      <c r="I5285" s="27">
        <v>112</v>
      </c>
      <c r="J5285" s="30" t="s">
        <v>4290</v>
      </c>
      <c r="K5285" s="28" t="s">
        <v>744</v>
      </c>
      <c r="L5285" s="4" t="s">
        <v>582</v>
      </c>
    </row>
    <row r="5286" spans="1:12">
      <c r="A5286" s="36">
        <v>2017</v>
      </c>
      <c r="B5286" s="14" t="s">
        <v>3794</v>
      </c>
      <c r="C5286" s="9">
        <v>42864</v>
      </c>
      <c r="D5286" s="14" t="s">
        <v>537</v>
      </c>
      <c r="E5286" s="26" t="s">
        <v>741</v>
      </c>
      <c r="F5286" s="11" t="s">
        <v>772</v>
      </c>
      <c r="G5286" s="1" t="s">
        <v>269</v>
      </c>
      <c r="H5286" s="11" t="s">
        <v>2133</v>
      </c>
      <c r="I5286" s="27">
        <v>133</v>
      </c>
      <c r="J5286" s="30" t="s">
        <v>4291</v>
      </c>
      <c r="K5286" s="28" t="s">
        <v>744</v>
      </c>
      <c r="L5286" s="4" t="s">
        <v>582</v>
      </c>
    </row>
    <row r="5287" spans="1:12">
      <c r="A5287" s="36">
        <v>2017</v>
      </c>
      <c r="B5287" s="14" t="s">
        <v>3794</v>
      </c>
      <c r="C5287" s="9">
        <v>42868</v>
      </c>
      <c r="D5287" s="14" t="s">
        <v>537</v>
      </c>
      <c r="E5287" s="26" t="s">
        <v>741</v>
      </c>
      <c r="F5287" s="11" t="s">
        <v>772</v>
      </c>
      <c r="G5287" s="1" t="s">
        <v>37</v>
      </c>
      <c r="H5287" s="1" t="s">
        <v>715</v>
      </c>
      <c r="I5287" s="27">
        <v>152</v>
      </c>
      <c r="J5287" s="30" t="s">
        <v>4292</v>
      </c>
      <c r="K5287" s="28" t="s">
        <v>4293</v>
      </c>
      <c r="L5287" s="4" t="s">
        <v>582</v>
      </c>
    </row>
    <row r="5288" spans="1:12">
      <c r="A5288" s="36">
        <v>2017</v>
      </c>
      <c r="B5288" s="14" t="s">
        <v>3794</v>
      </c>
      <c r="C5288" s="9">
        <v>42873</v>
      </c>
      <c r="D5288" s="14" t="s">
        <v>537</v>
      </c>
      <c r="E5288" s="26" t="s">
        <v>741</v>
      </c>
      <c r="F5288" s="11" t="s">
        <v>772</v>
      </c>
      <c r="G5288" s="1" t="s">
        <v>137</v>
      </c>
      <c r="H5288" s="1" t="s">
        <v>551</v>
      </c>
      <c r="I5288" s="27">
        <v>159</v>
      </c>
      <c r="J5288" s="30">
        <v>2701</v>
      </c>
      <c r="K5288" s="28" t="s">
        <v>762</v>
      </c>
      <c r="L5288" s="4" t="s">
        <v>582</v>
      </c>
    </row>
    <row r="5289" spans="1:12">
      <c r="A5289" s="36">
        <v>2017</v>
      </c>
      <c r="B5289" s="14" t="s">
        <v>3794</v>
      </c>
      <c r="C5289" s="9">
        <v>42877</v>
      </c>
      <c r="D5289" s="14" t="s">
        <v>537</v>
      </c>
      <c r="E5289" s="26" t="s">
        <v>741</v>
      </c>
      <c r="F5289" s="11" t="s">
        <v>772</v>
      </c>
      <c r="G5289" s="1" t="s">
        <v>37</v>
      </c>
      <c r="H5289" s="1" t="s">
        <v>357</v>
      </c>
      <c r="I5289" s="27">
        <v>106</v>
      </c>
      <c r="J5289" s="30" t="s">
        <v>4294</v>
      </c>
      <c r="K5289" s="28" t="s">
        <v>4295</v>
      </c>
      <c r="L5289" s="4" t="s">
        <v>582</v>
      </c>
    </row>
    <row r="5290" spans="1:12">
      <c r="A5290" s="36">
        <v>2017</v>
      </c>
      <c r="B5290" s="14" t="s">
        <v>3794</v>
      </c>
      <c r="C5290" s="9">
        <v>42877</v>
      </c>
      <c r="D5290" s="14" t="s">
        <v>537</v>
      </c>
      <c r="E5290" s="26" t="s">
        <v>741</v>
      </c>
      <c r="F5290" s="11" t="s">
        <v>772</v>
      </c>
      <c r="G5290" s="1" t="s">
        <v>691</v>
      </c>
      <c r="H5290" s="1" t="s">
        <v>120</v>
      </c>
      <c r="I5290" s="27">
        <v>237</v>
      </c>
      <c r="J5290" s="30">
        <v>926645</v>
      </c>
      <c r="K5290" s="28" t="s">
        <v>4295</v>
      </c>
      <c r="L5290" s="4" t="s">
        <v>582</v>
      </c>
    </row>
    <row r="5291" spans="1:12">
      <c r="A5291" s="36">
        <v>2017</v>
      </c>
      <c r="B5291" s="14" t="s">
        <v>3794</v>
      </c>
      <c r="C5291" s="9">
        <v>42856</v>
      </c>
      <c r="D5291" s="14" t="s">
        <v>537</v>
      </c>
      <c r="E5291" s="26" t="s">
        <v>741</v>
      </c>
      <c r="F5291" s="11" t="s">
        <v>764</v>
      </c>
      <c r="G5291" s="1" t="s">
        <v>137</v>
      </c>
      <c r="H5291" s="1" t="s">
        <v>650</v>
      </c>
      <c r="I5291" s="27">
        <v>156</v>
      </c>
      <c r="J5291" s="30">
        <v>2157</v>
      </c>
      <c r="K5291" s="28" t="s">
        <v>744</v>
      </c>
      <c r="L5291" s="4" t="s">
        <v>582</v>
      </c>
    </row>
    <row r="5292" spans="1:12">
      <c r="A5292" s="36">
        <v>2017</v>
      </c>
      <c r="B5292" s="14" t="s">
        <v>3794</v>
      </c>
      <c r="C5292" s="9">
        <v>42872</v>
      </c>
      <c r="D5292" s="14" t="s">
        <v>537</v>
      </c>
      <c r="E5292" s="26" t="s">
        <v>741</v>
      </c>
      <c r="F5292" s="11" t="s">
        <v>764</v>
      </c>
      <c r="G5292" s="1" t="s">
        <v>179</v>
      </c>
      <c r="H5292" s="1" t="s">
        <v>183</v>
      </c>
      <c r="I5292" s="27">
        <v>113</v>
      </c>
      <c r="J5292" s="30">
        <v>27669</v>
      </c>
      <c r="K5292" s="28" t="s">
        <v>4296</v>
      </c>
      <c r="L5292" s="4" t="s">
        <v>582</v>
      </c>
    </row>
    <row r="5293" spans="1:12">
      <c r="A5293" s="36">
        <v>2017</v>
      </c>
      <c r="B5293" s="14" t="s">
        <v>3794</v>
      </c>
      <c r="C5293" s="9">
        <v>42876</v>
      </c>
      <c r="D5293" s="14" t="s">
        <v>537</v>
      </c>
      <c r="E5293" s="26" t="s">
        <v>741</v>
      </c>
      <c r="F5293" s="11" t="s">
        <v>764</v>
      </c>
      <c r="G5293" s="1" t="s">
        <v>269</v>
      </c>
      <c r="H5293" s="11" t="s">
        <v>2354</v>
      </c>
      <c r="I5293" s="27">
        <v>131</v>
      </c>
      <c r="J5293" s="30" t="s">
        <v>4297</v>
      </c>
      <c r="K5293" s="28" t="s">
        <v>4293</v>
      </c>
      <c r="L5293" s="4" t="s">
        <v>582</v>
      </c>
    </row>
    <row r="5294" spans="1:12">
      <c r="A5294" s="36">
        <v>2017</v>
      </c>
      <c r="B5294" s="14" t="s">
        <v>3794</v>
      </c>
      <c r="C5294" s="9">
        <v>42876</v>
      </c>
      <c r="D5294" s="14" t="s">
        <v>537</v>
      </c>
      <c r="E5294" s="26" t="s">
        <v>741</v>
      </c>
      <c r="F5294" s="11" t="s">
        <v>764</v>
      </c>
      <c r="G5294" s="1" t="s">
        <v>179</v>
      </c>
      <c r="H5294" s="1" t="s">
        <v>183</v>
      </c>
      <c r="I5294" s="27">
        <v>118</v>
      </c>
      <c r="J5294" s="30">
        <v>27655</v>
      </c>
      <c r="K5294" s="28" t="s">
        <v>4293</v>
      </c>
      <c r="L5294" s="4" t="s">
        <v>582</v>
      </c>
    </row>
    <row r="5295" spans="1:12">
      <c r="A5295" s="36">
        <v>2017</v>
      </c>
      <c r="B5295" s="14" t="s">
        <v>3794</v>
      </c>
      <c r="C5295" s="9">
        <v>42880</v>
      </c>
      <c r="D5295" s="14" t="s">
        <v>537</v>
      </c>
      <c r="E5295" s="26" t="s">
        <v>741</v>
      </c>
      <c r="F5295" s="11" t="s">
        <v>764</v>
      </c>
      <c r="G5295" s="1" t="s">
        <v>37</v>
      </c>
      <c r="H5295" s="1" t="s">
        <v>274</v>
      </c>
      <c r="I5295" s="27">
        <v>178</v>
      </c>
      <c r="J5295" s="30" t="s">
        <v>4298</v>
      </c>
      <c r="K5295" s="28" t="s">
        <v>4299</v>
      </c>
      <c r="L5295" s="4" t="s">
        <v>582</v>
      </c>
    </row>
    <row r="5296" spans="1:12">
      <c r="A5296" s="36">
        <v>2017</v>
      </c>
      <c r="B5296" s="14" t="s">
        <v>3794</v>
      </c>
      <c r="C5296" s="9">
        <v>42859</v>
      </c>
      <c r="D5296" s="14" t="s">
        <v>537</v>
      </c>
      <c r="E5296" s="26" t="s">
        <v>741</v>
      </c>
      <c r="F5296" s="11" t="s">
        <v>755</v>
      </c>
      <c r="G5296" s="1" t="s">
        <v>37</v>
      </c>
      <c r="H5296" s="1" t="s">
        <v>279</v>
      </c>
      <c r="I5296" s="27">
        <v>325</v>
      </c>
      <c r="J5296" s="30" t="s">
        <v>4300</v>
      </c>
      <c r="K5296" s="28" t="s">
        <v>762</v>
      </c>
      <c r="L5296" s="4" t="s">
        <v>582</v>
      </c>
    </row>
    <row r="5297" spans="1:12">
      <c r="A5297" s="36">
        <v>2017</v>
      </c>
      <c r="B5297" s="14" t="s">
        <v>3794</v>
      </c>
      <c r="C5297" s="9">
        <v>42859</v>
      </c>
      <c r="D5297" s="14" t="s">
        <v>537</v>
      </c>
      <c r="E5297" s="26" t="s">
        <v>741</v>
      </c>
      <c r="F5297" s="11" t="s">
        <v>755</v>
      </c>
      <c r="G5297" s="1" t="s">
        <v>137</v>
      </c>
      <c r="H5297" s="1" t="s">
        <v>301</v>
      </c>
      <c r="I5297" s="27">
        <v>135</v>
      </c>
      <c r="J5297" s="30">
        <v>9066</v>
      </c>
      <c r="K5297" s="28" t="s">
        <v>762</v>
      </c>
      <c r="L5297" s="4" t="s">
        <v>582</v>
      </c>
    </row>
    <row r="5298" spans="1:12">
      <c r="A5298" s="36">
        <v>2017</v>
      </c>
      <c r="B5298" s="14" t="s">
        <v>3794</v>
      </c>
      <c r="C5298" s="9">
        <v>42859</v>
      </c>
      <c r="D5298" s="14" t="s">
        <v>537</v>
      </c>
      <c r="E5298" s="26" t="s">
        <v>741</v>
      </c>
      <c r="F5298" s="11" t="s">
        <v>755</v>
      </c>
      <c r="G5298" s="1" t="s">
        <v>37</v>
      </c>
      <c r="H5298" s="1" t="s">
        <v>279</v>
      </c>
      <c r="I5298" s="27">
        <v>214</v>
      </c>
      <c r="J5298" s="30" t="s">
        <v>4300</v>
      </c>
      <c r="K5298" s="28" t="s">
        <v>762</v>
      </c>
      <c r="L5298" s="4" t="s">
        <v>582</v>
      </c>
    </row>
    <row r="5299" spans="1:12">
      <c r="A5299" s="36">
        <v>2017</v>
      </c>
      <c r="B5299" s="14" t="s">
        <v>3794</v>
      </c>
      <c r="C5299" s="9">
        <v>42881</v>
      </c>
      <c r="D5299" s="14" t="s">
        <v>537</v>
      </c>
      <c r="E5299" s="26" t="s">
        <v>741</v>
      </c>
      <c r="F5299" s="11" t="s">
        <v>755</v>
      </c>
      <c r="G5299" s="1" t="s">
        <v>37</v>
      </c>
      <c r="H5299" s="1" t="s">
        <v>279</v>
      </c>
      <c r="I5299" s="27">
        <v>152</v>
      </c>
      <c r="J5299" s="30" t="s">
        <v>4301</v>
      </c>
      <c r="K5299" s="28" t="s">
        <v>4293</v>
      </c>
      <c r="L5299" s="4" t="s">
        <v>582</v>
      </c>
    </row>
    <row r="5300" spans="1:12">
      <c r="A5300" s="36">
        <v>2017</v>
      </c>
      <c r="B5300" s="14" t="s">
        <v>3794</v>
      </c>
      <c r="C5300" s="9">
        <v>42881</v>
      </c>
      <c r="D5300" s="14" t="s">
        <v>537</v>
      </c>
      <c r="E5300" s="26" t="s">
        <v>741</v>
      </c>
      <c r="F5300" s="11" t="s">
        <v>755</v>
      </c>
      <c r="G5300" s="1" t="s">
        <v>37</v>
      </c>
      <c r="H5300" s="1" t="s">
        <v>279</v>
      </c>
      <c r="I5300" s="27">
        <v>131</v>
      </c>
      <c r="J5300" s="30" t="s">
        <v>4302</v>
      </c>
      <c r="K5300" s="28" t="s">
        <v>4293</v>
      </c>
      <c r="L5300" s="4" t="s">
        <v>582</v>
      </c>
    </row>
    <row r="5301" spans="1:12">
      <c r="A5301" s="36">
        <v>2017</v>
      </c>
      <c r="B5301" s="14" t="s">
        <v>3794</v>
      </c>
      <c r="C5301" s="9">
        <v>42885</v>
      </c>
      <c r="D5301" s="14" t="s">
        <v>537</v>
      </c>
      <c r="E5301" s="26" t="s">
        <v>741</v>
      </c>
      <c r="F5301" s="11" t="s">
        <v>755</v>
      </c>
      <c r="G5301" s="1" t="s">
        <v>37</v>
      </c>
      <c r="H5301" s="1" t="s">
        <v>2197</v>
      </c>
      <c r="I5301" s="27">
        <v>158</v>
      </c>
      <c r="J5301" s="30" t="s">
        <v>4303</v>
      </c>
      <c r="K5301" s="28" t="s">
        <v>2423</v>
      </c>
      <c r="L5301" s="4" t="s">
        <v>582</v>
      </c>
    </row>
    <row r="5302" spans="1:12">
      <c r="A5302" s="36">
        <v>2017</v>
      </c>
      <c r="B5302" s="14" t="s">
        <v>3794</v>
      </c>
      <c r="C5302" s="9">
        <v>42867</v>
      </c>
      <c r="D5302" s="14" t="s">
        <v>537</v>
      </c>
      <c r="E5302" s="26" t="s">
        <v>741</v>
      </c>
      <c r="F5302" s="11" t="s">
        <v>742</v>
      </c>
      <c r="G5302" s="1" t="s">
        <v>691</v>
      </c>
      <c r="H5302" s="1" t="s">
        <v>120</v>
      </c>
      <c r="I5302" s="27">
        <v>146</v>
      </c>
      <c r="J5302" s="30">
        <v>926582</v>
      </c>
      <c r="K5302" s="28" t="s">
        <v>4304</v>
      </c>
      <c r="L5302" s="4" t="s">
        <v>582</v>
      </c>
    </row>
    <row r="5303" spans="1:12">
      <c r="A5303" s="36">
        <v>2017</v>
      </c>
      <c r="B5303" s="14" t="s">
        <v>3794</v>
      </c>
      <c r="C5303" s="9">
        <v>42867</v>
      </c>
      <c r="D5303" s="14" t="s">
        <v>537</v>
      </c>
      <c r="E5303" s="26" t="s">
        <v>741</v>
      </c>
      <c r="F5303" s="11" t="s">
        <v>742</v>
      </c>
      <c r="G5303" s="1" t="s">
        <v>691</v>
      </c>
      <c r="H5303" s="1" t="s">
        <v>120</v>
      </c>
      <c r="I5303" s="27">
        <v>194</v>
      </c>
      <c r="J5303" s="30">
        <v>926589</v>
      </c>
      <c r="K5303" s="28" t="s">
        <v>3138</v>
      </c>
      <c r="L5303" s="4" t="s">
        <v>582</v>
      </c>
    </row>
    <row r="5304" spans="1:12">
      <c r="A5304" s="36">
        <v>2017</v>
      </c>
      <c r="B5304" s="14" t="s">
        <v>3794</v>
      </c>
      <c r="C5304" s="9">
        <v>42882</v>
      </c>
      <c r="D5304" s="14" t="s">
        <v>537</v>
      </c>
      <c r="E5304" s="26" t="s">
        <v>741</v>
      </c>
      <c r="F5304" s="11" t="s">
        <v>2201</v>
      </c>
      <c r="G5304" s="1" t="s">
        <v>37</v>
      </c>
      <c r="H5304" s="1" t="s">
        <v>143</v>
      </c>
      <c r="I5304" s="27">
        <v>302</v>
      </c>
      <c r="J5304" s="30" t="s">
        <v>4305</v>
      </c>
      <c r="K5304" s="28" t="s">
        <v>4306</v>
      </c>
      <c r="L5304" s="4" t="s">
        <v>582</v>
      </c>
    </row>
    <row r="5305" spans="1:12">
      <c r="A5305" s="36">
        <v>2017</v>
      </c>
      <c r="B5305" s="14" t="s">
        <v>4309</v>
      </c>
      <c r="C5305" s="9">
        <v>42889</v>
      </c>
      <c r="D5305" s="14" t="s">
        <v>537</v>
      </c>
      <c r="E5305" s="1" t="s">
        <v>13</v>
      </c>
      <c r="F5305" s="11">
        <v>5071</v>
      </c>
      <c r="G5305" s="1" t="s">
        <v>37</v>
      </c>
      <c r="H5305" s="11" t="s">
        <v>1482</v>
      </c>
      <c r="I5305" s="27">
        <v>100.6</v>
      </c>
      <c r="J5305" s="30" t="s">
        <v>4307</v>
      </c>
      <c r="K5305" s="28" t="s">
        <v>4308</v>
      </c>
      <c r="L5305" s="4" t="s">
        <v>333</v>
      </c>
    </row>
    <row r="5306" spans="1:12">
      <c r="A5306" s="36">
        <v>2017</v>
      </c>
      <c r="B5306" s="14" t="s">
        <v>4309</v>
      </c>
      <c r="C5306" s="9">
        <v>42889</v>
      </c>
      <c r="D5306" s="14" t="s">
        <v>537</v>
      </c>
      <c r="E5306" s="1" t="s">
        <v>13</v>
      </c>
      <c r="F5306" s="11">
        <v>5071</v>
      </c>
      <c r="G5306" s="1" t="s">
        <v>37</v>
      </c>
      <c r="H5306" s="11" t="s">
        <v>1482</v>
      </c>
      <c r="I5306" s="27">
        <v>90.3</v>
      </c>
      <c r="J5306" s="30" t="s">
        <v>4310</v>
      </c>
      <c r="K5306" s="28" t="s">
        <v>4308</v>
      </c>
      <c r="L5306" s="4" t="s">
        <v>333</v>
      </c>
    </row>
    <row r="5307" spans="1:12">
      <c r="A5307" s="36">
        <v>2017</v>
      </c>
      <c r="B5307" s="14" t="s">
        <v>4309</v>
      </c>
      <c r="C5307" s="9">
        <v>42889</v>
      </c>
      <c r="D5307" s="14" t="s">
        <v>537</v>
      </c>
      <c r="E5307" s="1" t="s">
        <v>13</v>
      </c>
      <c r="F5307" s="11">
        <v>5071</v>
      </c>
      <c r="G5307" s="1" t="s">
        <v>37</v>
      </c>
      <c r="H5307" s="11" t="s">
        <v>1482</v>
      </c>
      <c r="I5307" s="27">
        <v>120</v>
      </c>
      <c r="J5307" s="30" t="s">
        <v>4311</v>
      </c>
      <c r="K5307" s="28" t="s">
        <v>4308</v>
      </c>
      <c r="L5307" s="4" t="s">
        <v>333</v>
      </c>
    </row>
    <row r="5308" spans="1:12">
      <c r="A5308" s="36">
        <v>2017</v>
      </c>
      <c r="B5308" s="14" t="s">
        <v>4309</v>
      </c>
      <c r="C5308" s="9">
        <v>42896</v>
      </c>
      <c r="D5308" s="14" t="s">
        <v>537</v>
      </c>
      <c r="E5308" s="1" t="s">
        <v>13</v>
      </c>
      <c r="F5308" s="11">
        <v>5071</v>
      </c>
      <c r="G5308" s="1" t="s">
        <v>37</v>
      </c>
      <c r="H5308" s="1" t="s">
        <v>357</v>
      </c>
      <c r="I5308" s="27">
        <v>68</v>
      </c>
      <c r="J5308" s="30" t="s">
        <v>4312</v>
      </c>
      <c r="K5308" s="28" t="s">
        <v>4313</v>
      </c>
      <c r="L5308" s="4" t="s">
        <v>333</v>
      </c>
    </row>
    <row r="5309" spans="1:12">
      <c r="A5309" s="36">
        <v>2017</v>
      </c>
      <c r="B5309" s="14" t="s">
        <v>4309</v>
      </c>
      <c r="C5309" s="9">
        <v>42900</v>
      </c>
      <c r="D5309" s="14" t="s">
        <v>537</v>
      </c>
      <c r="E5309" s="1" t="s">
        <v>13</v>
      </c>
      <c r="F5309" s="11">
        <v>5071</v>
      </c>
      <c r="G5309" s="1" t="s">
        <v>37</v>
      </c>
      <c r="H5309" s="1" t="s">
        <v>143</v>
      </c>
      <c r="I5309" s="27">
        <v>87.96</v>
      </c>
      <c r="J5309" s="30" t="s">
        <v>4314</v>
      </c>
      <c r="K5309" s="28" t="s">
        <v>4313</v>
      </c>
      <c r="L5309" s="4" t="s">
        <v>333</v>
      </c>
    </row>
    <row r="5310" spans="1:12">
      <c r="A5310" s="36">
        <v>2017</v>
      </c>
      <c r="B5310" s="14" t="s">
        <v>4309</v>
      </c>
      <c r="C5310" s="9">
        <v>42902</v>
      </c>
      <c r="D5310" s="14" t="s">
        <v>537</v>
      </c>
      <c r="E5310" s="1" t="s">
        <v>13</v>
      </c>
      <c r="F5310" s="11">
        <v>5067</v>
      </c>
      <c r="G5310" s="1" t="s">
        <v>37</v>
      </c>
      <c r="H5310" s="1" t="s">
        <v>143</v>
      </c>
      <c r="I5310" s="27">
        <v>111.03</v>
      </c>
      <c r="J5310" s="30" t="s">
        <v>4315</v>
      </c>
      <c r="K5310" s="28" t="s">
        <v>3321</v>
      </c>
      <c r="L5310" s="4" t="s">
        <v>333</v>
      </c>
    </row>
    <row r="5311" spans="1:12">
      <c r="A5311" s="36">
        <v>2017</v>
      </c>
      <c r="B5311" s="14" t="s">
        <v>4309</v>
      </c>
      <c r="C5311" s="9">
        <v>42902</v>
      </c>
      <c r="D5311" s="14" t="s">
        <v>537</v>
      </c>
      <c r="E5311" s="1" t="s">
        <v>13</v>
      </c>
      <c r="F5311" s="11">
        <v>5067</v>
      </c>
      <c r="G5311" s="1" t="s">
        <v>37</v>
      </c>
      <c r="H5311" s="11" t="s">
        <v>1482</v>
      </c>
      <c r="I5311" s="27">
        <v>158.1</v>
      </c>
      <c r="J5311" s="30" t="s">
        <v>4316</v>
      </c>
      <c r="K5311" s="28" t="s">
        <v>3321</v>
      </c>
      <c r="L5311" s="4" t="s">
        <v>333</v>
      </c>
    </row>
    <row r="5312" spans="1:12">
      <c r="A5312" s="36">
        <v>2017</v>
      </c>
      <c r="B5312" s="14" t="s">
        <v>4309</v>
      </c>
      <c r="C5312" s="9">
        <v>42902</v>
      </c>
      <c r="D5312" s="14" t="s">
        <v>537</v>
      </c>
      <c r="E5312" s="1" t="s">
        <v>13</v>
      </c>
      <c r="F5312" s="11">
        <v>5071</v>
      </c>
      <c r="G5312" s="1" t="s">
        <v>37</v>
      </c>
      <c r="H5312" s="1" t="s">
        <v>143</v>
      </c>
      <c r="I5312" s="27">
        <v>117.55</v>
      </c>
      <c r="J5312" s="30" t="s">
        <v>4317</v>
      </c>
      <c r="K5312" s="28" t="s">
        <v>4313</v>
      </c>
      <c r="L5312" s="4" t="s">
        <v>333</v>
      </c>
    </row>
    <row r="5313" spans="1:12">
      <c r="A5313" s="36">
        <v>2017</v>
      </c>
      <c r="B5313" s="14" t="s">
        <v>4309</v>
      </c>
      <c r="C5313" s="9">
        <v>42903</v>
      </c>
      <c r="D5313" s="14" t="s">
        <v>537</v>
      </c>
      <c r="E5313" s="1" t="s">
        <v>13</v>
      </c>
      <c r="F5313" s="11">
        <v>5067</v>
      </c>
      <c r="G5313" s="1" t="s">
        <v>37</v>
      </c>
      <c r="H5313" s="1" t="s">
        <v>143</v>
      </c>
      <c r="I5313" s="27">
        <v>171.33</v>
      </c>
      <c r="J5313" s="30" t="s">
        <v>4318</v>
      </c>
      <c r="K5313" s="28" t="s">
        <v>3321</v>
      </c>
      <c r="L5313" s="4" t="s">
        <v>333</v>
      </c>
    </row>
    <row r="5314" spans="1:12">
      <c r="A5314" s="36">
        <v>2017</v>
      </c>
      <c r="B5314" s="14" t="s">
        <v>4309</v>
      </c>
      <c r="C5314" s="9">
        <v>42904</v>
      </c>
      <c r="D5314" s="14" t="s">
        <v>537</v>
      </c>
      <c r="E5314" s="1" t="s">
        <v>13</v>
      </c>
      <c r="F5314" s="11">
        <v>5067</v>
      </c>
      <c r="G5314" s="1" t="s">
        <v>37</v>
      </c>
      <c r="H5314" s="1" t="s">
        <v>143</v>
      </c>
      <c r="I5314" s="27">
        <v>15</v>
      </c>
      <c r="J5314" s="30" t="s">
        <v>4319</v>
      </c>
      <c r="K5314" s="28" t="s">
        <v>3321</v>
      </c>
      <c r="L5314" s="4" t="s">
        <v>333</v>
      </c>
    </row>
    <row r="5315" spans="1:12">
      <c r="A5315" s="36">
        <v>2017</v>
      </c>
      <c r="B5315" s="14" t="s">
        <v>4309</v>
      </c>
      <c r="C5315" s="9">
        <v>42905</v>
      </c>
      <c r="D5315" s="14" t="s">
        <v>537</v>
      </c>
      <c r="E5315" s="1" t="s">
        <v>13</v>
      </c>
      <c r="F5315" s="11">
        <v>5067</v>
      </c>
      <c r="G5315" s="1" t="s">
        <v>37</v>
      </c>
      <c r="H5315" s="1" t="s">
        <v>143</v>
      </c>
      <c r="I5315" s="27">
        <v>138</v>
      </c>
      <c r="J5315" s="30" t="s">
        <v>4320</v>
      </c>
      <c r="K5315" s="28" t="s">
        <v>3321</v>
      </c>
      <c r="L5315" s="4" t="s">
        <v>333</v>
      </c>
    </row>
    <row r="5316" spans="1:12">
      <c r="A5316" s="36">
        <v>2017</v>
      </c>
      <c r="B5316" s="14" t="s">
        <v>4309</v>
      </c>
      <c r="C5316" s="9">
        <v>42910</v>
      </c>
      <c r="D5316" s="14" t="s">
        <v>537</v>
      </c>
      <c r="E5316" s="1" t="s">
        <v>13</v>
      </c>
      <c r="F5316" s="11">
        <v>5071</v>
      </c>
      <c r="G5316" s="1" t="s">
        <v>37</v>
      </c>
      <c r="H5316" s="11" t="s">
        <v>1482</v>
      </c>
      <c r="I5316" s="27">
        <v>113.5</v>
      </c>
      <c r="J5316" s="30" t="s">
        <v>4321</v>
      </c>
      <c r="K5316" s="28" t="s">
        <v>4308</v>
      </c>
      <c r="L5316" s="4" t="s">
        <v>333</v>
      </c>
    </row>
    <row r="5317" spans="1:12">
      <c r="A5317" s="36">
        <v>2017</v>
      </c>
      <c r="B5317" s="14" t="s">
        <v>4309</v>
      </c>
      <c r="C5317" s="9">
        <v>42897</v>
      </c>
      <c r="D5317" s="14" t="s">
        <v>537</v>
      </c>
      <c r="E5317" s="1" t="s">
        <v>345</v>
      </c>
      <c r="F5317" s="11">
        <v>1654</v>
      </c>
      <c r="G5317" s="1" t="s">
        <v>37</v>
      </c>
      <c r="H5317" s="11" t="s">
        <v>1482</v>
      </c>
      <c r="I5317" s="27">
        <v>60.3</v>
      </c>
      <c r="J5317" s="30" t="s">
        <v>4322</v>
      </c>
      <c r="K5317" s="28" t="s">
        <v>4323</v>
      </c>
      <c r="L5317" s="4" t="s">
        <v>333</v>
      </c>
    </row>
    <row r="5318" spans="1:12">
      <c r="A5318" s="36">
        <v>2017</v>
      </c>
      <c r="B5318" s="14" t="s">
        <v>4309</v>
      </c>
      <c r="C5318" s="9">
        <v>42900</v>
      </c>
      <c r="D5318" s="14" t="s">
        <v>537</v>
      </c>
      <c r="E5318" s="1" t="s">
        <v>377</v>
      </c>
      <c r="F5318" s="11">
        <v>1952</v>
      </c>
      <c r="G5318" s="1" t="s">
        <v>37</v>
      </c>
      <c r="H5318" s="11" t="s">
        <v>1482</v>
      </c>
      <c r="I5318" s="27">
        <v>183.9</v>
      </c>
      <c r="J5318" s="30" t="s">
        <v>4324</v>
      </c>
      <c r="K5318" s="28" t="s">
        <v>4325</v>
      </c>
      <c r="L5318" s="4" t="s">
        <v>333</v>
      </c>
    </row>
    <row r="5319" spans="1:12">
      <c r="A5319" s="36">
        <v>2017</v>
      </c>
      <c r="B5319" s="14" t="s">
        <v>4309</v>
      </c>
      <c r="C5319" s="9">
        <v>42887</v>
      </c>
      <c r="D5319" s="14" t="s">
        <v>537</v>
      </c>
      <c r="E5319" s="1" t="s">
        <v>377</v>
      </c>
      <c r="F5319" s="11">
        <v>1952</v>
      </c>
      <c r="G5319" s="1" t="s">
        <v>37</v>
      </c>
      <c r="H5319" s="11" t="s">
        <v>1482</v>
      </c>
      <c r="I5319" s="27">
        <v>192</v>
      </c>
      <c r="J5319" s="30" t="s">
        <v>4326</v>
      </c>
      <c r="K5319" s="28" t="s">
        <v>831</v>
      </c>
      <c r="L5319" s="4" t="s">
        <v>333</v>
      </c>
    </row>
    <row r="5320" spans="1:12">
      <c r="A5320" s="36">
        <v>2017</v>
      </c>
      <c r="B5320" s="14" t="s">
        <v>4309</v>
      </c>
      <c r="C5320" s="9">
        <v>42914</v>
      </c>
      <c r="D5320" s="14" t="s">
        <v>537</v>
      </c>
      <c r="E5320" s="1" t="s">
        <v>377</v>
      </c>
      <c r="F5320" s="11">
        <v>1952</v>
      </c>
      <c r="G5320" s="1" t="s">
        <v>37</v>
      </c>
      <c r="H5320" s="11" t="s">
        <v>1482</v>
      </c>
      <c r="I5320" s="27">
        <v>197.1</v>
      </c>
      <c r="J5320" s="30" t="s">
        <v>4327</v>
      </c>
      <c r="K5320" s="28" t="s">
        <v>831</v>
      </c>
      <c r="L5320" s="4" t="s">
        <v>333</v>
      </c>
    </row>
    <row r="5321" spans="1:12">
      <c r="A5321" s="36">
        <v>2017</v>
      </c>
      <c r="B5321" s="14" t="s">
        <v>4309</v>
      </c>
      <c r="C5321" s="9">
        <v>42897</v>
      </c>
      <c r="D5321" s="14" t="s">
        <v>537</v>
      </c>
      <c r="E5321" s="1" t="s">
        <v>377</v>
      </c>
      <c r="F5321" s="11">
        <v>1952</v>
      </c>
      <c r="G5321" s="1" t="s">
        <v>137</v>
      </c>
      <c r="H5321" s="1" t="s">
        <v>138</v>
      </c>
      <c r="I5321" s="27">
        <v>160</v>
      </c>
      <c r="J5321" s="30" t="s">
        <v>4328</v>
      </c>
      <c r="K5321" s="28" t="s">
        <v>4325</v>
      </c>
      <c r="L5321" s="4" t="s">
        <v>333</v>
      </c>
    </row>
    <row r="5322" spans="1:12">
      <c r="A5322" s="36">
        <v>2017</v>
      </c>
      <c r="B5322" s="14" t="s">
        <v>4309</v>
      </c>
      <c r="C5322" s="9">
        <v>42892</v>
      </c>
      <c r="D5322" s="14" t="s">
        <v>537</v>
      </c>
      <c r="E5322" s="1" t="s">
        <v>377</v>
      </c>
      <c r="F5322" s="11">
        <v>1952</v>
      </c>
      <c r="G5322" s="1" t="s">
        <v>510</v>
      </c>
      <c r="H5322" s="11" t="s">
        <v>2087</v>
      </c>
      <c r="I5322" s="27">
        <v>165</v>
      </c>
      <c r="J5322" s="30" t="s">
        <v>4329</v>
      </c>
      <c r="K5322" s="28" t="s">
        <v>4330</v>
      </c>
      <c r="L5322" s="4" t="s">
        <v>333</v>
      </c>
    </row>
    <row r="5323" spans="1:12">
      <c r="A5323" s="36">
        <v>2017</v>
      </c>
      <c r="B5323" s="14" t="s">
        <v>4309</v>
      </c>
      <c r="C5323" s="9">
        <v>42894</v>
      </c>
      <c r="D5323" s="14" t="s">
        <v>537</v>
      </c>
      <c r="E5323" s="1" t="s">
        <v>377</v>
      </c>
      <c r="F5323" s="11">
        <v>1952</v>
      </c>
      <c r="G5323" s="1" t="s">
        <v>510</v>
      </c>
      <c r="H5323" s="11" t="s">
        <v>2087</v>
      </c>
      <c r="I5323" s="27">
        <v>171</v>
      </c>
      <c r="J5323" s="30">
        <v>1523</v>
      </c>
      <c r="K5323" s="28" t="s">
        <v>4330</v>
      </c>
      <c r="L5323" s="4" t="s">
        <v>333</v>
      </c>
    </row>
    <row r="5324" spans="1:12">
      <c r="A5324" s="36">
        <v>2017</v>
      </c>
      <c r="B5324" s="14" t="s">
        <v>4309</v>
      </c>
      <c r="C5324" s="9">
        <v>42887</v>
      </c>
      <c r="D5324" s="14" t="s">
        <v>537</v>
      </c>
      <c r="E5324" s="1" t="s">
        <v>308</v>
      </c>
      <c r="F5324" s="11">
        <v>4522</v>
      </c>
      <c r="G5324" s="1" t="s">
        <v>408</v>
      </c>
      <c r="H5324" s="1" t="s">
        <v>2503</v>
      </c>
      <c r="I5324" s="27">
        <v>95.3</v>
      </c>
      <c r="J5324" s="30" t="s">
        <v>4331</v>
      </c>
      <c r="K5324" s="28" t="s">
        <v>4332</v>
      </c>
      <c r="L5324" s="4" t="s">
        <v>333</v>
      </c>
    </row>
    <row r="5325" spans="1:12">
      <c r="A5325" s="36">
        <v>2017</v>
      </c>
      <c r="B5325" s="14" t="s">
        <v>4309</v>
      </c>
      <c r="C5325" s="9">
        <v>42888</v>
      </c>
      <c r="D5325" s="14" t="s">
        <v>537</v>
      </c>
      <c r="E5325" s="1" t="s">
        <v>308</v>
      </c>
      <c r="F5325" s="11">
        <v>4522</v>
      </c>
      <c r="G5325" s="1" t="s">
        <v>408</v>
      </c>
      <c r="H5325" s="1" t="s">
        <v>2503</v>
      </c>
      <c r="I5325" s="27">
        <v>132.9</v>
      </c>
      <c r="J5325" s="30" t="s">
        <v>4333</v>
      </c>
      <c r="K5325" s="28" t="s">
        <v>4332</v>
      </c>
      <c r="L5325" s="4" t="s">
        <v>333</v>
      </c>
    </row>
    <row r="5326" spans="1:12">
      <c r="A5326" s="36">
        <v>2017</v>
      </c>
      <c r="B5326" s="14" t="s">
        <v>4309</v>
      </c>
      <c r="C5326" s="9">
        <v>42888</v>
      </c>
      <c r="D5326" s="14" t="s">
        <v>537</v>
      </c>
      <c r="E5326" s="1" t="s">
        <v>308</v>
      </c>
      <c r="F5326" s="11">
        <v>4522</v>
      </c>
      <c r="G5326" s="1" t="s">
        <v>408</v>
      </c>
      <c r="H5326" s="1" t="s">
        <v>2503</v>
      </c>
      <c r="I5326" s="27">
        <v>67.900000000000006</v>
      </c>
      <c r="J5326" s="30" t="s">
        <v>4334</v>
      </c>
      <c r="K5326" s="28" t="s">
        <v>4332</v>
      </c>
      <c r="L5326" s="4" t="s">
        <v>333</v>
      </c>
    </row>
    <row r="5327" spans="1:12">
      <c r="A5327" s="36">
        <v>2017</v>
      </c>
      <c r="B5327" s="14" t="s">
        <v>4309</v>
      </c>
      <c r="C5327" s="9">
        <v>42889</v>
      </c>
      <c r="D5327" s="14" t="s">
        <v>537</v>
      </c>
      <c r="E5327" s="1" t="s">
        <v>308</v>
      </c>
      <c r="F5327" s="11">
        <v>4522</v>
      </c>
      <c r="G5327" s="1" t="s">
        <v>408</v>
      </c>
      <c r="H5327" s="1" t="s">
        <v>2503</v>
      </c>
      <c r="I5327" s="27">
        <v>77</v>
      </c>
      <c r="J5327" s="30" t="s">
        <v>4335</v>
      </c>
      <c r="K5327" s="28" t="s">
        <v>4332</v>
      </c>
      <c r="L5327" s="4" t="s">
        <v>333</v>
      </c>
    </row>
    <row r="5328" spans="1:12">
      <c r="A5328" s="36">
        <v>2017</v>
      </c>
      <c r="B5328" s="14" t="s">
        <v>4309</v>
      </c>
      <c r="C5328" s="9">
        <v>42891</v>
      </c>
      <c r="D5328" s="14" t="s">
        <v>537</v>
      </c>
      <c r="E5328" s="1" t="s">
        <v>308</v>
      </c>
      <c r="F5328" s="11">
        <v>4522</v>
      </c>
      <c r="G5328" s="1" t="s">
        <v>408</v>
      </c>
      <c r="H5328" s="1" t="s">
        <v>2503</v>
      </c>
      <c r="I5328" s="27">
        <v>142.6</v>
      </c>
      <c r="J5328" s="30" t="s">
        <v>4336</v>
      </c>
      <c r="K5328" s="28" t="s">
        <v>4332</v>
      </c>
      <c r="L5328" s="4" t="s">
        <v>333</v>
      </c>
    </row>
    <row r="5329" spans="1:12">
      <c r="A5329" s="36">
        <v>2017</v>
      </c>
      <c r="B5329" s="14" t="s">
        <v>4309</v>
      </c>
      <c r="C5329" s="9">
        <v>42893</v>
      </c>
      <c r="D5329" s="14" t="s">
        <v>537</v>
      </c>
      <c r="E5329" s="1" t="s">
        <v>308</v>
      </c>
      <c r="F5329" s="11">
        <v>4522</v>
      </c>
      <c r="G5329" s="1" t="s">
        <v>408</v>
      </c>
      <c r="H5329" s="1" t="s">
        <v>2503</v>
      </c>
      <c r="I5329" s="27">
        <v>91.5</v>
      </c>
      <c r="J5329" s="30" t="s">
        <v>4337</v>
      </c>
      <c r="K5329" s="28" t="s">
        <v>4332</v>
      </c>
      <c r="L5329" s="4" t="s">
        <v>333</v>
      </c>
    </row>
    <row r="5330" spans="1:12">
      <c r="A5330" s="36">
        <v>2017</v>
      </c>
      <c r="B5330" s="14" t="s">
        <v>4309</v>
      </c>
      <c r="C5330" s="9">
        <v>42894</v>
      </c>
      <c r="D5330" s="14" t="s">
        <v>537</v>
      </c>
      <c r="E5330" s="1" t="s">
        <v>308</v>
      </c>
      <c r="F5330" s="11">
        <v>4522</v>
      </c>
      <c r="G5330" s="1" t="s">
        <v>408</v>
      </c>
      <c r="H5330" s="1" t="s">
        <v>2503</v>
      </c>
      <c r="I5330" s="27">
        <v>96.6</v>
      </c>
      <c r="J5330" s="30" t="s">
        <v>4338</v>
      </c>
      <c r="K5330" s="28" t="s">
        <v>4332</v>
      </c>
      <c r="L5330" s="4" t="s">
        <v>333</v>
      </c>
    </row>
    <row r="5331" spans="1:12">
      <c r="A5331" s="36">
        <v>2017</v>
      </c>
      <c r="B5331" s="14" t="s">
        <v>4309</v>
      </c>
      <c r="C5331" s="9">
        <v>42896</v>
      </c>
      <c r="D5331" s="14" t="s">
        <v>537</v>
      </c>
      <c r="E5331" s="1" t="s">
        <v>308</v>
      </c>
      <c r="F5331" s="11">
        <v>4522</v>
      </c>
      <c r="G5331" s="1" t="s">
        <v>408</v>
      </c>
      <c r="H5331" s="1" t="s">
        <v>2503</v>
      </c>
      <c r="I5331" s="27">
        <v>105.7</v>
      </c>
      <c r="J5331" s="30" t="s">
        <v>4339</v>
      </c>
      <c r="K5331" s="28" t="s">
        <v>4332</v>
      </c>
      <c r="L5331" s="4" t="s">
        <v>333</v>
      </c>
    </row>
    <row r="5332" spans="1:12">
      <c r="A5332" s="36">
        <v>2017</v>
      </c>
      <c r="B5332" s="14" t="s">
        <v>4309</v>
      </c>
      <c r="C5332" s="9">
        <v>42896</v>
      </c>
      <c r="D5332" s="14" t="s">
        <v>537</v>
      </c>
      <c r="E5332" s="1" t="s">
        <v>308</v>
      </c>
      <c r="F5332" s="11">
        <v>4522</v>
      </c>
      <c r="G5332" s="1" t="s">
        <v>408</v>
      </c>
      <c r="H5332" s="1" t="s">
        <v>2503</v>
      </c>
      <c r="I5332" s="27">
        <v>130.30000000000001</v>
      </c>
      <c r="J5332" s="30" t="s">
        <v>4340</v>
      </c>
      <c r="K5332" s="28" t="s">
        <v>4332</v>
      </c>
      <c r="L5332" s="4" t="s">
        <v>333</v>
      </c>
    </row>
    <row r="5333" spans="1:12">
      <c r="A5333" s="36">
        <v>2017</v>
      </c>
      <c r="B5333" s="14" t="s">
        <v>4309</v>
      </c>
      <c r="C5333" s="9">
        <v>42896</v>
      </c>
      <c r="D5333" s="14" t="s">
        <v>537</v>
      </c>
      <c r="E5333" s="1" t="s">
        <v>308</v>
      </c>
      <c r="F5333" s="11">
        <v>4522</v>
      </c>
      <c r="G5333" s="1" t="s">
        <v>408</v>
      </c>
      <c r="H5333" s="1" t="s">
        <v>2503</v>
      </c>
      <c r="I5333" s="27">
        <v>114.3</v>
      </c>
      <c r="J5333" s="30" t="s">
        <v>4341</v>
      </c>
      <c r="K5333" s="28" t="s">
        <v>4332</v>
      </c>
      <c r="L5333" s="4" t="s">
        <v>333</v>
      </c>
    </row>
    <row r="5334" spans="1:12">
      <c r="A5334" s="36">
        <v>2017</v>
      </c>
      <c r="B5334" s="14" t="s">
        <v>4309</v>
      </c>
      <c r="C5334" s="9">
        <v>42898</v>
      </c>
      <c r="D5334" s="14" t="s">
        <v>537</v>
      </c>
      <c r="E5334" s="1" t="s">
        <v>308</v>
      </c>
      <c r="F5334" s="11">
        <v>4522</v>
      </c>
      <c r="G5334" s="1" t="s">
        <v>408</v>
      </c>
      <c r="H5334" s="1" t="s">
        <v>2503</v>
      </c>
      <c r="I5334" s="27">
        <v>79.8</v>
      </c>
      <c r="J5334" s="30" t="s">
        <v>4342</v>
      </c>
      <c r="K5334" s="28" t="s">
        <v>4332</v>
      </c>
      <c r="L5334" s="4" t="s">
        <v>333</v>
      </c>
    </row>
    <row r="5335" spans="1:12">
      <c r="A5335" s="36">
        <v>2017</v>
      </c>
      <c r="B5335" s="14" t="s">
        <v>4309</v>
      </c>
      <c r="C5335" s="9">
        <v>42899</v>
      </c>
      <c r="D5335" s="14" t="s">
        <v>537</v>
      </c>
      <c r="E5335" s="1" t="s">
        <v>308</v>
      </c>
      <c r="F5335" s="11">
        <v>4522</v>
      </c>
      <c r="G5335" s="1" t="s">
        <v>408</v>
      </c>
      <c r="H5335" s="1" t="s">
        <v>2503</v>
      </c>
      <c r="I5335" s="27">
        <v>143.4</v>
      </c>
      <c r="J5335" s="30" t="s">
        <v>4343</v>
      </c>
      <c r="K5335" s="28" t="s">
        <v>4332</v>
      </c>
      <c r="L5335" s="4" t="s">
        <v>333</v>
      </c>
    </row>
    <row r="5336" spans="1:12">
      <c r="A5336" s="36">
        <v>2017</v>
      </c>
      <c r="B5336" s="14" t="s">
        <v>4309</v>
      </c>
      <c r="C5336" s="9">
        <v>42900</v>
      </c>
      <c r="D5336" s="14" t="s">
        <v>537</v>
      </c>
      <c r="E5336" s="1" t="s">
        <v>308</v>
      </c>
      <c r="F5336" s="11">
        <v>4522</v>
      </c>
      <c r="G5336" s="1" t="s">
        <v>408</v>
      </c>
      <c r="H5336" s="1" t="s">
        <v>2503</v>
      </c>
      <c r="I5336" s="27">
        <v>136.9</v>
      </c>
      <c r="J5336" s="30" t="s">
        <v>4344</v>
      </c>
      <c r="K5336" s="28" t="s">
        <v>4332</v>
      </c>
      <c r="L5336" s="4" t="s">
        <v>333</v>
      </c>
    </row>
    <row r="5337" spans="1:12">
      <c r="A5337" s="36">
        <v>2017</v>
      </c>
      <c r="B5337" s="14" t="s">
        <v>4309</v>
      </c>
      <c r="C5337" s="9">
        <v>42900</v>
      </c>
      <c r="D5337" s="14" t="s">
        <v>537</v>
      </c>
      <c r="E5337" s="1" t="s">
        <v>308</v>
      </c>
      <c r="F5337" s="11">
        <v>4522</v>
      </c>
      <c r="G5337" s="1" t="s">
        <v>408</v>
      </c>
      <c r="H5337" s="1" t="s">
        <v>2503</v>
      </c>
      <c r="I5337" s="27">
        <v>151</v>
      </c>
      <c r="J5337" s="30" t="s">
        <v>4345</v>
      </c>
      <c r="K5337" s="28" t="s">
        <v>4332</v>
      </c>
      <c r="L5337" s="4" t="s">
        <v>333</v>
      </c>
    </row>
    <row r="5338" spans="1:12">
      <c r="A5338" s="36">
        <v>2017</v>
      </c>
      <c r="B5338" s="14" t="s">
        <v>4309</v>
      </c>
      <c r="C5338" s="9">
        <v>42901</v>
      </c>
      <c r="D5338" s="14" t="s">
        <v>537</v>
      </c>
      <c r="E5338" s="1" t="s">
        <v>308</v>
      </c>
      <c r="F5338" s="11">
        <v>4522</v>
      </c>
      <c r="G5338" s="1" t="s">
        <v>408</v>
      </c>
      <c r="H5338" s="1" t="s">
        <v>2503</v>
      </c>
      <c r="I5338" s="27">
        <v>76.5</v>
      </c>
      <c r="J5338" s="30" t="s">
        <v>4346</v>
      </c>
      <c r="K5338" s="28" t="s">
        <v>4332</v>
      </c>
      <c r="L5338" s="4" t="s">
        <v>333</v>
      </c>
    </row>
    <row r="5339" spans="1:12">
      <c r="A5339" s="36">
        <v>2017</v>
      </c>
      <c r="B5339" s="14" t="s">
        <v>4309</v>
      </c>
      <c r="C5339" s="9">
        <v>42901</v>
      </c>
      <c r="D5339" s="14" t="s">
        <v>537</v>
      </c>
      <c r="E5339" s="1" t="s">
        <v>308</v>
      </c>
      <c r="F5339" s="11">
        <v>4522</v>
      </c>
      <c r="G5339" s="1" t="s">
        <v>408</v>
      </c>
      <c r="H5339" s="1" t="s">
        <v>2503</v>
      </c>
      <c r="I5339" s="27">
        <v>89.6</v>
      </c>
      <c r="J5339" s="30" t="s">
        <v>4347</v>
      </c>
      <c r="K5339" s="28" t="s">
        <v>4332</v>
      </c>
      <c r="L5339" s="4" t="s">
        <v>333</v>
      </c>
    </row>
    <row r="5340" spans="1:12">
      <c r="A5340" s="36">
        <v>2017</v>
      </c>
      <c r="B5340" s="14" t="s">
        <v>4309</v>
      </c>
      <c r="C5340" s="9">
        <v>42904</v>
      </c>
      <c r="D5340" s="14" t="s">
        <v>537</v>
      </c>
      <c r="E5340" s="1" t="s">
        <v>308</v>
      </c>
      <c r="F5340" s="11">
        <v>4522</v>
      </c>
      <c r="G5340" s="1" t="s">
        <v>408</v>
      </c>
      <c r="H5340" s="1" t="s">
        <v>2503</v>
      </c>
      <c r="I5340" s="27">
        <v>145.69999999999999</v>
      </c>
      <c r="J5340" s="30" t="s">
        <v>4348</v>
      </c>
      <c r="K5340" s="28" t="s">
        <v>1462</v>
      </c>
      <c r="L5340" s="4" t="s">
        <v>333</v>
      </c>
    </row>
    <row r="5341" spans="1:12">
      <c r="A5341" s="36">
        <v>2017</v>
      </c>
      <c r="B5341" s="14" t="s">
        <v>4309</v>
      </c>
      <c r="C5341" s="9">
        <v>42905</v>
      </c>
      <c r="D5341" s="14" t="s">
        <v>537</v>
      </c>
      <c r="E5341" s="1" t="s">
        <v>308</v>
      </c>
      <c r="F5341" s="11">
        <v>4522</v>
      </c>
      <c r="G5341" s="1" t="s">
        <v>408</v>
      </c>
      <c r="H5341" s="1" t="s">
        <v>2503</v>
      </c>
      <c r="I5341" s="27">
        <v>11.7</v>
      </c>
      <c r="J5341" s="30" t="s">
        <v>4349</v>
      </c>
      <c r="K5341" s="28" t="s">
        <v>1462</v>
      </c>
      <c r="L5341" s="4" t="s">
        <v>333</v>
      </c>
    </row>
    <row r="5342" spans="1:12">
      <c r="A5342" s="36">
        <v>2017</v>
      </c>
      <c r="B5342" s="14" t="s">
        <v>4309</v>
      </c>
      <c r="C5342" s="9">
        <v>42905</v>
      </c>
      <c r="D5342" s="14" t="s">
        <v>537</v>
      </c>
      <c r="E5342" s="1" t="s">
        <v>308</v>
      </c>
      <c r="F5342" s="11">
        <v>4522</v>
      </c>
      <c r="G5342" s="1" t="s">
        <v>408</v>
      </c>
      <c r="H5342" s="1" t="s">
        <v>2503</v>
      </c>
      <c r="I5342" s="27">
        <v>76.5</v>
      </c>
      <c r="J5342" s="30" t="s">
        <v>4350</v>
      </c>
      <c r="K5342" s="28" t="s">
        <v>1462</v>
      </c>
      <c r="L5342" s="4" t="s">
        <v>333</v>
      </c>
    </row>
    <row r="5343" spans="1:12">
      <c r="A5343" s="36">
        <v>2017</v>
      </c>
      <c r="B5343" s="14" t="s">
        <v>4309</v>
      </c>
      <c r="C5343" s="9">
        <v>42905</v>
      </c>
      <c r="D5343" s="14" t="s">
        <v>537</v>
      </c>
      <c r="E5343" s="1" t="s">
        <v>308</v>
      </c>
      <c r="F5343" s="11">
        <v>4522</v>
      </c>
      <c r="G5343" s="1" t="s">
        <v>408</v>
      </c>
      <c r="H5343" s="1" t="s">
        <v>2503</v>
      </c>
      <c r="I5343" s="27">
        <v>31.1</v>
      </c>
      <c r="J5343" s="30" t="s">
        <v>4351</v>
      </c>
      <c r="K5343" s="28" t="s">
        <v>1462</v>
      </c>
      <c r="L5343" s="4" t="s">
        <v>333</v>
      </c>
    </row>
    <row r="5344" spans="1:12">
      <c r="A5344" s="36">
        <v>2017</v>
      </c>
      <c r="B5344" s="14" t="s">
        <v>4309</v>
      </c>
      <c r="C5344" s="9">
        <v>42906</v>
      </c>
      <c r="D5344" s="14" t="s">
        <v>537</v>
      </c>
      <c r="E5344" s="1" t="s">
        <v>308</v>
      </c>
      <c r="F5344" s="11">
        <v>4522</v>
      </c>
      <c r="G5344" s="1" t="s">
        <v>408</v>
      </c>
      <c r="H5344" s="1" t="s">
        <v>2503</v>
      </c>
      <c r="I5344" s="27">
        <v>87.7</v>
      </c>
      <c r="J5344" s="30" t="s">
        <v>4352</v>
      </c>
      <c r="K5344" s="28" t="s">
        <v>1462</v>
      </c>
      <c r="L5344" s="4" t="s">
        <v>333</v>
      </c>
    </row>
    <row r="5345" spans="1:12">
      <c r="A5345" s="36">
        <v>2017</v>
      </c>
      <c r="B5345" s="14" t="s">
        <v>4309</v>
      </c>
      <c r="C5345" s="9">
        <v>42908</v>
      </c>
      <c r="D5345" s="14" t="s">
        <v>537</v>
      </c>
      <c r="E5345" s="1" t="s">
        <v>308</v>
      </c>
      <c r="F5345" s="11">
        <v>4522</v>
      </c>
      <c r="G5345" s="1" t="s">
        <v>408</v>
      </c>
      <c r="H5345" s="1" t="s">
        <v>2503</v>
      </c>
      <c r="I5345" s="27">
        <v>122.1</v>
      </c>
      <c r="J5345" s="30" t="s">
        <v>4353</v>
      </c>
      <c r="K5345" s="28" t="s">
        <v>1462</v>
      </c>
      <c r="L5345" s="4" t="s">
        <v>333</v>
      </c>
    </row>
    <row r="5346" spans="1:12">
      <c r="A5346" s="36">
        <v>2017</v>
      </c>
      <c r="B5346" s="14" t="s">
        <v>4309</v>
      </c>
      <c r="C5346" s="9">
        <v>42910</v>
      </c>
      <c r="D5346" s="14" t="s">
        <v>537</v>
      </c>
      <c r="E5346" s="1" t="s">
        <v>308</v>
      </c>
      <c r="F5346" s="11">
        <v>4522</v>
      </c>
      <c r="G5346" s="1" t="s">
        <v>408</v>
      </c>
      <c r="H5346" s="1" t="s">
        <v>2503</v>
      </c>
      <c r="I5346" s="27">
        <v>104</v>
      </c>
      <c r="J5346" s="30" t="s">
        <v>4354</v>
      </c>
      <c r="K5346" s="28" t="s">
        <v>1462</v>
      </c>
      <c r="L5346" s="4" t="s">
        <v>333</v>
      </c>
    </row>
    <row r="5347" spans="1:12">
      <c r="A5347" s="36">
        <v>2017</v>
      </c>
      <c r="B5347" s="14" t="s">
        <v>4309</v>
      </c>
      <c r="C5347" s="9">
        <v>42910</v>
      </c>
      <c r="D5347" s="14" t="s">
        <v>537</v>
      </c>
      <c r="E5347" s="1" t="s">
        <v>308</v>
      </c>
      <c r="F5347" s="11">
        <v>4522</v>
      </c>
      <c r="G5347" s="1" t="s">
        <v>408</v>
      </c>
      <c r="H5347" s="1" t="s">
        <v>2503</v>
      </c>
      <c r="I5347" s="27">
        <v>135.4</v>
      </c>
      <c r="J5347" s="30" t="s">
        <v>4355</v>
      </c>
      <c r="K5347" s="28" t="s">
        <v>1462</v>
      </c>
      <c r="L5347" s="4" t="s">
        <v>333</v>
      </c>
    </row>
    <row r="5348" spans="1:12">
      <c r="A5348" s="36">
        <v>2017</v>
      </c>
      <c r="B5348" s="14" t="s">
        <v>4309</v>
      </c>
      <c r="C5348" s="9">
        <v>42911</v>
      </c>
      <c r="D5348" s="14" t="s">
        <v>537</v>
      </c>
      <c r="E5348" s="1" t="s">
        <v>308</v>
      </c>
      <c r="F5348" s="11">
        <v>4522</v>
      </c>
      <c r="G5348" s="1" t="s">
        <v>408</v>
      </c>
      <c r="H5348" s="1" t="s">
        <v>2503</v>
      </c>
      <c r="I5348" s="27">
        <v>85.3</v>
      </c>
      <c r="J5348" s="30" t="s">
        <v>4356</v>
      </c>
      <c r="K5348" s="28" t="s">
        <v>1462</v>
      </c>
      <c r="L5348" s="4" t="s">
        <v>333</v>
      </c>
    </row>
    <row r="5349" spans="1:12">
      <c r="A5349" s="36">
        <v>2017</v>
      </c>
      <c r="B5349" s="14" t="s">
        <v>4309</v>
      </c>
      <c r="C5349" s="9">
        <v>42888</v>
      </c>
      <c r="D5349" s="14" t="s">
        <v>537</v>
      </c>
      <c r="E5349" s="1" t="s">
        <v>308</v>
      </c>
      <c r="F5349" s="11">
        <v>4522</v>
      </c>
      <c r="G5349" s="1" t="s">
        <v>1050</v>
      </c>
      <c r="H5349" s="11" t="s">
        <v>396</v>
      </c>
      <c r="I5349" s="27">
        <v>162.1</v>
      </c>
      <c r="J5349" s="30" t="s">
        <v>4357</v>
      </c>
      <c r="K5349" s="28" t="s">
        <v>4332</v>
      </c>
      <c r="L5349" s="4" t="s">
        <v>333</v>
      </c>
    </row>
    <row r="5350" spans="1:12">
      <c r="A5350" s="36">
        <v>2017</v>
      </c>
      <c r="B5350" s="14" t="s">
        <v>4309</v>
      </c>
      <c r="C5350" s="9">
        <v>42888</v>
      </c>
      <c r="D5350" s="14" t="s">
        <v>537</v>
      </c>
      <c r="E5350" s="1" t="s">
        <v>308</v>
      </c>
      <c r="F5350" s="11">
        <v>4522</v>
      </c>
      <c r="G5350" s="1" t="s">
        <v>1050</v>
      </c>
      <c r="H5350" s="11" t="s">
        <v>396</v>
      </c>
      <c r="I5350" s="27">
        <v>147.1</v>
      </c>
      <c r="J5350" s="30" t="s">
        <v>4358</v>
      </c>
      <c r="K5350" s="28" t="s">
        <v>4332</v>
      </c>
      <c r="L5350" s="4" t="s">
        <v>333</v>
      </c>
    </row>
    <row r="5351" spans="1:12">
      <c r="A5351" s="36">
        <v>2017</v>
      </c>
      <c r="B5351" s="14" t="s">
        <v>4309</v>
      </c>
      <c r="C5351" s="9">
        <v>42888</v>
      </c>
      <c r="D5351" s="14" t="s">
        <v>537</v>
      </c>
      <c r="E5351" s="1" t="s">
        <v>308</v>
      </c>
      <c r="F5351" s="11">
        <v>4522</v>
      </c>
      <c r="G5351" s="1" t="s">
        <v>1050</v>
      </c>
      <c r="H5351" s="11" t="s">
        <v>396</v>
      </c>
      <c r="I5351" s="27">
        <v>127.3</v>
      </c>
      <c r="J5351" s="30" t="s">
        <v>4359</v>
      </c>
      <c r="K5351" s="28" t="s">
        <v>4332</v>
      </c>
      <c r="L5351" s="4" t="s">
        <v>333</v>
      </c>
    </row>
    <row r="5352" spans="1:12">
      <c r="A5352" s="36">
        <v>2017</v>
      </c>
      <c r="B5352" s="14" t="s">
        <v>4309</v>
      </c>
      <c r="C5352" s="9">
        <v>42891</v>
      </c>
      <c r="D5352" s="14" t="s">
        <v>537</v>
      </c>
      <c r="E5352" s="1" t="s">
        <v>308</v>
      </c>
      <c r="F5352" s="11">
        <v>4522</v>
      </c>
      <c r="G5352" s="1" t="s">
        <v>1050</v>
      </c>
      <c r="H5352" s="11" t="s">
        <v>396</v>
      </c>
      <c r="I5352" s="27">
        <v>131.4</v>
      </c>
      <c r="J5352" s="30" t="s">
        <v>4360</v>
      </c>
      <c r="K5352" s="28" t="s">
        <v>4361</v>
      </c>
      <c r="L5352" s="4" t="s">
        <v>333</v>
      </c>
    </row>
    <row r="5353" spans="1:12">
      <c r="A5353" s="36">
        <v>2017</v>
      </c>
      <c r="B5353" s="14" t="s">
        <v>4309</v>
      </c>
      <c r="C5353" s="9">
        <v>42893</v>
      </c>
      <c r="D5353" s="14" t="s">
        <v>537</v>
      </c>
      <c r="E5353" s="1" t="s">
        <v>308</v>
      </c>
      <c r="F5353" s="11">
        <v>4522</v>
      </c>
      <c r="G5353" s="1" t="s">
        <v>1050</v>
      </c>
      <c r="H5353" s="11" t="s">
        <v>396</v>
      </c>
      <c r="I5353" s="27">
        <v>53.7</v>
      </c>
      <c r="J5353" s="30" t="s">
        <v>4362</v>
      </c>
      <c r="K5353" s="28" t="s">
        <v>4332</v>
      </c>
      <c r="L5353" s="4" t="s">
        <v>333</v>
      </c>
    </row>
    <row r="5354" spans="1:12">
      <c r="A5354" s="36">
        <v>2017</v>
      </c>
      <c r="B5354" s="14" t="s">
        <v>4309</v>
      </c>
      <c r="C5354" s="9">
        <v>42893</v>
      </c>
      <c r="D5354" s="14" t="s">
        <v>537</v>
      </c>
      <c r="E5354" s="1" t="s">
        <v>308</v>
      </c>
      <c r="F5354" s="11">
        <v>4522</v>
      </c>
      <c r="G5354" s="1" t="s">
        <v>1050</v>
      </c>
      <c r="H5354" s="11" t="s">
        <v>396</v>
      </c>
      <c r="I5354" s="27">
        <v>161.5</v>
      </c>
      <c r="J5354" s="30" t="s">
        <v>4363</v>
      </c>
      <c r="K5354" s="28" t="s">
        <v>4332</v>
      </c>
      <c r="L5354" s="4" t="s">
        <v>333</v>
      </c>
    </row>
    <row r="5355" spans="1:12">
      <c r="A5355" s="36">
        <v>2017</v>
      </c>
      <c r="B5355" s="14" t="s">
        <v>4309</v>
      </c>
      <c r="C5355" s="9">
        <v>42894</v>
      </c>
      <c r="D5355" s="14" t="s">
        <v>537</v>
      </c>
      <c r="E5355" s="1" t="s">
        <v>308</v>
      </c>
      <c r="F5355" s="11">
        <v>4522</v>
      </c>
      <c r="G5355" s="1" t="s">
        <v>1050</v>
      </c>
      <c r="H5355" s="11" t="s">
        <v>396</v>
      </c>
      <c r="I5355" s="27">
        <v>156.1</v>
      </c>
      <c r="J5355" s="30" t="s">
        <v>4364</v>
      </c>
      <c r="K5355" s="28" t="s">
        <v>1462</v>
      </c>
      <c r="L5355" s="4" t="s">
        <v>333</v>
      </c>
    </row>
    <row r="5356" spans="1:12">
      <c r="A5356" s="36">
        <v>2017</v>
      </c>
      <c r="B5356" s="14" t="s">
        <v>4309</v>
      </c>
      <c r="C5356" s="9">
        <v>42894</v>
      </c>
      <c r="D5356" s="14" t="s">
        <v>537</v>
      </c>
      <c r="E5356" s="1" t="s">
        <v>308</v>
      </c>
      <c r="F5356" s="11">
        <v>4522</v>
      </c>
      <c r="G5356" s="1" t="s">
        <v>1050</v>
      </c>
      <c r="H5356" s="11" t="s">
        <v>396</v>
      </c>
      <c r="I5356" s="27">
        <v>109.1</v>
      </c>
      <c r="J5356" s="30" t="s">
        <v>4365</v>
      </c>
      <c r="K5356" s="28" t="s">
        <v>4332</v>
      </c>
      <c r="L5356" s="4" t="s">
        <v>333</v>
      </c>
    </row>
    <row r="5357" spans="1:12">
      <c r="A5357" s="36">
        <v>2017</v>
      </c>
      <c r="B5357" s="14" t="s">
        <v>4309</v>
      </c>
      <c r="C5357" s="9">
        <v>42901</v>
      </c>
      <c r="D5357" s="14" t="s">
        <v>537</v>
      </c>
      <c r="E5357" s="1" t="s">
        <v>308</v>
      </c>
      <c r="F5357" s="11">
        <v>4522</v>
      </c>
      <c r="G5357" s="1" t="s">
        <v>1050</v>
      </c>
      <c r="H5357" s="11" t="s">
        <v>396</v>
      </c>
      <c r="I5357" s="27">
        <v>114.2</v>
      </c>
      <c r="J5357" s="30" t="s">
        <v>4366</v>
      </c>
      <c r="K5357" s="28" t="s">
        <v>1462</v>
      </c>
      <c r="L5357" s="4" t="s">
        <v>333</v>
      </c>
    </row>
    <row r="5358" spans="1:12">
      <c r="A5358" s="36">
        <v>2017</v>
      </c>
      <c r="B5358" s="14" t="s">
        <v>4309</v>
      </c>
      <c r="C5358" s="9">
        <v>42906</v>
      </c>
      <c r="D5358" s="14" t="s">
        <v>537</v>
      </c>
      <c r="E5358" s="1" t="s">
        <v>308</v>
      </c>
      <c r="F5358" s="11">
        <v>4522</v>
      </c>
      <c r="G5358" s="1" t="s">
        <v>1050</v>
      </c>
      <c r="H5358" s="11" t="s">
        <v>396</v>
      </c>
      <c r="I5358" s="27">
        <v>84.2</v>
      </c>
      <c r="J5358" s="30" t="s">
        <v>4367</v>
      </c>
      <c r="K5358" s="28" t="s">
        <v>1462</v>
      </c>
      <c r="L5358" s="4" t="s">
        <v>333</v>
      </c>
    </row>
    <row r="5359" spans="1:12">
      <c r="A5359" s="36">
        <v>2017</v>
      </c>
      <c r="B5359" s="14" t="s">
        <v>4309</v>
      </c>
      <c r="C5359" s="9">
        <v>42908</v>
      </c>
      <c r="D5359" s="14" t="s">
        <v>537</v>
      </c>
      <c r="E5359" s="1" t="s">
        <v>308</v>
      </c>
      <c r="F5359" s="11">
        <v>4522</v>
      </c>
      <c r="G5359" s="1" t="s">
        <v>1050</v>
      </c>
      <c r="H5359" s="11" t="s">
        <v>396</v>
      </c>
      <c r="I5359" s="27">
        <v>108.2</v>
      </c>
      <c r="J5359" s="30" t="s">
        <v>4368</v>
      </c>
      <c r="K5359" s="28" t="s">
        <v>1462</v>
      </c>
      <c r="L5359" s="4" t="s">
        <v>333</v>
      </c>
    </row>
    <row r="5360" spans="1:12">
      <c r="A5360" s="36">
        <v>2017</v>
      </c>
      <c r="B5360" s="14" t="s">
        <v>4309</v>
      </c>
      <c r="C5360" s="9">
        <v>42908</v>
      </c>
      <c r="D5360" s="14" t="s">
        <v>537</v>
      </c>
      <c r="E5360" s="1" t="s">
        <v>308</v>
      </c>
      <c r="F5360" s="11">
        <v>4522</v>
      </c>
      <c r="G5360" s="1" t="s">
        <v>1050</v>
      </c>
      <c r="H5360" s="11" t="s">
        <v>396</v>
      </c>
      <c r="I5360" s="27">
        <v>63.4</v>
      </c>
      <c r="J5360" s="30" t="s">
        <v>4369</v>
      </c>
      <c r="K5360" s="28" t="s">
        <v>1462</v>
      </c>
      <c r="L5360" s="4" t="s">
        <v>333</v>
      </c>
    </row>
    <row r="5361" spans="1:12">
      <c r="A5361" s="36">
        <v>2017</v>
      </c>
      <c r="B5361" s="14" t="s">
        <v>4309</v>
      </c>
      <c r="C5361" s="9">
        <v>42910</v>
      </c>
      <c r="D5361" s="14" t="s">
        <v>537</v>
      </c>
      <c r="E5361" s="1" t="s">
        <v>308</v>
      </c>
      <c r="F5361" s="11">
        <v>4522</v>
      </c>
      <c r="G5361" s="1" t="s">
        <v>1050</v>
      </c>
      <c r="H5361" s="11" t="s">
        <v>396</v>
      </c>
      <c r="I5361" s="27">
        <v>112.1</v>
      </c>
      <c r="J5361" s="30" t="s">
        <v>4370</v>
      </c>
      <c r="K5361" s="28" t="s">
        <v>1462</v>
      </c>
      <c r="L5361" s="4" t="s">
        <v>333</v>
      </c>
    </row>
    <row r="5362" spans="1:12">
      <c r="A5362" s="36">
        <v>2017</v>
      </c>
      <c r="B5362" s="14" t="s">
        <v>4309</v>
      </c>
      <c r="C5362" s="9">
        <v>42911</v>
      </c>
      <c r="D5362" s="14" t="s">
        <v>537</v>
      </c>
      <c r="E5362" s="1" t="s">
        <v>308</v>
      </c>
      <c r="F5362" s="11">
        <v>4522</v>
      </c>
      <c r="G5362" s="1" t="s">
        <v>1050</v>
      </c>
      <c r="H5362" s="11" t="s">
        <v>396</v>
      </c>
      <c r="I5362" s="27">
        <v>119.4</v>
      </c>
      <c r="J5362" s="30" t="s">
        <v>4371</v>
      </c>
      <c r="K5362" s="28" t="s">
        <v>1462</v>
      </c>
      <c r="L5362" s="4" t="s">
        <v>333</v>
      </c>
    </row>
    <row r="5363" spans="1:12">
      <c r="A5363" s="36">
        <v>2017</v>
      </c>
      <c r="B5363" s="14" t="s">
        <v>4309</v>
      </c>
      <c r="C5363" s="9">
        <v>42912</v>
      </c>
      <c r="D5363" s="14" t="s">
        <v>537</v>
      </c>
      <c r="E5363" s="1" t="s">
        <v>308</v>
      </c>
      <c r="F5363" s="11">
        <v>4522</v>
      </c>
      <c r="G5363" s="1" t="s">
        <v>1050</v>
      </c>
      <c r="H5363" s="11" t="s">
        <v>396</v>
      </c>
      <c r="I5363" s="27">
        <v>100.8</v>
      </c>
      <c r="J5363" s="30" t="s">
        <v>4372</v>
      </c>
      <c r="K5363" s="28" t="s">
        <v>1462</v>
      </c>
      <c r="L5363" s="4" t="s">
        <v>333</v>
      </c>
    </row>
    <row r="5364" spans="1:12">
      <c r="A5364" s="36">
        <v>2017</v>
      </c>
      <c r="B5364" s="14" t="s">
        <v>4309</v>
      </c>
      <c r="C5364" s="9">
        <v>42913</v>
      </c>
      <c r="D5364" s="14" t="s">
        <v>537</v>
      </c>
      <c r="E5364" s="1" t="s">
        <v>308</v>
      </c>
      <c r="F5364" s="11">
        <v>4522</v>
      </c>
      <c r="G5364" s="1" t="s">
        <v>1050</v>
      </c>
      <c r="H5364" s="11" t="s">
        <v>396</v>
      </c>
      <c r="I5364" s="27">
        <v>134</v>
      </c>
      <c r="J5364" s="30" t="s">
        <v>4373</v>
      </c>
      <c r="K5364" s="28" t="s">
        <v>1462</v>
      </c>
      <c r="L5364" s="4" t="s">
        <v>333</v>
      </c>
    </row>
    <row r="5365" spans="1:12">
      <c r="A5365" s="36">
        <v>2017</v>
      </c>
      <c r="B5365" s="14" t="s">
        <v>4309</v>
      </c>
      <c r="C5365" s="9">
        <v>42914</v>
      </c>
      <c r="D5365" s="14" t="s">
        <v>537</v>
      </c>
      <c r="E5365" s="1" t="s">
        <v>308</v>
      </c>
      <c r="F5365" s="11">
        <v>4522</v>
      </c>
      <c r="G5365" s="1" t="s">
        <v>1050</v>
      </c>
      <c r="H5365" s="11" t="s">
        <v>396</v>
      </c>
      <c r="I5365" s="27">
        <v>111.4</v>
      </c>
      <c r="J5365" s="30" t="s">
        <v>4374</v>
      </c>
      <c r="K5365" s="28" t="s">
        <v>1462</v>
      </c>
      <c r="L5365" s="4" t="s">
        <v>333</v>
      </c>
    </row>
    <row r="5366" spans="1:12">
      <c r="A5366" s="36">
        <v>2017</v>
      </c>
      <c r="B5366" s="14" t="s">
        <v>4309</v>
      </c>
      <c r="C5366" s="9">
        <v>42894</v>
      </c>
      <c r="D5366" s="14" t="s">
        <v>537</v>
      </c>
      <c r="E5366" s="1" t="s">
        <v>308</v>
      </c>
      <c r="F5366" s="11">
        <v>4403</v>
      </c>
      <c r="G5366" s="1" t="s">
        <v>1050</v>
      </c>
      <c r="H5366" s="11" t="s">
        <v>7515</v>
      </c>
      <c r="I5366" s="27">
        <v>126.8</v>
      </c>
      <c r="J5366" s="30" t="s">
        <v>4375</v>
      </c>
      <c r="K5366" s="28" t="s">
        <v>4376</v>
      </c>
      <c r="L5366" s="4" t="s">
        <v>333</v>
      </c>
    </row>
    <row r="5367" spans="1:12">
      <c r="A5367" s="36">
        <v>2017</v>
      </c>
      <c r="B5367" s="14" t="s">
        <v>4309</v>
      </c>
      <c r="C5367" s="9">
        <v>42895</v>
      </c>
      <c r="D5367" s="14" t="s">
        <v>537</v>
      </c>
      <c r="E5367" s="1" t="s">
        <v>308</v>
      </c>
      <c r="F5367" s="11">
        <v>4403</v>
      </c>
      <c r="G5367" s="1" t="s">
        <v>1050</v>
      </c>
      <c r="H5367" s="11" t="s">
        <v>7515</v>
      </c>
      <c r="I5367" s="27">
        <v>78.400000000000006</v>
      </c>
      <c r="J5367" s="30" t="s">
        <v>4377</v>
      </c>
      <c r="K5367" s="28" t="s">
        <v>4376</v>
      </c>
      <c r="L5367" s="4" t="s">
        <v>333</v>
      </c>
    </row>
    <row r="5368" spans="1:12">
      <c r="A5368" s="36">
        <v>2017</v>
      </c>
      <c r="B5368" s="14" t="s">
        <v>4309</v>
      </c>
      <c r="C5368" s="9">
        <v>42887</v>
      </c>
      <c r="D5368" s="14" t="s">
        <v>537</v>
      </c>
      <c r="E5368" s="1" t="s">
        <v>308</v>
      </c>
      <c r="F5368" s="11">
        <v>4523</v>
      </c>
      <c r="G5368" s="1" t="s">
        <v>37</v>
      </c>
      <c r="H5368" s="11" t="s">
        <v>1482</v>
      </c>
      <c r="I5368" s="27">
        <v>82.1</v>
      </c>
      <c r="J5368" s="30" t="s">
        <v>4378</v>
      </c>
      <c r="K5368" s="28" t="s">
        <v>4379</v>
      </c>
      <c r="L5368" s="4" t="s">
        <v>333</v>
      </c>
    </row>
    <row r="5369" spans="1:12">
      <c r="A5369" s="36">
        <v>2017</v>
      </c>
      <c r="B5369" s="14" t="s">
        <v>4309</v>
      </c>
      <c r="C5369" s="9">
        <v>42914</v>
      </c>
      <c r="D5369" s="14" t="s">
        <v>537</v>
      </c>
      <c r="E5369" s="1" t="s">
        <v>6</v>
      </c>
      <c r="F5369" s="11">
        <v>4126</v>
      </c>
      <c r="G5369" s="1" t="s">
        <v>137</v>
      </c>
      <c r="H5369" s="1" t="s">
        <v>138</v>
      </c>
      <c r="I5369" s="27">
        <v>126.1</v>
      </c>
      <c r="J5369" s="30">
        <v>1307</v>
      </c>
      <c r="K5369" s="28" t="s">
        <v>4380</v>
      </c>
      <c r="L5369" s="4" t="s">
        <v>9</v>
      </c>
    </row>
    <row r="5370" spans="1:12">
      <c r="A5370" s="36">
        <v>2017</v>
      </c>
      <c r="B5370" s="14" t="s">
        <v>4309</v>
      </c>
      <c r="C5370" s="9">
        <v>42916</v>
      </c>
      <c r="D5370" s="14" t="s">
        <v>537</v>
      </c>
      <c r="E5370" s="1" t="s">
        <v>6</v>
      </c>
      <c r="F5370" s="11">
        <v>4126</v>
      </c>
      <c r="G5370" s="1" t="s">
        <v>137</v>
      </c>
      <c r="H5370" s="1" t="s">
        <v>138</v>
      </c>
      <c r="I5370" s="27">
        <v>34.4</v>
      </c>
      <c r="J5370" s="30">
        <v>1314</v>
      </c>
      <c r="K5370" s="28" t="s">
        <v>4381</v>
      </c>
      <c r="L5370" s="4" t="s">
        <v>9</v>
      </c>
    </row>
    <row r="5371" spans="1:12">
      <c r="A5371" s="36">
        <v>2017</v>
      </c>
      <c r="B5371" s="14" t="s">
        <v>4309</v>
      </c>
      <c r="C5371" s="9">
        <v>42900</v>
      </c>
      <c r="D5371" s="14" t="s">
        <v>537</v>
      </c>
      <c r="E5371" s="26" t="s">
        <v>33</v>
      </c>
      <c r="F5371" s="11">
        <v>3109</v>
      </c>
      <c r="G5371" s="1" t="s">
        <v>7037</v>
      </c>
      <c r="H5371" s="11" t="s">
        <v>4037</v>
      </c>
      <c r="I5371" s="27">
        <v>190</v>
      </c>
      <c r="J5371" s="30">
        <v>439108</v>
      </c>
      <c r="K5371" s="28" t="s">
        <v>4382</v>
      </c>
      <c r="L5371" s="4" t="s">
        <v>9</v>
      </c>
    </row>
    <row r="5372" spans="1:12">
      <c r="A5372" s="36">
        <v>2017</v>
      </c>
      <c r="B5372" s="14" t="s">
        <v>4309</v>
      </c>
      <c r="C5372" s="9">
        <v>42887</v>
      </c>
      <c r="D5372" s="14" t="s">
        <v>537</v>
      </c>
      <c r="E5372" s="1" t="s">
        <v>345</v>
      </c>
      <c r="F5372" s="11">
        <v>1686</v>
      </c>
      <c r="G5372" s="1" t="s">
        <v>691</v>
      </c>
      <c r="H5372" s="1" t="s">
        <v>120</v>
      </c>
      <c r="I5372" s="27">
        <v>250</v>
      </c>
      <c r="J5372" s="30">
        <v>927119</v>
      </c>
      <c r="K5372" s="28" t="s">
        <v>4383</v>
      </c>
      <c r="L5372" s="4" t="s">
        <v>9</v>
      </c>
    </row>
    <row r="5373" spans="1:12">
      <c r="A5373" s="36">
        <v>2017</v>
      </c>
      <c r="B5373" s="14" t="s">
        <v>4309</v>
      </c>
      <c r="C5373" s="9">
        <v>42888</v>
      </c>
      <c r="D5373" s="14" t="s">
        <v>537</v>
      </c>
      <c r="E5373" s="1" t="s">
        <v>345</v>
      </c>
      <c r="F5373" s="11">
        <v>1686</v>
      </c>
      <c r="G5373" s="1" t="s">
        <v>691</v>
      </c>
      <c r="H5373" s="1" t="s">
        <v>120</v>
      </c>
      <c r="I5373" s="27">
        <v>350</v>
      </c>
      <c r="J5373" s="30">
        <v>927120</v>
      </c>
      <c r="K5373" s="28" t="s">
        <v>4383</v>
      </c>
      <c r="L5373" s="4" t="s">
        <v>9</v>
      </c>
    </row>
    <row r="5374" spans="1:12">
      <c r="A5374" s="36">
        <v>2017</v>
      </c>
      <c r="B5374" s="14" t="s">
        <v>4309</v>
      </c>
      <c r="C5374" s="9">
        <v>42891</v>
      </c>
      <c r="D5374" s="14" t="s">
        <v>537</v>
      </c>
      <c r="E5374" s="1" t="s">
        <v>345</v>
      </c>
      <c r="F5374" s="11">
        <v>1686</v>
      </c>
      <c r="G5374" s="1" t="s">
        <v>691</v>
      </c>
      <c r="H5374" s="1" t="s">
        <v>120</v>
      </c>
      <c r="I5374" s="27">
        <v>344</v>
      </c>
      <c r="J5374" s="30">
        <v>927143</v>
      </c>
      <c r="K5374" s="28" t="s">
        <v>4383</v>
      </c>
      <c r="L5374" s="4" t="s">
        <v>9</v>
      </c>
    </row>
    <row r="5375" spans="1:12">
      <c r="A5375" s="36">
        <v>2017</v>
      </c>
      <c r="B5375" s="14" t="s">
        <v>4309</v>
      </c>
      <c r="C5375" s="9">
        <v>42895</v>
      </c>
      <c r="D5375" s="14" t="s">
        <v>537</v>
      </c>
      <c r="E5375" s="1" t="s">
        <v>345</v>
      </c>
      <c r="F5375" s="11">
        <v>1686</v>
      </c>
      <c r="G5375" s="1" t="s">
        <v>691</v>
      </c>
      <c r="H5375" s="1" t="s">
        <v>120</v>
      </c>
      <c r="I5375" s="27">
        <v>299</v>
      </c>
      <c r="J5375" s="30">
        <v>927367</v>
      </c>
      <c r="K5375" s="28" t="s">
        <v>4383</v>
      </c>
      <c r="L5375" s="4" t="s">
        <v>9</v>
      </c>
    </row>
    <row r="5376" spans="1:12">
      <c r="A5376" s="36">
        <v>2017</v>
      </c>
      <c r="B5376" s="14" t="s">
        <v>4309</v>
      </c>
      <c r="C5376" s="9">
        <v>42899</v>
      </c>
      <c r="D5376" s="14" t="s">
        <v>537</v>
      </c>
      <c r="E5376" s="1" t="s">
        <v>345</v>
      </c>
      <c r="F5376" s="11">
        <v>1686</v>
      </c>
      <c r="G5376" s="1" t="s">
        <v>691</v>
      </c>
      <c r="H5376" s="1" t="s">
        <v>120</v>
      </c>
      <c r="I5376" s="27">
        <v>224</v>
      </c>
      <c r="J5376" s="30">
        <v>927430</v>
      </c>
      <c r="K5376" s="28" t="s">
        <v>4384</v>
      </c>
      <c r="L5376" s="4" t="s">
        <v>9</v>
      </c>
    </row>
    <row r="5377" spans="1:12">
      <c r="A5377" s="36">
        <v>2017</v>
      </c>
      <c r="B5377" s="14" t="s">
        <v>4309</v>
      </c>
      <c r="C5377" s="9">
        <v>42899</v>
      </c>
      <c r="D5377" s="14" t="s">
        <v>537</v>
      </c>
      <c r="E5377" s="1" t="s">
        <v>345</v>
      </c>
      <c r="F5377" s="11">
        <v>1686</v>
      </c>
      <c r="G5377" s="1" t="s">
        <v>691</v>
      </c>
      <c r="H5377" s="1" t="s">
        <v>120</v>
      </c>
      <c r="I5377" s="27">
        <v>98</v>
      </c>
      <c r="J5377" s="30">
        <v>927431</v>
      </c>
      <c r="K5377" s="28" t="s">
        <v>4384</v>
      </c>
      <c r="L5377" s="4" t="s">
        <v>9</v>
      </c>
    </row>
    <row r="5378" spans="1:12">
      <c r="A5378" s="36">
        <v>2017</v>
      </c>
      <c r="B5378" s="14" t="s">
        <v>4309</v>
      </c>
      <c r="C5378" s="9">
        <v>42897</v>
      </c>
      <c r="D5378" s="14" t="s">
        <v>537</v>
      </c>
      <c r="E5378" s="1" t="s">
        <v>345</v>
      </c>
      <c r="F5378" s="11">
        <v>1686</v>
      </c>
      <c r="G5378" s="1" t="s">
        <v>691</v>
      </c>
      <c r="H5378" s="1" t="s">
        <v>120</v>
      </c>
      <c r="I5378" s="27">
        <v>361</v>
      </c>
      <c r="J5378" s="30">
        <v>927582</v>
      </c>
      <c r="K5378" s="28" t="s">
        <v>4384</v>
      </c>
      <c r="L5378" s="4" t="s">
        <v>9</v>
      </c>
    </row>
    <row r="5379" spans="1:12">
      <c r="A5379" s="36">
        <v>2017</v>
      </c>
      <c r="B5379" s="14" t="s">
        <v>4309</v>
      </c>
      <c r="C5379" s="9">
        <v>42897</v>
      </c>
      <c r="D5379" s="14" t="s">
        <v>537</v>
      </c>
      <c r="E5379" s="1" t="s">
        <v>345</v>
      </c>
      <c r="F5379" s="11">
        <v>1686</v>
      </c>
      <c r="G5379" s="1" t="s">
        <v>691</v>
      </c>
      <c r="H5379" s="1" t="s">
        <v>120</v>
      </c>
      <c r="I5379" s="27">
        <v>137</v>
      </c>
      <c r="J5379" s="30">
        <v>927593</v>
      </c>
      <c r="K5379" s="28" t="s">
        <v>4384</v>
      </c>
      <c r="L5379" s="4" t="s">
        <v>9</v>
      </c>
    </row>
    <row r="5380" spans="1:12">
      <c r="A5380" s="36">
        <v>2017</v>
      </c>
      <c r="B5380" s="14" t="s">
        <v>4309</v>
      </c>
      <c r="C5380" s="9">
        <v>42909</v>
      </c>
      <c r="D5380" s="14" t="s">
        <v>537</v>
      </c>
      <c r="E5380" s="1" t="s">
        <v>345</v>
      </c>
      <c r="F5380" s="11">
        <v>1686</v>
      </c>
      <c r="G5380" s="1" t="s">
        <v>691</v>
      </c>
      <c r="H5380" s="1" t="s">
        <v>120</v>
      </c>
      <c r="I5380" s="27">
        <v>350</v>
      </c>
      <c r="J5380" s="30">
        <v>927879</v>
      </c>
      <c r="K5380" s="28" t="s">
        <v>4385</v>
      </c>
      <c r="L5380" s="4" t="s">
        <v>9</v>
      </c>
    </row>
    <row r="5381" spans="1:12">
      <c r="A5381" s="36">
        <v>2017</v>
      </c>
      <c r="B5381" s="14" t="s">
        <v>4309</v>
      </c>
      <c r="C5381" s="9">
        <v>42913</v>
      </c>
      <c r="D5381" s="14" t="s">
        <v>537</v>
      </c>
      <c r="E5381" s="1" t="s">
        <v>345</v>
      </c>
      <c r="F5381" s="11">
        <v>1686</v>
      </c>
      <c r="G5381" s="1" t="s">
        <v>691</v>
      </c>
      <c r="H5381" s="1" t="s">
        <v>120</v>
      </c>
      <c r="I5381" s="27">
        <v>340</v>
      </c>
      <c r="J5381" s="30">
        <v>928051</v>
      </c>
      <c r="K5381" s="28" t="s">
        <v>4385</v>
      </c>
      <c r="L5381" s="4" t="s">
        <v>9</v>
      </c>
    </row>
    <row r="5382" spans="1:12">
      <c r="A5382" s="36">
        <v>2017</v>
      </c>
      <c r="B5382" s="14" t="s">
        <v>4309</v>
      </c>
      <c r="C5382" s="9">
        <v>42887</v>
      </c>
      <c r="D5382" s="14" t="s">
        <v>537</v>
      </c>
      <c r="E5382" s="1" t="s">
        <v>6</v>
      </c>
      <c r="F5382" s="11">
        <v>4135</v>
      </c>
      <c r="G5382" s="1" t="s">
        <v>269</v>
      </c>
      <c r="H5382" s="11" t="s">
        <v>1655</v>
      </c>
      <c r="I5382" s="27">
        <v>72.5</v>
      </c>
      <c r="J5382" s="30" t="s">
        <v>4386</v>
      </c>
      <c r="K5382" s="28" t="s">
        <v>4387</v>
      </c>
      <c r="L5382" s="4" t="s">
        <v>9</v>
      </c>
    </row>
    <row r="5383" spans="1:12">
      <c r="A5383" s="36">
        <v>2017</v>
      </c>
      <c r="B5383" s="14" t="s">
        <v>4309</v>
      </c>
      <c r="C5383" s="9">
        <v>42895</v>
      </c>
      <c r="D5383" s="14" t="s">
        <v>537</v>
      </c>
      <c r="E5383" s="1" t="s">
        <v>6</v>
      </c>
      <c r="F5383" s="11">
        <v>4136</v>
      </c>
      <c r="G5383" s="1" t="s">
        <v>269</v>
      </c>
      <c r="H5383" s="11" t="s">
        <v>1655</v>
      </c>
      <c r="I5383" s="27">
        <v>162.19999999999999</v>
      </c>
      <c r="J5383" s="30" t="s">
        <v>4388</v>
      </c>
      <c r="K5383" s="28" t="s">
        <v>1557</v>
      </c>
      <c r="L5383" s="4" t="s">
        <v>9</v>
      </c>
    </row>
    <row r="5384" spans="1:12">
      <c r="A5384" s="36">
        <v>2017</v>
      </c>
      <c r="B5384" s="14" t="s">
        <v>4309</v>
      </c>
      <c r="C5384" s="9">
        <v>42892</v>
      </c>
      <c r="D5384" s="14" t="s">
        <v>537</v>
      </c>
      <c r="E5384" s="1" t="s">
        <v>13</v>
      </c>
      <c r="F5384" s="11">
        <v>5080</v>
      </c>
      <c r="G5384" s="1" t="s">
        <v>269</v>
      </c>
      <c r="H5384" s="1" t="s">
        <v>270</v>
      </c>
      <c r="I5384" s="27">
        <v>110.2</v>
      </c>
      <c r="J5384" s="30" t="s">
        <v>4389</v>
      </c>
      <c r="K5384" s="28" t="s">
        <v>4390</v>
      </c>
      <c r="L5384" s="4" t="s">
        <v>9</v>
      </c>
    </row>
    <row r="5385" spans="1:12">
      <c r="A5385" s="36">
        <v>2017</v>
      </c>
      <c r="B5385" s="14" t="s">
        <v>4309</v>
      </c>
      <c r="C5385" s="9">
        <v>42894</v>
      </c>
      <c r="D5385" s="14" t="s">
        <v>537</v>
      </c>
      <c r="E5385" s="1" t="s">
        <v>6</v>
      </c>
      <c r="F5385" s="11">
        <v>4126</v>
      </c>
      <c r="G5385" s="1" t="s">
        <v>137</v>
      </c>
      <c r="H5385" s="1" t="s">
        <v>138</v>
      </c>
      <c r="I5385" s="27">
        <v>187.3</v>
      </c>
      <c r="J5385" s="30" t="s">
        <v>4391</v>
      </c>
      <c r="K5385" s="28" t="s">
        <v>4392</v>
      </c>
      <c r="L5385" s="4" t="s">
        <v>9</v>
      </c>
    </row>
    <row r="5386" spans="1:12">
      <c r="A5386" s="36">
        <v>2017</v>
      </c>
      <c r="B5386" s="14" t="s">
        <v>4309</v>
      </c>
      <c r="C5386" s="9">
        <v>42907</v>
      </c>
      <c r="D5386" s="14" t="s">
        <v>537</v>
      </c>
      <c r="E5386" s="1" t="s">
        <v>6</v>
      </c>
      <c r="F5386" s="11">
        <v>4126</v>
      </c>
      <c r="G5386" s="1" t="s">
        <v>137</v>
      </c>
      <c r="H5386" s="1" t="s">
        <v>138</v>
      </c>
      <c r="I5386" s="27">
        <v>193.9</v>
      </c>
      <c r="J5386" s="30" t="s">
        <v>4393</v>
      </c>
      <c r="K5386" s="28" t="s">
        <v>4394</v>
      </c>
      <c r="L5386" s="4" t="s">
        <v>9</v>
      </c>
    </row>
    <row r="5387" spans="1:12">
      <c r="A5387" s="36">
        <v>2017</v>
      </c>
      <c r="B5387" s="14" t="s">
        <v>4309</v>
      </c>
      <c r="C5387" s="9">
        <v>42913</v>
      </c>
      <c r="D5387" s="14" t="s">
        <v>537</v>
      </c>
      <c r="E5387" s="1" t="s">
        <v>308</v>
      </c>
      <c r="F5387" s="11">
        <v>4528</v>
      </c>
      <c r="G5387" s="1" t="s">
        <v>137</v>
      </c>
      <c r="H5387" s="1" t="s">
        <v>138</v>
      </c>
      <c r="I5387" s="27">
        <v>7.7</v>
      </c>
      <c r="J5387" s="30">
        <v>1305</v>
      </c>
      <c r="K5387" s="28" t="s">
        <v>4395</v>
      </c>
      <c r="L5387" s="4" t="s">
        <v>141</v>
      </c>
    </row>
    <row r="5388" spans="1:12">
      <c r="A5388" s="36">
        <v>2017</v>
      </c>
      <c r="B5388" s="14" t="s">
        <v>4309</v>
      </c>
      <c r="C5388" s="9">
        <v>42888</v>
      </c>
      <c r="D5388" s="14" t="s">
        <v>537</v>
      </c>
      <c r="E5388" s="26" t="s">
        <v>33</v>
      </c>
      <c r="F5388" s="11">
        <v>3119</v>
      </c>
      <c r="G5388" s="1" t="s">
        <v>179</v>
      </c>
      <c r="H5388" s="1" t="s">
        <v>2014</v>
      </c>
      <c r="I5388" s="27">
        <v>171</v>
      </c>
      <c r="J5388" s="30">
        <v>20155</v>
      </c>
      <c r="K5388" s="28" t="s">
        <v>4396</v>
      </c>
      <c r="L5388" s="4" t="s">
        <v>35</v>
      </c>
    </row>
    <row r="5389" spans="1:12">
      <c r="A5389" s="36">
        <v>2017</v>
      </c>
      <c r="B5389" s="14" t="s">
        <v>4309</v>
      </c>
      <c r="C5389" s="9">
        <v>42888</v>
      </c>
      <c r="D5389" s="14" t="s">
        <v>537</v>
      </c>
      <c r="E5389" s="26" t="s">
        <v>33</v>
      </c>
      <c r="F5389" s="11">
        <v>3112</v>
      </c>
      <c r="G5389" s="1" t="s">
        <v>179</v>
      </c>
      <c r="H5389" s="1" t="s">
        <v>2014</v>
      </c>
      <c r="I5389" s="27">
        <v>164</v>
      </c>
      <c r="J5389" s="30">
        <v>20156</v>
      </c>
      <c r="K5389" s="28" t="s">
        <v>4397</v>
      </c>
      <c r="L5389" s="4" t="s">
        <v>35</v>
      </c>
    </row>
    <row r="5390" spans="1:12">
      <c r="A5390" s="36">
        <v>2017</v>
      </c>
      <c r="B5390" s="14" t="s">
        <v>4309</v>
      </c>
      <c r="C5390" s="9">
        <v>42891</v>
      </c>
      <c r="D5390" s="14" t="s">
        <v>537</v>
      </c>
      <c r="E5390" s="26" t="s">
        <v>33</v>
      </c>
      <c r="F5390" s="11">
        <v>3112</v>
      </c>
      <c r="G5390" s="1" t="s">
        <v>179</v>
      </c>
      <c r="H5390" s="1" t="s">
        <v>2014</v>
      </c>
      <c r="I5390" s="27">
        <v>122</v>
      </c>
      <c r="J5390" s="30">
        <v>20171</v>
      </c>
      <c r="K5390" s="28" t="s">
        <v>4397</v>
      </c>
      <c r="L5390" s="4" t="s">
        <v>35</v>
      </c>
    </row>
    <row r="5391" spans="1:12">
      <c r="A5391" s="36">
        <v>2017</v>
      </c>
      <c r="B5391" s="14" t="s">
        <v>4309</v>
      </c>
      <c r="C5391" s="9">
        <v>42891</v>
      </c>
      <c r="D5391" s="14" t="s">
        <v>537</v>
      </c>
      <c r="E5391" s="26" t="s">
        <v>33</v>
      </c>
      <c r="F5391" s="11">
        <v>3119</v>
      </c>
      <c r="G5391" s="1" t="s">
        <v>179</v>
      </c>
      <c r="H5391" s="1" t="s">
        <v>2014</v>
      </c>
      <c r="I5391" s="27">
        <v>130</v>
      </c>
      <c r="J5391" s="30">
        <v>20170</v>
      </c>
      <c r="K5391" s="28" t="s">
        <v>4396</v>
      </c>
      <c r="L5391" s="4" t="s">
        <v>35</v>
      </c>
    </row>
    <row r="5392" spans="1:12">
      <c r="A5392" s="36">
        <v>2017</v>
      </c>
      <c r="B5392" s="14" t="s">
        <v>4309</v>
      </c>
      <c r="C5392" s="9">
        <v>42892</v>
      </c>
      <c r="D5392" s="14" t="s">
        <v>537</v>
      </c>
      <c r="E5392" s="26" t="s">
        <v>33</v>
      </c>
      <c r="F5392" s="11">
        <v>3110</v>
      </c>
      <c r="G5392" s="1" t="s">
        <v>179</v>
      </c>
      <c r="H5392" s="1" t="s">
        <v>2014</v>
      </c>
      <c r="I5392" s="27">
        <v>182</v>
      </c>
      <c r="J5392" s="30">
        <v>20186</v>
      </c>
      <c r="K5392" s="28"/>
      <c r="L5392" s="4" t="s">
        <v>35</v>
      </c>
    </row>
    <row r="5393" spans="1:12">
      <c r="A5393" s="36">
        <v>2017</v>
      </c>
      <c r="B5393" s="14" t="s">
        <v>4309</v>
      </c>
      <c r="C5393" s="9">
        <v>42893</v>
      </c>
      <c r="D5393" s="14" t="s">
        <v>537</v>
      </c>
      <c r="E5393" s="26" t="s">
        <v>33</v>
      </c>
      <c r="F5393" s="11">
        <v>3110</v>
      </c>
      <c r="G5393" s="1" t="s">
        <v>179</v>
      </c>
      <c r="H5393" s="1" t="s">
        <v>2014</v>
      </c>
      <c r="I5393" s="27">
        <v>159</v>
      </c>
      <c r="J5393" s="30">
        <v>20182</v>
      </c>
      <c r="K5393" s="28" t="s">
        <v>4398</v>
      </c>
      <c r="L5393" s="4" t="s">
        <v>35</v>
      </c>
    </row>
    <row r="5394" spans="1:12">
      <c r="A5394" s="36">
        <v>2017</v>
      </c>
      <c r="B5394" s="14" t="s">
        <v>4309</v>
      </c>
      <c r="C5394" s="9">
        <v>42893</v>
      </c>
      <c r="D5394" s="14" t="s">
        <v>537</v>
      </c>
      <c r="E5394" s="26" t="s">
        <v>33</v>
      </c>
      <c r="F5394" s="11">
        <v>3112</v>
      </c>
      <c r="G5394" s="1" t="s">
        <v>179</v>
      </c>
      <c r="H5394" s="1" t="s">
        <v>2014</v>
      </c>
      <c r="I5394" s="27">
        <v>155</v>
      </c>
      <c r="J5394" s="30">
        <v>20180</v>
      </c>
      <c r="K5394" s="28" t="s">
        <v>4399</v>
      </c>
      <c r="L5394" s="4" t="s">
        <v>35</v>
      </c>
    </row>
    <row r="5395" spans="1:12">
      <c r="A5395" s="36">
        <v>2017</v>
      </c>
      <c r="B5395" s="14" t="s">
        <v>4309</v>
      </c>
      <c r="C5395" s="9">
        <v>42895</v>
      </c>
      <c r="D5395" s="14" t="s">
        <v>537</v>
      </c>
      <c r="E5395" s="26" t="s">
        <v>33</v>
      </c>
      <c r="F5395" s="11">
        <v>3112</v>
      </c>
      <c r="G5395" s="1" t="s">
        <v>179</v>
      </c>
      <c r="H5395" s="1" t="s">
        <v>2014</v>
      </c>
      <c r="I5395" s="27">
        <v>171</v>
      </c>
      <c r="J5395" s="30">
        <v>20185</v>
      </c>
      <c r="K5395" s="28" t="s">
        <v>4399</v>
      </c>
      <c r="L5395" s="4" t="s">
        <v>35</v>
      </c>
    </row>
    <row r="5396" spans="1:12">
      <c r="A5396" s="36">
        <v>2017</v>
      </c>
      <c r="B5396" s="14" t="s">
        <v>4309</v>
      </c>
      <c r="C5396" s="9">
        <v>42898</v>
      </c>
      <c r="D5396" s="14" t="s">
        <v>537</v>
      </c>
      <c r="E5396" s="26" t="s">
        <v>33</v>
      </c>
      <c r="F5396" s="11">
        <v>3110</v>
      </c>
      <c r="G5396" s="1" t="s">
        <v>179</v>
      </c>
      <c r="H5396" s="1" t="s">
        <v>2014</v>
      </c>
      <c r="I5396" s="27">
        <v>139</v>
      </c>
      <c r="J5396" s="30">
        <v>20190</v>
      </c>
      <c r="K5396" s="28" t="s">
        <v>4398</v>
      </c>
      <c r="L5396" s="4" t="s">
        <v>35</v>
      </c>
    </row>
    <row r="5397" spans="1:12">
      <c r="A5397" s="36">
        <v>2017</v>
      </c>
      <c r="B5397" s="14" t="s">
        <v>4309</v>
      </c>
      <c r="C5397" s="9">
        <v>42898</v>
      </c>
      <c r="D5397" s="14" t="s">
        <v>537</v>
      </c>
      <c r="E5397" s="26" t="s">
        <v>33</v>
      </c>
      <c r="F5397" s="11">
        <v>3112</v>
      </c>
      <c r="G5397" s="1" t="s">
        <v>179</v>
      </c>
      <c r="H5397" s="1" t="s">
        <v>2014</v>
      </c>
      <c r="I5397" s="27">
        <v>139</v>
      </c>
      <c r="J5397" s="30">
        <v>20189</v>
      </c>
      <c r="K5397" s="28" t="s">
        <v>4399</v>
      </c>
      <c r="L5397" s="4" t="s">
        <v>35</v>
      </c>
    </row>
    <row r="5398" spans="1:12">
      <c r="A5398" s="36">
        <v>2017</v>
      </c>
      <c r="B5398" s="14" t="s">
        <v>4309</v>
      </c>
      <c r="C5398" s="9">
        <v>42908</v>
      </c>
      <c r="D5398" s="14" t="s">
        <v>537</v>
      </c>
      <c r="E5398" s="26" t="s">
        <v>33</v>
      </c>
      <c r="F5398" s="11">
        <v>3119</v>
      </c>
      <c r="G5398" s="1" t="s">
        <v>179</v>
      </c>
      <c r="H5398" s="1" t="s">
        <v>2014</v>
      </c>
      <c r="I5398" s="27">
        <v>62</v>
      </c>
      <c r="J5398" s="30">
        <v>20192</v>
      </c>
      <c r="K5398" s="28" t="s">
        <v>4400</v>
      </c>
      <c r="L5398" s="4" t="s">
        <v>35</v>
      </c>
    </row>
    <row r="5399" spans="1:12">
      <c r="A5399" s="36">
        <v>2017</v>
      </c>
      <c r="B5399" s="14" t="s">
        <v>4309</v>
      </c>
      <c r="C5399" s="9">
        <v>42908</v>
      </c>
      <c r="D5399" s="14" t="s">
        <v>537</v>
      </c>
      <c r="E5399" s="26" t="s">
        <v>33</v>
      </c>
      <c r="F5399" s="11">
        <v>3112</v>
      </c>
      <c r="G5399" s="1" t="s">
        <v>179</v>
      </c>
      <c r="H5399" s="1" t="s">
        <v>2014</v>
      </c>
      <c r="I5399" s="27">
        <v>66</v>
      </c>
      <c r="J5399" s="30">
        <v>20193</v>
      </c>
      <c r="K5399" s="28" t="s">
        <v>4400</v>
      </c>
      <c r="L5399" s="4" t="s">
        <v>35</v>
      </c>
    </row>
    <row r="5400" spans="1:12">
      <c r="A5400" s="36">
        <v>2017</v>
      </c>
      <c r="B5400" s="14" t="s">
        <v>4309</v>
      </c>
      <c r="C5400" s="9">
        <v>42908</v>
      </c>
      <c r="D5400" s="14" t="s">
        <v>537</v>
      </c>
      <c r="E5400" s="26" t="s">
        <v>33</v>
      </c>
      <c r="F5400" s="11">
        <v>3119</v>
      </c>
      <c r="G5400" s="1" t="s">
        <v>179</v>
      </c>
      <c r="H5400" s="1" t="s">
        <v>2014</v>
      </c>
      <c r="I5400" s="27">
        <v>169</v>
      </c>
      <c r="J5400" s="30">
        <v>20196</v>
      </c>
      <c r="K5400" s="28" t="s">
        <v>4400</v>
      </c>
      <c r="L5400" s="4" t="s">
        <v>35</v>
      </c>
    </row>
    <row r="5401" spans="1:12">
      <c r="A5401" s="36">
        <v>2017</v>
      </c>
      <c r="B5401" s="14" t="s">
        <v>4309</v>
      </c>
      <c r="C5401" s="9">
        <v>42908</v>
      </c>
      <c r="D5401" s="14" t="s">
        <v>537</v>
      </c>
      <c r="E5401" s="26" t="s">
        <v>33</v>
      </c>
      <c r="F5401" s="11">
        <v>3112</v>
      </c>
      <c r="G5401" s="1" t="s">
        <v>179</v>
      </c>
      <c r="H5401" s="1" t="s">
        <v>2014</v>
      </c>
      <c r="I5401" s="27">
        <v>175</v>
      </c>
      <c r="J5401" s="30">
        <v>20197</v>
      </c>
      <c r="K5401" s="28" t="s">
        <v>4400</v>
      </c>
      <c r="L5401" s="4" t="s">
        <v>35</v>
      </c>
    </row>
    <row r="5402" spans="1:12">
      <c r="A5402" s="36">
        <v>2017</v>
      </c>
      <c r="B5402" s="14" t="s">
        <v>4309</v>
      </c>
      <c r="C5402" s="9">
        <v>42889</v>
      </c>
      <c r="D5402" s="14" t="s">
        <v>537</v>
      </c>
      <c r="E5402" s="26" t="s">
        <v>4401</v>
      </c>
      <c r="F5402" s="11">
        <v>2185</v>
      </c>
      <c r="G5402" s="1" t="s">
        <v>179</v>
      </c>
      <c r="H5402" s="1" t="s">
        <v>2014</v>
      </c>
      <c r="I5402" s="27">
        <v>454</v>
      </c>
      <c r="J5402" s="30">
        <v>20161</v>
      </c>
      <c r="K5402" s="28" t="s">
        <v>4402</v>
      </c>
      <c r="L5402" s="4" t="s">
        <v>35</v>
      </c>
    </row>
    <row r="5403" spans="1:12">
      <c r="A5403" s="36">
        <v>2017</v>
      </c>
      <c r="B5403" s="14" t="s">
        <v>4309</v>
      </c>
      <c r="C5403" s="9">
        <v>42889</v>
      </c>
      <c r="D5403" s="14" t="s">
        <v>537</v>
      </c>
      <c r="E5403" s="26" t="s">
        <v>4401</v>
      </c>
      <c r="F5403" s="11">
        <v>2187</v>
      </c>
      <c r="G5403" s="1" t="s">
        <v>179</v>
      </c>
      <c r="H5403" s="1" t="s">
        <v>2014</v>
      </c>
      <c r="I5403" s="27">
        <v>482</v>
      </c>
      <c r="J5403" s="30">
        <v>20166</v>
      </c>
      <c r="K5403" s="28"/>
      <c r="L5403" s="4" t="s">
        <v>35</v>
      </c>
    </row>
    <row r="5404" spans="1:12">
      <c r="A5404" s="36">
        <v>2017</v>
      </c>
      <c r="B5404" s="14" t="s">
        <v>4309</v>
      </c>
      <c r="C5404" s="9">
        <v>42889</v>
      </c>
      <c r="D5404" s="14" t="s">
        <v>537</v>
      </c>
      <c r="E5404" s="26" t="s">
        <v>4401</v>
      </c>
      <c r="F5404" s="11">
        <v>2185</v>
      </c>
      <c r="G5404" s="1" t="s">
        <v>179</v>
      </c>
      <c r="H5404" s="1" t="s">
        <v>2014</v>
      </c>
      <c r="I5404" s="27">
        <v>456</v>
      </c>
      <c r="J5404" s="30">
        <v>20168</v>
      </c>
      <c r="K5404" s="28" t="s">
        <v>4402</v>
      </c>
      <c r="L5404" s="4" t="s">
        <v>35</v>
      </c>
    </row>
    <row r="5405" spans="1:12">
      <c r="A5405" s="36">
        <v>2017</v>
      </c>
      <c r="B5405" s="14" t="s">
        <v>4309</v>
      </c>
      <c r="C5405" s="9">
        <v>42892</v>
      </c>
      <c r="D5405" s="14" t="s">
        <v>537</v>
      </c>
      <c r="E5405" s="26" t="s">
        <v>4401</v>
      </c>
      <c r="F5405" s="11">
        <v>2187</v>
      </c>
      <c r="G5405" s="1" t="s">
        <v>179</v>
      </c>
      <c r="H5405" s="1" t="s">
        <v>2014</v>
      </c>
      <c r="I5405" s="27">
        <v>456</v>
      </c>
      <c r="J5405" s="30">
        <v>20174</v>
      </c>
      <c r="K5405" s="28"/>
      <c r="L5405" s="4" t="s">
        <v>35</v>
      </c>
    </row>
    <row r="5406" spans="1:12">
      <c r="A5406" s="36">
        <v>2017</v>
      </c>
      <c r="B5406" s="14" t="s">
        <v>4309</v>
      </c>
      <c r="C5406" s="9">
        <v>42888</v>
      </c>
      <c r="D5406" s="14" t="s">
        <v>537</v>
      </c>
      <c r="E5406" s="1" t="s">
        <v>181</v>
      </c>
      <c r="F5406" s="11">
        <v>4006</v>
      </c>
      <c r="G5406" s="1" t="s">
        <v>37</v>
      </c>
      <c r="H5406" s="1" t="s">
        <v>279</v>
      </c>
      <c r="I5406" s="27">
        <v>90</v>
      </c>
      <c r="J5406" s="30" t="s">
        <v>4403</v>
      </c>
      <c r="K5406" s="28" t="s">
        <v>4404</v>
      </c>
      <c r="L5406" s="4" t="s">
        <v>35</v>
      </c>
    </row>
    <row r="5407" spans="1:12">
      <c r="A5407" s="36">
        <v>2017</v>
      </c>
      <c r="B5407" s="14" t="s">
        <v>4309</v>
      </c>
      <c r="C5407" s="9">
        <v>42888</v>
      </c>
      <c r="D5407" s="14" t="s">
        <v>537</v>
      </c>
      <c r="E5407" s="1" t="s">
        <v>181</v>
      </c>
      <c r="F5407" s="11">
        <v>4007</v>
      </c>
      <c r="G5407" s="1" t="s">
        <v>179</v>
      </c>
      <c r="H5407" s="1" t="s">
        <v>2014</v>
      </c>
      <c r="I5407" s="27">
        <v>65</v>
      </c>
      <c r="J5407" s="30">
        <v>20158</v>
      </c>
      <c r="K5407" s="28"/>
      <c r="L5407" s="4" t="s">
        <v>35</v>
      </c>
    </row>
    <row r="5408" spans="1:12">
      <c r="A5408" s="36">
        <v>2017</v>
      </c>
      <c r="B5408" s="14" t="s">
        <v>4309</v>
      </c>
      <c r="C5408" s="9">
        <v>42889</v>
      </c>
      <c r="D5408" s="14" t="s">
        <v>537</v>
      </c>
      <c r="E5408" s="1" t="s">
        <v>181</v>
      </c>
      <c r="F5408" s="11">
        <v>4006</v>
      </c>
      <c r="G5408" s="1" t="s">
        <v>37</v>
      </c>
      <c r="H5408" s="1" t="s">
        <v>279</v>
      </c>
      <c r="I5408" s="27">
        <v>135</v>
      </c>
      <c r="J5408" s="30" t="s">
        <v>4405</v>
      </c>
      <c r="K5408" s="28" t="s">
        <v>4404</v>
      </c>
      <c r="L5408" s="4" t="s">
        <v>35</v>
      </c>
    </row>
    <row r="5409" spans="1:12">
      <c r="A5409" s="36">
        <v>2017</v>
      </c>
      <c r="B5409" s="14" t="s">
        <v>4309</v>
      </c>
      <c r="C5409" s="9">
        <v>42889</v>
      </c>
      <c r="D5409" s="14" t="s">
        <v>537</v>
      </c>
      <c r="E5409" s="1" t="s">
        <v>181</v>
      </c>
      <c r="F5409" s="11">
        <v>4006</v>
      </c>
      <c r="G5409" s="1" t="s">
        <v>37</v>
      </c>
      <c r="H5409" s="1" t="s">
        <v>279</v>
      </c>
      <c r="I5409" s="27">
        <v>63</v>
      </c>
      <c r="J5409" s="30" t="s">
        <v>4406</v>
      </c>
      <c r="K5409" s="28" t="s">
        <v>4404</v>
      </c>
      <c r="L5409" s="4" t="s">
        <v>35</v>
      </c>
    </row>
    <row r="5410" spans="1:12">
      <c r="A5410" s="36">
        <v>2017</v>
      </c>
      <c r="B5410" s="14" t="s">
        <v>4309</v>
      </c>
      <c r="C5410" s="9">
        <v>42889</v>
      </c>
      <c r="D5410" s="14" t="s">
        <v>537</v>
      </c>
      <c r="E5410" s="1" t="s">
        <v>181</v>
      </c>
      <c r="F5410" s="11">
        <v>4007</v>
      </c>
      <c r="G5410" s="1" t="s">
        <v>179</v>
      </c>
      <c r="H5410" s="1" t="s">
        <v>2014</v>
      </c>
      <c r="I5410" s="27">
        <v>86</v>
      </c>
      <c r="J5410" s="30">
        <v>20164</v>
      </c>
      <c r="K5410" s="28" t="s">
        <v>4407</v>
      </c>
      <c r="L5410" s="4" t="s">
        <v>35</v>
      </c>
    </row>
    <row r="5411" spans="1:12">
      <c r="A5411" s="36">
        <v>2017</v>
      </c>
      <c r="B5411" s="14" t="s">
        <v>4309</v>
      </c>
      <c r="C5411" s="9">
        <v>42889</v>
      </c>
      <c r="D5411" s="14" t="s">
        <v>537</v>
      </c>
      <c r="E5411" s="1" t="s">
        <v>181</v>
      </c>
      <c r="F5411" s="11">
        <v>4007</v>
      </c>
      <c r="G5411" s="1" t="s">
        <v>179</v>
      </c>
      <c r="H5411" s="1" t="s">
        <v>2014</v>
      </c>
      <c r="I5411" s="27">
        <v>150</v>
      </c>
      <c r="J5411" s="30">
        <v>20159</v>
      </c>
      <c r="K5411" s="28" t="s">
        <v>4407</v>
      </c>
      <c r="L5411" s="4" t="s">
        <v>35</v>
      </c>
    </row>
    <row r="5412" spans="1:12">
      <c r="A5412" s="36">
        <v>2017</v>
      </c>
      <c r="B5412" s="14" t="s">
        <v>4309</v>
      </c>
      <c r="C5412" s="9">
        <v>42890</v>
      </c>
      <c r="D5412" s="14" t="s">
        <v>537</v>
      </c>
      <c r="E5412" s="1" t="s">
        <v>181</v>
      </c>
      <c r="F5412" s="11">
        <v>4007</v>
      </c>
      <c r="G5412" s="1" t="s">
        <v>179</v>
      </c>
      <c r="H5412" s="1" t="s">
        <v>2014</v>
      </c>
      <c r="I5412" s="27">
        <v>130</v>
      </c>
      <c r="J5412" s="30">
        <v>20169</v>
      </c>
      <c r="K5412" s="28" t="s">
        <v>4408</v>
      </c>
      <c r="L5412" s="4" t="s">
        <v>35</v>
      </c>
    </row>
    <row r="5413" spans="1:12">
      <c r="A5413" s="36">
        <v>2017</v>
      </c>
      <c r="B5413" s="14" t="s">
        <v>4309</v>
      </c>
      <c r="C5413" s="9">
        <v>42892</v>
      </c>
      <c r="D5413" s="14" t="s">
        <v>537</v>
      </c>
      <c r="E5413" s="1" t="s">
        <v>181</v>
      </c>
      <c r="F5413" s="11">
        <v>4006</v>
      </c>
      <c r="G5413" s="1" t="s">
        <v>179</v>
      </c>
      <c r="H5413" s="1" t="s">
        <v>2014</v>
      </c>
      <c r="I5413" s="27">
        <v>91</v>
      </c>
      <c r="J5413" s="30">
        <v>20173</v>
      </c>
      <c r="K5413" s="28" t="s">
        <v>4408</v>
      </c>
      <c r="L5413" s="4" t="s">
        <v>35</v>
      </c>
    </row>
    <row r="5414" spans="1:12">
      <c r="A5414" s="36">
        <v>2017</v>
      </c>
      <c r="B5414" s="14" t="s">
        <v>4309</v>
      </c>
      <c r="C5414" s="9">
        <v>42892</v>
      </c>
      <c r="D5414" s="14" t="s">
        <v>537</v>
      </c>
      <c r="E5414" s="1" t="s">
        <v>181</v>
      </c>
      <c r="F5414" s="11">
        <v>4006</v>
      </c>
      <c r="G5414" s="1" t="s">
        <v>179</v>
      </c>
      <c r="H5414" s="1" t="s">
        <v>2014</v>
      </c>
      <c r="I5414" s="27">
        <v>119</v>
      </c>
      <c r="J5414" s="30">
        <v>20175</v>
      </c>
      <c r="K5414" s="28" t="s">
        <v>4408</v>
      </c>
      <c r="L5414" s="4" t="s">
        <v>35</v>
      </c>
    </row>
    <row r="5415" spans="1:12">
      <c r="A5415" s="36">
        <v>2017</v>
      </c>
      <c r="B5415" s="14" t="s">
        <v>4309</v>
      </c>
      <c r="C5415" s="9">
        <v>42892</v>
      </c>
      <c r="D5415" s="14" t="s">
        <v>537</v>
      </c>
      <c r="E5415" s="1" t="s">
        <v>181</v>
      </c>
      <c r="F5415" s="11">
        <v>4006</v>
      </c>
      <c r="G5415" s="1" t="s">
        <v>179</v>
      </c>
      <c r="H5415" s="1" t="s">
        <v>2014</v>
      </c>
      <c r="I5415" s="27">
        <v>178</v>
      </c>
      <c r="J5415" s="30">
        <v>20176</v>
      </c>
      <c r="K5415" s="28" t="s">
        <v>4408</v>
      </c>
      <c r="L5415" s="4" t="s">
        <v>35</v>
      </c>
    </row>
    <row r="5416" spans="1:12">
      <c r="A5416" s="36">
        <v>2017</v>
      </c>
      <c r="B5416" s="14" t="s">
        <v>4309</v>
      </c>
      <c r="C5416" s="9">
        <v>42895</v>
      </c>
      <c r="D5416" s="14" t="s">
        <v>537</v>
      </c>
      <c r="E5416" s="1" t="s">
        <v>181</v>
      </c>
      <c r="F5416" s="11">
        <v>4007</v>
      </c>
      <c r="G5416" s="1" t="s">
        <v>179</v>
      </c>
      <c r="H5416" s="1" t="s">
        <v>2014</v>
      </c>
      <c r="I5416" s="27">
        <v>163</v>
      </c>
      <c r="J5416" s="30">
        <v>20184</v>
      </c>
      <c r="K5416" s="28"/>
      <c r="L5416" s="4" t="s">
        <v>35</v>
      </c>
    </row>
    <row r="5417" spans="1:12">
      <c r="A5417" s="36">
        <v>2017</v>
      </c>
      <c r="B5417" s="14" t="s">
        <v>4309</v>
      </c>
      <c r="C5417" s="9">
        <v>42895</v>
      </c>
      <c r="D5417" s="14" t="s">
        <v>537</v>
      </c>
      <c r="E5417" s="1" t="s">
        <v>181</v>
      </c>
      <c r="F5417" s="11">
        <v>4007</v>
      </c>
      <c r="G5417" s="1" t="s">
        <v>179</v>
      </c>
      <c r="H5417" s="1" t="s">
        <v>2014</v>
      </c>
      <c r="I5417" s="27">
        <v>88</v>
      </c>
      <c r="J5417" s="30">
        <v>20855</v>
      </c>
      <c r="K5417" s="28"/>
      <c r="L5417" s="4" t="s">
        <v>35</v>
      </c>
    </row>
    <row r="5418" spans="1:12">
      <c r="A5418" s="36">
        <v>2017</v>
      </c>
      <c r="B5418" s="14" t="s">
        <v>4309</v>
      </c>
      <c r="C5418" s="9">
        <v>42895</v>
      </c>
      <c r="D5418" s="14" t="s">
        <v>537</v>
      </c>
      <c r="E5418" s="1" t="s">
        <v>181</v>
      </c>
      <c r="F5418" s="11">
        <v>4007</v>
      </c>
      <c r="G5418" s="1" t="s">
        <v>179</v>
      </c>
      <c r="H5418" s="1" t="s">
        <v>2014</v>
      </c>
      <c r="I5418" s="27">
        <v>207</v>
      </c>
      <c r="J5418" s="30">
        <v>20183</v>
      </c>
      <c r="K5418" s="28"/>
      <c r="L5418" s="4" t="s">
        <v>35</v>
      </c>
    </row>
    <row r="5419" spans="1:12">
      <c r="A5419" s="36">
        <v>2017</v>
      </c>
      <c r="B5419" s="14" t="s">
        <v>4309</v>
      </c>
      <c r="C5419" s="9">
        <v>42895</v>
      </c>
      <c r="D5419" s="14" t="s">
        <v>537</v>
      </c>
      <c r="E5419" s="1" t="s">
        <v>181</v>
      </c>
      <c r="F5419" s="11">
        <v>4006</v>
      </c>
      <c r="G5419" s="1" t="s">
        <v>37</v>
      </c>
      <c r="H5419" s="1" t="s">
        <v>279</v>
      </c>
      <c r="I5419" s="27">
        <v>128</v>
      </c>
      <c r="J5419" s="30" t="s">
        <v>4409</v>
      </c>
      <c r="K5419" s="28" t="s">
        <v>2798</v>
      </c>
      <c r="L5419" s="4" t="s">
        <v>35</v>
      </c>
    </row>
    <row r="5420" spans="1:12">
      <c r="A5420" s="36">
        <v>2017</v>
      </c>
      <c r="B5420" s="14" t="s">
        <v>4309</v>
      </c>
      <c r="C5420" s="9">
        <v>42895</v>
      </c>
      <c r="D5420" s="14" t="s">
        <v>537</v>
      </c>
      <c r="E5420" s="1" t="s">
        <v>181</v>
      </c>
      <c r="F5420" s="11">
        <v>4006</v>
      </c>
      <c r="G5420" s="1" t="s">
        <v>37</v>
      </c>
      <c r="H5420" s="1" t="s">
        <v>279</v>
      </c>
      <c r="I5420" s="27">
        <v>77</v>
      </c>
      <c r="J5420" s="30" t="s">
        <v>4410</v>
      </c>
      <c r="K5420" s="28" t="s">
        <v>2798</v>
      </c>
      <c r="L5420" s="4" t="s">
        <v>35</v>
      </c>
    </row>
    <row r="5421" spans="1:12">
      <c r="A5421" s="36">
        <v>2017</v>
      </c>
      <c r="B5421" s="14" t="s">
        <v>4309</v>
      </c>
      <c r="C5421" s="9">
        <v>42896</v>
      </c>
      <c r="D5421" s="14" t="s">
        <v>537</v>
      </c>
      <c r="E5421" s="1" t="s">
        <v>181</v>
      </c>
      <c r="F5421" s="11">
        <v>4006</v>
      </c>
      <c r="G5421" s="1" t="s">
        <v>37</v>
      </c>
      <c r="H5421" s="1" t="s">
        <v>274</v>
      </c>
      <c r="I5421" s="27">
        <v>120</v>
      </c>
      <c r="J5421" s="30" t="s">
        <v>4411</v>
      </c>
      <c r="K5421" s="28" t="s">
        <v>2798</v>
      </c>
      <c r="L5421" s="4" t="s">
        <v>35</v>
      </c>
    </row>
    <row r="5422" spans="1:12">
      <c r="A5422" s="36">
        <v>2017</v>
      </c>
      <c r="B5422" s="14" t="s">
        <v>4309</v>
      </c>
      <c r="C5422" s="9">
        <v>42902</v>
      </c>
      <c r="D5422" s="14" t="s">
        <v>537</v>
      </c>
      <c r="E5422" s="1" t="s">
        <v>181</v>
      </c>
      <c r="F5422" s="11">
        <v>4006</v>
      </c>
      <c r="G5422" s="1" t="s">
        <v>37</v>
      </c>
      <c r="H5422" s="1" t="s">
        <v>279</v>
      </c>
      <c r="I5422" s="27">
        <v>90</v>
      </c>
      <c r="J5422" s="30" t="s">
        <v>4412</v>
      </c>
      <c r="K5422" s="28" t="s">
        <v>1572</v>
      </c>
      <c r="L5422" s="4" t="s">
        <v>35</v>
      </c>
    </row>
    <row r="5423" spans="1:12">
      <c r="A5423" s="36">
        <v>2017</v>
      </c>
      <c r="B5423" s="14" t="s">
        <v>4309</v>
      </c>
      <c r="C5423" s="9">
        <v>42902</v>
      </c>
      <c r="D5423" s="14" t="s">
        <v>537</v>
      </c>
      <c r="E5423" s="1" t="s">
        <v>181</v>
      </c>
      <c r="F5423" s="11">
        <v>4006</v>
      </c>
      <c r="G5423" s="1" t="s">
        <v>37</v>
      </c>
      <c r="H5423" s="1" t="s">
        <v>279</v>
      </c>
      <c r="I5423" s="27">
        <v>75</v>
      </c>
      <c r="J5423" s="30" t="s">
        <v>4413</v>
      </c>
      <c r="K5423" s="28" t="s">
        <v>1572</v>
      </c>
      <c r="L5423" s="4" t="s">
        <v>35</v>
      </c>
    </row>
    <row r="5424" spans="1:12">
      <c r="A5424" s="36">
        <v>2017</v>
      </c>
      <c r="B5424" s="14" t="s">
        <v>4309</v>
      </c>
      <c r="C5424" s="9">
        <v>42903</v>
      </c>
      <c r="D5424" s="14" t="s">
        <v>537</v>
      </c>
      <c r="E5424" s="1" t="s">
        <v>181</v>
      </c>
      <c r="F5424" s="11">
        <v>4006</v>
      </c>
      <c r="G5424" s="1" t="s">
        <v>37</v>
      </c>
      <c r="H5424" s="1" t="s">
        <v>279</v>
      </c>
      <c r="I5424" s="27">
        <v>60</v>
      </c>
      <c r="J5424" s="30" t="s">
        <v>4414</v>
      </c>
      <c r="K5424" s="28" t="s">
        <v>1572</v>
      </c>
      <c r="L5424" s="4" t="s">
        <v>35</v>
      </c>
    </row>
    <row r="5425" spans="1:12">
      <c r="A5425" s="36">
        <v>2017</v>
      </c>
      <c r="B5425" s="14" t="s">
        <v>4309</v>
      </c>
      <c r="C5425" s="9">
        <v>42904</v>
      </c>
      <c r="D5425" s="14" t="s">
        <v>537</v>
      </c>
      <c r="E5425" s="1" t="s">
        <v>181</v>
      </c>
      <c r="F5425" s="11">
        <v>4006</v>
      </c>
      <c r="G5425" s="1" t="s">
        <v>37</v>
      </c>
      <c r="H5425" s="1" t="s">
        <v>279</v>
      </c>
      <c r="I5425" s="27">
        <v>127</v>
      </c>
      <c r="J5425" s="30" t="s">
        <v>4415</v>
      </c>
      <c r="K5425" s="28" t="s">
        <v>1572</v>
      </c>
      <c r="L5425" s="4" t="s">
        <v>35</v>
      </c>
    </row>
    <row r="5426" spans="1:12">
      <c r="A5426" s="36">
        <v>2017</v>
      </c>
      <c r="B5426" s="14" t="s">
        <v>4309</v>
      </c>
      <c r="C5426" s="9">
        <v>42906</v>
      </c>
      <c r="D5426" s="14" t="s">
        <v>537</v>
      </c>
      <c r="E5426" s="1" t="s">
        <v>181</v>
      </c>
      <c r="F5426" s="11">
        <v>4006</v>
      </c>
      <c r="G5426" s="1" t="s">
        <v>37</v>
      </c>
      <c r="H5426" s="1" t="s">
        <v>279</v>
      </c>
      <c r="I5426" s="27">
        <v>148</v>
      </c>
      <c r="J5426" s="30" t="s">
        <v>4416</v>
      </c>
      <c r="K5426" s="28" t="s">
        <v>1572</v>
      </c>
      <c r="L5426" s="4" t="s">
        <v>35</v>
      </c>
    </row>
    <row r="5427" spans="1:12">
      <c r="A5427" s="36">
        <v>2017</v>
      </c>
      <c r="B5427" s="14" t="s">
        <v>4309</v>
      </c>
      <c r="C5427" s="9">
        <v>42906</v>
      </c>
      <c r="D5427" s="14" t="s">
        <v>537</v>
      </c>
      <c r="E5427" s="1" t="s">
        <v>181</v>
      </c>
      <c r="F5427" s="11">
        <v>4006</v>
      </c>
      <c r="G5427" s="1" t="s">
        <v>37</v>
      </c>
      <c r="H5427" s="1" t="s">
        <v>279</v>
      </c>
      <c r="I5427" s="27">
        <v>105</v>
      </c>
      <c r="J5427" s="30" t="s">
        <v>4417</v>
      </c>
      <c r="K5427" s="28" t="s">
        <v>1572</v>
      </c>
      <c r="L5427" s="4" t="s">
        <v>35</v>
      </c>
    </row>
    <row r="5428" spans="1:12">
      <c r="A5428" s="36">
        <v>2017</v>
      </c>
      <c r="B5428" s="14" t="s">
        <v>4309</v>
      </c>
      <c r="C5428" s="9">
        <v>42910</v>
      </c>
      <c r="D5428" s="14" t="s">
        <v>537</v>
      </c>
      <c r="E5428" s="1" t="s">
        <v>181</v>
      </c>
      <c r="F5428" s="11">
        <v>4006</v>
      </c>
      <c r="G5428" s="1" t="s">
        <v>37</v>
      </c>
      <c r="H5428" s="1" t="s">
        <v>2197</v>
      </c>
      <c r="I5428" s="27">
        <v>128</v>
      </c>
      <c r="J5428" s="30" t="s">
        <v>4418</v>
      </c>
      <c r="K5428" s="28" t="s">
        <v>1572</v>
      </c>
      <c r="L5428" s="4" t="s">
        <v>35</v>
      </c>
    </row>
    <row r="5429" spans="1:12">
      <c r="A5429" s="36">
        <v>2017</v>
      </c>
      <c r="B5429" s="14" t="s">
        <v>4309</v>
      </c>
      <c r="C5429" s="9">
        <v>42910</v>
      </c>
      <c r="D5429" s="14" t="s">
        <v>537</v>
      </c>
      <c r="E5429" s="1" t="s">
        <v>181</v>
      </c>
      <c r="F5429" s="11">
        <v>4006</v>
      </c>
      <c r="G5429" s="1" t="s">
        <v>37</v>
      </c>
      <c r="H5429" s="1" t="s">
        <v>2197</v>
      </c>
      <c r="I5429" s="27">
        <v>4</v>
      </c>
      <c r="J5429" s="30" t="s">
        <v>4419</v>
      </c>
      <c r="K5429" s="28" t="s">
        <v>1572</v>
      </c>
      <c r="L5429" s="4" t="s">
        <v>35</v>
      </c>
    </row>
    <row r="5430" spans="1:12">
      <c r="A5430" s="36">
        <v>2017</v>
      </c>
      <c r="B5430" s="14" t="s">
        <v>4309</v>
      </c>
      <c r="C5430" s="9">
        <v>42913</v>
      </c>
      <c r="D5430" s="14" t="s">
        <v>537</v>
      </c>
      <c r="E5430" s="1" t="s">
        <v>181</v>
      </c>
      <c r="F5430" s="11">
        <v>4006</v>
      </c>
      <c r="G5430" s="1" t="s">
        <v>179</v>
      </c>
      <c r="H5430" s="1" t="s">
        <v>2014</v>
      </c>
      <c r="I5430" s="27">
        <v>179</v>
      </c>
      <c r="J5430" s="30">
        <v>20204</v>
      </c>
      <c r="K5430" s="28" t="s">
        <v>4407</v>
      </c>
      <c r="L5430" s="4" t="s">
        <v>35</v>
      </c>
    </row>
    <row r="5431" spans="1:12">
      <c r="A5431" s="36">
        <v>2017</v>
      </c>
      <c r="B5431" s="14" t="s">
        <v>4309</v>
      </c>
      <c r="C5431" s="9">
        <v>42914</v>
      </c>
      <c r="D5431" s="14" t="s">
        <v>537</v>
      </c>
      <c r="E5431" s="1" t="s">
        <v>181</v>
      </c>
      <c r="F5431" s="11">
        <v>4006</v>
      </c>
      <c r="G5431" s="1" t="s">
        <v>37</v>
      </c>
      <c r="H5431" s="1" t="s">
        <v>279</v>
      </c>
      <c r="I5431" s="27">
        <v>81</v>
      </c>
      <c r="J5431" s="30" t="s">
        <v>4420</v>
      </c>
      <c r="K5431" s="28" t="s">
        <v>1570</v>
      </c>
      <c r="L5431" s="4" t="s">
        <v>35</v>
      </c>
    </row>
    <row r="5432" spans="1:12">
      <c r="A5432" s="36">
        <v>2017</v>
      </c>
      <c r="B5432" s="14" t="s">
        <v>4309</v>
      </c>
      <c r="C5432" s="9">
        <v>42914</v>
      </c>
      <c r="D5432" s="14" t="s">
        <v>537</v>
      </c>
      <c r="E5432" s="1" t="s">
        <v>181</v>
      </c>
      <c r="F5432" s="11">
        <v>4006</v>
      </c>
      <c r="G5432" s="1" t="s">
        <v>37</v>
      </c>
      <c r="H5432" s="1" t="s">
        <v>279</v>
      </c>
      <c r="I5432" s="27">
        <v>108</v>
      </c>
      <c r="J5432" s="30" t="s">
        <v>4421</v>
      </c>
      <c r="K5432" s="28" t="s">
        <v>1570</v>
      </c>
      <c r="L5432" s="4" t="s">
        <v>35</v>
      </c>
    </row>
    <row r="5433" spans="1:12">
      <c r="A5433" s="36">
        <v>2017</v>
      </c>
      <c r="B5433" s="14" t="s">
        <v>4309</v>
      </c>
      <c r="C5433" s="9">
        <v>42915</v>
      </c>
      <c r="D5433" s="14" t="s">
        <v>537</v>
      </c>
      <c r="E5433" s="1" t="s">
        <v>181</v>
      </c>
      <c r="F5433" s="11">
        <v>4006</v>
      </c>
      <c r="G5433" s="1" t="s">
        <v>179</v>
      </c>
      <c r="H5433" s="1" t="s">
        <v>2014</v>
      </c>
      <c r="I5433" s="27">
        <v>158</v>
      </c>
      <c r="J5433" s="30">
        <v>20202</v>
      </c>
      <c r="K5433" s="28" t="s">
        <v>4407</v>
      </c>
      <c r="L5433" s="4" t="s">
        <v>35</v>
      </c>
    </row>
    <row r="5434" spans="1:12">
      <c r="A5434" s="36">
        <v>2017</v>
      </c>
      <c r="B5434" s="14" t="s">
        <v>4309</v>
      </c>
      <c r="C5434" s="9">
        <v>42902</v>
      </c>
      <c r="D5434" s="14" t="s">
        <v>537</v>
      </c>
      <c r="E5434" s="1" t="s">
        <v>13</v>
      </c>
      <c r="F5434" s="11">
        <v>5066</v>
      </c>
      <c r="G5434" s="1" t="s">
        <v>37</v>
      </c>
      <c r="H5434" s="11" t="s">
        <v>1482</v>
      </c>
      <c r="I5434" s="27">
        <v>170.5</v>
      </c>
      <c r="J5434" s="30" t="s">
        <v>4422</v>
      </c>
      <c r="K5434" s="28" t="s">
        <v>4423</v>
      </c>
      <c r="L5434" s="4" t="s">
        <v>35</v>
      </c>
    </row>
    <row r="5435" spans="1:12">
      <c r="A5435" s="36">
        <v>2017</v>
      </c>
      <c r="B5435" s="14" t="s">
        <v>4309</v>
      </c>
      <c r="C5435" s="9">
        <v>42888</v>
      </c>
      <c r="D5435" s="14" t="s">
        <v>537</v>
      </c>
      <c r="E5435" s="26" t="s">
        <v>110</v>
      </c>
      <c r="F5435" s="11">
        <v>1271</v>
      </c>
      <c r="G5435" s="1" t="s">
        <v>179</v>
      </c>
      <c r="H5435" s="1" t="s">
        <v>2014</v>
      </c>
      <c r="I5435" s="27">
        <v>183</v>
      </c>
      <c r="J5435" s="30">
        <v>20154</v>
      </c>
      <c r="K5435" s="28" t="s">
        <v>3960</v>
      </c>
      <c r="L5435" s="4" t="s">
        <v>35</v>
      </c>
    </row>
    <row r="5436" spans="1:12">
      <c r="A5436" s="36">
        <v>2017</v>
      </c>
      <c r="B5436" s="14" t="s">
        <v>4309</v>
      </c>
      <c r="C5436" s="9">
        <v>42895</v>
      </c>
      <c r="D5436" s="14" t="s">
        <v>537</v>
      </c>
      <c r="E5436" s="26" t="s">
        <v>110</v>
      </c>
      <c r="F5436" s="11">
        <v>1271</v>
      </c>
      <c r="G5436" s="1" t="s">
        <v>179</v>
      </c>
      <c r="H5436" s="1" t="s">
        <v>30</v>
      </c>
      <c r="I5436" s="27">
        <v>195</v>
      </c>
      <c r="J5436" s="30">
        <v>38151</v>
      </c>
      <c r="K5436" s="28" t="s">
        <v>3960</v>
      </c>
      <c r="L5436" s="4" t="s">
        <v>35</v>
      </c>
    </row>
    <row r="5437" spans="1:12">
      <c r="A5437" s="36">
        <v>2017</v>
      </c>
      <c r="B5437" s="14" t="s">
        <v>4309</v>
      </c>
      <c r="C5437" s="9">
        <v>42898</v>
      </c>
      <c r="D5437" s="14" t="s">
        <v>537</v>
      </c>
      <c r="E5437" s="26" t="s">
        <v>110</v>
      </c>
      <c r="F5437" s="11">
        <v>1271</v>
      </c>
      <c r="G5437" s="1" t="s">
        <v>179</v>
      </c>
      <c r="H5437" s="1" t="s">
        <v>2014</v>
      </c>
      <c r="I5437" s="27">
        <v>163</v>
      </c>
      <c r="J5437" s="30">
        <v>20188</v>
      </c>
      <c r="K5437" s="28" t="s">
        <v>4424</v>
      </c>
      <c r="L5437" s="4" t="s">
        <v>35</v>
      </c>
    </row>
    <row r="5438" spans="1:12">
      <c r="A5438" s="36">
        <v>2017</v>
      </c>
      <c r="B5438" s="14" t="s">
        <v>4309</v>
      </c>
      <c r="C5438" s="9">
        <v>42912</v>
      </c>
      <c r="D5438" s="14" t="s">
        <v>537</v>
      </c>
      <c r="E5438" s="26" t="s">
        <v>110</v>
      </c>
      <c r="F5438" s="11">
        <v>1271</v>
      </c>
      <c r="G5438" s="1" t="s">
        <v>37</v>
      </c>
      <c r="H5438" s="1" t="s">
        <v>279</v>
      </c>
      <c r="I5438" s="27">
        <v>91</v>
      </c>
      <c r="J5438" s="30" t="s">
        <v>4425</v>
      </c>
      <c r="K5438" s="28" t="s">
        <v>4424</v>
      </c>
      <c r="L5438" s="4" t="s">
        <v>35</v>
      </c>
    </row>
    <row r="5439" spans="1:12">
      <c r="A5439" s="36">
        <v>2017</v>
      </c>
      <c r="B5439" s="14" t="s">
        <v>4309</v>
      </c>
      <c r="C5439" s="9">
        <v>42912</v>
      </c>
      <c r="D5439" s="14" t="s">
        <v>537</v>
      </c>
      <c r="E5439" s="26" t="s">
        <v>110</v>
      </c>
      <c r="F5439" s="11">
        <v>1271</v>
      </c>
      <c r="G5439" s="1" t="s">
        <v>37</v>
      </c>
      <c r="H5439" s="1" t="s">
        <v>279</v>
      </c>
      <c r="I5439" s="27">
        <v>71</v>
      </c>
      <c r="J5439" s="30" t="s">
        <v>4426</v>
      </c>
      <c r="K5439" s="28" t="s">
        <v>4427</v>
      </c>
      <c r="L5439" s="4" t="s">
        <v>35</v>
      </c>
    </row>
    <row r="5440" spans="1:12">
      <c r="A5440" s="36">
        <v>2017</v>
      </c>
      <c r="B5440" s="14" t="s">
        <v>4309</v>
      </c>
      <c r="C5440" s="9">
        <v>42887</v>
      </c>
      <c r="D5440" s="14" t="s">
        <v>537</v>
      </c>
      <c r="E5440" s="26" t="s">
        <v>123</v>
      </c>
      <c r="F5440" s="11">
        <v>5762</v>
      </c>
      <c r="G5440" s="1" t="s">
        <v>37</v>
      </c>
      <c r="H5440" s="1" t="s">
        <v>279</v>
      </c>
      <c r="I5440" s="27">
        <v>255</v>
      </c>
      <c r="J5440" s="30" t="s">
        <v>4428</v>
      </c>
      <c r="K5440" s="28" t="s">
        <v>4429</v>
      </c>
      <c r="L5440" s="4" t="s">
        <v>35</v>
      </c>
    </row>
    <row r="5441" spans="1:12">
      <c r="A5441" s="36">
        <v>2017</v>
      </c>
      <c r="B5441" s="14" t="s">
        <v>4309</v>
      </c>
      <c r="C5441" s="9">
        <v>42887</v>
      </c>
      <c r="D5441" s="14" t="s">
        <v>537</v>
      </c>
      <c r="E5441" s="26" t="s">
        <v>123</v>
      </c>
      <c r="F5441" s="11">
        <v>5762</v>
      </c>
      <c r="G5441" s="1" t="s">
        <v>37</v>
      </c>
      <c r="H5441" s="1" t="s">
        <v>279</v>
      </c>
      <c r="I5441" s="27">
        <v>426</v>
      </c>
      <c r="J5441" s="30" t="s">
        <v>4430</v>
      </c>
      <c r="K5441" s="28" t="s">
        <v>4429</v>
      </c>
      <c r="L5441" s="4" t="s">
        <v>35</v>
      </c>
    </row>
    <row r="5442" spans="1:12">
      <c r="A5442" s="36">
        <v>2017</v>
      </c>
      <c r="B5442" s="14" t="s">
        <v>4309</v>
      </c>
      <c r="C5442" s="9">
        <v>42889</v>
      </c>
      <c r="D5442" s="14" t="s">
        <v>537</v>
      </c>
      <c r="E5442" s="26" t="s">
        <v>123</v>
      </c>
      <c r="F5442" s="11">
        <v>5762</v>
      </c>
      <c r="G5442" s="1" t="s">
        <v>179</v>
      </c>
      <c r="H5442" s="1" t="s">
        <v>2014</v>
      </c>
      <c r="I5442" s="27">
        <v>487</v>
      </c>
      <c r="J5442" s="30">
        <v>20165</v>
      </c>
      <c r="K5442" s="28" t="s">
        <v>947</v>
      </c>
      <c r="L5442" s="4" t="s">
        <v>35</v>
      </c>
    </row>
    <row r="5443" spans="1:12">
      <c r="A5443" s="36">
        <v>2017</v>
      </c>
      <c r="B5443" s="14" t="s">
        <v>4309</v>
      </c>
      <c r="C5443" s="9">
        <v>42889</v>
      </c>
      <c r="D5443" s="14" t="s">
        <v>537</v>
      </c>
      <c r="E5443" s="26" t="s">
        <v>123</v>
      </c>
      <c r="F5443" s="11">
        <v>5762</v>
      </c>
      <c r="G5443" s="1" t="s">
        <v>179</v>
      </c>
      <c r="H5443" s="1" t="s">
        <v>2014</v>
      </c>
      <c r="I5443" s="27">
        <v>296</v>
      </c>
      <c r="J5443" s="30">
        <v>20177</v>
      </c>
      <c r="K5443" s="28" t="s">
        <v>943</v>
      </c>
      <c r="L5443" s="4" t="s">
        <v>35</v>
      </c>
    </row>
    <row r="5444" spans="1:12">
      <c r="A5444" s="36">
        <v>2017</v>
      </c>
      <c r="B5444" s="14" t="s">
        <v>4309</v>
      </c>
      <c r="C5444" s="9">
        <v>42889</v>
      </c>
      <c r="D5444" s="14" t="s">
        <v>537</v>
      </c>
      <c r="E5444" s="26" t="s">
        <v>123</v>
      </c>
      <c r="F5444" s="11">
        <v>5762</v>
      </c>
      <c r="G5444" s="1" t="s">
        <v>37</v>
      </c>
      <c r="H5444" s="1" t="s">
        <v>279</v>
      </c>
      <c r="I5444" s="27">
        <v>520</v>
      </c>
      <c r="J5444" s="30" t="s">
        <v>4431</v>
      </c>
      <c r="K5444" s="28" t="s">
        <v>947</v>
      </c>
      <c r="L5444" s="4" t="s">
        <v>35</v>
      </c>
    </row>
    <row r="5445" spans="1:12">
      <c r="A5445" s="36">
        <v>2017</v>
      </c>
      <c r="B5445" s="14" t="s">
        <v>4309</v>
      </c>
      <c r="C5445" s="9">
        <v>42889</v>
      </c>
      <c r="D5445" s="14" t="s">
        <v>537</v>
      </c>
      <c r="E5445" s="26" t="s">
        <v>123</v>
      </c>
      <c r="F5445" s="11">
        <v>5762</v>
      </c>
      <c r="G5445" s="1" t="s">
        <v>37</v>
      </c>
      <c r="H5445" s="1" t="s">
        <v>279</v>
      </c>
      <c r="I5445" s="27">
        <v>312</v>
      </c>
      <c r="J5445" s="30" t="s">
        <v>4432</v>
      </c>
      <c r="K5445" s="28" t="s">
        <v>947</v>
      </c>
      <c r="L5445" s="4" t="s">
        <v>35</v>
      </c>
    </row>
    <row r="5446" spans="1:12">
      <c r="A5446" s="36">
        <v>2017</v>
      </c>
      <c r="B5446" s="14" t="s">
        <v>4309</v>
      </c>
      <c r="C5446" s="9">
        <v>42892</v>
      </c>
      <c r="D5446" s="14" t="s">
        <v>537</v>
      </c>
      <c r="E5446" s="26" t="s">
        <v>123</v>
      </c>
      <c r="F5446" s="11">
        <v>5762</v>
      </c>
      <c r="G5446" s="1" t="s">
        <v>37</v>
      </c>
      <c r="H5446" s="1" t="s">
        <v>279</v>
      </c>
      <c r="I5446" s="27">
        <v>400</v>
      </c>
      <c r="J5446" s="30" t="s">
        <v>4433</v>
      </c>
      <c r="K5446" s="28" t="s">
        <v>947</v>
      </c>
      <c r="L5446" s="4" t="s">
        <v>35</v>
      </c>
    </row>
    <row r="5447" spans="1:12">
      <c r="A5447" s="36">
        <v>2017</v>
      </c>
      <c r="B5447" s="14" t="s">
        <v>4309</v>
      </c>
      <c r="C5447" s="9">
        <v>42892</v>
      </c>
      <c r="D5447" s="14" t="s">
        <v>537</v>
      </c>
      <c r="E5447" s="26" t="s">
        <v>123</v>
      </c>
      <c r="F5447" s="11">
        <v>5762</v>
      </c>
      <c r="G5447" s="1" t="s">
        <v>37</v>
      </c>
      <c r="H5447" s="1" t="s">
        <v>279</v>
      </c>
      <c r="I5447" s="27">
        <v>360</v>
      </c>
      <c r="J5447" s="30" t="s">
        <v>4434</v>
      </c>
      <c r="K5447" s="28" t="s">
        <v>947</v>
      </c>
      <c r="L5447" s="4" t="s">
        <v>35</v>
      </c>
    </row>
    <row r="5448" spans="1:12">
      <c r="A5448" s="36">
        <v>2017</v>
      </c>
      <c r="B5448" s="14" t="s">
        <v>4309</v>
      </c>
      <c r="C5448" s="9">
        <v>42894</v>
      </c>
      <c r="D5448" s="14" t="s">
        <v>537</v>
      </c>
      <c r="E5448" s="26" t="s">
        <v>123</v>
      </c>
      <c r="F5448" s="11">
        <v>5762</v>
      </c>
      <c r="G5448" s="1" t="s">
        <v>37</v>
      </c>
      <c r="H5448" s="1" t="s">
        <v>279</v>
      </c>
      <c r="I5448" s="27">
        <v>371</v>
      </c>
      <c r="J5448" s="30" t="s">
        <v>4435</v>
      </c>
      <c r="K5448" s="28" t="s">
        <v>943</v>
      </c>
      <c r="L5448" s="4" t="s">
        <v>35</v>
      </c>
    </row>
    <row r="5449" spans="1:12">
      <c r="A5449" s="36">
        <v>2017</v>
      </c>
      <c r="B5449" s="14" t="s">
        <v>4309</v>
      </c>
      <c r="C5449" s="9">
        <v>42895</v>
      </c>
      <c r="D5449" s="14" t="s">
        <v>537</v>
      </c>
      <c r="E5449" s="26" t="s">
        <v>123</v>
      </c>
      <c r="F5449" s="11">
        <v>5764</v>
      </c>
      <c r="G5449" s="1" t="s">
        <v>37</v>
      </c>
      <c r="H5449" s="1" t="s">
        <v>279</v>
      </c>
      <c r="I5449" s="27">
        <v>380</v>
      </c>
      <c r="J5449" s="30" t="s">
        <v>4436</v>
      </c>
      <c r="K5449" s="28" t="s">
        <v>4437</v>
      </c>
      <c r="L5449" s="4" t="s">
        <v>35</v>
      </c>
    </row>
    <row r="5450" spans="1:12">
      <c r="A5450" s="36">
        <v>2017</v>
      </c>
      <c r="B5450" s="14" t="s">
        <v>4309</v>
      </c>
      <c r="C5450" s="9">
        <v>42895</v>
      </c>
      <c r="D5450" s="14" t="s">
        <v>537</v>
      </c>
      <c r="E5450" s="26" t="s">
        <v>123</v>
      </c>
      <c r="F5450" s="11">
        <v>5762</v>
      </c>
      <c r="G5450" s="1" t="s">
        <v>37</v>
      </c>
      <c r="H5450" s="1" t="s">
        <v>279</v>
      </c>
      <c r="I5450" s="27">
        <v>395</v>
      </c>
      <c r="J5450" s="30" t="s">
        <v>4438</v>
      </c>
      <c r="K5450" s="28" t="s">
        <v>943</v>
      </c>
      <c r="L5450" s="4" t="s">
        <v>35</v>
      </c>
    </row>
    <row r="5451" spans="1:12">
      <c r="A5451" s="36">
        <v>2017</v>
      </c>
      <c r="B5451" s="14" t="s">
        <v>4309</v>
      </c>
      <c r="C5451" s="9">
        <v>42896</v>
      </c>
      <c r="D5451" s="14" t="s">
        <v>537</v>
      </c>
      <c r="E5451" s="26" t="s">
        <v>123</v>
      </c>
      <c r="F5451" s="11">
        <v>5762</v>
      </c>
      <c r="G5451" s="1" t="s">
        <v>37</v>
      </c>
      <c r="H5451" s="1" t="s">
        <v>279</v>
      </c>
      <c r="I5451" s="27">
        <v>492</v>
      </c>
      <c r="J5451" s="30" t="s">
        <v>4439</v>
      </c>
      <c r="K5451" s="28" t="s">
        <v>943</v>
      </c>
      <c r="L5451" s="4" t="s">
        <v>35</v>
      </c>
    </row>
    <row r="5452" spans="1:12">
      <c r="A5452" s="36">
        <v>2017</v>
      </c>
      <c r="B5452" s="14" t="s">
        <v>4309</v>
      </c>
      <c r="C5452" s="9">
        <v>42898</v>
      </c>
      <c r="D5452" s="14" t="s">
        <v>537</v>
      </c>
      <c r="E5452" s="26" t="s">
        <v>123</v>
      </c>
      <c r="F5452" s="11">
        <v>5762</v>
      </c>
      <c r="G5452" s="1" t="s">
        <v>37</v>
      </c>
      <c r="H5452" s="1" t="s">
        <v>279</v>
      </c>
      <c r="I5452" s="27">
        <v>290</v>
      </c>
      <c r="J5452" s="30" t="s">
        <v>4440</v>
      </c>
      <c r="K5452" s="28" t="s">
        <v>943</v>
      </c>
      <c r="L5452" s="4" t="s">
        <v>35</v>
      </c>
    </row>
    <row r="5453" spans="1:12">
      <c r="A5453" s="36">
        <v>2017</v>
      </c>
      <c r="B5453" s="14" t="s">
        <v>4309</v>
      </c>
      <c r="C5453" s="9">
        <v>42910</v>
      </c>
      <c r="D5453" s="14" t="s">
        <v>537</v>
      </c>
      <c r="E5453" s="26" t="s">
        <v>123</v>
      </c>
      <c r="F5453" s="11">
        <v>5764</v>
      </c>
      <c r="G5453" s="1" t="s">
        <v>37</v>
      </c>
      <c r="H5453" s="1" t="s">
        <v>279</v>
      </c>
      <c r="I5453" s="27">
        <v>311</v>
      </c>
      <c r="J5453" s="30" t="s">
        <v>4441</v>
      </c>
      <c r="K5453" s="28" t="s">
        <v>134</v>
      </c>
      <c r="L5453" s="4" t="s">
        <v>35</v>
      </c>
    </row>
    <row r="5454" spans="1:12">
      <c r="A5454" s="36">
        <v>2017</v>
      </c>
      <c r="B5454" s="14" t="s">
        <v>4309</v>
      </c>
      <c r="C5454" s="9">
        <v>42910</v>
      </c>
      <c r="D5454" s="14" t="s">
        <v>537</v>
      </c>
      <c r="E5454" s="26" t="s">
        <v>123</v>
      </c>
      <c r="F5454" s="11">
        <v>5760</v>
      </c>
      <c r="G5454" s="1" t="s">
        <v>37</v>
      </c>
      <c r="H5454" s="1" t="s">
        <v>279</v>
      </c>
      <c r="I5454" s="27">
        <v>321</v>
      </c>
      <c r="J5454" s="30" t="s">
        <v>4442</v>
      </c>
      <c r="K5454" s="28" t="s">
        <v>134</v>
      </c>
      <c r="L5454" s="4" t="s">
        <v>35</v>
      </c>
    </row>
    <row r="5455" spans="1:12">
      <c r="A5455" s="36">
        <v>2017</v>
      </c>
      <c r="B5455" s="14" t="s">
        <v>4309</v>
      </c>
      <c r="C5455" s="9">
        <v>42914</v>
      </c>
      <c r="D5455" s="14" t="s">
        <v>537</v>
      </c>
      <c r="E5455" s="26" t="s">
        <v>123</v>
      </c>
      <c r="F5455" s="11">
        <v>5764</v>
      </c>
      <c r="G5455" s="1" t="s">
        <v>37</v>
      </c>
      <c r="H5455" s="1" t="s">
        <v>279</v>
      </c>
      <c r="I5455" s="27">
        <v>316</v>
      </c>
      <c r="J5455" s="30" t="s">
        <v>4443</v>
      </c>
      <c r="K5455" s="28" t="s">
        <v>136</v>
      </c>
      <c r="L5455" s="4" t="s">
        <v>35</v>
      </c>
    </row>
    <row r="5456" spans="1:12">
      <c r="A5456" s="36">
        <v>2017</v>
      </c>
      <c r="B5456" s="14" t="s">
        <v>4309</v>
      </c>
      <c r="C5456" s="9">
        <v>42916</v>
      </c>
      <c r="D5456" s="14" t="s">
        <v>537</v>
      </c>
      <c r="E5456" s="26" t="s">
        <v>123</v>
      </c>
      <c r="F5456" s="11">
        <v>5764</v>
      </c>
      <c r="G5456" s="1" t="s">
        <v>37</v>
      </c>
      <c r="H5456" s="1" t="s">
        <v>279</v>
      </c>
      <c r="I5456" s="27">
        <v>510</v>
      </c>
      <c r="J5456" s="30" t="s">
        <v>4444</v>
      </c>
      <c r="K5456" s="28" t="s">
        <v>136</v>
      </c>
      <c r="L5456" s="4" t="s">
        <v>35</v>
      </c>
    </row>
    <row r="5457" spans="1:12">
      <c r="A5457" s="36">
        <v>2017</v>
      </c>
      <c r="B5457" s="14" t="s">
        <v>4309</v>
      </c>
      <c r="C5457" s="9">
        <v>42887</v>
      </c>
      <c r="D5457" s="14" t="s">
        <v>537</v>
      </c>
      <c r="E5457" s="1" t="s">
        <v>181</v>
      </c>
      <c r="F5457" s="11">
        <v>4010</v>
      </c>
      <c r="G5457" s="1" t="s">
        <v>137</v>
      </c>
      <c r="H5457" s="1" t="s">
        <v>138</v>
      </c>
      <c r="I5457" s="27">
        <v>51.6</v>
      </c>
      <c r="J5457" s="30" t="s">
        <v>4445</v>
      </c>
      <c r="K5457" s="28" t="s">
        <v>4446</v>
      </c>
      <c r="L5457" s="4" t="s">
        <v>141</v>
      </c>
    </row>
    <row r="5458" spans="1:12">
      <c r="A5458" s="36">
        <v>2017</v>
      </c>
      <c r="B5458" s="14" t="s">
        <v>4309</v>
      </c>
      <c r="C5458" s="9">
        <v>42887</v>
      </c>
      <c r="D5458" s="14" t="s">
        <v>537</v>
      </c>
      <c r="E5458" s="1" t="s">
        <v>181</v>
      </c>
      <c r="F5458" s="11">
        <v>4010</v>
      </c>
      <c r="G5458" s="1" t="s">
        <v>149</v>
      </c>
      <c r="H5458" s="11" t="s">
        <v>150</v>
      </c>
      <c r="I5458" s="27">
        <v>78</v>
      </c>
      <c r="J5458" s="30" t="s">
        <v>4447</v>
      </c>
      <c r="K5458" s="28" t="s">
        <v>4446</v>
      </c>
      <c r="L5458" s="4" t="s">
        <v>141</v>
      </c>
    </row>
    <row r="5459" spans="1:12">
      <c r="A5459" s="36">
        <v>2017</v>
      </c>
      <c r="B5459" s="14" t="s">
        <v>4309</v>
      </c>
      <c r="C5459" s="9">
        <v>42887</v>
      </c>
      <c r="D5459" s="14" t="s">
        <v>537</v>
      </c>
      <c r="E5459" s="1" t="s">
        <v>181</v>
      </c>
      <c r="F5459" s="11">
        <v>4002</v>
      </c>
      <c r="G5459" s="1" t="s">
        <v>408</v>
      </c>
      <c r="H5459" s="1" t="s">
        <v>2503</v>
      </c>
      <c r="I5459" s="27">
        <v>70</v>
      </c>
      <c r="J5459" s="30" t="s">
        <v>4448</v>
      </c>
      <c r="K5459" s="28" t="s">
        <v>211</v>
      </c>
      <c r="L5459" s="4" t="s">
        <v>141</v>
      </c>
    </row>
    <row r="5460" spans="1:12">
      <c r="A5460" s="36">
        <v>2017</v>
      </c>
      <c r="B5460" s="14" t="s">
        <v>4309</v>
      </c>
      <c r="C5460" s="9">
        <v>42888</v>
      </c>
      <c r="D5460" s="14" t="s">
        <v>537</v>
      </c>
      <c r="E5460" s="1" t="s">
        <v>181</v>
      </c>
      <c r="F5460" s="11">
        <v>4002</v>
      </c>
      <c r="G5460" s="1" t="s">
        <v>408</v>
      </c>
      <c r="H5460" s="1" t="s">
        <v>2503</v>
      </c>
      <c r="I5460" s="27">
        <v>41.7</v>
      </c>
      <c r="J5460" s="30" t="s">
        <v>4449</v>
      </c>
      <c r="K5460" s="28" t="s">
        <v>211</v>
      </c>
      <c r="L5460" s="4" t="s">
        <v>141</v>
      </c>
    </row>
    <row r="5461" spans="1:12">
      <c r="A5461" s="36">
        <v>2017</v>
      </c>
      <c r="B5461" s="14" t="s">
        <v>4309</v>
      </c>
      <c r="C5461" s="9">
        <v>42889</v>
      </c>
      <c r="D5461" s="14" t="s">
        <v>537</v>
      </c>
      <c r="E5461" s="1" t="s">
        <v>181</v>
      </c>
      <c r="F5461" s="11">
        <v>4002</v>
      </c>
      <c r="G5461" s="1" t="s">
        <v>408</v>
      </c>
      <c r="H5461" s="1" t="s">
        <v>2503</v>
      </c>
      <c r="I5461" s="27">
        <v>152.19999999999999</v>
      </c>
      <c r="J5461" s="30" t="s">
        <v>4450</v>
      </c>
      <c r="K5461" s="28" t="s">
        <v>211</v>
      </c>
      <c r="L5461" s="4" t="s">
        <v>141</v>
      </c>
    </row>
    <row r="5462" spans="1:12">
      <c r="A5462" s="36">
        <v>2017</v>
      </c>
      <c r="B5462" s="14" t="s">
        <v>4309</v>
      </c>
      <c r="C5462" s="9">
        <v>42897</v>
      </c>
      <c r="D5462" s="14" t="s">
        <v>537</v>
      </c>
      <c r="E5462" s="1" t="s">
        <v>181</v>
      </c>
      <c r="F5462" s="11">
        <v>4002</v>
      </c>
      <c r="G5462" s="1" t="s">
        <v>408</v>
      </c>
      <c r="H5462" s="1" t="s">
        <v>2503</v>
      </c>
      <c r="I5462" s="27">
        <v>157.5</v>
      </c>
      <c r="J5462" s="30" t="s">
        <v>4451</v>
      </c>
      <c r="K5462" s="28" t="s">
        <v>4446</v>
      </c>
      <c r="L5462" s="4" t="s">
        <v>141</v>
      </c>
    </row>
    <row r="5463" spans="1:12">
      <c r="A5463" s="36">
        <v>2017</v>
      </c>
      <c r="B5463" s="14" t="s">
        <v>4309</v>
      </c>
      <c r="C5463" s="9">
        <v>42900</v>
      </c>
      <c r="D5463" s="14" t="s">
        <v>537</v>
      </c>
      <c r="E5463" s="1" t="s">
        <v>181</v>
      </c>
      <c r="F5463" s="11">
        <v>4002</v>
      </c>
      <c r="G5463" s="1" t="s">
        <v>408</v>
      </c>
      <c r="H5463" s="1" t="s">
        <v>2503</v>
      </c>
      <c r="I5463" s="27">
        <v>92.2</v>
      </c>
      <c r="J5463" s="30" t="s">
        <v>4452</v>
      </c>
      <c r="K5463" s="28" t="s">
        <v>4453</v>
      </c>
      <c r="L5463" s="4" t="s">
        <v>141</v>
      </c>
    </row>
    <row r="5464" spans="1:12">
      <c r="A5464" s="36">
        <v>2017</v>
      </c>
      <c r="B5464" s="14" t="s">
        <v>4309</v>
      </c>
      <c r="C5464" s="9">
        <v>42902</v>
      </c>
      <c r="D5464" s="14" t="s">
        <v>537</v>
      </c>
      <c r="E5464" s="1" t="s">
        <v>181</v>
      </c>
      <c r="F5464" s="11">
        <v>4002</v>
      </c>
      <c r="G5464" s="1" t="s">
        <v>408</v>
      </c>
      <c r="H5464" s="1" t="s">
        <v>2503</v>
      </c>
      <c r="I5464" s="27">
        <v>158.9</v>
      </c>
      <c r="J5464" s="30" t="s">
        <v>4454</v>
      </c>
      <c r="K5464" s="28" t="s">
        <v>4453</v>
      </c>
      <c r="L5464" s="4" t="s">
        <v>141</v>
      </c>
    </row>
    <row r="5465" spans="1:12">
      <c r="A5465" s="36">
        <v>2017</v>
      </c>
      <c r="B5465" s="14" t="s">
        <v>4309</v>
      </c>
      <c r="C5465" s="9">
        <v>42903</v>
      </c>
      <c r="D5465" s="14" t="s">
        <v>537</v>
      </c>
      <c r="E5465" s="1" t="s">
        <v>181</v>
      </c>
      <c r="F5465" s="11">
        <v>4002</v>
      </c>
      <c r="G5465" s="1" t="s">
        <v>408</v>
      </c>
      <c r="H5465" s="11" t="s">
        <v>4455</v>
      </c>
      <c r="I5465" s="27">
        <v>138</v>
      </c>
      <c r="J5465" s="30" t="s">
        <v>4456</v>
      </c>
      <c r="K5465" s="28" t="s">
        <v>4457</v>
      </c>
      <c r="L5465" s="4" t="s">
        <v>141</v>
      </c>
    </row>
    <row r="5466" spans="1:12">
      <c r="A5466" s="36">
        <v>2017</v>
      </c>
      <c r="B5466" s="14" t="s">
        <v>4309</v>
      </c>
      <c r="C5466" s="9">
        <v>42914</v>
      </c>
      <c r="D5466" s="14" t="s">
        <v>537</v>
      </c>
      <c r="E5466" s="1" t="s">
        <v>181</v>
      </c>
      <c r="F5466" s="11">
        <v>4002</v>
      </c>
      <c r="G5466" s="1" t="s">
        <v>408</v>
      </c>
      <c r="H5466" s="1" t="s">
        <v>2503</v>
      </c>
      <c r="I5466" s="27">
        <v>72.2</v>
      </c>
      <c r="J5466" s="30" t="s">
        <v>4458</v>
      </c>
      <c r="K5466" s="28" t="s">
        <v>4453</v>
      </c>
      <c r="L5466" s="4" t="s">
        <v>141</v>
      </c>
    </row>
    <row r="5467" spans="1:12">
      <c r="A5467" s="36">
        <v>2017</v>
      </c>
      <c r="B5467" s="14" t="s">
        <v>4309</v>
      </c>
      <c r="C5467" s="9">
        <v>42909</v>
      </c>
      <c r="D5467" s="14" t="s">
        <v>537</v>
      </c>
      <c r="E5467" s="1" t="s">
        <v>181</v>
      </c>
      <c r="F5467" s="11">
        <v>4002</v>
      </c>
      <c r="G5467" s="1" t="s">
        <v>408</v>
      </c>
      <c r="H5467" s="1" t="s">
        <v>2503</v>
      </c>
      <c r="I5467" s="27">
        <v>185.7</v>
      </c>
      <c r="J5467" s="30" t="s">
        <v>4459</v>
      </c>
      <c r="K5467" s="28" t="s">
        <v>4453</v>
      </c>
      <c r="L5467" s="4" t="s">
        <v>141</v>
      </c>
    </row>
    <row r="5468" spans="1:12">
      <c r="A5468" s="36">
        <v>2017</v>
      </c>
      <c r="B5468" s="14" t="s">
        <v>4309</v>
      </c>
      <c r="C5468" s="9">
        <v>42892</v>
      </c>
      <c r="D5468" s="14" t="s">
        <v>537</v>
      </c>
      <c r="E5468" s="1" t="s">
        <v>181</v>
      </c>
      <c r="F5468" s="11">
        <v>4002</v>
      </c>
      <c r="G5468" s="1" t="s">
        <v>1050</v>
      </c>
      <c r="H5468" s="11" t="s">
        <v>396</v>
      </c>
      <c r="I5468" s="27">
        <v>75.2</v>
      </c>
      <c r="J5468" s="30" t="s">
        <v>4460</v>
      </c>
      <c r="K5468" s="28" t="s">
        <v>4446</v>
      </c>
      <c r="L5468" s="4" t="s">
        <v>141</v>
      </c>
    </row>
    <row r="5469" spans="1:12">
      <c r="A5469" s="36">
        <v>2017</v>
      </c>
      <c r="B5469" s="14" t="s">
        <v>4309</v>
      </c>
      <c r="C5469" s="9">
        <v>42892</v>
      </c>
      <c r="D5469" s="14" t="s">
        <v>537</v>
      </c>
      <c r="E5469" s="1" t="s">
        <v>181</v>
      </c>
      <c r="F5469" s="11">
        <v>4002</v>
      </c>
      <c r="G5469" s="1" t="s">
        <v>1050</v>
      </c>
      <c r="H5469" s="1" t="s">
        <v>143</v>
      </c>
      <c r="I5469" s="27">
        <v>76.099999999999994</v>
      </c>
      <c r="J5469" s="30" t="s">
        <v>4461</v>
      </c>
      <c r="K5469" s="28" t="s">
        <v>4446</v>
      </c>
      <c r="L5469" s="4" t="s">
        <v>141</v>
      </c>
    </row>
    <row r="5470" spans="1:12">
      <c r="A5470" s="36">
        <v>2017</v>
      </c>
      <c r="B5470" s="14" t="s">
        <v>4309</v>
      </c>
      <c r="C5470" s="9">
        <v>42892</v>
      </c>
      <c r="D5470" s="14" t="s">
        <v>537</v>
      </c>
      <c r="E5470" s="1" t="s">
        <v>181</v>
      </c>
      <c r="F5470" s="11">
        <v>4002</v>
      </c>
      <c r="G5470" s="1" t="s">
        <v>1050</v>
      </c>
      <c r="H5470" s="11" t="s">
        <v>396</v>
      </c>
      <c r="I5470" s="27">
        <v>143.19999999999999</v>
      </c>
      <c r="J5470" s="30" t="s">
        <v>4462</v>
      </c>
      <c r="K5470" s="28" t="s">
        <v>4446</v>
      </c>
      <c r="L5470" s="4" t="s">
        <v>141</v>
      </c>
    </row>
    <row r="5471" spans="1:12">
      <c r="A5471" s="36">
        <v>2017</v>
      </c>
      <c r="B5471" s="14" t="s">
        <v>4309</v>
      </c>
      <c r="C5471" s="9">
        <v>42897</v>
      </c>
      <c r="D5471" s="14" t="s">
        <v>537</v>
      </c>
      <c r="E5471" s="1" t="s">
        <v>181</v>
      </c>
      <c r="F5471" s="11">
        <v>4002</v>
      </c>
      <c r="G5471" s="1" t="s">
        <v>1050</v>
      </c>
      <c r="H5471" s="11" t="s">
        <v>396</v>
      </c>
      <c r="I5471" s="27">
        <v>81</v>
      </c>
      <c r="J5471" s="30" t="s">
        <v>4463</v>
      </c>
      <c r="K5471" s="28" t="s">
        <v>4446</v>
      </c>
      <c r="L5471" s="4" t="s">
        <v>141</v>
      </c>
    </row>
    <row r="5472" spans="1:12">
      <c r="A5472" s="36">
        <v>2017</v>
      </c>
      <c r="B5472" s="14" t="s">
        <v>4309</v>
      </c>
      <c r="C5472" s="9">
        <v>42897</v>
      </c>
      <c r="D5472" s="14" t="s">
        <v>537</v>
      </c>
      <c r="E5472" s="1" t="s">
        <v>181</v>
      </c>
      <c r="F5472" s="11">
        <v>4002</v>
      </c>
      <c r="G5472" s="1" t="s">
        <v>1050</v>
      </c>
      <c r="H5472" s="11" t="s">
        <v>396</v>
      </c>
      <c r="I5472" s="27">
        <v>63.1</v>
      </c>
      <c r="J5472" s="30" t="s">
        <v>4464</v>
      </c>
      <c r="K5472" s="28" t="s">
        <v>4446</v>
      </c>
      <c r="L5472" s="4" t="s">
        <v>141</v>
      </c>
    </row>
    <row r="5473" spans="1:12">
      <c r="A5473" s="36">
        <v>2017</v>
      </c>
      <c r="B5473" s="14" t="s">
        <v>4309</v>
      </c>
      <c r="C5473" s="9">
        <v>42897</v>
      </c>
      <c r="D5473" s="14" t="s">
        <v>537</v>
      </c>
      <c r="E5473" s="1" t="s">
        <v>181</v>
      </c>
      <c r="F5473" s="11">
        <v>4002</v>
      </c>
      <c r="G5473" s="1" t="s">
        <v>1050</v>
      </c>
      <c r="H5473" s="1" t="s">
        <v>143</v>
      </c>
      <c r="I5473" s="27">
        <v>87.4</v>
      </c>
      <c r="J5473" s="30" t="s">
        <v>4465</v>
      </c>
      <c r="K5473" s="28" t="s">
        <v>4446</v>
      </c>
      <c r="L5473" s="4" t="s">
        <v>141</v>
      </c>
    </row>
    <row r="5474" spans="1:12">
      <c r="A5474" s="36">
        <v>2017</v>
      </c>
      <c r="B5474" s="14" t="s">
        <v>4309</v>
      </c>
      <c r="C5474" s="9">
        <v>42897</v>
      </c>
      <c r="D5474" s="14" t="s">
        <v>537</v>
      </c>
      <c r="E5474" s="1" t="s">
        <v>181</v>
      </c>
      <c r="F5474" s="11">
        <v>4002</v>
      </c>
      <c r="G5474" s="1" t="s">
        <v>1050</v>
      </c>
      <c r="H5474" s="11" t="s">
        <v>396</v>
      </c>
      <c r="I5474" s="27">
        <v>153.4</v>
      </c>
      <c r="J5474" s="30" t="s">
        <v>4466</v>
      </c>
      <c r="K5474" s="28" t="s">
        <v>4446</v>
      </c>
      <c r="L5474" s="4" t="s">
        <v>141</v>
      </c>
    </row>
    <row r="5475" spans="1:12">
      <c r="A5475" s="36">
        <v>2017</v>
      </c>
      <c r="B5475" s="14" t="s">
        <v>4309</v>
      </c>
      <c r="C5475" s="9">
        <v>42898</v>
      </c>
      <c r="D5475" s="14" t="s">
        <v>537</v>
      </c>
      <c r="E5475" s="1" t="s">
        <v>181</v>
      </c>
      <c r="F5475" s="11">
        <v>4002</v>
      </c>
      <c r="G5475" s="1" t="s">
        <v>1050</v>
      </c>
      <c r="H5475" s="1" t="s">
        <v>143</v>
      </c>
      <c r="I5475" s="27">
        <v>83</v>
      </c>
      <c r="J5475" s="30" t="s">
        <v>4467</v>
      </c>
      <c r="K5475" s="28" t="s">
        <v>4446</v>
      </c>
      <c r="L5475" s="4" t="s">
        <v>141</v>
      </c>
    </row>
    <row r="5476" spans="1:12">
      <c r="A5476" s="36">
        <v>2017</v>
      </c>
      <c r="B5476" s="14" t="s">
        <v>4309</v>
      </c>
      <c r="C5476" s="9">
        <v>42898</v>
      </c>
      <c r="D5476" s="14" t="s">
        <v>537</v>
      </c>
      <c r="E5476" s="1" t="s">
        <v>181</v>
      </c>
      <c r="F5476" s="11">
        <v>4002</v>
      </c>
      <c r="G5476" s="1" t="s">
        <v>1050</v>
      </c>
      <c r="H5476" s="11" t="s">
        <v>396</v>
      </c>
      <c r="I5476" s="27">
        <v>125.6</v>
      </c>
      <c r="J5476" s="30" t="s">
        <v>4468</v>
      </c>
      <c r="K5476" s="28" t="s">
        <v>4446</v>
      </c>
      <c r="L5476" s="4" t="s">
        <v>141</v>
      </c>
    </row>
    <row r="5477" spans="1:12">
      <c r="A5477" s="36">
        <v>2017</v>
      </c>
      <c r="B5477" s="14" t="s">
        <v>4309</v>
      </c>
      <c r="C5477" s="9">
        <v>42898</v>
      </c>
      <c r="D5477" s="14" t="s">
        <v>537</v>
      </c>
      <c r="E5477" s="1" t="s">
        <v>181</v>
      </c>
      <c r="F5477" s="11">
        <v>4002</v>
      </c>
      <c r="G5477" s="1" t="s">
        <v>1050</v>
      </c>
      <c r="H5477" s="11" t="s">
        <v>396</v>
      </c>
      <c r="I5477" s="27">
        <v>173.6</v>
      </c>
      <c r="J5477" s="30" t="s">
        <v>4469</v>
      </c>
      <c r="K5477" s="28" t="s">
        <v>4446</v>
      </c>
      <c r="L5477" s="4" t="s">
        <v>141</v>
      </c>
    </row>
    <row r="5478" spans="1:12">
      <c r="A5478" s="36">
        <v>2017</v>
      </c>
      <c r="B5478" s="14" t="s">
        <v>4309</v>
      </c>
      <c r="C5478" s="9">
        <v>42900</v>
      </c>
      <c r="D5478" s="14" t="s">
        <v>537</v>
      </c>
      <c r="E5478" s="1" t="s">
        <v>181</v>
      </c>
      <c r="F5478" s="11">
        <v>4002</v>
      </c>
      <c r="G5478" s="1" t="s">
        <v>1050</v>
      </c>
      <c r="H5478" s="11" t="s">
        <v>396</v>
      </c>
      <c r="I5478" s="27">
        <v>94</v>
      </c>
      <c r="J5478" s="30" t="s">
        <v>4470</v>
      </c>
      <c r="K5478" s="28" t="s">
        <v>4457</v>
      </c>
      <c r="L5478" s="4" t="s">
        <v>141</v>
      </c>
    </row>
    <row r="5479" spans="1:12">
      <c r="A5479" s="36">
        <v>2017</v>
      </c>
      <c r="B5479" s="14" t="s">
        <v>4309</v>
      </c>
      <c r="C5479" s="9">
        <v>42903</v>
      </c>
      <c r="D5479" s="14" t="s">
        <v>537</v>
      </c>
      <c r="E5479" s="1" t="s">
        <v>181</v>
      </c>
      <c r="F5479" s="11">
        <v>4002</v>
      </c>
      <c r="G5479" s="1" t="s">
        <v>1050</v>
      </c>
      <c r="H5479" s="11" t="s">
        <v>396</v>
      </c>
      <c r="I5479" s="27">
        <v>107</v>
      </c>
      <c r="J5479" s="30" t="s">
        <v>4471</v>
      </c>
      <c r="K5479" s="28" t="s">
        <v>4457</v>
      </c>
      <c r="L5479" s="4" t="s">
        <v>141</v>
      </c>
    </row>
    <row r="5480" spans="1:12">
      <c r="A5480" s="36">
        <v>2017</v>
      </c>
      <c r="B5480" s="14" t="s">
        <v>4309</v>
      </c>
      <c r="C5480" s="9">
        <v>42907</v>
      </c>
      <c r="D5480" s="14" t="s">
        <v>537</v>
      </c>
      <c r="E5480" s="1" t="s">
        <v>181</v>
      </c>
      <c r="F5480" s="11">
        <v>4002</v>
      </c>
      <c r="G5480" s="1" t="s">
        <v>1050</v>
      </c>
      <c r="H5480" s="11" t="s">
        <v>396</v>
      </c>
      <c r="I5480" s="27">
        <v>75.599999999999994</v>
      </c>
      <c r="J5480" s="30" t="s">
        <v>4472</v>
      </c>
      <c r="K5480" s="28" t="s">
        <v>4457</v>
      </c>
      <c r="L5480" s="4" t="s">
        <v>141</v>
      </c>
    </row>
    <row r="5481" spans="1:12">
      <c r="A5481" s="36">
        <v>2017</v>
      </c>
      <c r="B5481" s="14" t="s">
        <v>4309</v>
      </c>
      <c r="C5481" s="9">
        <v>42907</v>
      </c>
      <c r="D5481" s="14" t="s">
        <v>537</v>
      </c>
      <c r="E5481" s="1" t="s">
        <v>181</v>
      </c>
      <c r="F5481" s="11">
        <v>4002</v>
      </c>
      <c r="G5481" s="1" t="s">
        <v>1050</v>
      </c>
      <c r="H5481" s="11" t="s">
        <v>396</v>
      </c>
      <c r="I5481" s="27">
        <v>104.5</v>
      </c>
      <c r="J5481" s="30" t="s">
        <v>4473</v>
      </c>
      <c r="K5481" s="28" t="s">
        <v>4457</v>
      </c>
      <c r="L5481" s="4" t="s">
        <v>141</v>
      </c>
    </row>
    <row r="5482" spans="1:12">
      <c r="A5482" s="36">
        <v>2017</v>
      </c>
      <c r="B5482" s="14" t="s">
        <v>4309</v>
      </c>
      <c r="C5482" s="9">
        <v>42907</v>
      </c>
      <c r="D5482" s="14" t="s">
        <v>537</v>
      </c>
      <c r="E5482" s="1" t="s">
        <v>181</v>
      </c>
      <c r="F5482" s="11">
        <v>4002</v>
      </c>
      <c r="G5482" s="1" t="s">
        <v>1050</v>
      </c>
      <c r="H5482" s="11" t="s">
        <v>396</v>
      </c>
      <c r="I5482" s="27">
        <v>111.9</v>
      </c>
      <c r="J5482" s="30" t="s">
        <v>4474</v>
      </c>
      <c r="K5482" s="28" t="s">
        <v>4453</v>
      </c>
      <c r="L5482" s="4" t="s">
        <v>141</v>
      </c>
    </row>
    <row r="5483" spans="1:12">
      <c r="A5483" s="36">
        <v>2017</v>
      </c>
      <c r="B5483" s="14" t="s">
        <v>4309</v>
      </c>
      <c r="C5483" s="9">
        <v>42907</v>
      </c>
      <c r="D5483" s="14" t="s">
        <v>537</v>
      </c>
      <c r="E5483" s="1" t="s">
        <v>181</v>
      </c>
      <c r="F5483" s="11">
        <v>4002</v>
      </c>
      <c r="G5483" s="1" t="s">
        <v>1050</v>
      </c>
      <c r="H5483" s="1" t="s">
        <v>143</v>
      </c>
      <c r="I5483" s="27">
        <v>100.2</v>
      </c>
      <c r="J5483" s="30" t="s">
        <v>4475</v>
      </c>
      <c r="K5483" s="28" t="s">
        <v>4457</v>
      </c>
      <c r="L5483" s="4" t="s">
        <v>141</v>
      </c>
    </row>
    <row r="5484" spans="1:12">
      <c r="A5484" s="36">
        <v>2017</v>
      </c>
      <c r="B5484" s="14" t="s">
        <v>4309</v>
      </c>
      <c r="C5484" s="9">
        <v>42909</v>
      </c>
      <c r="D5484" s="14" t="s">
        <v>537</v>
      </c>
      <c r="E5484" s="1" t="s">
        <v>181</v>
      </c>
      <c r="F5484" s="11">
        <v>4002</v>
      </c>
      <c r="G5484" s="1" t="s">
        <v>1050</v>
      </c>
      <c r="H5484" s="11" t="s">
        <v>396</v>
      </c>
      <c r="I5484" s="27">
        <v>69.2</v>
      </c>
      <c r="J5484" s="30" t="s">
        <v>4476</v>
      </c>
      <c r="K5484" s="28" t="s">
        <v>4457</v>
      </c>
      <c r="L5484" s="4" t="s">
        <v>141</v>
      </c>
    </row>
    <row r="5485" spans="1:12">
      <c r="A5485" s="36">
        <v>2017</v>
      </c>
      <c r="B5485" s="14" t="s">
        <v>4309</v>
      </c>
      <c r="C5485" s="9">
        <v>42914</v>
      </c>
      <c r="D5485" s="14" t="s">
        <v>537</v>
      </c>
      <c r="E5485" s="1" t="s">
        <v>181</v>
      </c>
      <c r="F5485" s="11">
        <v>4002</v>
      </c>
      <c r="G5485" s="1" t="s">
        <v>1050</v>
      </c>
      <c r="H5485" s="11" t="s">
        <v>396</v>
      </c>
      <c r="I5485" s="27">
        <v>86.5</v>
      </c>
      <c r="J5485" s="30" t="s">
        <v>4477</v>
      </c>
      <c r="K5485" s="28" t="s">
        <v>4457</v>
      </c>
      <c r="L5485" s="4" t="s">
        <v>141</v>
      </c>
    </row>
    <row r="5486" spans="1:12">
      <c r="A5486" s="36">
        <v>2017</v>
      </c>
      <c r="B5486" s="14" t="s">
        <v>4309</v>
      </c>
      <c r="C5486" s="9">
        <v>42887</v>
      </c>
      <c r="D5486" s="14" t="s">
        <v>537</v>
      </c>
      <c r="E5486" s="1" t="s">
        <v>181</v>
      </c>
      <c r="F5486" s="11">
        <v>4010</v>
      </c>
      <c r="G5486" s="1" t="s">
        <v>269</v>
      </c>
      <c r="H5486" s="1" t="s">
        <v>287</v>
      </c>
      <c r="I5486" s="27">
        <v>66</v>
      </c>
      <c r="J5486" s="30" t="s">
        <v>4478</v>
      </c>
      <c r="K5486" s="28" t="s">
        <v>4446</v>
      </c>
      <c r="L5486" s="4" t="s">
        <v>141</v>
      </c>
    </row>
    <row r="5487" spans="1:12">
      <c r="A5487" s="36">
        <v>2017</v>
      </c>
      <c r="B5487" s="14" t="s">
        <v>4309</v>
      </c>
      <c r="C5487" s="9">
        <v>42893</v>
      </c>
      <c r="D5487" s="14" t="s">
        <v>537</v>
      </c>
      <c r="E5487" s="1" t="s">
        <v>181</v>
      </c>
      <c r="F5487" s="11">
        <v>4010</v>
      </c>
      <c r="G5487" s="1" t="s">
        <v>269</v>
      </c>
      <c r="H5487" s="11" t="s">
        <v>150</v>
      </c>
      <c r="I5487" s="27">
        <v>170</v>
      </c>
      <c r="J5487" s="30" t="s">
        <v>4479</v>
      </c>
      <c r="K5487" s="28" t="s">
        <v>1591</v>
      </c>
      <c r="L5487" s="4" t="s">
        <v>141</v>
      </c>
    </row>
    <row r="5488" spans="1:12">
      <c r="A5488" s="36">
        <v>2017</v>
      </c>
      <c r="B5488" s="14" t="s">
        <v>4309</v>
      </c>
      <c r="C5488" s="9">
        <v>42909</v>
      </c>
      <c r="D5488" s="14" t="s">
        <v>537</v>
      </c>
      <c r="E5488" s="1" t="s">
        <v>181</v>
      </c>
      <c r="F5488" s="11">
        <v>4021</v>
      </c>
      <c r="G5488" s="1" t="s">
        <v>269</v>
      </c>
      <c r="H5488" s="11" t="s">
        <v>150</v>
      </c>
      <c r="I5488" s="27">
        <v>120</v>
      </c>
      <c r="J5488" s="30" t="s">
        <v>4480</v>
      </c>
      <c r="K5488" s="28" t="s">
        <v>4481</v>
      </c>
      <c r="L5488" s="4" t="s">
        <v>141</v>
      </c>
    </row>
    <row r="5489" spans="1:12">
      <c r="A5489" s="36">
        <v>2017</v>
      </c>
      <c r="B5489" s="14" t="s">
        <v>4309</v>
      </c>
      <c r="C5489" s="9">
        <v>42907</v>
      </c>
      <c r="D5489" s="14" t="s">
        <v>537</v>
      </c>
      <c r="E5489" s="1" t="s">
        <v>181</v>
      </c>
      <c r="F5489" s="11">
        <v>4021</v>
      </c>
      <c r="G5489" s="1" t="s">
        <v>179</v>
      </c>
      <c r="H5489" s="11" t="s">
        <v>180</v>
      </c>
      <c r="I5489" s="27">
        <v>121</v>
      </c>
      <c r="J5489" s="30" t="s">
        <v>4482</v>
      </c>
      <c r="K5489" s="28" t="s">
        <v>4481</v>
      </c>
      <c r="L5489" s="4" t="s">
        <v>141</v>
      </c>
    </row>
    <row r="5490" spans="1:12">
      <c r="A5490" s="36">
        <v>2017</v>
      </c>
      <c r="B5490" s="14" t="s">
        <v>4309</v>
      </c>
      <c r="C5490" s="9">
        <v>42907</v>
      </c>
      <c r="D5490" s="14" t="s">
        <v>537</v>
      </c>
      <c r="E5490" s="1" t="s">
        <v>181</v>
      </c>
      <c r="F5490" s="11">
        <v>4021</v>
      </c>
      <c r="G5490" s="1" t="s">
        <v>179</v>
      </c>
      <c r="H5490" s="11" t="s">
        <v>180</v>
      </c>
      <c r="I5490" s="27">
        <v>84</v>
      </c>
      <c r="J5490" s="30" t="s">
        <v>4483</v>
      </c>
      <c r="K5490" s="28" t="s">
        <v>4481</v>
      </c>
      <c r="L5490" s="4" t="s">
        <v>141</v>
      </c>
    </row>
    <row r="5491" spans="1:12">
      <c r="A5491" s="36">
        <v>2017</v>
      </c>
      <c r="B5491" s="14" t="s">
        <v>4309</v>
      </c>
      <c r="C5491" s="9">
        <v>42909</v>
      </c>
      <c r="D5491" s="14" t="s">
        <v>537</v>
      </c>
      <c r="E5491" s="1" t="s">
        <v>181</v>
      </c>
      <c r="F5491" s="11">
        <v>4021</v>
      </c>
      <c r="G5491" s="1" t="s">
        <v>179</v>
      </c>
      <c r="H5491" s="11" t="s">
        <v>180</v>
      </c>
      <c r="I5491" s="27">
        <v>94</v>
      </c>
      <c r="J5491" s="30" t="s">
        <v>4484</v>
      </c>
      <c r="K5491" s="28" t="s">
        <v>4481</v>
      </c>
      <c r="L5491" s="4" t="s">
        <v>141</v>
      </c>
    </row>
    <row r="5492" spans="1:12">
      <c r="A5492" s="36">
        <v>2017</v>
      </c>
      <c r="B5492" s="14" t="s">
        <v>4309</v>
      </c>
      <c r="C5492" s="9">
        <v>42909</v>
      </c>
      <c r="D5492" s="14" t="s">
        <v>537</v>
      </c>
      <c r="E5492" s="1" t="s">
        <v>181</v>
      </c>
      <c r="F5492" s="11">
        <v>4021</v>
      </c>
      <c r="G5492" s="1" t="s">
        <v>179</v>
      </c>
      <c r="H5492" s="11" t="s">
        <v>180</v>
      </c>
      <c r="I5492" s="27">
        <v>62</v>
      </c>
      <c r="J5492" s="30" t="s">
        <v>4485</v>
      </c>
      <c r="K5492" s="28" t="s">
        <v>4481</v>
      </c>
      <c r="L5492" s="4" t="s">
        <v>141</v>
      </c>
    </row>
    <row r="5493" spans="1:12">
      <c r="A5493" s="36">
        <v>2017</v>
      </c>
      <c r="B5493" s="14" t="s">
        <v>4309</v>
      </c>
      <c r="C5493" s="9">
        <v>42912</v>
      </c>
      <c r="D5493" s="14" t="s">
        <v>537</v>
      </c>
      <c r="E5493" s="1" t="s">
        <v>181</v>
      </c>
      <c r="F5493" s="11">
        <v>4021</v>
      </c>
      <c r="G5493" s="1" t="s">
        <v>179</v>
      </c>
      <c r="H5493" s="11" t="s">
        <v>180</v>
      </c>
      <c r="I5493" s="27">
        <v>80</v>
      </c>
      <c r="J5493" s="30" t="s">
        <v>4486</v>
      </c>
      <c r="K5493" s="28" t="s">
        <v>4481</v>
      </c>
      <c r="L5493" s="4" t="s">
        <v>141</v>
      </c>
    </row>
    <row r="5494" spans="1:12">
      <c r="A5494" s="36">
        <v>2017</v>
      </c>
      <c r="B5494" s="14" t="s">
        <v>4309</v>
      </c>
      <c r="C5494" s="9">
        <v>42912</v>
      </c>
      <c r="D5494" s="14" t="s">
        <v>537</v>
      </c>
      <c r="E5494" s="1" t="s">
        <v>181</v>
      </c>
      <c r="F5494" s="11">
        <v>4021</v>
      </c>
      <c r="G5494" s="1" t="s">
        <v>179</v>
      </c>
      <c r="H5494" s="11" t="s">
        <v>180</v>
      </c>
      <c r="I5494" s="27">
        <v>87</v>
      </c>
      <c r="J5494" s="30" t="s">
        <v>4487</v>
      </c>
      <c r="K5494" s="28" t="s">
        <v>4481</v>
      </c>
      <c r="L5494" s="4" t="s">
        <v>141</v>
      </c>
    </row>
    <row r="5495" spans="1:12">
      <c r="A5495" s="36">
        <v>2017</v>
      </c>
      <c r="B5495" s="14" t="s">
        <v>4309</v>
      </c>
      <c r="C5495" s="9">
        <v>42913</v>
      </c>
      <c r="D5495" s="14" t="s">
        <v>537</v>
      </c>
      <c r="E5495" s="1" t="s">
        <v>181</v>
      </c>
      <c r="F5495" s="11">
        <v>4021</v>
      </c>
      <c r="G5495" s="1" t="s">
        <v>179</v>
      </c>
      <c r="H5495" s="11" t="s">
        <v>180</v>
      </c>
      <c r="I5495" s="27">
        <v>124</v>
      </c>
      <c r="J5495" s="30" t="s">
        <v>4488</v>
      </c>
      <c r="K5495" s="28" t="s">
        <v>206</v>
      </c>
      <c r="L5495" s="4" t="s">
        <v>141</v>
      </c>
    </row>
    <row r="5496" spans="1:12">
      <c r="A5496" s="36">
        <v>2017</v>
      </c>
      <c r="B5496" s="14" t="s">
        <v>4309</v>
      </c>
      <c r="C5496" s="9">
        <v>42914</v>
      </c>
      <c r="D5496" s="14" t="s">
        <v>537</v>
      </c>
      <c r="E5496" s="1" t="s">
        <v>181</v>
      </c>
      <c r="F5496" s="11">
        <v>4002</v>
      </c>
      <c r="G5496" s="1" t="s">
        <v>1050</v>
      </c>
      <c r="H5496" s="11" t="s">
        <v>396</v>
      </c>
      <c r="I5496" s="27">
        <v>54.5</v>
      </c>
      <c r="J5496" s="30" t="s">
        <v>4489</v>
      </c>
      <c r="K5496" s="28" t="s">
        <v>1590</v>
      </c>
      <c r="L5496" s="4" t="s">
        <v>141</v>
      </c>
    </row>
    <row r="5497" spans="1:12">
      <c r="A5497" s="36">
        <v>2017</v>
      </c>
      <c r="B5497" s="14" t="s">
        <v>4309</v>
      </c>
      <c r="C5497" s="9">
        <v>42914</v>
      </c>
      <c r="D5497" s="14" t="s">
        <v>537</v>
      </c>
      <c r="E5497" s="1" t="s">
        <v>181</v>
      </c>
      <c r="F5497" s="11">
        <v>4002</v>
      </c>
      <c r="G5497" s="1" t="s">
        <v>408</v>
      </c>
      <c r="H5497" s="1" t="s">
        <v>2503</v>
      </c>
      <c r="I5497" s="27">
        <v>68.400000000000006</v>
      </c>
      <c r="J5497" s="30" t="s">
        <v>4490</v>
      </c>
      <c r="K5497" s="28" t="s">
        <v>1590</v>
      </c>
      <c r="L5497" s="4" t="s">
        <v>141</v>
      </c>
    </row>
    <row r="5498" spans="1:12">
      <c r="A5498" s="36">
        <v>2017</v>
      </c>
      <c r="B5498" s="14" t="s">
        <v>4309</v>
      </c>
      <c r="C5498" s="9">
        <v>42895</v>
      </c>
      <c r="D5498" s="14" t="s">
        <v>537</v>
      </c>
      <c r="E5498" s="1" t="s">
        <v>13</v>
      </c>
      <c r="F5498" s="11">
        <v>5069</v>
      </c>
      <c r="G5498" s="1" t="s">
        <v>137</v>
      </c>
      <c r="H5498" s="1" t="s">
        <v>138</v>
      </c>
      <c r="I5498" s="27">
        <v>75</v>
      </c>
      <c r="J5498" s="30" t="s">
        <v>4491</v>
      </c>
      <c r="K5498" s="28" t="s">
        <v>2501</v>
      </c>
      <c r="L5498" s="4" t="s">
        <v>141</v>
      </c>
    </row>
    <row r="5499" spans="1:12">
      <c r="A5499" s="36">
        <v>2017</v>
      </c>
      <c r="B5499" s="14" t="s">
        <v>4309</v>
      </c>
      <c r="C5499" s="9">
        <v>42895</v>
      </c>
      <c r="D5499" s="14" t="s">
        <v>537</v>
      </c>
      <c r="E5499" s="1" t="s">
        <v>13</v>
      </c>
      <c r="F5499" s="11">
        <v>5069</v>
      </c>
      <c r="G5499" s="1" t="s">
        <v>137</v>
      </c>
      <c r="H5499" s="1" t="s">
        <v>138</v>
      </c>
      <c r="I5499" s="27">
        <v>74</v>
      </c>
      <c r="J5499" s="30" t="s">
        <v>4492</v>
      </c>
      <c r="K5499" s="28" t="s">
        <v>955</v>
      </c>
      <c r="L5499" s="4" t="s">
        <v>141</v>
      </c>
    </row>
    <row r="5500" spans="1:12">
      <c r="A5500" s="36">
        <v>2017</v>
      </c>
      <c r="B5500" s="14" t="s">
        <v>4309</v>
      </c>
      <c r="C5500" s="9">
        <v>42906</v>
      </c>
      <c r="D5500" s="14" t="s">
        <v>537</v>
      </c>
      <c r="E5500" s="1" t="s">
        <v>13</v>
      </c>
      <c r="F5500" s="11">
        <v>5069</v>
      </c>
      <c r="G5500" s="1" t="s">
        <v>137</v>
      </c>
      <c r="H5500" s="1" t="s">
        <v>138</v>
      </c>
      <c r="I5500" s="27">
        <v>100</v>
      </c>
      <c r="J5500" s="30" t="s">
        <v>4493</v>
      </c>
      <c r="K5500" s="28" t="s">
        <v>4494</v>
      </c>
      <c r="L5500" s="4" t="s">
        <v>141</v>
      </c>
    </row>
    <row r="5501" spans="1:12">
      <c r="A5501" s="36">
        <v>2017</v>
      </c>
      <c r="B5501" s="14" t="s">
        <v>4309</v>
      </c>
      <c r="C5501" s="9">
        <v>42907</v>
      </c>
      <c r="D5501" s="14" t="s">
        <v>537</v>
      </c>
      <c r="E5501" s="1" t="s">
        <v>13</v>
      </c>
      <c r="F5501" s="11">
        <v>5069</v>
      </c>
      <c r="G5501" s="1" t="s">
        <v>137</v>
      </c>
      <c r="H5501" s="1" t="s">
        <v>138</v>
      </c>
      <c r="I5501" s="27">
        <v>76</v>
      </c>
      <c r="J5501" s="30" t="s">
        <v>4495</v>
      </c>
      <c r="K5501" s="28" t="s">
        <v>4496</v>
      </c>
      <c r="L5501" s="4" t="s">
        <v>141</v>
      </c>
    </row>
    <row r="5502" spans="1:12">
      <c r="A5502" s="36">
        <v>2017</v>
      </c>
      <c r="B5502" s="14" t="s">
        <v>4309</v>
      </c>
      <c r="C5502" s="9">
        <v>42912</v>
      </c>
      <c r="D5502" s="14" t="s">
        <v>537</v>
      </c>
      <c r="E5502" s="1" t="s">
        <v>13</v>
      </c>
      <c r="F5502" s="11">
        <v>5069</v>
      </c>
      <c r="G5502" s="1" t="s">
        <v>269</v>
      </c>
      <c r="H5502" s="1" t="s">
        <v>270</v>
      </c>
      <c r="I5502" s="27">
        <v>96.6</v>
      </c>
      <c r="J5502" s="30" t="s">
        <v>4497</v>
      </c>
      <c r="K5502" s="28" t="s">
        <v>4496</v>
      </c>
      <c r="L5502" s="4" t="s">
        <v>141</v>
      </c>
    </row>
    <row r="5503" spans="1:12">
      <c r="A5503" s="36">
        <v>2017</v>
      </c>
      <c r="B5503" s="14" t="s">
        <v>4309</v>
      </c>
      <c r="C5503" s="9">
        <v>42887</v>
      </c>
      <c r="D5503" s="14" t="s">
        <v>537</v>
      </c>
      <c r="E5503" s="1" t="s">
        <v>13</v>
      </c>
      <c r="F5503" s="11">
        <v>5059</v>
      </c>
      <c r="G5503" s="1" t="s">
        <v>269</v>
      </c>
      <c r="H5503" s="1" t="s">
        <v>270</v>
      </c>
      <c r="I5503" s="27">
        <v>106.3</v>
      </c>
      <c r="J5503" s="30" t="s">
        <v>4498</v>
      </c>
      <c r="K5503" s="28" t="s">
        <v>2506</v>
      </c>
      <c r="L5503" s="4" t="s">
        <v>141</v>
      </c>
    </row>
    <row r="5504" spans="1:12">
      <c r="A5504" s="36">
        <v>2017</v>
      </c>
      <c r="B5504" s="14" t="s">
        <v>4309</v>
      </c>
      <c r="C5504" s="9">
        <v>42887</v>
      </c>
      <c r="D5504" s="14" t="s">
        <v>537</v>
      </c>
      <c r="E5504" s="1" t="s">
        <v>13</v>
      </c>
      <c r="F5504" s="11">
        <v>5059</v>
      </c>
      <c r="G5504" s="1" t="s">
        <v>269</v>
      </c>
      <c r="H5504" s="1" t="s">
        <v>270</v>
      </c>
      <c r="I5504" s="27">
        <v>41.3</v>
      </c>
      <c r="J5504" s="30" t="s">
        <v>4499</v>
      </c>
      <c r="K5504" s="28" t="s">
        <v>2506</v>
      </c>
      <c r="L5504" s="4" t="s">
        <v>141</v>
      </c>
    </row>
    <row r="5505" spans="1:12">
      <c r="A5505" s="36">
        <v>2017</v>
      </c>
      <c r="B5505" s="14" t="s">
        <v>4309</v>
      </c>
      <c r="C5505" s="9">
        <v>42888</v>
      </c>
      <c r="D5505" s="14" t="s">
        <v>537</v>
      </c>
      <c r="E5505" s="1" t="s">
        <v>13</v>
      </c>
      <c r="F5505" s="11">
        <v>5059</v>
      </c>
      <c r="G5505" s="1" t="s">
        <v>269</v>
      </c>
      <c r="H5505" s="1" t="s">
        <v>270</v>
      </c>
      <c r="I5505" s="27">
        <v>86.7</v>
      </c>
      <c r="J5505" s="30" t="s">
        <v>4500</v>
      </c>
      <c r="K5505" s="28" t="s">
        <v>2506</v>
      </c>
      <c r="L5505" s="4" t="s">
        <v>141</v>
      </c>
    </row>
    <row r="5506" spans="1:12">
      <c r="A5506" s="36">
        <v>2017</v>
      </c>
      <c r="B5506" s="14" t="s">
        <v>4309</v>
      </c>
      <c r="C5506" s="9">
        <v>42912</v>
      </c>
      <c r="D5506" s="14" t="s">
        <v>537</v>
      </c>
      <c r="E5506" s="1" t="s">
        <v>13</v>
      </c>
      <c r="F5506" s="11">
        <v>5069</v>
      </c>
      <c r="G5506" s="1" t="s">
        <v>179</v>
      </c>
      <c r="H5506" s="1" t="s">
        <v>30</v>
      </c>
      <c r="I5506" s="27">
        <v>81</v>
      </c>
      <c r="J5506" s="30" t="s">
        <v>4501</v>
      </c>
      <c r="K5506" s="28" t="s">
        <v>2506</v>
      </c>
      <c r="L5506" s="4" t="s">
        <v>141</v>
      </c>
    </row>
    <row r="5507" spans="1:12">
      <c r="A5507" s="36">
        <v>2017</v>
      </c>
      <c r="B5507" s="14" t="s">
        <v>4309</v>
      </c>
      <c r="C5507" s="9">
        <v>42907</v>
      </c>
      <c r="D5507" s="14" t="s">
        <v>537</v>
      </c>
      <c r="E5507" s="1" t="s">
        <v>308</v>
      </c>
      <c r="F5507" s="11">
        <v>4423</v>
      </c>
      <c r="G5507" s="1" t="s">
        <v>149</v>
      </c>
      <c r="H5507" s="11" t="s">
        <v>150</v>
      </c>
      <c r="I5507" s="27">
        <v>102</v>
      </c>
      <c r="J5507" s="30" t="s">
        <v>4502</v>
      </c>
      <c r="K5507" s="28" t="s">
        <v>4503</v>
      </c>
      <c r="L5507" s="4" t="s">
        <v>141</v>
      </c>
    </row>
    <row r="5508" spans="1:12">
      <c r="A5508" s="36">
        <v>2017</v>
      </c>
      <c r="B5508" s="14" t="s">
        <v>4309</v>
      </c>
      <c r="C5508" s="9">
        <v>42908</v>
      </c>
      <c r="D5508" s="14" t="s">
        <v>537</v>
      </c>
      <c r="E5508" s="1" t="s">
        <v>308</v>
      </c>
      <c r="F5508" s="11">
        <v>4420</v>
      </c>
      <c r="G5508" s="1" t="s">
        <v>149</v>
      </c>
      <c r="H5508" s="11" t="s">
        <v>150</v>
      </c>
      <c r="I5508" s="27">
        <v>99</v>
      </c>
      <c r="J5508" s="30" t="s">
        <v>4504</v>
      </c>
      <c r="K5508" s="28" t="s">
        <v>4503</v>
      </c>
      <c r="L5508" s="4" t="s">
        <v>141</v>
      </c>
    </row>
    <row r="5509" spans="1:12">
      <c r="A5509" s="36">
        <v>2017</v>
      </c>
      <c r="B5509" s="14" t="s">
        <v>4309</v>
      </c>
      <c r="C5509" s="9">
        <v>42890</v>
      </c>
      <c r="D5509" s="14" t="s">
        <v>537</v>
      </c>
      <c r="E5509" s="1" t="s">
        <v>308</v>
      </c>
      <c r="F5509" s="11">
        <v>4529</v>
      </c>
      <c r="G5509" s="1" t="s">
        <v>269</v>
      </c>
      <c r="H5509" s="1" t="s">
        <v>270</v>
      </c>
      <c r="I5509" s="27">
        <v>130.69999999999999</v>
      </c>
      <c r="J5509" s="30" t="s">
        <v>4505</v>
      </c>
      <c r="K5509" s="28" t="s">
        <v>4506</v>
      </c>
      <c r="L5509" s="4" t="s">
        <v>141</v>
      </c>
    </row>
    <row r="5510" spans="1:12">
      <c r="A5510" s="36">
        <v>2017</v>
      </c>
      <c r="B5510" s="14" t="s">
        <v>4309</v>
      </c>
      <c r="C5510" s="9">
        <v>42891</v>
      </c>
      <c r="D5510" s="14" t="s">
        <v>537</v>
      </c>
      <c r="E5510" s="1" t="s">
        <v>308</v>
      </c>
      <c r="F5510" s="11">
        <v>4529</v>
      </c>
      <c r="G5510" s="1" t="s">
        <v>269</v>
      </c>
      <c r="H5510" s="1" t="s">
        <v>270</v>
      </c>
      <c r="I5510" s="27">
        <v>151.80000000000001</v>
      </c>
      <c r="J5510" s="30" t="s">
        <v>4507</v>
      </c>
      <c r="K5510" s="28" t="s">
        <v>4506</v>
      </c>
      <c r="L5510" s="4" t="s">
        <v>141</v>
      </c>
    </row>
    <row r="5511" spans="1:12">
      <c r="A5511" s="36">
        <v>2017</v>
      </c>
      <c r="B5511" s="14" t="s">
        <v>4309</v>
      </c>
      <c r="C5511" s="9">
        <v>42888</v>
      </c>
      <c r="D5511" s="14" t="s">
        <v>537</v>
      </c>
      <c r="E5511" s="1" t="s">
        <v>308</v>
      </c>
      <c r="F5511" s="11">
        <v>4528</v>
      </c>
      <c r="G5511" s="1" t="s">
        <v>510</v>
      </c>
      <c r="H5511" s="11" t="s">
        <v>2087</v>
      </c>
      <c r="I5511" s="27">
        <v>101</v>
      </c>
      <c r="J5511" s="30">
        <v>1514</v>
      </c>
      <c r="K5511" s="28" t="s">
        <v>4508</v>
      </c>
      <c r="L5511" s="4" t="s">
        <v>141</v>
      </c>
    </row>
    <row r="5512" spans="1:12">
      <c r="A5512" s="36">
        <v>2017</v>
      </c>
      <c r="B5512" s="14" t="s">
        <v>4309</v>
      </c>
      <c r="C5512" s="9">
        <v>42895</v>
      </c>
      <c r="D5512" s="14" t="s">
        <v>537</v>
      </c>
      <c r="E5512" s="1" t="s">
        <v>308</v>
      </c>
      <c r="F5512" s="11">
        <v>4528</v>
      </c>
      <c r="G5512" s="1" t="s">
        <v>510</v>
      </c>
      <c r="H5512" s="11" t="s">
        <v>2087</v>
      </c>
      <c r="I5512" s="27">
        <v>119</v>
      </c>
      <c r="J5512" s="30">
        <v>1524</v>
      </c>
      <c r="K5512" s="28" t="s">
        <v>4508</v>
      </c>
      <c r="L5512" s="4" t="s">
        <v>141</v>
      </c>
    </row>
    <row r="5513" spans="1:12">
      <c r="A5513" s="36">
        <v>2017</v>
      </c>
      <c r="B5513" s="14" t="s">
        <v>4309</v>
      </c>
      <c r="C5513" s="9">
        <v>42888</v>
      </c>
      <c r="D5513" s="14" t="s">
        <v>537</v>
      </c>
      <c r="E5513" s="1" t="s">
        <v>308</v>
      </c>
      <c r="F5513" s="11">
        <v>4418</v>
      </c>
      <c r="G5513" s="1" t="s">
        <v>179</v>
      </c>
      <c r="H5513" s="11" t="s">
        <v>180</v>
      </c>
      <c r="I5513" s="27">
        <v>73</v>
      </c>
      <c r="J5513" s="30">
        <v>57587</v>
      </c>
      <c r="K5513" s="28" t="s">
        <v>4509</v>
      </c>
      <c r="L5513" s="4" t="s">
        <v>141</v>
      </c>
    </row>
    <row r="5514" spans="1:12">
      <c r="A5514" s="36">
        <v>2017</v>
      </c>
      <c r="B5514" s="14" t="s">
        <v>4309</v>
      </c>
      <c r="C5514" s="9">
        <v>42889</v>
      </c>
      <c r="D5514" s="14" t="s">
        <v>537</v>
      </c>
      <c r="E5514" s="1" t="s">
        <v>308</v>
      </c>
      <c r="F5514" s="11">
        <v>4418</v>
      </c>
      <c r="G5514" s="1" t="s">
        <v>179</v>
      </c>
      <c r="H5514" s="11" t="s">
        <v>180</v>
      </c>
      <c r="I5514" s="27">
        <v>96</v>
      </c>
      <c r="J5514" s="30">
        <v>57596</v>
      </c>
      <c r="K5514" s="28" t="s">
        <v>981</v>
      </c>
      <c r="L5514" s="4" t="s">
        <v>141</v>
      </c>
    </row>
    <row r="5515" spans="1:12">
      <c r="A5515" s="36">
        <v>2017</v>
      </c>
      <c r="B5515" s="14" t="s">
        <v>4309</v>
      </c>
      <c r="C5515" s="9">
        <v>42889</v>
      </c>
      <c r="D5515" s="14" t="s">
        <v>537</v>
      </c>
      <c r="E5515" s="1" t="s">
        <v>308</v>
      </c>
      <c r="F5515" s="11">
        <v>4418</v>
      </c>
      <c r="G5515" s="1" t="s">
        <v>179</v>
      </c>
      <c r="H5515" s="11" t="s">
        <v>180</v>
      </c>
      <c r="I5515" s="27">
        <v>58</v>
      </c>
      <c r="J5515" s="30">
        <v>57592</v>
      </c>
      <c r="K5515" s="28" t="s">
        <v>981</v>
      </c>
      <c r="L5515" s="4" t="s">
        <v>141</v>
      </c>
    </row>
    <row r="5516" spans="1:12">
      <c r="A5516" s="36">
        <v>2017</v>
      </c>
      <c r="B5516" s="14" t="s">
        <v>4309</v>
      </c>
      <c r="C5516" s="9">
        <v>42888</v>
      </c>
      <c r="D5516" s="14" t="s">
        <v>537</v>
      </c>
      <c r="E5516" s="1" t="s">
        <v>308</v>
      </c>
      <c r="F5516" s="11">
        <v>4420</v>
      </c>
      <c r="G5516" s="1" t="s">
        <v>269</v>
      </c>
      <c r="H5516" s="1" t="s">
        <v>287</v>
      </c>
      <c r="I5516" s="27">
        <v>92</v>
      </c>
      <c r="J5516" s="30" t="s">
        <v>4510</v>
      </c>
      <c r="K5516" s="28" t="s">
        <v>4511</v>
      </c>
      <c r="L5516" s="4" t="s">
        <v>141</v>
      </c>
    </row>
    <row r="5517" spans="1:12">
      <c r="A5517" s="36">
        <v>2017</v>
      </c>
      <c r="B5517" s="14" t="s">
        <v>4309</v>
      </c>
      <c r="C5517" s="9">
        <v>42890</v>
      </c>
      <c r="D5517" s="14" t="s">
        <v>537</v>
      </c>
      <c r="E5517" s="1" t="s">
        <v>308</v>
      </c>
      <c r="F5517" s="11">
        <v>4420</v>
      </c>
      <c r="G5517" s="1" t="s">
        <v>269</v>
      </c>
      <c r="H5517" s="1" t="s">
        <v>287</v>
      </c>
      <c r="I5517" s="27">
        <v>77</v>
      </c>
      <c r="J5517" s="30" t="s">
        <v>4512</v>
      </c>
      <c r="K5517" s="28" t="s">
        <v>4511</v>
      </c>
      <c r="L5517" s="4" t="s">
        <v>141</v>
      </c>
    </row>
    <row r="5518" spans="1:12">
      <c r="A5518" s="36">
        <v>2017</v>
      </c>
      <c r="B5518" s="14" t="s">
        <v>4309</v>
      </c>
      <c r="C5518" s="9">
        <v>42890</v>
      </c>
      <c r="D5518" s="14" t="s">
        <v>537</v>
      </c>
      <c r="E5518" s="1" t="s">
        <v>308</v>
      </c>
      <c r="F5518" s="11">
        <v>4420</v>
      </c>
      <c r="G5518" s="1" t="s">
        <v>269</v>
      </c>
      <c r="H5518" s="1" t="s">
        <v>287</v>
      </c>
      <c r="I5518" s="27">
        <v>70</v>
      </c>
      <c r="J5518" s="30" t="s">
        <v>4513</v>
      </c>
      <c r="K5518" s="28" t="s">
        <v>4511</v>
      </c>
      <c r="L5518" s="4" t="s">
        <v>141</v>
      </c>
    </row>
    <row r="5519" spans="1:12">
      <c r="A5519" s="36">
        <v>2017</v>
      </c>
      <c r="B5519" s="14" t="s">
        <v>4309</v>
      </c>
      <c r="C5519" s="9">
        <v>42892</v>
      </c>
      <c r="D5519" s="14" t="s">
        <v>537</v>
      </c>
      <c r="E5519" s="1" t="s">
        <v>308</v>
      </c>
      <c r="F5519" s="11">
        <v>4420</v>
      </c>
      <c r="G5519" s="1" t="s">
        <v>269</v>
      </c>
      <c r="H5519" s="1" t="s">
        <v>287</v>
      </c>
      <c r="I5519" s="27">
        <v>44</v>
      </c>
      <c r="J5519" s="30" t="s">
        <v>4514</v>
      </c>
      <c r="K5519" s="28" t="s">
        <v>4511</v>
      </c>
      <c r="L5519" s="4" t="s">
        <v>141</v>
      </c>
    </row>
    <row r="5520" spans="1:12">
      <c r="A5520" s="36">
        <v>2017</v>
      </c>
      <c r="B5520" s="14" t="s">
        <v>4309</v>
      </c>
      <c r="C5520" s="9">
        <v>42892</v>
      </c>
      <c r="D5520" s="14" t="s">
        <v>537</v>
      </c>
      <c r="E5520" s="1" t="s">
        <v>308</v>
      </c>
      <c r="F5520" s="11">
        <v>4420</v>
      </c>
      <c r="G5520" s="1" t="s">
        <v>269</v>
      </c>
      <c r="H5520" s="1" t="s">
        <v>287</v>
      </c>
      <c r="I5520" s="27">
        <v>77</v>
      </c>
      <c r="J5520" s="30" t="s">
        <v>4515</v>
      </c>
      <c r="K5520" s="28" t="s">
        <v>4511</v>
      </c>
      <c r="L5520" s="4" t="s">
        <v>141</v>
      </c>
    </row>
    <row r="5521" spans="1:12">
      <c r="A5521" s="36">
        <v>2017</v>
      </c>
      <c r="B5521" s="14" t="s">
        <v>4309</v>
      </c>
      <c r="C5521" s="9">
        <v>42901</v>
      </c>
      <c r="D5521" s="14" t="s">
        <v>537</v>
      </c>
      <c r="E5521" s="1" t="s">
        <v>308</v>
      </c>
      <c r="F5521" s="11">
        <v>4420</v>
      </c>
      <c r="G5521" s="1" t="s">
        <v>269</v>
      </c>
      <c r="H5521" s="1" t="s">
        <v>287</v>
      </c>
      <c r="I5521" s="27">
        <v>76</v>
      </c>
      <c r="J5521" s="30" t="s">
        <v>4516</v>
      </c>
      <c r="K5521" s="28" t="s">
        <v>4517</v>
      </c>
      <c r="L5521" s="4" t="s">
        <v>141</v>
      </c>
    </row>
    <row r="5522" spans="1:12">
      <c r="A5522" s="36">
        <v>2017</v>
      </c>
      <c r="B5522" s="14" t="s">
        <v>4309</v>
      </c>
      <c r="C5522" s="9">
        <v>42903</v>
      </c>
      <c r="D5522" s="14" t="s">
        <v>537</v>
      </c>
      <c r="E5522" s="1" t="s">
        <v>308</v>
      </c>
      <c r="F5522" s="11">
        <v>4420</v>
      </c>
      <c r="G5522" s="1" t="s">
        <v>269</v>
      </c>
      <c r="H5522" s="1" t="s">
        <v>287</v>
      </c>
      <c r="I5522" s="27">
        <v>88</v>
      </c>
      <c r="J5522" s="30" t="s">
        <v>4518</v>
      </c>
      <c r="K5522" s="28" t="s">
        <v>4517</v>
      </c>
      <c r="L5522" s="4" t="s">
        <v>141</v>
      </c>
    </row>
    <row r="5523" spans="1:12">
      <c r="A5523" s="36">
        <v>2017</v>
      </c>
      <c r="B5523" s="14" t="s">
        <v>4309</v>
      </c>
      <c r="C5523" s="9">
        <v>42908</v>
      </c>
      <c r="D5523" s="14" t="s">
        <v>537</v>
      </c>
      <c r="E5523" s="1" t="s">
        <v>308</v>
      </c>
      <c r="F5523" s="11">
        <v>4415</v>
      </c>
      <c r="G5523" s="1" t="s">
        <v>137</v>
      </c>
      <c r="H5523" s="1" t="s">
        <v>138</v>
      </c>
      <c r="I5523" s="27">
        <v>119.3</v>
      </c>
      <c r="J5523" s="30">
        <v>1297</v>
      </c>
      <c r="K5523" s="28" t="s">
        <v>4503</v>
      </c>
      <c r="L5523" s="4" t="s">
        <v>141</v>
      </c>
    </row>
    <row r="5524" spans="1:12">
      <c r="A5524" s="36">
        <v>2017</v>
      </c>
      <c r="B5524" s="14" t="s">
        <v>4309</v>
      </c>
      <c r="C5524" s="9">
        <v>42909</v>
      </c>
      <c r="D5524" s="14" t="s">
        <v>537</v>
      </c>
      <c r="E5524" s="1" t="s">
        <v>308</v>
      </c>
      <c r="F5524" s="11">
        <v>4415</v>
      </c>
      <c r="G5524" s="1" t="s">
        <v>137</v>
      </c>
      <c r="H5524" s="1" t="s">
        <v>138</v>
      </c>
      <c r="I5524" s="27">
        <v>47.5</v>
      </c>
      <c r="J5524" s="30">
        <v>1298</v>
      </c>
      <c r="K5524" s="28" t="s">
        <v>4519</v>
      </c>
      <c r="L5524" s="4" t="s">
        <v>141</v>
      </c>
    </row>
    <row r="5525" spans="1:12">
      <c r="A5525" s="36">
        <v>2017</v>
      </c>
      <c r="B5525" s="14" t="s">
        <v>4309</v>
      </c>
      <c r="C5525" s="9">
        <v>42912</v>
      </c>
      <c r="D5525" s="14" t="s">
        <v>537</v>
      </c>
      <c r="E5525" s="1" t="s">
        <v>308</v>
      </c>
      <c r="F5525" s="11">
        <v>4415</v>
      </c>
      <c r="G5525" s="1" t="s">
        <v>137</v>
      </c>
      <c r="H5525" s="1" t="s">
        <v>185</v>
      </c>
      <c r="I5525" s="27">
        <v>49</v>
      </c>
      <c r="J5525" s="30">
        <v>1307</v>
      </c>
      <c r="K5525" s="28" t="s">
        <v>4519</v>
      </c>
      <c r="L5525" s="4" t="s">
        <v>141</v>
      </c>
    </row>
    <row r="5526" spans="1:12">
      <c r="A5526" s="36">
        <v>2017</v>
      </c>
      <c r="B5526" s="14" t="s">
        <v>4309</v>
      </c>
      <c r="C5526" s="9">
        <v>42900</v>
      </c>
      <c r="D5526" s="14" t="s">
        <v>537</v>
      </c>
      <c r="E5526" s="1" t="s">
        <v>13</v>
      </c>
      <c r="F5526" s="11">
        <v>5080</v>
      </c>
      <c r="G5526" s="1" t="s">
        <v>510</v>
      </c>
      <c r="H5526" s="11" t="s">
        <v>2087</v>
      </c>
      <c r="I5526" s="27">
        <v>51</v>
      </c>
      <c r="J5526" s="30" t="s">
        <v>4520</v>
      </c>
      <c r="K5526" s="28" t="s">
        <v>4521</v>
      </c>
      <c r="L5526" s="4" t="s">
        <v>522</v>
      </c>
    </row>
    <row r="5527" spans="1:12">
      <c r="A5527" s="36">
        <v>2017</v>
      </c>
      <c r="B5527" s="14" t="s">
        <v>4309</v>
      </c>
      <c r="C5527" s="9">
        <v>42895</v>
      </c>
      <c r="D5527" s="14" t="s">
        <v>537</v>
      </c>
      <c r="E5527" s="1" t="s">
        <v>308</v>
      </c>
      <c r="F5527" s="11">
        <v>4528</v>
      </c>
      <c r="G5527" s="1" t="s">
        <v>137</v>
      </c>
      <c r="H5527" s="1" t="s">
        <v>138</v>
      </c>
      <c r="I5527" s="27">
        <v>123.2</v>
      </c>
      <c r="J5527" s="30">
        <v>1282</v>
      </c>
      <c r="K5527" s="28" t="s">
        <v>4522</v>
      </c>
      <c r="L5527" s="4" t="s">
        <v>141</v>
      </c>
    </row>
    <row r="5528" spans="1:12">
      <c r="A5528" s="36">
        <v>2017</v>
      </c>
      <c r="B5528" s="14" t="s">
        <v>4309</v>
      </c>
      <c r="C5528" s="9">
        <v>42895</v>
      </c>
      <c r="D5528" s="14" t="s">
        <v>537</v>
      </c>
      <c r="E5528" s="1" t="s">
        <v>308</v>
      </c>
      <c r="F5528" s="11">
        <v>4528</v>
      </c>
      <c r="G5528" s="1" t="s">
        <v>137</v>
      </c>
      <c r="H5528" s="1" t="s">
        <v>138</v>
      </c>
      <c r="I5528" s="27">
        <v>55</v>
      </c>
      <c r="J5528" s="30">
        <v>3106</v>
      </c>
      <c r="K5528" s="28" t="s">
        <v>4522</v>
      </c>
      <c r="L5528" s="4" t="s">
        <v>141</v>
      </c>
    </row>
    <row r="5529" spans="1:12">
      <c r="A5529" s="36">
        <v>2017</v>
      </c>
      <c r="B5529" s="14" t="s">
        <v>4309</v>
      </c>
      <c r="C5529" s="9">
        <v>42895</v>
      </c>
      <c r="D5529" s="14" t="s">
        <v>537</v>
      </c>
      <c r="E5529" s="1" t="s">
        <v>308</v>
      </c>
      <c r="F5529" s="11">
        <v>4528</v>
      </c>
      <c r="G5529" s="1" t="s">
        <v>137</v>
      </c>
      <c r="H5529" s="1" t="s">
        <v>138</v>
      </c>
      <c r="I5529" s="27">
        <v>73.5</v>
      </c>
      <c r="J5529" s="30">
        <v>1279</v>
      </c>
      <c r="K5529" s="28" t="s">
        <v>4508</v>
      </c>
      <c r="L5529" s="4" t="s">
        <v>141</v>
      </c>
    </row>
    <row r="5530" spans="1:12">
      <c r="A5530" s="36">
        <v>2017</v>
      </c>
      <c r="B5530" s="14" t="s">
        <v>4309</v>
      </c>
      <c r="C5530" s="9">
        <v>42898</v>
      </c>
      <c r="D5530" s="14" t="s">
        <v>537</v>
      </c>
      <c r="E5530" s="1" t="s">
        <v>308</v>
      </c>
      <c r="F5530" s="11">
        <v>4528</v>
      </c>
      <c r="G5530" s="1" t="s">
        <v>137</v>
      </c>
      <c r="H5530" s="1" t="s">
        <v>138</v>
      </c>
      <c r="I5530" s="27">
        <v>85.4</v>
      </c>
      <c r="J5530" s="30">
        <v>1288</v>
      </c>
      <c r="K5530" s="28" t="s">
        <v>4523</v>
      </c>
      <c r="L5530" s="4" t="s">
        <v>141</v>
      </c>
    </row>
    <row r="5531" spans="1:12">
      <c r="A5531" s="36">
        <v>2017</v>
      </c>
      <c r="B5531" s="14" t="s">
        <v>4309</v>
      </c>
      <c r="C5531" s="9">
        <v>42901</v>
      </c>
      <c r="D5531" s="14" t="s">
        <v>537</v>
      </c>
      <c r="E5531" s="1" t="s">
        <v>308</v>
      </c>
      <c r="F5531" s="11">
        <v>4528</v>
      </c>
      <c r="G5531" s="1" t="s">
        <v>137</v>
      </c>
      <c r="H5531" s="1" t="s">
        <v>138</v>
      </c>
      <c r="I5531" s="27">
        <v>61.9</v>
      </c>
      <c r="J5531" s="30">
        <v>1290</v>
      </c>
      <c r="K5531" s="28" t="s">
        <v>4523</v>
      </c>
      <c r="L5531" s="4" t="s">
        <v>141</v>
      </c>
    </row>
    <row r="5532" spans="1:12">
      <c r="A5532" s="36">
        <v>2017</v>
      </c>
      <c r="B5532" s="14" t="s">
        <v>4309</v>
      </c>
      <c r="C5532" s="9">
        <v>42907</v>
      </c>
      <c r="D5532" s="14" t="s">
        <v>537</v>
      </c>
      <c r="E5532" s="1" t="s">
        <v>308</v>
      </c>
      <c r="F5532" s="11">
        <v>4528</v>
      </c>
      <c r="G5532" s="1" t="s">
        <v>137</v>
      </c>
      <c r="H5532" s="1" t="s">
        <v>138</v>
      </c>
      <c r="I5532" s="27">
        <v>108.6</v>
      </c>
      <c r="J5532" s="30">
        <v>1295</v>
      </c>
      <c r="K5532" s="28" t="s">
        <v>4523</v>
      </c>
      <c r="L5532" s="4" t="s">
        <v>141</v>
      </c>
    </row>
    <row r="5533" spans="1:12">
      <c r="A5533" s="36">
        <v>2017</v>
      </c>
      <c r="B5533" s="14" t="s">
        <v>4309</v>
      </c>
      <c r="C5533" s="9">
        <v>42913</v>
      </c>
      <c r="D5533" s="14" t="s">
        <v>537</v>
      </c>
      <c r="E5533" s="1" t="s">
        <v>308</v>
      </c>
      <c r="F5533" s="11">
        <v>4418</v>
      </c>
      <c r="G5533" s="1" t="s">
        <v>137</v>
      </c>
      <c r="H5533" s="1" t="s">
        <v>138</v>
      </c>
      <c r="I5533" s="27">
        <v>74.5</v>
      </c>
      <c r="J5533" s="30">
        <v>1306</v>
      </c>
      <c r="K5533" s="28" t="s">
        <v>4524</v>
      </c>
      <c r="L5533" s="4" t="s">
        <v>141</v>
      </c>
    </row>
    <row r="5534" spans="1:12">
      <c r="A5534" s="36">
        <v>2017</v>
      </c>
      <c r="B5534" s="14" t="s">
        <v>4309</v>
      </c>
      <c r="C5534" s="9">
        <v>42887</v>
      </c>
      <c r="D5534" s="14" t="s">
        <v>537</v>
      </c>
      <c r="E5534" s="1" t="s">
        <v>308</v>
      </c>
      <c r="F5534" s="11">
        <v>4420</v>
      </c>
      <c r="G5534" s="1" t="s">
        <v>137</v>
      </c>
      <c r="H5534" s="1" t="s">
        <v>138</v>
      </c>
      <c r="I5534" s="27">
        <v>39.200000000000003</v>
      </c>
      <c r="J5534" s="30">
        <v>1262</v>
      </c>
      <c r="K5534" s="28" t="s">
        <v>4511</v>
      </c>
      <c r="L5534" s="4" t="s">
        <v>141</v>
      </c>
    </row>
    <row r="5535" spans="1:12">
      <c r="A5535" s="36">
        <v>2017</v>
      </c>
      <c r="B5535" s="14" t="s">
        <v>4309</v>
      </c>
      <c r="C5535" s="9">
        <v>42888</v>
      </c>
      <c r="D5535" s="14" t="s">
        <v>537</v>
      </c>
      <c r="E5535" s="1" t="s">
        <v>308</v>
      </c>
      <c r="F5535" s="11">
        <v>4420</v>
      </c>
      <c r="G5535" s="1" t="s">
        <v>137</v>
      </c>
      <c r="H5535" s="1" t="s">
        <v>138</v>
      </c>
      <c r="I5535" s="27">
        <v>94</v>
      </c>
      <c r="J5535" s="30">
        <v>1266</v>
      </c>
      <c r="K5535" s="28" t="s">
        <v>4511</v>
      </c>
      <c r="L5535" s="4" t="s">
        <v>141</v>
      </c>
    </row>
    <row r="5536" spans="1:12">
      <c r="A5536" s="36">
        <v>2017</v>
      </c>
      <c r="B5536" s="14" t="s">
        <v>4309</v>
      </c>
      <c r="C5536" s="9">
        <v>42891</v>
      </c>
      <c r="D5536" s="14" t="s">
        <v>537</v>
      </c>
      <c r="E5536" s="1" t="s">
        <v>308</v>
      </c>
      <c r="F5536" s="11">
        <v>4420</v>
      </c>
      <c r="G5536" s="1" t="s">
        <v>137</v>
      </c>
      <c r="H5536" s="1" t="s">
        <v>138</v>
      </c>
      <c r="I5536" s="27">
        <v>112.7</v>
      </c>
      <c r="J5536" s="30">
        <v>1272</v>
      </c>
      <c r="K5536" s="28" t="s">
        <v>4511</v>
      </c>
      <c r="L5536" s="4" t="s">
        <v>141</v>
      </c>
    </row>
    <row r="5537" spans="1:12">
      <c r="A5537" s="36">
        <v>2017</v>
      </c>
      <c r="B5537" s="14" t="s">
        <v>4309</v>
      </c>
      <c r="C5537" s="9">
        <v>42913</v>
      </c>
      <c r="D5537" s="14" t="s">
        <v>537</v>
      </c>
      <c r="E5537" s="1" t="s">
        <v>308</v>
      </c>
      <c r="F5537" s="11">
        <v>4418</v>
      </c>
      <c r="G5537" s="1" t="s">
        <v>137</v>
      </c>
      <c r="H5537" s="1" t="s">
        <v>138</v>
      </c>
      <c r="I5537" s="27">
        <v>76.400000000000006</v>
      </c>
      <c r="J5537" s="30">
        <v>1304</v>
      </c>
      <c r="K5537" s="28" t="s">
        <v>4524</v>
      </c>
      <c r="L5537" s="4" t="s">
        <v>141</v>
      </c>
    </row>
    <row r="5538" spans="1:12">
      <c r="A5538" s="36">
        <v>2017</v>
      </c>
      <c r="B5538" s="14" t="s">
        <v>4309</v>
      </c>
      <c r="C5538" s="9">
        <v>42891</v>
      </c>
      <c r="D5538" s="14" t="s">
        <v>537</v>
      </c>
      <c r="E5538" s="1" t="s">
        <v>308</v>
      </c>
      <c r="F5538" s="11">
        <v>4420</v>
      </c>
      <c r="G5538" s="1" t="s">
        <v>137</v>
      </c>
      <c r="H5538" s="1" t="s">
        <v>138</v>
      </c>
      <c r="I5538" s="27">
        <v>85.2</v>
      </c>
      <c r="J5538" s="30">
        <v>1273</v>
      </c>
      <c r="K5538" s="28" t="s">
        <v>4511</v>
      </c>
      <c r="L5538" s="4" t="s">
        <v>141</v>
      </c>
    </row>
    <row r="5539" spans="1:12">
      <c r="A5539" s="36">
        <v>2017</v>
      </c>
      <c r="B5539" s="14" t="s">
        <v>4309</v>
      </c>
      <c r="C5539" s="9">
        <v>42894</v>
      </c>
      <c r="D5539" s="14" t="s">
        <v>537</v>
      </c>
      <c r="E5539" s="1" t="s">
        <v>308</v>
      </c>
      <c r="F5539" s="11">
        <v>4420</v>
      </c>
      <c r="G5539" s="1" t="s">
        <v>137</v>
      </c>
      <c r="H5539" s="1" t="s">
        <v>138</v>
      </c>
      <c r="I5539" s="27">
        <v>123.3</v>
      </c>
      <c r="J5539" s="30">
        <v>1277</v>
      </c>
      <c r="K5539" s="28" t="s">
        <v>4511</v>
      </c>
      <c r="L5539" s="4" t="s">
        <v>141</v>
      </c>
    </row>
    <row r="5540" spans="1:12">
      <c r="A5540" s="36">
        <v>2017</v>
      </c>
      <c r="B5540" s="14" t="s">
        <v>4309</v>
      </c>
      <c r="C5540" s="9">
        <v>42894</v>
      </c>
      <c r="D5540" s="14" t="s">
        <v>537</v>
      </c>
      <c r="E5540" s="1" t="s">
        <v>308</v>
      </c>
      <c r="F5540" s="11">
        <v>4420</v>
      </c>
      <c r="G5540" s="1" t="s">
        <v>137</v>
      </c>
      <c r="H5540" s="1" t="s">
        <v>185</v>
      </c>
      <c r="I5540" s="27">
        <v>89</v>
      </c>
      <c r="J5540" s="30">
        <v>1302</v>
      </c>
      <c r="K5540" s="28" t="s">
        <v>4511</v>
      </c>
      <c r="L5540" s="4" t="s">
        <v>141</v>
      </c>
    </row>
    <row r="5541" spans="1:12">
      <c r="A5541" s="36">
        <v>2017</v>
      </c>
      <c r="B5541" s="14" t="s">
        <v>4309</v>
      </c>
      <c r="C5541" s="9">
        <v>42895</v>
      </c>
      <c r="D5541" s="14" t="s">
        <v>537</v>
      </c>
      <c r="E5541" s="1" t="s">
        <v>308</v>
      </c>
      <c r="F5541" s="11">
        <v>4420</v>
      </c>
      <c r="G5541" s="1" t="s">
        <v>137</v>
      </c>
      <c r="H5541" s="1" t="s">
        <v>138</v>
      </c>
      <c r="I5541" s="27">
        <v>102.6</v>
      </c>
      <c r="J5541" s="30">
        <v>1278</v>
      </c>
      <c r="K5541" s="28" t="s">
        <v>4511</v>
      </c>
      <c r="L5541" s="4" t="s">
        <v>141</v>
      </c>
    </row>
    <row r="5542" spans="1:12">
      <c r="A5542" s="36">
        <v>2017</v>
      </c>
      <c r="B5542" s="14" t="s">
        <v>4309</v>
      </c>
      <c r="C5542" s="9">
        <v>42895</v>
      </c>
      <c r="D5542" s="14" t="s">
        <v>537</v>
      </c>
      <c r="E5542" s="1" t="s">
        <v>308</v>
      </c>
      <c r="F5542" s="11">
        <v>4420</v>
      </c>
      <c r="G5542" s="1" t="s">
        <v>137</v>
      </c>
      <c r="H5542" s="1" t="s">
        <v>138</v>
      </c>
      <c r="I5542" s="27">
        <v>95.7</v>
      </c>
      <c r="J5542" s="30">
        <v>1281</v>
      </c>
      <c r="K5542" s="28" t="s">
        <v>4511</v>
      </c>
      <c r="L5542" s="4" t="s">
        <v>141</v>
      </c>
    </row>
    <row r="5543" spans="1:12">
      <c r="A5543" s="36">
        <v>2017</v>
      </c>
      <c r="B5543" s="14" t="s">
        <v>4309</v>
      </c>
      <c r="C5543" s="9">
        <v>42896</v>
      </c>
      <c r="D5543" s="14" t="s">
        <v>537</v>
      </c>
      <c r="E5543" s="1" t="s">
        <v>308</v>
      </c>
      <c r="F5543" s="11">
        <v>4420</v>
      </c>
      <c r="G5543" s="1" t="s">
        <v>137</v>
      </c>
      <c r="H5543" s="1" t="s">
        <v>138</v>
      </c>
      <c r="I5543" s="27">
        <v>72.2</v>
      </c>
      <c r="J5543" s="30">
        <v>1284</v>
      </c>
      <c r="K5543" s="28" t="s">
        <v>4525</v>
      </c>
      <c r="L5543" s="4" t="s">
        <v>141</v>
      </c>
    </row>
    <row r="5544" spans="1:12">
      <c r="A5544" s="36">
        <v>2017</v>
      </c>
      <c r="B5544" s="14" t="s">
        <v>4309</v>
      </c>
      <c r="C5544" s="9">
        <v>42897</v>
      </c>
      <c r="D5544" s="14" t="s">
        <v>537</v>
      </c>
      <c r="E5544" s="1" t="s">
        <v>308</v>
      </c>
      <c r="F5544" s="11">
        <v>4420</v>
      </c>
      <c r="G5544" s="1" t="s">
        <v>137</v>
      </c>
      <c r="H5544" s="1" t="s">
        <v>138</v>
      </c>
      <c r="I5544" s="27">
        <v>53.3</v>
      </c>
      <c r="J5544" s="30">
        <v>1285</v>
      </c>
      <c r="K5544" s="28" t="s">
        <v>4525</v>
      </c>
      <c r="L5544" s="4" t="s">
        <v>141</v>
      </c>
    </row>
    <row r="5545" spans="1:12">
      <c r="A5545" s="36">
        <v>2017</v>
      </c>
      <c r="B5545" s="14" t="s">
        <v>4309</v>
      </c>
      <c r="C5545" s="9">
        <v>42897</v>
      </c>
      <c r="D5545" s="14" t="s">
        <v>537</v>
      </c>
      <c r="E5545" s="1" t="s">
        <v>308</v>
      </c>
      <c r="F5545" s="11">
        <v>4420</v>
      </c>
      <c r="G5545" s="1" t="s">
        <v>137</v>
      </c>
      <c r="H5545" s="1" t="s">
        <v>138</v>
      </c>
      <c r="I5545" s="27">
        <v>22.5</v>
      </c>
      <c r="J5545" s="30">
        <v>1286</v>
      </c>
      <c r="K5545" s="28" t="s">
        <v>4525</v>
      </c>
      <c r="L5545" s="4" t="s">
        <v>141</v>
      </c>
    </row>
    <row r="5546" spans="1:12">
      <c r="A5546" s="36">
        <v>2017</v>
      </c>
      <c r="B5546" s="14" t="s">
        <v>4309</v>
      </c>
      <c r="C5546" s="9">
        <v>42898</v>
      </c>
      <c r="D5546" s="14" t="s">
        <v>537</v>
      </c>
      <c r="E5546" s="1" t="s">
        <v>308</v>
      </c>
      <c r="F5546" s="11">
        <v>4420</v>
      </c>
      <c r="G5546" s="1" t="s">
        <v>137</v>
      </c>
      <c r="H5546" s="1" t="s">
        <v>138</v>
      </c>
      <c r="I5546" s="27">
        <v>126.1</v>
      </c>
      <c r="J5546" s="30">
        <v>1287</v>
      </c>
      <c r="K5546" s="28" t="s">
        <v>4525</v>
      </c>
      <c r="L5546" s="4" t="s">
        <v>141</v>
      </c>
    </row>
    <row r="5547" spans="1:12">
      <c r="A5547" s="36">
        <v>2017</v>
      </c>
      <c r="B5547" s="14" t="s">
        <v>4309</v>
      </c>
      <c r="C5547" s="9">
        <v>42903</v>
      </c>
      <c r="D5547" s="14" t="s">
        <v>537</v>
      </c>
      <c r="E5547" s="1" t="s">
        <v>308</v>
      </c>
      <c r="F5547" s="11">
        <v>4420</v>
      </c>
      <c r="G5547" s="1" t="s">
        <v>137</v>
      </c>
      <c r="H5547" s="1" t="s">
        <v>138</v>
      </c>
      <c r="I5547" s="27">
        <v>63.4</v>
      </c>
      <c r="J5547" s="30">
        <v>1293</v>
      </c>
      <c r="K5547" s="28" t="s">
        <v>4525</v>
      </c>
      <c r="L5547" s="4" t="s">
        <v>141</v>
      </c>
    </row>
    <row r="5548" spans="1:12">
      <c r="A5548" s="36">
        <v>2017</v>
      </c>
      <c r="B5548" s="14" t="s">
        <v>4309</v>
      </c>
      <c r="C5548" s="9">
        <v>42905</v>
      </c>
      <c r="D5548" s="14" t="s">
        <v>537</v>
      </c>
      <c r="E5548" s="1" t="s">
        <v>308</v>
      </c>
      <c r="F5548" s="11">
        <v>4420</v>
      </c>
      <c r="G5548" s="1" t="s">
        <v>137</v>
      </c>
      <c r="H5548" s="1" t="s">
        <v>138</v>
      </c>
      <c r="I5548" s="27">
        <v>96.7</v>
      </c>
      <c r="J5548" s="30">
        <v>1294</v>
      </c>
      <c r="K5548" s="28" t="s">
        <v>4525</v>
      </c>
      <c r="L5548" s="4" t="s">
        <v>141</v>
      </c>
    </row>
    <row r="5549" spans="1:12">
      <c r="A5549" s="36">
        <v>2017</v>
      </c>
      <c r="B5549" s="14" t="s">
        <v>4309</v>
      </c>
      <c r="C5549" s="9">
        <v>42906</v>
      </c>
      <c r="D5549" s="14" t="s">
        <v>537</v>
      </c>
      <c r="E5549" s="1" t="s">
        <v>308</v>
      </c>
      <c r="F5549" s="11">
        <v>4521</v>
      </c>
      <c r="G5549" s="1" t="s">
        <v>137</v>
      </c>
      <c r="H5549" s="1" t="s">
        <v>185</v>
      </c>
      <c r="I5549" s="27">
        <v>79</v>
      </c>
      <c r="J5549" s="30" t="s">
        <v>4526</v>
      </c>
      <c r="K5549" s="28" t="s">
        <v>4527</v>
      </c>
      <c r="L5549" s="4" t="s">
        <v>522</v>
      </c>
    </row>
    <row r="5550" spans="1:12">
      <c r="A5550" s="36">
        <v>2017</v>
      </c>
      <c r="B5550" s="14" t="s">
        <v>4309</v>
      </c>
      <c r="C5550" s="9">
        <v>42891</v>
      </c>
      <c r="D5550" s="14" t="s">
        <v>537</v>
      </c>
      <c r="E5550" s="1" t="s">
        <v>308</v>
      </c>
      <c r="F5550" s="11">
        <v>4420</v>
      </c>
      <c r="G5550" s="1" t="s">
        <v>137</v>
      </c>
      <c r="H5550" s="1" t="s">
        <v>185</v>
      </c>
      <c r="I5550" s="27">
        <v>80</v>
      </c>
      <c r="J5550" s="30">
        <v>1301</v>
      </c>
      <c r="K5550" s="28" t="s">
        <v>4511</v>
      </c>
      <c r="L5550" s="4" t="s">
        <v>141</v>
      </c>
    </row>
    <row r="5551" spans="1:12">
      <c r="A5551" s="36">
        <v>2017</v>
      </c>
      <c r="B5551" s="14" t="s">
        <v>4309</v>
      </c>
      <c r="C5551" s="9">
        <v>42913</v>
      </c>
      <c r="D5551" s="14" t="s">
        <v>537</v>
      </c>
      <c r="E5551" s="1" t="s">
        <v>308</v>
      </c>
      <c r="F5551" s="11">
        <v>4418</v>
      </c>
      <c r="G5551" s="1" t="s">
        <v>137</v>
      </c>
      <c r="H5551" s="1" t="s">
        <v>185</v>
      </c>
      <c r="I5551" s="27">
        <v>101</v>
      </c>
      <c r="J5551" s="30">
        <v>1316</v>
      </c>
      <c r="K5551" s="28" t="s">
        <v>4524</v>
      </c>
      <c r="L5551" s="4" t="s">
        <v>141</v>
      </c>
    </row>
    <row r="5552" spans="1:12">
      <c r="A5552" s="36">
        <v>2017</v>
      </c>
      <c r="B5552" s="14" t="s">
        <v>4309</v>
      </c>
      <c r="C5552" s="9">
        <v>42912</v>
      </c>
      <c r="D5552" s="14" t="s">
        <v>537</v>
      </c>
      <c r="E5552" s="1" t="s">
        <v>308</v>
      </c>
      <c r="F5552" s="11">
        <v>4415</v>
      </c>
      <c r="G5552" s="1" t="s">
        <v>137</v>
      </c>
      <c r="H5552" s="1" t="s">
        <v>185</v>
      </c>
      <c r="I5552" s="27">
        <v>83</v>
      </c>
      <c r="J5552" s="30">
        <v>1308</v>
      </c>
      <c r="K5552" s="28" t="s">
        <v>4519</v>
      </c>
      <c r="L5552" s="4" t="s">
        <v>141</v>
      </c>
    </row>
    <row r="5553" spans="1:12">
      <c r="A5553" s="36">
        <v>2017</v>
      </c>
      <c r="B5553" s="14" t="s">
        <v>4309</v>
      </c>
      <c r="C5553" s="9">
        <v>42913</v>
      </c>
      <c r="D5553" s="14" t="s">
        <v>537</v>
      </c>
      <c r="E5553" s="1" t="s">
        <v>308</v>
      </c>
      <c r="F5553" s="11">
        <v>4418</v>
      </c>
      <c r="G5553" s="1" t="s">
        <v>137</v>
      </c>
      <c r="H5553" s="1" t="s">
        <v>185</v>
      </c>
      <c r="I5553" s="27">
        <v>111</v>
      </c>
      <c r="J5553" s="30">
        <v>1315</v>
      </c>
      <c r="K5553" s="28" t="s">
        <v>4524</v>
      </c>
      <c r="L5553" s="4" t="s">
        <v>141</v>
      </c>
    </row>
    <row r="5554" spans="1:12">
      <c r="A5554" s="36">
        <v>2017</v>
      </c>
      <c r="B5554" s="14" t="s">
        <v>4309</v>
      </c>
      <c r="C5554" s="9">
        <v>42915</v>
      </c>
      <c r="D5554" s="14" t="s">
        <v>537</v>
      </c>
      <c r="E5554" s="1" t="s">
        <v>308</v>
      </c>
      <c r="F5554" s="11">
        <v>4418</v>
      </c>
      <c r="G5554" s="1" t="s">
        <v>269</v>
      </c>
      <c r="H5554" s="1" t="s">
        <v>287</v>
      </c>
      <c r="I5554" s="27">
        <v>61</v>
      </c>
      <c r="J5554" s="30" t="s">
        <v>4528</v>
      </c>
      <c r="K5554" s="28" t="s">
        <v>4529</v>
      </c>
      <c r="L5554" s="4" t="s">
        <v>141</v>
      </c>
    </row>
    <row r="5555" spans="1:12">
      <c r="A5555" s="36">
        <v>2017</v>
      </c>
      <c r="B5555" s="14" t="s">
        <v>4309</v>
      </c>
      <c r="C5555" s="9">
        <v>42916</v>
      </c>
      <c r="D5555" s="14" t="s">
        <v>537</v>
      </c>
      <c r="E5555" s="1" t="s">
        <v>308</v>
      </c>
      <c r="F5555" s="11">
        <v>4418</v>
      </c>
      <c r="G5555" s="1" t="s">
        <v>137</v>
      </c>
      <c r="H5555" s="1" t="s">
        <v>138</v>
      </c>
      <c r="I5555" s="27">
        <v>85.9</v>
      </c>
      <c r="J5555" s="30">
        <v>1313</v>
      </c>
      <c r="K5555" s="28" t="s">
        <v>4530</v>
      </c>
      <c r="L5555" s="4" t="s">
        <v>141</v>
      </c>
    </row>
    <row r="5556" spans="1:12">
      <c r="A5556" s="36">
        <v>2017</v>
      </c>
      <c r="B5556" s="14" t="s">
        <v>4309</v>
      </c>
      <c r="C5556" s="9">
        <v>42913</v>
      </c>
      <c r="D5556" s="14" t="s">
        <v>537</v>
      </c>
      <c r="E5556" s="1" t="s">
        <v>6</v>
      </c>
      <c r="F5556" s="11" t="s">
        <v>782</v>
      </c>
      <c r="G5556" s="1" t="s">
        <v>137</v>
      </c>
      <c r="H5556" s="1" t="s">
        <v>185</v>
      </c>
      <c r="I5556" s="27">
        <v>90</v>
      </c>
      <c r="J5556" s="30">
        <v>1313</v>
      </c>
      <c r="K5556" s="28" t="s">
        <v>4531</v>
      </c>
      <c r="L5556" s="4" t="s">
        <v>582</v>
      </c>
    </row>
    <row r="5557" spans="1:12">
      <c r="A5557" s="36">
        <v>2017</v>
      </c>
      <c r="B5557" s="14" t="s">
        <v>4309</v>
      </c>
      <c r="C5557" s="9">
        <v>42915</v>
      </c>
      <c r="D5557" s="14" t="s">
        <v>537</v>
      </c>
      <c r="E5557" s="26" t="s">
        <v>148</v>
      </c>
      <c r="F5557" s="11">
        <v>4475</v>
      </c>
      <c r="G5557" s="1" t="s">
        <v>269</v>
      </c>
      <c r="H5557" s="1" t="s">
        <v>287</v>
      </c>
      <c r="I5557" s="27">
        <v>33</v>
      </c>
      <c r="J5557" s="30" t="s">
        <v>4532</v>
      </c>
      <c r="K5557" s="28" t="s">
        <v>155</v>
      </c>
      <c r="L5557" s="4" t="s">
        <v>141</v>
      </c>
    </row>
    <row r="5558" spans="1:12">
      <c r="A5558" s="36">
        <v>2017</v>
      </c>
      <c r="B5558" s="14" t="s">
        <v>4309</v>
      </c>
      <c r="C5558" s="9">
        <v>42915</v>
      </c>
      <c r="D5558" s="14" t="s">
        <v>537</v>
      </c>
      <c r="E5558" s="26" t="s">
        <v>148</v>
      </c>
      <c r="F5558" s="11">
        <v>4475</v>
      </c>
      <c r="G5558" s="1" t="s">
        <v>269</v>
      </c>
      <c r="H5558" s="1" t="s">
        <v>287</v>
      </c>
      <c r="I5558" s="27">
        <v>46</v>
      </c>
      <c r="J5558" s="30" t="s">
        <v>4533</v>
      </c>
      <c r="K5558" s="28" t="s">
        <v>155</v>
      </c>
      <c r="L5558" s="4" t="s">
        <v>141</v>
      </c>
    </row>
    <row r="5559" spans="1:12">
      <c r="A5559" s="36">
        <v>2017</v>
      </c>
      <c r="B5559" s="14" t="s">
        <v>4309</v>
      </c>
      <c r="C5559" s="9">
        <v>42915</v>
      </c>
      <c r="D5559" s="14" t="s">
        <v>537</v>
      </c>
      <c r="E5559" s="26" t="s">
        <v>148</v>
      </c>
      <c r="F5559" s="11">
        <v>4475</v>
      </c>
      <c r="G5559" s="1" t="s">
        <v>137</v>
      </c>
      <c r="H5559" s="1" t="s">
        <v>185</v>
      </c>
      <c r="I5559" s="27">
        <v>30</v>
      </c>
      <c r="J5559" s="30">
        <v>1317</v>
      </c>
      <c r="K5559" s="28" t="s">
        <v>155</v>
      </c>
      <c r="L5559" s="4" t="s">
        <v>141</v>
      </c>
    </row>
    <row r="5560" spans="1:12">
      <c r="A5560" s="36">
        <v>2017</v>
      </c>
      <c r="B5560" s="14" t="s">
        <v>4309</v>
      </c>
      <c r="C5560" s="9">
        <v>42892</v>
      </c>
      <c r="D5560" s="14" t="s">
        <v>537</v>
      </c>
      <c r="E5560" s="26" t="s">
        <v>148</v>
      </c>
      <c r="F5560" s="11">
        <v>4478</v>
      </c>
      <c r="G5560" s="1" t="s">
        <v>137</v>
      </c>
      <c r="H5560" s="1" t="s">
        <v>138</v>
      </c>
      <c r="I5560" s="27">
        <v>48</v>
      </c>
      <c r="J5560" s="30">
        <v>3101</v>
      </c>
      <c r="K5560" s="28" t="s">
        <v>4534</v>
      </c>
      <c r="L5560" s="4" t="s">
        <v>141</v>
      </c>
    </row>
    <row r="5561" spans="1:12">
      <c r="A5561" s="36">
        <v>2017</v>
      </c>
      <c r="B5561" s="14" t="s">
        <v>4309</v>
      </c>
      <c r="C5561" s="9">
        <v>42891</v>
      </c>
      <c r="D5561" s="14" t="s">
        <v>537</v>
      </c>
      <c r="E5561" s="26" t="s">
        <v>148</v>
      </c>
      <c r="F5561" s="11">
        <v>4478</v>
      </c>
      <c r="G5561" s="1" t="s">
        <v>37</v>
      </c>
      <c r="H5561" s="11" t="s">
        <v>1482</v>
      </c>
      <c r="I5561" s="27">
        <v>45</v>
      </c>
      <c r="J5561" s="30" t="s">
        <v>4535</v>
      </c>
      <c r="K5561" s="28" t="s">
        <v>4534</v>
      </c>
      <c r="L5561" s="4" t="s">
        <v>141</v>
      </c>
    </row>
    <row r="5562" spans="1:12">
      <c r="A5562" s="36">
        <v>2017</v>
      </c>
      <c r="B5562" s="14" t="s">
        <v>4309</v>
      </c>
      <c r="C5562" s="9">
        <v>42891</v>
      </c>
      <c r="D5562" s="14" t="s">
        <v>537</v>
      </c>
      <c r="E5562" s="26" t="s">
        <v>148</v>
      </c>
      <c r="F5562" s="11">
        <v>4476</v>
      </c>
      <c r="G5562" s="1" t="s">
        <v>37</v>
      </c>
      <c r="H5562" s="11" t="s">
        <v>1482</v>
      </c>
      <c r="I5562" s="27">
        <v>49.3</v>
      </c>
      <c r="J5562" s="30" t="s">
        <v>4536</v>
      </c>
      <c r="K5562" s="28" t="s">
        <v>965</v>
      </c>
      <c r="L5562" s="4" t="s">
        <v>141</v>
      </c>
    </row>
    <row r="5563" spans="1:12">
      <c r="A5563" s="36">
        <v>2017</v>
      </c>
      <c r="B5563" s="14" t="s">
        <v>4309</v>
      </c>
      <c r="C5563" s="9">
        <v>42896</v>
      </c>
      <c r="D5563" s="14" t="s">
        <v>537</v>
      </c>
      <c r="E5563" s="26" t="s">
        <v>148</v>
      </c>
      <c r="F5563" s="11">
        <v>4472</v>
      </c>
      <c r="G5563" s="1" t="s">
        <v>37</v>
      </c>
      <c r="H5563" s="11" t="s">
        <v>1482</v>
      </c>
      <c r="I5563" s="27">
        <v>53.5</v>
      </c>
      <c r="J5563" s="30" t="s">
        <v>4537</v>
      </c>
      <c r="K5563" s="28" t="s">
        <v>4538</v>
      </c>
      <c r="L5563" s="4" t="s">
        <v>141</v>
      </c>
    </row>
    <row r="5564" spans="1:12">
      <c r="A5564" s="36">
        <v>2017</v>
      </c>
      <c r="B5564" s="14" t="s">
        <v>4309</v>
      </c>
      <c r="C5564" s="9">
        <v>42888</v>
      </c>
      <c r="D5564" s="14" t="s">
        <v>537</v>
      </c>
      <c r="E5564" s="26" t="s">
        <v>148</v>
      </c>
      <c r="F5564" s="11">
        <v>4475</v>
      </c>
      <c r="G5564" s="1" t="s">
        <v>37</v>
      </c>
      <c r="H5564" s="11" t="s">
        <v>1482</v>
      </c>
      <c r="I5564" s="27">
        <v>34.799999999999997</v>
      </c>
      <c r="J5564" s="30" t="s">
        <v>4539</v>
      </c>
      <c r="K5564" s="28" t="s">
        <v>155</v>
      </c>
      <c r="L5564" s="4" t="s">
        <v>141</v>
      </c>
    </row>
    <row r="5565" spans="1:12">
      <c r="A5565" s="36">
        <v>2017</v>
      </c>
      <c r="B5565" s="14" t="s">
        <v>4309</v>
      </c>
      <c r="C5565" s="9">
        <v>42901</v>
      </c>
      <c r="D5565" s="14" t="s">
        <v>537</v>
      </c>
      <c r="E5565" s="26" t="s">
        <v>148</v>
      </c>
      <c r="F5565" s="11">
        <v>4475</v>
      </c>
      <c r="G5565" s="1" t="s">
        <v>37</v>
      </c>
      <c r="H5565" s="11" t="s">
        <v>1482</v>
      </c>
      <c r="I5565" s="27">
        <v>17.899999999999999</v>
      </c>
      <c r="J5565" s="30" t="s">
        <v>4540</v>
      </c>
      <c r="K5565" s="28" t="s">
        <v>4538</v>
      </c>
      <c r="L5565" s="4" t="s">
        <v>141</v>
      </c>
    </row>
    <row r="5566" spans="1:12">
      <c r="A5566" s="36">
        <v>2017</v>
      </c>
      <c r="B5566" s="14" t="s">
        <v>4309</v>
      </c>
      <c r="C5566" s="9">
        <v>42902</v>
      </c>
      <c r="D5566" s="14" t="s">
        <v>537</v>
      </c>
      <c r="E5566" s="26" t="s">
        <v>148</v>
      </c>
      <c r="F5566" s="11">
        <v>4475</v>
      </c>
      <c r="G5566" s="1" t="s">
        <v>37</v>
      </c>
      <c r="H5566" s="11" t="s">
        <v>1482</v>
      </c>
      <c r="I5566" s="27">
        <v>25.2</v>
      </c>
      <c r="J5566" s="30" t="s">
        <v>4541</v>
      </c>
      <c r="K5566" s="28" t="s">
        <v>4538</v>
      </c>
      <c r="L5566" s="4" t="s">
        <v>141</v>
      </c>
    </row>
    <row r="5567" spans="1:12">
      <c r="A5567" s="36">
        <v>2017</v>
      </c>
      <c r="B5567" s="14" t="s">
        <v>4309</v>
      </c>
      <c r="C5567" s="9">
        <v>42909</v>
      </c>
      <c r="D5567" s="14" t="s">
        <v>537</v>
      </c>
      <c r="E5567" s="26" t="s">
        <v>148</v>
      </c>
      <c r="F5567" s="11">
        <v>4479</v>
      </c>
      <c r="G5567" s="1" t="s">
        <v>37</v>
      </c>
      <c r="H5567" s="11" t="s">
        <v>1482</v>
      </c>
      <c r="I5567" s="27">
        <v>25</v>
      </c>
      <c r="J5567" s="30" t="s">
        <v>4542</v>
      </c>
      <c r="K5567" s="28" t="s">
        <v>4543</v>
      </c>
      <c r="L5567" s="4" t="s">
        <v>141</v>
      </c>
    </row>
    <row r="5568" spans="1:12">
      <c r="A5568" s="36">
        <v>2017</v>
      </c>
      <c r="B5568" s="14" t="s">
        <v>4309</v>
      </c>
      <c r="C5568" s="9">
        <v>42913</v>
      </c>
      <c r="D5568" s="14" t="s">
        <v>537</v>
      </c>
      <c r="E5568" s="26" t="s">
        <v>148</v>
      </c>
      <c r="F5568" s="11">
        <v>4479</v>
      </c>
      <c r="G5568" s="1" t="s">
        <v>37</v>
      </c>
      <c r="H5568" s="11" t="s">
        <v>1482</v>
      </c>
      <c r="I5568" s="27">
        <v>39.799999999999997</v>
      </c>
      <c r="J5568" s="30" t="s">
        <v>4544</v>
      </c>
      <c r="K5568" s="28" t="s">
        <v>155</v>
      </c>
      <c r="L5568" s="4" t="s">
        <v>141</v>
      </c>
    </row>
    <row r="5569" spans="1:12">
      <c r="A5569" s="36">
        <v>2017</v>
      </c>
      <c r="B5569" s="14" t="s">
        <v>4309</v>
      </c>
      <c r="C5569" s="9">
        <v>42914</v>
      </c>
      <c r="D5569" s="14" t="s">
        <v>537</v>
      </c>
      <c r="E5569" s="26" t="s">
        <v>148</v>
      </c>
      <c r="F5569" s="11">
        <v>4479</v>
      </c>
      <c r="G5569" s="1" t="s">
        <v>37</v>
      </c>
      <c r="H5569" s="11" t="s">
        <v>1482</v>
      </c>
      <c r="I5569" s="27">
        <v>29.7</v>
      </c>
      <c r="J5569" s="30" t="s">
        <v>4545</v>
      </c>
      <c r="K5569" s="28" t="s">
        <v>155</v>
      </c>
      <c r="L5569" s="4" t="s">
        <v>141</v>
      </c>
    </row>
    <row r="5570" spans="1:12">
      <c r="A5570" s="36">
        <v>2017</v>
      </c>
      <c r="B5570" s="14" t="s">
        <v>4309</v>
      </c>
      <c r="C5570" s="9">
        <v>42896</v>
      </c>
      <c r="D5570" s="14" t="s">
        <v>537</v>
      </c>
      <c r="E5570" s="26" t="s">
        <v>148</v>
      </c>
      <c r="F5570" s="11">
        <v>4472</v>
      </c>
      <c r="G5570" s="1" t="s">
        <v>408</v>
      </c>
      <c r="H5570" s="1" t="s">
        <v>2503</v>
      </c>
      <c r="I5570" s="27">
        <v>37.1</v>
      </c>
      <c r="J5570" s="30" t="s">
        <v>4546</v>
      </c>
      <c r="K5570" s="28" t="s">
        <v>4538</v>
      </c>
      <c r="L5570" s="4" t="s">
        <v>141</v>
      </c>
    </row>
    <row r="5571" spans="1:12">
      <c r="A5571" s="36">
        <v>2017</v>
      </c>
      <c r="B5571" s="14" t="s">
        <v>4309</v>
      </c>
      <c r="C5571" s="9">
        <v>42891</v>
      </c>
      <c r="D5571" s="14" t="s">
        <v>537</v>
      </c>
      <c r="E5571" s="26" t="s">
        <v>148</v>
      </c>
      <c r="F5571" s="11">
        <v>4476</v>
      </c>
      <c r="G5571" s="1" t="s">
        <v>408</v>
      </c>
      <c r="H5571" s="1" t="s">
        <v>2503</v>
      </c>
      <c r="I5571" s="27">
        <v>25.4</v>
      </c>
      <c r="J5571" s="30" t="s">
        <v>4547</v>
      </c>
      <c r="K5571" s="28" t="s">
        <v>965</v>
      </c>
      <c r="L5571" s="4" t="s">
        <v>141</v>
      </c>
    </row>
    <row r="5572" spans="1:12">
      <c r="A5572" s="36">
        <v>2017</v>
      </c>
      <c r="B5572" s="14" t="s">
        <v>4309</v>
      </c>
      <c r="C5572" s="9">
        <v>42890</v>
      </c>
      <c r="D5572" s="14" t="s">
        <v>537</v>
      </c>
      <c r="E5572" s="26" t="s">
        <v>148</v>
      </c>
      <c r="F5572" s="11">
        <v>4478</v>
      </c>
      <c r="G5572" s="1" t="s">
        <v>408</v>
      </c>
      <c r="H5572" s="1" t="s">
        <v>2503</v>
      </c>
      <c r="I5572" s="27">
        <v>35</v>
      </c>
      <c r="J5572" s="30" t="s">
        <v>4548</v>
      </c>
      <c r="K5572" s="28" t="s">
        <v>4534</v>
      </c>
      <c r="L5572" s="4" t="s">
        <v>141</v>
      </c>
    </row>
    <row r="5573" spans="1:12">
      <c r="A5573" s="36">
        <v>2017</v>
      </c>
      <c r="B5573" s="14" t="s">
        <v>4309</v>
      </c>
      <c r="C5573" s="9">
        <v>42909</v>
      </c>
      <c r="D5573" s="14" t="s">
        <v>537</v>
      </c>
      <c r="E5573" s="26" t="s">
        <v>148</v>
      </c>
      <c r="F5573" s="11">
        <v>4479</v>
      </c>
      <c r="G5573" s="1" t="s">
        <v>408</v>
      </c>
      <c r="H5573" s="1" t="s">
        <v>2503</v>
      </c>
      <c r="I5573" s="27">
        <v>22.3</v>
      </c>
      <c r="J5573" s="30" t="s">
        <v>4549</v>
      </c>
      <c r="K5573" s="28" t="s">
        <v>4543</v>
      </c>
      <c r="L5573" s="4" t="s">
        <v>141</v>
      </c>
    </row>
    <row r="5574" spans="1:12">
      <c r="A5574" s="36">
        <v>2017</v>
      </c>
      <c r="B5574" s="14" t="s">
        <v>4309</v>
      </c>
      <c r="C5574" s="9">
        <v>42909</v>
      </c>
      <c r="D5574" s="14" t="s">
        <v>537</v>
      </c>
      <c r="E5574" s="26" t="s">
        <v>148</v>
      </c>
      <c r="F5574" s="11">
        <v>4479</v>
      </c>
      <c r="G5574" s="1" t="s">
        <v>408</v>
      </c>
      <c r="H5574" s="1" t="s">
        <v>2503</v>
      </c>
      <c r="I5574" s="27">
        <v>35.1</v>
      </c>
      <c r="J5574" s="30" t="s">
        <v>4550</v>
      </c>
      <c r="K5574" s="28" t="s">
        <v>4543</v>
      </c>
      <c r="L5574" s="4" t="s">
        <v>141</v>
      </c>
    </row>
    <row r="5575" spans="1:12">
      <c r="A5575" s="36">
        <v>2017</v>
      </c>
      <c r="B5575" s="14" t="s">
        <v>4309</v>
      </c>
      <c r="C5575" s="9">
        <v>42887</v>
      </c>
      <c r="D5575" s="14" t="s">
        <v>537</v>
      </c>
      <c r="E5575" s="26" t="s">
        <v>148</v>
      </c>
      <c r="F5575" s="11">
        <v>4475</v>
      </c>
      <c r="G5575" s="1" t="s">
        <v>408</v>
      </c>
      <c r="H5575" s="1" t="s">
        <v>2503</v>
      </c>
      <c r="I5575" s="27">
        <v>27</v>
      </c>
      <c r="J5575" s="30" t="s">
        <v>4551</v>
      </c>
      <c r="K5575" s="28" t="s">
        <v>155</v>
      </c>
      <c r="L5575" s="4" t="s">
        <v>141</v>
      </c>
    </row>
    <row r="5576" spans="1:12">
      <c r="A5576" s="36">
        <v>2017</v>
      </c>
      <c r="B5576" s="14" t="s">
        <v>4309</v>
      </c>
      <c r="C5576" s="9">
        <v>42901</v>
      </c>
      <c r="D5576" s="14" t="s">
        <v>537</v>
      </c>
      <c r="E5576" s="26" t="s">
        <v>148</v>
      </c>
      <c r="F5576" s="11">
        <v>4475</v>
      </c>
      <c r="G5576" s="1" t="s">
        <v>408</v>
      </c>
      <c r="H5576" s="1" t="s">
        <v>2503</v>
      </c>
      <c r="I5576" s="27">
        <v>26</v>
      </c>
      <c r="J5576" s="30" t="s">
        <v>4552</v>
      </c>
      <c r="K5576" s="28" t="s">
        <v>4538</v>
      </c>
      <c r="L5576" s="4" t="s">
        <v>141</v>
      </c>
    </row>
    <row r="5577" spans="1:12">
      <c r="A5577" s="36">
        <v>2017</v>
      </c>
      <c r="B5577" s="14" t="s">
        <v>4309</v>
      </c>
      <c r="C5577" s="9">
        <v>42902</v>
      </c>
      <c r="D5577" s="14" t="s">
        <v>537</v>
      </c>
      <c r="E5577" s="26" t="s">
        <v>148</v>
      </c>
      <c r="F5577" s="11">
        <v>4475</v>
      </c>
      <c r="G5577" s="1" t="s">
        <v>408</v>
      </c>
      <c r="H5577" s="1" t="s">
        <v>2503</v>
      </c>
      <c r="I5577" s="27">
        <v>15</v>
      </c>
      <c r="J5577" s="30" t="s">
        <v>4553</v>
      </c>
      <c r="K5577" s="28" t="s">
        <v>4554</v>
      </c>
      <c r="L5577" s="4" t="s">
        <v>141</v>
      </c>
    </row>
    <row r="5578" spans="1:12">
      <c r="A5578" s="36">
        <v>2017</v>
      </c>
      <c r="B5578" s="14" t="s">
        <v>4309</v>
      </c>
      <c r="C5578" s="9">
        <v>42913</v>
      </c>
      <c r="D5578" s="14" t="s">
        <v>537</v>
      </c>
      <c r="E5578" s="26" t="s">
        <v>148</v>
      </c>
      <c r="F5578" s="11">
        <v>4479</v>
      </c>
      <c r="G5578" s="1" t="s">
        <v>408</v>
      </c>
      <c r="H5578" s="1" t="s">
        <v>2503</v>
      </c>
      <c r="I5578" s="27">
        <v>15.1</v>
      </c>
      <c r="J5578" s="30" t="s">
        <v>4555</v>
      </c>
      <c r="K5578" s="28" t="s">
        <v>155</v>
      </c>
      <c r="L5578" s="4" t="s">
        <v>141</v>
      </c>
    </row>
    <row r="5579" spans="1:12">
      <c r="A5579" s="36">
        <v>2017</v>
      </c>
      <c r="B5579" s="14" t="s">
        <v>4309</v>
      </c>
      <c r="C5579" s="9">
        <v>42915</v>
      </c>
      <c r="D5579" s="14" t="s">
        <v>537</v>
      </c>
      <c r="E5579" s="26" t="s">
        <v>148</v>
      </c>
      <c r="F5579" s="11">
        <v>4475</v>
      </c>
      <c r="G5579" s="1" t="s">
        <v>149</v>
      </c>
      <c r="H5579" s="11" t="s">
        <v>150</v>
      </c>
      <c r="I5579" s="27">
        <v>11</v>
      </c>
      <c r="J5579" s="30" t="s">
        <v>4556</v>
      </c>
      <c r="K5579" s="28" t="s">
        <v>155</v>
      </c>
      <c r="L5579" s="4" t="s">
        <v>141</v>
      </c>
    </row>
    <row r="5580" spans="1:12">
      <c r="A5580" s="36">
        <v>2017</v>
      </c>
      <c r="B5580" s="14" t="s">
        <v>4309</v>
      </c>
      <c r="C5580" s="9">
        <v>42895</v>
      </c>
      <c r="D5580" s="14" t="s">
        <v>537</v>
      </c>
      <c r="E5580" s="26" t="s">
        <v>148</v>
      </c>
      <c r="F5580" s="11">
        <v>4476</v>
      </c>
      <c r="G5580" s="1" t="s">
        <v>149</v>
      </c>
      <c r="H5580" s="11" t="s">
        <v>150</v>
      </c>
      <c r="I5580" s="27">
        <v>27</v>
      </c>
      <c r="J5580" s="30" t="s">
        <v>4557</v>
      </c>
      <c r="K5580" s="28" t="s">
        <v>965</v>
      </c>
      <c r="L5580" s="4" t="s">
        <v>141</v>
      </c>
    </row>
    <row r="5581" spans="1:12">
      <c r="A5581" s="36">
        <v>2017</v>
      </c>
      <c r="B5581" s="14" t="s">
        <v>4309</v>
      </c>
      <c r="C5581" s="9">
        <v>42909</v>
      </c>
      <c r="D5581" s="14" t="s">
        <v>537</v>
      </c>
      <c r="E5581" s="26" t="s">
        <v>148</v>
      </c>
      <c r="F5581" s="11">
        <v>4470</v>
      </c>
      <c r="G5581" s="1" t="s">
        <v>149</v>
      </c>
      <c r="H5581" s="11" t="s">
        <v>150</v>
      </c>
      <c r="I5581" s="27">
        <v>90</v>
      </c>
      <c r="J5581" s="30" t="s">
        <v>4558</v>
      </c>
      <c r="K5581" s="28" t="s">
        <v>2042</v>
      </c>
      <c r="L5581" s="4" t="s">
        <v>141</v>
      </c>
    </row>
    <row r="5582" spans="1:12">
      <c r="A5582" s="36">
        <v>2017</v>
      </c>
      <c r="B5582" s="14" t="s">
        <v>4309</v>
      </c>
      <c r="C5582" s="9">
        <v>42916</v>
      </c>
      <c r="D5582" s="14" t="s">
        <v>537</v>
      </c>
      <c r="E5582" s="26" t="s">
        <v>148</v>
      </c>
      <c r="F5582" s="11">
        <v>4479</v>
      </c>
      <c r="G5582" s="1" t="s">
        <v>149</v>
      </c>
      <c r="H5582" s="11" t="s">
        <v>150</v>
      </c>
      <c r="I5582" s="27">
        <v>57</v>
      </c>
      <c r="J5582" s="30" t="s">
        <v>4559</v>
      </c>
      <c r="K5582" s="28" t="s">
        <v>4543</v>
      </c>
      <c r="L5582" s="4" t="s">
        <v>141</v>
      </c>
    </row>
    <row r="5583" spans="1:12">
      <c r="A5583" s="36">
        <v>2017</v>
      </c>
      <c r="B5583" s="14" t="s">
        <v>4309</v>
      </c>
      <c r="C5583" s="9">
        <v>42887</v>
      </c>
      <c r="D5583" s="14" t="s">
        <v>537</v>
      </c>
      <c r="E5583" s="26" t="s">
        <v>221</v>
      </c>
      <c r="F5583" s="11">
        <v>4585</v>
      </c>
      <c r="G5583" s="1" t="s">
        <v>269</v>
      </c>
      <c r="H5583" s="11" t="s">
        <v>150</v>
      </c>
      <c r="I5583" s="27">
        <v>35</v>
      </c>
      <c r="J5583" s="30" t="s">
        <v>4560</v>
      </c>
      <c r="K5583" s="28" t="s">
        <v>4561</v>
      </c>
      <c r="L5583" s="4" t="s">
        <v>141</v>
      </c>
    </row>
    <row r="5584" spans="1:12">
      <c r="A5584" s="36">
        <v>2017</v>
      </c>
      <c r="B5584" s="14" t="s">
        <v>4309</v>
      </c>
      <c r="C5584" s="9">
        <v>42887</v>
      </c>
      <c r="D5584" s="14" t="s">
        <v>537</v>
      </c>
      <c r="E5584" s="26" t="s">
        <v>221</v>
      </c>
      <c r="F5584" s="11">
        <v>4577</v>
      </c>
      <c r="G5584" s="1" t="s">
        <v>269</v>
      </c>
      <c r="H5584" s="11" t="s">
        <v>150</v>
      </c>
      <c r="I5584" s="27">
        <v>30</v>
      </c>
      <c r="J5584" s="30" t="s">
        <v>4562</v>
      </c>
      <c r="K5584" s="28" t="s">
        <v>4563</v>
      </c>
      <c r="L5584" s="4" t="s">
        <v>141</v>
      </c>
    </row>
    <row r="5585" spans="1:12">
      <c r="A5585" s="36">
        <v>2017</v>
      </c>
      <c r="B5585" s="14" t="s">
        <v>4309</v>
      </c>
      <c r="C5585" s="9">
        <v>42887</v>
      </c>
      <c r="D5585" s="14" t="s">
        <v>537</v>
      </c>
      <c r="E5585" s="26" t="s">
        <v>221</v>
      </c>
      <c r="F5585" s="11">
        <v>4614</v>
      </c>
      <c r="G5585" s="1" t="s">
        <v>269</v>
      </c>
      <c r="H5585" s="11" t="s">
        <v>150</v>
      </c>
      <c r="I5585" s="27">
        <v>40</v>
      </c>
      <c r="J5585" s="30" t="s">
        <v>4564</v>
      </c>
      <c r="K5585" s="28" t="s">
        <v>4565</v>
      </c>
      <c r="L5585" s="4" t="s">
        <v>141</v>
      </c>
    </row>
    <row r="5586" spans="1:12">
      <c r="A5586" s="36">
        <v>2017</v>
      </c>
      <c r="B5586" s="14" t="s">
        <v>4309</v>
      </c>
      <c r="C5586" s="9">
        <v>42887</v>
      </c>
      <c r="D5586" s="14" t="s">
        <v>537</v>
      </c>
      <c r="E5586" s="26" t="s">
        <v>221</v>
      </c>
      <c r="F5586" s="11">
        <v>4568</v>
      </c>
      <c r="G5586" s="1" t="s">
        <v>269</v>
      </c>
      <c r="H5586" s="11" t="s">
        <v>150</v>
      </c>
      <c r="I5586" s="27">
        <v>30</v>
      </c>
      <c r="J5586" s="30" t="s">
        <v>4566</v>
      </c>
      <c r="K5586" s="28" t="s">
        <v>4567</v>
      </c>
      <c r="L5586" s="4" t="s">
        <v>141</v>
      </c>
    </row>
    <row r="5587" spans="1:12">
      <c r="A5587" s="36">
        <v>2017</v>
      </c>
      <c r="B5587" s="14" t="s">
        <v>4309</v>
      </c>
      <c r="C5587" s="9">
        <v>42893</v>
      </c>
      <c r="D5587" s="14" t="s">
        <v>537</v>
      </c>
      <c r="E5587" s="26" t="s">
        <v>221</v>
      </c>
      <c r="F5587" s="11">
        <v>4574</v>
      </c>
      <c r="G5587" s="1" t="s">
        <v>269</v>
      </c>
      <c r="H5587" s="11" t="s">
        <v>150</v>
      </c>
      <c r="I5587" s="27">
        <v>35</v>
      </c>
      <c r="J5587" s="30" t="s">
        <v>4568</v>
      </c>
      <c r="K5587" s="28" t="s">
        <v>1037</v>
      </c>
      <c r="L5587" s="4" t="s">
        <v>141</v>
      </c>
    </row>
    <row r="5588" spans="1:12">
      <c r="A5588" s="36">
        <v>2017</v>
      </c>
      <c r="B5588" s="14" t="s">
        <v>4309</v>
      </c>
      <c r="C5588" s="9">
        <v>42900</v>
      </c>
      <c r="D5588" s="14" t="s">
        <v>537</v>
      </c>
      <c r="E5588" s="26" t="s">
        <v>221</v>
      </c>
      <c r="F5588" s="11">
        <v>4571</v>
      </c>
      <c r="G5588" s="1" t="s">
        <v>269</v>
      </c>
      <c r="H5588" s="11" t="s">
        <v>150</v>
      </c>
      <c r="I5588" s="27">
        <v>47</v>
      </c>
      <c r="J5588" s="30" t="s">
        <v>4569</v>
      </c>
      <c r="K5588" s="28" t="s">
        <v>1037</v>
      </c>
      <c r="L5588" s="4" t="s">
        <v>141</v>
      </c>
    </row>
    <row r="5589" spans="1:12">
      <c r="A5589" s="36">
        <v>2017</v>
      </c>
      <c r="B5589" s="14" t="s">
        <v>4309</v>
      </c>
      <c r="C5589" s="9">
        <v>42913</v>
      </c>
      <c r="D5589" s="14" t="s">
        <v>537</v>
      </c>
      <c r="E5589" s="26" t="s">
        <v>221</v>
      </c>
      <c r="F5589" s="11">
        <v>4585</v>
      </c>
      <c r="G5589" s="1" t="s">
        <v>269</v>
      </c>
      <c r="H5589" s="11" t="s">
        <v>150</v>
      </c>
      <c r="I5589" s="27">
        <v>30</v>
      </c>
      <c r="J5589" s="30" t="s">
        <v>4570</v>
      </c>
      <c r="K5589" s="28" t="s">
        <v>4571</v>
      </c>
      <c r="L5589" s="4" t="s">
        <v>141</v>
      </c>
    </row>
    <row r="5590" spans="1:12">
      <c r="A5590" s="36">
        <v>2017</v>
      </c>
      <c r="B5590" s="14" t="s">
        <v>4309</v>
      </c>
      <c r="C5590" s="9">
        <v>42913</v>
      </c>
      <c r="D5590" s="14" t="s">
        <v>537</v>
      </c>
      <c r="E5590" s="26" t="s">
        <v>221</v>
      </c>
      <c r="F5590" s="11">
        <v>4578</v>
      </c>
      <c r="G5590" s="1" t="s">
        <v>269</v>
      </c>
      <c r="H5590" s="11" t="s">
        <v>150</v>
      </c>
      <c r="I5590" s="27">
        <v>28</v>
      </c>
      <c r="J5590" s="30" t="s">
        <v>4572</v>
      </c>
      <c r="K5590" s="28" t="s">
        <v>4573</v>
      </c>
      <c r="L5590" s="4" t="s">
        <v>141</v>
      </c>
    </row>
    <row r="5591" spans="1:12">
      <c r="A5591" s="36">
        <v>2017</v>
      </c>
      <c r="B5591" s="14" t="s">
        <v>4309</v>
      </c>
      <c r="C5591" s="9">
        <v>42913</v>
      </c>
      <c r="D5591" s="14" t="s">
        <v>537</v>
      </c>
      <c r="E5591" s="26" t="s">
        <v>221</v>
      </c>
      <c r="F5591" s="11">
        <v>4593</v>
      </c>
      <c r="G5591" s="1" t="s">
        <v>269</v>
      </c>
      <c r="H5591" s="11" t="s">
        <v>150</v>
      </c>
      <c r="I5591" s="27">
        <v>33</v>
      </c>
      <c r="J5591" s="30" t="s">
        <v>4574</v>
      </c>
      <c r="K5591" s="28" t="s">
        <v>4575</v>
      </c>
      <c r="L5591" s="4" t="s">
        <v>141</v>
      </c>
    </row>
    <row r="5592" spans="1:12">
      <c r="A5592" s="36">
        <v>2017</v>
      </c>
      <c r="B5592" s="14" t="s">
        <v>4309</v>
      </c>
      <c r="C5592" s="9">
        <v>42909</v>
      </c>
      <c r="D5592" s="14" t="s">
        <v>537</v>
      </c>
      <c r="E5592" s="1" t="s">
        <v>13</v>
      </c>
      <c r="F5592" s="11">
        <v>5055</v>
      </c>
      <c r="G5592" s="1" t="s">
        <v>137</v>
      </c>
      <c r="H5592" s="1" t="s">
        <v>138</v>
      </c>
      <c r="I5592" s="27">
        <v>88</v>
      </c>
      <c r="J5592" s="30">
        <v>3144</v>
      </c>
      <c r="K5592" s="28" t="s">
        <v>1045</v>
      </c>
      <c r="L5592" s="4" t="s">
        <v>273</v>
      </c>
    </row>
    <row r="5593" spans="1:12">
      <c r="A5593" s="36">
        <v>2017</v>
      </c>
      <c r="B5593" s="14" t="s">
        <v>4309</v>
      </c>
      <c r="C5593" s="9">
        <v>42896</v>
      </c>
      <c r="D5593" s="14" t="s">
        <v>537</v>
      </c>
      <c r="E5593" s="1" t="s">
        <v>13</v>
      </c>
      <c r="F5593" s="11">
        <v>5064</v>
      </c>
      <c r="G5593" s="1" t="s">
        <v>179</v>
      </c>
      <c r="H5593" s="1" t="s">
        <v>281</v>
      </c>
      <c r="I5593" s="27">
        <v>31</v>
      </c>
      <c r="J5593" s="30">
        <v>68153</v>
      </c>
      <c r="K5593" s="28" t="s">
        <v>284</v>
      </c>
      <c r="L5593" s="4" t="s">
        <v>273</v>
      </c>
    </row>
    <row r="5594" spans="1:12">
      <c r="A5594" s="36">
        <v>2017</v>
      </c>
      <c r="B5594" s="14" t="s">
        <v>4309</v>
      </c>
      <c r="C5594" s="9">
        <v>42896</v>
      </c>
      <c r="D5594" s="14" t="s">
        <v>537</v>
      </c>
      <c r="E5594" s="1" t="s">
        <v>13</v>
      </c>
      <c r="F5594" s="11">
        <v>5064</v>
      </c>
      <c r="G5594" s="1" t="s">
        <v>179</v>
      </c>
      <c r="H5594" s="1" t="s">
        <v>281</v>
      </c>
      <c r="I5594" s="27">
        <v>50</v>
      </c>
      <c r="J5594" s="30">
        <v>68154</v>
      </c>
      <c r="K5594" s="28" t="s">
        <v>284</v>
      </c>
      <c r="L5594" s="4" t="s">
        <v>273</v>
      </c>
    </row>
    <row r="5595" spans="1:12">
      <c r="A5595" s="36">
        <v>2017</v>
      </c>
      <c r="B5595" s="14" t="s">
        <v>4309</v>
      </c>
      <c r="C5595" s="9">
        <v>42899</v>
      </c>
      <c r="D5595" s="14" t="s">
        <v>537</v>
      </c>
      <c r="E5595" s="1" t="s">
        <v>13</v>
      </c>
      <c r="F5595" s="11">
        <v>5064</v>
      </c>
      <c r="G5595" s="1" t="s">
        <v>179</v>
      </c>
      <c r="H5595" s="1" t="s">
        <v>281</v>
      </c>
      <c r="I5595" s="27">
        <v>45</v>
      </c>
      <c r="J5595" s="30">
        <v>68172</v>
      </c>
      <c r="K5595" s="28" t="s">
        <v>284</v>
      </c>
      <c r="L5595" s="4" t="s">
        <v>273</v>
      </c>
    </row>
    <row r="5596" spans="1:12">
      <c r="A5596" s="36">
        <v>2017</v>
      </c>
      <c r="B5596" s="14" t="s">
        <v>4309</v>
      </c>
      <c r="C5596" s="9">
        <v>42903</v>
      </c>
      <c r="D5596" s="14" t="s">
        <v>537</v>
      </c>
      <c r="E5596" s="1" t="s">
        <v>13</v>
      </c>
      <c r="F5596" s="11">
        <v>5064</v>
      </c>
      <c r="G5596" s="1" t="s">
        <v>179</v>
      </c>
      <c r="H5596" s="1" t="s">
        <v>281</v>
      </c>
      <c r="I5596" s="27">
        <v>86</v>
      </c>
      <c r="J5596" s="30">
        <v>68249</v>
      </c>
      <c r="K5596" s="28" t="s">
        <v>284</v>
      </c>
      <c r="L5596" s="4" t="s">
        <v>273</v>
      </c>
    </row>
    <row r="5597" spans="1:12">
      <c r="A5597" s="36">
        <v>2017</v>
      </c>
      <c r="B5597" s="14" t="s">
        <v>4309</v>
      </c>
      <c r="C5597" s="9">
        <v>42904</v>
      </c>
      <c r="D5597" s="14" t="s">
        <v>537</v>
      </c>
      <c r="E5597" s="1" t="s">
        <v>13</v>
      </c>
      <c r="F5597" s="11">
        <v>5064</v>
      </c>
      <c r="G5597" s="1" t="s">
        <v>179</v>
      </c>
      <c r="H5597" s="1" t="s">
        <v>281</v>
      </c>
      <c r="I5597" s="27">
        <v>105</v>
      </c>
      <c r="J5597" s="30">
        <v>68281</v>
      </c>
      <c r="K5597" s="28" t="s">
        <v>284</v>
      </c>
      <c r="L5597" s="4" t="s">
        <v>273</v>
      </c>
    </row>
    <row r="5598" spans="1:12">
      <c r="A5598" s="36">
        <v>2017</v>
      </c>
      <c r="B5598" s="14" t="s">
        <v>4309</v>
      </c>
      <c r="C5598" s="9">
        <v>42905</v>
      </c>
      <c r="D5598" s="14" t="s">
        <v>537</v>
      </c>
      <c r="E5598" s="1" t="s">
        <v>13</v>
      </c>
      <c r="F5598" s="11">
        <v>5064</v>
      </c>
      <c r="G5598" s="1" t="s">
        <v>179</v>
      </c>
      <c r="H5598" s="1" t="s">
        <v>281</v>
      </c>
      <c r="I5598" s="27">
        <v>88</v>
      </c>
      <c r="J5598" s="30">
        <v>68291</v>
      </c>
      <c r="K5598" s="28" t="s">
        <v>284</v>
      </c>
      <c r="L5598" s="4" t="s">
        <v>273</v>
      </c>
    </row>
    <row r="5599" spans="1:12">
      <c r="A5599" s="36">
        <v>2017</v>
      </c>
      <c r="B5599" s="14" t="s">
        <v>4309</v>
      </c>
      <c r="C5599" s="9">
        <v>42907</v>
      </c>
      <c r="D5599" s="14" t="s">
        <v>537</v>
      </c>
      <c r="E5599" s="1" t="s">
        <v>13</v>
      </c>
      <c r="F5599" s="11">
        <v>5064</v>
      </c>
      <c r="G5599" s="1" t="s">
        <v>179</v>
      </c>
      <c r="H5599" s="1" t="s">
        <v>281</v>
      </c>
      <c r="I5599" s="27">
        <v>46</v>
      </c>
      <c r="J5599" s="30">
        <v>68307</v>
      </c>
      <c r="K5599" s="28" t="s">
        <v>284</v>
      </c>
      <c r="L5599" s="4" t="s">
        <v>273</v>
      </c>
    </row>
    <row r="5600" spans="1:12">
      <c r="A5600" s="36">
        <v>2017</v>
      </c>
      <c r="B5600" s="14" t="s">
        <v>4309</v>
      </c>
      <c r="C5600" s="9">
        <v>42907</v>
      </c>
      <c r="D5600" s="14" t="s">
        <v>537</v>
      </c>
      <c r="E5600" s="1" t="s">
        <v>13</v>
      </c>
      <c r="F5600" s="11">
        <v>5064</v>
      </c>
      <c r="G5600" s="1" t="s">
        <v>179</v>
      </c>
      <c r="H5600" s="1" t="s">
        <v>281</v>
      </c>
      <c r="I5600" s="27">
        <v>64</v>
      </c>
      <c r="J5600" s="30">
        <v>68321</v>
      </c>
      <c r="K5600" s="28" t="s">
        <v>284</v>
      </c>
      <c r="L5600" s="4" t="s">
        <v>273</v>
      </c>
    </row>
    <row r="5601" spans="1:12">
      <c r="A5601" s="36">
        <v>2017</v>
      </c>
      <c r="B5601" s="14" t="s">
        <v>4309</v>
      </c>
      <c r="C5601" s="9">
        <v>42909</v>
      </c>
      <c r="D5601" s="14" t="s">
        <v>537</v>
      </c>
      <c r="E5601" s="1" t="s">
        <v>13</v>
      </c>
      <c r="F5601" s="11">
        <v>5064</v>
      </c>
      <c r="G5601" s="1" t="s">
        <v>179</v>
      </c>
      <c r="H5601" s="1" t="s">
        <v>281</v>
      </c>
      <c r="I5601" s="27">
        <v>110</v>
      </c>
      <c r="J5601" s="30">
        <v>68370</v>
      </c>
      <c r="K5601" s="28" t="s">
        <v>284</v>
      </c>
      <c r="L5601" s="4" t="s">
        <v>273</v>
      </c>
    </row>
    <row r="5602" spans="1:12">
      <c r="A5602" s="36">
        <v>2017</v>
      </c>
      <c r="B5602" s="14" t="s">
        <v>4309</v>
      </c>
      <c r="C5602" s="9">
        <v>42900</v>
      </c>
      <c r="D5602" s="14" t="s">
        <v>537</v>
      </c>
      <c r="E5602" s="1" t="s">
        <v>13</v>
      </c>
      <c r="F5602" s="11">
        <v>5075</v>
      </c>
      <c r="G5602" s="1" t="s">
        <v>37</v>
      </c>
      <c r="H5602" s="11" t="s">
        <v>1962</v>
      </c>
      <c r="I5602" s="27">
        <v>63</v>
      </c>
      <c r="J5602" s="30" t="s">
        <v>4576</v>
      </c>
      <c r="K5602" s="28" t="s">
        <v>3567</v>
      </c>
      <c r="L5602" s="4" t="s">
        <v>273</v>
      </c>
    </row>
    <row r="5603" spans="1:12">
      <c r="A5603" s="36">
        <v>2017</v>
      </c>
      <c r="B5603" s="14" t="s">
        <v>4309</v>
      </c>
      <c r="C5603" s="9">
        <v>42893</v>
      </c>
      <c r="D5603" s="14" t="s">
        <v>537</v>
      </c>
      <c r="E5603" s="1" t="s">
        <v>13</v>
      </c>
      <c r="F5603" s="11">
        <v>5075</v>
      </c>
      <c r="G5603" s="1" t="s">
        <v>37</v>
      </c>
      <c r="H5603" s="1" t="s">
        <v>274</v>
      </c>
      <c r="I5603" s="27">
        <v>90</v>
      </c>
      <c r="J5603" s="30" t="s">
        <v>4577</v>
      </c>
      <c r="K5603" s="28" t="s">
        <v>2325</v>
      </c>
      <c r="L5603" s="4" t="s">
        <v>273</v>
      </c>
    </row>
    <row r="5604" spans="1:12">
      <c r="A5604" s="36">
        <v>2017</v>
      </c>
      <c r="B5604" s="14" t="s">
        <v>4309</v>
      </c>
      <c r="C5604" s="9">
        <v>42894</v>
      </c>
      <c r="D5604" s="14" t="s">
        <v>537</v>
      </c>
      <c r="E5604" s="1" t="s">
        <v>13</v>
      </c>
      <c r="F5604" s="11">
        <v>5075</v>
      </c>
      <c r="G5604" s="1" t="s">
        <v>37</v>
      </c>
      <c r="H5604" s="1" t="s">
        <v>274</v>
      </c>
      <c r="I5604" s="27">
        <v>82</v>
      </c>
      <c r="J5604" s="30" t="s">
        <v>4578</v>
      </c>
      <c r="K5604" s="28" t="s">
        <v>2325</v>
      </c>
      <c r="L5604" s="4" t="s">
        <v>273</v>
      </c>
    </row>
    <row r="5605" spans="1:12">
      <c r="A5605" s="36">
        <v>2017</v>
      </c>
      <c r="B5605" s="14" t="s">
        <v>4309</v>
      </c>
      <c r="C5605" s="9">
        <v>42890</v>
      </c>
      <c r="D5605" s="14" t="s">
        <v>537</v>
      </c>
      <c r="E5605" s="1" t="s">
        <v>6</v>
      </c>
      <c r="F5605" s="11">
        <v>4129</v>
      </c>
      <c r="G5605" s="1" t="s">
        <v>1050</v>
      </c>
      <c r="H5605" s="11" t="s">
        <v>294</v>
      </c>
      <c r="I5605" s="27">
        <v>339.1</v>
      </c>
      <c r="J5605" s="30">
        <v>21505</v>
      </c>
      <c r="K5605" s="28" t="s">
        <v>1672</v>
      </c>
      <c r="L5605" s="4" t="s">
        <v>273</v>
      </c>
    </row>
    <row r="5606" spans="1:12">
      <c r="A5606" s="36">
        <v>2017</v>
      </c>
      <c r="B5606" s="14" t="s">
        <v>4309</v>
      </c>
      <c r="C5606" s="9">
        <v>42891</v>
      </c>
      <c r="D5606" s="14" t="s">
        <v>537</v>
      </c>
      <c r="E5606" s="1" t="s">
        <v>6</v>
      </c>
      <c r="F5606" s="11">
        <v>4129</v>
      </c>
      <c r="G5606" s="1" t="s">
        <v>1050</v>
      </c>
      <c r="H5606" s="11" t="s">
        <v>294</v>
      </c>
      <c r="I5606" s="27">
        <v>95.6</v>
      </c>
      <c r="J5606" s="30">
        <v>21506</v>
      </c>
      <c r="K5606" s="28" t="s">
        <v>1672</v>
      </c>
      <c r="L5606" s="4" t="s">
        <v>273</v>
      </c>
    </row>
    <row r="5607" spans="1:12">
      <c r="A5607" s="36">
        <v>2017</v>
      </c>
      <c r="B5607" s="14" t="s">
        <v>4309</v>
      </c>
      <c r="C5607" s="9">
        <v>42891</v>
      </c>
      <c r="D5607" s="14" t="s">
        <v>537</v>
      </c>
      <c r="E5607" s="1" t="s">
        <v>6</v>
      </c>
      <c r="F5607" s="11">
        <v>4129</v>
      </c>
      <c r="G5607" s="1" t="s">
        <v>1050</v>
      </c>
      <c r="H5607" s="11" t="s">
        <v>294</v>
      </c>
      <c r="I5607" s="27">
        <v>141.69999999999999</v>
      </c>
      <c r="J5607" s="30">
        <v>21507</v>
      </c>
      <c r="K5607" s="28" t="s">
        <v>1672</v>
      </c>
      <c r="L5607" s="4" t="s">
        <v>273</v>
      </c>
    </row>
    <row r="5608" spans="1:12">
      <c r="A5608" s="36">
        <v>2017</v>
      </c>
      <c r="B5608" s="14" t="s">
        <v>4309</v>
      </c>
      <c r="C5608" s="9">
        <v>42895</v>
      </c>
      <c r="D5608" s="14" t="s">
        <v>537</v>
      </c>
      <c r="E5608" s="1" t="s">
        <v>6</v>
      </c>
      <c r="F5608" s="11">
        <v>4129</v>
      </c>
      <c r="G5608" s="1" t="s">
        <v>1050</v>
      </c>
      <c r="H5608" s="11" t="s">
        <v>294</v>
      </c>
      <c r="I5608" s="27">
        <v>388.7</v>
      </c>
      <c r="J5608" s="30">
        <v>21519</v>
      </c>
      <c r="K5608" s="28" t="s">
        <v>1672</v>
      </c>
      <c r="L5608" s="4" t="s">
        <v>273</v>
      </c>
    </row>
    <row r="5609" spans="1:12">
      <c r="A5609" s="36">
        <v>2017</v>
      </c>
      <c r="B5609" s="14" t="s">
        <v>4309</v>
      </c>
      <c r="C5609" s="9">
        <v>42896</v>
      </c>
      <c r="D5609" s="14" t="s">
        <v>537</v>
      </c>
      <c r="E5609" s="1" t="s">
        <v>6</v>
      </c>
      <c r="F5609" s="11">
        <v>4129</v>
      </c>
      <c r="G5609" s="1" t="s">
        <v>1050</v>
      </c>
      <c r="H5609" s="11" t="s">
        <v>294</v>
      </c>
      <c r="I5609" s="27">
        <v>170</v>
      </c>
      <c r="J5609" s="30">
        <v>21522</v>
      </c>
      <c r="K5609" s="28" t="s">
        <v>1672</v>
      </c>
      <c r="L5609" s="4" t="s">
        <v>273</v>
      </c>
    </row>
    <row r="5610" spans="1:12">
      <c r="A5610" s="36">
        <v>2017</v>
      </c>
      <c r="B5610" s="14" t="s">
        <v>4309</v>
      </c>
      <c r="C5610" s="9">
        <v>42896</v>
      </c>
      <c r="D5610" s="14" t="s">
        <v>537</v>
      </c>
      <c r="E5610" s="1" t="s">
        <v>6</v>
      </c>
      <c r="F5610" s="11">
        <v>4106</v>
      </c>
      <c r="G5610" s="1" t="s">
        <v>1050</v>
      </c>
      <c r="H5610" s="11" t="s">
        <v>294</v>
      </c>
      <c r="I5610" s="27">
        <v>168</v>
      </c>
      <c r="J5610" s="30">
        <v>21524</v>
      </c>
      <c r="K5610" s="28" t="s">
        <v>4579</v>
      </c>
      <c r="L5610" s="4" t="s">
        <v>273</v>
      </c>
    </row>
    <row r="5611" spans="1:12">
      <c r="A5611" s="36">
        <v>2017</v>
      </c>
      <c r="B5611" s="14" t="s">
        <v>4309</v>
      </c>
      <c r="C5611" s="9">
        <v>42900</v>
      </c>
      <c r="D5611" s="14" t="s">
        <v>537</v>
      </c>
      <c r="E5611" s="1" t="s">
        <v>6</v>
      </c>
      <c r="F5611" s="11">
        <v>4125</v>
      </c>
      <c r="G5611" s="1" t="s">
        <v>1050</v>
      </c>
      <c r="H5611" s="11" t="s">
        <v>294</v>
      </c>
      <c r="I5611" s="27">
        <v>217</v>
      </c>
      <c r="J5611" s="30">
        <v>21535</v>
      </c>
      <c r="K5611" s="28" t="s">
        <v>1069</v>
      </c>
      <c r="L5611" s="4" t="s">
        <v>273</v>
      </c>
    </row>
    <row r="5612" spans="1:12">
      <c r="A5612" s="36">
        <v>2017</v>
      </c>
      <c r="B5612" s="14" t="s">
        <v>4309</v>
      </c>
      <c r="C5612" s="9">
        <v>42901</v>
      </c>
      <c r="D5612" s="14" t="s">
        <v>537</v>
      </c>
      <c r="E5612" s="1" t="s">
        <v>6</v>
      </c>
      <c r="F5612" s="11">
        <v>4125</v>
      </c>
      <c r="G5612" s="1" t="s">
        <v>1050</v>
      </c>
      <c r="H5612" s="11" t="s">
        <v>294</v>
      </c>
      <c r="I5612" s="27">
        <v>28.6</v>
      </c>
      <c r="J5612" s="30">
        <v>21537</v>
      </c>
      <c r="K5612" s="28" t="s">
        <v>1069</v>
      </c>
      <c r="L5612" s="4" t="s">
        <v>273</v>
      </c>
    </row>
    <row r="5613" spans="1:12">
      <c r="A5613" s="36">
        <v>2017</v>
      </c>
      <c r="B5613" s="14" t="s">
        <v>4309</v>
      </c>
      <c r="C5613" s="9">
        <v>42901</v>
      </c>
      <c r="D5613" s="14" t="s">
        <v>537</v>
      </c>
      <c r="E5613" s="1" t="s">
        <v>6</v>
      </c>
      <c r="F5613" s="11">
        <v>4125</v>
      </c>
      <c r="G5613" s="1" t="s">
        <v>1050</v>
      </c>
      <c r="H5613" s="11" t="s">
        <v>294</v>
      </c>
      <c r="I5613" s="27">
        <v>252.4</v>
      </c>
      <c r="J5613" s="30">
        <v>21539</v>
      </c>
      <c r="K5613" s="28" t="s">
        <v>1069</v>
      </c>
      <c r="L5613" s="4" t="s">
        <v>273</v>
      </c>
    </row>
    <row r="5614" spans="1:12">
      <c r="A5614" s="36">
        <v>2017</v>
      </c>
      <c r="B5614" s="14" t="s">
        <v>4309</v>
      </c>
      <c r="C5614" s="9">
        <v>42887</v>
      </c>
      <c r="D5614" s="14" t="s">
        <v>537</v>
      </c>
      <c r="E5614" s="1" t="s">
        <v>6</v>
      </c>
      <c r="F5614" s="11">
        <v>4120</v>
      </c>
      <c r="G5614" s="1" t="s">
        <v>137</v>
      </c>
      <c r="H5614" s="1" t="s">
        <v>795</v>
      </c>
      <c r="I5614" s="27">
        <v>182.1</v>
      </c>
      <c r="J5614" s="30">
        <v>8606</v>
      </c>
      <c r="K5614" s="28" t="s">
        <v>3572</v>
      </c>
      <c r="L5614" s="4" t="s">
        <v>273</v>
      </c>
    </row>
    <row r="5615" spans="1:12">
      <c r="A5615" s="36">
        <v>2017</v>
      </c>
      <c r="B5615" s="14" t="s">
        <v>4309</v>
      </c>
      <c r="C5615" s="9">
        <v>42887</v>
      </c>
      <c r="D5615" s="14" t="s">
        <v>537</v>
      </c>
      <c r="E5615" s="1" t="s">
        <v>6</v>
      </c>
      <c r="F5615" s="11">
        <v>4120</v>
      </c>
      <c r="G5615" s="1" t="s">
        <v>137</v>
      </c>
      <c r="H5615" s="1" t="s">
        <v>795</v>
      </c>
      <c r="I5615" s="27">
        <v>234.7</v>
      </c>
      <c r="J5615" s="30">
        <v>8607</v>
      </c>
      <c r="K5615" s="28" t="s">
        <v>3572</v>
      </c>
      <c r="L5615" s="4" t="s">
        <v>273</v>
      </c>
    </row>
    <row r="5616" spans="1:12">
      <c r="A5616" s="36">
        <v>2017</v>
      </c>
      <c r="B5616" s="14" t="s">
        <v>4309</v>
      </c>
      <c r="C5616" s="9">
        <v>42889</v>
      </c>
      <c r="D5616" s="14" t="s">
        <v>537</v>
      </c>
      <c r="E5616" s="1" t="s">
        <v>6</v>
      </c>
      <c r="F5616" s="11">
        <v>4110</v>
      </c>
      <c r="G5616" s="1" t="s">
        <v>137</v>
      </c>
      <c r="H5616" s="1" t="s">
        <v>138</v>
      </c>
      <c r="I5616" s="27">
        <v>165.7</v>
      </c>
      <c r="J5616" s="30">
        <v>1269</v>
      </c>
      <c r="K5616" s="28" t="s">
        <v>2073</v>
      </c>
      <c r="L5616" s="4" t="s">
        <v>273</v>
      </c>
    </row>
    <row r="5617" spans="1:12">
      <c r="A5617" s="36">
        <v>2017</v>
      </c>
      <c r="B5617" s="14" t="s">
        <v>4309</v>
      </c>
      <c r="C5617" s="9">
        <v>42889</v>
      </c>
      <c r="D5617" s="14" t="s">
        <v>537</v>
      </c>
      <c r="E5617" s="1" t="s">
        <v>6</v>
      </c>
      <c r="F5617" s="11">
        <v>4110</v>
      </c>
      <c r="G5617" s="1" t="s">
        <v>137</v>
      </c>
      <c r="H5617" s="1" t="s">
        <v>138</v>
      </c>
      <c r="I5617" s="27">
        <v>158.5</v>
      </c>
      <c r="J5617" s="30">
        <v>1270</v>
      </c>
      <c r="K5617" s="28" t="s">
        <v>2073</v>
      </c>
      <c r="L5617" s="4" t="s">
        <v>273</v>
      </c>
    </row>
    <row r="5618" spans="1:12">
      <c r="A5618" s="36">
        <v>2017</v>
      </c>
      <c r="B5618" s="14" t="s">
        <v>4309</v>
      </c>
      <c r="C5618" s="9">
        <v>42891</v>
      </c>
      <c r="D5618" s="14" t="s">
        <v>537</v>
      </c>
      <c r="E5618" s="1" t="s">
        <v>6</v>
      </c>
      <c r="F5618" s="11">
        <v>4110</v>
      </c>
      <c r="G5618" s="1" t="s">
        <v>137</v>
      </c>
      <c r="H5618" s="1" t="s">
        <v>138</v>
      </c>
      <c r="I5618" s="27">
        <v>177.6</v>
      </c>
      <c r="J5618" s="30">
        <v>1274</v>
      </c>
      <c r="K5618" s="28" t="s">
        <v>1057</v>
      </c>
      <c r="L5618" s="4" t="s">
        <v>273</v>
      </c>
    </row>
    <row r="5619" spans="1:12">
      <c r="A5619" s="36">
        <v>2017</v>
      </c>
      <c r="B5619" s="14" t="s">
        <v>4309</v>
      </c>
      <c r="C5619" s="9">
        <v>42894</v>
      </c>
      <c r="D5619" s="14" t="s">
        <v>537</v>
      </c>
      <c r="E5619" s="1" t="s">
        <v>6</v>
      </c>
      <c r="F5619" s="11">
        <v>4110</v>
      </c>
      <c r="G5619" s="1" t="s">
        <v>137</v>
      </c>
      <c r="H5619" s="1" t="s">
        <v>138</v>
      </c>
      <c r="I5619" s="27">
        <v>109.5</v>
      </c>
      <c r="J5619" s="30">
        <v>1275</v>
      </c>
      <c r="K5619" s="28" t="s">
        <v>1057</v>
      </c>
      <c r="L5619" s="4" t="s">
        <v>273</v>
      </c>
    </row>
    <row r="5620" spans="1:12">
      <c r="A5620" s="36">
        <v>2017</v>
      </c>
      <c r="B5620" s="14" t="s">
        <v>4309</v>
      </c>
      <c r="C5620" s="9">
        <v>42895</v>
      </c>
      <c r="D5620" s="14" t="s">
        <v>537</v>
      </c>
      <c r="E5620" s="1" t="s">
        <v>6</v>
      </c>
      <c r="F5620" s="11">
        <v>4110</v>
      </c>
      <c r="G5620" s="1" t="s">
        <v>137</v>
      </c>
      <c r="H5620" s="1" t="s">
        <v>138</v>
      </c>
      <c r="I5620" s="27">
        <v>90.3</v>
      </c>
      <c r="J5620" s="30">
        <v>1280</v>
      </c>
      <c r="K5620" s="28" t="s">
        <v>1057</v>
      </c>
      <c r="L5620" s="4" t="s">
        <v>273</v>
      </c>
    </row>
    <row r="5621" spans="1:12">
      <c r="A5621" s="36">
        <v>2017</v>
      </c>
      <c r="B5621" s="14" t="s">
        <v>4309</v>
      </c>
      <c r="C5621" s="9">
        <v>42899</v>
      </c>
      <c r="D5621" s="14" t="s">
        <v>537</v>
      </c>
      <c r="E5621" s="1" t="s">
        <v>6</v>
      </c>
      <c r="F5621" s="11">
        <v>4110</v>
      </c>
      <c r="G5621" s="1" t="s">
        <v>137</v>
      </c>
      <c r="H5621" s="1" t="s">
        <v>138</v>
      </c>
      <c r="I5621" s="27">
        <v>97.2</v>
      </c>
      <c r="J5621" s="30">
        <v>1289</v>
      </c>
      <c r="K5621" s="28" t="s">
        <v>1057</v>
      </c>
      <c r="L5621" s="4" t="s">
        <v>273</v>
      </c>
    </row>
    <row r="5622" spans="1:12">
      <c r="A5622" s="36">
        <v>2017</v>
      </c>
      <c r="B5622" s="14" t="s">
        <v>4309</v>
      </c>
      <c r="C5622" s="9">
        <v>42902</v>
      </c>
      <c r="D5622" s="14" t="s">
        <v>537</v>
      </c>
      <c r="E5622" s="1" t="s">
        <v>6</v>
      </c>
      <c r="F5622" s="11">
        <v>4110</v>
      </c>
      <c r="G5622" s="1" t="s">
        <v>137</v>
      </c>
      <c r="H5622" s="1" t="s">
        <v>138</v>
      </c>
      <c r="I5622" s="27">
        <v>100.5</v>
      </c>
      <c r="J5622" s="30">
        <v>1291</v>
      </c>
      <c r="K5622" s="28" t="s">
        <v>1057</v>
      </c>
      <c r="L5622" s="4" t="s">
        <v>273</v>
      </c>
    </row>
    <row r="5623" spans="1:12">
      <c r="A5623" s="36">
        <v>2017</v>
      </c>
      <c r="B5623" s="14" t="s">
        <v>4309</v>
      </c>
      <c r="C5623" s="9">
        <v>42910</v>
      </c>
      <c r="D5623" s="14" t="s">
        <v>537</v>
      </c>
      <c r="E5623" s="1" t="s">
        <v>308</v>
      </c>
      <c r="F5623" s="11">
        <v>4528</v>
      </c>
      <c r="G5623" s="1" t="s">
        <v>137</v>
      </c>
      <c r="H5623" s="1" t="s">
        <v>138</v>
      </c>
      <c r="I5623" s="27">
        <v>90.1</v>
      </c>
      <c r="J5623" s="30">
        <v>1300</v>
      </c>
      <c r="K5623" s="28" t="s">
        <v>4519</v>
      </c>
      <c r="L5623" s="4" t="s">
        <v>141</v>
      </c>
    </row>
    <row r="5624" spans="1:12">
      <c r="A5624" s="36">
        <v>2017</v>
      </c>
      <c r="B5624" s="14" t="s">
        <v>4309</v>
      </c>
      <c r="C5624" s="9">
        <v>42905</v>
      </c>
      <c r="D5624" s="14" t="s">
        <v>537</v>
      </c>
      <c r="E5624" s="1" t="s">
        <v>308</v>
      </c>
      <c r="F5624" s="11">
        <v>4420</v>
      </c>
      <c r="G5624" s="1" t="s">
        <v>137</v>
      </c>
      <c r="H5624" s="1" t="s">
        <v>185</v>
      </c>
      <c r="I5624" s="27">
        <v>94</v>
      </c>
      <c r="J5624" s="30">
        <v>1305</v>
      </c>
      <c r="K5624" s="28" t="s">
        <v>4525</v>
      </c>
      <c r="L5624" s="4" t="s">
        <v>141</v>
      </c>
    </row>
    <row r="5625" spans="1:12">
      <c r="A5625" s="36">
        <v>2017</v>
      </c>
      <c r="B5625" s="14" t="s">
        <v>4309</v>
      </c>
      <c r="C5625" s="9">
        <v>42890</v>
      </c>
      <c r="D5625" s="14" t="s">
        <v>537</v>
      </c>
      <c r="E5625" s="1" t="s">
        <v>6</v>
      </c>
      <c r="F5625" s="11">
        <v>4131</v>
      </c>
      <c r="G5625" s="1" t="s">
        <v>137</v>
      </c>
      <c r="H5625" s="1" t="s">
        <v>299</v>
      </c>
      <c r="I5625" s="27">
        <v>165</v>
      </c>
      <c r="J5625" s="30">
        <v>919</v>
      </c>
      <c r="K5625" s="28" t="s">
        <v>1666</v>
      </c>
      <c r="L5625" s="4" t="s">
        <v>273</v>
      </c>
    </row>
    <row r="5626" spans="1:12">
      <c r="A5626" s="36">
        <v>2017</v>
      </c>
      <c r="B5626" s="14" t="s">
        <v>4309</v>
      </c>
      <c r="C5626" s="9">
        <v>42898</v>
      </c>
      <c r="D5626" s="14" t="s">
        <v>537</v>
      </c>
      <c r="E5626" s="1" t="s">
        <v>6</v>
      </c>
      <c r="F5626" s="11">
        <v>4131</v>
      </c>
      <c r="G5626" s="1" t="s">
        <v>137</v>
      </c>
      <c r="H5626" s="1" t="s">
        <v>299</v>
      </c>
      <c r="I5626" s="27">
        <v>228</v>
      </c>
      <c r="J5626" s="30">
        <v>929</v>
      </c>
      <c r="K5626" s="28" t="s">
        <v>1680</v>
      </c>
      <c r="L5626" s="4" t="s">
        <v>273</v>
      </c>
    </row>
    <row r="5627" spans="1:12">
      <c r="A5627" s="36">
        <v>2017</v>
      </c>
      <c r="B5627" s="14" t="s">
        <v>4309</v>
      </c>
      <c r="C5627" s="9">
        <v>42899</v>
      </c>
      <c r="D5627" s="14" t="s">
        <v>537</v>
      </c>
      <c r="E5627" s="1" t="s">
        <v>6</v>
      </c>
      <c r="F5627" s="11">
        <v>4131</v>
      </c>
      <c r="G5627" s="1" t="s">
        <v>137</v>
      </c>
      <c r="H5627" s="1" t="s">
        <v>299</v>
      </c>
      <c r="I5627" s="27">
        <v>112</v>
      </c>
      <c r="J5627" s="30">
        <v>931</v>
      </c>
      <c r="K5627" s="28" t="s">
        <v>1680</v>
      </c>
      <c r="L5627" s="4" t="s">
        <v>273</v>
      </c>
    </row>
    <row r="5628" spans="1:12">
      <c r="A5628" s="36">
        <v>2017</v>
      </c>
      <c r="B5628" s="14" t="s">
        <v>4309</v>
      </c>
      <c r="C5628" s="9">
        <v>42902</v>
      </c>
      <c r="D5628" s="14" t="s">
        <v>537</v>
      </c>
      <c r="E5628" s="1" t="s">
        <v>6</v>
      </c>
      <c r="F5628" s="11">
        <v>4131</v>
      </c>
      <c r="G5628" s="1" t="s">
        <v>137</v>
      </c>
      <c r="H5628" s="1" t="s">
        <v>299</v>
      </c>
      <c r="I5628" s="27">
        <v>115</v>
      </c>
      <c r="J5628" s="30">
        <v>936</v>
      </c>
      <c r="K5628" s="28" t="s">
        <v>1680</v>
      </c>
      <c r="L5628" s="4" t="s">
        <v>273</v>
      </c>
    </row>
    <row r="5629" spans="1:12">
      <c r="A5629" s="36">
        <v>2017</v>
      </c>
      <c r="B5629" s="14" t="s">
        <v>4309</v>
      </c>
      <c r="C5629" s="9">
        <v>42915</v>
      </c>
      <c r="D5629" s="14" t="s">
        <v>537</v>
      </c>
      <c r="E5629" s="1" t="s">
        <v>6</v>
      </c>
      <c r="F5629" s="11">
        <v>4131</v>
      </c>
      <c r="G5629" s="1" t="s">
        <v>137</v>
      </c>
      <c r="H5629" s="1" t="s">
        <v>299</v>
      </c>
      <c r="I5629" s="27">
        <v>138</v>
      </c>
      <c r="J5629" s="30">
        <v>953</v>
      </c>
      <c r="K5629" s="28" t="s">
        <v>1666</v>
      </c>
      <c r="L5629" s="4" t="s">
        <v>273</v>
      </c>
    </row>
    <row r="5630" spans="1:12">
      <c r="A5630" s="36">
        <v>2017</v>
      </c>
      <c r="B5630" s="14" t="s">
        <v>4309</v>
      </c>
      <c r="C5630" s="9">
        <v>42894</v>
      </c>
      <c r="D5630" s="14" t="s">
        <v>537</v>
      </c>
      <c r="E5630" s="1" t="s">
        <v>6</v>
      </c>
      <c r="F5630" s="11">
        <v>4110</v>
      </c>
      <c r="G5630" s="1" t="s">
        <v>269</v>
      </c>
      <c r="H5630" s="11" t="s">
        <v>1655</v>
      </c>
      <c r="I5630" s="27">
        <v>169.7</v>
      </c>
      <c r="J5630" s="30">
        <v>3629</v>
      </c>
      <c r="K5630" s="28" t="s">
        <v>1057</v>
      </c>
      <c r="L5630" s="4" t="s">
        <v>273</v>
      </c>
    </row>
    <row r="5631" spans="1:12">
      <c r="A5631" s="36">
        <v>2017</v>
      </c>
      <c r="B5631" s="14" t="s">
        <v>4309</v>
      </c>
      <c r="C5631" s="9">
        <v>42888</v>
      </c>
      <c r="D5631" s="14" t="s">
        <v>537</v>
      </c>
      <c r="E5631" s="1" t="s">
        <v>6</v>
      </c>
      <c r="F5631" s="11">
        <v>4125</v>
      </c>
      <c r="G5631" s="1" t="s">
        <v>269</v>
      </c>
      <c r="H5631" s="1" t="s">
        <v>1659</v>
      </c>
      <c r="I5631" s="27">
        <v>86.1</v>
      </c>
      <c r="J5631" s="30">
        <v>2121</v>
      </c>
      <c r="K5631" s="28" t="s">
        <v>302</v>
      </c>
      <c r="L5631" s="4" t="s">
        <v>273</v>
      </c>
    </row>
    <row r="5632" spans="1:12">
      <c r="A5632" s="36">
        <v>2017</v>
      </c>
      <c r="B5632" s="14" t="s">
        <v>4309</v>
      </c>
      <c r="C5632" s="9">
        <v>42891</v>
      </c>
      <c r="D5632" s="14" t="s">
        <v>537</v>
      </c>
      <c r="E5632" s="1" t="s">
        <v>6</v>
      </c>
      <c r="F5632" s="11">
        <v>4125</v>
      </c>
      <c r="G5632" s="1" t="s">
        <v>269</v>
      </c>
      <c r="H5632" s="1" t="s">
        <v>1659</v>
      </c>
      <c r="I5632" s="27">
        <v>289.60000000000002</v>
      </c>
      <c r="J5632" s="30">
        <v>2125</v>
      </c>
      <c r="K5632" s="28" t="s">
        <v>302</v>
      </c>
      <c r="L5632" s="4" t="s">
        <v>273</v>
      </c>
    </row>
    <row r="5633" spans="1:12">
      <c r="A5633" s="36">
        <v>2017</v>
      </c>
      <c r="B5633" s="14" t="s">
        <v>4309</v>
      </c>
      <c r="C5633" s="9">
        <v>42892</v>
      </c>
      <c r="D5633" s="14" t="s">
        <v>537</v>
      </c>
      <c r="E5633" s="1" t="s">
        <v>6</v>
      </c>
      <c r="F5633" s="11">
        <v>4125</v>
      </c>
      <c r="G5633" s="1" t="s">
        <v>269</v>
      </c>
      <c r="H5633" s="1" t="s">
        <v>1659</v>
      </c>
      <c r="I5633" s="27">
        <v>296.39999999999998</v>
      </c>
      <c r="J5633" s="30">
        <v>2127</v>
      </c>
      <c r="K5633" s="28" t="s">
        <v>302</v>
      </c>
      <c r="L5633" s="4" t="s">
        <v>273</v>
      </c>
    </row>
    <row r="5634" spans="1:12">
      <c r="A5634" s="36">
        <v>2017</v>
      </c>
      <c r="B5634" s="14" t="s">
        <v>4309</v>
      </c>
      <c r="C5634" s="9">
        <v>42899</v>
      </c>
      <c r="D5634" s="14" t="s">
        <v>537</v>
      </c>
      <c r="E5634" s="1" t="s">
        <v>6</v>
      </c>
      <c r="F5634" s="11">
        <v>4110</v>
      </c>
      <c r="G5634" s="1" t="s">
        <v>269</v>
      </c>
      <c r="H5634" s="1" t="s">
        <v>287</v>
      </c>
      <c r="I5634" s="27">
        <v>122</v>
      </c>
      <c r="J5634" s="30">
        <v>4575</v>
      </c>
      <c r="K5634" s="28" t="s">
        <v>1057</v>
      </c>
      <c r="L5634" s="4" t="s">
        <v>273</v>
      </c>
    </row>
    <row r="5635" spans="1:12">
      <c r="A5635" s="36">
        <v>2017</v>
      </c>
      <c r="B5635" s="14" t="s">
        <v>4309</v>
      </c>
      <c r="C5635" s="9">
        <v>42915</v>
      </c>
      <c r="D5635" s="14" t="s">
        <v>537</v>
      </c>
      <c r="E5635" s="1" t="s">
        <v>308</v>
      </c>
      <c r="F5635" s="11">
        <v>4418</v>
      </c>
      <c r="G5635" s="1" t="s">
        <v>137</v>
      </c>
      <c r="H5635" s="1" t="s">
        <v>138</v>
      </c>
      <c r="I5635" s="27">
        <v>98.2</v>
      </c>
      <c r="J5635" s="30">
        <v>1309</v>
      </c>
      <c r="K5635" s="28" t="s">
        <v>4530</v>
      </c>
      <c r="L5635" s="4" t="s">
        <v>141</v>
      </c>
    </row>
    <row r="5636" spans="1:12">
      <c r="A5636" s="36">
        <v>2017</v>
      </c>
      <c r="B5636" s="14" t="s">
        <v>4309</v>
      </c>
      <c r="C5636" s="9">
        <v>42895</v>
      </c>
      <c r="D5636" s="14" t="s">
        <v>537</v>
      </c>
      <c r="E5636" s="1" t="s">
        <v>6</v>
      </c>
      <c r="F5636" s="11">
        <v>4110</v>
      </c>
      <c r="G5636" s="1" t="s">
        <v>510</v>
      </c>
      <c r="H5636" s="11" t="s">
        <v>2087</v>
      </c>
      <c r="I5636" s="27">
        <v>236</v>
      </c>
      <c r="J5636" s="30">
        <v>1525</v>
      </c>
      <c r="K5636" s="28" t="s">
        <v>1057</v>
      </c>
      <c r="L5636" s="4" t="s">
        <v>273</v>
      </c>
    </row>
    <row r="5637" spans="1:12">
      <c r="A5637" s="36">
        <v>2017</v>
      </c>
      <c r="B5637" s="14" t="s">
        <v>4309</v>
      </c>
      <c r="C5637" s="9">
        <v>42897</v>
      </c>
      <c r="D5637" s="14" t="s">
        <v>537</v>
      </c>
      <c r="E5637" s="1" t="s">
        <v>6</v>
      </c>
      <c r="F5637" s="11">
        <v>4106</v>
      </c>
      <c r="G5637" s="1" t="s">
        <v>179</v>
      </c>
      <c r="H5637" s="1" t="s">
        <v>281</v>
      </c>
      <c r="I5637" s="27">
        <v>120</v>
      </c>
      <c r="J5637" s="30">
        <v>68157</v>
      </c>
      <c r="K5637" s="28" t="s">
        <v>4579</v>
      </c>
      <c r="L5637" s="4" t="s">
        <v>273</v>
      </c>
    </row>
    <row r="5638" spans="1:12">
      <c r="A5638" s="36">
        <v>2017</v>
      </c>
      <c r="B5638" s="14" t="s">
        <v>4309</v>
      </c>
      <c r="C5638" s="9">
        <v>42902</v>
      </c>
      <c r="D5638" s="14" t="s">
        <v>537</v>
      </c>
      <c r="E5638" s="1" t="s">
        <v>6</v>
      </c>
      <c r="F5638" s="11">
        <v>4125</v>
      </c>
      <c r="G5638" s="1" t="s">
        <v>179</v>
      </c>
      <c r="H5638" s="1" t="s">
        <v>281</v>
      </c>
      <c r="I5638" s="27">
        <v>211</v>
      </c>
      <c r="J5638" s="30">
        <v>68224</v>
      </c>
      <c r="K5638" s="28" t="s">
        <v>1069</v>
      </c>
      <c r="L5638" s="4" t="s">
        <v>273</v>
      </c>
    </row>
    <row r="5639" spans="1:12">
      <c r="A5639" s="36">
        <v>2017</v>
      </c>
      <c r="B5639" s="14" t="s">
        <v>4309</v>
      </c>
      <c r="C5639" s="9">
        <v>42902</v>
      </c>
      <c r="D5639" s="14" t="s">
        <v>537</v>
      </c>
      <c r="E5639" s="1" t="s">
        <v>6</v>
      </c>
      <c r="F5639" s="11">
        <v>4121</v>
      </c>
      <c r="G5639" s="1" t="s">
        <v>179</v>
      </c>
      <c r="H5639" s="1" t="s">
        <v>281</v>
      </c>
      <c r="I5639" s="27">
        <v>130</v>
      </c>
      <c r="J5639" s="30">
        <v>68227</v>
      </c>
      <c r="K5639" s="28" t="s">
        <v>4580</v>
      </c>
      <c r="L5639" s="4" t="s">
        <v>273</v>
      </c>
    </row>
    <row r="5640" spans="1:12">
      <c r="A5640" s="36">
        <v>2017</v>
      </c>
      <c r="B5640" s="14" t="s">
        <v>4309</v>
      </c>
      <c r="C5640" s="9">
        <v>42902</v>
      </c>
      <c r="D5640" s="14" t="s">
        <v>537</v>
      </c>
      <c r="E5640" s="1" t="s">
        <v>6</v>
      </c>
      <c r="F5640" s="11">
        <v>4125</v>
      </c>
      <c r="G5640" s="1" t="s">
        <v>179</v>
      </c>
      <c r="H5640" s="1" t="s">
        <v>281</v>
      </c>
      <c r="I5640" s="27">
        <v>178</v>
      </c>
      <c r="J5640" s="30">
        <v>68232</v>
      </c>
      <c r="K5640" s="28" t="s">
        <v>1069</v>
      </c>
      <c r="L5640" s="4" t="s">
        <v>273</v>
      </c>
    </row>
    <row r="5641" spans="1:12">
      <c r="A5641" s="36">
        <v>2017</v>
      </c>
      <c r="B5641" s="14" t="s">
        <v>4309</v>
      </c>
      <c r="C5641" s="9">
        <v>42888</v>
      </c>
      <c r="D5641" s="14" t="s">
        <v>537</v>
      </c>
      <c r="E5641" s="1" t="s">
        <v>6</v>
      </c>
      <c r="F5641" s="11">
        <v>4138</v>
      </c>
      <c r="G5641" s="1" t="s">
        <v>179</v>
      </c>
      <c r="H5641" s="1" t="s">
        <v>2014</v>
      </c>
      <c r="I5641" s="27">
        <v>176</v>
      </c>
      <c r="J5641" s="30">
        <v>20157</v>
      </c>
      <c r="K5641" s="28" t="s">
        <v>4581</v>
      </c>
      <c r="L5641" s="4" t="s">
        <v>273</v>
      </c>
    </row>
    <row r="5642" spans="1:12">
      <c r="A5642" s="36">
        <v>2017</v>
      </c>
      <c r="B5642" s="14" t="s">
        <v>4309</v>
      </c>
      <c r="C5642" s="9">
        <v>42889</v>
      </c>
      <c r="D5642" s="14" t="s">
        <v>537</v>
      </c>
      <c r="E5642" s="1" t="s">
        <v>6</v>
      </c>
      <c r="F5642" s="11">
        <v>4138</v>
      </c>
      <c r="G5642" s="1" t="s">
        <v>179</v>
      </c>
      <c r="H5642" s="1" t="s">
        <v>2014</v>
      </c>
      <c r="I5642" s="27">
        <v>291</v>
      </c>
      <c r="J5642" s="30">
        <v>20160</v>
      </c>
      <c r="K5642" s="28" t="s">
        <v>4581</v>
      </c>
      <c r="L5642" s="4" t="s">
        <v>273</v>
      </c>
    </row>
    <row r="5643" spans="1:12">
      <c r="A5643" s="36">
        <v>2017</v>
      </c>
      <c r="B5643" s="14" t="s">
        <v>4309</v>
      </c>
      <c r="C5643" s="9">
        <v>42889</v>
      </c>
      <c r="D5643" s="14" t="s">
        <v>537</v>
      </c>
      <c r="E5643" s="1" t="s">
        <v>6</v>
      </c>
      <c r="F5643" s="11">
        <v>4138</v>
      </c>
      <c r="G5643" s="1" t="s">
        <v>179</v>
      </c>
      <c r="H5643" s="1" t="s">
        <v>2014</v>
      </c>
      <c r="I5643" s="27">
        <v>275</v>
      </c>
      <c r="J5643" s="30">
        <v>20163</v>
      </c>
      <c r="K5643" s="28" t="s">
        <v>4581</v>
      </c>
      <c r="L5643" s="4" t="s">
        <v>273</v>
      </c>
    </row>
    <row r="5644" spans="1:12">
      <c r="A5644" s="36">
        <v>2017</v>
      </c>
      <c r="B5644" s="14" t="s">
        <v>4309</v>
      </c>
      <c r="C5644" s="9">
        <v>42889</v>
      </c>
      <c r="D5644" s="14" t="s">
        <v>537</v>
      </c>
      <c r="E5644" s="1" t="s">
        <v>6</v>
      </c>
      <c r="F5644" s="11">
        <v>4138</v>
      </c>
      <c r="G5644" s="1" t="s">
        <v>179</v>
      </c>
      <c r="H5644" s="1" t="s">
        <v>2014</v>
      </c>
      <c r="I5644" s="27">
        <v>248</v>
      </c>
      <c r="J5644" s="30">
        <v>20167</v>
      </c>
      <c r="K5644" s="28" t="s">
        <v>4581</v>
      </c>
      <c r="L5644" s="4" t="s">
        <v>273</v>
      </c>
    </row>
    <row r="5645" spans="1:12">
      <c r="A5645" s="36">
        <v>2017</v>
      </c>
      <c r="B5645" s="14" t="s">
        <v>4309</v>
      </c>
      <c r="C5645" s="9">
        <v>42916</v>
      </c>
      <c r="D5645" s="14" t="s">
        <v>537</v>
      </c>
      <c r="E5645" s="1" t="s">
        <v>6</v>
      </c>
      <c r="F5645" s="11">
        <v>4138</v>
      </c>
      <c r="G5645" s="1" t="s">
        <v>37</v>
      </c>
      <c r="H5645" s="1" t="s">
        <v>715</v>
      </c>
      <c r="I5645" s="27">
        <v>144</v>
      </c>
      <c r="J5645" s="30" t="s">
        <v>4582</v>
      </c>
      <c r="K5645" s="28" t="s">
        <v>4583</v>
      </c>
      <c r="L5645" s="4" t="s">
        <v>273</v>
      </c>
    </row>
    <row r="5646" spans="1:12">
      <c r="A5646" s="36">
        <v>2017</v>
      </c>
      <c r="B5646" s="14" t="s">
        <v>4309</v>
      </c>
      <c r="C5646" s="9">
        <v>42916</v>
      </c>
      <c r="D5646" s="14" t="s">
        <v>537</v>
      </c>
      <c r="E5646" s="1" t="s">
        <v>6</v>
      </c>
      <c r="F5646" s="11">
        <v>4138</v>
      </c>
      <c r="G5646" s="1" t="s">
        <v>37</v>
      </c>
      <c r="H5646" s="1" t="s">
        <v>715</v>
      </c>
      <c r="I5646" s="27">
        <v>200</v>
      </c>
      <c r="J5646" s="30" t="s">
        <v>4584</v>
      </c>
      <c r="K5646" s="28" t="s">
        <v>4585</v>
      </c>
      <c r="L5646" s="4" t="s">
        <v>273</v>
      </c>
    </row>
    <row r="5647" spans="1:12">
      <c r="A5647" s="36">
        <v>2017</v>
      </c>
      <c r="B5647" s="14" t="s">
        <v>4309</v>
      </c>
      <c r="C5647" s="9">
        <v>42895</v>
      </c>
      <c r="D5647" s="14" t="s">
        <v>537</v>
      </c>
      <c r="E5647" s="1" t="s">
        <v>6</v>
      </c>
      <c r="F5647" s="11">
        <v>4129</v>
      </c>
      <c r="G5647" s="1" t="s">
        <v>37</v>
      </c>
      <c r="H5647" s="1" t="s">
        <v>274</v>
      </c>
      <c r="I5647" s="27">
        <v>377</v>
      </c>
      <c r="J5647" s="30" t="s">
        <v>4586</v>
      </c>
      <c r="K5647" s="28" t="s">
        <v>1672</v>
      </c>
      <c r="L5647" s="4" t="s">
        <v>273</v>
      </c>
    </row>
    <row r="5648" spans="1:12">
      <c r="A5648" s="36">
        <v>2017</v>
      </c>
      <c r="B5648" s="14" t="s">
        <v>4309</v>
      </c>
      <c r="C5648" s="9">
        <v>42891</v>
      </c>
      <c r="D5648" s="14" t="s">
        <v>537</v>
      </c>
      <c r="E5648" s="1" t="s">
        <v>13</v>
      </c>
      <c r="F5648" s="11">
        <v>5079</v>
      </c>
      <c r="G5648" s="1" t="s">
        <v>137</v>
      </c>
      <c r="H5648" s="1" t="s">
        <v>138</v>
      </c>
      <c r="I5648" s="27">
        <v>64</v>
      </c>
      <c r="J5648" s="30">
        <v>3100</v>
      </c>
      <c r="K5648" s="28" t="s">
        <v>4587</v>
      </c>
      <c r="L5648" s="4" t="s">
        <v>310</v>
      </c>
    </row>
    <row r="5649" spans="1:12">
      <c r="A5649" s="36">
        <v>2017</v>
      </c>
      <c r="B5649" s="14" t="s">
        <v>4309</v>
      </c>
      <c r="C5649" s="9">
        <v>42909</v>
      </c>
      <c r="D5649" s="14" t="s">
        <v>537</v>
      </c>
      <c r="E5649" s="1" t="s">
        <v>13</v>
      </c>
      <c r="F5649" s="11">
        <v>5079</v>
      </c>
      <c r="G5649" s="1" t="s">
        <v>137</v>
      </c>
      <c r="H5649" s="1" t="s">
        <v>138</v>
      </c>
      <c r="I5649" s="27">
        <v>120</v>
      </c>
      <c r="J5649" s="30" t="s">
        <v>4588</v>
      </c>
      <c r="K5649" s="28" t="s">
        <v>4589</v>
      </c>
      <c r="L5649" s="4" t="s">
        <v>310</v>
      </c>
    </row>
    <row r="5650" spans="1:12">
      <c r="A5650" s="36">
        <v>2017</v>
      </c>
      <c r="B5650" s="14" t="s">
        <v>4309</v>
      </c>
      <c r="C5650" s="9">
        <v>42900</v>
      </c>
      <c r="D5650" s="14" t="s">
        <v>537</v>
      </c>
      <c r="E5650" s="1" t="s">
        <v>452</v>
      </c>
      <c r="F5650" s="11">
        <v>1250</v>
      </c>
      <c r="G5650" s="1" t="s">
        <v>137</v>
      </c>
      <c r="H5650" s="1" t="s">
        <v>138</v>
      </c>
      <c r="I5650" s="27">
        <v>90</v>
      </c>
      <c r="J5650" s="30" t="s">
        <v>4590</v>
      </c>
      <c r="K5650" s="28" t="s">
        <v>4591</v>
      </c>
      <c r="L5650" s="4" t="s">
        <v>310</v>
      </c>
    </row>
    <row r="5651" spans="1:12">
      <c r="A5651" s="36">
        <v>2017</v>
      </c>
      <c r="B5651" s="14" t="s">
        <v>4309</v>
      </c>
      <c r="C5651" s="9">
        <v>42900</v>
      </c>
      <c r="D5651" s="14" t="s">
        <v>537</v>
      </c>
      <c r="E5651" s="1" t="s">
        <v>452</v>
      </c>
      <c r="F5651" s="11">
        <v>1250</v>
      </c>
      <c r="G5651" s="1" t="s">
        <v>137</v>
      </c>
      <c r="H5651" s="1" t="s">
        <v>138</v>
      </c>
      <c r="I5651" s="27">
        <v>142</v>
      </c>
      <c r="J5651" s="30" t="s">
        <v>4592</v>
      </c>
      <c r="K5651" s="28" t="s">
        <v>4591</v>
      </c>
      <c r="L5651" s="4" t="s">
        <v>310</v>
      </c>
    </row>
    <row r="5652" spans="1:12">
      <c r="A5652" s="36">
        <v>2017</v>
      </c>
      <c r="B5652" s="14" t="s">
        <v>4309</v>
      </c>
      <c r="C5652" s="9">
        <v>42903</v>
      </c>
      <c r="D5652" s="14" t="s">
        <v>537</v>
      </c>
      <c r="E5652" s="1" t="s">
        <v>452</v>
      </c>
      <c r="F5652" s="11">
        <v>1250</v>
      </c>
      <c r="G5652" s="1" t="s">
        <v>510</v>
      </c>
      <c r="H5652" s="11" t="s">
        <v>2087</v>
      </c>
      <c r="I5652" s="27">
        <v>90</v>
      </c>
      <c r="J5652" s="30" t="s">
        <v>4593</v>
      </c>
      <c r="K5652" s="28" t="s">
        <v>4591</v>
      </c>
      <c r="L5652" s="4" t="s">
        <v>310</v>
      </c>
    </row>
    <row r="5653" spans="1:12">
      <c r="A5653" s="36">
        <v>2017</v>
      </c>
      <c r="B5653" s="14" t="s">
        <v>4309</v>
      </c>
      <c r="C5653" s="9">
        <v>42903</v>
      </c>
      <c r="D5653" s="14" t="s">
        <v>537</v>
      </c>
      <c r="E5653" s="1" t="s">
        <v>452</v>
      </c>
      <c r="F5653" s="11">
        <v>1250</v>
      </c>
      <c r="G5653" s="1" t="s">
        <v>510</v>
      </c>
      <c r="H5653" s="11" t="s">
        <v>2087</v>
      </c>
      <c r="I5653" s="27">
        <v>191</v>
      </c>
      <c r="J5653" s="30" t="s">
        <v>4594</v>
      </c>
      <c r="K5653" s="28" t="s">
        <v>4591</v>
      </c>
      <c r="L5653" s="4" t="s">
        <v>310</v>
      </c>
    </row>
    <row r="5654" spans="1:12">
      <c r="A5654" s="36">
        <v>2017</v>
      </c>
      <c r="B5654" s="14" t="s">
        <v>4309</v>
      </c>
      <c r="C5654" s="9">
        <v>42909</v>
      </c>
      <c r="D5654" s="14" t="s">
        <v>537</v>
      </c>
      <c r="E5654" s="1" t="s">
        <v>452</v>
      </c>
      <c r="F5654" s="11">
        <v>1250</v>
      </c>
      <c r="G5654" s="1" t="s">
        <v>137</v>
      </c>
      <c r="H5654" s="1" t="s">
        <v>138</v>
      </c>
      <c r="I5654" s="27">
        <v>72</v>
      </c>
      <c r="J5654" s="30">
        <v>3140</v>
      </c>
      <c r="K5654" s="28" t="s">
        <v>4595</v>
      </c>
      <c r="L5654" s="4" t="s">
        <v>310</v>
      </c>
    </row>
    <row r="5655" spans="1:12">
      <c r="A5655" s="36">
        <v>2017</v>
      </c>
      <c r="B5655" s="14" t="s">
        <v>4309</v>
      </c>
      <c r="C5655" s="9">
        <v>42910</v>
      </c>
      <c r="D5655" s="14" t="s">
        <v>537</v>
      </c>
      <c r="E5655" s="1" t="s">
        <v>452</v>
      </c>
      <c r="F5655" s="11">
        <v>1250</v>
      </c>
      <c r="G5655" s="1" t="s">
        <v>137</v>
      </c>
      <c r="H5655" s="1" t="s">
        <v>138</v>
      </c>
      <c r="I5655" s="27">
        <v>145</v>
      </c>
      <c r="J5655" s="30" t="s">
        <v>4596</v>
      </c>
      <c r="K5655" s="28" t="s">
        <v>4595</v>
      </c>
      <c r="L5655" s="4" t="s">
        <v>310</v>
      </c>
    </row>
    <row r="5656" spans="1:12">
      <c r="A5656" s="36">
        <v>2017</v>
      </c>
      <c r="B5656" s="14" t="s">
        <v>4309</v>
      </c>
      <c r="C5656" s="9">
        <v>42913</v>
      </c>
      <c r="D5656" s="14" t="s">
        <v>537</v>
      </c>
      <c r="E5656" s="1" t="s">
        <v>452</v>
      </c>
      <c r="F5656" s="11">
        <v>1250</v>
      </c>
      <c r="G5656" s="1" t="s">
        <v>137</v>
      </c>
      <c r="H5656" s="1" t="s">
        <v>138</v>
      </c>
      <c r="I5656" s="27">
        <v>95</v>
      </c>
      <c r="J5656" s="30" t="s">
        <v>4597</v>
      </c>
      <c r="K5656" s="28" t="s">
        <v>4598</v>
      </c>
      <c r="L5656" s="4" t="s">
        <v>310</v>
      </c>
    </row>
    <row r="5657" spans="1:12">
      <c r="A5657" s="36">
        <v>2017</v>
      </c>
      <c r="B5657" s="14" t="s">
        <v>4309</v>
      </c>
      <c r="C5657" s="9">
        <v>42916</v>
      </c>
      <c r="D5657" s="14" t="s">
        <v>537</v>
      </c>
      <c r="E5657" s="1" t="s">
        <v>452</v>
      </c>
      <c r="F5657" s="11">
        <v>1250</v>
      </c>
      <c r="G5657" s="1" t="s">
        <v>137</v>
      </c>
      <c r="H5657" s="1" t="s">
        <v>138</v>
      </c>
      <c r="I5657" s="27">
        <v>48</v>
      </c>
      <c r="J5657" s="30" t="s">
        <v>4599</v>
      </c>
      <c r="K5657" s="28" t="s">
        <v>4595</v>
      </c>
      <c r="L5657" s="4" t="s">
        <v>310</v>
      </c>
    </row>
    <row r="5658" spans="1:12">
      <c r="A5658" s="36">
        <v>2017</v>
      </c>
      <c r="B5658" s="14" t="s">
        <v>4309</v>
      </c>
      <c r="C5658" s="9">
        <v>42888</v>
      </c>
      <c r="D5658" s="14" t="s">
        <v>537</v>
      </c>
      <c r="E5658" s="1" t="s">
        <v>308</v>
      </c>
      <c r="F5658" s="11">
        <v>4530</v>
      </c>
      <c r="G5658" s="1" t="s">
        <v>137</v>
      </c>
      <c r="H5658" s="1" t="s">
        <v>138</v>
      </c>
      <c r="I5658" s="27">
        <v>109.1</v>
      </c>
      <c r="J5658" s="30">
        <v>1267</v>
      </c>
      <c r="K5658" s="28" t="s">
        <v>3579</v>
      </c>
      <c r="L5658" s="4" t="s">
        <v>310</v>
      </c>
    </row>
    <row r="5659" spans="1:12">
      <c r="A5659" s="36">
        <v>2017</v>
      </c>
      <c r="B5659" s="14" t="s">
        <v>4309</v>
      </c>
      <c r="C5659" s="9">
        <v>42909</v>
      </c>
      <c r="D5659" s="14" t="s">
        <v>537</v>
      </c>
      <c r="E5659" s="1" t="s">
        <v>308</v>
      </c>
      <c r="F5659" s="11">
        <v>4528</v>
      </c>
      <c r="G5659" s="1" t="s">
        <v>137</v>
      </c>
      <c r="H5659" s="1" t="s">
        <v>138</v>
      </c>
      <c r="I5659" s="27">
        <v>102.4</v>
      </c>
      <c r="J5659" s="30">
        <v>1299</v>
      </c>
      <c r="K5659" s="28" t="s">
        <v>4600</v>
      </c>
      <c r="L5659" s="4" t="s">
        <v>141</v>
      </c>
    </row>
    <row r="5660" spans="1:12">
      <c r="A5660" s="36">
        <v>2017</v>
      </c>
      <c r="B5660" s="14" t="s">
        <v>4309</v>
      </c>
      <c r="C5660" s="9">
        <v>42888</v>
      </c>
      <c r="D5660" s="14" t="s">
        <v>537</v>
      </c>
      <c r="E5660" s="1" t="s">
        <v>308</v>
      </c>
      <c r="F5660" s="11">
        <v>4526</v>
      </c>
      <c r="G5660" s="1" t="s">
        <v>137</v>
      </c>
      <c r="H5660" s="1" t="s">
        <v>301</v>
      </c>
      <c r="I5660" s="27">
        <v>129</v>
      </c>
      <c r="J5660" s="30">
        <v>9152</v>
      </c>
      <c r="K5660" s="28" t="s">
        <v>4601</v>
      </c>
      <c r="L5660" s="4" t="s">
        <v>310</v>
      </c>
    </row>
    <row r="5661" spans="1:12">
      <c r="A5661" s="36">
        <v>2017</v>
      </c>
      <c r="B5661" s="14" t="s">
        <v>4309</v>
      </c>
      <c r="C5661" s="9">
        <v>42892</v>
      </c>
      <c r="D5661" s="14" t="s">
        <v>537</v>
      </c>
      <c r="E5661" s="1" t="s">
        <v>308</v>
      </c>
      <c r="F5661" s="11">
        <v>4415</v>
      </c>
      <c r="G5661" s="1" t="s">
        <v>137</v>
      </c>
      <c r="H5661" s="1" t="s">
        <v>312</v>
      </c>
      <c r="I5661" s="27">
        <v>97</v>
      </c>
      <c r="J5661" s="30">
        <v>423</v>
      </c>
      <c r="K5661" s="28" t="s">
        <v>325</v>
      </c>
      <c r="L5661" s="4" t="s">
        <v>310</v>
      </c>
    </row>
    <row r="5662" spans="1:12">
      <c r="A5662" s="36">
        <v>2017</v>
      </c>
      <c r="B5662" s="14" t="s">
        <v>4309</v>
      </c>
      <c r="C5662" s="9">
        <v>42892</v>
      </c>
      <c r="D5662" s="14" t="s">
        <v>537</v>
      </c>
      <c r="E5662" s="1" t="s">
        <v>308</v>
      </c>
      <c r="F5662" s="11">
        <v>4415</v>
      </c>
      <c r="G5662" s="1" t="s">
        <v>137</v>
      </c>
      <c r="H5662" s="1" t="s">
        <v>301</v>
      </c>
      <c r="I5662" s="27">
        <v>140</v>
      </c>
      <c r="J5662" s="30">
        <v>9162</v>
      </c>
      <c r="K5662" s="28" t="s">
        <v>325</v>
      </c>
      <c r="L5662" s="4" t="s">
        <v>310</v>
      </c>
    </row>
    <row r="5663" spans="1:12">
      <c r="A5663" s="36">
        <v>2017</v>
      </c>
      <c r="B5663" s="14" t="s">
        <v>4309</v>
      </c>
      <c r="C5663" s="9">
        <v>42892</v>
      </c>
      <c r="D5663" s="14" t="s">
        <v>537</v>
      </c>
      <c r="E5663" s="1" t="s">
        <v>308</v>
      </c>
      <c r="F5663" s="11">
        <v>4526</v>
      </c>
      <c r="G5663" s="1" t="s">
        <v>137</v>
      </c>
      <c r="H5663" s="1" t="s">
        <v>301</v>
      </c>
      <c r="I5663" s="27">
        <v>83</v>
      </c>
      <c r="J5663" s="30">
        <v>9163</v>
      </c>
      <c r="K5663" s="28" t="s">
        <v>4601</v>
      </c>
      <c r="L5663" s="4" t="s">
        <v>310</v>
      </c>
    </row>
    <row r="5664" spans="1:12">
      <c r="A5664" s="36">
        <v>2017</v>
      </c>
      <c r="B5664" s="14" t="s">
        <v>4309</v>
      </c>
      <c r="C5664" s="9">
        <v>42892</v>
      </c>
      <c r="D5664" s="14" t="s">
        <v>537</v>
      </c>
      <c r="E5664" s="1" t="s">
        <v>308</v>
      </c>
      <c r="F5664" s="11">
        <v>4526</v>
      </c>
      <c r="G5664" s="1" t="s">
        <v>137</v>
      </c>
      <c r="H5664" s="1" t="s">
        <v>301</v>
      </c>
      <c r="I5664" s="27">
        <v>111</v>
      </c>
      <c r="J5664" s="30">
        <v>9164</v>
      </c>
      <c r="K5664" s="28" t="s">
        <v>4601</v>
      </c>
      <c r="L5664" s="4" t="s">
        <v>310</v>
      </c>
    </row>
    <row r="5665" spans="1:12">
      <c r="A5665" s="36">
        <v>2017</v>
      </c>
      <c r="B5665" s="14" t="s">
        <v>4309</v>
      </c>
      <c r="C5665" s="9">
        <v>42895</v>
      </c>
      <c r="D5665" s="14" t="s">
        <v>537</v>
      </c>
      <c r="E5665" s="1" t="s">
        <v>308</v>
      </c>
      <c r="F5665" s="11">
        <v>4530</v>
      </c>
      <c r="G5665" s="1" t="s">
        <v>137</v>
      </c>
      <c r="H5665" s="1" t="s">
        <v>301</v>
      </c>
      <c r="I5665" s="27">
        <v>103</v>
      </c>
      <c r="J5665" s="30">
        <v>9172</v>
      </c>
      <c r="K5665" s="28" t="s">
        <v>3579</v>
      </c>
      <c r="L5665" s="4" t="s">
        <v>310</v>
      </c>
    </row>
    <row r="5666" spans="1:12">
      <c r="A5666" s="36">
        <v>2017</v>
      </c>
      <c r="B5666" s="14" t="s">
        <v>4309</v>
      </c>
      <c r="C5666" s="9">
        <v>42896</v>
      </c>
      <c r="D5666" s="14" t="s">
        <v>537</v>
      </c>
      <c r="E5666" s="1" t="s">
        <v>308</v>
      </c>
      <c r="F5666" s="11">
        <v>4530</v>
      </c>
      <c r="G5666" s="1" t="s">
        <v>510</v>
      </c>
      <c r="H5666" s="11" t="s">
        <v>2087</v>
      </c>
      <c r="I5666" s="27">
        <v>94</v>
      </c>
      <c r="J5666" s="30">
        <v>1528</v>
      </c>
      <c r="K5666" s="28" t="s">
        <v>4096</v>
      </c>
      <c r="L5666" s="4" t="s">
        <v>310</v>
      </c>
    </row>
    <row r="5667" spans="1:12">
      <c r="A5667" s="36">
        <v>2017</v>
      </c>
      <c r="B5667" s="14" t="s">
        <v>4309</v>
      </c>
      <c r="C5667" s="9">
        <v>42896</v>
      </c>
      <c r="D5667" s="14" t="s">
        <v>537</v>
      </c>
      <c r="E5667" s="1" t="s">
        <v>308</v>
      </c>
      <c r="F5667" s="11">
        <v>4530</v>
      </c>
      <c r="G5667" s="1" t="s">
        <v>137</v>
      </c>
      <c r="H5667" s="1" t="s">
        <v>138</v>
      </c>
      <c r="I5667" s="27">
        <v>91.2</v>
      </c>
      <c r="J5667" s="30">
        <v>1283</v>
      </c>
      <c r="K5667" s="28" t="s">
        <v>4096</v>
      </c>
      <c r="L5667" s="4" t="s">
        <v>310</v>
      </c>
    </row>
    <row r="5668" spans="1:12">
      <c r="A5668" s="36">
        <v>2017</v>
      </c>
      <c r="B5668" s="14" t="s">
        <v>4309</v>
      </c>
      <c r="C5668" s="9">
        <v>42896</v>
      </c>
      <c r="D5668" s="14" t="s">
        <v>537</v>
      </c>
      <c r="E5668" s="1" t="s">
        <v>308</v>
      </c>
      <c r="F5668" s="11">
        <v>4530</v>
      </c>
      <c r="G5668" s="1" t="s">
        <v>269</v>
      </c>
      <c r="H5668" s="1" t="s">
        <v>287</v>
      </c>
      <c r="I5668" s="27">
        <v>123</v>
      </c>
      <c r="J5668" s="30">
        <v>4572</v>
      </c>
      <c r="K5668" s="28" t="s">
        <v>4096</v>
      </c>
      <c r="L5668" s="4" t="s">
        <v>310</v>
      </c>
    </row>
    <row r="5669" spans="1:12">
      <c r="A5669" s="36">
        <v>2017</v>
      </c>
      <c r="B5669" s="14" t="s">
        <v>4309</v>
      </c>
      <c r="C5669" s="9">
        <v>42902</v>
      </c>
      <c r="D5669" s="14" t="s">
        <v>537</v>
      </c>
      <c r="E5669" s="1" t="s">
        <v>308</v>
      </c>
      <c r="F5669" s="11">
        <v>4415</v>
      </c>
      <c r="G5669" s="1" t="s">
        <v>137</v>
      </c>
      <c r="H5669" s="1" t="s">
        <v>301</v>
      </c>
      <c r="I5669" s="27">
        <v>48</v>
      </c>
      <c r="J5669" s="30">
        <v>9193</v>
      </c>
      <c r="K5669" s="28" t="s">
        <v>3579</v>
      </c>
      <c r="L5669" s="4" t="s">
        <v>310</v>
      </c>
    </row>
    <row r="5670" spans="1:12">
      <c r="A5670" s="36">
        <v>2017</v>
      </c>
      <c r="B5670" s="14" t="s">
        <v>4309</v>
      </c>
      <c r="C5670" s="9">
        <v>42902</v>
      </c>
      <c r="D5670" s="14" t="s">
        <v>537</v>
      </c>
      <c r="E5670" s="1" t="s">
        <v>308</v>
      </c>
      <c r="F5670" s="11">
        <v>4415</v>
      </c>
      <c r="G5670" s="1" t="s">
        <v>137</v>
      </c>
      <c r="H5670" s="1" t="s">
        <v>312</v>
      </c>
      <c r="I5670" s="27">
        <v>116</v>
      </c>
      <c r="J5670" s="30">
        <v>433</v>
      </c>
      <c r="K5670" s="28" t="s">
        <v>3579</v>
      </c>
      <c r="L5670" s="4" t="s">
        <v>310</v>
      </c>
    </row>
    <row r="5671" spans="1:12">
      <c r="A5671" s="36">
        <v>2017</v>
      </c>
      <c r="B5671" s="14" t="s">
        <v>4309</v>
      </c>
      <c r="C5671" s="9">
        <v>42902</v>
      </c>
      <c r="D5671" s="14" t="s">
        <v>537</v>
      </c>
      <c r="E5671" s="1" t="s">
        <v>308</v>
      </c>
      <c r="F5671" s="11">
        <v>4415</v>
      </c>
      <c r="G5671" s="1" t="s">
        <v>137</v>
      </c>
      <c r="H5671" s="1" t="s">
        <v>301</v>
      </c>
      <c r="I5671" s="27">
        <v>94</v>
      </c>
      <c r="J5671" s="30">
        <v>9191</v>
      </c>
      <c r="K5671" s="28" t="s">
        <v>2092</v>
      </c>
      <c r="L5671" s="4" t="s">
        <v>310</v>
      </c>
    </row>
    <row r="5672" spans="1:12">
      <c r="A5672" s="36">
        <v>2017</v>
      </c>
      <c r="B5672" s="14" t="s">
        <v>4309</v>
      </c>
      <c r="C5672" s="9">
        <v>42902</v>
      </c>
      <c r="D5672" s="14" t="s">
        <v>537</v>
      </c>
      <c r="E5672" s="1" t="s">
        <v>308</v>
      </c>
      <c r="F5672" s="11">
        <v>4530</v>
      </c>
      <c r="G5672" s="1" t="s">
        <v>137</v>
      </c>
      <c r="H5672" s="1" t="s">
        <v>138</v>
      </c>
      <c r="I5672" s="27">
        <v>109.9</v>
      </c>
      <c r="J5672" s="30">
        <v>1292</v>
      </c>
      <c r="K5672" s="28" t="s">
        <v>3579</v>
      </c>
      <c r="L5672" s="4" t="s">
        <v>310</v>
      </c>
    </row>
    <row r="5673" spans="1:12">
      <c r="A5673" s="36">
        <v>2017</v>
      </c>
      <c r="B5673" s="14" t="s">
        <v>4309</v>
      </c>
      <c r="C5673" s="9">
        <v>42903</v>
      </c>
      <c r="D5673" s="14" t="s">
        <v>537</v>
      </c>
      <c r="E5673" s="1" t="s">
        <v>308</v>
      </c>
      <c r="F5673" s="11">
        <v>4415</v>
      </c>
      <c r="G5673" s="1" t="s">
        <v>179</v>
      </c>
      <c r="H5673" s="1" t="s">
        <v>183</v>
      </c>
      <c r="I5673" s="27">
        <v>95</v>
      </c>
      <c r="J5673" s="30">
        <v>27723</v>
      </c>
      <c r="K5673" s="28" t="s">
        <v>3579</v>
      </c>
      <c r="L5673" s="4" t="s">
        <v>310</v>
      </c>
    </row>
    <row r="5674" spans="1:12">
      <c r="A5674" s="36">
        <v>2017</v>
      </c>
      <c r="B5674" s="14" t="s">
        <v>4309</v>
      </c>
      <c r="C5674" s="9">
        <v>42907</v>
      </c>
      <c r="D5674" s="14" t="s">
        <v>537</v>
      </c>
      <c r="E5674" s="1" t="s">
        <v>308</v>
      </c>
      <c r="F5674" s="11">
        <v>4423</v>
      </c>
      <c r="G5674" s="1" t="s">
        <v>179</v>
      </c>
      <c r="H5674" s="1" t="s">
        <v>183</v>
      </c>
      <c r="I5674" s="27">
        <v>107</v>
      </c>
      <c r="J5674" s="30">
        <v>27733</v>
      </c>
      <c r="K5674" s="28" t="s">
        <v>4602</v>
      </c>
      <c r="L5674" s="4" t="s">
        <v>310</v>
      </c>
    </row>
    <row r="5675" spans="1:12">
      <c r="A5675" s="36">
        <v>2017</v>
      </c>
      <c r="B5675" s="14" t="s">
        <v>4309</v>
      </c>
      <c r="C5675" s="9">
        <v>42908</v>
      </c>
      <c r="D5675" s="14" t="s">
        <v>537</v>
      </c>
      <c r="E5675" s="1" t="s">
        <v>308</v>
      </c>
      <c r="F5675" s="11">
        <v>4530</v>
      </c>
      <c r="G5675" s="1" t="s">
        <v>269</v>
      </c>
      <c r="H5675" s="1" t="s">
        <v>287</v>
      </c>
      <c r="I5675" s="27">
        <v>91</v>
      </c>
      <c r="J5675" s="30">
        <v>4588</v>
      </c>
      <c r="K5675" s="28" t="s">
        <v>3579</v>
      </c>
      <c r="L5675" s="4" t="s">
        <v>310</v>
      </c>
    </row>
    <row r="5676" spans="1:12">
      <c r="A5676" s="36">
        <v>2017</v>
      </c>
      <c r="B5676" s="14" t="s">
        <v>4309</v>
      </c>
      <c r="C5676" s="9">
        <v>42909</v>
      </c>
      <c r="D5676" s="14" t="s">
        <v>537</v>
      </c>
      <c r="E5676" s="1" t="s">
        <v>308</v>
      </c>
      <c r="F5676" s="11">
        <v>4526</v>
      </c>
      <c r="G5676" s="1" t="s">
        <v>137</v>
      </c>
      <c r="H5676" s="1" t="s">
        <v>301</v>
      </c>
      <c r="I5676" s="27">
        <v>136</v>
      </c>
      <c r="J5676" s="30">
        <v>9276</v>
      </c>
      <c r="K5676" s="28" t="s">
        <v>2496</v>
      </c>
      <c r="L5676" s="4" t="s">
        <v>310</v>
      </c>
    </row>
    <row r="5677" spans="1:12">
      <c r="A5677" s="36">
        <v>2017</v>
      </c>
      <c r="B5677" s="14" t="s">
        <v>4309</v>
      </c>
      <c r="C5677" s="9">
        <v>42909</v>
      </c>
      <c r="D5677" s="14" t="s">
        <v>537</v>
      </c>
      <c r="E5677" s="1" t="s">
        <v>308</v>
      </c>
      <c r="F5677" s="11">
        <v>4526</v>
      </c>
      <c r="G5677" s="1" t="s">
        <v>137</v>
      </c>
      <c r="H5677" s="1" t="s">
        <v>301</v>
      </c>
      <c r="I5677" s="27">
        <v>104</v>
      </c>
      <c r="J5677" s="30">
        <v>9274</v>
      </c>
      <c r="K5677" s="28" t="s">
        <v>2496</v>
      </c>
      <c r="L5677" s="4" t="s">
        <v>310</v>
      </c>
    </row>
    <row r="5678" spans="1:12">
      <c r="A5678" s="36">
        <v>2017</v>
      </c>
      <c r="B5678" s="14" t="s">
        <v>4309</v>
      </c>
      <c r="C5678" s="9">
        <v>42909</v>
      </c>
      <c r="D5678" s="14" t="s">
        <v>537</v>
      </c>
      <c r="E5678" s="1" t="s">
        <v>308</v>
      </c>
      <c r="F5678" s="11">
        <v>4530</v>
      </c>
      <c r="G5678" s="1" t="s">
        <v>269</v>
      </c>
      <c r="H5678" s="1" t="s">
        <v>287</v>
      </c>
      <c r="I5678" s="27">
        <v>132</v>
      </c>
      <c r="J5678" s="30">
        <v>4589</v>
      </c>
      <c r="K5678" s="28" t="s">
        <v>3579</v>
      </c>
      <c r="L5678" s="4" t="s">
        <v>310</v>
      </c>
    </row>
    <row r="5679" spans="1:12">
      <c r="A5679" s="36">
        <v>2017</v>
      </c>
      <c r="B5679" s="14" t="s">
        <v>4309</v>
      </c>
      <c r="C5679" s="9">
        <v>42910</v>
      </c>
      <c r="D5679" s="14" t="s">
        <v>537</v>
      </c>
      <c r="E5679" s="1" t="s">
        <v>308</v>
      </c>
      <c r="F5679" s="11">
        <v>4526</v>
      </c>
      <c r="G5679" s="1" t="s">
        <v>137</v>
      </c>
      <c r="H5679" s="1" t="s">
        <v>301</v>
      </c>
      <c r="I5679" s="27">
        <v>125</v>
      </c>
      <c r="J5679" s="30">
        <v>9284</v>
      </c>
      <c r="K5679" s="28" t="s">
        <v>2496</v>
      </c>
      <c r="L5679" s="4" t="s">
        <v>310</v>
      </c>
    </row>
    <row r="5680" spans="1:12">
      <c r="A5680" s="36">
        <v>2017</v>
      </c>
      <c r="B5680" s="14" t="s">
        <v>4309</v>
      </c>
      <c r="C5680" s="9">
        <v>42911</v>
      </c>
      <c r="D5680" s="14" t="s">
        <v>537</v>
      </c>
      <c r="E5680" s="1" t="s">
        <v>308</v>
      </c>
      <c r="F5680" s="11">
        <v>4530</v>
      </c>
      <c r="G5680" s="1" t="s">
        <v>269</v>
      </c>
      <c r="H5680" s="1" t="s">
        <v>287</v>
      </c>
      <c r="I5680" s="27">
        <v>129</v>
      </c>
      <c r="J5680" s="30">
        <v>4590</v>
      </c>
      <c r="K5680" s="28" t="s">
        <v>3579</v>
      </c>
      <c r="L5680" s="4" t="s">
        <v>310</v>
      </c>
    </row>
    <row r="5681" spans="1:12">
      <c r="A5681" s="36">
        <v>2017</v>
      </c>
      <c r="B5681" s="14" t="s">
        <v>4309</v>
      </c>
      <c r="C5681" s="9">
        <v>42913</v>
      </c>
      <c r="D5681" s="14" t="s">
        <v>537</v>
      </c>
      <c r="E5681" s="1" t="s">
        <v>308</v>
      </c>
      <c r="F5681" s="11">
        <v>4530</v>
      </c>
      <c r="G5681" s="1" t="s">
        <v>269</v>
      </c>
      <c r="H5681" s="1" t="s">
        <v>287</v>
      </c>
      <c r="I5681" s="27">
        <v>62</v>
      </c>
      <c r="J5681" s="30">
        <v>4594</v>
      </c>
      <c r="K5681" s="28" t="s">
        <v>3579</v>
      </c>
      <c r="L5681" s="4" t="s">
        <v>310</v>
      </c>
    </row>
    <row r="5682" spans="1:12">
      <c r="A5682" s="36">
        <v>2017</v>
      </c>
      <c r="B5682" s="14" t="s">
        <v>4309</v>
      </c>
      <c r="C5682" s="9">
        <v>42916</v>
      </c>
      <c r="D5682" s="14" t="s">
        <v>537</v>
      </c>
      <c r="E5682" s="1" t="s">
        <v>308</v>
      </c>
      <c r="F5682" s="11">
        <v>4423</v>
      </c>
      <c r="G5682" s="1" t="s">
        <v>137</v>
      </c>
      <c r="H5682" s="1" t="s">
        <v>312</v>
      </c>
      <c r="I5682" s="27">
        <v>112</v>
      </c>
      <c r="J5682" s="30">
        <v>446</v>
      </c>
      <c r="K5682" s="28"/>
      <c r="L5682" s="4" t="s">
        <v>310</v>
      </c>
    </row>
    <row r="5683" spans="1:12">
      <c r="A5683" s="36">
        <v>2017</v>
      </c>
      <c r="B5683" s="14" t="s">
        <v>4309</v>
      </c>
      <c r="C5683" s="9">
        <v>42916</v>
      </c>
      <c r="D5683" s="14" t="s">
        <v>537</v>
      </c>
      <c r="E5683" s="1" t="s">
        <v>308</v>
      </c>
      <c r="F5683" s="11">
        <v>4530</v>
      </c>
      <c r="G5683" s="1" t="s">
        <v>269</v>
      </c>
      <c r="H5683" s="1" t="s">
        <v>287</v>
      </c>
      <c r="I5683" s="27">
        <v>121</v>
      </c>
      <c r="J5683" s="30">
        <v>4603</v>
      </c>
      <c r="K5683" s="28" t="s">
        <v>3579</v>
      </c>
      <c r="L5683" s="4" t="s">
        <v>310</v>
      </c>
    </row>
    <row r="5684" spans="1:12">
      <c r="A5684" s="36">
        <v>2017</v>
      </c>
      <c r="B5684" s="14" t="s">
        <v>4309</v>
      </c>
      <c r="C5684" s="9">
        <v>42892</v>
      </c>
      <c r="D5684" s="14" t="s">
        <v>537</v>
      </c>
      <c r="E5684" s="1" t="s">
        <v>452</v>
      </c>
      <c r="F5684" s="11">
        <v>1257</v>
      </c>
      <c r="G5684" s="1" t="s">
        <v>37</v>
      </c>
      <c r="H5684" s="1" t="s">
        <v>2197</v>
      </c>
      <c r="I5684" s="27">
        <v>197</v>
      </c>
      <c r="J5684" s="30" t="s">
        <v>4603</v>
      </c>
      <c r="K5684" s="28" t="s">
        <v>4604</v>
      </c>
      <c r="L5684" s="4" t="s">
        <v>456</v>
      </c>
    </row>
    <row r="5685" spans="1:12">
      <c r="A5685" s="36">
        <v>2017</v>
      </c>
      <c r="B5685" s="14" t="s">
        <v>4309</v>
      </c>
      <c r="C5685" s="9">
        <v>42908</v>
      </c>
      <c r="D5685" s="14" t="s">
        <v>537</v>
      </c>
      <c r="E5685" s="1" t="s">
        <v>452</v>
      </c>
      <c r="F5685" s="11">
        <v>1257</v>
      </c>
      <c r="G5685" s="1" t="s">
        <v>269</v>
      </c>
      <c r="H5685" s="1" t="s">
        <v>270</v>
      </c>
      <c r="I5685" s="27">
        <v>150.9</v>
      </c>
      <c r="J5685" s="30" t="s">
        <v>4605</v>
      </c>
      <c r="K5685" s="28" t="s">
        <v>4606</v>
      </c>
      <c r="L5685" s="4" t="s">
        <v>456</v>
      </c>
    </row>
    <row r="5686" spans="1:12">
      <c r="A5686" s="36">
        <v>2017</v>
      </c>
      <c r="B5686" s="14" t="s">
        <v>4309</v>
      </c>
      <c r="C5686" s="9">
        <v>42908</v>
      </c>
      <c r="D5686" s="14" t="s">
        <v>537</v>
      </c>
      <c r="E5686" s="1" t="s">
        <v>452</v>
      </c>
      <c r="F5686" s="11">
        <v>1257</v>
      </c>
      <c r="G5686" s="1" t="s">
        <v>269</v>
      </c>
      <c r="H5686" s="1" t="s">
        <v>270</v>
      </c>
      <c r="I5686" s="27">
        <v>177.5</v>
      </c>
      <c r="J5686" s="30" t="s">
        <v>4607</v>
      </c>
      <c r="K5686" s="28" t="s">
        <v>4606</v>
      </c>
      <c r="L5686" s="4" t="s">
        <v>456</v>
      </c>
    </row>
    <row r="5687" spans="1:12">
      <c r="A5687" s="36">
        <v>2017</v>
      </c>
      <c r="B5687" s="14" t="s">
        <v>4309</v>
      </c>
      <c r="C5687" s="9">
        <v>42896</v>
      </c>
      <c r="D5687" s="14" t="s">
        <v>537</v>
      </c>
      <c r="E5687" s="1" t="s">
        <v>452</v>
      </c>
      <c r="F5687" s="11">
        <v>1257</v>
      </c>
      <c r="G5687" s="1" t="s">
        <v>269</v>
      </c>
      <c r="H5687" s="1" t="s">
        <v>270</v>
      </c>
      <c r="I5687" s="27">
        <v>140</v>
      </c>
      <c r="J5687" s="30" t="s">
        <v>4608</v>
      </c>
      <c r="K5687" s="28" t="s">
        <v>4604</v>
      </c>
      <c r="L5687" s="4" t="s">
        <v>456</v>
      </c>
    </row>
    <row r="5688" spans="1:12">
      <c r="A5688" s="36">
        <v>2017</v>
      </c>
      <c r="B5688" s="14" t="s">
        <v>4309</v>
      </c>
      <c r="C5688" s="9">
        <v>42888</v>
      </c>
      <c r="D5688" s="14" t="s">
        <v>537</v>
      </c>
      <c r="E5688" s="1" t="s">
        <v>6</v>
      </c>
      <c r="F5688" s="11">
        <v>4124</v>
      </c>
      <c r="G5688" s="1" t="s">
        <v>149</v>
      </c>
      <c r="H5688" s="1" t="s">
        <v>500</v>
      </c>
      <c r="I5688" s="27">
        <v>133.19999999999999</v>
      </c>
      <c r="J5688" s="30" t="s">
        <v>4609</v>
      </c>
      <c r="K5688" s="28" t="s">
        <v>4610</v>
      </c>
      <c r="L5688" s="4" t="s">
        <v>456</v>
      </c>
    </row>
    <row r="5689" spans="1:12">
      <c r="A5689" s="36">
        <v>2017</v>
      </c>
      <c r="B5689" s="14" t="s">
        <v>4309</v>
      </c>
      <c r="C5689" s="9">
        <v>42894</v>
      </c>
      <c r="D5689" s="14" t="s">
        <v>537</v>
      </c>
      <c r="E5689" s="1" t="s">
        <v>6</v>
      </c>
      <c r="F5689" s="11">
        <v>4124</v>
      </c>
      <c r="G5689" s="1" t="s">
        <v>149</v>
      </c>
      <c r="H5689" s="1" t="s">
        <v>500</v>
      </c>
      <c r="I5689" s="27">
        <v>182.1</v>
      </c>
      <c r="J5689" s="30" t="s">
        <v>4611</v>
      </c>
      <c r="K5689" s="28" t="s">
        <v>4612</v>
      </c>
      <c r="L5689" s="4" t="s">
        <v>456</v>
      </c>
    </row>
    <row r="5690" spans="1:12">
      <c r="A5690" s="36">
        <v>2017</v>
      </c>
      <c r="B5690" s="14" t="s">
        <v>4309</v>
      </c>
      <c r="C5690" s="9">
        <v>42899</v>
      </c>
      <c r="D5690" s="14" t="s">
        <v>537</v>
      </c>
      <c r="E5690" s="1" t="s">
        <v>6</v>
      </c>
      <c r="F5690" s="11">
        <v>4124</v>
      </c>
      <c r="G5690" s="1" t="s">
        <v>149</v>
      </c>
      <c r="H5690" s="1" t="s">
        <v>500</v>
      </c>
      <c r="I5690" s="27">
        <v>175</v>
      </c>
      <c r="J5690" s="30" t="s">
        <v>4613</v>
      </c>
      <c r="K5690" s="28" t="s">
        <v>4612</v>
      </c>
      <c r="L5690" s="4" t="s">
        <v>456</v>
      </c>
    </row>
    <row r="5691" spans="1:12">
      <c r="A5691" s="36">
        <v>2017</v>
      </c>
      <c r="B5691" s="14" t="s">
        <v>4309</v>
      </c>
      <c r="C5691" s="9">
        <v>42894</v>
      </c>
      <c r="D5691" s="14" t="s">
        <v>537</v>
      </c>
      <c r="E5691" s="1" t="s">
        <v>6</v>
      </c>
      <c r="F5691" s="11">
        <v>4108</v>
      </c>
      <c r="G5691" s="1" t="s">
        <v>149</v>
      </c>
      <c r="H5691" s="1" t="s">
        <v>500</v>
      </c>
      <c r="I5691" s="27">
        <v>145.69999999999999</v>
      </c>
      <c r="J5691" s="30" t="s">
        <v>4614</v>
      </c>
      <c r="K5691" s="28" t="s">
        <v>1856</v>
      </c>
      <c r="L5691" s="4" t="s">
        <v>456</v>
      </c>
    </row>
    <row r="5692" spans="1:12">
      <c r="A5692" s="36">
        <v>2017</v>
      </c>
      <c r="B5692" s="14" t="s">
        <v>4309</v>
      </c>
      <c r="C5692" s="9">
        <v>42888</v>
      </c>
      <c r="D5692" s="14" t="s">
        <v>537</v>
      </c>
      <c r="E5692" s="1" t="s">
        <v>6</v>
      </c>
      <c r="F5692" s="11">
        <v>4124</v>
      </c>
      <c r="G5692" s="1" t="s">
        <v>269</v>
      </c>
      <c r="H5692" s="1" t="s">
        <v>270</v>
      </c>
      <c r="I5692" s="27">
        <v>171</v>
      </c>
      <c r="J5692" s="30" t="s">
        <v>4615</v>
      </c>
      <c r="K5692" s="28" t="s">
        <v>4610</v>
      </c>
      <c r="L5692" s="4" t="s">
        <v>456</v>
      </c>
    </row>
    <row r="5693" spans="1:12">
      <c r="A5693" s="36">
        <v>2017</v>
      </c>
      <c r="B5693" s="14" t="s">
        <v>4309</v>
      </c>
      <c r="C5693" s="9">
        <v>42894</v>
      </c>
      <c r="D5693" s="14" t="s">
        <v>537</v>
      </c>
      <c r="E5693" s="1" t="s">
        <v>6</v>
      </c>
      <c r="F5693" s="11">
        <v>4124</v>
      </c>
      <c r="G5693" s="1" t="s">
        <v>269</v>
      </c>
      <c r="H5693" s="1" t="s">
        <v>270</v>
      </c>
      <c r="I5693" s="27">
        <v>126.5</v>
      </c>
      <c r="J5693" s="30" t="s">
        <v>4616</v>
      </c>
      <c r="K5693" s="28" t="s">
        <v>4612</v>
      </c>
      <c r="L5693" s="4" t="s">
        <v>456</v>
      </c>
    </row>
    <row r="5694" spans="1:12">
      <c r="A5694" s="36">
        <v>2017</v>
      </c>
      <c r="B5694" s="14" t="s">
        <v>4309</v>
      </c>
      <c r="C5694" s="9">
        <v>42900</v>
      </c>
      <c r="D5694" s="14" t="s">
        <v>537</v>
      </c>
      <c r="E5694" s="1" t="s">
        <v>470</v>
      </c>
      <c r="F5694" s="11">
        <v>5741</v>
      </c>
      <c r="G5694" s="1" t="s">
        <v>269</v>
      </c>
      <c r="H5694" s="1" t="s">
        <v>270</v>
      </c>
      <c r="I5694" s="27">
        <v>89.3</v>
      </c>
      <c r="J5694" s="30" t="s">
        <v>4617</v>
      </c>
      <c r="K5694" s="28" t="s">
        <v>4618</v>
      </c>
      <c r="L5694" s="4" t="s">
        <v>456</v>
      </c>
    </row>
    <row r="5695" spans="1:12">
      <c r="A5695" s="36">
        <v>2017</v>
      </c>
      <c r="B5695" s="14" t="s">
        <v>4309</v>
      </c>
      <c r="C5695" s="9">
        <v>42913</v>
      </c>
      <c r="D5695" s="14" t="s">
        <v>537</v>
      </c>
      <c r="E5695" s="1" t="s">
        <v>470</v>
      </c>
      <c r="F5695" s="11">
        <v>5741</v>
      </c>
      <c r="G5695" s="1" t="s">
        <v>37</v>
      </c>
      <c r="H5695" s="1" t="s">
        <v>453</v>
      </c>
      <c r="I5695" s="27">
        <v>218</v>
      </c>
      <c r="J5695" s="30" t="s">
        <v>4619</v>
      </c>
      <c r="K5695" s="28" t="s">
        <v>472</v>
      </c>
      <c r="L5695" s="4" t="s">
        <v>456</v>
      </c>
    </row>
    <row r="5696" spans="1:12">
      <c r="A5696" s="36">
        <v>2017</v>
      </c>
      <c r="B5696" s="14" t="s">
        <v>4309</v>
      </c>
      <c r="C5696" s="9">
        <v>42913</v>
      </c>
      <c r="D5696" s="14" t="s">
        <v>537</v>
      </c>
      <c r="E5696" s="1" t="s">
        <v>470</v>
      </c>
      <c r="F5696" s="11">
        <v>5741</v>
      </c>
      <c r="G5696" s="1" t="s">
        <v>37</v>
      </c>
      <c r="H5696" s="1" t="s">
        <v>453</v>
      </c>
      <c r="I5696" s="27">
        <v>7</v>
      </c>
      <c r="J5696" s="30" t="s">
        <v>4620</v>
      </c>
      <c r="K5696" s="28" t="s">
        <v>472</v>
      </c>
      <c r="L5696" s="4" t="s">
        <v>456</v>
      </c>
    </row>
    <row r="5697" spans="1:12">
      <c r="A5697" s="36">
        <v>2017</v>
      </c>
      <c r="B5697" s="14" t="s">
        <v>4309</v>
      </c>
      <c r="C5697" s="9">
        <v>42911</v>
      </c>
      <c r="D5697" s="14" t="s">
        <v>537</v>
      </c>
      <c r="E5697" s="1" t="s">
        <v>470</v>
      </c>
      <c r="F5697" s="11">
        <v>5741</v>
      </c>
      <c r="G5697" s="1" t="s">
        <v>37</v>
      </c>
      <c r="H5697" s="1" t="s">
        <v>453</v>
      </c>
      <c r="I5697" s="27">
        <v>229</v>
      </c>
      <c r="J5697" s="30" t="s">
        <v>4621</v>
      </c>
      <c r="K5697" s="28" t="s">
        <v>472</v>
      </c>
      <c r="L5697" s="4" t="s">
        <v>456</v>
      </c>
    </row>
    <row r="5698" spans="1:12">
      <c r="A5698" s="36">
        <v>2017</v>
      </c>
      <c r="B5698" s="14" t="s">
        <v>4309</v>
      </c>
      <c r="C5698" s="9">
        <v>42909</v>
      </c>
      <c r="D5698" s="14" t="s">
        <v>537</v>
      </c>
      <c r="E5698" s="1" t="s">
        <v>470</v>
      </c>
      <c r="F5698" s="11">
        <v>5741</v>
      </c>
      <c r="G5698" s="1" t="s">
        <v>37</v>
      </c>
      <c r="H5698" s="1" t="s">
        <v>453</v>
      </c>
      <c r="I5698" s="27">
        <v>12</v>
      </c>
      <c r="J5698" s="30" t="s">
        <v>4622</v>
      </c>
      <c r="K5698" s="28" t="s">
        <v>4623</v>
      </c>
      <c r="L5698" s="4" t="s">
        <v>456</v>
      </c>
    </row>
    <row r="5699" spans="1:12">
      <c r="A5699" s="36">
        <v>2017</v>
      </c>
      <c r="B5699" s="14" t="s">
        <v>4309</v>
      </c>
      <c r="C5699" s="9">
        <v>42909</v>
      </c>
      <c r="D5699" s="14" t="s">
        <v>537</v>
      </c>
      <c r="E5699" s="1" t="s">
        <v>470</v>
      </c>
      <c r="F5699" s="11">
        <v>5741</v>
      </c>
      <c r="G5699" s="1" t="s">
        <v>37</v>
      </c>
      <c r="H5699" s="1" t="s">
        <v>453</v>
      </c>
      <c r="I5699" s="27">
        <v>206</v>
      </c>
      <c r="J5699" s="30" t="s">
        <v>4624</v>
      </c>
      <c r="K5699" s="28" t="s">
        <v>4623</v>
      </c>
      <c r="L5699" s="4" t="s">
        <v>456</v>
      </c>
    </row>
    <row r="5700" spans="1:12">
      <c r="A5700" s="36">
        <v>2017</v>
      </c>
      <c r="B5700" s="14" t="s">
        <v>4309</v>
      </c>
      <c r="C5700" s="9">
        <v>42910</v>
      </c>
      <c r="D5700" s="14" t="s">
        <v>537</v>
      </c>
      <c r="E5700" s="26" t="s">
        <v>578</v>
      </c>
      <c r="F5700" s="11" t="s">
        <v>2114</v>
      </c>
      <c r="G5700" s="1" t="s">
        <v>179</v>
      </c>
      <c r="H5700" s="1" t="s">
        <v>30</v>
      </c>
      <c r="I5700" s="27">
        <v>137</v>
      </c>
      <c r="J5700" s="30">
        <v>38379</v>
      </c>
      <c r="K5700" s="28" t="s">
        <v>2342</v>
      </c>
      <c r="L5700" s="4" t="s">
        <v>582</v>
      </c>
    </row>
    <row r="5701" spans="1:12">
      <c r="A5701" s="36">
        <v>2017</v>
      </c>
      <c r="B5701" s="14" t="s">
        <v>4309</v>
      </c>
      <c r="C5701" s="9">
        <v>42888</v>
      </c>
      <c r="D5701" s="14" t="s">
        <v>537</v>
      </c>
      <c r="E5701" s="26" t="s">
        <v>578</v>
      </c>
      <c r="F5701" s="11" t="s">
        <v>579</v>
      </c>
      <c r="G5701" s="1" t="s">
        <v>37</v>
      </c>
      <c r="H5701" s="1" t="s">
        <v>279</v>
      </c>
      <c r="I5701" s="27">
        <v>125</v>
      </c>
      <c r="J5701" s="30" t="s">
        <v>4625</v>
      </c>
      <c r="K5701" s="28" t="s">
        <v>2342</v>
      </c>
      <c r="L5701" s="4" t="s">
        <v>582</v>
      </c>
    </row>
    <row r="5702" spans="1:12">
      <c r="A5702" s="36">
        <v>2017</v>
      </c>
      <c r="B5702" s="14" t="s">
        <v>4309</v>
      </c>
      <c r="C5702" s="9">
        <v>42889</v>
      </c>
      <c r="D5702" s="14" t="s">
        <v>537</v>
      </c>
      <c r="E5702" s="26" t="s">
        <v>578</v>
      </c>
      <c r="F5702" s="11" t="s">
        <v>579</v>
      </c>
      <c r="G5702" s="1" t="s">
        <v>37</v>
      </c>
      <c r="H5702" s="1" t="s">
        <v>279</v>
      </c>
      <c r="I5702" s="27">
        <v>115</v>
      </c>
      <c r="J5702" s="30" t="s">
        <v>4626</v>
      </c>
      <c r="K5702" s="28" t="s">
        <v>2342</v>
      </c>
      <c r="L5702" s="4" t="s">
        <v>582</v>
      </c>
    </row>
    <row r="5703" spans="1:12">
      <c r="A5703" s="36">
        <v>2017</v>
      </c>
      <c r="B5703" s="14" t="s">
        <v>4309</v>
      </c>
      <c r="C5703" s="9">
        <v>42890</v>
      </c>
      <c r="D5703" s="14" t="s">
        <v>537</v>
      </c>
      <c r="E5703" s="26" t="s">
        <v>578</v>
      </c>
      <c r="F5703" s="11" t="s">
        <v>579</v>
      </c>
      <c r="G5703" s="1" t="s">
        <v>37</v>
      </c>
      <c r="H5703" s="1" t="s">
        <v>279</v>
      </c>
      <c r="I5703" s="27">
        <v>160</v>
      </c>
      <c r="J5703" s="30" t="s">
        <v>4627</v>
      </c>
      <c r="K5703" s="28" t="s">
        <v>2342</v>
      </c>
      <c r="L5703" s="4" t="s">
        <v>582</v>
      </c>
    </row>
    <row r="5704" spans="1:12">
      <c r="A5704" s="36">
        <v>2017</v>
      </c>
      <c r="B5704" s="14" t="s">
        <v>4309</v>
      </c>
      <c r="C5704" s="9">
        <v>42891</v>
      </c>
      <c r="D5704" s="14" t="s">
        <v>537</v>
      </c>
      <c r="E5704" s="26" t="s">
        <v>578</v>
      </c>
      <c r="F5704" s="11" t="s">
        <v>579</v>
      </c>
      <c r="G5704" s="1" t="s">
        <v>269</v>
      </c>
      <c r="H5704" s="1" t="s">
        <v>156</v>
      </c>
      <c r="I5704" s="27">
        <v>169</v>
      </c>
      <c r="J5704" s="30" t="s">
        <v>4628</v>
      </c>
      <c r="K5704" s="28" t="s">
        <v>2342</v>
      </c>
      <c r="L5704" s="4" t="s">
        <v>582</v>
      </c>
    </row>
    <row r="5705" spans="1:12">
      <c r="A5705" s="36">
        <v>2017</v>
      </c>
      <c r="B5705" s="14" t="s">
        <v>4309</v>
      </c>
      <c r="C5705" s="9">
        <v>42892</v>
      </c>
      <c r="D5705" s="14" t="s">
        <v>537</v>
      </c>
      <c r="E5705" s="26" t="s">
        <v>578</v>
      </c>
      <c r="F5705" s="11" t="s">
        <v>579</v>
      </c>
      <c r="G5705" s="1" t="s">
        <v>269</v>
      </c>
      <c r="H5705" s="1" t="s">
        <v>156</v>
      </c>
      <c r="I5705" s="27">
        <v>186</v>
      </c>
      <c r="J5705" s="30" t="s">
        <v>4629</v>
      </c>
      <c r="K5705" s="28" t="s">
        <v>2342</v>
      </c>
      <c r="L5705" s="4" t="s">
        <v>582</v>
      </c>
    </row>
    <row r="5706" spans="1:12">
      <c r="A5706" s="36">
        <v>2017</v>
      </c>
      <c r="B5706" s="14" t="s">
        <v>4309</v>
      </c>
      <c r="C5706" s="9">
        <v>42895</v>
      </c>
      <c r="D5706" s="14" t="s">
        <v>537</v>
      </c>
      <c r="E5706" s="26" t="s">
        <v>578</v>
      </c>
      <c r="F5706" s="11" t="s">
        <v>579</v>
      </c>
      <c r="G5706" s="1" t="s">
        <v>269</v>
      </c>
      <c r="H5706" s="1" t="s">
        <v>156</v>
      </c>
      <c r="I5706" s="27">
        <v>208</v>
      </c>
      <c r="J5706" s="30" t="s">
        <v>4630</v>
      </c>
      <c r="K5706" s="28" t="s">
        <v>4631</v>
      </c>
      <c r="L5706" s="4" t="s">
        <v>582</v>
      </c>
    </row>
    <row r="5707" spans="1:12">
      <c r="A5707" s="36">
        <v>2017</v>
      </c>
      <c r="B5707" s="14" t="s">
        <v>4309</v>
      </c>
      <c r="C5707" s="9">
        <v>42896</v>
      </c>
      <c r="D5707" s="14" t="s">
        <v>537</v>
      </c>
      <c r="E5707" s="26" t="s">
        <v>578</v>
      </c>
      <c r="F5707" s="11" t="s">
        <v>579</v>
      </c>
      <c r="G5707" s="1" t="s">
        <v>269</v>
      </c>
      <c r="H5707" s="1" t="s">
        <v>156</v>
      </c>
      <c r="I5707" s="27">
        <v>158</v>
      </c>
      <c r="J5707" s="30" t="s">
        <v>4632</v>
      </c>
      <c r="K5707" s="28" t="s">
        <v>4631</v>
      </c>
      <c r="L5707" s="4" t="s">
        <v>582</v>
      </c>
    </row>
    <row r="5708" spans="1:12">
      <c r="A5708" s="36">
        <v>2017</v>
      </c>
      <c r="B5708" s="14" t="s">
        <v>4309</v>
      </c>
      <c r="C5708" s="9">
        <v>42896</v>
      </c>
      <c r="D5708" s="14" t="s">
        <v>537</v>
      </c>
      <c r="E5708" s="26" t="s">
        <v>578</v>
      </c>
      <c r="F5708" s="11" t="s">
        <v>579</v>
      </c>
      <c r="G5708" s="1" t="s">
        <v>37</v>
      </c>
      <c r="H5708" s="1" t="s">
        <v>279</v>
      </c>
      <c r="I5708" s="27">
        <v>230</v>
      </c>
      <c r="J5708" s="30" t="s">
        <v>4633</v>
      </c>
      <c r="K5708" s="28" t="s">
        <v>4631</v>
      </c>
      <c r="L5708" s="4" t="s">
        <v>582</v>
      </c>
    </row>
    <row r="5709" spans="1:12">
      <c r="A5709" s="36">
        <v>2017</v>
      </c>
      <c r="B5709" s="14" t="s">
        <v>4309</v>
      </c>
      <c r="C5709" s="9">
        <v>42901</v>
      </c>
      <c r="D5709" s="14" t="s">
        <v>537</v>
      </c>
      <c r="E5709" s="26" t="s">
        <v>578</v>
      </c>
      <c r="F5709" s="11" t="s">
        <v>579</v>
      </c>
      <c r="G5709" s="1" t="s">
        <v>269</v>
      </c>
      <c r="H5709" s="1" t="s">
        <v>156</v>
      </c>
      <c r="I5709" s="27">
        <v>186</v>
      </c>
      <c r="J5709" s="30" t="s">
        <v>4634</v>
      </c>
      <c r="K5709" s="28" t="s">
        <v>2342</v>
      </c>
      <c r="L5709" s="4" t="s">
        <v>582</v>
      </c>
    </row>
    <row r="5710" spans="1:12">
      <c r="A5710" s="36">
        <v>2017</v>
      </c>
      <c r="B5710" s="14" t="s">
        <v>4309</v>
      </c>
      <c r="C5710" s="9">
        <v>42903</v>
      </c>
      <c r="D5710" s="14" t="s">
        <v>537</v>
      </c>
      <c r="E5710" s="26" t="s">
        <v>578</v>
      </c>
      <c r="F5710" s="11" t="s">
        <v>579</v>
      </c>
      <c r="G5710" s="1" t="s">
        <v>37</v>
      </c>
      <c r="H5710" s="1" t="s">
        <v>279</v>
      </c>
      <c r="I5710" s="27">
        <v>85</v>
      </c>
      <c r="J5710" s="30" t="s">
        <v>4635</v>
      </c>
      <c r="K5710" s="28" t="s">
        <v>4631</v>
      </c>
      <c r="L5710" s="4" t="s">
        <v>582</v>
      </c>
    </row>
    <row r="5711" spans="1:12">
      <c r="A5711" s="36">
        <v>2017</v>
      </c>
      <c r="B5711" s="14" t="s">
        <v>4309</v>
      </c>
      <c r="C5711" s="9">
        <v>42907</v>
      </c>
      <c r="D5711" s="14" t="s">
        <v>537</v>
      </c>
      <c r="E5711" s="26" t="s">
        <v>578</v>
      </c>
      <c r="F5711" s="11" t="s">
        <v>579</v>
      </c>
      <c r="G5711" s="1" t="s">
        <v>269</v>
      </c>
      <c r="H5711" s="1" t="s">
        <v>156</v>
      </c>
      <c r="I5711" s="27">
        <v>155</v>
      </c>
      <c r="J5711" s="30" t="s">
        <v>4636</v>
      </c>
      <c r="K5711" s="28" t="s">
        <v>2342</v>
      </c>
      <c r="L5711" s="4" t="s">
        <v>582</v>
      </c>
    </row>
    <row r="5712" spans="1:12">
      <c r="A5712" s="36">
        <v>2017</v>
      </c>
      <c r="B5712" s="14" t="s">
        <v>4309</v>
      </c>
      <c r="C5712" s="9">
        <v>42907</v>
      </c>
      <c r="D5712" s="14" t="s">
        <v>537</v>
      </c>
      <c r="E5712" s="26" t="s">
        <v>578</v>
      </c>
      <c r="F5712" s="11" t="s">
        <v>579</v>
      </c>
      <c r="G5712" s="1" t="s">
        <v>37</v>
      </c>
      <c r="H5712" s="1" t="s">
        <v>279</v>
      </c>
      <c r="I5712" s="27">
        <v>189</v>
      </c>
      <c r="J5712" s="30" t="s">
        <v>4637</v>
      </c>
      <c r="K5712" s="28" t="s">
        <v>4631</v>
      </c>
      <c r="L5712" s="4" t="s">
        <v>582</v>
      </c>
    </row>
    <row r="5713" spans="1:12">
      <c r="A5713" s="36">
        <v>2017</v>
      </c>
      <c r="B5713" s="14" t="s">
        <v>4309</v>
      </c>
      <c r="C5713" s="9">
        <v>42913</v>
      </c>
      <c r="D5713" s="14" t="s">
        <v>537</v>
      </c>
      <c r="E5713" s="1" t="s">
        <v>1127</v>
      </c>
      <c r="F5713" s="11" t="s">
        <v>593</v>
      </c>
      <c r="G5713" s="1" t="s">
        <v>37</v>
      </c>
      <c r="H5713" s="1" t="s">
        <v>453</v>
      </c>
      <c r="I5713" s="27">
        <v>1254</v>
      </c>
      <c r="J5713" s="30" t="s">
        <v>4638</v>
      </c>
      <c r="K5713" s="28" t="s">
        <v>4148</v>
      </c>
      <c r="L5713" s="4" t="s">
        <v>582</v>
      </c>
    </row>
    <row r="5714" spans="1:12">
      <c r="A5714" s="36">
        <v>2017</v>
      </c>
      <c r="B5714" s="14" t="s">
        <v>4309</v>
      </c>
      <c r="C5714" s="9">
        <v>42906</v>
      </c>
      <c r="D5714" s="14" t="s">
        <v>537</v>
      </c>
      <c r="E5714" s="26" t="s">
        <v>2130</v>
      </c>
      <c r="F5714" s="11" t="s">
        <v>1147</v>
      </c>
      <c r="G5714" s="1" t="s">
        <v>37</v>
      </c>
      <c r="H5714" s="1" t="s">
        <v>279</v>
      </c>
      <c r="I5714" s="27">
        <v>6326</v>
      </c>
      <c r="J5714" s="30" t="s">
        <v>4639</v>
      </c>
      <c r="K5714" s="28" t="s">
        <v>2348</v>
      </c>
      <c r="L5714" s="4" t="s">
        <v>582</v>
      </c>
    </row>
    <row r="5715" spans="1:12">
      <c r="A5715" s="36">
        <v>2017</v>
      </c>
      <c r="B5715" s="14" t="s">
        <v>4309</v>
      </c>
      <c r="C5715" s="9">
        <v>42897</v>
      </c>
      <c r="D5715" s="14" t="s">
        <v>537</v>
      </c>
      <c r="E5715" s="26" t="s">
        <v>4640</v>
      </c>
      <c r="F5715" s="11" t="s">
        <v>605</v>
      </c>
      <c r="G5715" s="1" t="s">
        <v>37</v>
      </c>
      <c r="H5715" s="1" t="s">
        <v>279</v>
      </c>
      <c r="I5715" s="27">
        <v>1925</v>
      </c>
      <c r="J5715" s="30" t="s">
        <v>4641</v>
      </c>
      <c r="K5715" s="28" t="s">
        <v>4642</v>
      </c>
      <c r="L5715" s="4" t="s">
        <v>582</v>
      </c>
    </row>
    <row r="5716" spans="1:12">
      <c r="A5716" s="36">
        <v>2017</v>
      </c>
      <c r="B5716" s="14" t="s">
        <v>4309</v>
      </c>
      <c r="C5716" s="9">
        <v>42915</v>
      </c>
      <c r="D5716" s="14" t="s">
        <v>537</v>
      </c>
      <c r="E5716" s="26" t="s">
        <v>609</v>
      </c>
      <c r="F5716" s="11" t="s">
        <v>1168</v>
      </c>
      <c r="G5716" s="1" t="s">
        <v>179</v>
      </c>
      <c r="H5716" s="1" t="s">
        <v>183</v>
      </c>
      <c r="I5716" s="27">
        <v>649</v>
      </c>
      <c r="J5716" s="30">
        <v>27752</v>
      </c>
      <c r="K5716" s="28" t="s">
        <v>3046</v>
      </c>
      <c r="L5716" s="4" t="s">
        <v>582</v>
      </c>
    </row>
    <row r="5717" spans="1:12">
      <c r="A5717" s="36">
        <v>2017</v>
      </c>
      <c r="B5717" s="14" t="s">
        <v>4309</v>
      </c>
      <c r="C5717" s="9">
        <v>42916</v>
      </c>
      <c r="D5717" s="14" t="s">
        <v>537</v>
      </c>
      <c r="E5717" s="26" t="s">
        <v>609</v>
      </c>
      <c r="F5717" s="11" t="s">
        <v>1168</v>
      </c>
      <c r="G5717" s="1" t="s">
        <v>37</v>
      </c>
      <c r="H5717" s="1" t="s">
        <v>279</v>
      </c>
      <c r="I5717" s="27">
        <v>3637</v>
      </c>
      <c r="J5717" s="30" t="s">
        <v>4643</v>
      </c>
      <c r="K5717" s="28" t="s">
        <v>3046</v>
      </c>
      <c r="L5717" s="4" t="s">
        <v>582</v>
      </c>
    </row>
    <row r="5718" spans="1:12">
      <c r="A5718" s="36">
        <v>2017</v>
      </c>
      <c r="B5718" s="14" t="s">
        <v>4309</v>
      </c>
      <c r="C5718" s="9">
        <v>42887</v>
      </c>
      <c r="D5718" s="14" t="s">
        <v>537</v>
      </c>
      <c r="E5718" s="26" t="s">
        <v>609</v>
      </c>
      <c r="F5718" s="11" t="s">
        <v>3627</v>
      </c>
      <c r="G5718" s="1" t="s">
        <v>179</v>
      </c>
      <c r="H5718" s="1" t="s">
        <v>30</v>
      </c>
      <c r="I5718" s="27">
        <v>1553</v>
      </c>
      <c r="J5718" s="30">
        <v>38008</v>
      </c>
      <c r="K5718" s="28" t="s">
        <v>4644</v>
      </c>
      <c r="L5718" s="4" t="s">
        <v>582</v>
      </c>
    </row>
    <row r="5719" spans="1:12">
      <c r="A5719" s="36">
        <v>2017</v>
      </c>
      <c r="B5719" s="14" t="s">
        <v>4309</v>
      </c>
      <c r="C5719" s="9">
        <v>42888</v>
      </c>
      <c r="D5719" s="14" t="s">
        <v>537</v>
      </c>
      <c r="E5719" s="26" t="s">
        <v>609</v>
      </c>
      <c r="F5719" s="11" t="s">
        <v>3627</v>
      </c>
      <c r="G5719" s="1" t="s">
        <v>269</v>
      </c>
      <c r="H5719" s="1" t="s">
        <v>270</v>
      </c>
      <c r="I5719" s="27">
        <v>585.29999999999995</v>
      </c>
      <c r="J5719" s="30" t="s">
        <v>4645</v>
      </c>
      <c r="K5719" s="28" t="s">
        <v>4172</v>
      </c>
      <c r="L5719" s="4" t="s">
        <v>582</v>
      </c>
    </row>
    <row r="5720" spans="1:12">
      <c r="A5720" s="36">
        <v>2017</v>
      </c>
      <c r="B5720" s="14" t="s">
        <v>4309</v>
      </c>
      <c r="C5720" s="9">
        <v>42889</v>
      </c>
      <c r="D5720" s="14" t="s">
        <v>537</v>
      </c>
      <c r="E5720" s="26" t="s">
        <v>609</v>
      </c>
      <c r="F5720" s="11" t="s">
        <v>3627</v>
      </c>
      <c r="G5720" s="1" t="s">
        <v>179</v>
      </c>
      <c r="H5720" s="1" t="s">
        <v>281</v>
      </c>
      <c r="I5720" s="27">
        <v>1467</v>
      </c>
      <c r="J5720" s="30">
        <v>68037</v>
      </c>
      <c r="K5720" s="28" t="s">
        <v>3040</v>
      </c>
      <c r="L5720" s="4" t="s">
        <v>582</v>
      </c>
    </row>
    <row r="5721" spans="1:12">
      <c r="A5721" s="36">
        <v>2017</v>
      </c>
      <c r="B5721" s="14" t="s">
        <v>4309</v>
      </c>
      <c r="C5721" s="9">
        <v>42890</v>
      </c>
      <c r="D5721" s="14" t="s">
        <v>537</v>
      </c>
      <c r="E5721" s="26" t="s">
        <v>609</v>
      </c>
      <c r="F5721" s="11" t="s">
        <v>3627</v>
      </c>
      <c r="G5721" s="1" t="s">
        <v>269</v>
      </c>
      <c r="H5721" s="1" t="s">
        <v>270</v>
      </c>
      <c r="I5721" s="27">
        <v>1237.5999999999999</v>
      </c>
      <c r="J5721" s="30" t="s">
        <v>4646</v>
      </c>
      <c r="K5721" s="28" t="s">
        <v>3040</v>
      </c>
      <c r="L5721" s="4" t="s">
        <v>582</v>
      </c>
    </row>
    <row r="5722" spans="1:12">
      <c r="A5722" s="36">
        <v>2017</v>
      </c>
      <c r="B5722" s="14" t="s">
        <v>4309</v>
      </c>
      <c r="C5722" s="9">
        <v>42900</v>
      </c>
      <c r="D5722" s="14" t="s">
        <v>537</v>
      </c>
      <c r="E5722" s="26" t="s">
        <v>609</v>
      </c>
      <c r="F5722" s="11" t="s">
        <v>3627</v>
      </c>
      <c r="G5722" s="1" t="s">
        <v>179</v>
      </c>
      <c r="H5722" s="1" t="s">
        <v>183</v>
      </c>
      <c r="I5722" s="27">
        <v>2138</v>
      </c>
      <c r="J5722" s="30">
        <v>27709</v>
      </c>
      <c r="K5722" s="28" t="s">
        <v>4647</v>
      </c>
      <c r="L5722" s="4" t="s">
        <v>582</v>
      </c>
    </row>
    <row r="5723" spans="1:12">
      <c r="A5723" s="36">
        <v>2017</v>
      </c>
      <c r="B5723" s="14" t="s">
        <v>4309</v>
      </c>
      <c r="C5723" s="9">
        <v>42901</v>
      </c>
      <c r="D5723" s="14" t="s">
        <v>537</v>
      </c>
      <c r="E5723" s="26" t="s">
        <v>609</v>
      </c>
      <c r="F5723" s="11" t="s">
        <v>3627</v>
      </c>
      <c r="G5723" s="1" t="s">
        <v>37</v>
      </c>
      <c r="H5723" s="1" t="s">
        <v>143</v>
      </c>
      <c r="I5723" s="27">
        <v>1039</v>
      </c>
      <c r="J5723" s="30" t="s">
        <v>4648</v>
      </c>
      <c r="K5723" s="28" t="s">
        <v>4647</v>
      </c>
      <c r="L5723" s="4" t="s">
        <v>582</v>
      </c>
    </row>
    <row r="5724" spans="1:12">
      <c r="A5724" s="36">
        <v>2017</v>
      </c>
      <c r="B5724" s="14" t="s">
        <v>4309</v>
      </c>
      <c r="C5724" s="9">
        <v>42901</v>
      </c>
      <c r="D5724" s="14" t="s">
        <v>537</v>
      </c>
      <c r="E5724" s="26" t="s">
        <v>609</v>
      </c>
      <c r="F5724" s="11" t="s">
        <v>3627</v>
      </c>
      <c r="G5724" s="1" t="s">
        <v>179</v>
      </c>
      <c r="H5724" s="1" t="s">
        <v>183</v>
      </c>
      <c r="I5724" s="27">
        <v>578</v>
      </c>
      <c r="J5724" s="30">
        <v>27712</v>
      </c>
      <c r="K5724" s="28" t="s">
        <v>4647</v>
      </c>
      <c r="L5724" s="4" t="s">
        <v>582</v>
      </c>
    </row>
    <row r="5725" spans="1:12">
      <c r="A5725" s="36">
        <v>2017</v>
      </c>
      <c r="B5725" s="14" t="s">
        <v>4309</v>
      </c>
      <c r="C5725" s="9">
        <v>42903</v>
      </c>
      <c r="D5725" s="14" t="s">
        <v>537</v>
      </c>
      <c r="E5725" s="26" t="s">
        <v>609</v>
      </c>
      <c r="F5725" s="11" t="s">
        <v>3627</v>
      </c>
      <c r="G5725" s="1" t="s">
        <v>179</v>
      </c>
      <c r="H5725" s="1" t="s">
        <v>30</v>
      </c>
      <c r="I5725" s="27">
        <v>734</v>
      </c>
      <c r="J5725" s="30">
        <v>38270</v>
      </c>
      <c r="K5725" s="28" t="s">
        <v>3040</v>
      </c>
      <c r="L5725" s="4" t="s">
        <v>582</v>
      </c>
    </row>
    <row r="5726" spans="1:12">
      <c r="A5726" s="36">
        <v>2017</v>
      </c>
      <c r="B5726" s="14" t="s">
        <v>4309</v>
      </c>
      <c r="C5726" s="9">
        <v>42904</v>
      </c>
      <c r="D5726" s="14" t="s">
        <v>537</v>
      </c>
      <c r="E5726" s="26" t="s">
        <v>609</v>
      </c>
      <c r="F5726" s="11" t="s">
        <v>3627</v>
      </c>
      <c r="G5726" s="1" t="s">
        <v>179</v>
      </c>
      <c r="H5726" s="1" t="s">
        <v>183</v>
      </c>
      <c r="I5726" s="27">
        <v>305</v>
      </c>
      <c r="J5726" s="30">
        <v>27718</v>
      </c>
      <c r="K5726" s="28" t="s">
        <v>4647</v>
      </c>
      <c r="L5726" s="4" t="s">
        <v>582</v>
      </c>
    </row>
    <row r="5727" spans="1:12">
      <c r="A5727" s="36">
        <v>2017</v>
      </c>
      <c r="B5727" s="14" t="s">
        <v>4309</v>
      </c>
      <c r="C5727" s="9">
        <v>42904</v>
      </c>
      <c r="D5727" s="14" t="s">
        <v>537</v>
      </c>
      <c r="E5727" s="26" t="s">
        <v>609</v>
      </c>
      <c r="F5727" s="11" t="s">
        <v>3627</v>
      </c>
      <c r="G5727" s="1" t="s">
        <v>137</v>
      </c>
      <c r="H5727" s="1" t="s">
        <v>301</v>
      </c>
      <c r="I5727" s="27">
        <v>2287</v>
      </c>
      <c r="J5727" s="30">
        <v>9251</v>
      </c>
      <c r="K5727" s="28" t="s">
        <v>4647</v>
      </c>
      <c r="L5727" s="4" t="s">
        <v>582</v>
      </c>
    </row>
    <row r="5728" spans="1:12">
      <c r="A5728" s="36">
        <v>2017</v>
      </c>
      <c r="B5728" s="14" t="s">
        <v>4309</v>
      </c>
      <c r="C5728" s="9">
        <v>42913</v>
      </c>
      <c r="D5728" s="14" t="s">
        <v>537</v>
      </c>
      <c r="E5728" s="26" t="s">
        <v>609</v>
      </c>
      <c r="F5728" s="11" t="s">
        <v>3627</v>
      </c>
      <c r="G5728" s="1" t="s">
        <v>179</v>
      </c>
      <c r="H5728" s="1" t="s">
        <v>30</v>
      </c>
      <c r="I5728" s="27">
        <v>1087</v>
      </c>
      <c r="J5728" s="30">
        <v>38404</v>
      </c>
      <c r="K5728" s="28" t="s">
        <v>4647</v>
      </c>
      <c r="L5728" s="4" t="s">
        <v>582</v>
      </c>
    </row>
    <row r="5729" spans="1:12">
      <c r="A5729" s="36">
        <v>2017</v>
      </c>
      <c r="B5729" s="14" t="s">
        <v>4309</v>
      </c>
      <c r="C5729" s="9">
        <v>42914</v>
      </c>
      <c r="D5729" s="14" t="s">
        <v>537</v>
      </c>
      <c r="E5729" s="26" t="s">
        <v>609</v>
      </c>
      <c r="F5729" s="11" t="s">
        <v>3627</v>
      </c>
      <c r="G5729" s="1" t="s">
        <v>269</v>
      </c>
      <c r="H5729" s="11" t="s">
        <v>150</v>
      </c>
      <c r="I5729" s="27">
        <v>1718</v>
      </c>
      <c r="J5729" s="30" t="s">
        <v>4649</v>
      </c>
      <c r="K5729" s="28" t="s">
        <v>3046</v>
      </c>
      <c r="L5729" s="4" t="s">
        <v>582</v>
      </c>
    </row>
    <row r="5730" spans="1:12">
      <c r="A5730" s="36">
        <v>2017</v>
      </c>
      <c r="B5730" s="14" t="s">
        <v>4309</v>
      </c>
      <c r="C5730" s="9">
        <v>42916</v>
      </c>
      <c r="D5730" s="14" t="s">
        <v>537</v>
      </c>
      <c r="E5730" s="26" t="s">
        <v>609</v>
      </c>
      <c r="F5730" s="11" t="s">
        <v>3627</v>
      </c>
      <c r="G5730" s="1" t="s">
        <v>179</v>
      </c>
      <c r="H5730" s="1" t="s">
        <v>30</v>
      </c>
      <c r="I5730" s="27">
        <v>1652</v>
      </c>
      <c r="J5730" s="30">
        <v>38454</v>
      </c>
      <c r="K5730" s="28" t="s">
        <v>4647</v>
      </c>
      <c r="L5730" s="4" t="s">
        <v>582</v>
      </c>
    </row>
    <row r="5731" spans="1:12">
      <c r="A5731" s="36">
        <v>2017</v>
      </c>
      <c r="B5731" s="14" t="s">
        <v>4309</v>
      </c>
      <c r="C5731" s="9">
        <v>42890</v>
      </c>
      <c r="D5731" s="14" t="s">
        <v>537</v>
      </c>
      <c r="E5731" s="26" t="s">
        <v>636</v>
      </c>
      <c r="F5731" s="11" t="s">
        <v>637</v>
      </c>
      <c r="G5731" s="1" t="s">
        <v>179</v>
      </c>
      <c r="H5731" s="1" t="s">
        <v>281</v>
      </c>
      <c r="I5731" s="27">
        <v>270</v>
      </c>
      <c r="J5731" s="30">
        <v>68043</v>
      </c>
      <c r="K5731" s="28" t="s">
        <v>3059</v>
      </c>
      <c r="L5731" s="4" t="s">
        <v>582</v>
      </c>
    </row>
    <row r="5732" spans="1:12">
      <c r="A5732" s="36">
        <v>2017</v>
      </c>
      <c r="B5732" s="14" t="s">
        <v>4309</v>
      </c>
      <c r="C5732" s="9">
        <v>42891</v>
      </c>
      <c r="D5732" s="14" t="s">
        <v>537</v>
      </c>
      <c r="E5732" s="26" t="s">
        <v>636</v>
      </c>
      <c r="F5732" s="11" t="s">
        <v>637</v>
      </c>
      <c r="G5732" s="1" t="s">
        <v>137</v>
      </c>
      <c r="H5732" s="1" t="s">
        <v>795</v>
      </c>
      <c r="I5732" s="27">
        <v>110</v>
      </c>
      <c r="J5732" s="30">
        <v>8632</v>
      </c>
      <c r="K5732" s="28" t="s">
        <v>1187</v>
      </c>
      <c r="L5732" s="4" t="s">
        <v>582</v>
      </c>
    </row>
    <row r="5733" spans="1:12">
      <c r="A5733" s="36">
        <v>2017</v>
      </c>
      <c r="B5733" s="14" t="s">
        <v>4309</v>
      </c>
      <c r="C5733" s="9">
        <v>42891</v>
      </c>
      <c r="D5733" s="14" t="s">
        <v>537</v>
      </c>
      <c r="E5733" s="26" t="s">
        <v>636</v>
      </c>
      <c r="F5733" s="11" t="s">
        <v>637</v>
      </c>
      <c r="G5733" s="1" t="s">
        <v>510</v>
      </c>
      <c r="H5733" s="11" t="s">
        <v>2087</v>
      </c>
      <c r="I5733" s="27">
        <v>145</v>
      </c>
      <c r="J5733" s="30">
        <v>1518</v>
      </c>
      <c r="K5733" s="28" t="s">
        <v>1187</v>
      </c>
      <c r="L5733" s="4" t="s">
        <v>582</v>
      </c>
    </row>
    <row r="5734" spans="1:12">
      <c r="A5734" s="36">
        <v>2017</v>
      </c>
      <c r="B5734" s="14" t="s">
        <v>4309</v>
      </c>
      <c r="C5734" s="9">
        <v>42894</v>
      </c>
      <c r="D5734" s="14" t="s">
        <v>537</v>
      </c>
      <c r="E5734" s="26" t="s">
        <v>636</v>
      </c>
      <c r="F5734" s="11" t="s">
        <v>637</v>
      </c>
      <c r="G5734" s="1" t="s">
        <v>37</v>
      </c>
      <c r="H5734" s="1" t="s">
        <v>453</v>
      </c>
      <c r="I5734" s="27">
        <v>550</v>
      </c>
      <c r="J5734" s="30" t="s">
        <v>4650</v>
      </c>
      <c r="K5734" s="28" t="s">
        <v>4651</v>
      </c>
      <c r="L5734" s="4" t="s">
        <v>582</v>
      </c>
    </row>
    <row r="5735" spans="1:12">
      <c r="A5735" s="36">
        <v>2017</v>
      </c>
      <c r="B5735" s="14" t="s">
        <v>4309</v>
      </c>
      <c r="C5735" s="9">
        <v>42894</v>
      </c>
      <c r="D5735" s="14" t="s">
        <v>537</v>
      </c>
      <c r="E5735" s="26" t="s">
        <v>636</v>
      </c>
      <c r="F5735" s="11" t="s">
        <v>637</v>
      </c>
      <c r="G5735" s="1" t="s">
        <v>37</v>
      </c>
      <c r="H5735" s="1" t="s">
        <v>453</v>
      </c>
      <c r="I5735" s="27">
        <v>451</v>
      </c>
      <c r="J5735" s="30" t="s">
        <v>4652</v>
      </c>
      <c r="K5735" s="28" t="s">
        <v>4651</v>
      </c>
      <c r="L5735" s="4" t="s">
        <v>582</v>
      </c>
    </row>
    <row r="5736" spans="1:12">
      <c r="A5736" s="36">
        <v>2017</v>
      </c>
      <c r="B5736" s="14" t="s">
        <v>4309</v>
      </c>
      <c r="C5736" s="9">
        <v>42895</v>
      </c>
      <c r="D5736" s="14" t="s">
        <v>537</v>
      </c>
      <c r="E5736" s="26" t="s">
        <v>636</v>
      </c>
      <c r="F5736" s="11" t="s">
        <v>637</v>
      </c>
      <c r="G5736" s="1" t="s">
        <v>37</v>
      </c>
      <c r="H5736" s="11" t="s">
        <v>1962</v>
      </c>
      <c r="I5736" s="27">
        <v>315</v>
      </c>
      <c r="J5736" s="30" t="s">
        <v>4653</v>
      </c>
      <c r="K5736" s="28" t="s">
        <v>643</v>
      </c>
      <c r="L5736" s="4" t="s">
        <v>582</v>
      </c>
    </row>
    <row r="5737" spans="1:12">
      <c r="A5737" s="36">
        <v>2017</v>
      </c>
      <c r="B5737" s="14" t="s">
        <v>4309</v>
      </c>
      <c r="C5737" s="9">
        <v>42895</v>
      </c>
      <c r="D5737" s="14" t="s">
        <v>537</v>
      </c>
      <c r="E5737" s="26" t="s">
        <v>636</v>
      </c>
      <c r="F5737" s="11" t="s">
        <v>637</v>
      </c>
      <c r="G5737" s="1" t="s">
        <v>37</v>
      </c>
      <c r="H5737" s="1" t="s">
        <v>453</v>
      </c>
      <c r="I5737" s="27">
        <v>470</v>
      </c>
      <c r="J5737" s="30" t="s">
        <v>4654</v>
      </c>
      <c r="K5737" s="28" t="s">
        <v>643</v>
      </c>
      <c r="L5737" s="4" t="s">
        <v>582</v>
      </c>
    </row>
    <row r="5738" spans="1:12">
      <c r="A5738" s="36">
        <v>2017</v>
      </c>
      <c r="B5738" s="14" t="s">
        <v>4309</v>
      </c>
      <c r="C5738" s="9">
        <v>42897</v>
      </c>
      <c r="D5738" s="14" t="s">
        <v>537</v>
      </c>
      <c r="E5738" s="26" t="s">
        <v>636</v>
      </c>
      <c r="F5738" s="11" t="s">
        <v>637</v>
      </c>
      <c r="G5738" s="1" t="s">
        <v>137</v>
      </c>
      <c r="H5738" s="1" t="s">
        <v>650</v>
      </c>
      <c r="I5738" s="27">
        <v>90</v>
      </c>
      <c r="J5738" s="30" t="s">
        <v>4655</v>
      </c>
      <c r="K5738" s="28" t="s">
        <v>1187</v>
      </c>
      <c r="L5738" s="4" t="s">
        <v>582</v>
      </c>
    </row>
    <row r="5739" spans="1:12">
      <c r="A5739" s="36">
        <v>2017</v>
      </c>
      <c r="B5739" s="14" t="s">
        <v>4309</v>
      </c>
      <c r="C5739" s="9">
        <v>42897</v>
      </c>
      <c r="D5739" s="14" t="s">
        <v>537</v>
      </c>
      <c r="E5739" s="26" t="s">
        <v>636</v>
      </c>
      <c r="F5739" s="11" t="s">
        <v>637</v>
      </c>
      <c r="G5739" s="1" t="s">
        <v>137</v>
      </c>
      <c r="H5739" s="1" t="s">
        <v>650</v>
      </c>
      <c r="I5739" s="27">
        <v>310</v>
      </c>
      <c r="J5739" s="30" t="s">
        <v>4656</v>
      </c>
      <c r="K5739" s="28" t="s">
        <v>1187</v>
      </c>
      <c r="L5739" s="4" t="s">
        <v>582</v>
      </c>
    </row>
    <row r="5740" spans="1:12">
      <c r="A5740" s="36">
        <v>2017</v>
      </c>
      <c r="B5740" s="14" t="s">
        <v>4309</v>
      </c>
      <c r="C5740" s="9">
        <v>42897</v>
      </c>
      <c r="D5740" s="14" t="s">
        <v>537</v>
      </c>
      <c r="E5740" s="26" t="s">
        <v>636</v>
      </c>
      <c r="F5740" s="11" t="s">
        <v>637</v>
      </c>
      <c r="G5740" s="1" t="s">
        <v>137</v>
      </c>
      <c r="H5740" s="1" t="s">
        <v>650</v>
      </c>
      <c r="I5740" s="27">
        <v>355</v>
      </c>
      <c r="J5740" s="30">
        <v>2272</v>
      </c>
      <c r="K5740" s="28" t="s">
        <v>1187</v>
      </c>
      <c r="L5740" s="4" t="s">
        <v>582</v>
      </c>
    </row>
    <row r="5741" spans="1:12">
      <c r="A5741" s="36">
        <v>2017</v>
      </c>
      <c r="B5741" s="14" t="s">
        <v>4309</v>
      </c>
      <c r="C5741" s="9">
        <v>42900</v>
      </c>
      <c r="D5741" s="14" t="s">
        <v>537</v>
      </c>
      <c r="E5741" s="26" t="s">
        <v>636</v>
      </c>
      <c r="F5741" s="11" t="s">
        <v>637</v>
      </c>
      <c r="G5741" s="1" t="s">
        <v>179</v>
      </c>
      <c r="H5741" s="1" t="s">
        <v>30</v>
      </c>
      <c r="I5741" s="27">
        <v>445</v>
      </c>
      <c r="J5741" s="30">
        <v>38224</v>
      </c>
      <c r="K5741" s="28" t="s">
        <v>3059</v>
      </c>
      <c r="L5741" s="4" t="s">
        <v>582</v>
      </c>
    </row>
    <row r="5742" spans="1:12">
      <c r="A5742" s="36">
        <v>2017</v>
      </c>
      <c r="B5742" s="14" t="s">
        <v>4309</v>
      </c>
      <c r="C5742" s="9">
        <v>42900</v>
      </c>
      <c r="D5742" s="14" t="s">
        <v>537</v>
      </c>
      <c r="E5742" s="26" t="s">
        <v>636</v>
      </c>
      <c r="F5742" s="11" t="s">
        <v>637</v>
      </c>
      <c r="G5742" s="1" t="s">
        <v>179</v>
      </c>
      <c r="H5742" s="1" t="s">
        <v>30</v>
      </c>
      <c r="I5742" s="27">
        <v>255</v>
      </c>
      <c r="J5742" s="30">
        <v>38222</v>
      </c>
      <c r="K5742" s="28" t="s">
        <v>3059</v>
      </c>
      <c r="L5742" s="4" t="s">
        <v>582</v>
      </c>
    </row>
    <row r="5743" spans="1:12">
      <c r="A5743" s="36">
        <v>2017</v>
      </c>
      <c r="B5743" s="14" t="s">
        <v>4309</v>
      </c>
      <c r="C5743" s="9">
        <v>42901</v>
      </c>
      <c r="D5743" s="14" t="s">
        <v>537</v>
      </c>
      <c r="E5743" s="26" t="s">
        <v>636</v>
      </c>
      <c r="F5743" s="11" t="s">
        <v>637</v>
      </c>
      <c r="G5743" s="1" t="s">
        <v>179</v>
      </c>
      <c r="H5743" s="1" t="s">
        <v>30</v>
      </c>
      <c r="I5743" s="27">
        <v>215</v>
      </c>
      <c r="J5743" s="30">
        <v>38239</v>
      </c>
      <c r="K5743" s="28" t="s">
        <v>2364</v>
      </c>
      <c r="L5743" s="4" t="s">
        <v>582</v>
      </c>
    </row>
    <row r="5744" spans="1:12">
      <c r="A5744" s="36">
        <v>2017</v>
      </c>
      <c r="B5744" s="14" t="s">
        <v>4309</v>
      </c>
      <c r="C5744" s="9">
        <v>42901</v>
      </c>
      <c r="D5744" s="14" t="s">
        <v>537</v>
      </c>
      <c r="E5744" s="26" t="s">
        <v>636</v>
      </c>
      <c r="F5744" s="11" t="s">
        <v>637</v>
      </c>
      <c r="G5744" s="1" t="s">
        <v>179</v>
      </c>
      <c r="H5744" s="1" t="s">
        <v>30</v>
      </c>
      <c r="I5744" s="27">
        <v>215</v>
      </c>
      <c r="J5744" s="30">
        <v>38250</v>
      </c>
      <c r="K5744" s="28" t="s">
        <v>640</v>
      </c>
      <c r="L5744" s="4" t="s">
        <v>582</v>
      </c>
    </row>
    <row r="5745" spans="1:12">
      <c r="A5745" s="36">
        <v>2017</v>
      </c>
      <c r="B5745" s="14" t="s">
        <v>4309</v>
      </c>
      <c r="C5745" s="9">
        <v>42903</v>
      </c>
      <c r="D5745" s="14" t="s">
        <v>537</v>
      </c>
      <c r="E5745" s="26" t="s">
        <v>636</v>
      </c>
      <c r="F5745" s="11" t="s">
        <v>637</v>
      </c>
      <c r="G5745" s="1" t="s">
        <v>179</v>
      </c>
      <c r="H5745" s="1" t="s">
        <v>30</v>
      </c>
      <c r="I5745" s="27">
        <v>421</v>
      </c>
      <c r="J5745" s="30">
        <v>38273</v>
      </c>
      <c r="K5745" s="28" t="s">
        <v>3064</v>
      </c>
      <c r="L5745" s="4" t="s">
        <v>582</v>
      </c>
    </row>
    <row r="5746" spans="1:12">
      <c r="A5746" s="36">
        <v>2017</v>
      </c>
      <c r="B5746" s="14" t="s">
        <v>4309</v>
      </c>
      <c r="C5746" s="9">
        <v>42903</v>
      </c>
      <c r="D5746" s="14" t="s">
        <v>537</v>
      </c>
      <c r="E5746" s="26" t="s">
        <v>636</v>
      </c>
      <c r="F5746" s="11" t="s">
        <v>637</v>
      </c>
      <c r="G5746" s="1" t="s">
        <v>179</v>
      </c>
      <c r="H5746" s="1" t="s">
        <v>30</v>
      </c>
      <c r="I5746" s="27">
        <v>590</v>
      </c>
      <c r="J5746" s="30" t="s">
        <v>4657</v>
      </c>
      <c r="K5746" s="28" t="s">
        <v>3064</v>
      </c>
      <c r="L5746" s="4" t="s">
        <v>582</v>
      </c>
    </row>
    <row r="5747" spans="1:12">
      <c r="A5747" s="36">
        <v>2017</v>
      </c>
      <c r="B5747" s="14" t="s">
        <v>4309</v>
      </c>
      <c r="C5747" s="9">
        <v>42903</v>
      </c>
      <c r="D5747" s="14" t="s">
        <v>537</v>
      </c>
      <c r="E5747" s="26" t="s">
        <v>636</v>
      </c>
      <c r="F5747" s="11" t="s">
        <v>637</v>
      </c>
      <c r="G5747" s="1" t="s">
        <v>37</v>
      </c>
      <c r="H5747" s="1" t="s">
        <v>738</v>
      </c>
      <c r="I5747" s="27">
        <v>50.02</v>
      </c>
      <c r="J5747" s="30" t="s">
        <v>4658</v>
      </c>
      <c r="K5747" s="28" t="s">
        <v>643</v>
      </c>
      <c r="L5747" s="4" t="s">
        <v>582</v>
      </c>
    </row>
    <row r="5748" spans="1:12">
      <c r="A5748" s="36">
        <v>2017</v>
      </c>
      <c r="B5748" s="14" t="s">
        <v>4309</v>
      </c>
      <c r="C5748" s="9">
        <v>42904</v>
      </c>
      <c r="D5748" s="14" t="s">
        <v>537</v>
      </c>
      <c r="E5748" s="26" t="s">
        <v>636</v>
      </c>
      <c r="F5748" s="11" t="s">
        <v>637</v>
      </c>
      <c r="G5748" s="1" t="s">
        <v>179</v>
      </c>
      <c r="H5748" s="1" t="s">
        <v>30</v>
      </c>
      <c r="I5748" s="27">
        <v>200</v>
      </c>
      <c r="J5748" s="30">
        <v>38285</v>
      </c>
      <c r="K5748" s="28" t="s">
        <v>2357</v>
      </c>
      <c r="L5748" s="4" t="s">
        <v>582</v>
      </c>
    </row>
    <row r="5749" spans="1:12">
      <c r="A5749" s="36">
        <v>2017</v>
      </c>
      <c r="B5749" s="14" t="s">
        <v>4309</v>
      </c>
      <c r="C5749" s="9">
        <v>42904</v>
      </c>
      <c r="D5749" s="14" t="s">
        <v>537</v>
      </c>
      <c r="E5749" s="26" t="s">
        <v>636</v>
      </c>
      <c r="F5749" s="11" t="s">
        <v>637</v>
      </c>
      <c r="G5749" s="1" t="s">
        <v>179</v>
      </c>
      <c r="H5749" s="1" t="s">
        <v>30</v>
      </c>
      <c r="I5749" s="27">
        <v>390</v>
      </c>
      <c r="J5749" s="30">
        <v>38287</v>
      </c>
      <c r="K5749" s="28" t="s">
        <v>2357</v>
      </c>
      <c r="L5749" s="4" t="s">
        <v>582</v>
      </c>
    </row>
    <row r="5750" spans="1:12">
      <c r="A5750" s="36">
        <v>2017</v>
      </c>
      <c r="B5750" s="14" t="s">
        <v>4309</v>
      </c>
      <c r="C5750" s="9">
        <v>42905</v>
      </c>
      <c r="D5750" s="14" t="s">
        <v>537</v>
      </c>
      <c r="E5750" s="26" t="s">
        <v>636</v>
      </c>
      <c r="F5750" s="11" t="s">
        <v>637</v>
      </c>
      <c r="G5750" s="1" t="s">
        <v>37</v>
      </c>
      <c r="H5750" s="1" t="s">
        <v>274</v>
      </c>
      <c r="I5750" s="27">
        <v>456</v>
      </c>
      <c r="J5750" s="30" t="s">
        <v>4659</v>
      </c>
      <c r="K5750" s="28" t="s">
        <v>4651</v>
      </c>
      <c r="L5750" s="4" t="s">
        <v>582</v>
      </c>
    </row>
    <row r="5751" spans="1:12">
      <c r="A5751" s="36">
        <v>2017</v>
      </c>
      <c r="B5751" s="14" t="s">
        <v>4309</v>
      </c>
      <c r="C5751" s="9">
        <v>42905</v>
      </c>
      <c r="D5751" s="14" t="s">
        <v>537</v>
      </c>
      <c r="E5751" s="26" t="s">
        <v>636</v>
      </c>
      <c r="F5751" s="11" t="s">
        <v>637</v>
      </c>
      <c r="G5751" s="1" t="s">
        <v>179</v>
      </c>
      <c r="H5751" s="1" t="s">
        <v>281</v>
      </c>
      <c r="I5751" s="27">
        <v>362</v>
      </c>
      <c r="J5751" s="30">
        <v>68287</v>
      </c>
      <c r="K5751" s="28" t="s">
        <v>4651</v>
      </c>
      <c r="L5751" s="4" t="s">
        <v>582</v>
      </c>
    </row>
    <row r="5752" spans="1:12">
      <c r="A5752" s="36">
        <v>2017</v>
      </c>
      <c r="B5752" s="14" t="s">
        <v>4309</v>
      </c>
      <c r="C5752" s="9">
        <v>42906</v>
      </c>
      <c r="D5752" s="14" t="s">
        <v>537</v>
      </c>
      <c r="E5752" s="26" t="s">
        <v>636</v>
      </c>
      <c r="F5752" s="11" t="s">
        <v>637</v>
      </c>
      <c r="G5752" s="1" t="s">
        <v>137</v>
      </c>
      <c r="H5752" s="1" t="s">
        <v>650</v>
      </c>
      <c r="I5752" s="27">
        <v>450</v>
      </c>
      <c r="J5752" s="30">
        <v>2293</v>
      </c>
      <c r="K5752" s="28" t="s">
        <v>3070</v>
      </c>
      <c r="L5752" s="4" t="s">
        <v>582</v>
      </c>
    </row>
    <row r="5753" spans="1:12">
      <c r="A5753" s="36">
        <v>2017</v>
      </c>
      <c r="B5753" s="14" t="s">
        <v>4309</v>
      </c>
      <c r="C5753" s="9">
        <v>42906</v>
      </c>
      <c r="D5753" s="14" t="s">
        <v>537</v>
      </c>
      <c r="E5753" s="26" t="s">
        <v>636</v>
      </c>
      <c r="F5753" s="11" t="s">
        <v>637</v>
      </c>
      <c r="G5753" s="1" t="s">
        <v>137</v>
      </c>
      <c r="H5753" s="1" t="s">
        <v>650</v>
      </c>
      <c r="I5753" s="27">
        <v>300</v>
      </c>
      <c r="J5753" s="30">
        <v>2296</v>
      </c>
      <c r="K5753" s="28" t="s">
        <v>3070</v>
      </c>
      <c r="L5753" s="4" t="s">
        <v>582</v>
      </c>
    </row>
    <row r="5754" spans="1:12">
      <c r="A5754" s="36">
        <v>2017</v>
      </c>
      <c r="B5754" s="14" t="s">
        <v>4309</v>
      </c>
      <c r="C5754" s="9">
        <v>42907</v>
      </c>
      <c r="D5754" s="14" t="s">
        <v>537</v>
      </c>
      <c r="E5754" s="26" t="s">
        <v>636</v>
      </c>
      <c r="F5754" s="11" t="s">
        <v>637</v>
      </c>
      <c r="G5754" s="1" t="s">
        <v>137</v>
      </c>
      <c r="H5754" s="1" t="s">
        <v>301</v>
      </c>
      <c r="I5754" s="27">
        <v>371</v>
      </c>
      <c r="J5754" s="30">
        <v>9258</v>
      </c>
      <c r="K5754" s="28" t="s">
        <v>640</v>
      </c>
      <c r="L5754" s="4" t="s">
        <v>582</v>
      </c>
    </row>
    <row r="5755" spans="1:12">
      <c r="A5755" s="36">
        <v>2017</v>
      </c>
      <c r="B5755" s="14" t="s">
        <v>4309</v>
      </c>
      <c r="C5755" s="9">
        <v>42908</v>
      </c>
      <c r="D5755" s="14" t="s">
        <v>537</v>
      </c>
      <c r="E5755" s="26" t="s">
        <v>636</v>
      </c>
      <c r="F5755" s="11" t="s">
        <v>637</v>
      </c>
      <c r="G5755" s="1" t="s">
        <v>137</v>
      </c>
      <c r="H5755" s="1" t="s">
        <v>301</v>
      </c>
      <c r="I5755" s="27">
        <v>270</v>
      </c>
      <c r="J5755" s="30">
        <v>9270</v>
      </c>
      <c r="K5755" s="28" t="s">
        <v>3634</v>
      </c>
      <c r="L5755" s="4" t="s">
        <v>582</v>
      </c>
    </row>
    <row r="5756" spans="1:12">
      <c r="A5756" s="36">
        <v>2017</v>
      </c>
      <c r="B5756" s="14" t="s">
        <v>4309</v>
      </c>
      <c r="C5756" s="9">
        <v>42908</v>
      </c>
      <c r="D5756" s="14" t="s">
        <v>537</v>
      </c>
      <c r="E5756" s="26" t="s">
        <v>636</v>
      </c>
      <c r="F5756" s="11" t="s">
        <v>637</v>
      </c>
      <c r="G5756" s="1" t="s">
        <v>179</v>
      </c>
      <c r="H5756" s="1" t="s">
        <v>30</v>
      </c>
      <c r="I5756" s="27">
        <v>410</v>
      </c>
      <c r="J5756" s="30">
        <v>38343</v>
      </c>
      <c r="K5756" s="28" t="s">
        <v>3634</v>
      </c>
      <c r="L5756" s="4" t="s">
        <v>582</v>
      </c>
    </row>
    <row r="5757" spans="1:12">
      <c r="A5757" s="36">
        <v>2017</v>
      </c>
      <c r="B5757" s="14" t="s">
        <v>4309</v>
      </c>
      <c r="C5757" s="9">
        <v>42908</v>
      </c>
      <c r="D5757" s="14" t="s">
        <v>537</v>
      </c>
      <c r="E5757" s="26" t="s">
        <v>636</v>
      </c>
      <c r="F5757" s="11" t="s">
        <v>637</v>
      </c>
      <c r="G5757" s="1" t="s">
        <v>179</v>
      </c>
      <c r="H5757" s="1" t="s">
        <v>30</v>
      </c>
      <c r="I5757" s="27">
        <v>345</v>
      </c>
      <c r="J5757" s="30">
        <v>38332</v>
      </c>
      <c r="K5757" s="28" t="s">
        <v>3634</v>
      </c>
      <c r="L5757" s="4" t="s">
        <v>582</v>
      </c>
    </row>
    <row r="5758" spans="1:12">
      <c r="A5758" s="36">
        <v>2017</v>
      </c>
      <c r="B5758" s="14" t="s">
        <v>4309</v>
      </c>
      <c r="C5758" s="9">
        <v>42909</v>
      </c>
      <c r="D5758" s="14" t="s">
        <v>537</v>
      </c>
      <c r="E5758" s="26" t="s">
        <v>636</v>
      </c>
      <c r="F5758" s="11" t="s">
        <v>637</v>
      </c>
      <c r="G5758" s="1" t="s">
        <v>137</v>
      </c>
      <c r="H5758" s="1" t="s">
        <v>138</v>
      </c>
      <c r="I5758" s="27">
        <v>166</v>
      </c>
      <c r="J5758" s="30">
        <v>3141</v>
      </c>
      <c r="K5758" s="28" t="s">
        <v>643</v>
      </c>
      <c r="L5758" s="4" t="s">
        <v>582</v>
      </c>
    </row>
    <row r="5759" spans="1:12">
      <c r="A5759" s="36">
        <v>2017</v>
      </c>
      <c r="B5759" s="14" t="s">
        <v>4309</v>
      </c>
      <c r="C5759" s="9">
        <v>42910</v>
      </c>
      <c r="D5759" s="14" t="s">
        <v>537</v>
      </c>
      <c r="E5759" s="26" t="s">
        <v>636</v>
      </c>
      <c r="F5759" s="11" t="s">
        <v>637</v>
      </c>
      <c r="G5759" s="1" t="s">
        <v>179</v>
      </c>
      <c r="H5759" s="1" t="s">
        <v>30</v>
      </c>
      <c r="I5759" s="27">
        <v>411</v>
      </c>
      <c r="J5759" s="30">
        <v>38370</v>
      </c>
      <c r="K5759" s="28" t="s">
        <v>1187</v>
      </c>
      <c r="L5759" s="4" t="s">
        <v>582</v>
      </c>
    </row>
    <row r="5760" spans="1:12">
      <c r="A5760" s="36">
        <v>2017</v>
      </c>
      <c r="B5760" s="14" t="s">
        <v>4309</v>
      </c>
      <c r="C5760" s="9">
        <v>42910</v>
      </c>
      <c r="D5760" s="14" t="s">
        <v>537</v>
      </c>
      <c r="E5760" s="26" t="s">
        <v>636</v>
      </c>
      <c r="F5760" s="11" t="s">
        <v>637</v>
      </c>
      <c r="G5760" s="1" t="s">
        <v>137</v>
      </c>
      <c r="H5760" s="1" t="s">
        <v>551</v>
      </c>
      <c r="I5760" s="27">
        <v>405</v>
      </c>
      <c r="J5760" s="30">
        <v>2798</v>
      </c>
      <c r="K5760" s="28" t="s">
        <v>1187</v>
      </c>
      <c r="L5760" s="4" t="s">
        <v>582</v>
      </c>
    </row>
    <row r="5761" spans="1:12">
      <c r="A5761" s="36">
        <v>2017</v>
      </c>
      <c r="B5761" s="14" t="s">
        <v>4309</v>
      </c>
      <c r="C5761" s="9">
        <v>42888</v>
      </c>
      <c r="D5761" s="14" t="s">
        <v>537</v>
      </c>
      <c r="E5761" s="26" t="s">
        <v>636</v>
      </c>
      <c r="F5761" s="11" t="s">
        <v>1178</v>
      </c>
      <c r="G5761" s="1" t="s">
        <v>137</v>
      </c>
      <c r="H5761" s="1" t="s">
        <v>301</v>
      </c>
      <c r="I5761" s="27">
        <v>290</v>
      </c>
      <c r="J5761" s="30">
        <v>9151</v>
      </c>
      <c r="K5761" s="28" t="s">
        <v>2364</v>
      </c>
      <c r="L5761" s="4" t="s">
        <v>582</v>
      </c>
    </row>
    <row r="5762" spans="1:12">
      <c r="A5762" s="36">
        <v>2017</v>
      </c>
      <c r="B5762" s="14" t="s">
        <v>4309</v>
      </c>
      <c r="C5762" s="9">
        <v>42890</v>
      </c>
      <c r="D5762" s="14" t="s">
        <v>537</v>
      </c>
      <c r="E5762" s="26" t="s">
        <v>636</v>
      </c>
      <c r="F5762" s="11" t="s">
        <v>1178</v>
      </c>
      <c r="G5762" s="1" t="s">
        <v>269</v>
      </c>
      <c r="H5762" s="11" t="s">
        <v>150</v>
      </c>
      <c r="I5762" s="27">
        <v>660</v>
      </c>
      <c r="J5762" s="30" t="s">
        <v>4660</v>
      </c>
      <c r="K5762" s="28" t="s">
        <v>4661</v>
      </c>
      <c r="L5762" s="4" t="s">
        <v>582</v>
      </c>
    </row>
    <row r="5763" spans="1:12">
      <c r="A5763" s="36">
        <v>2017</v>
      </c>
      <c r="B5763" s="14" t="s">
        <v>4309</v>
      </c>
      <c r="C5763" s="9">
        <v>42891</v>
      </c>
      <c r="D5763" s="14" t="s">
        <v>537</v>
      </c>
      <c r="E5763" s="26" t="s">
        <v>636</v>
      </c>
      <c r="F5763" s="11" t="s">
        <v>1178</v>
      </c>
      <c r="G5763" s="1" t="s">
        <v>510</v>
      </c>
      <c r="H5763" s="11" t="s">
        <v>2087</v>
      </c>
      <c r="I5763" s="27">
        <v>140</v>
      </c>
      <c r="J5763" s="30">
        <v>1517</v>
      </c>
      <c r="K5763" s="28" t="s">
        <v>4662</v>
      </c>
      <c r="L5763" s="4" t="s">
        <v>582</v>
      </c>
    </row>
    <row r="5764" spans="1:12">
      <c r="A5764" s="36">
        <v>2017</v>
      </c>
      <c r="B5764" s="14" t="s">
        <v>4309</v>
      </c>
      <c r="C5764" s="9">
        <v>42903</v>
      </c>
      <c r="D5764" s="14" t="s">
        <v>537</v>
      </c>
      <c r="E5764" s="26" t="s">
        <v>636</v>
      </c>
      <c r="F5764" s="11" t="s">
        <v>1178</v>
      </c>
      <c r="G5764" s="1" t="s">
        <v>179</v>
      </c>
      <c r="H5764" s="1" t="s">
        <v>281</v>
      </c>
      <c r="I5764" s="27">
        <v>350</v>
      </c>
      <c r="J5764" s="30">
        <v>68242</v>
      </c>
      <c r="K5764" s="28" t="s">
        <v>4661</v>
      </c>
      <c r="L5764" s="4" t="s">
        <v>582</v>
      </c>
    </row>
    <row r="5765" spans="1:12">
      <c r="A5765" s="36">
        <v>2017</v>
      </c>
      <c r="B5765" s="14" t="s">
        <v>4309</v>
      </c>
      <c r="C5765" s="9">
        <v>42906</v>
      </c>
      <c r="D5765" s="14" t="s">
        <v>537</v>
      </c>
      <c r="E5765" s="26" t="s">
        <v>636</v>
      </c>
      <c r="F5765" s="11" t="s">
        <v>1178</v>
      </c>
      <c r="G5765" s="1" t="s">
        <v>37</v>
      </c>
      <c r="H5765" s="11" t="s">
        <v>1482</v>
      </c>
      <c r="I5765" s="27">
        <v>107</v>
      </c>
      <c r="J5765" s="30" t="s">
        <v>4663</v>
      </c>
      <c r="K5765" s="28" t="s">
        <v>643</v>
      </c>
      <c r="L5765" s="4" t="s">
        <v>582</v>
      </c>
    </row>
    <row r="5766" spans="1:12">
      <c r="A5766" s="36">
        <v>2017</v>
      </c>
      <c r="B5766" s="14" t="s">
        <v>4309</v>
      </c>
      <c r="C5766" s="9">
        <v>42906</v>
      </c>
      <c r="D5766" s="14" t="s">
        <v>537</v>
      </c>
      <c r="E5766" s="26" t="s">
        <v>636</v>
      </c>
      <c r="F5766" s="11" t="s">
        <v>1178</v>
      </c>
      <c r="G5766" s="1" t="s">
        <v>37</v>
      </c>
      <c r="H5766" s="11" t="s">
        <v>1482</v>
      </c>
      <c r="I5766" s="27">
        <v>501</v>
      </c>
      <c r="J5766" s="30" t="s">
        <v>4664</v>
      </c>
      <c r="K5766" s="28" t="s">
        <v>643</v>
      </c>
      <c r="L5766" s="4" t="s">
        <v>582</v>
      </c>
    </row>
    <row r="5767" spans="1:12">
      <c r="A5767" s="36">
        <v>2017</v>
      </c>
      <c r="B5767" s="14" t="s">
        <v>4309</v>
      </c>
      <c r="C5767" s="9">
        <v>42907</v>
      </c>
      <c r="D5767" s="14" t="s">
        <v>537</v>
      </c>
      <c r="E5767" s="26" t="s">
        <v>636</v>
      </c>
      <c r="F5767" s="11" t="s">
        <v>659</v>
      </c>
      <c r="G5767" s="1" t="s">
        <v>137</v>
      </c>
      <c r="H5767" s="1" t="s">
        <v>26</v>
      </c>
      <c r="I5767" s="27">
        <v>191</v>
      </c>
      <c r="J5767" s="30">
        <v>10478</v>
      </c>
      <c r="K5767" s="28" t="s">
        <v>4665</v>
      </c>
      <c r="L5767" s="4" t="s">
        <v>582</v>
      </c>
    </row>
    <row r="5768" spans="1:12">
      <c r="A5768" s="36">
        <v>2017</v>
      </c>
      <c r="B5768" s="14" t="s">
        <v>4309</v>
      </c>
      <c r="C5768" s="9">
        <v>42908</v>
      </c>
      <c r="D5768" s="14" t="s">
        <v>537</v>
      </c>
      <c r="E5768" s="26" t="s">
        <v>636</v>
      </c>
      <c r="F5768" s="11" t="s">
        <v>659</v>
      </c>
      <c r="G5768" s="1" t="s">
        <v>179</v>
      </c>
      <c r="H5768" s="1" t="s">
        <v>30</v>
      </c>
      <c r="I5768" s="27">
        <v>510</v>
      </c>
      <c r="J5768" s="30">
        <v>38338</v>
      </c>
      <c r="K5768" s="28" t="s">
        <v>3064</v>
      </c>
      <c r="L5768" s="4" t="s">
        <v>582</v>
      </c>
    </row>
    <row r="5769" spans="1:12">
      <c r="A5769" s="36">
        <v>2017</v>
      </c>
      <c r="B5769" s="14" t="s">
        <v>4309</v>
      </c>
      <c r="C5769" s="9">
        <v>42909</v>
      </c>
      <c r="D5769" s="14" t="s">
        <v>537</v>
      </c>
      <c r="E5769" s="26" t="s">
        <v>636</v>
      </c>
      <c r="F5769" s="11" t="s">
        <v>659</v>
      </c>
      <c r="G5769" s="1" t="s">
        <v>137</v>
      </c>
      <c r="H5769" s="1" t="s">
        <v>650</v>
      </c>
      <c r="I5769" s="27">
        <v>315</v>
      </c>
      <c r="J5769" s="30">
        <v>2305</v>
      </c>
      <c r="K5769" s="28" t="s">
        <v>643</v>
      </c>
      <c r="L5769" s="4" t="s">
        <v>582</v>
      </c>
    </row>
    <row r="5770" spans="1:12">
      <c r="A5770" s="36">
        <v>2017</v>
      </c>
      <c r="B5770" s="14" t="s">
        <v>4309</v>
      </c>
      <c r="C5770" s="9">
        <v>42911</v>
      </c>
      <c r="D5770" s="14" t="s">
        <v>537</v>
      </c>
      <c r="E5770" s="26" t="s">
        <v>636</v>
      </c>
      <c r="F5770" s="11" t="s">
        <v>659</v>
      </c>
      <c r="G5770" s="1" t="s">
        <v>37</v>
      </c>
      <c r="H5770" s="1" t="s">
        <v>274</v>
      </c>
      <c r="I5770" s="27">
        <v>180</v>
      </c>
      <c r="J5770" s="30" t="s">
        <v>4666</v>
      </c>
      <c r="K5770" s="28" t="s">
        <v>643</v>
      </c>
      <c r="L5770" s="4" t="s">
        <v>582</v>
      </c>
    </row>
    <row r="5771" spans="1:12">
      <c r="A5771" s="36">
        <v>2017</v>
      </c>
      <c r="B5771" s="14" t="s">
        <v>4309</v>
      </c>
      <c r="C5771" s="9">
        <v>42912</v>
      </c>
      <c r="D5771" s="14" t="s">
        <v>537</v>
      </c>
      <c r="E5771" s="26" t="s">
        <v>636</v>
      </c>
      <c r="F5771" s="11" t="s">
        <v>659</v>
      </c>
      <c r="G5771" s="1" t="s">
        <v>179</v>
      </c>
      <c r="H5771" s="1" t="s">
        <v>30</v>
      </c>
      <c r="I5771" s="27">
        <v>241</v>
      </c>
      <c r="J5771" s="30">
        <v>38389</v>
      </c>
      <c r="K5771" s="28" t="s">
        <v>4662</v>
      </c>
      <c r="L5771" s="4" t="s">
        <v>582</v>
      </c>
    </row>
    <row r="5772" spans="1:12">
      <c r="A5772" s="36">
        <v>2017</v>
      </c>
      <c r="B5772" s="14" t="s">
        <v>4309</v>
      </c>
      <c r="C5772" s="9">
        <v>42912</v>
      </c>
      <c r="D5772" s="14" t="s">
        <v>537</v>
      </c>
      <c r="E5772" s="26" t="s">
        <v>636</v>
      </c>
      <c r="F5772" s="11" t="s">
        <v>659</v>
      </c>
      <c r="G5772" s="1" t="s">
        <v>179</v>
      </c>
      <c r="H5772" s="1" t="s">
        <v>30</v>
      </c>
      <c r="I5772" s="27">
        <v>250</v>
      </c>
      <c r="J5772" s="30">
        <v>38391</v>
      </c>
      <c r="K5772" s="28" t="s">
        <v>3610</v>
      </c>
      <c r="L5772" s="4" t="s">
        <v>582</v>
      </c>
    </row>
    <row r="5773" spans="1:12">
      <c r="A5773" s="36">
        <v>2017</v>
      </c>
      <c r="B5773" s="14" t="s">
        <v>4309</v>
      </c>
      <c r="C5773" s="9">
        <v>42912</v>
      </c>
      <c r="D5773" s="14" t="s">
        <v>537</v>
      </c>
      <c r="E5773" s="26" t="s">
        <v>636</v>
      </c>
      <c r="F5773" s="11" t="s">
        <v>659</v>
      </c>
      <c r="G5773" s="1" t="s">
        <v>179</v>
      </c>
      <c r="H5773" s="1" t="s">
        <v>30</v>
      </c>
      <c r="I5773" s="27">
        <v>240</v>
      </c>
      <c r="J5773" s="30">
        <v>38395</v>
      </c>
      <c r="K5773" s="28" t="s">
        <v>4662</v>
      </c>
      <c r="L5773" s="4" t="s">
        <v>582</v>
      </c>
    </row>
    <row r="5774" spans="1:12">
      <c r="A5774" s="36">
        <v>2017</v>
      </c>
      <c r="B5774" s="14" t="s">
        <v>4309</v>
      </c>
      <c r="C5774" s="9">
        <v>42912</v>
      </c>
      <c r="D5774" s="14" t="s">
        <v>537</v>
      </c>
      <c r="E5774" s="26" t="s">
        <v>636</v>
      </c>
      <c r="F5774" s="11" t="s">
        <v>659</v>
      </c>
      <c r="G5774" s="1" t="s">
        <v>179</v>
      </c>
      <c r="H5774" s="1" t="s">
        <v>30</v>
      </c>
      <c r="I5774" s="27">
        <v>490</v>
      </c>
      <c r="J5774" s="30">
        <v>38398</v>
      </c>
      <c r="K5774" s="28" t="s">
        <v>4662</v>
      </c>
      <c r="L5774" s="4" t="s">
        <v>582</v>
      </c>
    </row>
    <row r="5775" spans="1:12">
      <c r="A5775" s="36">
        <v>2017</v>
      </c>
      <c r="B5775" s="14" t="s">
        <v>4309</v>
      </c>
      <c r="C5775" s="9">
        <v>42916</v>
      </c>
      <c r="D5775" s="14" t="s">
        <v>537</v>
      </c>
      <c r="E5775" s="26" t="s">
        <v>636</v>
      </c>
      <c r="F5775" s="11" t="s">
        <v>659</v>
      </c>
      <c r="G5775" s="1" t="s">
        <v>510</v>
      </c>
      <c r="H5775" s="11" t="s">
        <v>2087</v>
      </c>
      <c r="I5775" s="27">
        <v>100</v>
      </c>
      <c r="J5775" s="30">
        <v>1541</v>
      </c>
      <c r="K5775" s="28" t="s">
        <v>2364</v>
      </c>
      <c r="L5775" s="4" t="s">
        <v>582</v>
      </c>
    </row>
    <row r="5776" spans="1:12">
      <c r="A5776" s="36">
        <v>2017</v>
      </c>
      <c r="B5776" s="14" t="s">
        <v>4309</v>
      </c>
      <c r="C5776" s="9">
        <v>42889</v>
      </c>
      <c r="D5776" s="14" t="s">
        <v>537</v>
      </c>
      <c r="E5776" s="26" t="s">
        <v>636</v>
      </c>
      <c r="F5776" s="11" t="s">
        <v>3086</v>
      </c>
      <c r="G5776" s="1" t="s">
        <v>137</v>
      </c>
      <c r="H5776" s="1" t="s">
        <v>138</v>
      </c>
      <c r="I5776" s="27">
        <v>150</v>
      </c>
      <c r="J5776" s="30">
        <v>3098</v>
      </c>
      <c r="K5776" s="28" t="s">
        <v>4661</v>
      </c>
      <c r="L5776" s="4" t="s">
        <v>582</v>
      </c>
    </row>
    <row r="5777" spans="1:12">
      <c r="A5777" s="36">
        <v>2017</v>
      </c>
      <c r="B5777" s="14" t="s">
        <v>4309</v>
      </c>
      <c r="C5777" s="9">
        <v>42889</v>
      </c>
      <c r="D5777" s="14" t="s">
        <v>537</v>
      </c>
      <c r="E5777" s="26" t="s">
        <v>636</v>
      </c>
      <c r="F5777" s="11" t="s">
        <v>3086</v>
      </c>
      <c r="G5777" s="1" t="s">
        <v>179</v>
      </c>
      <c r="H5777" s="1" t="s">
        <v>30</v>
      </c>
      <c r="I5777" s="27">
        <v>190</v>
      </c>
      <c r="J5777" s="30">
        <v>38052</v>
      </c>
      <c r="K5777" s="28" t="s">
        <v>4661</v>
      </c>
      <c r="L5777" s="4" t="s">
        <v>582</v>
      </c>
    </row>
    <row r="5778" spans="1:12">
      <c r="A5778" s="36">
        <v>2017</v>
      </c>
      <c r="B5778" s="14" t="s">
        <v>4309</v>
      </c>
      <c r="C5778" s="9">
        <v>42889</v>
      </c>
      <c r="D5778" s="14" t="s">
        <v>537</v>
      </c>
      <c r="E5778" s="26" t="s">
        <v>636</v>
      </c>
      <c r="F5778" s="11" t="s">
        <v>3086</v>
      </c>
      <c r="G5778" s="1" t="s">
        <v>179</v>
      </c>
      <c r="H5778" s="1" t="s">
        <v>30</v>
      </c>
      <c r="I5778" s="27">
        <v>571</v>
      </c>
      <c r="J5778" s="30">
        <v>38063</v>
      </c>
      <c r="K5778" s="28" t="s">
        <v>4661</v>
      </c>
      <c r="L5778" s="4" t="s">
        <v>582</v>
      </c>
    </row>
    <row r="5779" spans="1:12">
      <c r="A5779" s="36">
        <v>2017</v>
      </c>
      <c r="B5779" s="14" t="s">
        <v>4309</v>
      </c>
      <c r="C5779" s="9">
        <v>42890</v>
      </c>
      <c r="D5779" s="14" t="s">
        <v>537</v>
      </c>
      <c r="E5779" s="26" t="s">
        <v>636</v>
      </c>
      <c r="F5779" s="11" t="s">
        <v>3086</v>
      </c>
      <c r="G5779" s="1" t="s">
        <v>269</v>
      </c>
      <c r="H5779" s="11" t="s">
        <v>150</v>
      </c>
      <c r="I5779" s="27">
        <v>415</v>
      </c>
      <c r="J5779" s="30" t="s">
        <v>4667</v>
      </c>
      <c r="K5779" s="28" t="s">
        <v>640</v>
      </c>
      <c r="L5779" s="4" t="s">
        <v>582</v>
      </c>
    </row>
    <row r="5780" spans="1:12">
      <c r="A5780" s="36">
        <v>2017</v>
      </c>
      <c r="B5780" s="14" t="s">
        <v>4309</v>
      </c>
      <c r="C5780" s="9">
        <v>42890</v>
      </c>
      <c r="D5780" s="14" t="s">
        <v>537</v>
      </c>
      <c r="E5780" s="26" t="s">
        <v>636</v>
      </c>
      <c r="F5780" s="11" t="s">
        <v>3086</v>
      </c>
      <c r="G5780" s="1" t="s">
        <v>269</v>
      </c>
      <c r="H5780" s="11" t="s">
        <v>150</v>
      </c>
      <c r="I5780" s="27">
        <v>220</v>
      </c>
      <c r="J5780" s="30" t="s">
        <v>4668</v>
      </c>
      <c r="K5780" s="28" t="s">
        <v>640</v>
      </c>
      <c r="L5780" s="4" t="s">
        <v>582</v>
      </c>
    </row>
    <row r="5781" spans="1:12">
      <c r="A5781" s="36">
        <v>2017</v>
      </c>
      <c r="B5781" s="14" t="s">
        <v>4309</v>
      </c>
      <c r="C5781" s="9">
        <v>42892</v>
      </c>
      <c r="D5781" s="14" t="s">
        <v>537</v>
      </c>
      <c r="E5781" s="26" t="s">
        <v>636</v>
      </c>
      <c r="F5781" s="11" t="s">
        <v>3086</v>
      </c>
      <c r="G5781" s="1" t="s">
        <v>179</v>
      </c>
      <c r="H5781" s="1" t="s">
        <v>30</v>
      </c>
      <c r="I5781" s="27">
        <v>240</v>
      </c>
      <c r="J5781" s="30">
        <v>38095</v>
      </c>
      <c r="K5781" s="28" t="s">
        <v>4662</v>
      </c>
      <c r="L5781" s="4" t="s">
        <v>582</v>
      </c>
    </row>
    <row r="5782" spans="1:12">
      <c r="A5782" s="36">
        <v>2017</v>
      </c>
      <c r="B5782" s="14" t="s">
        <v>4309</v>
      </c>
      <c r="C5782" s="9">
        <v>42892</v>
      </c>
      <c r="D5782" s="14" t="s">
        <v>537</v>
      </c>
      <c r="E5782" s="26" t="s">
        <v>636</v>
      </c>
      <c r="F5782" s="11" t="s">
        <v>3086</v>
      </c>
      <c r="G5782" s="1" t="s">
        <v>179</v>
      </c>
      <c r="H5782" s="1" t="s">
        <v>183</v>
      </c>
      <c r="I5782" s="27">
        <v>280</v>
      </c>
      <c r="J5782" s="30">
        <v>27692</v>
      </c>
      <c r="K5782" s="28" t="s">
        <v>4662</v>
      </c>
      <c r="L5782" s="4" t="s">
        <v>582</v>
      </c>
    </row>
    <row r="5783" spans="1:12">
      <c r="A5783" s="36">
        <v>2017</v>
      </c>
      <c r="B5783" s="14" t="s">
        <v>4309</v>
      </c>
      <c r="C5783" s="9">
        <v>42894</v>
      </c>
      <c r="D5783" s="14" t="s">
        <v>537</v>
      </c>
      <c r="E5783" s="26" t="s">
        <v>636</v>
      </c>
      <c r="F5783" s="11" t="s">
        <v>3086</v>
      </c>
      <c r="G5783" s="1" t="s">
        <v>179</v>
      </c>
      <c r="H5783" s="1" t="s">
        <v>30</v>
      </c>
      <c r="I5783" s="27">
        <v>605</v>
      </c>
      <c r="J5783" s="30">
        <v>38142</v>
      </c>
      <c r="K5783" s="28" t="s">
        <v>3634</v>
      </c>
      <c r="L5783" s="4" t="s">
        <v>582</v>
      </c>
    </row>
    <row r="5784" spans="1:12">
      <c r="A5784" s="36">
        <v>2017</v>
      </c>
      <c r="B5784" s="14" t="s">
        <v>4309</v>
      </c>
      <c r="C5784" s="9">
        <v>42894</v>
      </c>
      <c r="D5784" s="14" t="s">
        <v>537</v>
      </c>
      <c r="E5784" s="26" t="s">
        <v>636</v>
      </c>
      <c r="F5784" s="11" t="s">
        <v>3086</v>
      </c>
      <c r="G5784" s="1" t="s">
        <v>179</v>
      </c>
      <c r="H5784" s="1" t="s">
        <v>30</v>
      </c>
      <c r="I5784" s="27">
        <v>230</v>
      </c>
      <c r="J5784" s="30">
        <v>38139</v>
      </c>
      <c r="K5784" s="28" t="s">
        <v>3634</v>
      </c>
      <c r="L5784" s="4" t="s">
        <v>582</v>
      </c>
    </row>
    <row r="5785" spans="1:12">
      <c r="A5785" s="36">
        <v>2017</v>
      </c>
      <c r="B5785" s="14" t="s">
        <v>4309</v>
      </c>
      <c r="C5785" s="9">
        <v>42896</v>
      </c>
      <c r="D5785" s="14" t="s">
        <v>537</v>
      </c>
      <c r="E5785" s="26" t="s">
        <v>636</v>
      </c>
      <c r="F5785" s="11" t="s">
        <v>3086</v>
      </c>
      <c r="G5785" s="1" t="s">
        <v>37</v>
      </c>
      <c r="H5785" s="1" t="s">
        <v>715</v>
      </c>
      <c r="I5785" s="27">
        <v>76</v>
      </c>
      <c r="J5785" s="30" t="s">
        <v>4669</v>
      </c>
      <c r="K5785" s="28" t="s">
        <v>3634</v>
      </c>
      <c r="L5785" s="4" t="s">
        <v>582</v>
      </c>
    </row>
    <row r="5786" spans="1:12">
      <c r="A5786" s="36">
        <v>2017</v>
      </c>
      <c r="B5786" s="14" t="s">
        <v>4309</v>
      </c>
      <c r="C5786" s="9">
        <v>42896</v>
      </c>
      <c r="D5786" s="14" t="s">
        <v>537</v>
      </c>
      <c r="E5786" s="26" t="s">
        <v>636</v>
      </c>
      <c r="F5786" s="11" t="s">
        <v>3086</v>
      </c>
      <c r="G5786" s="1" t="s">
        <v>179</v>
      </c>
      <c r="H5786" s="1" t="s">
        <v>281</v>
      </c>
      <c r="I5786" s="27">
        <v>463</v>
      </c>
      <c r="J5786" s="30">
        <v>68146</v>
      </c>
      <c r="K5786" s="28" t="s">
        <v>3634</v>
      </c>
      <c r="L5786" s="4" t="s">
        <v>582</v>
      </c>
    </row>
    <row r="5787" spans="1:12">
      <c r="A5787" s="36">
        <v>2017</v>
      </c>
      <c r="B5787" s="14" t="s">
        <v>4309</v>
      </c>
      <c r="C5787" s="9">
        <v>42896</v>
      </c>
      <c r="D5787" s="14" t="s">
        <v>537</v>
      </c>
      <c r="E5787" s="26" t="s">
        <v>636</v>
      </c>
      <c r="F5787" s="11" t="s">
        <v>3086</v>
      </c>
      <c r="G5787" s="1" t="s">
        <v>179</v>
      </c>
      <c r="H5787" s="1" t="s">
        <v>281</v>
      </c>
      <c r="I5787" s="27">
        <v>182</v>
      </c>
      <c r="J5787" s="30">
        <v>68152</v>
      </c>
      <c r="K5787" s="28" t="s">
        <v>3634</v>
      </c>
      <c r="L5787" s="4" t="s">
        <v>582</v>
      </c>
    </row>
    <row r="5788" spans="1:12">
      <c r="A5788" s="36">
        <v>2017</v>
      </c>
      <c r="B5788" s="14" t="s">
        <v>4309</v>
      </c>
      <c r="C5788" s="9">
        <v>42898</v>
      </c>
      <c r="D5788" s="14" t="s">
        <v>537</v>
      </c>
      <c r="E5788" s="26" t="s">
        <v>636</v>
      </c>
      <c r="F5788" s="11" t="s">
        <v>3086</v>
      </c>
      <c r="G5788" s="1" t="s">
        <v>179</v>
      </c>
      <c r="H5788" s="1" t="s">
        <v>30</v>
      </c>
      <c r="I5788" s="27">
        <v>430</v>
      </c>
      <c r="J5788" s="30">
        <v>38200</v>
      </c>
      <c r="K5788" s="28" t="s">
        <v>640</v>
      </c>
      <c r="L5788" s="4" t="s">
        <v>582</v>
      </c>
    </row>
    <row r="5789" spans="1:12">
      <c r="A5789" s="36">
        <v>2017</v>
      </c>
      <c r="B5789" s="14" t="s">
        <v>4309</v>
      </c>
      <c r="C5789" s="9">
        <v>42898</v>
      </c>
      <c r="D5789" s="14" t="s">
        <v>537</v>
      </c>
      <c r="E5789" s="26" t="s">
        <v>636</v>
      </c>
      <c r="F5789" s="11" t="s">
        <v>3086</v>
      </c>
      <c r="G5789" s="1" t="s">
        <v>137</v>
      </c>
      <c r="H5789" s="1" t="s">
        <v>138</v>
      </c>
      <c r="I5789" s="27">
        <v>126</v>
      </c>
      <c r="J5789" s="30">
        <v>3109</v>
      </c>
      <c r="K5789" s="28" t="s">
        <v>3610</v>
      </c>
      <c r="L5789" s="4" t="s">
        <v>582</v>
      </c>
    </row>
    <row r="5790" spans="1:12">
      <c r="A5790" s="36">
        <v>2017</v>
      </c>
      <c r="B5790" s="14" t="s">
        <v>4309</v>
      </c>
      <c r="C5790" s="9">
        <v>42898</v>
      </c>
      <c r="D5790" s="14" t="s">
        <v>537</v>
      </c>
      <c r="E5790" s="26" t="s">
        <v>636</v>
      </c>
      <c r="F5790" s="11" t="s">
        <v>3086</v>
      </c>
      <c r="G5790" s="1" t="s">
        <v>179</v>
      </c>
      <c r="H5790" s="1" t="s">
        <v>30</v>
      </c>
      <c r="I5790" s="27">
        <v>75</v>
      </c>
      <c r="J5790" s="30">
        <v>38197</v>
      </c>
      <c r="K5790" s="28" t="s">
        <v>640</v>
      </c>
      <c r="L5790" s="4" t="s">
        <v>582</v>
      </c>
    </row>
    <row r="5791" spans="1:12">
      <c r="A5791" s="36">
        <v>2017</v>
      </c>
      <c r="B5791" s="14" t="s">
        <v>4309</v>
      </c>
      <c r="C5791" s="9">
        <v>42899</v>
      </c>
      <c r="D5791" s="14" t="s">
        <v>537</v>
      </c>
      <c r="E5791" s="26" t="s">
        <v>636</v>
      </c>
      <c r="F5791" s="11" t="s">
        <v>3086</v>
      </c>
      <c r="G5791" s="1" t="s">
        <v>408</v>
      </c>
      <c r="H5791" s="11" t="s">
        <v>2485</v>
      </c>
      <c r="I5791" s="27">
        <v>200</v>
      </c>
      <c r="J5791" s="30" t="s">
        <v>4670</v>
      </c>
      <c r="K5791" s="28" t="s">
        <v>4651</v>
      </c>
      <c r="L5791" s="4" t="s">
        <v>582</v>
      </c>
    </row>
    <row r="5792" spans="1:12">
      <c r="A5792" s="36">
        <v>2017</v>
      </c>
      <c r="B5792" s="14" t="s">
        <v>4309</v>
      </c>
      <c r="C5792" s="9">
        <v>42899</v>
      </c>
      <c r="D5792" s="14" t="s">
        <v>537</v>
      </c>
      <c r="E5792" s="26" t="s">
        <v>636</v>
      </c>
      <c r="F5792" s="11" t="s">
        <v>3086</v>
      </c>
      <c r="G5792" s="1" t="s">
        <v>408</v>
      </c>
      <c r="H5792" s="11" t="s">
        <v>2485</v>
      </c>
      <c r="I5792" s="27">
        <v>355</v>
      </c>
      <c r="J5792" s="30" t="s">
        <v>4671</v>
      </c>
      <c r="K5792" s="28" t="s">
        <v>4651</v>
      </c>
      <c r="L5792" s="4" t="s">
        <v>582</v>
      </c>
    </row>
    <row r="5793" spans="1:12">
      <c r="A5793" s="36">
        <v>2017</v>
      </c>
      <c r="B5793" s="14" t="s">
        <v>4309</v>
      </c>
      <c r="C5793" s="9">
        <v>42899</v>
      </c>
      <c r="D5793" s="14" t="s">
        <v>537</v>
      </c>
      <c r="E5793" s="26" t="s">
        <v>636</v>
      </c>
      <c r="F5793" s="11" t="s">
        <v>3086</v>
      </c>
      <c r="G5793" s="1" t="s">
        <v>269</v>
      </c>
      <c r="H5793" s="11" t="s">
        <v>150</v>
      </c>
      <c r="I5793" s="27">
        <v>210</v>
      </c>
      <c r="J5793" s="30" t="s">
        <v>4672</v>
      </c>
      <c r="K5793" s="28" t="s">
        <v>4651</v>
      </c>
      <c r="L5793" s="4" t="s">
        <v>582</v>
      </c>
    </row>
    <row r="5794" spans="1:12">
      <c r="A5794" s="36">
        <v>2017</v>
      </c>
      <c r="B5794" s="14" t="s">
        <v>4309</v>
      </c>
      <c r="C5794" s="9">
        <v>42901</v>
      </c>
      <c r="D5794" s="14" t="s">
        <v>537</v>
      </c>
      <c r="E5794" s="26" t="s">
        <v>636</v>
      </c>
      <c r="F5794" s="11" t="s">
        <v>3086</v>
      </c>
      <c r="G5794" s="1" t="s">
        <v>137</v>
      </c>
      <c r="H5794" s="1" t="s">
        <v>26</v>
      </c>
      <c r="I5794" s="27">
        <v>171</v>
      </c>
      <c r="J5794" s="30">
        <v>10401</v>
      </c>
      <c r="K5794" s="28" t="s">
        <v>4187</v>
      </c>
      <c r="L5794" s="4" t="s">
        <v>582</v>
      </c>
    </row>
    <row r="5795" spans="1:12">
      <c r="A5795" s="36">
        <v>2017</v>
      </c>
      <c r="B5795" s="14" t="s">
        <v>4309</v>
      </c>
      <c r="C5795" s="9">
        <v>42901</v>
      </c>
      <c r="D5795" s="14" t="s">
        <v>537</v>
      </c>
      <c r="E5795" s="26" t="s">
        <v>636</v>
      </c>
      <c r="F5795" s="11" t="s">
        <v>3086</v>
      </c>
      <c r="G5795" s="1" t="s">
        <v>137</v>
      </c>
      <c r="H5795" s="1" t="s">
        <v>26</v>
      </c>
      <c r="I5795" s="27">
        <v>270</v>
      </c>
      <c r="J5795" s="30" t="s">
        <v>4673</v>
      </c>
      <c r="K5795" s="28" t="s">
        <v>4187</v>
      </c>
      <c r="L5795" s="4" t="s">
        <v>582</v>
      </c>
    </row>
    <row r="5796" spans="1:12">
      <c r="A5796" s="36">
        <v>2017</v>
      </c>
      <c r="B5796" s="14" t="s">
        <v>4309</v>
      </c>
      <c r="C5796" s="9">
        <v>42907</v>
      </c>
      <c r="D5796" s="14" t="s">
        <v>537</v>
      </c>
      <c r="E5796" s="26" t="s">
        <v>636</v>
      </c>
      <c r="F5796" s="11" t="s">
        <v>3086</v>
      </c>
      <c r="G5796" s="1" t="s">
        <v>269</v>
      </c>
      <c r="H5796" s="11" t="s">
        <v>150</v>
      </c>
      <c r="I5796" s="27">
        <v>271</v>
      </c>
      <c r="J5796" s="30" t="s">
        <v>4674</v>
      </c>
      <c r="K5796" s="28" t="s">
        <v>1187</v>
      </c>
      <c r="L5796" s="4" t="s">
        <v>582</v>
      </c>
    </row>
    <row r="5797" spans="1:12">
      <c r="A5797" s="36">
        <v>2017</v>
      </c>
      <c r="B5797" s="14" t="s">
        <v>4309</v>
      </c>
      <c r="C5797" s="9">
        <v>42911</v>
      </c>
      <c r="D5797" s="14" t="s">
        <v>537</v>
      </c>
      <c r="E5797" s="26" t="s">
        <v>636</v>
      </c>
      <c r="F5797" s="11" t="s">
        <v>3086</v>
      </c>
      <c r="G5797" s="1" t="s">
        <v>179</v>
      </c>
      <c r="H5797" s="1" t="s">
        <v>30</v>
      </c>
      <c r="I5797" s="27">
        <v>250</v>
      </c>
      <c r="J5797" s="30">
        <v>38383</v>
      </c>
      <c r="K5797" s="28" t="s">
        <v>3059</v>
      </c>
      <c r="L5797" s="4" t="s">
        <v>582</v>
      </c>
    </row>
    <row r="5798" spans="1:12">
      <c r="A5798" s="36">
        <v>2017</v>
      </c>
      <c r="B5798" s="14" t="s">
        <v>4309</v>
      </c>
      <c r="C5798" s="9">
        <v>42911</v>
      </c>
      <c r="D5798" s="14" t="s">
        <v>537</v>
      </c>
      <c r="E5798" s="26" t="s">
        <v>636</v>
      </c>
      <c r="F5798" s="11" t="s">
        <v>3086</v>
      </c>
      <c r="G5798" s="1" t="s">
        <v>137</v>
      </c>
      <c r="H5798" s="1" t="s">
        <v>138</v>
      </c>
      <c r="I5798" s="27">
        <v>156</v>
      </c>
      <c r="J5798" s="30">
        <v>3154</v>
      </c>
      <c r="K5798" s="28" t="s">
        <v>3059</v>
      </c>
      <c r="L5798" s="4" t="s">
        <v>582</v>
      </c>
    </row>
    <row r="5799" spans="1:12">
      <c r="A5799" s="36">
        <v>2017</v>
      </c>
      <c r="B5799" s="14" t="s">
        <v>4309</v>
      </c>
      <c r="C5799" s="9">
        <v>42888</v>
      </c>
      <c r="D5799" s="14" t="s">
        <v>537</v>
      </c>
      <c r="E5799" s="26" t="s">
        <v>680</v>
      </c>
      <c r="F5799" s="11" t="s">
        <v>693</v>
      </c>
      <c r="G5799" s="1" t="s">
        <v>37</v>
      </c>
      <c r="H5799" s="11" t="s">
        <v>1962</v>
      </c>
      <c r="I5799" s="27">
        <v>998</v>
      </c>
      <c r="J5799" s="30" t="s">
        <v>4675</v>
      </c>
      <c r="K5799" s="28" t="s">
        <v>4676</v>
      </c>
      <c r="L5799" s="4" t="s">
        <v>582</v>
      </c>
    </row>
    <row r="5800" spans="1:12">
      <c r="A5800" s="36">
        <v>2017</v>
      </c>
      <c r="B5800" s="14" t="s">
        <v>4309</v>
      </c>
      <c r="C5800" s="9">
        <v>42888</v>
      </c>
      <c r="D5800" s="14" t="s">
        <v>537</v>
      </c>
      <c r="E5800" s="26" t="s">
        <v>680</v>
      </c>
      <c r="F5800" s="11" t="s">
        <v>693</v>
      </c>
      <c r="G5800" s="1" t="s">
        <v>37</v>
      </c>
      <c r="H5800" s="1" t="s">
        <v>357</v>
      </c>
      <c r="I5800" s="27">
        <v>112</v>
      </c>
      <c r="J5800" s="30" t="s">
        <v>4677</v>
      </c>
      <c r="K5800" s="28" t="s">
        <v>4676</v>
      </c>
      <c r="L5800" s="4" t="s">
        <v>582</v>
      </c>
    </row>
    <row r="5801" spans="1:12">
      <c r="A5801" s="36">
        <v>2017</v>
      </c>
      <c r="B5801" s="14" t="s">
        <v>4309</v>
      </c>
      <c r="C5801" s="9">
        <v>42888</v>
      </c>
      <c r="D5801" s="14" t="s">
        <v>537</v>
      </c>
      <c r="E5801" s="26" t="s">
        <v>680</v>
      </c>
      <c r="F5801" s="11" t="s">
        <v>693</v>
      </c>
      <c r="G5801" s="1" t="s">
        <v>697</v>
      </c>
      <c r="H5801" s="1" t="s">
        <v>698</v>
      </c>
      <c r="I5801" s="27">
        <v>1036</v>
      </c>
      <c r="J5801" s="30">
        <v>5810</v>
      </c>
      <c r="K5801" s="28" t="s">
        <v>4194</v>
      </c>
      <c r="L5801" s="4" t="s">
        <v>582</v>
      </c>
    </row>
    <row r="5802" spans="1:12">
      <c r="A5802" s="36">
        <v>2017</v>
      </c>
      <c r="B5802" s="14" t="s">
        <v>4309</v>
      </c>
      <c r="C5802" s="9">
        <v>42889</v>
      </c>
      <c r="D5802" s="14" t="s">
        <v>537</v>
      </c>
      <c r="E5802" s="26" t="s">
        <v>680</v>
      </c>
      <c r="F5802" s="11" t="s">
        <v>693</v>
      </c>
      <c r="G5802" s="1" t="s">
        <v>37</v>
      </c>
      <c r="H5802" s="11" t="s">
        <v>1962</v>
      </c>
      <c r="I5802" s="27">
        <v>857</v>
      </c>
      <c r="J5802" s="30" t="s">
        <v>4678</v>
      </c>
      <c r="K5802" s="28" t="s">
        <v>4194</v>
      </c>
      <c r="L5802" s="4" t="s">
        <v>582</v>
      </c>
    </row>
    <row r="5803" spans="1:12">
      <c r="A5803" s="36">
        <v>2017</v>
      </c>
      <c r="B5803" s="14" t="s">
        <v>4309</v>
      </c>
      <c r="C5803" s="9">
        <v>42889</v>
      </c>
      <c r="D5803" s="14" t="s">
        <v>537</v>
      </c>
      <c r="E5803" s="26" t="s">
        <v>680</v>
      </c>
      <c r="F5803" s="11" t="s">
        <v>693</v>
      </c>
      <c r="G5803" s="1" t="s">
        <v>179</v>
      </c>
      <c r="H5803" s="1" t="s">
        <v>30</v>
      </c>
      <c r="I5803" s="27">
        <v>223</v>
      </c>
      <c r="J5803" s="30">
        <v>38066</v>
      </c>
      <c r="K5803" s="28" t="s">
        <v>4194</v>
      </c>
      <c r="L5803" s="4" t="s">
        <v>582</v>
      </c>
    </row>
    <row r="5804" spans="1:12">
      <c r="A5804" s="36">
        <v>2017</v>
      </c>
      <c r="B5804" s="14" t="s">
        <v>4309</v>
      </c>
      <c r="C5804" s="9">
        <v>42889</v>
      </c>
      <c r="D5804" s="14" t="s">
        <v>537</v>
      </c>
      <c r="E5804" s="26" t="s">
        <v>680</v>
      </c>
      <c r="F5804" s="11" t="s">
        <v>693</v>
      </c>
      <c r="G5804" s="1" t="s">
        <v>37</v>
      </c>
      <c r="H5804" s="11" t="s">
        <v>1962</v>
      </c>
      <c r="I5804" s="27">
        <v>485</v>
      </c>
      <c r="J5804" s="30" t="s">
        <v>4679</v>
      </c>
      <c r="K5804" s="28" t="s">
        <v>4194</v>
      </c>
      <c r="L5804" s="4" t="s">
        <v>582</v>
      </c>
    </row>
    <row r="5805" spans="1:12">
      <c r="A5805" s="36">
        <v>2017</v>
      </c>
      <c r="B5805" s="14" t="s">
        <v>4309</v>
      </c>
      <c r="C5805" s="9">
        <v>42889</v>
      </c>
      <c r="D5805" s="14" t="s">
        <v>537</v>
      </c>
      <c r="E5805" s="26" t="s">
        <v>680</v>
      </c>
      <c r="F5805" s="11" t="s">
        <v>693</v>
      </c>
      <c r="G5805" s="1" t="s">
        <v>37</v>
      </c>
      <c r="H5805" s="11" t="s">
        <v>1962</v>
      </c>
      <c r="I5805" s="27">
        <v>1296</v>
      </c>
      <c r="J5805" s="30" t="s">
        <v>4680</v>
      </c>
      <c r="K5805" s="28" t="s">
        <v>4194</v>
      </c>
      <c r="L5805" s="4" t="s">
        <v>582</v>
      </c>
    </row>
    <row r="5806" spans="1:12">
      <c r="A5806" s="36">
        <v>2017</v>
      </c>
      <c r="B5806" s="14" t="s">
        <v>4309</v>
      </c>
      <c r="C5806" s="9">
        <v>42890</v>
      </c>
      <c r="D5806" s="14" t="s">
        <v>537</v>
      </c>
      <c r="E5806" s="26" t="s">
        <v>680</v>
      </c>
      <c r="F5806" s="11" t="s">
        <v>693</v>
      </c>
      <c r="G5806" s="1" t="s">
        <v>137</v>
      </c>
      <c r="H5806" s="1" t="s">
        <v>650</v>
      </c>
      <c r="I5806" s="27">
        <v>1081</v>
      </c>
      <c r="J5806" s="30">
        <v>2245</v>
      </c>
      <c r="K5806" s="28" t="s">
        <v>4194</v>
      </c>
      <c r="L5806" s="4" t="s">
        <v>582</v>
      </c>
    </row>
    <row r="5807" spans="1:12">
      <c r="A5807" s="36">
        <v>2017</v>
      </c>
      <c r="B5807" s="14" t="s">
        <v>4309</v>
      </c>
      <c r="C5807" s="9">
        <v>42892</v>
      </c>
      <c r="D5807" s="14" t="s">
        <v>537</v>
      </c>
      <c r="E5807" s="26" t="s">
        <v>680</v>
      </c>
      <c r="F5807" s="11" t="s">
        <v>693</v>
      </c>
      <c r="G5807" s="1" t="s">
        <v>37</v>
      </c>
      <c r="H5807" s="1" t="s">
        <v>453</v>
      </c>
      <c r="I5807" s="27">
        <v>797</v>
      </c>
      <c r="J5807" s="30" t="s">
        <v>4681</v>
      </c>
      <c r="K5807" s="28" t="s">
        <v>686</v>
      </c>
      <c r="L5807" s="4" t="s">
        <v>582</v>
      </c>
    </row>
    <row r="5808" spans="1:12">
      <c r="A5808" s="36">
        <v>2017</v>
      </c>
      <c r="B5808" s="14" t="s">
        <v>4309</v>
      </c>
      <c r="C5808" s="9">
        <v>42892</v>
      </c>
      <c r="D5808" s="14" t="s">
        <v>537</v>
      </c>
      <c r="E5808" s="26" t="s">
        <v>680</v>
      </c>
      <c r="F5808" s="11" t="s">
        <v>693</v>
      </c>
      <c r="G5808" s="1" t="s">
        <v>37</v>
      </c>
      <c r="H5808" s="11" t="s">
        <v>1962</v>
      </c>
      <c r="I5808" s="27">
        <v>961</v>
      </c>
      <c r="J5808" s="30" t="s">
        <v>4682</v>
      </c>
      <c r="K5808" s="28" t="s">
        <v>686</v>
      </c>
      <c r="L5808" s="4" t="s">
        <v>582</v>
      </c>
    </row>
    <row r="5809" spans="1:12">
      <c r="A5809" s="36">
        <v>2017</v>
      </c>
      <c r="B5809" s="14" t="s">
        <v>4309</v>
      </c>
      <c r="C5809" s="9">
        <v>42893</v>
      </c>
      <c r="D5809" s="14" t="s">
        <v>537</v>
      </c>
      <c r="E5809" s="26" t="s">
        <v>680</v>
      </c>
      <c r="F5809" s="11" t="s">
        <v>693</v>
      </c>
      <c r="G5809" s="1" t="s">
        <v>37</v>
      </c>
      <c r="H5809" s="1" t="s">
        <v>453</v>
      </c>
      <c r="I5809" s="27">
        <v>612</v>
      </c>
      <c r="J5809" s="30" t="s">
        <v>4683</v>
      </c>
      <c r="K5809" s="28" t="s">
        <v>4201</v>
      </c>
      <c r="L5809" s="4" t="s">
        <v>582</v>
      </c>
    </row>
    <row r="5810" spans="1:12">
      <c r="A5810" s="36">
        <v>2017</v>
      </c>
      <c r="B5810" s="14" t="s">
        <v>4309</v>
      </c>
      <c r="C5810" s="9">
        <v>42894</v>
      </c>
      <c r="D5810" s="14" t="s">
        <v>537</v>
      </c>
      <c r="E5810" s="26" t="s">
        <v>680</v>
      </c>
      <c r="F5810" s="11" t="s">
        <v>693</v>
      </c>
      <c r="G5810" s="1" t="s">
        <v>179</v>
      </c>
      <c r="H5810" s="1" t="s">
        <v>102</v>
      </c>
      <c r="I5810" s="27">
        <v>656</v>
      </c>
      <c r="J5810" s="30">
        <v>7122</v>
      </c>
      <c r="K5810" s="28" t="s">
        <v>4201</v>
      </c>
      <c r="L5810" s="4" t="s">
        <v>582</v>
      </c>
    </row>
    <row r="5811" spans="1:12">
      <c r="A5811" s="36">
        <v>2017</v>
      </c>
      <c r="B5811" s="14" t="s">
        <v>4309</v>
      </c>
      <c r="C5811" s="9">
        <v>42895</v>
      </c>
      <c r="D5811" s="14" t="s">
        <v>537</v>
      </c>
      <c r="E5811" s="26" t="s">
        <v>680</v>
      </c>
      <c r="F5811" s="11" t="s">
        <v>693</v>
      </c>
      <c r="G5811" s="1" t="s">
        <v>37</v>
      </c>
      <c r="H5811" s="11" t="s">
        <v>1482</v>
      </c>
      <c r="I5811" s="27">
        <v>1030</v>
      </c>
      <c r="J5811" s="30" t="s">
        <v>4684</v>
      </c>
      <c r="K5811" s="28" t="s">
        <v>4201</v>
      </c>
      <c r="L5811" s="4" t="s">
        <v>582</v>
      </c>
    </row>
    <row r="5812" spans="1:12">
      <c r="A5812" s="36">
        <v>2017</v>
      </c>
      <c r="B5812" s="14" t="s">
        <v>4309</v>
      </c>
      <c r="C5812" s="9">
        <v>42895</v>
      </c>
      <c r="D5812" s="14" t="s">
        <v>537</v>
      </c>
      <c r="E5812" s="26" t="s">
        <v>680</v>
      </c>
      <c r="F5812" s="11" t="s">
        <v>693</v>
      </c>
      <c r="G5812" s="1" t="s">
        <v>37</v>
      </c>
      <c r="H5812" s="1" t="s">
        <v>453</v>
      </c>
      <c r="I5812" s="27">
        <v>767</v>
      </c>
      <c r="J5812" s="30" t="s">
        <v>4685</v>
      </c>
      <c r="K5812" s="28" t="s">
        <v>4201</v>
      </c>
      <c r="L5812" s="4" t="s">
        <v>582</v>
      </c>
    </row>
    <row r="5813" spans="1:12">
      <c r="A5813" s="36">
        <v>2017</v>
      </c>
      <c r="B5813" s="14" t="s">
        <v>4309</v>
      </c>
      <c r="C5813" s="9">
        <v>42895</v>
      </c>
      <c r="D5813" s="14" t="s">
        <v>537</v>
      </c>
      <c r="E5813" s="26" t="s">
        <v>680</v>
      </c>
      <c r="F5813" s="11" t="s">
        <v>693</v>
      </c>
      <c r="G5813" s="1" t="s">
        <v>137</v>
      </c>
      <c r="H5813" s="1" t="s">
        <v>299</v>
      </c>
      <c r="I5813" s="27">
        <v>1534</v>
      </c>
      <c r="J5813" s="30" t="s">
        <v>4686</v>
      </c>
      <c r="K5813" s="28" t="s">
        <v>4201</v>
      </c>
      <c r="L5813" s="4" t="s">
        <v>582</v>
      </c>
    </row>
    <row r="5814" spans="1:12">
      <c r="A5814" s="36">
        <v>2017</v>
      </c>
      <c r="B5814" s="14" t="s">
        <v>4309</v>
      </c>
      <c r="C5814" s="9">
        <v>42896</v>
      </c>
      <c r="D5814" s="14" t="s">
        <v>537</v>
      </c>
      <c r="E5814" s="26" t="s">
        <v>680</v>
      </c>
      <c r="F5814" s="11" t="s">
        <v>693</v>
      </c>
      <c r="G5814" s="1" t="s">
        <v>37</v>
      </c>
      <c r="H5814" s="11" t="s">
        <v>1482</v>
      </c>
      <c r="I5814" s="27">
        <v>763</v>
      </c>
      <c r="J5814" s="30" t="s">
        <v>4687</v>
      </c>
      <c r="K5814" s="28" t="s">
        <v>686</v>
      </c>
      <c r="L5814" s="4" t="s">
        <v>582</v>
      </c>
    </row>
    <row r="5815" spans="1:12">
      <c r="A5815" s="36">
        <v>2017</v>
      </c>
      <c r="B5815" s="14" t="s">
        <v>4309</v>
      </c>
      <c r="C5815" s="9">
        <v>42897</v>
      </c>
      <c r="D5815" s="14" t="s">
        <v>537</v>
      </c>
      <c r="E5815" s="26" t="s">
        <v>680</v>
      </c>
      <c r="F5815" s="11" t="s">
        <v>693</v>
      </c>
      <c r="G5815" s="1" t="s">
        <v>691</v>
      </c>
      <c r="H5815" s="1" t="s">
        <v>120</v>
      </c>
      <c r="I5815" s="27">
        <v>463</v>
      </c>
      <c r="J5815" s="30">
        <v>926798</v>
      </c>
      <c r="K5815" s="28" t="s">
        <v>686</v>
      </c>
      <c r="L5815" s="4" t="s">
        <v>582</v>
      </c>
    </row>
    <row r="5816" spans="1:12">
      <c r="A5816" s="36">
        <v>2017</v>
      </c>
      <c r="B5816" s="14" t="s">
        <v>4309</v>
      </c>
      <c r="C5816" s="9">
        <v>42898</v>
      </c>
      <c r="D5816" s="14" t="s">
        <v>537</v>
      </c>
      <c r="E5816" s="26" t="s">
        <v>680</v>
      </c>
      <c r="F5816" s="11" t="s">
        <v>693</v>
      </c>
      <c r="G5816" s="1" t="s">
        <v>37</v>
      </c>
      <c r="H5816" s="1" t="s">
        <v>453</v>
      </c>
      <c r="I5816" s="27">
        <v>944</v>
      </c>
      <c r="J5816" s="30" t="s">
        <v>4688</v>
      </c>
      <c r="K5816" s="28" t="s">
        <v>686</v>
      </c>
      <c r="L5816" s="4" t="s">
        <v>582</v>
      </c>
    </row>
    <row r="5817" spans="1:12">
      <c r="A5817" s="36">
        <v>2017</v>
      </c>
      <c r="B5817" s="14" t="s">
        <v>4309</v>
      </c>
      <c r="C5817" s="9">
        <v>42901</v>
      </c>
      <c r="D5817" s="14" t="s">
        <v>537</v>
      </c>
      <c r="E5817" s="26" t="s">
        <v>680</v>
      </c>
      <c r="F5817" s="11" t="s">
        <v>693</v>
      </c>
      <c r="G5817" s="1" t="s">
        <v>179</v>
      </c>
      <c r="H5817" s="1" t="s">
        <v>30</v>
      </c>
      <c r="I5817" s="27">
        <v>2060</v>
      </c>
      <c r="J5817" s="30">
        <v>38249</v>
      </c>
      <c r="K5817" s="28" t="s">
        <v>4201</v>
      </c>
      <c r="L5817" s="4" t="s">
        <v>582</v>
      </c>
    </row>
    <row r="5818" spans="1:12">
      <c r="A5818" s="36">
        <v>2017</v>
      </c>
      <c r="B5818" s="14" t="s">
        <v>4309</v>
      </c>
      <c r="C5818" s="9">
        <v>42901</v>
      </c>
      <c r="D5818" s="14" t="s">
        <v>537</v>
      </c>
      <c r="E5818" s="26" t="s">
        <v>680</v>
      </c>
      <c r="F5818" s="11" t="s">
        <v>693</v>
      </c>
      <c r="G5818" s="1" t="s">
        <v>269</v>
      </c>
      <c r="H5818" s="11" t="s">
        <v>2133</v>
      </c>
      <c r="I5818" s="27">
        <v>818</v>
      </c>
      <c r="J5818" s="30" t="s">
        <v>4689</v>
      </c>
      <c r="K5818" s="28" t="s">
        <v>4676</v>
      </c>
      <c r="L5818" s="4" t="s">
        <v>582</v>
      </c>
    </row>
    <row r="5819" spans="1:12">
      <c r="A5819" s="36">
        <v>2017</v>
      </c>
      <c r="B5819" s="14" t="s">
        <v>4309</v>
      </c>
      <c r="C5819" s="9">
        <v>42903</v>
      </c>
      <c r="D5819" s="14" t="s">
        <v>537</v>
      </c>
      <c r="E5819" s="26" t="s">
        <v>680</v>
      </c>
      <c r="F5819" s="11" t="s">
        <v>693</v>
      </c>
      <c r="G5819" s="1" t="s">
        <v>697</v>
      </c>
      <c r="H5819" s="1" t="s">
        <v>698</v>
      </c>
      <c r="I5819" s="27">
        <v>935</v>
      </c>
      <c r="J5819" s="30">
        <v>5827</v>
      </c>
      <c r="K5819" s="28" t="s">
        <v>4194</v>
      </c>
      <c r="L5819" s="4" t="s">
        <v>582</v>
      </c>
    </row>
    <row r="5820" spans="1:12">
      <c r="A5820" s="36">
        <v>2017</v>
      </c>
      <c r="B5820" s="14" t="s">
        <v>4309</v>
      </c>
      <c r="C5820" s="9">
        <v>42905</v>
      </c>
      <c r="D5820" s="14" t="s">
        <v>537</v>
      </c>
      <c r="E5820" s="26" t="s">
        <v>680</v>
      </c>
      <c r="F5820" s="11" t="s">
        <v>693</v>
      </c>
      <c r="G5820" s="1" t="s">
        <v>179</v>
      </c>
      <c r="H5820" s="1" t="s">
        <v>30</v>
      </c>
      <c r="I5820" s="27">
        <v>755</v>
      </c>
      <c r="J5820" s="30">
        <v>38294</v>
      </c>
      <c r="K5820" s="28" t="s">
        <v>4194</v>
      </c>
      <c r="L5820" s="4" t="s">
        <v>582</v>
      </c>
    </row>
    <row r="5821" spans="1:12">
      <c r="A5821" s="36">
        <v>2017</v>
      </c>
      <c r="B5821" s="14" t="s">
        <v>4309</v>
      </c>
      <c r="C5821" s="9">
        <v>42905</v>
      </c>
      <c r="D5821" s="14" t="s">
        <v>537</v>
      </c>
      <c r="E5821" s="26" t="s">
        <v>680</v>
      </c>
      <c r="F5821" s="11" t="s">
        <v>693</v>
      </c>
      <c r="G5821" s="1" t="s">
        <v>269</v>
      </c>
      <c r="H5821" s="1" t="s">
        <v>270</v>
      </c>
      <c r="I5821" s="27">
        <v>720.6</v>
      </c>
      <c r="J5821" s="30" t="s">
        <v>4690</v>
      </c>
      <c r="K5821" s="28" t="s">
        <v>4194</v>
      </c>
      <c r="L5821" s="4" t="s">
        <v>582</v>
      </c>
    </row>
    <row r="5822" spans="1:12">
      <c r="A5822" s="36">
        <v>2017</v>
      </c>
      <c r="B5822" s="14" t="s">
        <v>4309</v>
      </c>
      <c r="C5822" s="9">
        <v>42916</v>
      </c>
      <c r="D5822" s="14" t="s">
        <v>537</v>
      </c>
      <c r="E5822" s="26" t="s">
        <v>680</v>
      </c>
      <c r="F5822" s="11" t="s">
        <v>693</v>
      </c>
      <c r="G5822" s="1" t="s">
        <v>179</v>
      </c>
      <c r="H5822" s="1" t="s">
        <v>30</v>
      </c>
      <c r="I5822" s="27">
        <v>1021</v>
      </c>
      <c r="J5822" s="30">
        <v>38461</v>
      </c>
      <c r="K5822" s="28" t="s">
        <v>4194</v>
      </c>
      <c r="L5822" s="4" t="s">
        <v>582</v>
      </c>
    </row>
    <row r="5823" spans="1:12">
      <c r="A5823" s="36">
        <v>2017</v>
      </c>
      <c r="B5823" s="14" t="s">
        <v>4309</v>
      </c>
      <c r="C5823" s="9">
        <v>42888</v>
      </c>
      <c r="D5823" s="14" t="s">
        <v>537</v>
      </c>
      <c r="E5823" s="26" t="s">
        <v>1755</v>
      </c>
      <c r="F5823" s="11">
        <v>1211</v>
      </c>
      <c r="G5823" s="1" t="s">
        <v>37</v>
      </c>
      <c r="H5823" s="1" t="s">
        <v>715</v>
      </c>
      <c r="I5823" s="27">
        <v>210</v>
      </c>
      <c r="J5823" s="30" t="s">
        <v>4691</v>
      </c>
      <c r="K5823" s="28" t="s">
        <v>4207</v>
      </c>
      <c r="L5823" s="4" t="s">
        <v>582</v>
      </c>
    </row>
    <row r="5824" spans="1:12">
      <c r="A5824" s="36">
        <v>2017</v>
      </c>
      <c r="B5824" s="14" t="s">
        <v>4309</v>
      </c>
      <c r="C5824" s="9">
        <v>42907</v>
      </c>
      <c r="D5824" s="14" t="s">
        <v>537</v>
      </c>
      <c r="E5824" s="26" t="s">
        <v>1755</v>
      </c>
      <c r="F5824" s="11">
        <v>1211</v>
      </c>
      <c r="G5824" s="1" t="s">
        <v>179</v>
      </c>
      <c r="H5824" s="1" t="s">
        <v>183</v>
      </c>
      <c r="I5824" s="27">
        <v>130</v>
      </c>
      <c r="J5824" s="30">
        <v>27734</v>
      </c>
      <c r="K5824" s="28" t="s">
        <v>4209</v>
      </c>
      <c r="L5824" s="4" t="s">
        <v>582</v>
      </c>
    </row>
    <row r="5825" spans="1:12">
      <c r="A5825" s="36">
        <v>2017</v>
      </c>
      <c r="B5825" s="14" t="s">
        <v>4309</v>
      </c>
      <c r="C5825" s="9">
        <v>42887</v>
      </c>
      <c r="D5825" s="14" t="s">
        <v>537</v>
      </c>
      <c r="E5825" s="26" t="s">
        <v>695</v>
      </c>
      <c r="F5825" s="11" t="s">
        <v>696</v>
      </c>
      <c r="G5825" s="1" t="s">
        <v>269</v>
      </c>
      <c r="H5825" s="1" t="s">
        <v>270</v>
      </c>
      <c r="I5825" s="27">
        <v>90.2</v>
      </c>
      <c r="J5825" s="30" t="s">
        <v>4692</v>
      </c>
      <c r="K5825" s="28" t="s">
        <v>3670</v>
      </c>
      <c r="L5825" s="4" t="s">
        <v>582</v>
      </c>
    </row>
    <row r="5826" spans="1:12">
      <c r="A5826" s="36">
        <v>2017</v>
      </c>
      <c r="B5826" s="14" t="s">
        <v>4309</v>
      </c>
      <c r="C5826" s="9">
        <v>42891</v>
      </c>
      <c r="D5826" s="14" t="s">
        <v>537</v>
      </c>
      <c r="E5826" s="26" t="s">
        <v>695</v>
      </c>
      <c r="F5826" s="11" t="s">
        <v>696</v>
      </c>
      <c r="G5826" s="1" t="s">
        <v>269</v>
      </c>
      <c r="H5826" s="11" t="s">
        <v>4693</v>
      </c>
      <c r="I5826" s="27">
        <v>104</v>
      </c>
      <c r="J5826" s="30" t="s">
        <v>4694</v>
      </c>
      <c r="K5826" s="28" t="s">
        <v>4217</v>
      </c>
      <c r="L5826" s="4" t="s">
        <v>582</v>
      </c>
    </row>
    <row r="5827" spans="1:12">
      <c r="A5827" s="36">
        <v>2017</v>
      </c>
      <c r="B5827" s="14" t="s">
        <v>4309</v>
      </c>
      <c r="C5827" s="9">
        <v>42892</v>
      </c>
      <c r="D5827" s="14" t="s">
        <v>537</v>
      </c>
      <c r="E5827" s="26" t="s">
        <v>695</v>
      </c>
      <c r="F5827" s="11" t="s">
        <v>696</v>
      </c>
      <c r="G5827" s="1" t="s">
        <v>179</v>
      </c>
      <c r="H5827" s="11" t="s">
        <v>180</v>
      </c>
      <c r="I5827" s="27">
        <v>60</v>
      </c>
      <c r="J5827" s="30">
        <v>57629</v>
      </c>
      <c r="K5827" s="28" t="s">
        <v>4695</v>
      </c>
      <c r="L5827" s="4" t="s">
        <v>582</v>
      </c>
    </row>
    <row r="5828" spans="1:12">
      <c r="A5828" s="36">
        <v>2017</v>
      </c>
      <c r="B5828" s="14" t="s">
        <v>4309</v>
      </c>
      <c r="C5828" s="9">
        <v>42901</v>
      </c>
      <c r="D5828" s="14" t="s">
        <v>537</v>
      </c>
      <c r="E5828" s="26" t="s">
        <v>695</v>
      </c>
      <c r="F5828" s="11" t="s">
        <v>704</v>
      </c>
      <c r="G5828" s="1" t="s">
        <v>179</v>
      </c>
      <c r="H5828" s="1" t="s">
        <v>281</v>
      </c>
      <c r="I5828" s="27">
        <v>92</v>
      </c>
      <c r="J5828" s="30">
        <v>68214</v>
      </c>
      <c r="K5828" s="28" t="s">
        <v>4695</v>
      </c>
      <c r="L5828" s="4" t="s">
        <v>582</v>
      </c>
    </row>
    <row r="5829" spans="1:12">
      <c r="A5829" s="36">
        <v>2017</v>
      </c>
      <c r="B5829" s="14" t="s">
        <v>4309</v>
      </c>
      <c r="C5829" s="9">
        <v>42902</v>
      </c>
      <c r="D5829" s="14" t="s">
        <v>537</v>
      </c>
      <c r="E5829" s="26" t="s">
        <v>695</v>
      </c>
      <c r="F5829" s="11" t="s">
        <v>704</v>
      </c>
      <c r="G5829" s="1" t="s">
        <v>697</v>
      </c>
      <c r="H5829" s="1" t="s">
        <v>698</v>
      </c>
      <c r="I5829" s="27">
        <v>180</v>
      </c>
      <c r="J5829" s="30">
        <v>5826</v>
      </c>
      <c r="K5829" s="28" t="s">
        <v>708</v>
      </c>
      <c r="L5829" s="4" t="s">
        <v>582</v>
      </c>
    </row>
    <row r="5830" spans="1:12">
      <c r="A5830" s="36">
        <v>2017</v>
      </c>
      <c r="B5830" s="14" t="s">
        <v>4309</v>
      </c>
      <c r="C5830" s="9">
        <v>42907</v>
      </c>
      <c r="D5830" s="14" t="s">
        <v>537</v>
      </c>
      <c r="E5830" s="26" t="s">
        <v>695</v>
      </c>
      <c r="F5830" s="11" t="s">
        <v>704</v>
      </c>
      <c r="G5830" s="1" t="s">
        <v>137</v>
      </c>
      <c r="H5830" s="1" t="s">
        <v>650</v>
      </c>
      <c r="I5830" s="27">
        <v>83</v>
      </c>
      <c r="J5830" s="30">
        <v>2298</v>
      </c>
      <c r="K5830" s="28" t="s">
        <v>3663</v>
      </c>
      <c r="L5830" s="4" t="s">
        <v>582</v>
      </c>
    </row>
    <row r="5831" spans="1:12">
      <c r="A5831" s="36">
        <v>2017</v>
      </c>
      <c r="B5831" s="14" t="s">
        <v>4309</v>
      </c>
      <c r="C5831" s="9">
        <v>42908</v>
      </c>
      <c r="D5831" s="14" t="s">
        <v>537</v>
      </c>
      <c r="E5831" s="26" t="s">
        <v>695</v>
      </c>
      <c r="F5831" s="11" t="s">
        <v>704</v>
      </c>
      <c r="G5831" s="1" t="s">
        <v>37</v>
      </c>
      <c r="H5831" s="1" t="s">
        <v>715</v>
      </c>
      <c r="I5831" s="27">
        <v>90</v>
      </c>
      <c r="J5831" s="30" t="s">
        <v>4696</v>
      </c>
      <c r="K5831" s="28" t="s">
        <v>1224</v>
      </c>
      <c r="L5831" s="4" t="s">
        <v>582</v>
      </c>
    </row>
    <row r="5832" spans="1:12">
      <c r="A5832" s="36">
        <v>2017</v>
      </c>
      <c r="B5832" s="14" t="s">
        <v>4309</v>
      </c>
      <c r="C5832" s="9">
        <v>42913</v>
      </c>
      <c r="D5832" s="14" t="s">
        <v>537</v>
      </c>
      <c r="E5832" s="26" t="s">
        <v>695</v>
      </c>
      <c r="F5832" s="11" t="s">
        <v>704</v>
      </c>
      <c r="G5832" s="1" t="s">
        <v>179</v>
      </c>
      <c r="H5832" s="1" t="s">
        <v>2014</v>
      </c>
      <c r="I5832" s="27">
        <v>150</v>
      </c>
      <c r="J5832" s="30">
        <v>20203</v>
      </c>
      <c r="K5832" s="28" t="s">
        <v>1224</v>
      </c>
      <c r="L5832" s="4" t="s">
        <v>582</v>
      </c>
    </row>
    <row r="5833" spans="1:12">
      <c r="A5833" s="36">
        <v>2017</v>
      </c>
      <c r="B5833" s="14" t="s">
        <v>4309</v>
      </c>
      <c r="C5833" s="9">
        <v>42916</v>
      </c>
      <c r="D5833" s="14" t="s">
        <v>537</v>
      </c>
      <c r="E5833" s="26" t="s">
        <v>695</v>
      </c>
      <c r="F5833" s="11" t="s">
        <v>704</v>
      </c>
      <c r="G5833" s="1" t="s">
        <v>179</v>
      </c>
      <c r="H5833" s="1" t="s">
        <v>281</v>
      </c>
      <c r="I5833" s="27">
        <v>90</v>
      </c>
      <c r="J5833" s="30">
        <v>68457</v>
      </c>
      <c r="K5833" s="28" t="s">
        <v>4217</v>
      </c>
      <c r="L5833" s="4" t="s">
        <v>582</v>
      </c>
    </row>
    <row r="5834" spans="1:12">
      <c r="A5834" s="36">
        <v>2017</v>
      </c>
      <c r="B5834" s="14" t="s">
        <v>4309</v>
      </c>
      <c r="C5834" s="9">
        <v>42887</v>
      </c>
      <c r="D5834" s="14" t="s">
        <v>537</v>
      </c>
      <c r="E5834" s="26" t="s">
        <v>724</v>
      </c>
      <c r="F5834" s="11" t="s">
        <v>733</v>
      </c>
      <c r="G5834" s="1" t="s">
        <v>37</v>
      </c>
      <c r="H5834" s="1" t="s">
        <v>274</v>
      </c>
      <c r="I5834" s="27">
        <v>621</v>
      </c>
      <c r="J5834" s="30" t="s">
        <v>4697</v>
      </c>
      <c r="K5834" s="28" t="s">
        <v>3121</v>
      </c>
      <c r="L5834" s="4" t="s">
        <v>582</v>
      </c>
    </row>
    <row r="5835" spans="1:12">
      <c r="A5835" s="36">
        <v>2017</v>
      </c>
      <c r="B5835" s="14" t="s">
        <v>4309</v>
      </c>
      <c r="C5835" s="9">
        <v>42887</v>
      </c>
      <c r="D5835" s="14" t="s">
        <v>537</v>
      </c>
      <c r="E5835" s="26" t="s">
        <v>724</v>
      </c>
      <c r="F5835" s="11" t="s">
        <v>733</v>
      </c>
      <c r="G5835" s="1" t="s">
        <v>37</v>
      </c>
      <c r="H5835" s="1" t="s">
        <v>715</v>
      </c>
      <c r="I5835" s="27">
        <v>275</v>
      </c>
      <c r="J5835" s="30" t="s">
        <v>4698</v>
      </c>
      <c r="K5835" s="28" t="s">
        <v>3121</v>
      </c>
      <c r="L5835" s="4" t="s">
        <v>582</v>
      </c>
    </row>
    <row r="5836" spans="1:12">
      <c r="A5836" s="36">
        <v>2017</v>
      </c>
      <c r="B5836" s="14" t="s">
        <v>4309</v>
      </c>
      <c r="C5836" s="9">
        <v>42893</v>
      </c>
      <c r="D5836" s="14" t="s">
        <v>537</v>
      </c>
      <c r="E5836" s="26" t="s">
        <v>724</v>
      </c>
      <c r="F5836" s="11" t="s">
        <v>733</v>
      </c>
      <c r="G5836" s="1" t="s">
        <v>269</v>
      </c>
      <c r="H5836" s="11" t="s">
        <v>150</v>
      </c>
      <c r="I5836" s="27">
        <v>403</v>
      </c>
      <c r="J5836" s="30" t="s">
        <v>4699</v>
      </c>
      <c r="K5836" s="28" t="s">
        <v>4224</v>
      </c>
      <c r="L5836" s="4" t="s">
        <v>582</v>
      </c>
    </row>
    <row r="5837" spans="1:12">
      <c r="A5837" s="36">
        <v>2017</v>
      </c>
      <c r="B5837" s="14" t="s">
        <v>4309</v>
      </c>
      <c r="C5837" s="9">
        <v>42896</v>
      </c>
      <c r="D5837" s="14" t="s">
        <v>537</v>
      </c>
      <c r="E5837" s="26" t="s">
        <v>724</v>
      </c>
      <c r="F5837" s="11" t="s">
        <v>733</v>
      </c>
      <c r="G5837" s="1" t="s">
        <v>691</v>
      </c>
      <c r="H5837" s="1" t="s">
        <v>120</v>
      </c>
      <c r="I5837" s="27">
        <v>1230</v>
      </c>
      <c r="J5837" s="30">
        <v>927410</v>
      </c>
      <c r="K5837" s="28" t="s">
        <v>4222</v>
      </c>
      <c r="L5837" s="4" t="s">
        <v>582</v>
      </c>
    </row>
    <row r="5838" spans="1:12">
      <c r="A5838" s="36">
        <v>2017</v>
      </c>
      <c r="B5838" s="14" t="s">
        <v>4309</v>
      </c>
      <c r="C5838" s="9">
        <v>42902</v>
      </c>
      <c r="D5838" s="14" t="s">
        <v>537</v>
      </c>
      <c r="E5838" s="26" t="s">
        <v>724</v>
      </c>
      <c r="F5838" s="11" t="s">
        <v>733</v>
      </c>
      <c r="G5838" s="1" t="s">
        <v>179</v>
      </c>
      <c r="H5838" s="1" t="s">
        <v>281</v>
      </c>
      <c r="I5838" s="27">
        <v>327</v>
      </c>
      <c r="J5838" s="30">
        <v>68229</v>
      </c>
      <c r="K5838" s="28" t="s">
        <v>732</v>
      </c>
      <c r="L5838" s="4" t="s">
        <v>582</v>
      </c>
    </row>
    <row r="5839" spans="1:12">
      <c r="A5839" s="36">
        <v>2017</v>
      </c>
      <c r="B5839" s="14" t="s">
        <v>4309</v>
      </c>
      <c r="C5839" s="9">
        <v>42906</v>
      </c>
      <c r="D5839" s="14" t="s">
        <v>537</v>
      </c>
      <c r="E5839" s="26" t="s">
        <v>724</v>
      </c>
      <c r="F5839" s="11" t="s">
        <v>733</v>
      </c>
      <c r="G5839" s="1" t="s">
        <v>37</v>
      </c>
      <c r="H5839" s="1" t="s">
        <v>279</v>
      </c>
      <c r="I5839" s="27">
        <v>264</v>
      </c>
      <c r="J5839" s="30" t="s">
        <v>4700</v>
      </c>
      <c r="K5839" s="28" t="s">
        <v>3121</v>
      </c>
      <c r="L5839" s="4" t="s">
        <v>582</v>
      </c>
    </row>
    <row r="5840" spans="1:12">
      <c r="A5840" s="36">
        <v>2017</v>
      </c>
      <c r="B5840" s="14" t="s">
        <v>4309</v>
      </c>
      <c r="C5840" s="9">
        <v>42906</v>
      </c>
      <c r="D5840" s="14" t="s">
        <v>537</v>
      </c>
      <c r="E5840" s="26" t="s">
        <v>724</v>
      </c>
      <c r="F5840" s="11" t="s">
        <v>733</v>
      </c>
      <c r="G5840" s="1" t="s">
        <v>37</v>
      </c>
      <c r="H5840" s="1" t="s">
        <v>279</v>
      </c>
      <c r="I5840" s="27">
        <v>2272</v>
      </c>
      <c r="J5840" s="30" t="s">
        <v>4701</v>
      </c>
      <c r="K5840" s="28" t="s">
        <v>3121</v>
      </c>
      <c r="L5840" s="4" t="s">
        <v>582</v>
      </c>
    </row>
    <row r="5841" spans="1:12">
      <c r="A5841" s="36">
        <v>2017</v>
      </c>
      <c r="B5841" s="14" t="s">
        <v>4309</v>
      </c>
      <c r="C5841" s="9">
        <v>42907</v>
      </c>
      <c r="D5841" s="14" t="s">
        <v>537</v>
      </c>
      <c r="E5841" s="26" t="s">
        <v>724</v>
      </c>
      <c r="F5841" s="11" t="s">
        <v>733</v>
      </c>
      <c r="G5841" s="1" t="s">
        <v>149</v>
      </c>
      <c r="H5841" s="11" t="s">
        <v>748</v>
      </c>
      <c r="I5841" s="27">
        <v>217</v>
      </c>
      <c r="J5841" s="30">
        <v>11152</v>
      </c>
      <c r="K5841" s="28" t="s">
        <v>3121</v>
      </c>
      <c r="L5841" s="4" t="s">
        <v>582</v>
      </c>
    </row>
    <row r="5842" spans="1:12">
      <c r="A5842" s="36">
        <v>2017</v>
      </c>
      <c r="B5842" s="14" t="s">
        <v>4309</v>
      </c>
      <c r="C5842" s="9">
        <v>42908</v>
      </c>
      <c r="D5842" s="14" t="s">
        <v>537</v>
      </c>
      <c r="E5842" s="26" t="s">
        <v>724</v>
      </c>
      <c r="F5842" s="11" t="s">
        <v>733</v>
      </c>
      <c r="G5842" s="1" t="s">
        <v>37</v>
      </c>
      <c r="H5842" s="1" t="s">
        <v>2197</v>
      </c>
      <c r="I5842" s="27">
        <v>830</v>
      </c>
      <c r="J5842" s="30" t="s">
        <v>4702</v>
      </c>
      <c r="K5842" s="28" t="s">
        <v>3121</v>
      </c>
      <c r="L5842" s="4" t="s">
        <v>582</v>
      </c>
    </row>
    <row r="5843" spans="1:12">
      <c r="A5843" s="36">
        <v>2017</v>
      </c>
      <c r="B5843" s="14" t="s">
        <v>4309</v>
      </c>
      <c r="C5843" s="9">
        <v>42908</v>
      </c>
      <c r="D5843" s="14" t="s">
        <v>537</v>
      </c>
      <c r="E5843" s="26" t="s">
        <v>724</v>
      </c>
      <c r="F5843" s="11" t="s">
        <v>733</v>
      </c>
      <c r="G5843" s="1" t="s">
        <v>179</v>
      </c>
      <c r="H5843" s="1" t="s">
        <v>2014</v>
      </c>
      <c r="I5843" s="27">
        <v>1643</v>
      </c>
      <c r="J5843" s="30">
        <v>20200</v>
      </c>
      <c r="K5843" s="28" t="s">
        <v>4222</v>
      </c>
      <c r="L5843" s="4" t="s">
        <v>582</v>
      </c>
    </row>
    <row r="5844" spans="1:12">
      <c r="A5844" s="36">
        <v>2017</v>
      </c>
      <c r="B5844" s="14" t="s">
        <v>4309</v>
      </c>
      <c r="C5844" s="9">
        <v>42899</v>
      </c>
      <c r="D5844" s="14" t="s">
        <v>537</v>
      </c>
      <c r="E5844" s="1" t="s">
        <v>734</v>
      </c>
      <c r="F5844" s="11" t="s">
        <v>4703</v>
      </c>
      <c r="G5844" s="1" t="s">
        <v>37</v>
      </c>
      <c r="H5844" s="1" t="s">
        <v>357</v>
      </c>
      <c r="I5844" s="27">
        <v>144</v>
      </c>
      <c r="J5844" s="30" t="s">
        <v>4704</v>
      </c>
      <c r="K5844" s="28" t="s">
        <v>4705</v>
      </c>
      <c r="L5844" s="4" t="s">
        <v>582</v>
      </c>
    </row>
    <row r="5845" spans="1:12">
      <c r="A5845" s="36">
        <v>2017</v>
      </c>
      <c r="B5845" s="14" t="s">
        <v>4309</v>
      </c>
      <c r="C5845" s="9">
        <v>42902</v>
      </c>
      <c r="D5845" s="14" t="s">
        <v>537</v>
      </c>
      <c r="E5845" s="1" t="s">
        <v>734</v>
      </c>
      <c r="F5845" s="11" t="s">
        <v>4703</v>
      </c>
      <c r="G5845" s="1" t="s">
        <v>691</v>
      </c>
      <c r="H5845" s="1" t="s">
        <v>120</v>
      </c>
      <c r="I5845" s="27">
        <v>385</v>
      </c>
      <c r="J5845" s="30">
        <v>927664</v>
      </c>
      <c r="K5845" s="28" t="s">
        <v>4705</v>
      </c>
      <c r="L5845" s="4" t="s">
        <v>582</v>
      </c>
    </row>
    <row r="5846" spans="1:12">
      <c r="A5846" s="36">
        <v>2017</v>
      </c>
      <c r="B5846" s="14" t="s">
        <v>4309</v>
      </c>
      <c r="C5846" s="9">
        <v>42902</v>
      </c>
      <c r="D5846" s="14" t="s">
        <v>537</v>
      </c>
      <c r="E5846" s="1" t="s">
        <v>734</v>
      </c>
      <c r="F5846" s="11" t="s">
        <v>4703</v>
      </c>
      <c r="G5846" s="1" t="s">
        <v>37</v>
      </c>
      <c r="H5846" s="1" t="s">
        <v>357</v>
      </c>
      <c r="I5846" s="27">
        <v>150</v>
      </c>
      <c r="J5846" s="30" t="s">
        <v>4706</v>
      </c>
      <c r="K5846" s="28" t="s">
        <v>4705</v>
      </c>
      <c r="L5846" s="4" t="s">
        <v>582</v>
      </c>
    </row>
    <row r="5847" spans="1:12">
      <c r="A5847" s="36">
        <v>2017</v>
      </c>
      <c r="B5847" s="14" t="s">
        <v>4309</v>
      </c>
      <c r="C5847" s="9">
        <v>42903</v>
      </c>
      <c r="D5847" s="14" t="s">
        <v>537</v>
      </c>
      <c r="E5847" s="1" t="s">
        <v>734</v>
      </c>
      <c r="F5847" s="11" t="s">
        <v>4703</v>
      </c>
      <c r="G5847" s="1" t="s">
        <v>691</v>
      </c>
      <c r="H5847" s="1" t="s">
        <v>120</v>
      </c>
      <c r="I5847" s="27">
        <v>210</v>
      </c>
      <c r="J5847" s="30">
        <v>927608</v>
      </c>
      <c r="K5847" s="28" t="s">
        <v>4705</v>
      </c>
      <c r="L5847" s="4" t="s">
        <v>582</v>
      </c>
    </row>
    <row r="5848" spans="1:12">
      <c r="A5848" s="36">
        <v>2017</v>
      </c>
      <c r="B5848" s="14" t="s">
        <v>4309</v>
      </c>
      <c r="C5848" s="9">
        <v>42902</v>
      </c>
      <c r="D5848" s="14" t="s">
        <v>537</v>
      </c>
      <c r="E5848" s="26" t="s">
        <v>741</v>
      </c>
      <c r="F5848" s="11" t="s">
        <v>772</v>
      </c>
      <c r="G5848" s="1" t="s">
        <v>37</v>
      </c>
      <c r="H5848" s="1" t="s">
        <v>279</v>
      </c>
      <c r="I5848" s="27">
        <v>260</v>
      </c>
      <c r="J5848" s="30" t="s">
        <v>4707</v>
      </c>
      <c r="K5848" s="28" t="s">
        <v>4708</v>
      </c>
      <c r="L5848" s="4" t="s">
        <v>582</v>
      </c>
    </row>
    <row r="5849" spans="1:12">
      <c r="A5849" s="36">
        <v>2017</v>
      </c>
      <c r="B5849" s="14" t="s">
        <v>4309</v>
      </c>
      <c r="C5849" s="9">
        <v>42903</v>
      </c>
      <c r="D5849" s="14" t="s">
        <v>537</v>
      </c>
      <c r="E5849" s="26" t="s">
        <v>741</v>
      </c>
      <c r="F5849" s="11" t="s">
        <v>772</v>
      </c>
      <c r="G5849" s="1" t="s">
        <v>697</v>
      </c>
      <c r="H5849" s="1" t="s">
        <v>698</v>
      </c>
      <c r="I5849" s="27">
        <v>98</v>
      </c>
      <c r="J5849" s="30">
        <v>5828</v>
      </c>
      <c r="K5849" s="28" t="s">
        <v>3144</v>
      </c>
      <c r="L5849" s="4" t="s">
        <v>582</v>
      </c>
    </row>
    <row r="5850" spans="1:12">
      <c r="A5850" s="36">
        <v>2017</v>
      </c>
      <c r="B5850" s="14" t="s">
        <v>4309</v>
      </c>
      <c r="C5850" s="9">
        <v>42887</v>
      </c>
      <c r="D5850" s="14" t="s">
        <v>537</v>
      </c>
      <c r="E5850" s="26" t="s">
        <v>741</v>
      </c>
      <c r="F5850" s="11" t="s">
        <v>764</v>
      </c>
      <c r="G5850" s="1" t="s">
        <v>37</v>
      </c>
      <c r="H5850" s="1" t="s">
        <v>2197</v>
      </c>
      <c r="I5850" s="27">
        <v>137</v>
      </c>
      <c r="J5850" s="30" t="s">
        <v>4709</v>
      </c>
      <c r="K5850" s="28" t="s">
        <v>2423</v>
      </c>
      <c r="L5850" s="4" t="s">
        <v>582</v>
      </c>
    </row>
    <row r="5851" spans="1:12">
      <c r="A5851" s="36">
        <v>2017</v>
      </c>
      <c r="B5851" s="14" t="s">
        <v>4309</v>
      </c>
      <c r="C5851" s="9">
        <v>42894</v>
      </c>
      <c r="D5851" s="14" t="s">
        <v>537</v>
      </c>
      <c r="E5851" s="26" t="s">
        <v>741</v>
      </c>
      <c r="F5851" s="11" t="s">
        <v>764</v>
      </c>
      <c r="G5851" s="1" t="s">
        <v>697</v>
      </c>
      <c r="H5851" s="1" t="s">
        <v>698</v>
      </c>
      <c r="I5851" s="27">
        <v>174</v>
      </c>
      <c r="J5851" s="30">
        <v>5818</v>
      </c>
      <c r="K5851" s="28" t="s">
        <v>2444</v>
      </c>
      <c r="L5851" s="4" t="s">
        <v>582</v>
      </c>
    </row>
    <row r="5852" spans="1:12">
      <c r="A5852" s="36">
        <v>2017</v>
      </c>
      <c r="B5852" s="14" t="s">
        <v>4309</v>
      </c>
      <c r="C5852" s="9">
        <v>42896</v>
      </c>
      <c r="D5852" s="14" t="s">
        <v>537</v>
      </c>
      <c r="E5852" s="26" t="s">
        <v>741</v>
      </c>
      <c r="F5852" s="11" t="s">
        <v>764</v>
      </c>
      <c r="G5852" s="1" t="s">
        <v>697</v>
      </c>
      <c r="H5852" s="1" t="s">
        <v>698</v>
      </c>
      <c r="I5852" s="27">
        <v>192</v>
      </c>
      <c r="J5852" s="30">
        <v>5821</v>
      </c>
      <c r="K5852" s="28" t="s">
        <v>2444</v>
      </c>
      <c r="L5852" s="4" t="s">
        <v>582</v>
      </c>
    </row>
    <row r="5853" spans="1:12">
      <c r="A5853" s="36">
        <v>2017</v>
      </c>
      <c r="B5853" s="14" t="s">
        <v>4309</v>
      </c>
      <c r="C5853" s="9">
        <v>42897</v>
      </c>
      <c r="D5853" s="14" t="s">
        <v>537</v>
      </c>
      <c r="E5853" s="26" t="s">
        <v>741</v>
      </c>
      <c r="F5853" s="11" t="s">
        <v>764</v>
      </c>
      <c r="G5853" s="1" t="s">
        <v>697</v>
      </c>
      <c r="H5853" s="1" t="s">
        <v>698</v>
      </c>
      <c r="I5853" s="27">
        <v>98</v>
      </c>
      <c r="J5853" s="30">
        <v>5822</v>
      </c>
      <c r="K5853" s="28" t="s">
        <v>3144</v>
      </c>
      <c r="L5853" s="4" t="s">
        <v>582</v>
      </c>
    </row>
    <row r="5854" spans="1:12">
      <c r="A5854" s="36">
        <v>2017</v>
      </c>
      <c r="B5854" s="14" t="s">
        <v>4309</v>
      </c>
      <c r="C5854" s="9">
        <v>42900</v>
      </c>
      <c r="D5854" s="14" t="s">
        <v>537</v>
      </c>
      <c r="E5854" s="26" t="s">
        <v>741</v>
      </c>
      <c r="F5854" s="11" t="s">
        <v>764</v>
      </c>
      <c r="G5854" s="1" t="s">
        <v>37</v>
      </c>
      <c r="H5854" s="1" t="s">
        <v>357</v>
      </c>
      <c r="I5854" s="27">
        <v>87</v>
      </c>
      <c r="J5854" s="30" t="s">
        <v>4710</v>
      </c>
      <c r="K5854" s="28" t="s">
        <v>4293</v>
      </c>
      <c r="L5854" s="4" t="s">
        <v>582</v>
      </c>
    </row>
    <row r="5855" spans="1:12">
      <c r="A5855" s="36">
        <v>2017</v>
      </c>
      <c r="B5855" s="14" t="s">
        <v>4309</v>
      </c>
      <c r="C5855" s="9">
        <v>42900</v>
      </c>
      <c r="D5855" s="14" t="s">
        <v>537</v>
      </c>
      <c r="E5855" s="26" t="s">
        <v>741</v>
      </c>
      <c r="F5855" s="11" t="s">
        <v>764</v>
      </c>
      <c r="G5855" s="1" t="s">
        <v>37</v>
      </c>
      <c r="H5855" s="1" t="s">
        <v>143</v>
      </c>
      <c r="I5855" s="27">
        <v>161</v>
      </c>
      <c r="J5855" s="30" t="s">
        <v>4711</v>
      </c>
      <c r="K5855" s="28" t="s">
        <v>4293</v>
      </c>
      <c r="L5855" s="4" t="s">
        <v>582</v>
      </c>
    </row>
    <row r="5856" spans="1:12">
      <c r="A5856" s="36">
        <v>2017</v>
      </c>
      <c r="B5856" s="14" t="s">
        <v>4309</v>
      </c>
      <c r="C5856" s="9">
        <v>42901</v>
      </c>
      <c r="D5856" s="14" t="s">
        <v>537</v>
      </c>
      <c r="E5856" s="26" t="s">
        <v>741</v>
      </c>
      <c r="F5856" s="11" t="s">
        <v>764</v>
      </c>
      <c r="G5856" s="1" t="s">
        <v>697</v>
      </c>
      <c r="H5856" s="1" t="s">
        <v>698</v>
      </c>
      <c r="I5856" s="27">
        <v>174</v>
      </c>
      <c r="J5856" s="30">
        <v>5825</v>
      </c>
      <c r="K5856" s="28" t="s">
        <v>762</v>
      </c>
      <c r="L5856" s="4" t="s">
        <v>582</v>
      </c>
    </row>
    <row r="5857" spans="1:12">
      <c r="A5857" s="36">
        <v>2017</v>
      </c>
      <c r="B5857" s="14" t="s">
        <v>4309</v>
      </c>
      <c r="C5857" s="9">
        <v>42907</v>
      </c>
      <c r="D5857" s="14" t="s">
        <v>537</v>
      </c>
      <c r="E5857" s="26" t="s">
        <v>741</v>
      </c>
      <c r="F5857" s="11" t="s">
        <v>764</v>
      </c>
      <c r="G5857" s="1" t="s">
        <v>137</v>
      </c>
      <c r="H5857" s="1" t="s">
        <v>551</v>
      </c>
      <c r="I5857" s="27">
        <v>136</v>
      </c>
      <c r="J5857" s="30">
        <v>2792</v>
      </c>
      <c r="K5857" s="28" t="s">
        <v>3704</v>
      </c>
      <c r="L5857" s="4" t="s">
        <v>582</v>
      </c>
    </row>
    <row r="5858" spans="1:12">
      <c r="A5858" s="36">
        <v>2017</v>
      </c>
      <c r="B5858" s="14" t="s">
        <v>4309</v>
      </c>
      <c r="C5858" s="9">
        <v>42907</v>
      </c>
      <c r="D5858" s="14" t="s">
        <v>537</v>
      </c>
      <c r="E5858" s="26" t="s">
        <v>741</v>
      </c>
      <c r="F5858" s="11" t="s">
        <v>764</v>
      </c>
      <c r="G5858" s="1" t="s">
        <v>179</v>
      </c>
      <c r="H5858" s="11" t="s">
        <v>750</v>
      </c>
      <c r="I5858" s="27">
        <v>239</v>
      </c>
      <c r="J5858" s="30">
        <v>44044</v>
      </c>
      <c r="K5858" s="28" t="s">
        <v>3704</v>
      </c>
      <c r="L5858" s="4" t="s">
        <v>582</v>
      </c>
    </row>
    <row r="5859" spans="1:12">
      <c r="A5859" s="36">
        <v>2017</v>
      </c>
      <c r="B5859" s="14" t="s">
        <v>4309</v>
      </c>
      <c r="C5859" s="9">
        <v>42908</v>
      </c>
      <c r="D5859" s="14" t="s">
        <v>537</v>
      </c>
      <c r="E5859" s="26" t="s">
        <v>741</v>
      </c>
      <c r="F5859" s="11" t="s">
        <v>764</v>
      </c>
      <c r="G5859" s="1" t="s">
        <v>179</v>
      </c>
      <c r="H5859" s="1" t="s">
        <v>666</v>
      </c>
      <c r="I5859" s="27">
        <v>103</v>
      </c>
      <c r="J5859" s="30">
        <v>40603</v>
      </c>
      <c r="K5859" s="28" t="s">
        <v>4712</v>
      </c>
      <c r="L5859" s="4" t="s">
        <v>582</v>
      </c>
    </row>
    <row r="5860" spans="1:12">
      <c r="A5860" s="36">
        <v>2017</v>
      </c>
      <c r="B5860" s="14" t="s">
        <v>4309</v>
      </c>
      <c r="C5860" s="9">
        <v>42914</v>
      </c>
      <c r="D5860" s="14" t="s">
        <v>537</v>
      </c>
      <c r="E5860" s="26" t="s">
        <v>741</v>
      </c>
      <c r="F5860" s="11" t="s">
        <v>2422</v>
      </c>
      <c r="G5860" s="1" t="s">
        <v>37</v>
      </c>
      <c r="H5860" s="1" t="s">
        <v>279</v>
      </c>
      <c r="I5860" s="27">
        <v>214</v>
      </c>
      <c r="J5860" s="30" t="s">
        <v>4713</v>
      </c>
      <c r="K5860" s="28" t="s">
        <v>3146</v>
      </c>
      <c r="L5860" s="4" t="s">
        <v>582</v>
      </c>
    </row>
    <row r="5861" spans="1:12">
      <c r="A5861" s="36">
        <v>2017</v>
      </c>
      <c r="B5861" s="14" t="s">
        <v>4309</v>
      </c>
      <c r="C5861" s="9">
        <v>42915</v>
      </c>
      <c r="D5861" s="14" t="s">
        <v>537</v>
      </c>
      <c r="E5861" s="26" t="s">
        <v>741</v>
      </c>
      <c r="F5861" s="11" t="s">
        <v>2422</v>
      </c>
      <c r="G5861" s="1" t="s">
        <v>697</v>
      </c>
      <c r="H5861" s="1" t="s">
        <v>698</v>
      </c>
      <c r="I5861" s="27">
        <v>77</v>
      </c>
      <c r="J5861" s="30">
        <v>5836</v>
      </c>
      <c r="K5861" s="28" t="s">
        <v>3144</v>
      </c>
      <c r="L5861" s="4" t="s">
        <v>582</v>
      </c>
    </row>
    <row r="5862" spans="1:12">
      <c r="A5862" s="36">
        <v>2017</v>
      </c>
      <c r="B5862" s="14" t="s">
        <v>4309</v>
      </c>
      <c r="C5862" s="9">
        <v>42891</v>
      </c>
      <c r="D5862" s="14" t="s">
        <v>537</v>
      </c>
      <c r="E5862" s="26" t="s">
        <v>741</v>
      </c>
      <c r="F5862" s="11" t="s">
        <v>755</v>
      </c>
      <c r="G5862" s="1" t="s">
        <v>37</v>
      </c>
      <c r="H5862" s="11" t="s">
        <v>1962</v>
      </c>
      <c r="I5862" s="27">
        <v>124</v>
      </c>
      <c r="J5862" s="30" t="s">
        <v>4714</v>
      </c>
      <c r="K5862" s="28" t="s">
        <v>3704</v>
      </c>
      <c r="L5862" s="4" t="s">
        <v>582</v>
      </c>
    </row>
    <row r="5863" spans="1:12">
      <c r="A5863" s="36">
        <v>2017</v>
      </c>
      <c r="B5863" s="14" t="s">
        <v>4309</v>
      </c>
      <c r="C5863" s="9">
        <v>42896</v>
      </c>
      <c r="D5863" s="14" t="s">
        <v>537</v>
      </c>
      <c r="E5863" s="26" t="s">
        <v>741</v>
      </c>
      <c r="F5863" s="11" t="s">
        <v>755</v>
      </c>
      <c r="G5863" s="1" t="s">
        <v>179</v>
      </c>
      <c r="H5863" s="11" t="s">
        <v>1717</v>
      </c>
      <c r="I5863" s="27">
        <v>92</v>
      </c>
      <c r="J5863" s="30">
        <v>20859</v>
      </c>
      <c r="K5863" s="28" t="s">
        <v>4186</v>
      </c>
      <c r="L5863" s="4" t="s">
        <v>582</v>
      </c>
    </row>
    <row r="5864" spans="1:12">
      <c r="A5864" s="36">
        <v>2017</v>
      </c>
      <c r="B5864" s="14" t="s">
        <v>4309</v>
      </c>
      <c r="C5864" s="9">
        <v>42897</v>
      </c>
      <c r="D5864" s="14" t="s">
        <v>537</v>
      </c>
      <c r="E5864" s="26" t="s">
        <v>741</v>
      </c>
      <c r="F5864" s="11" t="s">
        <v>755</v>
      </c>
      <c r="G5864" s="1" t="s">
        <v>691</v>
      </c>
      <c r="H5864" s="1" t="s">
        <v>120</v>
      </c>
      <c r="I5864" s="27">
        <v>175</v>
      </c>
      <c r="J5864" s="30">
        <v>926797</v>
      </c>
      <c r="K5864" s="28" t="s">
        <v>762</v>
      </c>
      <c r="L5864" s="4" t="s">
        <v>582</v>
      </c>
    </row>
    <row r="5865" spans="1:12">
      <c r="A5865" s="36">
        <v>2017</v>
      </c>
      <c r="B5865" s="14" t="s">
        <v>4309</v>
      </c>
      <c r="C5865" s="9">
        <v>42907</v>
      </c>
      <c r="D5865" s="14" t="s">
        <v>537</v>
      </c>
      <c r="E5865" s="26" t="s">
        <v>741</v>
      </c>
      <c r="F5865" s="11" t="s">
        <v>755</v>
      </c>
      <c r="G5865" s="1" t="s">
        <v>691</v>
      </c>
      <c r="H5865" s="1" t="s">
        <v>120</v>
      </c>
      <c r="I5865" s="27">
        <v>221</v>
      </c>
      <c r="J5865" s="30">
        <v>927783</v>
      </c>
      <c r="K5865" s="28" t="s">
        <v>4712</v>
      </c>
      <c r="L5865" s="4" t="s">
        <v>582</v>
      </c>
    </row>
    <row r="5866" spans="1:12">
      <c r="A5866" s="36">
        <v>2017</v>
      </c>
      <c r="B5866" s="14" t="s">
        <v>4309</v>
      </c>
      <c r="C5866" s="9">
        <v>42894</v>
      </c>
      <c r="D5866" s="14" t="s">
        <v>537</v>
      </c>
      <c r="E5866" s="26" t="s">
        <v>741</v>
      </c>
      <c r="F5866" s="11" t="s">
        <v>745</v>
      </c>
      <c r="G5866" s="1" t="s">
        <v>37</v>
      </c>
      <c r="H5866" s="1" t="s">
        <v>274</v>
      </c>
      <c r="I5866" s="27">
        <v>162</v>
      </c>
      <c r="J5866" s="30" t="s">
        <v>4715</v>
      </c>
      <c r="K5866" s="28" t="s">
        <v>762</v>
      </c>
      <c r="L5866" s="4" t="s">
        <v>582</v>
      </c>
    </row>
    <row r="5867" spans="1:12">
      <c r="A5867" s="36">
        <v>2017</v>
      </c>
      <c r="B5867" s="14" t="s">
        <v>4309</v>
      </c>
      <c r="C5867" s="9">
        <v>42907</v>
      </c>
      <c r="D5867" s="14" t="s">
        <v>537</v>
      </c>
      <c r="E5867" s="26" t="s">
        <v>741</v>
      </c>
      <c r="F5867" s="11" t="s">
        <v>745</v>
      </c>
      <c r="G5867" s="1" t="s">
        <v>137</v>
      </c>
      <c r="H5867" s="1" t="s">
        <v>301</v>
      </c>
      <c r="I5867" s="27">
        <v>130</v>
      </c>
      <c r="J5867" s="30">
        <v>9259</v>
      </c>
      <c r="K5867" s="28" t="s">
        <v>2423</v>
      </c>
      <c r="L5867" s="4" t="s">
        <v>582</v>
      </c>
    </row>
    <row r="5868" spans="1:12">
      <c r="A5868" s="36">
        <v>2017</v>
      </c>
      <c r="B5868" s="14" t="s">
        <v>4309</v>
      </c>
      <c r="C5868" s="9">
        <v>42915</v>
      </c>
      <c r="D5868" s="14" t="s">
        <v>537</v>
      </c>
      <c r="E5868" s="26" t="s">
        <v>741</v>
      </c>
      <c r="F5868" s="11" t="s">
        <v>745</v>
      </c>
      <c r="G5868" s="1" t="s">
        <v>137</v>
      </c>
      <c r="H5868" s="1" t="s">
        <v>301</v>
      </c>
      <c r="I5868" s="27">
        <v>132</v>
      </c>
      <c r="J5868" s="30">
        <v>9301</v>
      </c>
      <c r="K5868" s="28" t="s">
        <v>762</v>
      </c>
      <c r="L5868" s="4" t="s">
        <v>582</v>
      </c>
    </row>
    <row r="5869" spans="1:12">
      <c r="A5869" s="36">
        <v>2017</v>
      </c>
      <c r="B5869" s="14" t="s">
        <v>4309</v>
      </c>
      <c r="C5869" s="9">
        <v>42916</v>
      </c>
      <c r="D5869" s="14" t="s">
        <v>537</v>
      </c>
      <c r="E5869" s="26" t="s">
        <v>741</v>
      </c>
      <c r="F5869" s="11" t="s">
        <v>745</v>
      </c>
      <c r="G5869" s="1" t="s">
        <v>37</v>
      </c>
      <c r="H5869" s="1" t="s">
        <v>279</v>
      </c>
      <c r="I5869" s="27">
        <v>136</v>
      </c>
      <c r="J5869" s="30" t="s">
        <v>4716</v>
      </c>
      <c r="K5869" s="28" t="s">
        <v>762</v>
      </c>
      <c r="L5869" s="4" t="s">
        <v>582</v>
      </c>
    </row>
    <row r="5870" spans="1:12">
      <c r="A5870" s="36">
        <v>2017</v>
      </c>
      <c r="B5870" s="14" t="s">
        <v>4309</v>
      </c>
      <c r="C5870" s="9">
        <v>42894</v>
      </c>
      <c r="D5870" s="14" t="s">
        <v>537</v>
      </c>
      <c r="E5870" s="26" t="s">
        <v>741</v>
      </c>
      <c r="F5870" s="11" t="s">
        <v>742</v>
      </c>
      <c r="G5870" s="1" t="s">
        <v>37</v>
      </c>
      <c r="H5870" s="1" t="s">
        <v>279</v>
      </c>
      <c r="I5870" s="27">
        <v>61</v>
      </c>
      <c r="J5870" s="30" t="s">
        <v>4717</v>
      </c>
      <c r="K5870" s="28" t="s">
        <v>3704</v>
      </c>
      <c r="L5870" s="4" t="s">
        <v>582</v>
      </c>
    </row>
    <row r="5871" spans="1:12">
      <c r="A5871" s="36">
        <v>2017</v>
      </c>
      <c r="B5871" s="14" t="s">
        <v>4309</v>
      </c>
      <c r="C5871" s="9">
        <v>42903</v>
      </c>
      <c r="D5871" s="14" t="s">
        <v>537</v>
      </c>
      <c r="E5871" s="26" t="s">
        <v>741</v>
      </c>
      <c r="F5871" s="11" t="s">
        <v>742</v>
      </c>
      <c r="G5871" s="1" t="s">
        <v>691</v>
      </c>
      <c r="H5871" s="1" t="s">
        <v>120</v>
      </c>
      <c r="I5871" s="27">
        <v>134</v>
      </c>
      <c r="J5871" s="30">
        <v>927604</v>
      </c>
      <c r="K5871" s="28" t="s">
        <v>3704</v>
      </c>
      <c r="L5871" s="4" t="s">
        <v>582</v>
      </c>
    </row>
    <row r="5872" spans="1:12">
      <c r="A5872" s="36">
        <v>2017</v>
      </c>
      <c r="B5872" s="14" t="s">
        <v>4309</v>
      </c>
      <c r="C5872" s="9">
        <v>42904</v>
      </c>
      <c r="D5872" s="14" t="s">
        <v>537</v>
      </c>
      <c r="E5872" s="26" t="s">
        <v>741</v>
      </c>
      <c r="F5872" s="11" t="s">
        <v>742</v>
      </c>
      <c r="G5872" s="1" t="s">
        <v>691</v>
      </c>
      <c r="H5872" s="1" t="s">
        <v>120</v>
      </c>
      <c r="I5872" s="27">
        <v>170</v>
      </c>
      <c r="J5872" s="30">
        <v>927614</v>
      </c>
      <c r="K5872" s="28" t="s">
        <v>3704</v>
      </c>
      <c r="L5872" s="4" t="s">
        <v>582</v>
      </c>
    </row>
    <row r="5873" spans="1:12">
      <c r="A5873" s="36">
        <v>2017</v>
      </c>
      <c r="B5873" s="14" t="s">
        <v>4309</v>
      </c>
      <c r="C5873" s="9">
        <v>42907</v>
      </c>
      <c r="D5873" s="14" t="s">
        <v>537</v>
      </c>
      <c r="E5873" s="26" t="s">
        <v>741</v>
      </c>
      <c r="F5873" s="11" t="s">
        <v>742</v>
      </c>
      <c r="G5873" s="1" t="s">
        <v>269</v>
      </c>
      <c r="H5873" s="1" t="s">
        <v>270</v>
      </c>
      <c r="I5873" s="27">
        <v>165.1</v>
      </c>
      <c r="J5873" s="30" t="s">
        <v>4718</v>
      </c>
      <c r="K5873" s="28" t="s">
        <v>4708</v>
      </c>
      <c r="L5873" s="4" t="s">
        <v>582</v>
      </c>
    </row>
    <row r="5874" spans="1:12">
      <c r="A5874" s="36">
        <v>2017</v>
      </c>
      <c r="B5874" s="14" t="s">
        <v>4309</v>
      </c>
      <c r="C5874" s="9">
        <v>42895</v>
      </c>
      <c r="D5874" s="14" t="s">
        <v>537</v>
      </c>
      <c r="E5874" s="1" t="s">
        <v>6</v>
      </c>
      <c r="F5874" s="11" t="s">
        <v>782</v>
      </c>
      <c r="G5874" s="1" t="s">
        <v>37</v>
      </c>
      <c r="H5874" s="1" t="s">
        <v>279</v>
      </c>
      <c r="I5874" s="27">
        <v>88</v>
      </c>
      <c r="J5874" s="30" t="s">
        <v>4719</v>
      </c>
      <c r="K5874" s="28" t="s">
        <v>4531</v>
      </c>
      <c r="L5874" s="4" t="s">
        <v>582</v>
      </c>
    </row>
    <row r="5875" spans="1:12">
      <c r="A5875" s="36">
        <v>2017</v>
      </c>
      <c r="B5875" s="14" t="s">
        <v>4309</v>
      </c>
      <c r="C5875" s="9">
        <v>42896</v>
      </c>
      <c r="D5875" s="14" t="s">
        <v>537</v>
      </c>
      <c r="E5875" s="1" t="s">
        <v>6</v>
      </c>
      <c r="F5875" s="11" t="s">
        <v>782</v>
      </c>
      <c r="G5875" s="1" t="s">
        <v>37</v>
      </c>
      <c r="H5875" s="1" t="s">
        <v>274</v>
      </c>
      <c r="I5875" s="27">
        <v>246</v>
      </c>
      <c r="J5875" s="30" t="s">
        <v>4720</v>
      </c>
      <c r="K5875" s="28" t="s">
        <v>1257</v>
      </c>
      <c r="L5875" s="4" t="s">
        <v>582</v>
      </c>
    </row>
    <row r="5876" spans="1:12">
      <c r="A5876" s="36">
        <v>2017</v>
      </c>
      <c r="B5876" s="14" t="s">
        <v>4309</v>
      </c>
      <c r="C5876" s="9">
        <v>42899</v>
      </c>
      <c r="D5876" s="14" t="s">
        <v>537</v>
      </c>
      <c r="E5876" s="1" t="s">
        <v>6</v>
      </c>
      <c r="F5876" s="11" t="s">
        <v>782</v>
      </c>
      <c r="G5876" s="1" t="s">
        <v>37</v>
      </c>
      <c r="H5876" s="1" t="s">
        <v>453</v>
      </c>
      <c r="I5876" s="27">
        <v>112</v>
      </c>
      <c r="J5876" s="30" t="s">
        <v>4721</v>
      </c>
      <c r="K5876" s="28" t="s">
        <v>4531</v>
      </c>
      <c r="L5876" s="4" t="s">
        <v>582</v>
      </c>
    </row>
    <row r="5877" spans="1:12">
      <c r="A5877" s="36">
        <v>2017</v>
      </c>
      <c r="B5877" s="14" t="s">
        <v>4309</v>
      </c>
      <c r="C5877" s="9">
        <v>42901</v>
      </c>
      <c r="D5877" s="14" t="s">
        <v>537</v>
      </c>
      <c r="E5877" s="1" t="s">
        <v>6</v>
      </c>
      <c r="F5877" s="11" t="s">
        <v>782</v>
      </c>
      <c r="G5877" s="1" t="s">
        <v>179</v>
      </c>
      <c r="H5877" s="11" t="s">
        <v>1096</v>
      </c>
      <c r="I5877" s="27">
        <v>201.2</v>
      </c>
      <c r="J5877" s="30">
        <v>7787</v>
      </c>
      <c r="K5877" s="28" t="s">
        <v>1257</v>
      </c>
      <c r="L5877" s="4" t="s">
        <v>582</v>
      </c>
    </row>
    <row r="5878" spans="1:12">
      <c r="A5878" s="36">
        <v>2017</v>
      </c>
      <c r="B5878" s="14" t="s">
        <v>4309</v>
      </c>
      <c r="C5878" s="9">
        <v>42902</v>
      </c>
      <c r="D5878" s="14" t="s">
        <v>537</v>
      </c>
      <c r="E5878" s="1" t="s">
        <v>6</v>
      </c>
      <c r="F5878" s="11" t="s">
        <v>782</v>
      </c>
      <c r="G5878" s="1" t="s">
        <v>269</v>
      </c>
      <c r="H5878" s="1" t="s">
        <v>156</v>
      </c>
      <c r="I5878" s="27">
        <v>127</v>
      </c>
      <c r="J5878" s="30" t="s">
        <v>4722</v>
      </c>
      <c r="K5878" s="28" t="s">
        <v>1257</v>
      </c>
      <c r="L5878" s="4" t="s">
        <v>582</v>
      </c>
    </row>
    <row r="5879" spans="1:12">
      <c r="A5879" s="36">
        <v>2017</v>
      </c>
      <c r="B5879" s="14" t="s">
        <v>4309</v>
      </c>
      <c r="C5879" s="9">
        <v>42902</v>
      </c>
      <c r="D5879" s="14" t="s">
        <v>537</v>
      </c>
      <c r="E5879" s="1" t="s">
        <v>6</v>
      </c>
      <c r="F5879" s="11" t="s">
        <v>782</v>
      </c>
      <c r="G5879" s="1" t="s">
        <v>37</v>
      </c>
      <c r="H5879" s="1" t="s">
        <v>279</v>
      </c>
      <c r="I5879" s="27">
        <v>180</v>
      </c>
      <c r="J5879" s="30" t="s">
        <v>4723</v>
      </c>
      <c r="K5879" s="28" t="s">
        <v>1257</v>
      </c>
      <c r="L5879" s="4" t="s">
        <v>582</v>
      </c>
    </row>
    <row r="5880" spans="1:12">
      <c r="A5880" s="36">
        <v>2017</v>
      </c>
      <c r="B5880" s="14" t="s">
        <v>4309</v>
      </c>
      <c r="C5880" s="9">
        <v>42903</v>
      </c>
      <c r="D5880" s="14" t="s">
        <v>537</v>
      </c>
      <c r="E5880" s="1" t="s">
        <v>6</v>
      </c>
      <c r="F5880" s="11" t="s">
        <v>782</v>
      </c>
      <c r="G5880" s="1" t="s">
        <v>269</v>
      </c>
      <c r="H5880" s="1" t="s">
        <v>156</v>
      </c>
      <c r="I5880" s="27">
        <v>197</v>
      </c>
      <c r="J5880" s="30" t="s">
        <v>4724</v>
      </c>
      <c r="K5880" s="28" t="s">
        <v>1257</v>
      </c>
      <c r="L5880" s="4" t="s">
        <v>582</v>
      </c>
    </row>
    <row r="5881" spans="1:12">
      <c r="A5881" s="36">
        <v>2017</v>
      </c>
      <c r="B5881" s="14" t="s">
        <v>4309</v>
      </c>
      <c r="C5881" s="9">
        <v>42903</v>
      </c>
      <c r="D5881" s="14" t="s">
        <v>537</v>
      </c>
      <c r="E5881" s="1" t="s">
        <v>6</v>
      </c>
      <c r="F5881" s="11" t="s">
        <v>782</v>
      </c>
      <c r="G5881" s="1" t="s">
        <v>37</v>
      </c>
      <c r="H5881" s="1" t="s">
        <v>279</v>
      </c>
      <c r="I5881" s="27">
        <v>202</v>
      </c>
      <c r="J5881" s="30" t="s">
        <v>4725</v>
      </c>
      <c r="K5881" s="28" t="s">
        <v>1257</v>
      </c>
      <c r="L5881" s="4" t="s">
        <v>582</v>
      </c>
    </row>
    <row r="5882" spans="1:12">
      <c r="A5882" s="36">
        <v>2017</v>
      </c>
      <c r="B5882" s="14" t="s">
        <v>4309</v>
      </c>
      <c r="C5882" s="9">
        <v>42915</v>
      </c>
      <c r="D5882" s="14" t="s">
        <v>537</v>
      </c>
      <c r="E5882" s="1" t="s">
        <v>6</v>
      </c>
      <c r="F5882" s="11">
        <v>4110</v>
      </c>
      <c r="G5882" s="1" t="s">
        <v>137</v>
      </c>
      <c r="H5882" s="1" t="s">
        <v>138</v>
      </c>
      <c r="I5882" s="27">
        <v>108</v>
      </c>
      <c r="J5882" s="30">
        <v>1308</v>
      </c>
      <c r="K5882" s="28" t="s">
        <v>306</v>
      </c>
      <c r="L5882" s="4" t="s">
        <v>273</v>
      </c>
    </row>
    <row r="5883" spans="1:12">
      <c r="A5883" s="36">
        <v>2017</v>
      </c>
      <c r="B5883" s="14" t="s">
        <v>4309</v>
      </c>
      <c r="C5883" s="9">
        <v>42912</v>
      </c>
      <c r="D5883" s="14" t="s">
        <v>537</v>
      </c>
      <c r="E5883" s="1" t="s">
        <v>6</v>
      </c>
      <c r="F5883" s="11" t="s">
        <v>782</v>
      </c>
      <c r="G5883" s="1" t="s">
        <v>137</v>
      </c>
      <c r="H5883" s="1" t="s">
        <v>185</v>
      </c>
      <c r="I5883" s="27">
        <v>108</v>
      </c>
      <c r="J5883" s="30">
        <v>1309</v>
      </c>
      <c r="K5883" s="28" t="s">
        <v>1257</v>
      </c>
      <c r="L5883" s="4" t="s">
        <v>582</v>
      </c>
    </row>
    <row r="5884" spans="1:12">
      <c r="A5884" s="36">
        <v>2017</v>
      </c>
      <c r="B5884" s="14" t="s">
        <v>4309</v>
      </c>
      <c r="C5884" s="9">
        <v>42891</v>
      </c>
      <c r="D5884" s="14" t="s">
        <v>537</v>
      </c>
      <c r="E5884" s="1" t="s">
        <v>6</v>
      </c>
      <c r="F5884" s="11" t="s">
        <v>3719</v>
      </c>
      <c r="G5884" s="1" t="s">
        <v>269</v>
      </c>
      <c r="H5884" s="11" t="s">
        <v>285</v>
      </c>
      <c r="I5884" s="27">
        <v>224.8</v>
      </c>
      <c r="J5884" s="30" t="s">
        <v>4726</v>
      </c>
      <c r="K5884" s="28" t="s">
        <v>4727</v>
      </c>
      <c r="L5884" s="4" t="s">
        <v>582</v>
      </c>
    </row>
    <row r="5885" spans="1:12">
      <c r="A5885" s="36">
        <v>2017</v>
      </c>
      <c r="B5885" s="14" t="s">
        <v>4309</v>
      </c>
      <c r="C5885" s="9">
        <v>42892</v>
      </c>
      <c r="D5885" s="14" t="s">
        <v>537</v>
      </c>
      <c r="E5885" s="1" t="s">
        <v>6</v>
      </c>
      <c r="F5885" s="11" t="s">
        <v>3719</v>
      </c>
      <c r="G5885" s="1" t="s">
        <v>269</v>
      </c>
      <c r="H5885" s="11" t="s">
        <v>285</v>
      </c>
      <c r="I5885" s="27">
        <v>215.6</v>
      </c>
      <c r="J5885" s="30" t="s">
        <v>4728</v>
      </c>
      <c r="K5885" s="28" t="s">
        <v>4727</v>
      </c>
      <c r="L5885" s="4" t="s">
        <v>582</v>
      </c>
    </row>
    <row r="5886" spans="1:12">
      <c r="A5886" s="36">
        <v>2017</v>
      </c>
      <c r="B5886" s="14" t="s">
        <v>4309</v>
      </c>
      <c r="C5886" s="9">
        <v>42908</v>
      </c>
      <c r="D5886" s="14" t="s">
        <v>537</v>
      </c>
      <c r="E5886" s="1" t="s">
        <v>308</v>
      </c>
      <c r="F5886" s="11">
        <v>4422</v>
      </c>
      <c r="G5886" s="1" t="s">
        <v>697</v>
      </c>
      <c r="H5886" s="1" t="s">
        <v>698</v>
      </c>
      <c r="I5886" s="27">
        <v>50</v>
      </c>
      <c r="J5886" s="30" t="s">
        <v>4729</v>
      </c>
      <c r="K5886" s="28" t="s">
        <v>4260</v>
      </c>
      <c r="L5886" s="4" t="s">
        <v>794</v>
      </c>
    </row>
    <row r="5887" spans="1:12">
      <c r="A5887" s="36">
        <v>2017</v>
      </c>
      <c r="B5887" s="14" t="s">
        <v>4309</v>
      </c>
      <c r="C5887" s="9">
        <v>42908</v>
      </c>
      <c r="D5887" s="14" t="s">
        <v>537</v>
      </c>
      <c r="E5887" s="1" t="s">
        <v>308</v>
      </c>
      <c r="F5887" s="11">
        <v>4422</v>
      </c>
      <c r="G5887" s="1" t="s">
        <v>697</v>
      </c>
      <c r="H5887" s="1" t="s">
        <v>698</v>
      </c>
      <c r="I5887" s="27">
        <v>93</v>
      </c>
      <c r="J5887" s="30" t="s">
        <v>4730</v>
      </c>
      <c r="K5887" s="28" t="s">
        <v>4260</v>
      </c>
      <c r="L5887" s="4" t="s">
        <v>794</v>
      </c>
    </row>
    <row r="5888" spans="1:12">
      <c r="A5888" s="36">
        <v>2017</v>
      </c>
      <c r="B5888" s="14" t="s">
        <v>4309</v>
      </c>
      <c r="C5888" s="9">
        <v>42916</v>
      </c>
      <c r="D5888" s="14" t="s">
        <v>537</v>
      </c>
      <c r="E5888" s="1" t="s">
        <v>308</v>
      </c>
      <c r="F5888" s="11">
        <v>4408</v>
      </c>
      <c r="G5888" s="1" t="s">
        <v>697</v>
      </c>
      <c r="H5888" s="1" t="s">
        <v>698</v>
      </c>
      <c r="I5888" s="27">
        <v>108</v>
      </c>
      <c r="J5888" s="30" t="s">
        <v>4731</v>
      </c>
      <c r="K5888" s="28" t="s">
        <v>1945</v>
      </c>
      <c r="L5888" s="4" t="s">
        <v>794</v>
      </c>
    </row>
    <row r="5889" spans="1:12">
      <c r="A5889" s="36">
        <v>2017</v>
      </c>
      <c r="B5889" s="14" t="s">
        <v>4309</v>
      </c>
      <c r="C5889" s="9">
        <v>42887</v>
      </c>
      <c r="D5889" s="14" t="s">
        <v>537</v>
      </c>
      <c r="E5889" s="1" t="s">
        <v>308</v>
      </c>
      <c r="F5889" s="11">
        <v>4422</v>
      </c>
      <c r="G5889" s="1" t="s">
        <v>697</v>
      </c>
      <c r="H5889" s="1" t="s">
        <v>698</v>
      </c>
      <c r="I5889" s="27">
        <v>94</v>
      </c>
      <c r="J5889" s="30" t="s">
        <v>4732</v>
      </c>
      <c r="K5889" s="28" t="s">
        <v>1940</v>
      </c>
      <c r="L5889" s="4" t="s">
        <v>794</v>
      </c>
    </row>
    <row r="5890" spans="1:12">
      <c r="A5890" s="36">
        <v>2017</v>
      </c>
      <c r="B5890" s="14" t="s">
        <v>4309</v>
      </c>
      <c r="C5890" s="9">
        <v>42894</v>
      </c>
      <c r="D5890" s="14" t="s">
        <v>537</v>
      </c>
      <c r="E5890" s="1" t="s">
        <v>308</v>
      </c>
      <c r="F5890" s="11">
        <v>4408</v>
      </c>
      <c r="G5890" s="1" t="s">
        <v>697</v>
      </c>
      <c r="H5890" s="1" t="s">
        <v>698</v>
      </c>
      <c r="I5890" s="27">
        <v>100</v>
      </c>
      <c r="J5890" s="30" t="s">
        <v>4733</v>
      </c>
      <c r="K5890" s="28" t="s">
        <v>1940</v>
      </c>
      <c r="L5890" s="4" t="s">
        <v>794</v>
      </c>
    </row>
    <row r="5891" spans="1:12">
      <c r="A5891" s="36">
        <v>2017</v>
      </c>
      <c r="B5891" s="14" t="s">
        <v>4309</v>
      </c>
      <c r="C5891" s="9">
        <v>42887</v>
      </c>
      <c r="D5891" s="14" t="s">
        <v>537</v>
      </c>
      <c r="E5891" s="1" t="s">
        <v>308</v>
      </c>
      <c r="F5891" s="11">
        <v>4422</v>
      </c>
      <c r="G5891" s="1" t="s">
        <v>697</v>
      </c>
      <c r="H5891" s="1" t="s">
        <v>698</v>
      </c>
      <c r="I5891" s="27">
        <v>96</v>
      </c>
      <c r="J5891" s="30" t="s">
        <v>4734</v>
      </c>
      <c r="K5891" s="28" t="s">
        <v>1940</v>
      </c>
      <c r="L5891" s="4" t="s">
        <v>794</v>
      </c>
    </row>
    <row r="5892" spans="1:12">
      <c r="A5892" s="36">
        <v>2017</v>
      </c>
      <c r="B5892" s="14" t="s">
        <v>4309</v>
      </c>
      <c r="C5892" s="9">
        <v>42887</v>
      </c>
      <c r="D5892" s="14" t="s">
        <v>537</v>
      </c>
      <c r="E5892" s="1" t="s">
        <v>308</v>
      </c>
      <c r="F5892" s="11">
        <v>4422</v>
      </c>
      <c r="G5892" s="1" t="s">
        <v>697</v>
      </c>
      <c r="H5892" s="1" t="s">
        <v>698</v>
      </c>
      <c r="I5892" s="27">
        <v>152</v>
      </c>
      <c r="J5892" s="30" t="s">
        <v>4735</v>
      </c>
      <c r="K5892" s="28" t="s">
        <v>1940</v>
      </c>
      <c r="L5892" s="4" t="s">
        <v>794</v>
      </c>
    </row>
    <row r="5893" spans="1:12">
      <c r="A5893" s="36">
        <v>2017</v>
      </c>
      <c r="B5893" s="14" t="s">
        <v>4309</v>
      </c>
      <c r="C5893" s="9">
        <v>42887</v>
      </c>
      <c r="D5893" s="14" t="s">
        <v>537</v>
      </c>
      <c r="E5893" s="1" t="s">
        <v>308</v>
      </c>
      <c r="F5893" s="11">
        <v>4422</v>
      </c>
      <c r="G5893" s="1" t="s">
        <v>697</v>
      </c>
      <c r="H5893" s="1" t="s">
        <v>698</v>
      </c>
      <c r="I5893" s="27">
        <v>139</v>
      </c>
      <c r="J5893" s="30" t="s">
        <v>4736</v>
      </c>
      <c r="K5893" s="28" t="s">
        <v>1940</v>
      </c>
      <c r="L5893" s="4" t="s">
        <v>794</v>
      </c>
    </row>
    <row r="5894" spans="1:12">
      <c r="A5894" s="36">
        <v>2017</v>
      </c>
      <c r="B5894" s="14" t="s">
        <v>4309</v>
      </c>
      <c r="C5894" s="9">
        <v>42887</v>
      </c>
      <c r="D5894" s="14" t="s">
        <v>537</v>
      </c>
      <c r="E5894" s="1" t="s">
        <v>308</v>
      </c>
      <c r="F5894" s="11">
        <v>4422</v>
      </c>
      <c r="G5894" s="1" t="s">
        <v>697</v>
      </c>
      <c r="H5894" s="1" t="s">
        <v>698</v>
      </c>
      <c r="I5894" s="27">
        <v>44</v>
      </c>
      <c r="J5894" s="30" t="s">
        <v>4737</v>
      </c>
      <c r="K5894" s="28" t="s">
        <v>1940</v>
      </c>
      <c r="L5894" s="4" t="s">
        <v>794</v>
      </c>
    </row>
    <row r="5895" spans="1:12">
      <c r="A5895" s="36">
        <v>2017</v>
      </c>
      <c r="B5895" s="14" t="s">
        <v>4309</v>
      </c>
      <c r="C5895" s="9">
        <v>42887</v>
      </c>
      <c r="D5895" s="14" t="s">
        <v>537</v>
      </c>
      <c r="E5895" s="1" t="s">
        <v>308</v>
      </c>
      <c r="F5895" s="11">
        <v>4408</v>
      </c>
      <c r="G5895" s="1" t="s">
        <v>137</v>
      </c>
      <c r="H5895" s="1" t="s">
        <v>795</v>
      </c>
      <c r="I5895" s="27">
        <v>136.9</v>
      </c>
      <c r="J5895" s="30">
        <v>8608</v>
      </c>
      <c r="K5895" s="28" t="s">
        <v>1945</v>
      </c>
      <c r="L5895" s="4" t="s">
        <v>794</v>
      </c>
    </row>
    <row r="5896" spans="1:12">
      <c r="A5896" s="36">
        <v>2017</v>
      </c>
      <c r="B5896" s="14" t="s">
        <v>4309</v>
      </c>
      <c r="C5896" s="9">
        <v>42888</v>
      </c>
      <c r="D5896" s="14" t="s">
        <v>537</v>
      </c>
      <c r="E5896" s="1" t="s">
        <v>308</v>
      </c>
      <c r="F5896" s="11">
        <v>4408</v>
      </c>
      <c r="G5896" s="1" t="s">
        <v>137</v>
      </c>
      <c r="H5896" s="1" t="s">
        <v>795</v>
      </c>
      <c r="I5896" s="27">
        <v>160.4</v>
      </c>
      <c r="J5896" s="30">
        <v>8610</v>
      </c>
      <c r="K5896" s="28" t="s">
        <v>1945</v>
      </c>
      <c r="L5896" s="4" t="s">
        <v>794</v>
      </c>
    </row>
    <row r="5897" spans="1:12">
      <c r="A5897" s="36">
        <v>2017</v>
      </c>
      <c r="B5897" s="14" t="s">
        <v>4309</v>
      </c>
      <c r="C5897" s="9">
        <v>42888</v>
      </c>
      <c r="D5897" s="14" t="s">
        <v>537</v>
      </c>
      <c r="E5897" s="1" t="s">
        <v>308</v>
      </c>
      <c r="F5897" s="11">
        <v>4408</v>
      </c>
      <c r="G5897" s="1" t="s">
        <v>137</v>
      </c>
      <c r="H5897" s="1" t="s">
        <v>795</v>
      </c>
      <c r="I5897" s="27">
        <v>93.9</v>
      </c>
      <c r="J5897" s="30">
        <v>8611</v>
      </c>
      <c r="K5897" s="28" t="s">
        <v>1945</v>
      </c>
      <c r="L5897" s="4" t="s">
        <v>794</v>
      </c>
    </row>
    <row r="5898" spans="1:12">
      <c r="A5898" s="36">
        <v>2017</v>
      </c>
      <c r="B5898" s="14" t="s">
        <v>4309</v>
      </c>
      <c r="C5898" s="9">
        <v>42888</v>
      </c>
      <c r="D5898" s="14" t="s">
        <v>537</v>
      </c>
      <c r="E5898" s="1" t="s">
        <v>308</v>
      </c>
      <c r="F5898" s="11">
        <v>4408</v>
      </c>
      <c r="G5898" s="1" t="s">
        <v>137</v>
      </c>
      <c r="H5898" s="1" t="s">
        <v>795</v>
      </c>
      <c r="I5898" s="27">
        <v>102</v>
      </c>
      <c r="J5898" s="30">
        <v>8612</v>
      </c>
      <c r="K5898" s="28" t="s">
        <v>1945</v>
      </c>
      <c r="L5898" s="4" t="s">
        <v>794</v>
      </c>
    </row>
    <row r="5899" spans="1:12">
      <c r="A5899" s="36">
        <v>2017</v>
      </c>
      <c r="B5899" s="14" t="s">
        <v>4309</v>
      </c>
      <c r="C5899" s="9">
        <v>42890</v>
      </c>
      <c r="D5899" s="14" t="s">
        <v>537</v>
      </c>
      <c r="E5899" s="1" t="s">
        <v>308</v>
      </c>
      <c r="F5899" s="11">
        <v>4408</v>
      </c>
      <c r="G5899" s="1" t="s">
        <v>137</v>
      </c>
      <c r="H5899" s="1" t="s">
        <v>795</v>
      </c>
      <c r="I5899" s="27">
        <v>23.3</v>
      </c>
      <c r="J5899" s="30">
        <v>8624</v>
      </c>
      <c r="K5899" s="28" t="s">
        <v>1945</v>
      </c>
      <c r="L5899" s="4" t="s">
        <v>794</v>
      </c>
    </row>
    <row r="5900" spans="1:12">
      <c r="A5900" s="36">
        <v>2017</v>
      </c>
      <c r="B5900" s="14" t="s">
        <v>4309</v>
      </c>
      <c r="C5900" s="9">
        <v>42891</v>
      </c>
      <c r="D5900" s="14" t="s">
        <v>537</v>
      </c>
      <c r="E5900" s="1" t="s">
        <v>308</v>
      </c>
      <c r="F5900" s="11">
        <v>4408</v>
      </c>
      <c r="G5900" s="1" t="s">
        <v>137</v>
      </c>
      <c r="H5900" s="1" t="s">
        <v>795</v>
      </c>
      <c r="I5900" s="27">
        <v>122.2</v>
      </c>
      <c r="J5900" s="30">
        <v>8629</v>
      </c>
      <c r="K5900" s="28" t="s">
        <v>1945</v>
      </c>
      <c r="L5900" s="4" t="s">
        <v>794</v>
      </c>
    </row>
    <row r="5901" spans="1:12">
      <c r="A5901" s="36">
        <v>2017</v>
      </c>
      <c r="B5901" s="14" t="s">
        <v>4309</v>
      </c>
      <c r="C5901" s="9">
        <v>42907</v>
      </c>
      <c r="D5901" s="14" t="s">
        <v>537</v>
      </c>
      <c r="E5901" s="1" t="s">
        <v>13</v>
      </c>
      <c r="F5901" s="11">
        <v>5070</v>
      </c>
      <c r="G5901" s="1" t="s">
        <v>697</v>
      </c>
      <c r="H5901" s="1" t="s">
        <v>698</v>
      </c>
      <c r="I5901" s="27">
        <v>82</v>
      </c>
      <c r="J5901" s="30" t="s">
        <v>4738</v>
      </c>
      <c r="K5901" s="28" t="s">
        <v>4739</v>
      </c>
      <c r="L5901" s="4" t="s">
        <v>794</v>
      </c>
    </row>
    <row r="5902" spans="1:12">
      <c r="A5902" s="36">
        <v>2017</v>
      </c>
      <c r="B5902" s="14" t="s">
        <v>4309</v>
      </c>
      <c r="C5902" s="9">
        <v>42901</v>
      </c>
      <c r="D5902" s="14" t="s">
        <v>537</v>
      </c>
      <c r="E5902" s="1" t="s">
        <v>13</v>
      </c>
      <c r="F5902" s="11">
        <v>5070</v>
      </c>
      <c r="G5902" s="1" t="s">
        <v>697</v>
      </c>
      <c r="H5902" s="1" t="s">
        <v>698</v>
      </c>
      <c r="I5902" s="27">
        <v>53</v>
      </c>
      <c r="J5902" s="30" t="s">
        <v>4740</v>
      </c>
      <c r="K5902" s="28" t="s">
        <v>4741</v>
      </c>
      <c r="L5902" s="4" t="s">
        <v>794</v>
      </c>
    </row>
    <row r="5903" spans="1:12">
      <c r="A5903" s="36">
        <v>2017</v>
      </c>
      <c r="B5903" s="14" t="s">
        <v>4309</v>
      </c>
      <c r="C5903" s="9">
        <v>42909</v>
      </c>
      <c r="D5903" s="14" t="s">
        <v>537</v>
      </c>
      <c r="E5903" s="1" t="s">
        <v>13</v>
      </c>
      <c r="F5903" s="11">
        <v>5070</v>
      </c>
      <c r="G5903" s="1" t="s">
        <v>697</v>
      </c>
      <c r="H5903" s="1" t="s">
        <v>698</v>
      </c>
      <c r="I5903" s="27">
        <v>35</v>
      </c>
      <c r="J5903" s="30" t="s">
        <v>4742</v>
      </c>
      <c r="K5903" s="28" t="s">
        <v>1946</v>
      </c>
      <c r="L5903" s="4" t="s">
        <v>794</v>
      </c>
    </row>
    <row r="5904" spans="1:12">
      <c r="A5904" s="36">
        <v>2017</v>
      </c>
      <c r="B5904" s="14" t="s">
        <v>4309</v>
      </c>
      <c r="C5904" s="9">
        <v>42910</v>
      </c>
      <c r="D5904" s="14" t="s">
        <v>537</v>
      </c>
      <c r="E5904" s="1" t="s">
        <v>13</v>
      </c>
      <c r="F5904" s="11">
        <v>5070</v>
      </c>
      <c r="G5904" s="1" t="s">
        <v>697</v>
      </c>
      <c r="H5904" s="1" t="s">
        <v>698</v>
      </c>
      <c r="I5904" s="27">
        <v>97</v>
      </c>
      <c r="J5904" s="30" t="s">
        <v>4743</v>
      </c>
      <c r="K5904" s="28" t="s">
        <v>1946</v>
      </c>
      <c r="L5904" s="4" t="s">
        <v>794</v>
      </c>
    </row>
    <row r="5905" spans="1:12">
      <c r="A5905" s="36">
        <v>2017</v>
      </c>
      <c r="B5905" s="14" t="s">
        <v>4309</v>
      </c>
      <c r="C5905" s="9">
        <v>42891</v>
      </c>
      <c r="D5905" s="14" t="s">
        <v>537</v>
      </c>
      <c r="E5905" s="1" t="s">
        <v>13</v>
      </c>
      <c r="F5905" s="11">
        <v>5070</v>
      </c>
      <c r="G5905" s="1" t="s">
        <v>697</v>
      </c>
      <c r="H5905" s="1" t="s">
        <v>698</v>
      </c>
      <c r="I5905" s="27">
        <v>28</v>
      </c>
      <c r="J5905" s="30" t="s">
        <v>4744</v>
      </c>
      <c r="K5905" s="28" t="s">
        <v>4739</v>
      </c>
      <c r="L5905" s="4" t="s">
        <v>794</v>
      </c>
    </row>
    <row r="5906" spans="1:12">
      <c r="A5906" s="36">
        <v>2017</v>
      </c>
      <c r="B5906" s="14" t="s">
        <v>4309</v>
      </c>
      <c r="C5906" s="9">
        <v>42892</v>
      </c>
      <c r="D5906" s="14" t="s">
        <v>537</v>
      </c>
      <c r="E5906" s="1" t="s">
        <v>13</v>
      </c>
      <c r="F5906" s="11">
        <v>5070</v>
      </c>
      <c r="G5906" s="1" t="s">
        <v>697</v>
      </c>
      <c r="H5906" s="1" t="s">
        <v>698</v>
      </c>
      <c r="I5906" s="27">
        <v>86</v>
      </c>
      <c r="J5906" s="30" t="s">
        <v>4745</v>
      </c>
      <c r="K5906" s="28" t="s">
        <v>4739</v>
      </c>
      <c r="L5906" s="4" t="s">
        <v>794</v>
      </c>
    </row>
    <row r="5907" spans="1:12">
      <c r="A5907" s="36">
        <v>2017</v>
      </c>
      <c r="B5907" s="14" t="s">
        <v>4309</v>
      </c>
      <c r="C5907" s="9">
        <v>42896</v>
      </c>
      <c r="D5907" s="14" t="s">
        <v>537</v>
      </c>
      <c r="E5907" s="1" t="s">
        <v>13</v>
      </c>
      <c r="F5907" s="11">
        <v>5070</v>
      </c>
      <c r="G5907" s="1" t="s">
        <v>697</v>
      </c>
      <c r="H5907" s="1" t="s">
        <v>698</v>
      </c>
      <c r="I5907" s="27">
        <v>107</v>
      </c>
      <c r="J5907" s="30" t="s">
        <v>4746</v>
      </c>
      <c r="K5907" s="28" t="s">
        <v>1939</v>
      </c>
      <c r="L5907" s="4" t="s">
        <v>794</v>
      </c>
    </row>
    <row r="5908" spans="1:12">
      <c r="A5908" s="36">
        <v>2017</v>
      </c>
      <c r="B5908" s="14" t="s">
        <v>4309</v>
      </c>
      <c r="C5908" s="9">
        <v>42898</v>
      </c>
      <c r="D5908" s="14" t="s">
        <v>537</v>
      </c>
      <c r="E5908" s="1" t="s">
        <v>13</v>
      </c>
      <c r="F5908" s="11">
        <v>5070</v>
      </c>
      <c r="G5908" s="1" t="s">
        <v>697</v>
      </c>
      <c r="H5908" s="1" t="s">
        <v>698</v>
      </c>
      <c r="I5908" s="27">
        <v>69</v>
      </c>
      <c r="J5908" s="30" t="s">
        <v>4747</v>
      </c>
      <c r="K5908" s="28" t="s">
        <v>1939</v>
      </c>
      <c r="L5908" s="4" t="s">
        <v>794</v>
      </c>
    </row>
    <row r="5909" spans="1:12">
      <c r="A5909" s="36">
        <v>2017</v>
      </c>
      <c r="B5909" s="14" t="s">
        <v>4309</v>
      </c>
      <c r="C5909" s="9">
        <v>42906</v>
      </c>
      <c r="D5909" s="14" t="s">
        <v>537</v>
      </c>
      <c r="E5909" s="1" t="s">
        <v>13</v>
      </c>
      <c r="F5909" s="11">
        <v>5070</v>
      </c>
      <c r="G5909" s="1" t="s">
        <v>137</v>
      </c>
      <c r="H5909" s="1" t="s">
        <v>650</v>
      </c>
      <c r="I5909" s="27">
        <v>85</v>
      </c>
      <c r="J5909" s="30">
        <v>2292</v>
      </c>
      <c r="K5909" s="28" t="s">
        <v>4739</v>
      </c>
      <c r="L5909" s="4" t="s">
        <v>794</v>
      </c>
    </row>
    <row r="5910" spans="1:12">
      <c r="A5910" s="36">
        <v>2017</v>
      </c>
      <c r="B5910" s="14" t="s">
        <v>4309</v>
      </c>
      <c r="C5910" s="9">
        <v>42909</v>
      </c>
      <c r="D5910" s="14" t="s">
        <v>537</v>
      </c>
      <c r="E5910" s="1" t="s">
        <v>13</v>
      </c>
      <c r="F5910" s="11">
        <v>5070</v>
      </c>
      <c r="G5910" s="1" t="s">
        <v>137</v>
      </c>
      <c r="H5910" s="1" t="s">
        <v>795</v>
      </c>
      <c r="I5910" s="27">
        <v>127</v>
      </c>
      <c r="J5910" s="30">
        <v>8668</v>
      </c>
      <c r="K5910" s="28" t="s">
        <v>1946</v>
      </c>
      <c r="L5910" s="4" t="s">
        <v>794</v>
      </c>
    </row>
    <row r="5911" spans="1:12">
      <c r="A5911" s="36">
        <v>2017</v>
      </c>
      <c r="B5911" s="14" t="s">
        <v>4309</v>
      </c>
      <c r="C5911" s="9">
        <v>42910</v>
      </c>
      <c r="D5911" s="14" t="s">
        <v>537</v>
      </c>
      <c r="E5911" s="1" t="s">
        <v>13</v>
      </c>
      <c r="F5911" s="11">
        <v>5070</v>
      </c>
      <c r="G5911" s="1" t="s">
        <v>137</v>
      </c>
      <c r="H5911" s="1" t="s">
        <v>795</v>
      </c>
      <c r="I5911" s="27">
        <v>34</v>
      </c>
      <c r="J5911" s="30">
        <v>8669</v>
      </c>
      <c r="K5911" s="28" t="s">
        <v>1946</v>
      </c>
      <c r="L5911" s="4" t="s">
        <v>794</v>
      </c>
    </row>
    <row r="5912" spans="1:12">
      <c r="A5912" s="36">
        <v>2017</v>
      </c>
      <c r="B5912" s="14" t="s">
        <v>4309</v>
      </c>
      <c r="C5912" s="9">
        <v>42911</v>
      </c>
      <c r="D5912" s="14" t="s">
        <v>537</v>
      </c>
      <c r="E5912" s="1" t="s">
        <v>13</v>
      </c>
      <c r="F5912" s="11">
        <v>5070</v>
      </c>
      <c r="G5912" s="1" t="s">
        <v>137</v>
      </c>
      <c r="H5912" s="1" t="s">
        <v>650</v>
      </c>
      <c r="I5912" s="27">
        <v>85</v>
      </c>
      <c r="J5912" s="30">
        <v>2309</v>
      </c>
      <c r="K5912" s="28" t="s">
        <v>4739</v>
      </c>
      <c r="L5912" s="4" t="s">
        <v>794</v>
      </c>
    </row>
    <row r="5913" spans="1:12">
      <c r="A5913" s="36">
        <v>2017</v>
      </c>
      <c r="B5913" s="14" t="s">
        <v>4309</v>
      </c>
      <c r="C5913" s="9">
        <v>42899</v>
      </c>
      <c r="D5913" s="14" t="s">
        <v>537</v>
      </c>
      <c r="E5913" s="1" t="s">
        <v>13</v>
      </c>
      <c r="F5913" s="11">
        <v>5070</v>
      </c>
      <c r="G5913" s="1" t="s">
        <v>137</v>
      </c>
      <c r="H5913" s="1" t="s">
        <v>650</v>
      </c>
      <c r="I5913" s="27">
        <v>50</v>
      </c>
      <c r="J5913" s="30">
        <v>2276</v>
      </c>
      <c r="K5913" s="28" t="s">
        <v>1939</v>
      </c>
      <c r="L5913" s="4" t="s">
        <v>794</v>
      </c>
    </row>
    <row r="5914" spans="1:12">
      <c r="A5914" s="36">
        <v>2017</v>
      </c>
      <c r="B5914" s="14" t="s">
        <v>4309</v>
      </c>
      <c r="C5914" s="9">
        <v>42895</v>
      </c>
      <c r="D5914" s="14" t="s">
        <v>537</v>
      </c>
      <c r="E5914" s="1" t="s">
        <v>13</v>
      </c>
      <c r="F5914" s="11">
        <v>5070</v>
      </c>
      <c r="G5914" s="1" t="s">
        <v>137</v>
      </c>
      <c r="H5914" s="1" t="s">
        <v>795</v>
      </c>
      <c r="I5914" s="27">
        <v>52</v>
      </c>
      <c r="J5914" s="30">
        <v>8634</v>
      </c>
      <c r="K5914" s="28" t="s">
        <v>1939</v>
      </c>
      <c r="L5914" s="4" t="s">
        <v>794</v>
      </c>
    </row>
    <row r="5915" spans="1:12">
      <c r="A5915" s="36">
        <v>2017</v>
      </c>
      <c r="B5915" s="14" t="s">
        <v>4309</v>
      </c>
      <c r="C5915" s="9">
        <v>42891</v>
      </c>
      <c r="D5915" s="14" t="s">
        <v>537</v>
      </c>
      <c r="E5915" s="1" t="s">
        <v>13</v>
      </c>
      <c r="F5915" s="11">
        <v>5070</v>
      </c>
      <c r="G5915" s="1" t="s">
        <v>137</v>
      </c>
      <c r="H5915" s="1" t="s">
        <v>795</v>
      </c>
      <c r="I5915" s="27">
        <v>44</v>
      </c>
      <c r="J5915" s="30">
        <v>8628</v>
      </c>
      <c r="K5915" s="28" t="s">
        <v>4739</v>
      </c>
      <c r="L5915" s="4" t="s">
        <v>794</v>
      </c>
    </row>
    <row r="5916" spans="1:12">
      <c r="A5916" s="36">
        <v>2017</v>
      </c>
      <c r="B5916" s="14" t="s">
        <v>4309</v>
      </c>
      <c r="C5916" s="9">
        <v>42903</v>
      </c>
      <c r="D5916" s="14" t="s">
        <v>809</v>
      </c>
      <c r="E5916" s="1" t="s">
        <v>810</v>
      </c>
      <c r="F5916" s="11">
        <v>5723</v>
      </c>
      <c r="G5916" s="1" t="s">
        <v>137</v>
      </c>
      <c r="H5916" s="1" t="s">
        <v>795</v>
      </c>
      <c r="I5916" s="27">
        <v>15</v>
      </c>
      <c r="J5916" s="30">
        <v>8662</v>
      </c>
      <c r="K5916" s="28" t="s">
        <v>4263</v>
      </c>
      <c r="L5916" s="4" t="s">
        <v>794</v>
      </c>
    </row>
    <row r="5917" spans="1:12">
      <c r="A5917" s="36">
        <v>2017</v>
      </c>
      <c r="B5917" s="14" t="s">
        <v>4309</v>
      </c>
      <c r="C5917" s="9">
        <v>42904</v>
      </c>
      <c r="D5917" s="14" t="s">
        <v>809</v>
      </c>
      <c r="E5917" s="1" t="s">
        <v>810</v>
      </c>
      <c r="F5917" s="11">
        <v>5723</v>
      </c>
      <c r="G5917" s="1" t="s">
        <v>137</v>
      </c>
      <c r="H5917" s="1" t="s">
        <v>795</v>
      </c>
      <c r="I5917" s="27">
        <v>15</v>
      </c>
      <c r="J5917" s="30">
        <v>8672</v>
      </c>
      <c r="K5917" s="28" t="s">
        <v>4263</v>
      </c>
      <c r="L5917" s="4" t="s">
        <v>794</v>
      </c>
    </row>
    <row r="5918" spans="1:12">
      <c r="A5918" s="36">
        <v>2017</v>
      </c>
      <c r="B5918" s="14" t="s">
        <v>4309</v>
      </c>
      <c r="C5918" s="9">
        <v>42888</v>
      </c>
      <c r="D5918" s="14" t="s">
        <v>809</v>
      </c>
      <c r="E5918" s="1" t="s">
        <v>810</v>
      </c>
      <c r="F5918" s="11">
        <v>5723</v>
      </c>
      <c r="G5918" s="1" t="s">
        <v>137</v>
      </c>
      <c r="H5918" s="1" t="s">
        <v>795</v>
      </c>
      <c r="I5918" s="27">
        <v>49</v>
      </c>
      <c r="J5918" s="30">
        <v>8609</v>
      </c>
      <c r="K5918" s="28" t="s">
        <v>4748</v>
      </c>
      <c r="L5918" s="4" t="s">
        <v>794</v>
      </c>
    </row>
    <row r="5919" spans="1:12">
      <c r="A5919" s="36">
        <v>2017</v>
      </c>
      <c r="B5919" s="14" t="s">
        <v>4309</v>
      </c>
      <c r="C5919" s="9">
        <v>42900</v>
      </c>
      <c r="D5919" s="14" t="s">
        <v>537</v>
      </c>
      <c r="E5919" s="1" t="s">
        <v>13</v>
      </c>
      <c r="F5919" s="11">
        <v>5057</v>
      </c>
      <c r="G5919" s="1" t="s">
        <v>137</v>
      </c>
      <c r="H5919" s="1" t="s">
        <v>299</v>
      </c>
      <c r="I5919" s="27">
        <v>24</v>
      </c>
      <c r="J5919" s="30" t="s">
        <v>4749</v>
      </c>
      <c r="K5919" s="28" t="s">
        <v>4750</v>
      </c>
      <c r="L5919" s="4" t="s">
        <v>522</v>
      </c>
    </row>
    <row r="5920" spans="1:12">
      <c r="A5920" s="36">
        <v>2017</v>
      </c>
      <c r="B5920" s="14" t="s">
        <v>4309</v>
      </c>
      <c r="C5920" s="9">
        <v>42900</v>
      </c>
      <c r="D5920" s="14" t="s">
        <v>537</v>
      </c>
      <c r="E5920" s="1" t="s">
        <v>13</v>
      </c>
      <c r="F5920" s="11">
        <v>5057</v>
      </c>
      <c r="G5920" s="1" t="s">
        <v>137</v>
      </c>
      <c r="H5920" s="1" t="s">
        <v>283</v>
      </c>
      <c r="I5920" s="27">
        <v>70</v>
      </c>
      <c r="J5920" s="30" t="s">
        <v>4751</v>
      </c>
      <c r="K5920" s="28" t="s">
        <v>2253</v>
      </c>
      <c r="L5920" s="4" t="s">
        <v>522</v>
      </c>
    </row>
    <row r="5921" spans="1:12">
      <c r="A5921" s="36">
        <v>2017</v>
      </c>
      <c r="B5921" s="14" t="s">
        <v>4309</v>
      </c>
      <c r="C5921" s="9">
        <v>42900</v>
      </c>
      <c r="D5921" s="14" t="s">
        <v>537</v>
      </c>
      <c r="E5921" s="1" t="s">
        <v>13</v>
      </c>
      <c r="F5921" s="11">
        <v>5057</v>
      </c>
      <c r="G5921" s="1" t="s">
        <v>137</v>
      </c>
      <c r="H5921" s="1" t="s">
        <v>283</v>
      </c>
      <c r="I5921" s="27">
        <v>23</v>
      </c>
      <c r="J5921" s="30" t="s">
        <v>4752</v>
      </c>
      <c r="K5921" s="28" t="s">
        <v>4750</v>
      </c>
      <c r="L5921" s="4" t="s">
        <v>522</v>
      </c>
    </row>
    <row r="5922" spans="1:12">
      <c r="A5922" s="36">
        <v>2017</v>
      </c>
      <c r="B5922" s="14" t="s">
        <v>4309</v>
      </c>
      <c r="C5922" s="9">
        <v>42901</v>
      </c>
      <c r="D5922" s="14" t="s">
        <v>537</v>
      </c>
      <c r="E5922" s="1" t="s">
        <v>13</v>
      </c>
      <c r="F5922" s="11">
        <v>5057</v>
      </c>
      <c r="G5922" s="1" t="s">
        <v>137</v>
      </c>
      <c r="H5922" s="1" t="s">
        <v>551</v>
      </c>
      <c r="I5922" s="27">
        <v>60</v>
      </c>
      <c r="J5922" s="30" t="s">
        <v>4753</v>
      </c>
      <c r="K5922" s="28" t="s">
        <v>4754</v>
      </c>
      <c r="L5922" s="4" t="s">
        <v>522</v>
      </c>
    </row>
    <row r="5923" spans="1:12">
      <c r="A5923" s="36">
        <v>2017</v>
      </c>
      <c r="B5923" s="14" t="s">
        <v>4309</v>
      </c>
      <c r="C5923" s="9">
        <v>42906</v>
      </c>
      <c r="D5923" s="14" t="s">
        <v>537</v>
      </c>
      <c r="E5923" s="1" t="s">
        <v>13</v>
      </c>
      <c r="F5923" s="11">
        <v>5057</v>
      </c>
      <c r="G5923" s="1" t="s">
        <v>137</v>
      </c>
      <c r="H5923" s="1" t="s">
        <v>551</v>
      </c>
      <c r="I5923" s="27">
        <v>74</v>
      </c>
      <c r="J5923" s="30" t="s">
        <v>4755</v>
      </c>
      <c r="K5923" s="28" t="s">
        <v>4754</v>
      </c>
      <c r="L5923" s="4" t="s">
        <v>522</v>
      </c>
    </row>
    <row r="5924" spans="1:12">
      <c r="A5924" s="36">
        <v>2017</v>
      </c>
      <c r="B5924" s="14" t="s">
        <v>4309</v>
      </c>
      <c r="C5924" s="9">
        <v>42914</v>
      </c>
      <c r="D5924" s="14" t="s">
        <v>537</v>
      </c>
      <c r="E5924" s="1" t="s">
        <v>13</v>
      </c>
      <c r="F5924" s="11">
        <v>5072</v>
      </c>
      <c r="G5924" s="1" t="s">
        <v>137</v>
      </c>
      <c r="H5924" s="1" t="s">
        <v>551</v>
      </c>
      <c r="I5924" s="27">
        <v>70</v>
      </c>
      <c r="J5924" s="30" t="s">
        <v>4756</v>
      </c>
      <c r="K5924" s="28" t="s">
        <v>4750</v>
      </c>
      <c r="L5924" s="4" t="s">
        <v>522</v>
      </c>
    </row>
    <row r="5925" spans="1:12">
      <c r="A5925" s="36">
        <v>2017</v>
      </c>
      <c r="B5925" s="14" t="s">
        <v>4309</v>
      </c>
      <c r="C5925" s="9">
        <v>42915</v>
      </c>
      <c r="D5925" s="14" t="s">
        <v>537</v>
      </c>
      <c r="E5925" s="1" t="s">
        <v>13</v>
      </c>
      <c r="F5925" s="11">
        <v>5072</v>
      </c>
      <c r="G5925" s="1" t="s">
        <v>137</v>
      </c>
      <c r="H5925" s="1" t="s">
        <v>283</v>
      </c>
      <c r="I5925" s="27">
        <v>35</v>
      </c>
      <c r="J5925" s="30" t="s">
        <v>4757</v>
      </c>
      <c r="K5925" s="28" t="s">
        <v>2253</v>
      </c>
      <c r="L5925" s="4" t="s">
        <v>522</v>
      </c>
    </row>
    <row r="5926" spans="1:12">
      <c r="A5926" s="36">
        <v>2017</v>
      </c>
      <c r="B5926" s="14" t="s">
        <v>4309</v>
      </c>
      <c r="C5926" s="9">
        <v>42900</v>
      </c>
      <c r="D5926" s="14" t="s">
        <v>537</v>
      </c>
      <c r="E5926" s="1" t="s">
        <v>308</v>
      </c>
      <c r="F5926" s="11">
        <v>4521</v>
      </c>
      <c r="G5926" s="1" t="s">
        <v>137</v>
      </c>
      <c r="H5926" s="1" t="s">
        <v>299</v>
      </c>
      <c r="I5926" s="27">
        <v>132</v>
      </c>
      <c r="J5926" s="30" t="s">
        <v>4758</v>
      </c>
      <c r="K5926" s="28" t="s">
        <v>3202</v>
      </c>
      <c r="L5926" s="4" t="s">
        <v>522</v>
      </c>
    </row>
    <row r="5927" spans="1:12">
      <c r="A5927" s="36">
        <v>2017</v>
      </c>
      <c r="B5927" s="14" t="s">
        <v>4309</v>
      </c>
      <c r="C5927" s="9">
        <v>42901</v>
      </c>
      <c r="D5927" s="14" t="s">
        <v>537</v>
      </c>
      <c r="E5927" s="1" t="s">
        <v>308</v>
      </c>
      <c r="F5927" s="11">
        <v>4521</v>
      </c>
      <c r="G5927" s="1" t="s">
        <v>137</v>
      </c>
      <c r="H5927" s="1" t="s">
        <v>299</v>
      </c>
      <c r="I5927" s="27">
        <v>84</v>
      </c>
      <c r="J5927" s="30" t="s">
        <v>4759</v>
      </c>
      <c r="K5927" s="28" t="s">
        <v>1305</v>
      </c>
      <c r="L5927" s="4" t="s">
        <v>522</v>
      </c>
    </row>
    <row r="5928" spans="1:12">
      <c r="A5928" s="36">
        <v>2017</v>
      </c>
      <c r="B5928" s="14" t="s">
        <v>4309</v>
      </c>
      <c r="C5928" s="9">
        <v>42902</v>
      </c>
      <c r="D5928" s="14" t="s">
        <v>537</v>
      </c>
      <c r="E5928" s="1" t="s">
        <v>308</v>
      </c>
      <c r="F5928" s="11">
        <v>4521</v>
      </c>
      <c r="G5928" s="1" t="s">
        <v>137</v>
      </c>
      <c r="H5928" s="1" t="s">
        <v>299</v>
      </c>
      <c r="I5928" s="27">
        <v>121</v>
      </c>
      <c r="J5928" s="30" t="s">
        <v>4760</v>
      </c>
      <c r="K5928" s="28" t="s">
        <v>1305</v>
      </c>
      <c r="L5928" s="4" t="s">
        <v>522</v>
      </c>
    </row>
    <row r="5929" spans="1:12">
      <c r="A5929" s="36">
        <v>2017</v>
      </c>
      <c r="B5929" s="14" t="s">
        <v>4309</v>
      </c>
      <c r="C5929" s="9">
        <v>42906</v>
      </c>
      <c r="D5929" s="14" t="s">
        <v>537</v>
      </c>
      <c r="E5929" s="1" t="s">
        <v>308</v>
      </c>
      <c r="F5929" s="11">
        <v>4531</v>
      </c>
      <c r="G5929" s="1" t="s">
        <v>137</v>
      </c>
      <c r="H5929" s="1" t="s">
        <v>185</v>
      </c>
      <c r="I5929" s="27">
        <v>114</v>
      </c>
      <c r="J5929" s="30" t="s">
        <v>4761</v>
      </c>
      <c r="K5929" s="28" t="s">
        <v>4527</v>
      </c>
      <c r="L5929" s="4" t="s">
        <v>522</v>
      </c>
    </row>
    <row r="5930" spans="1:12">
      <c r="A5930" s="36">
        <v>2017</v>
      </c>
      <c r="B5930" s="14" t="s">
        <v>4309</v>
      </c>
      <c r="C5930" s="9">
        <v>42907</v>
      </c>
      <c r="D5930" s="14" t="s">
        <v>537</v>
      </c>
      <c r="E5930" s="1" t="s">
        <v>308</v>
      </c>
      <c r="F5930" s="11">
        <v>4531</v>
      </c>
      <c r="G5930" s="1" t="s">
        <v>137</v>
      </c>
      <c r="H5930" s="1" t="s">
        <v>283</v>
      </c>
      <c r="I5930" s="27">
        <v>155</v>
      </c>
      <c r="J5930" s="30" t="s">
        <v>4762</v>
      </c>
      <c r="K5930" s="28" t="s">
        <v>4763</v>
      </c>
      <c r="L5930" s="4" t="s">
        <v>522</v>
      </c>
    </row>
    <row r="5931" spans="1:12">
      <c r="A5931" s="36">
        <v>2017</v>
      </c>
      <c r="B5931" s="14" t="s">
        <v>4309</v>
      </c>
      <c r="C5931" s="9">
        <v>42904</v>
      </c>
      <c r="D5931" s="14" t="s">
        <v>537</v>
      </c>
      <c r="E5931" s="1" t="s">
        <v>308</v>
      </c>
      <c r="F5931" s="11">
        <v>4420</v>
      </c>
      <c r="G5931" s="1" t="s">
        <v>137</v>
      </c>
      <c r="H5931" s="1" t="s">
        <v>185</v>
      </c>
      <c r="I5931" s="27">
        <v>117</v>
      </c>
      <c r="J5931" s="30">
        <v>1304</v>
      </c>
      <c r="K5931" s="28" t="s">
        <v>4525</v>
      </c>
      <c r="L5931" s="4" t="s">
        <v>141</v>
      </c>
    </row>
    <row r="5932" spans="1:12">
      <c r="A5932" s="36">
        <v>2017</v>
      </c>
      <c r="B5932" s="14" t="s">
        <v>4309</v>
      </c>
      <c r="C5932" s="9">
        <v>42908</v>
      </c>
      <c r="D5932" s="14" t="s">
        <v>537</v>
      </c>
      <c r="E5932" s="1" t="s">
        <v>308</v>
      </c>
      <c r="F5932" s="11">
        <v>4531</v>
      </c>
      <c r="G5932" s="1" t="s">
        <v>137</v>
      </c>
      <c r="H5932" s="1" t="s">
        <v>283</v>
      </c>
      <c r="I5932" s="27">
        <v>149</v>
      </c>
      <c r="J5932" s="30" t="s">
        <v>4764</v>
      </c>
      <c r="K5932" s="28" t="s">
        <v>4763</v>
      </c>
      <c r="L5932" s="4" t="s">
        <v>522</v>
      </c>
    </row>
    <row r="5933" spans="1:12">
      <c r="A5933" s="36">
        <v>2017</v>
      </c>
      <c r="B5933" s="14" t="s">
        <v>4309</v>
      </c>
      <c r="C5933" s="9">
        <v>42911</v>
      </c>
      <c r="D5933" s="14" t="s">
        <v>537</v>
      </c>
      <c r="E5933" s="1" t="s">
        <v>308</v>
      </c>
      <c r="F5933" s="11">
        <v>4531</v>
      </c>
      <c r="G5933" s="1" t="s">
        <v>137</v>
      </c>
      <c r="H5933" s="1" t="s">
        <v>299</v>
      </c>
      <c r="I5933" s="27">
        <v>111</v>
      </c>
      <c r="J5933" s="30" t="s">
        <v>4765</v>
      </c>
      <c r="K5933" s="28" t="s">
        <v>4763</v>
      </c>
      <c r="L5933" s="4" t="s">
        <v>522</v>
      </c>
    </row>
    <row r="5934" spans="1:12">
      <c r="A5934" s="36">
        <v>2017</v>
      </c>
      <c r="B5934" s="14" t="s">
        <v>4309</v>
      </c>
      <c r="C5934" s="9">
        <v>42913</v>
      </c>
      <c r="D5934" s="14" t="s">
        <v>537</v>
      </c>
      <c r="E5934" s="1" t="s">
        <v>308</v>
      </c>
      <c r="F5934" s="11">
        <v>4531</v>
      </c>
      <c r="G5934" s="1" t="s">
        <v>137</v>
      </c>
      <c r="H5934" s="1" t="s">
        <v>299</v>
      </c>
      <c r="I5934" s="27">
        <v>128</v>
      </c>
      <c r="J5934" s="30" t="s">
        <v>4766</v>
      </c>
      <c r="K5934" s="28" t="s">
        <v>4271</v>
      </c>
      <c r="L5934" s="4" t="s">
        <v>522</v>
      </c>
    </row>
    <row r="5935" spans="1:12">
      <c r="A5935" s="36">
        <v>2017</v>
      </c>
      <c r="B5935" s="14" t="s">
        <v>4309</v>
      </c>
      <c r="C5935" s="9">
        <v>42913</v>
      </c>
      <c r="D5935" s="14" t="s">
        <v>537</v>
      </c>
      <c r="E5935" s="1" t="s">
        <v>308</v>
      </c>
      <c r="F5935" s="11">
        <v>4531</v>
      </c>
      <c r="G5935" s="1" t="s">
        <v>137</v>
      </c>
      <c r="H5935" s="1" t="s">
        <v>299</v>
      </c>
      <c r="I5935" s="27">
        <v>85</v>
      </c>
      <c r="J5935" s="30" t="s">
        <v>4767</v>
      </c>
      <c r="K5935" s="28" t="s">
        <v>4271</v>
      </c>
      <c r="L5935" s="4" t="s">
        <v>522</v>
      </c>
    </row>
    <row r="5936" spans="1:12">
      <c r="A5936" s="36">
        <v>2017</v>
      </c>
      <c r="B5936" s="14" t="s">
        <v>4309</v>
      </c>
      <c r="C5936" s="9">
        <v>42914</v>
      </c>
      <c r="D5936" s="14" t="s">
        <v>537</v>
      </c>
      <c r="E5936" s="1" t="s">
        <v>308</v>
      </c>
      <c r="F5936" s="11">
        <v>4531</v>
      </c>
      <c r="G5936" s="1" t="s">
        <v>137</v>
      </c>
      <c r="H5936" s="1" t="s">
        <v>299</v>
      </c>
      <c r="I5936" s="27">
        <v>127</v>
      </c>
      <c r="J5936" s="30" t="s">
        <v>4768</v>
      </c>
      <c r="K5936" s="28" t="s">
        <v>4271</v>
      </c>
      <c r="L5936" s="4" t="s">
        <v>522</v>
      </c>
    </row>
    <row r="5937" spans="1:12">
      <c r="A5937" s="36">
        <v>2017</v>
      </c>
      <c r="B5937" s="14" t="s">
        <v>4309</v>
      </c>
      <c r="C5937" s="9">
        <v>42914</v>
      </c>
      <c r="D5937" s="14" t="s">
        <v>537</v>
      </c>
      <c r="E5937" s="1" t="s">
        <v>308</v>
      </c>
      <c r="F5937" s="11">
        <v>4531</v>
      </c>
      <c r="G5937" s="1" t="s">
        <v>137</v>
      </c>
      <c r="H5937" s="1" t="s">
        <v>283</v>
      </c>
      <c r="I5937" s="27">
        <v>62</v>
      </c>
      <c r="J5937" s="30" t="s">
        <v>4769</v>
      </c>
      <c r="K5937" s="28" t="s">
        <v>4763</v>
      </c>
      <c r="L5937" s="4" t="s">
        <v>522</v>
      </c>
    </row>
    <row r="5938" spans="1:12">
      <c r="A5938" s="36">
        <v>2017</v>
      </c>
      <c r="B5938" s="14" t="s">
        <v>4309</v>
      </c>
      <c r="C5938" s="9">
        <v>42888</v>
      </c>
      <c r="D5938" s="14" t="s">
        <v>809</v>
      </c>
      <c r="E5938" s="26" t="s">
        <v>1342</v>
      </c>
      <c r="F5938" s="11">
        <v>5201</v>
      </c>
      <c r="G5938" s="1" t="s">
        <v>137</v>
      </c>
      <c r="H5938" s="1" t="s">
        <v>551</v>
      </c>
      <c r="I5938" s="27">
        <v>26</v>
      </c>
      <c r="J5938" s="30" t="s">
        <v>4770</v>
      </c>
      <c r="K5938" s="28" t="s">
        <v>4771</v>
      </c>
      <c r="L5938" s="4" t="s">
        <v>522</v>
      </c>
    </row>
    <row r="5939" spans="1:12">
      <c r="A5939" s="36">
        <v>2017</v>
      </c>
      <c r="B5939" s="14" t="s">
        <v>4309</v>
      </c>
      <c r="C5939" s="9">
        <v>42892</v>
      </c>
      <c r="D5939" s="14" t="s">
        <v>809</v>
      </c>
      <c r="E5939" s="26" t="s">
        <v>1342</v>
      </c>
      <c r="F5939" s="11">
        <v>5201</v>
      </c>
      <c r="G5939" s="1" t="s">
        <v>137</v>
      </c>
      <c r="H5939" s="1" t="s">
        <v>551</v>
      </c>
      <c r="I5939" s="27">
        <v>31</v>
      </c>
      <c r="J5939" s="30" t="s">
        <v>4772</v>
      </c>
      <c r="K5939" s="28" t="s">
        <v>4771</v>
      </c>
      <c r="L5939" s="4" t="s">
        <v>522</v>
      </c>
    </row>
    <row r="5940" spans="1:12">
      <c r="A5940" s="36">
        <v>2017</v>
      </c>
      <c r="B5940" s="14" t="s">
        <v>4309</v>
      </c>
      <c r="C5940" s="9">
        <v>42895</v>
      </c>
      <c r="D5940" s="14" t="s">
        <v>809</v>
      </c>
      <c r="E5940" s="26" t="s">
        <v>1342</v>
      </c>
      <c r="F5940" s="11">
        <v>5201</v>
      </c>
      <c r="G5940" s="1" t="s">
        <v>137</v>
      </c>
      <c r="H5940" s="1" t="s">
        <v>551</v>
      </c>
      <c r="I5940" s="27">
        <v>15</v>
      </c>
      <c r="J5940" s="30" t="s">
        <v>825</v>
      </c>
      <c r="K5940" s="28" t="s">
        <v>4773</v>
      </c>
      <c r="L5940" s="4" t="s">
        <v>522</v>
      </c>
    </row>
    <row r="5941" spans="1:12">
      <c r="A5941" s="36">
        <v>2017</v>
      </c>
      <c r="B5941" s="14" t="s">
        <v>4309</v>
      </c>
      <c r="C5941" s="9">
        <v>42911</v>
      </c>
      <c r="D5941" s="14" t="s">
        <v>537</v>
      </c>
      <c r="E5941" s="1" t="s">
        <v>6</v>
      </c>
      <c r="F5941" s="11">
        <v>4110</v>
      </c>
      <c r="G5941" s="1" t="s">
        <v>137</v>
      </c>
      <c r="H5941" s="1" t="s">
        <v>138</v>
      </c>
      <c r="I5941" s="27">
        <v>122.5</v>
      </c>
      <c r="J5941" s="30">
        <v>1301</v>
      </c>
      <c r="K5941" s="28" t="s">
        <v>306</v>
      </c>
      <c r="L5941" s="4" t="s">
        <v>273</v>
      </c>
    </row>
    <row r="5942" spans="1:12">
      <c r="A5942" s="36">
        <v>2017</v>
      </c>
      <c r="B5942" s="14" t="s">
        <v>4309</v>
      </c>
      <c r="C5942" s="9">
        <v>42914</v>
      </c>
      <c r="D5942" s="14" t="s">
        <v>537</v>
      </c>
      <c r="E5942" s="1" t="s">
        <v>6</v>
      </c>
      <c r="F5942" s="11">
        <v>4126</v>
      </c>
      <c r="G5942" s="1" t="s">
        <v>137</v>
      </c>
      <c r="H5942" s="1" t="s">
        <v>138</v>
      </c>
      <c r="I5942" s="27">
        <v>126.1</v>
      </c>
      <c r="J5942" s="30" t="s">
        <v>4774</v>
      </c>
      <c r="K5942" s="28" t="s">
        <v>2766</v>
      </c>
      <c r="L5942" s="4" t="s">
        <v>9</v>
      </c>
    </row>
    <row r="5943" spans="1:12">
      <c r="A5943" s="36">
        <v>2017</v>
      </c>
      <c r="B5943" s="14" t="s">
        <v>4309</v>
      </c>
      <c r="C5943" s="9">
        <v>42894</v>
      </c>
      <c r="D5943" s="14" t="s">
        <v>537</v>
      </c>
      <c r="E5943" s="1" t="s">
        <v>6</v>
      </c>
      <c r="F5943" s="11">
        <v>4126</v>
      </c>
      <c r="G5943" s="1" t="s">
        <v>137</v>
      </c>
      <c r="H5943" s="1" t="s">
        <v>138</v>
      </c>
      <c r="I5943" s="27">
        <v>187.3</v>
      </c>
      <c r="J5943" s="30" t="s">
        <v>4391</v>
      </c>
      <c r="K5943" s="28" t="s">
        <v>4392</v>
      </c>
      <c r="L5943" s="4" t="s">
        <v>9</v>
      </c>
    </row>
    <row r="5944" spans="1:12">
      <c r="A5944" s="36">
        <v>2017</v>
      </c>
      <c r="B5944" s="14" t="s">
        <v>4309</v>
      </c>
      <c r="C5944" s="9">
        <v>42907</v>
      </c>
      <c r="D5944" s="14" t="s">
        <v>537</v>
      </c>
      <c r="E5944" s="1" t="s">
        <v>6</v>
      </c>
      <c r="F5944" s="11">
        <v>4126</v>
      </c>
      <c r="G5944" s="1" t="s">
        <v>137</v>
      </c>
      <c r="H5944" s="1" t="s">
        <v>138</v>
      </c>
      <c r="I5944" s="27">
        <v>193.9</v>
      </c>
      <c r="J5944" s="30" t="s">
        <v>4393</v>
      </c>
      <c r="K5944" s="28" t="s">
        <v>4394</v>
      </c>
      <c r="L5944" s="4" t="s">
        <v>9</v>
      </c>
    </row>
    <row r="5945" spans="1:12">
      <c r="A5945" s="36">
        <v>2017</v>
      </c>
      <c r="B5945" s="14" t="s">
        <v>4309</v>
      </c>
      <c r="C5945" s="9">
        <v>42916</v>
      </c>
      <c r="D5945" s="14" t="s">
        <v>537</v>
      </c>
      <c r="E5945" s="1" t="s">
        <v>6</v>
      </c>
      <c r="F5945" s="11">
        <v>4136</v>
      </c>
      <c r="G5945" s="1" t="s">
        <v>137</v>
      </c>
      <c r="H5945" s="1" t="s">
        <v>138</v>
      </c>
      <c r="I5945" s="27">
        <v>129.80000000000001</v>
      </c>
      <c r="J5945" s="30" t="s">
        <v>16</v>
      </c>
      <c r="K5945" s="28" t="s">
        <v>4775</v>
      </c>
      <c r="L5945" s="4" t="s">
        <v>9</v>
      </c>
    </row>
    <row r="5946" spans="1:12">
      <c r="A5946" s="36">
        <v>2017</v>
      </c>
      <c r="B5946" s="14" t="s">
        <v>4309</v>
      </c>
      <c r="C5946" s="9">
        <v>42887</v>
      </c>
      <c r="D5946" s="14" t="s">
        <v>537</v>
      </c>
      <c r="E5946" s="1" t="s">
        <v>6</v>
      </c>
      <c r="F5946" s="11">
        <v>4135</v>
      </c>
      <c r="G5946" s="1" t="s">
        <v>137</v>
      </c>
      <c r="H5946" s="1" t="s">
        <v>185</v>
      </c>
      <c r="I5946" s="27">
        <v>148</v>
      </c>
      <c r="J5946" s="30" t="s">
        <v>4776</v>
      </c>
      <c r="K5946" s="28" t="s">
        <v>2766</v>
      </c>
      <c r="L5946" s="4" t="s">
        <v>9</v>
      </c>
    </row>
    <row r="5947" spans="1:12">
      <c r="A5947" s="36">
        <v>2017</v>
      </c>
      <c r="B5947" s="14" t="s">
        <v>4309</v>
      </c>
      <c r="C5947" s="9">
        <v>42888</v>
      </c>
      <c r="D5947" s="14" t="s">
        <v>537</v>
      </c>
      <c r="E5947" s="1" t="s">
        <v>308</v>
      </c>
      <c r="F5947" s="11">
        <v>4530</v>
      </c>
      <c r="G5947" s="1" t="s">
        <v>137</v>
      </c>
      <c r="H5947" s="1" t="s">
        <v>185</v>
      </c>
      <c r="I5947" s="27">
        <v>152</v>
      </c>
      <c r="J5947" s="30">
        <v>1300</v>
      </c>
      <c r="K5947" s="28" t="s">
        <v>1078</v>
      </c>
      <c r="L5947" s="4" t="s">
        <v>310</v>
      </c>
    </row>
    <row r="5948" spans="1:12">
      <c r="A5948" s="36">
        <v>2017</v>
      </c>
      <c r="B5948" s="14" t="s">
        <v>4309</v>
      </c>
      <c r="C5948" s="9">
        <v>42892</v>
      </c>
      <c r="D5948" s="14" t="s">
        <v>537</v>
      </c>
      <c r="E5948" s="1" t="s">
        <v>13</v>
      </c>
      <c r="F5948" s="11">
        <v>5080</v>
      </c>
      <c r="G5948" s="1" t="s">
        <v>269</v>
      </c>
      <c r="H5948" s="1" t="s">
        <v>270</v>
      </c>
      <c r="I5948" s="27">
        <v>110.2</v>
      </c>
      <c r="J5948" s="30" t="s">
        <v>4389</v>
      </c>
      <c r="K5948" s="28" t="s">
        <v>4390</v>
      </c>
      <c r="L5948" s="4" t="s">
        <v>9</v>
      </c>
    </row>
    <row r="5949" spans="1:12">
      <c r="A5949" s="36">
        <v>2017</v>
      </c>
      <c r="B5949" s="14" t="s">
        <v>4309</v>
      </c>
      <c r="C5949" s="9">
        <v>42913</v>
      </c>
      <c r="D5949" s="14" t="s">
        <v>537</v>
      </c>
      <c r="E5949" s="1" t="s">
        <v>6</v>
      </c>
      <c r="F5949" s="11">
        <v>4136</v>
      </c>
      <c r="G5949" s="1" t="s">
        <v>137</v>
      </c>
      <c r="H5949" s="1" t="s">
        <v>185</v>
      </c>
      <c r="I5949" s="27">
        <v>104</v>
      </c>
      <c r="J5949" s="30" t="s">
        <v>4777</v>
      </c>
      <c r="K5949" s="28" t="s">
        <v>19</v>
      </c>
      <c r="L5949" s="4" t="s">
        <v>9</v>
      </c>
    </row>
    <row r="5950" spans="1:12">
      <c r="A5950" s="36">
        <v>2017</v>
      </c>
      <c r="B5950" s="14" t="s">
        <v>4309</v>
      </c>
      <c r="C5950" s="9">
        <v>42888</v>
      </c>
      <c r="D5950" s="14" t="s">
        <v>537</v>
      </c>
      <c r="E5950" s="1" t="s">
        <v>6</v>
      </c>
      <c r="F5950" s="11">
        <v>4109</v>
      </c>
      <c r="G5950" s="1" t="s">
        <v>510</v>
      </c>
      <c r="H5950" s="11" t="s">
        <v>2087</v>
      </c>
      <c r="I5950" s="27">
        <v>180</v>
      </c>
      <c r="J5950" s="30">
        <v>1512</v>
      </c>
      <c r="K5950" s="28" t="s">
        <v>4778</v>
      </c>
      <c r="L5950" s="4" t="s">
        <v>273</v>
      </c>
    </row>
    <row r="5951" spans="1:12">
      <c r="A5951" s="36">
        <v>2017</v>
      </c>
      <c r="B5951" s="14" t="s">
        <v>4309</v>
      </c>
      <c r="C5951" s="9">
        <v>42913</v>
      </c>
      <c r="D5951" s="14" t="s">
        <v>537</v>
      </c>
      <c r="E5951" s="1" t="s">
        <v>6</v>
      </c>
      <c r="F5951" s="11">
        <v>4126</v>
      </c>
      <c r="G5951" s="1" t="s">
        <v>137</v>
      </c>
      <c r="H5951" s="1" t="s">
        <v>185</v>
      </c>
      <c r="I5951" s="27">
        <v>135</v>
      </c>
      <c r="J5951" s="30" t="s">
        <v>4779</v>
      </c>
      <c r="K5951" s="28" t="s">
        <v>2766</v>
      </c>
      <c r="L5951" s="4" t="s">
        <v>9</v>
      </c>
    </row>
    <row r="5952" spans="1:12">
      <c r="A5952" s="36">
        <v>2017</v>
      </c>
      <c r="B5952" s="14" t="s">
        <v>4309</v>
      </c>
      <c r="C5952" s="9">
        <v>42913</v>
      </c>
      <c r="D5952" s="14" t="s">
        <v>537</v>
      </c>
      <c r="E5952" s="1" t="s">
        <v>6</v>
      </c>
      <c r="F5952" s="11">
        <v>4126</v>
      </c>
      <c r="G5952" s="1" t="s">
        <v>137</v>
      </c>
      <c r="H5952" s="1" t="s">
        <v>185</v>
      </c>
      <c r="I5952" s="27">
        <v>209</v>
      </c>
      <c r="J5952" s="30" t="s">
        <v>4780</v>
      </c>
      <c r="K5952" s="28" t="s">
        <v>2766</v>
      </c>
      <c r="L5952" s="4" t="s">
        <v>9</v>
      </c>
    </row>
    <row r="5953" spans="1:12">
      <c r="A5953" s="36">
        <v>2017</v>
      </c>
      <c r="B5953" s="14" t="s">
        <v>4309</v>
      </c>
      <c r="C5953" s="9">
        <v>42894</v>
      </c>
      <c r="D5953" s="14" t="s">
        <v>537</v>
      </c>
      <c r="E5953" s="1" t="s">
        <v>13</v>
      </c>
      <c r="F5953" s="11">
        <v>5080</v>
      </c>
      <c r="G5953" s="1" t="s">
        <v>510</v>
      </c>
      <c r="H5953" s="11" t="s">
        <v>2087</v>
      </c>
      <c r="I5953" s="27">
        <v>104</v>
      </c>
      <c r="J5953" s="30" t="s">
        <v>4781</v>
      </c>
      <c r="K5953" s="28" t="s">
        <v>17</v>
      </c>
      <c r="L5953" s="4" t="s">
        <v>9</v>
      </c>
    </row>
    <row r="5954" spans="1:12">
      <c r="A5954" s="36">
        <v>2017</v>
      </c>
      <c r="B5954" s="14" t="s">
        <v>4309</v>
      </c>
      <c r="C5954" s="9">
        <v>42894</v>
      </c>
      <c r="D5954" s="14" t="s">
        <v>537</v>
      </c>
      <c r="E5954" s="1" t="s">
        <v>13</v>
      </c>
      <c r="F5954" s="11">
        <v>5080</v>
      </c>
      <c r="G5954" s="1" t="s">
        <v>510</v>
      </c>
      <c r="H5954" s="11" t="s">
        <v>2087</v>
      </c>
      <c r="I5954" s="27">
        <v>36</v>
      </c>
      <c r="J5954" s="30" t="s">
        <v>4782</v>
      </c>
      <c r="K5954" s="28" t="s">
        <v>17</v>
      </c>
      <c r="L5954" s="4" t="s">
        <v>9</v>
      </c>
    </row>
    <row r="5955" spans="1:12">
      <c r="A5955" s="36">
        <v>2017</v>
      </c>
      <c r="B5955" s="14" t="s">
        <v>4309</v>
      </c>
      <c r="C5955" s="9">
        <v>42912</v>
      </c>
      <c r="D5955" s="14" t="s">
        <v>537</v>
      </c>
      <c r="E5955" s="1" t="s">
        <v>6</v>
      </c>
      <c r="F5955" s="11">
        <v>4126</v>
      </c>
      <c r="G5955" s="1" t="s">
        <v>137</v>
      </c>
      <c r="H5955" s="1" t="s">
        <v>185</v>
      </c>
      <c r="I5955" s="27">
        <v>253</v>
      </c>
      <c r="J5955" s="30" t="s">
        <v>16</v>
      </c>
      <c r="K5955" s="28" t="s">
        <v>2766</v>
      </c>
      <c r="L5955" s="4" t="s">
        <v>9</v>
      </c>
    </row>
    <row r="5956" spans="1:12">
      <c r="A5956" s="36">
        <v>2017</v>
      </c>
      <c r="B5956" s="14" t="s">
        <v>4309</v>
      </c>
      <c r="C5956" s="9">
        <v>42911</v>
      </c>
      <c r="D5956" s="14" t="s">
        <v>537</v>
      </c>
      <c r="E5956" s="1" t="s">
        <v>13</v>
      </c>
      <c r="F5956" s="11">
        <v>5080</v>
      </c>
      <c r="G5956" s="1" t="s">
        <v>137</v>
      </c>
      <c r="H5956" s="1" t="s">
        <v>795</v>
      </c>
      <c r="I5956" s="27">
        <v>86.1</v>
      </c>
      <c r="J5956" s="30" t="s">
        <v>4783</v>
      </c>
      <c r="K5956" s="28" t="s">
        <v>2005</v>
      </c>
      <c r="L5956" s="4" t="s">
        <v>9</v>
      </c>
    </row>
    <row r="5957" spans="1:12">
      <c r="A5957" s="36">
        <v>2017</v>
      </c>
      <c r="B5957" s="14" t="s">
        <v>4786</v>
      </c>
      <c r="C5957" s="9">
        <v>42942</v>
      </c>
      <c r="D5957" s="14" t="s">
        <v>537</v>
      </c>
      <c r="E5957" s="1" t="s">
        <v>377</v>
      </c>
      <c r="F5957" s="11">
        <v>1952</v>
      </c>
      <c r="G5957" s="1" t="s">
        <v>37</v>
      </c>
      <c r="H5957" s="1" t="s">
        <v>143</v>
      </c>
      <c r="I5957" s="27">
        <v>192</v>
      </c>
      <c r="J5957" s="30" t="s">
        <v>4784</v>
      </c>
      <c r="K5957" s="28" t="s">
        <v>4785</v>
      </c>
      <c r="L5957" s="4" t="s">
        <v>333</v>
      </c>
    </row>
    <row r="5958" spans="1:12">
      <c r="A5958" s="36">
        <v>2017</v>
      </c>
      <c r="B5958" s="14" t="s">
        <v>4786</v>
      </c>
      <c r="C5958" s="9">
        <v>42922</v>
      </c>
      <c r="D5958" s="14" t="s">
        <v>537</v>
      </c>
      <c r="E5958" s="1" t="s">
        <v>377</v>
      </c>
      <c r="F5958" s="11">
        <v>1952</v>
      </c>
      <c r="G5958" s="1" t="s">
        <v>37</v>
      </c>
      <c r="H5958" s="11" t="s">
        <v>1962</v>
      </c>
      <c r="I5958" s="27">
        <v>15</v>
      </c>
      <c r="J5958" s="30" t="s">
        <v>4787</v>
      </c>
      <c r="K5958" s="28" t="s">
        <v>4785</v>
      </c>
      <c r="L5958" s="4" t="s">
        <v>333</v>
      </c>
    </row>
    <row r="5959" spans="1:12">
      <c r="A5959" s="36">
        <v>2017</v>
      </c>
      <c r="B5959" s="14" t="s">
        <v>4786</v>
      </c>
      <c r="C5959" s="9">
        <v>42922</v>
      </c>
      <c r="D5959" s="14" t="s">
        <v>537</v>
      </c>
      <c r="E5959" s="1" t="s">
        <v>377</v>
      </c>
      <c r="F5959" s="11">
        <v>1952</v>
      </c>
      <c r="G5959" s="1" t="s">
        <v>37</v>
      </c>
      <c r="H5959" s="11" t="s">
        <v>1962</v>
      </c>
      <c r="I5959" s="27">
        <v>139</v>
      </c>
      <c r="J5959" s="30" t="s">
        <v>4788</v>
      </c>
      <c r="K5959" s="28" t="s">
        <v>4785</v>
      </c>
      <c r="L5959" s="4" t="s">
        <v>333</v>
      </c>
    </row>
    <row r="5960" spans="1:12">
      <c r="A5960" s="36">
        <v>2017</v>
      </c>
      <c r="B5960" s="14" t="s">
        <v>4786</v>
      </c>
      <c r="C5960" s="9">
        <v>42928</v>
      </c>
      <c r="D5960" s="14" t="s">
        <v>537</v>
      </c>
      <c r="E5960" s="1" t="s">
        <v>377</v>
      </c>
      <c r="F5960" s="11">
        <v>1952</v>
      </c>
      <c r="G5960" s="1" t="s">
        <v>37</v>
      </c>
      <c r="H5960" s="11" t="s">
        <v>1482</v>
      </c>
      <c r="I5960" s="27">
        <v>205.5</v>
      </c>
      <c r="J5960" s="30" t="s">
        <v>4789</v>
      </c>
      <c r="K5960" s="28" t="s">
        <v>4790</v>
      </c>
      <c r="L5960" s="4" t="s">
        <v>333</v>
      </c>
    </row>
    <row r="5961" spans="1:12">
      <c r="A5961" s="36">
        <v>2017</v>
      </c>
      <c r="B5961" s="14" t="s">
        <v>4786</v>
      </c>
      <c r="C5961" s="9">
        <v>42942</v>
      </c>
      <c r="D5961" s="14" t="s">
        <v>537</v>
      </c>
      <c r="E5961" s="1" t="s">
        <v>377</v>
      </c>
      <c r="F5961" s="11">
        <v>1952</v>
      </c>
      <c r="G5961" s="1" t="s">
        <v>37</v>
      </c>
      <c r="H5961" s="11" t="s">
        <v>1482</v>
      </c>
      <c r="I5961" s="27">
        <v>121.6</v>
      </c>
      <c r="J5961" s="30" t="s">
        <v>4791</v>
      </c>
      <c r="K5961" s="28" t="s">
        <v>4792</v>
      </c>
      <c r="L5961" s="4" t="s">
        <v>333</v>
      </c>
    </row>
    <row r="5962" spans="1:12">
      <c r="A5962" s="36">
        <v>2017</v>
      </c>
      <c r="B5962" s="14" t="s">
        <v>4786</v>
      </c>
      <c r="C5962" s="9">
        <v>42942</v>
      </c>
      <c r="D5962" s="14" t="s">
        <v>537</v>
      </c>
      <c r="E5962" s="1" t="s">
        <v>377</v>
      </c>
      <c r="F5962" s="11">
        <v>1952</v>
      </c>
      <c r="G5962" s="1" t="s">
        <v>37</v>
      </c>
      <c r="H5962" s="11" t="s">
        <v>1482</v>
      </c>
      <c r="I5962" s="27">
        <v>58.1</v>
      </c>
      <c r="J5962" s="30" t="s">
        <v>4793</v>
      </c>
      <c r="K5962" s="28" t="s">
        <v>4785</v>
      </c>
      <c r="L5962" s="4" t="s">
        <v>333</v>
      </c>
    </row>
    <row r="5963" spans="1:12">
      <c r="A5963" s="36">
        <v>2017</v>
      </c>
      <c r="B5963" s="14" t="s">
        <v>4786</v>
      </c>
      <c r="C5963" s="9">
        <v>42917</v>
      </c>
      <c r="D5963" s="14" t="s">
        <v>537</v>
      </c>
      <c r="E5963" s="1" t="s">
        <v>377</v>
      </c>
      <c r="F5963" s="11">
        <v>1952</v>
      </c>
      <c r="G5963" s="1" t="s">
        <v>269</v>
      </c>
      <c r="H5963" s="1" t="s">
        <v>270</v>
      </c>
      <c r="I5963" s="27">
        <v>141.1</v>
      </c>
      <c r="J5963" s="30" t="s">
        <v>4794</v>
      </c>
      <c r="K5963" s="28" t="s">
        <v>4785</v>
      </c>
      <c r="L5963" s="4" t="s">
        <v>333</v>
      </c>
    </row>
    <row r="5964" spans="1:12">
      <c r="A5964" s="36">
        <v>2017</v>
      </c>
      <c r="B5964" s="14" t="s">
        <v>4786</v>
      </c>
      <c r="C5964" s="9">
        <v>42920</v>
      </c>
      <c r="D5964" s="14" t="s">
        <v>537</v>
      </c>
      <c r="E5964" s="1" t="s">
        <v>377</v>
      </c>
      <c r="F5964" s="11">
        <v>1952</v>
      </c>
      <c r="G5964" s="1" t="s">
        <v>137</v>
      </c>
      <c r="H5964" s="1" t="s">
        <v>138</v>
      </c>
      <c r="I5964" s="27">
        <v>138</v>
      </c>
      <c r="J5964" s="30">
        <v>3188</v>
      </c>
      <c r="K5964" s="28" t="s">
        <v>4795</v>
      </c>
      <c r="L5964" s="4" t="s">
        <v>333</v>
      </c>
    </row>
    <row r="5965" spans="1:12">
      <c r="A5965" s="36">
        <v>2017</v>
      </c>
      <c r="B5965" s="14" t="s">
        <v>4786</v>
      </c>
      <c r="C5965" s="9">
        <v>42927</v>
      </c>
      <c r="D5965" s="14" t="s">
        <v>537</v>
      </c>
      <c r="E5965" s="1" t="s">
        <v>377</v>
      </c>
      <c r="F5965" s="11">
        <v>1952</v>
      </c>
      <c r="G5965" s="1" t="s">
        <v>137</v>
      </c>
      <c r="H5965" s="1" t="s">
        <v>138</v>
      </c>
      <c r="I5965" s="27">
        <v>117</v>
      </c>
      <c r="J5965" s="30">
        <v>3220</v>
      </c>
      <c r="K5965" s="28" t="s">
        <v>4796</v>
      </c>
      <c r="L5965" s="4" t="s">
        <v>333</v>
      </c>
    </row>
    <row r="5966" spans="1:12">
      <c r="A5966" s="36">
        <v>2017</v>
      </c>
      <c r="B5966" s="14" t="s">
        <v>4786</v>
      </c>
      <c r="C5966" s="9">
        <v>42935</v>
      </c>
      <c r="D5966" s="14" t="s">
        <v>537</v>
      </c>
      <c r="E5966" s="1" t="s">
        <v>377</v>
      </c>
      <c r="F5966" s="11">
        <v>1952</v>
      </c>
      <c r="G5966" s="1" t="s">
        <v>137</v>
      </c>
      <c r="H5966" s="1" t="s">
        <v>138</v>
      </c>
      <c r="I5966" s="27">
        <v>206</v>
      </c>
      <c r="J5966" s="30">
        <v>3231</v>
      </c>
      <c r="K5966" s="28" t="s">
        <v>4785</v>
      </c>
      <c r="L5966" s="4" t="s">
        <v>333</v>
      </c>
    </row>
    <row r="5967" spans="1:12">
      <c r="A5967" s="36">
        <v>2017</v>
      </c>
      <c r="B5967" s="14" t="s">
        <v>4786</v>
      </c>
      <c r="C5967" s="9">
        <v>42935</v>
      </c>
      <c r="D5967" s="14" t="s">
        <v>537</v>
      </c>
      <c r="E5967" s="1" t="s">
        <v>377</v>
      </c>
      <c r="F5967" s="11">
        <v>1952</v>
      </c>
      <c r="G5967" s="1" t="s">
        <v>137</v>
      </c>
      <c r="H5967" s="1" t="s">
        <v>138</v>
      </c>
      <c r="I5967" s="27">
        <v>66</v>
      </c>
      <c r="J5967" s="30">
        <v>3240</v>
      </c>
      <c r="K5967" s="28" t="s">
        <v>4785</v>
      </c>
      <c r="L5967" s="4" t="s">
        <v>333</v>
      </c>
    </row>
    <row r="5968" spans="1:12">
      <c r="A5968" s="36">
        <v>2017</v>
      </c>
      <c r="B5968" s="14" t="s">
        <v>4786</v>
      </c>
      <c r="C5968" s="9">
        <v>42936</v>
      </c>
      <c r="D5968" s="14" t="s">
        <v>537</v>
      </c>
      <c r="E5968" s="1" t="s">
        <v>377</v>
      </c>
      <c r="F5968" s="11">
        <v>1952</v>
      </c>
      <c r="G5968" s="1" t="s">
        <v>137</v>
      </c>
      <c r="H5968" s="1" t="s">
        <v>138</v>
      </c>
      <c r="I5968" s="27">
        <v>60</v>
      </c>
      <c r="J5968" s="30">
        <v>3244</v>
      </c>
      <c r="K5968" s="28" t="s">
        <v>4785</v>
      </c>
      <c r="L5968" s="4" t="s">
        <v>333</v>
      </c>
    </row>
    <row r="5969" spans="1:12">
      <c r="A5969" s="36">
        <v>2017</v>
      </c>
      <c r="B5969" s="14" t="s">
        <v>4786</v>
      </c>
      <c r="C5969" s="9">
        <v>42937</v>
      </c>
      <c r="D5969" s="14" t="s">
        <v>537</v>
      </c>
      <c r="E5969" s="1" t="s">
        <v>377</v>
      </c>
      <c r="F5969" s="11">
        <v>1952</v>
      </c>
      <c r="G5969" s="1" t="s">
        <v>137</v>
      </c>
      <c r="H5969" s="1" t="s">
        <v>138</v>
      </c>
      <c r="I5969" s="27">
        <v>120</v>
      </c>
      <c r="J5969" s="30">
        <v>3249</v>
      </c>
      <c r="K5969" s="28" t="s">
        <v>4796</v>
      </c>
      <c r="L5969" s="4" t="s">
        <v>333</v>
      </c>
    </row>
    <row r="5970" spans="1:12">
      <c r="A5970" s="36">
        <v>2017</v>
      </c>
      <c r="B5970" s="14" t="s">
        <v>4786</v>
      </c>
      <c r="C5970" s="9">
        <v>42937</v>
      </c>
      <c r="D5970" s="14" t="s">
        <v>537</v>
      </c>
      <c r="E5970" s="1" t="s">
        <v>377</v>
      </c>
      <c r="F5970" s="11">
        <v>1952</v>
      </c>
      <c r="G5970" s="1" t="s">
        <v>137</v>
      </c>
      <c r="H5970" s="1" t="s">
        <v>138</v>
      </c>
      <c r="I5970" s="27">
        <v>133</v>
      </c>
      <c r="J5970" s="30">
        <v>3254</v>
      </c>
      <c r="K5970" s="28" t="s">
        <v>4785</v>
      </c>
      <c r="L5970" s="4" t="s">
        <v>333</v>
      </c>
    </row>
    <row r="5971" spans="1:12">
      <c r="A5971" s="36">
        <v>2017</v>
      </c>
      <c r="B5971" s="14" t="s">
        <v>4786</v>
      </c>
      <c r="C5971" s="9">
        <v>42940</v>
      </c>
      <c r="D5971" s="14" t="s">
        <v>537</v>
      </c>
      <c r="E5971" s="1" t="s">
        <v>377</v>
      </c>
      <c r="F5971" s="11">
        <v>1952</v>
      </c>
      <c r="G5971" s="1" t="s">
        <v>137</v>
      </c>
      <c r="H5971" s="1" t="s">
        <v>138</v>
      </c>
      <c r="I5971" s="27">
        <v>30</v>
      </c>
      <c r="J5971" s="30">
        <v>3264</v>
      </c>
      <c r="K5971" s="28" t="s">
        <v>4785</v>
      </c>
      <c r="L5971" s="4" t="s">
        <v>333</v>
      </c>
    </row>
    <row r="5972" spans="1:12">
      <c r="A5972" s="36">
        <v>2017</v>
      </c>
      <c r="B5972" s="14" t="s">
        <v>4786</v>
      </c>
      <c r="C5972" s="9">
        <v>42932</v>
      </c>
      <c r="D5972" s="14" t="s">
        <v>537</v>
      </c>
      <c r="E5972" s="1" t="s">
        <v>377</v>
      </c>
      <c r="F5972" s="11">
        <v>1952</v>
      </c>
      <c r="G5972" s="1" t="s">
        <v>179</v>
      </c>
      <c r="H5972" s="1" t="s">
        <v>281</v>
      </c>
      <c r="I5972" s="27">
        <v>94</v>
      </c>
      <c r="J5972" s="30">
        <v>68649</v>
      </c>
      <c r="K5972" s="28" t="s">
        <v>4797</v>
      </c>
      <c r="L5972" s="4" t="s">
        <v>333</v>
      </c>
    </row>
    <row r="5973" spans="1:12">
      <c r="A5973" s="36">
        <v>2017</v>
      </c>
      <c r="B5973" s="14" t="s">
        <v>4786</v>
      </c>
      <c r="C5973" s="9">
        <v>42918</v>
      </c>
      <c r="D5973" s="14" t="s">
        <v>537</v>
      </c>
      <c r="E5973" s="1" t="s">
        <v>350</v>
      </c>
      <c r="F5973" s="11">
        <v>2132</v>
      </c>
      <c r="G5973" s="1" t="s">
        <v>37</v>
      </c>
      <c r="H5973" s="1" t="s">
        <v>453</v>
      </c>
      <c r="I5973" s="27">
        <v>177</v>
      </c>
      <c r="J5973" s="30" t="s">
        <v>4798</v>
      </c>
      <c r="K5973" s="28" t="s">
        <v>4799</v>
      </c>
      <c r="L5973" s="4" t="s">
        <v>333</v>
      </c>
    </row>
    <row r="5974" spans="1:12">
      <c r="A5974" s="36">
        <v>2017</v>
      </c>
      <c r="B5974" s="14" t="s">
        <v>4786</v>
      </c>
      <c r="C5974" s="9">
        <v>42919</v>
      </c>
      <c r="D5974" s="14" t="s">
        <v>537</v>
      </c>
      <c r="E5974" s="1" t="s">
        <v>350</v>
      </c>
      <c r="F5974" s="11">
        <v>2136</v>
      </c>
      <c r="G5974" s="1" t="s">
        <v>37</v>
      </c>
      <c r="H5974" s="1" t="s">
        <v>453</v>
      </c>
      <c r="I5974" s="27">
        <v>177</v>
      </c>
      <c r="J5974" s="30" t="s">
        <v>4800</v>
      </c>
      <c r="K5974" s="28" t="s">
        <v>4799</v>
      </c>
      <c r="L5974" s="4" t="s">
        <v>333</v>
      </c>
    </row>
    <row r="5975" spans="1:12">
      <c r="A5975" s="36">
        <v>2017</v>
      </c>
      <c r="B5975" s="14" t="s">
        <v>4786</v>
      </c>
      <c r="C5975" s="9">
        <v>42937</v>
      </c>
      <c r="D5975" s="14" t="s">
        <v>537</v>
      </c>
      <c r="E5975" s="1" t="s">
        <v>308</v>
      </c>
      <c r="F5975" s="11">
        <v>4420</v>
      </c>
      <c r="G5975" s="1" t="s">
        <v>269</v>
      </c>
      <c r="H5975" s="1" t="s">
        <v>1659</v>
      </c>
      <c r="I5975" s="27">
        <v>76.400000000000006</v>
      </c>
      <c r="J5975" s="30" t="s">
        <v>4801</v>
      </c>
      <c r="K5975" s="28" t="s">
        <v>1430</v>
      </c>
      <c r="L5975" s="4" t="s">
        <v>333</v>
      </c>
    </row>
    <row r="5976" spans="1:12">
      <c r="A5976" s="36">
        <v>2017</v>
      </c>
      <c r="B5976" s="14" t="s">
        <v>4786</v>
      </c>
      <c r="C5976" s="9">
        <v>42937</v>
      </c>
      <c r="D5976" s="14" t="s">
        <v>537</v>
      </c>
      <c r="E5976" s="1" t="s">
        <v>308</v>
      </c>
      <c r="F5976" s="11">
        <v>4420</v>
      </c>
      <c r="G5976" s="1" t="s">
        <v>269</v>
      </c>
      <c r="H5976" s="1" t="s">
        <v>1659</v>
      </c>
      <c r="I5976" s="27">
        <v>129.5</v>
      </c>
      <c r="J5976" s="30" t="s">
        <v>4802</v>
      </c>
      <c r="K5976" s="28" t="s">
        <v>1430</v>
      </c>
      <c r="L5976" s="4" t="s">
        <v>333</v>
      </c>
    </row>
    <row r="5977" spans="1:12">
      <c r="A5977" s="36">
        <v>2017</v>
      </c>
      <c r="B5977" s="14" t="s">
        <v>4786</v>
      </c>
      <c r="C5977" s="9">
        <v>42937</v>
      </c>
      <c r="D5977" s="14" t="s">
        <v>537</v>
      </c>
      <c r="E5977" s="1" t="s">
        <v>308</v>
      </c>
      <c r="F5977" s="11">
        <v>4420</v>
      </c>
      <c r="G5977" s="1" t="s">
        <v>408</v>
      </c>
      <c r="H5977" s="1" t="s">
        <v>2503</v>
      </c>
      <c r="I5977" s="27">
        <v>119.7</v>
      </c>
      <c r="J5977" s="30" t="s">
        <v>4803</v>
      </c>
      <c r="K5977" s="28" t="s">
        <v>1430</v>
      </c>
      <c r="L5977" s="4" t="s">
        <v>333</v>
      </c>
    </row>
    <row r="5978" spans="1:12">
      <c r="A5978" s="36">
        <v>2017</v>
      </c>
      <c r="B5978" s="14" t="s">
        <v>4786</v>
      </c>
      <c r="C5978" s="9">
        <v>42937</v>
      </c>
      <c r="D5978" s="14" t="s">
        <v>537</v>
      </c>
      <c r="E5978" s="1" t="s">
        <v>308</v>
      </c>
      <c r="F5978" s="11">
        <v>4420</v>
      </c>
      <c r="G5978" s="1" t="s">
        <v>408</v>
      </c>
      <c r="H5978" s="1" t="s">
        <v>2503</v>
      </c>
      <c r="I5978" s="27">
        <v>66.3</v>
      </c>
      <c r="J5978" s="30" t="s">
        <v>4804</v>
      </c>
      <c r="K5978" s="28" t="s">
        <v>1430</v>
      </c>
      <c r="L5978" s="4" t="s">
        <v>333</v>
      </c>
    </row>
    <row r="5979" spans="1:12">
      <c r="A5979" s="36">
        <v>2017</v>
      </c>
      <c r="B5979" s="14" t="s">
        <v>4786</v>
      </c>
      <c r="C5979" s="9">
        <v>42937</v>
      </c>
      <c r="D5979" s="14" t="s">
        <v>537</v>
      </c>
      <c r="E5979" s="1" t="s">
        <v>308</v>
      </c>
      <c r="F5979" s="11">
        <v>4420</v>
      </c>
      <c r="G5979" s="1" t="s">
        <v>1050</v>
      </c>
      <c r="H5979" s="11" t="s">
        <v>396</v>
      </c>
      <c r="I5979" s="27">
        <v>62.7</v>
      </c>
      <c r="J5979" s="30" t="s">
        <v>4805</v>
      </c>
      <c r="K5979" s="28" t="s">
        <v>4806</v>
      </c>
      <c r="L5979" s="4" t="s">
        <v>333</v>
      </c>
    </row>
    <row r="5980" spans="1:12">
      <c r="A5980" s="36">
        <v>2017</v>
      </c>
      <c r="B5980" s="14" t="s">
        <v>4786</v>
      </c>
      <c r="C5980" s="9">
        <v>42919</v>
      </c>
      <c r="D5980" s="14" t="s">
        <v>537</v>
      </c>
      <c r="E5980" s="1" t="s">
        <v>308</v>
      </c>
      <c r="F5980" s="11">
        <v>4421</v>
      </c>
      <c r="G5980" s="1" t="s">
        <v>1050</v>
      </c>
      <c r="H5980" s="11" t="s">
        <v>396</v>
      </c>
      <c r="I5980" s="27">
        <v>124.9</v>
      </c>
      <c r="J5980" s="30" t="s">
        <v>4807</v>
      </c>
      <c r="K5980" s="28" t="s">
        <v>4808</v>
      </c>
      <c r="L5980" s="4" t="s">
        <v>333</v>
      </c>
    </row>
    <row r="5981" spans="1:12">
      <c r="A5981" s="36">
        <v>2017</v>
      </c>
      <c r="B5981" s="14" t="s">
        <v>4786</v>
      </c>
      <c r="C5981" s="9">
        <v>42919</v>
      </c>
      <c r="D5981" s="14" t="s">
        <v>537</v>
      </c>
      <c r="E5981" s="1" t="s">
        <v>308</v>
      </c>
      <c r="F5981" s="11">
        <v>4421</v>
      </c>
      <c r="G5981" s="1" t="s">
        <v>269</v>
      </c>
      <c r="H5981" s="1" t="s">
        <v>1659</v>
      </c>
      <c r="I5981" s="27">
        <v>88.2</v>
      </c>
      <c r="J5981" s="30" t="s">
        <v>4809</v>
      </c>
      <c r="K5981" s="28" t="s">
        <v>4810</v>
      </c>
      <c r="L5981" s="4" t="s">
        <v>333</v>
      </c>
    </row>
    <row r="5982" spans="1:12">
      <c r="A5982" s="36">
        <v>2017</v>
      </c>
      <c r="B5982" s="14" t="s">
        <v>4786</v>
      </c>
      <c r="C5982" s="9">
        <v>42919</v>
      </c>
      <c r="D5982" s="14" t="s">
        <v>537</v>
      </c>
      <c r="E5982" s="1" t="s">
        <v>308</v>
      </c>
      <c r="F5982" s="11">
        <v>4421</v>
      </c>
      <c r="G5982" s="1" t="s">
        <v>408</v>
      </c>
      <c r="H5982" s="1" t="s">
        <v>2503</v>
      </c>
      <c r="I5982" s="27">
        <v>88.4</v>
      </c>
      <c r="J5982" s="30" t="s">
        <v>4811</v>
      </c>
      <c r="K5982" s="28" t="s">
        <v>4810</v>
      </c>
      <c r="L5982" s="4" t="s">
        <v>333</v>
      </c>
    </row>
    <row r="5983" spans="1:12">
      <c r="A5983" s="36">
        <v>2017</v>
      </c>
      <c r="B5983" s="14" t="s">
        <v>4786</v>
      </c>
      <c r="C5983" s="9">
        <v>42919</v>
      </c>
      <c r="D5983" s="14" t="s">
        <v>537</v>
      </c>
      <c r="E5983" s="1" t="s">
        <v>308</v>
      </c>
      <c r="F5983" s="11">
        <v>4421</v>
      </c>
      <c r="G5983" s="1" t="s">
        <v>408</v>
      </c>
      <c r="H5983" s="1" t="s">
        <v>2503</v>
      </c>
      <c r="I5983" s="27">
        <v>69.099999999999994</v>
      </c>
      <c r="J5983" s="30" t="s">
        <v>4812</v>
      </c>
      <c r="K5983" s="28" t="s">
        <v>4810</v>
      </c>
      <c r="L5983" s="4" t="s">
        <v>333</v>
      </c>
    </row>
    <row r="5984" spans="1:12">
      <c r="A5984" s="36">
        <v>2017</v>
      </c>
      <c r="B5984" s="14" t="s">
        <v>4786</v>
      </c>
      <c r="C5984" s="9">
        <v>42924</v>
      </c>
      <c r="D5984" s="14" t="s">
        <v>537</v>
      </c>
      <c r="E5984" s="1" t="s">
        <v>308</v>
      </c>
      <c r="F5984" s="11">
        <v>4522</v>
      </c>
      <c r="G5984" s="1" t="s">
        <v>1050</v>
      </c>
      <c r="H5984" s="1" t="s">
        <v>143</v>
      </c>
      <c r="I5984" s="27">
        <v>134.69999999999999</v>
      </c>
      <c r="J5984" s="30">
        <v>21291</v>
      </c>
      <c r="K5984" s="28" t="s">
        <v>4813</v>
      </c>
      <c r="L5984" s="4" t="s">
        <v>333</v>
      </c>
    </row>
    <row r="5985" spans="1:12">
      <c r="A5985" s="36">
        <v>2017</v>
      </c>
      <c r="B5985" s="14" t="s">
        <v>4786</v>
      </c>
      <c r="C5985" s="9">
        <v>42924</v>
      </c>
      <c r="D5985" s="14" t="s">
        <v>537</v>
      </c>
      <c r="E5985" s="1" t="s">
        <v>308</v>
      </c>
      <c r="F5985" s="11">
        <v>4522</v>
      </c>
      <c r="G5985" s="1" t="s">
        <v>1050</v>
      </c>
      <c r="H5985" s="1" t="s">
        <v>143</v>
      </c>
      <c r="I5985" s="27">
        <v>122</v>
      </c>
      <c r="J5985" s="30">
        <v>21293</v>
      </c>
      <c r="K5985" s="28" t="s">
        <v>4813</v>
      </c>
      <c r="L5985" s="4" t="s">
        <v>333</v>
      </c>
    </row>
    <row r="5986" spans="1:12">
      <c r="A5986" s="36">
        <v>2017</v>
      </c>
      <c r="B5986" s="14" t="s">
        <v>4786</v>
      </c>
      <c r="C5986" s="9">
        <v>42925</v>
      </c>
      <c r="D5986" s="14" t="s">
        <v>537</v>
      </c>
      <c r="E5986" s="1" t="s">
        <v>308</v>
      </c>
      <c r="F5986" s="11">
        <v>4522</v>
      </c>
      <c r="G5986" s="1" t="s">
        <v>1050</v>
      </c>
      <c r="H5986" s="1" t="s">
        <v>143</v>
      </c>
      <c r="I5986" s="27">
        <v>157.80000000000001</v>
      </c>
      <c r="J5986" s="30">
        <v>21299</v>
      </c>
      <c r="K5986" s="28" t="s">
        <v>4813</v>
      </c>
      <c r="L5986" s="4" t="s">
        <v>333</v>
      </c>
    </row>
    <row r="5987" spans="1:12">
      <c r="A5987" s="36">
        <v>2017</v>
      </c>
      <c r="B5987" s="14" t="s">
        <v>4786</v>
      </c>
      <c r="C5987" s="9">
        <v>42925</v>
      </c>
      <c r="D5987" s="14" t="s">
        <v>537</v>
      </c>
      <c r="E5987" s="1" t="s">
        <v>308</v>
      </c>
      <c r="F5987" s="11">
        <v>4522</v>
      </c>
      <c r="G5987" s="1" t="s">
        <v>1050</v>
      </c>
      <c r="H5987" s="11" t="s">
        <v>396</v>
      </c>
      <c r="I5987" s="27">
        <v>108</v>
      </c>
      <c r="J5987" s="30">
        <v>22094</v>
      </c>
      <c r="K5987" s="28" t="s">
        <v>4813</v>
      </c>
      <c r="L5987" s="4" t="s">
        <v>333</v>
      </c>
    </row>
    <row r="5988" spans="1:12">
      <c r="A5988" s="36">
        <v>2017</v>
      </c>
      <c r="B5988" s="14" t="s">
        <v>4786</v>
      </c>
      <c r="C5988" s="9">
        <v>42921</v>
      </c>
      <c r="D5988" s="14" t="s">
        <v>537</v>
      </c>
      <c r="E5988" s="1" t="s">
        <v>308</v>
      </c>
      <c r="F5988" s="11">
        <v>4522</v>
      </c>
      <c r="G5988" s="1" t="s">
        <v>1050</v>
      </c>
      <c r="H5988" s="11" t="s">
        <v>396</v>
      </c>
      <c r="I5988" s="27">
        <v>117.2</v>
      </c>
      <c r="J5988" s="30">
        <v>22860</v>
      </c>
      <c r="K5988" s="28" t="s">
        <v>4813</v>
      </c>
      <c r="L5988" s="4" t="s">
        <v>333</v>
      </c>
    </row>
    <row r="5989" spans="1:12">
      <c r="A5989" s="36">
        <v>2017</v>
      </c>
      <c r="B5989" s="14" t="s">
        <v>4786</v>
      </c>
      <c r="C5989" s="9">
        <v>42921</v>
      </c>
      <c r="D5989" s="14" t="s">
        <v>537</v>
      </c>
      <c r="E5989" s="1" t="s">
        <v>308</v>
      </c>
      <c r="F5989" s="11">
        <v>4522</v>
      </c>
      <c r="G5989" s="1" t="s">
        <v>1050</v>
      </c>
      <c r="H5989" s="11" t="s">
        <v>396</v>
      </c>
      <c r="I5989" s="27">
        <v>134</v>
      </c>
      <c r="J5989" s="30">
        <v>22861</v>
      </c>
      <c r="K5989" s="28" t="s">
        <v>4813</v>
      </c>
      <c r="L5989" s="4" t="s">
        <v>333</v>
      </c>
    </row>
    <row r="5990" spans="1:12">
      <c r="A5990" s="36">
        <v>2017</v>
      </c>
      <c r="B5990" s="14" t="s">
        <v>4786</v>
      </c>
      <c r="C5990" s="9">
        <v>42928</v>
      </c>
      <c r="D5990" s="14" t="s">
        <v>537</v>
      </c>
      <c r="E5990" s="1" t="s">
        <v>308</v>
      </c>
      <c r="F5990" s="11">
        <v>4522</v>
      </c>
      <c r="G5990" s="1" t="s">
        <v>1050</v>
      </c>
      <c r="H5990" s="11" t="s">
        <v>396</v>
      </c>
      <c r="I5990" s="27">
        <v>88.4</v>
      </c>
      <c r="J5990" s="30">
        <v>22910</v>
      </c>
      <c r="K5990" s="28" t="s">
        <v>4813</v>
      </c>
      <c r="L5990" s="4" t="s">
        <v>333</v>
      </c>
    </row>
    <row r="5991" spans="1:12">
      <c r="A5991" s="36">
        <v>2017</v>
      </c>
      <c r="B5991" s="14" t="s">
        <v>4786</v>
      </c>
      <c r="C5991" s="9">
        <v>42928</v>
      </c>
      <c r="D5991" s="14" t="s">
        <v>537</v>
      </c>
      <c r="E5991" s="1" t="s">
        <v>308</v>
      </c>
      <c r="F5991" s="11">
        <v>4522</v>
      </c>
      <c r="G5991" s="1" t="s">
        <v>1050</v>
      </c>
      <c r="H5991" s="11" t="s">
        <v>396</v>
      </c>
      <c r="I5991" s="27">
        <v>164.9</v>
      </c>
      <c r="J5991" s="30">
        <v>22915</v>
      </c>
      <c r="K5991" s="28" t="s">
        <v>4813</v>
      </c>
      <c r="L5991" s="4" t="s">
        <v>333</v>
      </c>
    </row>
    <row r="5992" spans="1:12">
      <c r="A5992" s="36">
        <v>2017</v>
      </c>
      <c r="B5992" s="14" t="s">
        <v>4786</v>
      </c>
      <c r="C5992" s="9">
        <v>42928</v>
      </c>
      <c r="D5992" s="14" t="s">
        <v>537</v>
      </c>
      <c r="E5992" s="1" t="s">
        <v>308</v>
      </c>
      <c r="F5992" s="11">
        <v>4522</v>
      </c>
      <c r="G5992" s="1" t="s">
        <v>1050</v>
      </c>
      <c r="H5992" s="11" t="s">
        <v>396</v>
      </c>
      <c r="I5992" s="27">
        <v>107.2</v>
      </c>
      <c r="J5992" s="30">
        <v>22918</v>
      </c>
      <c r="K5992" s="28" t="s">
        <v>4813</v>
      </c>
      <c r="L5992" s="4" t="s">
        <v>333</v>
      </c>
    </row>
    <row r="5993" spans="1:12">
      <c r="A5993" s="36">
        <v>2017</v>
      </c>
      <c r="B5993" s="14" t="s">
        <v>4786</v>
      </c>
      <c r="C5993" s="9">
        <v>42928</v>
      </c>
      <c r="D5993" s="14" t="s">
        <v>537</v>
      </c>
      <c r="E5993" s="1" t="s">
        <v>308</v>
      </c>
      <c r="F5993" s="11">
        <v>4522</v>
      </c>
      <c r="G5993" s="1" t="s">
        <v>1050</v>
      </c>
      <c r="H5993" s="11" t="s">
        <v>396</v>
      </c>
      <c r="I5993" s="27">
        <v>55.3</v>
      </c>
      <c r="J5993" s="30">
        <v>22920</v>
      </c>
      <c r="K5993" s="28" t="s">
        <v>4814</v>
      </c>
      <c r="L5993" s="4" t="s">
        <v>333</v>
      </c>
    </row>
    <row r="5994" spans="1:12">
      <c r="A5994" s="36">
        <v>2017</v>
      </c>
      <c r="B5994" s="14" t="s">
        <v>4786</v>
      </c>
      <c r="C5994" s="9">
        <v>42917</v>
      </c>
      <c r="D5994" s="14" t="s">
        <v>537</v>
      </c>
      <c r="E5994" s="1" t="s">
        <v>308</v>
      </c>
      <c r="F5994" s="11">
        <v>4522</v>
      </c>
      <c r="G5994" s="1" t="s">
        <v>408</v>
      </c>
      <c r="H5994" s="1" t="s">
        <v>2503</v>
      </c>
      <c r="I5994" s="27">
        <v>84.3</v>
      </c>
      <c r="J5994" s="30" t="s">
        <v>4815</v>
      </c>
      <c r="K5994" s="28" t="s">
        <v>4813</v>
      </c>
      <c r="L5994" s="4" t="s">
        <v>333</v>
      </c>
    </row>
    <row r="5995" spans="1:12">
      <c r="A5995" s="36">
        <v>2017</v>
      </c>
      <c r="B5995" s="14" t="s">
        <v>4786</v>
      </c>
      <c r="C5995" s="9">
        <v>42917</v>
      </c>
      <c r="D5995" s="14" t="s">
        <v>537</v>
      </c>
      <c r="E5995" s="1" t="s">
        <v>308</v>
      </c>
      <c r="F5995" s="11">
        <v>4522</v>
      </c>
      <c r="G5995" s="1" t="s">
        <v>408</v>
      </c>
      <c r="H5995" s="1" t="s">
        <v>2503</v>
      </c>
      <c r="I5995" s="27">
        <v>96.1</v>
      </c>
      <c r="J5995" s="30" t="s">
        <v>4816</v>
      </c>
      <c r="K5995" s="28" t="s">
        <v>4813</v>
      </c>
      <c r="L5995" s="4" t="s">
        <v>333</v>
      </c>
    </row>
    <row r="5996" spans="1:12">
      <c r="A5996" s="36">
        <v>2017</v>
      </c>
      <c r="B5996" s="14" t="s">
        <v>4786</v>
      </c>
      <c r="C5996" s="9">
        <v>42919</v>
      </c>
      <c r="D5996" s="14" t="s">
        <v>537</v>
      </c>
      <c r="E5996" s="1" t="s">
        <v>308</v>
      </c>
      <c r="F5996" s="11">
        <v>4522</v>
      </c>
      <c r="G5996" s="1" t="s">
        <v>408</v>
      </c>
      <c r="H5996" s="1" t="s">
        <v>2503</v>
      </c>
      <c r="I5996" s="27">
        <v>44</v>
      </c>
      <c r="J5996" s="30" t="s">
        <v>4817</v>
      </c>
      <c r="K5996" s="28" t="s">
        <v>4813</v>
      </c>
      <c r="L5996" s="4" t="s">
        <v>333</v>
      </c>
    </row>
    <row r="5997" spans="1:12">
      <c r="A5997" s="36">
        <v>2017</v>
      </c>
      <c r="B5997" s="14" t="s">
        <v>4786</v>
      </c>
      <c r="C5997" s="9">
        <v>42920</v>
      </c>
      <c r="D5997" s="14" t="s">
        <v>537</v>
      </c>
      <c r="E5997" s="1" t="s">
        <v>308</v>
      </c>
      <c r="F5997" s="11">
        <v>4522</v>
      </c>
      <c r="G5997" s="1" t="s">
        <v>408</v>
      </c>
      <c r="H5997" s="1" t="s">
        <v>2503</v>
      </c>
      <c r="I5997" s="27">
        <v>91.2</v>
      </c>
      <c r="J5997" s="30" t="s">
        <v>4818</v>
      </c>
      <c r="K5997" s="28" t="s">
        <v>4813</v>
      </c>
      <c r="L5997" s="4" t="s">
        <v>333</v>
      </c>
    </row>
    <row r="5998" spans="1:12">
      <c r="A5998" s="36">
        <v>2017</v>
      </c>
      <c r="B5998" s="14" t="s">
        <v>4786</v>
      </c>
      <c r="C5998" s="9">
        <v>42920</v>
      </c>
      <c r="D5998" s="14" t="s">
        <v>537</v>
      </c>
      <c r="E5998" s="1" t="s">
        <v>308</v>
      </c>
      <c r="F5998" s="11">
        <v>4522</v>
      </c>
      <c r="G5998" s="1" t="s">
        <v>408</v>
      </c>
      <c r="H5998" s="1" t="s">
        <v>2503</v>
      </c>
      <c r="I5998" s="27">
        <v>123.3</v>
      </c>
      <c r="J5998" s="30" t="s">
        <v>4819</v>
      </c>
      <c r="K5998" s="28" t="s">
        <v>4813</v>
      </c>
      <c r="L5998" s="4" t="s">
        <v>333</v>
      </c>
    </row>
    <row r="5999" spans="1:12">
      <c r="A5999" s="36">
        <v>2017</v>
      </c>
      <c r="B5999" s="14" t="s">
        <v>4786</v>
      </c>
      <c r="C5999" s="9">
        <v>42921</v>
      </c>
      <c r="D5999" s="14" t="s">
        <v>537</v>
      </c>
      <c r="E5999" s="1" t="s">
        <v>308</v>
      </c>
      <c r="F5999" s="11">
        <v>4522</v>
      </c>
      <c r="G5999" s="1" t="s">
        <v>408</v>
      </c>
      <c r="H5999" s="1" t="s">
        <v>2503</v>
      </c>
      <c r="I5999" s="27">
        <v>56.2</v>
      </c>
      <c r="J5999" s="30" t="s">
        <v>4820</v>
      </c>
      <c r="K5999" s="28" t="s">
        <v>4813</v>
      </c>
      <c r="L5999" s="4" t="s">
        <v>333</v>
      </c>
    </row>
    <row r="6000" spans="1:12">
      <c r="A6000" s="36">
        <v>2017</v>
      </c>
      <c r="B6000" s="14" t="s">
        <v>4786</v>
      </c>
      <c r="C6000" s="9">
        <v>42923</v>
      </c>
      <c r="D6000" s="14" t="s">
        <v>537</v>
      </c>
      <c r="E6000" s="1" t="s">
        <v>308</v>
      </c>
      <c r="F6000" s="11">
        <v>4522</v>
      </c>
      <c r="G6000" s="1" t="s">
        <v>408</v>
      </c>
      <c r="H6000" s="1" t="s">
        <v>2503</v>
      </c>
      <c r="I6000" s="27">
        <v>131.80000000000001</v>
      </c>
      <c r="J6000" s="30" t="s">
        <v>4821</v>
      </c>
      <c r="K6000" s="28" t="s">
        <v>4813</v>
      </c>
      <c r="L6000" s="4" t="s">
        <v>333</v>
      </c>
    </row>
    <row r="6001" spans="1:12">
      <c r="A6001" s="36">
        <v>2017</v>
      </c>
      <c r="B6001" s="14" t="s">
        <v>4786</v>
      </c>
      <c r="C6001" s="9">
        <v>42923</v>
      </c>
      <c r="D6001" s="14" t="s">
        <v>537</v>
      </c>
      <c r="E6001" s="1" t="s">
        <v>308</v>
      </c>
      <c r="F6001" s="11">
        <v>4522</v>
      </c>
      <c r="G6001" s="1" t="s">
        <v>408</v>
      </c>
      <c r="H6001" s="1" t="s">
        <v>2503</v>
      </c>
      <c r="I6001" s="27">
        <v>141.19999999999999</v>
      </c>
      <c r="J6001" s="30" t="s">
        <v>4822</v>
      </c>
      <c r="K6001" s="28" t="s">
        <v>4813</v>
      </c>
      <c r="L6001" s="4" t="s">
        <v>333</v>
      </c>
    </row>
    <row r="6002" spans="1:12">
      <c r="A6002" s="36">
        <v>2017</v>
      </c>
      <c r="B6002" s="14" t="s">
        <v>4786</v>
      </c>
      <c r="C6002" s="9">
        <v>42928</v>
      </c>
      <c r="D6002" s="14" t="s">
        <v>537</v>
      </c>
      <c r="E6002" s="1" t="s">
        <v>308</v>
      </c>
      <c r="F6002" s="11">
        <v>4522</v>
      </c>
      <c r="G6002" s="1" t="s">
        <v>408</v>
      </c>
      <c r="H6002" s="1" t="s">
        <v>2503</v>
      </c>
      <c r="I6002" s="27">
        <v>74.2</v>
      </c>
      <c r="J6002" s="30" t="s">
        <v>4823</v>
      </c>
      <c r="K6002" s="28" t="s">
        <v>3869</v>
      </c>
      <c r="L6002" s="4" t="s">
        <v>333</v>
      </c>
    </row>
    <row r="6003" spans="1:12">
      <c r="A6003" s="36">
        <v>2017</v>
      </c>
      <c r="B6003" s="14" t="s">
        <v>4786</v>
      </c>
      <c r="C6003" s="9">
        <v>42931</v>
      </c>
      <c r="D6003" s="14" t="s">
        <v>537</v>
      </c>
      <c r="E6003" s="1" t="s">
        <v>308</v>
      </c>
      <c r="F6003" s="11">
        <v>4522</v>
      </c>
      <c r="G6003" s="1" t="s">
        <v>408</v>
      </c>
      <c r="H6003" s="1" t="s">
        <v>2503</v>
      </c>
      <c r="I6003" s="27">
        <v>54.9</v>
      </c>
      <c r="J6003" s="30" t="s">
        <v>4824</v>
      </c>
      <c r="K6003" s="28" t="s">
        <v>3869</v>
      </c>
      <c r="L6003" s="4" t="s">
        <v>333</v>
      </c>
    </row>
    <row r="6004" spans="1:12">
      <c r="A6004" s="36">
        <v>2017</v>
      </c>
      <c r="B6004" s="14" t="s">
        <v>4786</v>
      </c>
      <c r="C6004" s="9">
        <v>42932</v>
      </c>
      <c r="D6004" s="14" t="s">
        <v>537</v>
      </c>
      <c r="E6004" s="1" t="s">
        <v>308</v>
      </c>
      <c r="F6004" s="11">
        <v>4522</v>
      </c>
      <c r="G6004" s="1" t="s">
        <v>408</v>
      </c>
      <c r="H6004" s="1" t="s">
        <v>2503</v>
      </c>
      <c r="I6004" s="27">
        <v>82.7</v>
      </c>
      <c r="J6004" s="30" t="s">
        <v>4825</v>
      </c>
      <c r="K6004" s="28" t="s">
        <v>3869</v>
      </c>
      <c r="L6004" s="4" t="s">
        <v>333</v>
      </c>
    </row>
    <row r="6005" spans="1:12">
      <c r="A6005" s="36">
        <v>2017</v>
      </c>
      <c r="B6005" s="14" t="s">
        <v>4786</v>
      </c>
      <c r="C6005" s="9">
        <v>42932</v>
      </c>
      <c r="D6005" s="14" t="s">
        <v>537</v>
      </c>
      <c r="E6005" s="1" t="s">
        <v>308</v>
      </c>
      <c r="F6005" s="11">
        <v>4522</v>
      </c>
      <c r="G6005" s="1" t="s">
        <v>408</v>
      </c>
      <c r="H6005" s="1" t="s">
        <v>2503</v>
      </c>
      <c r="I6005" s="27">
        <v>75.5</v>
      </c>
      <c r="J6005" s="30" t="s">
        <v>4826</v>
      </c>
      <c r="K6005" s="28" t="s">
        <v>3869</v>
      </c>
      <c r="L6005" s="4" t="s">
        <v>333</v>
      </c>
    </row>
    <row r="6006" spans="1:12">
      <c r="A6006" s="36">
        <v>2017</v>
      </c>
      <c r="B6006" s="14" t="s">
        <v>4786</v>
      </c>
      <c r="C6006" s="9">
        <v>42933</v>
      </c>
      <c r="D6006" s="14" t="s">
        <v>537</v>
      </c>
      <c r="E6006" s="1" t="s">
        <v>308</v>
      </c>
      <c r="F6006" s="11">
        <v>4522</v>
      </c>
      <c r="G6006" s="1" t="s">
        <v>408</v>
      </c>
      <c r="H6006" s="1" t="s">
        <v>2503</v>
      </c>
      <c r="I6006" s="27">
        <v>110.8</v>
      </c>
      <c r="J6006" s="30" t="s">
        <v>4827</v>
      </c>
      <c r="K6006" s="28" t="s">
        <v>4828</v>
      </c>
      <c r="L6006" s="4" t="s">
        <v>333</v>
      </c>
    </row>
    <row r="6007" spans="1:12">
      <c r="A6007" s="36">
        <v>2017</v>
      </c>
      <c r="B6007" s="14" t="s">
        <v>4786</v>
      </c>
      <c r="C6007" s="9">
        <v>42934</v>
      </c>
      <c r="D6007" s="14" t="s">
        <v>537</v>
      </c>
      <c r="E6007" s="1" t="s">
        <v>308</v>
      </c>
      <c r="F6007" s="11">
        <v>4522</v>
      </c>
      <c r="G6007" s="1" t="s">
        <v>408</v>
      </c>
      <c r="H6007" s="1" t="s">
        <v>2503</v>
      </c>
      <c r="I6007" s="27">
        <v>162.19999999999999</v>
      </c>
      <c r="J6007" s="30" t="s">
        <v>4829</v>
      </c>
      <c r="K6007" s="28" t="s">
        <v>4828</v>
      </c>
      <c r="L6007" s="4" t="s">
        <v>333</v>
      </c>
    </row>
    <row r="6008" spans="1:12">
      <c r="A6008" s="36">
        <v>2017</v>
      </c>
      <c r="B6008" s="14" t="s">
        <v>4786</v>
      </c>
      <c r="C6008" s="9">
        <v>42934</v>
      </c>
      <c r="D6008" s="14" t="s">
        <v>537</v>
      </c>
      <c r="E6008" s="1" t="s">
        <v>308</v>
      </c>
      <c r="F6008" s="11">
        <v>4522</v>
      </c>
      <c r="G6008" s="1" t="s">
        <v>408</v>
      </c>
      <c r="H6008" s="1" t="s">
        <v>2503</v>
      </c>
      <c r="I6008" s="27">
        <v>155.80000000000001</v>
      </c>
      <c r="J6008" s="30" t="s">
        <v>4830</v>
      </c>
      <c r="K6008" s="28" t="s">
        <v>4828</v>
      </c>
      <c r="L6008" s="4" t="s">
        <v>333</v>
      </c>
    </row>
    <row r="6009" spans="1:12">
      <c r="A6009" s="36">
        <v>2017</v>
      </c>
      <c r="B6009" s="14" t="s">
        <v>4786</v>
      </c>
      <c r="C6009" s="9">
        <v>42934</v>
      </c>
      <c r="D6009" s="14" t="s">
        <v>537</v>
      </c>
      <c r="E6009" s="1" t="s">
        <v>308</v>
      </c>
      <c r="F6009" s="11">
        <v>4522</v>
      </c>
      <c r="G6009" s="1" t="s">
        <v>408</v>
      </c>
      <c r="H6009" s="1" t="s">
        <v>2503</v>
      </c>
      <c r="I6009" s="27">
        <v>154</v>
      </c>
      <c r="J6009" s="30" t="s">
        <v>4831</v>
      </c>
      <c r="K6009" s="28" t="s">
        <v>3869</v>
      </c>
      <c r="L6009" s="4" t="s">
        <v>333</v>
      </c>
    </row>
    <row r="6010" spans="1:12">
      <c r="A6010" s="36">
        <v>2017</v>
      </c>
      <c r="B6010" s="14" t="s">
        <v>4786</v>
      </c>
      <c r="C6010" s="9">
        <v>42935</v>
      </c>
      <c r="D6010" s="14" t="s">
        <v>537</v>
      </c>
      <c r="E6010" s="1" t="s">
        <v>308</v>
      </c>
      <c r="F6010" s="11">
        <v>4522</v>
      </c>
      <c r="G6010" s="1" t="s">
        <v>408</v>
      </c>
      <c r="H6010" s="1" t="s">
        <v>2503</v>
      </c>
      <c r="I6010" s="27">
        <v>124.3</v>
      </c>
      <c r="J6010" s="30" t="s">
        <v>4832</v>
      </c>
      <c r="K6010" s="28" t="s">
        <v>3869</v>
      </c>
      <c r="L6010" s="4" t="s">
        <v>333</v>
      </c>
    </row>
    <row r="6011" spans="1:12">
      <c r="A6011" s="36">
        <v>2017</v>
      </c>
      <c r="B6011" s="14" t="s">
        <v>4786</v>
      </c>
      <c r="C6011" s="9">
        <v>42935</v>
      </c>
      <c r="D6011" s="14" t="s">
        <v>537</v>
      </c>
      <c r="E6011" s="1" t="s">
        <v>308</v>
      </c>
      <c r="F6011" s="11">
        <v>4522</v>
      </c>
      <c r="G6011" s="1" t="s">
        <v>408</v>
      </c>
      <c r="H6011" s="1" t="s">
        <v>2503</v>
      </c>
      <c r="I6011" s="27">
        <v>160.9</v>
      </c>
      <c r="J6011" s="30" t="s">
        <v>4833</v>
      </c>
      <c r="K6011" s="28" t="s">
        <v>3869</v>
      </c>
      <c r="L6011" s="4" t="s">
        <v>333</v>
      </c>
    </row>
    <row r="6012" spans="1:12">
      <c r="A6012" s="36">
        <v>2017</v>
      </c>
      <c r="B6012" s="14" t="s">
        <v>4786</v>
      </c>
      <c r="C6012" s="9">
        <v>42936</v>
      </c>
      <c r="D6012" s="14" t="s">
        <v>537</v>
      </c>
      <c r="E6012" s="1" t="s">
        <v>308</v>
      </c>
      <c r="F6012" s="11">
        <v>4522</v>
      </c>
      <c r="G6012" s="1" t="s">
        <v>408</v>
      </c>
      <c r="H6012" s="1" t="s">
        <v>2503</v>
      </c>
      <c r="I6012" s="27">
        <v>139.4</v>
      </c>
      <c r="J6012" s="30" t="s">
        <v>4834</v>
      </c>
      <c r="K6012" s="28" t="s">
        <v>3869</v>
      </c>
      <c r="L6012" s="4" t="s">
        <v>333</v>
      </c>
    </row>
    <row r="6013" spans="1:12">
      <c r="A6013" s="36">
        <v>2017</v>
      </c>
      <c r="B6013" s="14" t="s">
        <v>4786</v>
      </c>
      <c r="C6013" s="9">
        <v>42937</v>
      </c>
      <c r="D6013" s="14" t="s">
        <v>537</v>
      </c>
      <c r="E6013" s="1" t="s">
        <v>308</v>
      </c>
      <c r="F6013" s="11">
        <v>4522</v>
      </c>
      <c r="G6013" s="1" t="s">
        <v>408</v>
      </c>
      <c r="H6013" s="1" t="s">
        <v>2503</v>
      </c>
      <c r="I6013" s="27">
        <v>136.69999999999999</v>
      </c>
      <c r="J6013" s="30" t="s">
        <v>4835</v>
      </c>
      <c r="K6013" s="28" t="s">
        <v>3869</v>
      </c>
      <c r="L6013" s="4" t="s">
        <v>333</v>
      </c>
    </row>
    <row r="6014" spans="1:12">
      <c r="A6014" s="36">
        <v>2017</v>
      </c>
      <c r="B6014" s="14" t="s">
        <v>4786</v>
      </c>
      <c r="C6014" s="9">
        <v>42937</v>
      </c>
      <c r="D6014" s="14" t="s">
        <v>537</v>
      </c>
      <c r="E6014" s="1" t="s">
        <v>308</v>
      </c>
      <c r="F6014" s="11">
        <v>4522</v>
      </c>
      <c r="G6014" s="1" t="s">
        <v>408</v>
      </c>
      <c r="H6014" s="1" t="s">
        <v>2503</v>
      </c>
      <c r="I6014" s="27">
        <v>65.599999999999994</v>
      </c>
      <c r="J6014" s="30" t="s">
        <v>4836</v>
      </c>
      <c r="K6014" s="28" t="s">
        <v>3869</v>
      </c>
      <c r="L6014" s="4" t="s">
        <v>333</v>
      </c>
    </row>
    <row r="6015" spans="1:12">
      <c r="A6015" s="36">
        <v>2017</v>
      </c>
      <c r="B6015" s="14" t="s">
        <v>4786</v>
      </c>
      <c r="C6015" s="9">
        <v>42937</v>
      </c>
      <c r="D6015" s="14" t="s">
        <v>537</v>
      </c>
      <c r="E6015" s="1" t="s">
        <v>308</v>
      </c>
      <c r="F6015" s="11">
        <v>4522</v>
      </c>
      <c r="G6015" s="1" t="s">
        <v>408</v>
      </c>
      <c r="H6015" s="1" t="s">
        <v>2503</v>
      </c>
      <c r="I6015" s="27">
        <v>77.400000000000006</v>
      </c>
      <c r="J6015" s="30" t="s">
        <v>4837</v>
      </c>
      <c r="K6015" s="28" t="s">
        <v>3869</v>
      </c>
      <c r="L6015" s="4" t="s">
        <v>333</v>
      </c>
    </row>
    <row r="6016" spans="1:12">
      <c r="A6016" s="36">
        <v>2017</v>
      </c>
      <c r="B6016" s="14" t="s">
        <v>4786</v>
      </c>
      <c r="C6016" s="9">
        <v>42938</v>
      </c>
      <c r="D6016" s="14" t="s">
        <v>537</v>
      </c>
      <c r="E6016" s="1" t="s">
        <v>308</v>
      </c>
      <c r="F6016" s="11">
        <v>4522</v>
      </c>
      <c r="G6016" s="1" t="s">
        <v>408</v>
      </c>
      <c r="H6016" s="1" t="s">
        <v>2503</v>
      </c>
      <c r="I6016" s="27">
        <v>127</v>
      </c>
      <c r="J6016" s="30" t="s">
        <v>4838</v>
      </c>
      <c r="K6016" s="28" t="s">
        <v>3869</v>
      </c>
      <c r="L6016" s="4" t="s">
        <v>333</v>
      </c>
    </row>
    <row r="6017" spans="1:12">
      <c r="A6017" s="36">
        <v>2017</v>
      </c>
      <c r="B6017" s="14" t="s">
        <v>4786</v>
      </c>
      <c r="C6017" s="9">
        <v>42940</v>
      </c>
      <c r="D6017" s="14" t="s">
        <v>537</v>
      </c>
      <c r="E6017" s="1" t="s">
        <v>308</v>
      </c>
      <c r="F6017" s="11">
        <v>4522</v>
      </c>
      <c r="G6017" s="1" t="s">
        <v>408</v>
      </c>
      <c r="H6017" s="1" t="s">
        <v>2503</v>
      </c>
      <c r="I6017" s="27">
        <v>145</v>
      </c>
      <c r="J6017" s="30" t="s">
        <v>4839</v>
      </c>
      <c r="K6017" s="28" t="s">
        <v>3869</v>
      </c>
      <c r="L6017" s="4" t="s">
        <v>333</v>
      </c>
    </row>
    <row r="6018" spans="1:12">
      <c r="A6018" s="36">
        <v>2017</v>
      </c>
      <c r="B6018" s="14" t="s">
        <v>4786</v>
      </c>
      <c r="C6018" s="9">
        <v>42942</v>
      </c>
      <c r="D6018" s="14" t="s">
        <v>537</v>
      </c>
      <c r="E6018" s="1" t="s">
        <v>308</v>
      </c>
      <c r="F6018" s="11">
        <v>4522</v>
      </c>
      <c r="G6018" s="1" t="s">
        <v>408</v>
      </c>
      <c r="H6018" s="1" t="s">
        <v>2503</v>
      </c>
      <c r="I6018" s="27">
        <v>131.9</v>
      </c>
      <c r="J6018" s="30">
        <v>791483</v>
      </c>
      <c r="K6018" s="28" t="s">
        <v>4840</v>
      </c>
      <c r="L6018" s="4" t="s">
        <v>333</v>
      </c>
    </row>
    <row r="6019" spans="1:12">
      <c r="A6019" s="36">
        <v>2017</v>
      </c>
      <c r="B6019" s="14" t="s">
        <v>4786</v>
      </c>
      <c r="C6019" s="9">
        <v>42943</v>
      </c>
      <c r="D6019" s="14" t="s">
        <v>537</v>
      </c>
      <c r="E6019" s="1" t="s">
        <v>308</v>
      </c>
      <c r="F6019" s="11">
        <v>4522</v>
      </c>
      <c r="G6019" s="1" t="s">
        <v>408</v>
      </c>
      <c r="H6019" s="1" t="s">
        <v>2503</v>
      </c>
      <c r="I6019" s="27">
        <v>114</v>
      </c>
      <c r="J6019" s="30" t="s">
        <v>4841</v>
      </c>
      <c r="K6019" s="28" t="s">
        <v>4840</v>
      </c>
      <c r="L6019" s="4" t="s">
        <v>333</v>
      </c>
    </row>
    <row r="6020" spans="1:12">
      <c r="A6020" s="36">
        <v>2017</v>
      </c>
      <c r="B6020" s="14" t="s">
        <v>4786</v>
      </c>
      <c r="C6020" s="9">
        <v>42924</v>
      </c>
      <c r="D6020" s="14" t="s">
        <v>537</v>
      </c>
      <c r="E6020" s="1" t="s">
        <v>308</v>
      </c>
      <c r="F6020" s="11">
        <v>4522</v>
      </c>
      <c r="G6020" s="1" t="s">
        <v>37</v>
      </c>
      <c r="H6020" s="1" t="s">
        <v>143</v>
      </c>
      <c r="I6020" s="27">
        <v>76</v>
      </c>
      <c r="J6020" s="30" t="s">
        <v>4842</v>
      </c>
      <c r="K6020" s="28" t="s">
        <v>4813</v>
      </c>
      <c r="L6020" s="4" t="s">
        <v>333</v>
      </c>
    </row>
    <row r="6021" spans="1:12">
      <c r="A6021" s="36">
        <v>2017</v>
      </c>
      <c r="B6021" s="14" t="s">
        <v>4786</v>
      </c>
      <c r="C6021" s="9">
        <v>42921</v>
      </c>
      <c r="D6021" s="14" t="s">
        <v>537</v>
      </c>
      <c r="E6021" s="1" t="s">
        <v>13</v>
      </c>
      <c r="F6021" s="11">
        <v>5067</v>
      </c>
      <c r="G6021" s="1" t="s">
        <v>37</v>
      </c>
      <c r="H6021" s="1" t="s">
        <v>143</v>
      </c>
      <c r="I6021" s="27">
        <v>133</v>
      </c>
      <c r="J6021" s="30" t="s">
        <v>4843</v>
      </c>
      <c r="K6021" s="28" t="s">
        <v>3317</v>
      </c>
      <c r="L6021" s="4" t="s">
        <v>333</v>
      </c>
    </row>
    <row r="6022" spans="1:12">
      <c r="A6022" s="36">
        <v>2017</v>
      </c>
      <c r="B6022" s="14" t="s">
        <v>4786</v>
      </c>
      <c r="C6022" s="9">
        <v>42920</v>
      </c>
      <c r="D6022" s="14" t="s">
        <v>537</v>
      </c>
      <c r="E6022" s="1" t="s">
        <v>13</v>
      </c>
      <c r="F6022" s="11">
        <v>5067</v>
      </c>
      <c r="G6022" s="1" t="s">
        <v>37</v>
      </c>
      <c r="H6022" s="1" t="s">
        <v>143</v>
      </c>
      <c r="I6022" s="27">
        <v>130</v>
      </c>
      <c r="J6022" s="30" t="s">
        <v>4844</v>
      </c>
      <c r="K6022" s="28" t="s">
        <v>3317</v>
      </c>
      <c r="L6022" s="4" t="s">
        <v>333</v>
      </c>
    </row>
    <row r="6023" spans="1:12">
      <c r="A6023" s="36">
        <v>2017</v>
      </c>
      <c r="B6023" s="14" t="s">
        <v>4786</v>
      </c>
      <c r="C6023" s="9">
        <v>42923</v>
      </c>
      <c r="D6023" s="14" t="s">
        <v>537</v>
      </c>
      <c r="E6023" s="1" t="s">
        <v>13</v>
      </c>
      <c r="F6023" s="11">
        <v>5067</v>
      </c>
      <c r="G6023" s="1" t="s">
        <v>37</v>
      </c>
      <c r="H6023" s="1" t="s">
        <v>143</v>
      </c>
      <c r="I6023" s="27">
        <v>42</v>
      </c>
      <c r="J6023" s="30" t="s">
        <v>4845</v>
      </c>
      <c r="K6023" s="28" t="s">
        <v>3317</v>
      </c>
      <c r="L6023" s="4" t="s">
        <v>333</v>
      </c>
    </row>
    <row r="6024" spans="1:12">
      <c r="A6024" s="36">
        <v>2017</v>
      </c>
      <c r="B6024" s="14" t="s">
        <v>4786</v>
      </c>
      <c r="C6024" s="9">
        <v>42944</v>
      </c>
      <c r="D6024" s="14" t="s">
        <v>537</v>
      </c>
      <c r="E6024" s="1" t="s">
        <v>13</v>
      </c>
      <c r="F6024" s="11">
        <v>5067</v>
      </c>
      <c r="G6024" s="1" t="s">
        <v>37</v>
      </c>
      <c r="H6024" s="1" t="s">
        <v>143</v>
      </c>
      <c r="I6024" s="27">
        <v>98</v>
      </c>
      <c r="J6024" s="30" t="s">
        <v>4846</v>
      </c>
      <c r="K6024" s="28" t="s">
        <v>4847</v>
      </c>
      <c r="L6024" s="4" t="s">
        <v>333</v>
      </c>
    </row>
    <row r="6025" spans="1:12">
      <c r="A6025" s="36">
        <v>2017</v>
      </c>
      <c r="B6025" s="14" t="s">
        <v>4786</v>
      </c>
      <c r="C6025" s="9">
        <v>42944</v>
      </c>
      <c r="D6025" s="14" t="s">
        <v>537</v>
      </c>
      <c r="E6025" s="1" t="s">
        <v>13</v>
      </c>
      <c r="F6025" s="11">
        <v>5067</v>
      </c>
      <c r="G6025" s="1" t="s">
        <v>37</v>
      </c>
      <c r="H6025" s="1" t="s">
        <v>143</v>
      </c>
      <c r="I6025" s="27">
        <v>85</v>
      </c>
      <c r="J6025" s="30" t="s">
        <v>4848</v>
      </c>
      <c r="K6025" s="28" t="s">
        <v>4847</v>
      </c>
      <c r="L6025" s="4" t="s">
        <v>333</v>
      </c>
    </row>
    <row r="6026" spans="1:12">
      <c r="A6026" s="36">
        <v>2017</v>
      </c>
      <c r="B6026" s="14" t="s">
        <v>4786</v>
      </c>
      <c r="C6026" s="9">
        <v>42945</v>
      </c>
      <c r="D6026" s="14" t="s">
        <v>537</v>
      </c>
      <c r="E6026" s="1" t="s">
        <v>13</v>
      </c>
      <c r="F6026" s="11">
        <v>5067</v>
      </c>
      <c r="G6026" s="1" t="s">
        <v>37</v>
      </c>
      <c r="H6026" s="1" t="s">
        <v>143</v>
      </c>
      <c r="I6026" s="27">
        <v>110</v>
      </c>
      <c r="J6026" s="30" t="s">
        <v>4849</v>
      </c>
      <c r="K6026" s="28" t="s">
        <v>4847</v>
      </c>
      <c r="L6026" s="4" t="s">
        <v>333</v>
      </c>
    </row>
    <row r="6027" spans="1:12">
      <c r="A6027" s="36">
        <v>2017</v>
      </c>
      <c r="B6027" s="14" t="s">
        <v>4786</v>
      </c>
      <c r="C6027" s="9">
        <v>42946</v>
      </c>
      <c r="D6027" s="14" t="s">
        <v>537</v>
      </c>
      <c r="E6027" s="1" t="s">
        <v>13</v>
      </c>
      <c r="F6027" s="11">
        <v>5067</v>
      </c>
      <c r="G6027" s="1" t="s">
        <v>37</v>
      </c>
      <c r="H6027" s="1" t="s">
        <v>143</v>
      </c>
      <c r="I6027" s="27">
        <v>12</v>
      </c>
      <c r="J6027" s="30" t="s">
        <v>4850</v>
      </c>
      <c r="K6027" s="28" t="s">
        <v>4847</v>
      </c>
      <c r="L6027" s="4" t="s">
        <v>333</v>
      </c>
    </row>
    <row r="6028" spans="1:12">
      <c r="A6028" s="36">
        <v>2017</v>
      </c>
      <c r="B6028" s="14" t="s">
        <v>4786</v>
      </c>
      <c r="C6028" s="9">
        <v>42929</v>
      </c>
      <c r="D6028" s="14" t="s">
        <v>537</v>
      </c>
      <c r="E6028" s="1" t="s">
        <v>13</v>
      </c>
      <c r="F6028" s="11">
        <v>5067</v>
      </c>
      <c r="G6028" s="1" t="s">
        <v>37</v>
      </c>
      <c r="H6028" s="11" t="s">
        <v>1482</v>
      </c>
      <c r="I6028" s="27">
        <v>116.4</v>
      </c>
      <c r="J6028" s="30" t="s">
        <v>4851</v>
      </c>
      <c r="K6028" s="28" t="s">
        <v>4313</v>
      </c>
      <c r="L6028" s="4" t="s">
        <v>333</v>
      </c>
    </row>
    <row r="6029" spans="1:12">
      <c r="A6029" s="36">
        <v>2017</v>
      </c>
      <c r="B6029" s="14" t="s">
        <v>4786</v>
      </c>
      <c r="C6029" s="9">
        <v>42925</v>
      </c>
      <c r="D6029" s="14" t="s">
        <v>537</v>
      </c>
      <c r="E6029" s="1" t="s">
        <v>13</v>
      </c>
      <c r="F6029" s="11">
        <v>5067</v>
      </c>
      <c r="G6029" s="1" t="s">
        <v>37</v>
      </c>
      <c r="H6029" s="11" t="s">
        <v>1482</v>
      </c>
      <c r="I6029" s="27">
        <v>96.8</v>
      </c>
      <c r="J6029" s="30" t="s">
        <v>4852</v>
      </c>
      <c r="K6029" s="28" t="s">
        <v>3317</v>
      </c>
      <c r="L6029" s="4" t="s">
        <v>333</v>
      </c>
    </row>
    <row r="6030" spans="1:12">
      <c r="A6030" s="36">
        <v>2017</v>
      </c>
      <c r="B6030" s="14" t="s">
        <v>4786</v>
      </c>
      <c r="C6030" s="9">
        <v>42937</v>
      </c>
      <c r="D6030" s="14" t="s">
        <v>537</v>
      </c>
      <c r="E6030" s="1" t="s">
        <v>13</v>
      </c>
      <c r="F6030" s="11">
        <v>5071</v>
      </c>
      <c r="G6030" s="1" t="s">
        <v>37</v>
      </c>
      <c r="H6030" s="11" t="s">
        <v>1482</v>
      </c>
      <c r="I6030" s="27">
        <v>90.1</v>
      </c>
      <c r="J6030" s="30" t="s">
        <v>4853</v>
      </c>
      <c r="K6030" s="28" t="s">
        <v>4854</v>
      </c>
      <c r="L6030" s="4" t="s">
        <v>333</v>
      </c>
    </row>
    <row r="6031" spans="1:12">
      <c r="A6031" s="36">
        <v>2017</v>
      </c>
      <c r="B6031" s="14" t="s">
        <v>4786</v>
      </c>
      <c r="C6031" s="9">
        <v>42937</v>
      </c>
      <c r="D6031" s="14" t="s">
        <v>537</v>
      </c>
      <c r="E6031" s="1" t="s">
        <v>13</v>
      </c>
      <c r="F6031" s="11">
        <v>5071</v>
      </c>
      <c r="G6031" s="1" t="s">
        <v>37</v>
      </c>
      <c r="H6031" s="11" t="s">
        <v>1482</v>
      </c>
      <c r="I6031" s="27">
        <v>126.2</v>
      </c>
      <c r="J6031" s="30" t="s">
        <v>4855</v>
      </c>
      <c r="K6031" s="28" t="s">
        <v>4856</v>
      </c>
      <c r="L6031" s="4" t="s">
        <v>333</v>
      </c>
    </row>
    <row r="6032" spans="1:12">
      <c r="A6032" s="36">
        <v>2017</v>
      </c>
      <c r="B6032" s="14" t="s">
        <v>4786</v>
      </c>
      <c r="C6032" s="9">
        <v>42939</v>
      </c>
      <c r="D6032" s="14" t="s">
        <v>537</v>
      </c>
      <c r="E6032" s="1" t="s">
        <v>13</v>
      </c>
      <c r="F6032" s="11">
        <v>5071</v>
      </c>
      <c r="G6032" s="1" t="s">
        <v>37</v>
      </c>
      <c r="H6032" s="11" t="s">
        <v>1482</v>
      </c>
      <c r="I6032" s="27">
        <v>122.3</v>
      </c>
      <c r="J6032" s="30" t="s">
        <v>4857</v>
      </c>
      <c r="K6032" s="28" t="s">
        <v>3317</v>
      </c>
      <c r="L6032" s="4" t="s">
        <v>333</v>
      </c>
    </row>
    <row r="6033" spans="1:12">
      <c r="A6033" s="36">
        <v>2017</v>
      </c>
      <c r="B6033" s="14" t="s">
        <v>4786</v>
      </c>
      <c r="C6033" s="9">
        <v>42922</v>
      </c>
      <c r="D6033" s="14" t="s">
        <v>537</v>
      </c>
      <c r="E6033" s="1" t="s">
        <v>13</v>
      </c>
      <c r="F6033" s="11">
        <v>5071</v>
      </c>
      <c r="G6033" s="1" t="s">
        <v>37</v>
      </c>
      <c r="H6033" s="1" t="s">
        <v>143</v>
      </c>
      <c r="I6033" s="27">
        <v>102</v>
      </c>
      <c r="J6033" s="30" t="s">
        <v>4858</v>
      </c>
      <c r="K6033" s="28" t="s">
        <v>4859</v>
      </c>
      <c r="L6033" s="4" t="s">
        <v>333</v>
      </c>
    </row>
    <row r="6034" spans="1:12">
      <c r="A6034" s="36">
        <v>2017</v>
      </c>
      <c r="B6034" s="14" t="s">
        <v>4786</v>
      </c>
      <c r="C6034" s="9">
        <v>42942</v>
      </c>
      <c r="D6034" s="14" t="s">
        <v>537</v>
      </c>
      <c r="E6034" s="1" t="s">
        <v>13</v>
      </c>
      <c r="F6034" s="11">
        <v>5071</v>
      </c>
      <c r="G6034" s="1" t="s">
        <v>179</v>
      </c>
      <c r="H6034" s="1" t="s">
        <v>281</v>
      </c>
      <c r="I6034" s="27">
        <v>90</v>
      </c>
      <c r="J6034" s="30">
        <v>68797</v>
      </c>
      <c r="K6034" s="28" t="s">
        <v>3317</v>
      </c>
      <c r="L6034" s="4" t="s">
        <v>333</v>
      </c>
    </row>
    <row r="6035" spans="1:12">
      <c r="A6035" s="36">
        <v>2017</v>
      </c>
      <c r="B6035" s="14" t="s">
        <v>4786</v>
      </c>
      <c r="C6035" s="9">
        <v>42933</v>
      </c>
      <c r="D6035" s="14" t="s">
        <v>537</v>
      </c>
      <c r="E6035" s="1" t="s">
        <v>13</v>
      </c>
      <c r="F6035" s="11">
        <v>5071</v>
      </c>
      <c r="G6035" s="1" t="s">
        <v>179</v>
      </c>
      <c r="H6035" s="1" t="s">
        <v>281</v>
      </c>
      <c r="I6035" s="27">
        <v>26</v>
      </c>
      <c r="J6035" s="30">
        <v>68830</v>
      </c>
      <c r="K6035" s="28" t="s">
        <v>3317</v>
      </c>
      <c r="L6035" s="4" t="s">
        <v>333</v>
      </c>
    </row>
    <row r="6036" spans="1:12">
      <c r="A6036" s="36">
        <v>2017</v>
      </c>
      <c r="B6036" s="14" t="s">
        <v>4786</v>
      </c>
      <c r="C6036" s="9">
        <v>42923</v>
      </c>
      <c r="D6036" s="14" t="s">
        <v>537</v>
      </c>
      <c r="E6036" s="1" t="s">
        <v>29</v>
      </c>
      <c r="F6036" s="11">
        <v>2251</v>
      </c>
      <c r="G6036" s="1" t="s">
        <v>179</v>
      </c>
      <c r="H6036" s="1" t="s">
        <v>30</v>
      </c>
      <c r="I6036" s="27">
        <v>68</v>
      </c>
      <c r="J6036" s="30">
        <v>38569</v>
      </c>
      <c r="K6036" s="28" t="s">
        <v>4860</v>
      </c>
      <c r="L6036" s="4" t="s">
        <v>9</v>
      </c>
    </row>
    <row r="6037" spans="1:12">
      <c r="A6037" s="36">
        <v>2017</v>
      </c>
      <c r="B6037" s="14" t="s">
        <v>4786</v>
      </c>
      <c r="C6037" s="9">
        <v>42923</v>
      </c>
      <c r="D6037" s="14" t="s">
        <v>537</v>
      </c>
      <c r="E6037" s="1" t="s">
        <v>29</v>
      </c>
      <c r="F6037" s="11">
        <v>2253</v>
      </c>
      <c r="G6037" s="1" t="s">
        <v>179</v>
      </c>
      <c r="H6037" s="1" t="s">
        <v>30</v>
      </c>
      <c r="I6037" s="27">
        <v>65</v>
      </c>
      <c r="J6037" s="30">
        <v>38568</v>
      </c>
      <c r="K6037" s="28" t="s">
        <v>4861</v>
      </c>
      <c r="L6037" s="4" t="s">
        <v>9</v>
      </c>
    </row>
    <row r="6038" spans="1:12">
      <c r="A6038" s="36">
        <v>2017</v>
      </c>
      <c r="B6038" s="14" t="s">
        <v>4786</v>
      </c>
      <c r="C6038" s="9">
        <v>42923</v>
      </c>
      <c r="D6038" s="14" t="s">
        <v>537</v>
      </c>
      <c r="E6038" s="1" t="s">
        <v>29</v>
      </c>
      <c r="F6038" s="11">
        <v>2255</v>
      </c>
      <c r="G6038" s="1" t="s">
        <v>179</v>
      </c>
      <c r="H6038" s="1" t="s">
        <v>30</v>
      </c>
      <c r="I6038" s="27">
        <v>63</v>
      </c>
      <c r="J6038" s="30">
        <v>38567</v>
      </c>
      <c r="K6038" s="28" t="s">
        <v>4861</v>
      </c>
      <c r="L6038" s="4" t="s">
        <v>9</v>
      </c>
    </row>
    <row r="6039" spans="1:12">
      <c r="A6039" s="36">
        <v>2017</v>
      </c>
      <c r="B6039" s="14" t="s">
        <v>4786</v>
      </c>
      <c r="C6039" s="9">
        <v>42917</v>
      </c>
      <c r="D6039" s="14" t="s">
        <v>537</v>
      </c>
      <c r="E6039" s="1" t="s">
        <v>6</v>
      </c>
      <c r="F6039" s="11">
        <v>4126</v>
      </c>
      <c r="G6039" s="1" t="s">
        <v>137</v>
      </c>
      <c r="H6039" s="1" t="s">
        <v>138</v>
      </c>
      <c r="I6039" s="27">
        <v>46</v>
      </c>
      <c r="J6039" s="30" t="s">
        <v>4862</v>
      </c>
      <c r="K6039" s="28" t="s">
        <v>2770</v>
      </c>
      <c r="L6039" s="4" t="s">
        <v>9</v>
      </c>
    </row>
    <row r="6040" spans="1:12">
      <c r="A6040" s="36">
        <v>2017</v>
      </c>
      <c r="B6040" s="14" t="s">
        <v>4786</v>
      </c>
      <c r="C6040" s="9">
        <v>42917</v>
      </c>
      <c r="D6040" s="14" t="s">
        <v>537</v>
      </c>
      <c r="E6040" s="1" t="s">
        <v>6</v>
      </c>
      <c r="F6040" s="11">
        <v>4126</v>
      </c>
      <c r="G6040" s="1" t="s">
        <v>137</v>
      </c>
      <c r="H6040" s="1" t="s">
        <v>185</v>
      </c>
      <c r="I6040" s="27">
        <v>290</v>
      </c>
      <c r="J6040" s="30" t="s">
        <v>4863</v>
      </c>
      <c r="K6040" s="28" t="s">
        <v>4864</v>
      </c>
      <c r="L6040" s="4" t="s">
        <v>9</v>
      </c>
    </row>
    <row r="6041" spans="1:12">
      <c r="A6041" s="36">
        <v>2017</v>
      </c>
      <c r="B6041" s="14" t="s">
        <v>4786</v>
      </c>
      <c r="C6041" s="9">
        <v>42918</v>
      </c>
      <c r="D6041" s="14" t="s">
        <v>537</v>
      </c>
      <c r="E6041" s="1" t="s">
        <v>6</v>
      </c>
      <c r="F6041" s="11">
        <v>4126</v>
      </c>
      <c r="G6041" s="1" t="s">
        <v>137</v>
      </c>
      <c r="H6041" s="1" t="s">
        <v>138</v>
      </c>
      <c r="I6041" s="27">
        <v>121.5</v>
      </c>
      <c r="J6041" s="30" t="s">
        <v>4865</v>
      </c>
      <c r="K6041" s="28" t="s">
        <v>2770</v>
      </c>
      <c r="L6041" s="4" t="s">
        <v>9</v>
      </c>
    </row>
    <row r="6042" spans="1:12">
      <c r="A6042" s="36">
        <v>2017</v>
      </c>
      <c r="B6042" s="14" t="s">
        <v>4786</v>
      </c>
      <c r="C6042" s="9">
        <v>42920</v>
      </c>
      <c r="D6042" s="14" t="s">
        <v>537</v>
      </c>
      <c r="E6042" s="1" t="s">
        <v>6</v>
      </c>
      <c r="F6042" s="11">
        <v>4126</v>
      </c>
      <c r="G6042" s="1" t="s">
        <v>137</v>
      </c>
      <c r="H6042" s="1" t="s">
        <v>138</v>
      </c>
      <c r="I6042" s="27">
        <v>266.8</v>
      </c>
      <c r="J6042" s="30" t="s">
        <v>4866</v>
      </c>
      <c r="K6042" s="28" t="s">
        <v>2770</v>
      </c>
      <c r="L6042" s="4" t="s">
        <v>9</v>
      </c>
    </row>
    <row r="6043" spans="1:12">
      <c r="A6043" s="36">
        <v>2017</v>
      </c>
      <c r="B6043" s="14" t="s">
        <v>4786</v>
      </c>
      <c r="C6043" s="9">
        <v>42941</v>
      </c>
      <c r="D6043" s="14" t="s">
        <v>537</v>
      </c>
      <c r="E6043" s="1" t="s">
        <v>6</v>
      </c>
      <c r="F6043" s="11">
        <v>4126</v>
      </c>
      <c r="G6043" s="1" t="s">
        <v>137</v>
      </c>
      <c r="H6043" s="11" t="s">
        <v>2764</v>
      </c>
      <c r="I6043" s="27">
        <v>204</v>
      </c>
      <c r="J6043" s="30" t="s">
        <v>4867</v>
      </c>
      <c r="K6043" s="28" t="s">
        <v>4392</v>
      </c>
      <c r="L6043" s="4" t="s">
        <v>9</v>
      </c>
    </row>
    <row r="6044" spans="1:12">
      <c r="A6044" s="36">
        <v>2017</v>
      </c>
      <c r="B6044" s="14" t="s">
        <v>4786</v>
      </c>
      <c r="C6044" s="9">
        <v>42945</v>
      </c>
      <c r="D6044" s="14" t="s">
        <v>537</v>
      </c>
      <c r="E6044" s="1" t="s">
        <v>6</v>
      </c>
      <c r="F6044" s="11">
        <v>4126</v>
      </c>
      <c r="G6044" s="1" t="s">
        <v>137</v>
      </c>
      <c r="H6044" s="11" t="s">
        <v>2764</v>
      </c>
      <c r="I6044" s="27">
        <v>104</v>
      </c>
      <c r="J6044" s="30" t="s">
        <v>4868</v>
      </c>
      <c r="K6044" s="28" t="s">
        <v>4392</v>
      </c>
      <c r="L6044" s="4" t="s">
        <v>9</v>
      </c>
    </row>
    <row r="6045" spans="1:12">
      <c r="A6045" s="36">
        <v>2017</v>
      </c>
      <c r="B6045" s="14" t="s">
        <v>4786</v>
      </c>
      <c r="C6045" s="9">
        <v>42938</v>
      </c>
      <c r="D6045" s="14" t="s">
        <v>537</v>
      </c>
      <c r="E6045" s="1" t="s">
        <v>13</v>
      </c>
      <c r="F6045" s="11">
        <v>5074</v>
      </c>
      <c r="G6045" s="1" t="s">
        <v>697</v>
      </c>
      <c r="H6045" s="1" t="s">
        <v>698</v>
      </c>
      <c r="I6045" s="27">
        <v>91</v>
      </c>
      <c r="J6045" s="30">
        <v>5850</v>
      </c>
      <c r="K6045" s="28" t="s">
        <v>910</v>
      </c>
      <c r="L6045" s="4" t="s">
        <v>9</v>
      </c>
    </row>
    <row r="6046" spans="1:12">
      <c r="A6046" s="36">
        <v>2017</v>
      </c>
      <c r="B6046" s="14" t="s">
        <v>4786</v>
      </c>
      <c r="C6046" s="9">
        <v>42920</v>
      </c>
      <c r="D6046" s="14" t="s">
        <v>537</v>
      </c>
      <c r="E6046" s="1" t="s">
        <v>13</v>
      </c>
      <c r="F6046" s="11">
        <v>5080</v>
      </c>
      <c r="G6046" s="1" t="s">
        <v>510</v>
      </c>
      <c r="H6046" s="11" t="s">
        <v>2087</v>
      </c>
      <c r="I6046" s="27">
        <v>48</v>
      </c>
      <c r="J6046" s="30">
        <v>1547</v>
      </c>
      <c r="K6046" s="28" t="s">
        <v>909</v>
      </c>
      <c r="L6046" s="4" t="s">
        <v>9</v>
      </c>
    </row>
    <row r="6047" spans="1:12">
      <c r="A6047" s="36">
        <v>2017</v>
      </c>
      <c r="B6047" s="14" t="s">
        <v>4786</v>
      </c>
      <c r="C6047" s="9">
        <v>42921</v>
      </c>
      <c r="D6047" s="14" t="s">
        <v>537</v>
      </c>
      <c r="E6047" s="1" t="s">
        <v>13</v>
      </c>
      <c r="F6047" s="11">
        <v>5080</v>
      </c>
      <c r="G6047" s="1" t="s">
        <v>510</v>
      </c>
      <c r="H6047" s="11" t="s">
        <v>2087</v>
      </c>
      <c r="I6047" s="27">
        <v>9</v>
      </c>
      <c r="J6047" s="30">
        <v>1548</v>
      </c>
      <c r="K6047" s="28" t="s">
        <v>909</v>
      </c>
      <c r="L6047" s="4" t="s">
        <v>9</v>
      </c>
    </row>
    <row r="6048" spans="1:12">
      <c r="A6048" s="36">
        <v>2017</v>
      </c>
      <c r="B6048" s="14" t="s">
        <v>4786</v>
      </c>
      <c r="C6048" s="9">
        <v>42930</v>
      </c>
      <c r="D6048" s="14" t="s">
        <v>537</v>
      </c>
      <c r="E6048" s="1" t="s">
        <v>13</v>
      </c>
      <c r="F6048" s="11">
        <v>5080</v>
      </c>
      <c r="G6048" s="1" t="s">
        <v>137</v>
      </c>
      <c r="H6048" s="1" t="s">
        <v>138</v>
      </c>
      <c r="I6048" s="27">
        <v>74</v>
      </c>
      <c r="J6048" s="30">
        <v>3204</v>
      </c>
      <c r="K6048" s="28" t="s">
        <v>909</v>
      </c>
      <c r="L6048" s="4" t="s">
        <v>9</v>
      </c>
    </row>
    <row r="6049" spans="1:12">
      <c r="A6049" s="36">
        <v>2017</v>
      </c>
      <c r="B6049" s="14" t="s">
        <v>4786</v>
      </c>
      <c r="C6049" s="9">
        <v>42939</v>
      </c>
      <c r="D6049" s="14" t="s">
        <v>537</v>
      </c>
      <c r="E6049" s="1" t="s">
        <v>13</v>
      </c>
      <c r="F6049" s="11">
        <v>5080</v>
      </c>
      <c r="G6049" s="1" t="s">
        <v>510</v>
      </c>
      <c r="H6049" s="11" t="s">
        <v>2087</v>
      </c>
      <c r="I6049" s="27">
        <v>45</v>
      </c>
      <c r="J6049" s="30">
        <v>1566</v>
      </c>
      <c r="K6049" s="28" t="s">
        <v>28</v>
      </c>
      <c r="L6049" s="4" t="s">
        <v>9</v>
      </c>
    </row>
    <row r="6050" spans="1:12">
      <c r="A6050" s="36">
        <v>2017</v>
      </c>
      <c r="B6050" s="14" t="s">
        <v>4786</v>
      </c>
      <c r="C6050" s="9">
        <v>42940</v>
      </c>
      <c r="D6050" s="14" t="s">
        <v>537</v>
      </c>
      <c r="E6050" s="1" t="s">
        <v>13</v>
      </c>
      <c r="F6050" s="11">
        <v>5080</v>
      </c>
      <c r="G6050" s="1" t="s">
        <v>510</v>
      </c>
      <c r="H6050" s="11" t="s">
        <v>2087</v>
      </c>
      <c r="I6050" s="27">
        <v>70</v>
      </c>
      <c r="J6050" s="30">
        <v>1567</v>
      </c>
      <c r="K6050" s="28" t="s">
        <v>4869</v>
      </c>
      <c r="L6050" s="4" t="s">
        <v>9</v>
      </c>
    </row>
    <row r="6051" spans="1:12">
      <c r="A6051" s="36">
        <v>2017</v>
      </c>
      <c r="B6051" s="14" t="s">
        <v>4786</v>
      </c>
      <c r="C6051" s="9">
        <v>42944</v>
      </c>
      <c r="D6051" s="14" t="s">
        <v>537</v>
      </c>
      <c r="E6051" s="1" t="s">
        <v>13</v>
      </c>
      <c r="F6051" s="11">
        <v>5080</v>
      </c>
      <c r="G6051" s="1" t="s">
        <v>510</v>
      </c>
      <c r="H6051" s="11" t="s">
        <v>2087</v>
      </c>
      <c r="I6051" s="27">
        <v>94</v>
      </c>
      <c r="J6051" s="30">
        <v>1570</v>
      </c>
      <c r="K6051" s="28" t="s">
        <v>2746</v>
      </c>
      <c r="L6051" s="4" t="s">
        <v>9</v>
      </c>
    </row>
    <row r="6052" spans="1:12">
      <c r="A6052" s="36">
        <v>2017</v>
      </c>
      <c r="B6052" s="14" t="s">
        <v>4786</v>
      </c>
      <c r="C6052" s="9">
        <v>42917</v>
      </c>
      <c r="D6052" s="14" t="s">
        <v>809</v>
      </c>
      <c r="E6052" s="1" t="s">
        <v>917</v>
      </c>
      <c r="F6052" s="11">
        <v>5756</v>
      </c>
      <c r="G6052" s="1" t="s">
        <v>179</v>
      </c>
      <c r="H6052" s="11" t="s">
        <v>2087</v>
      </c>
      <c r="I6052" s="27">
        <v>15</v>
      </c>
      <c r="J6052" s="30" t="s">
        <v>4870</v>
      </c>
      <c r="K6052" s="28" t="s">
        <v>1552</v>
      </c>
      <c r="L6052" s="4" t="s">
        <v>9</v>
      </c>
    </row>
    <row r="6053" spans="1:12">
      <c r="A6053" s="36">
        <v>2017</v>
      </c>
      <c r="B6053" s="14" t="s">
        <v>4786</v>
      </c>
      <c r="C6053" s="9">
        <v>42917</v>
      </c>
      <c r="D6053" s="14" t="s">
        <v>809</v>
      </c>
      <c r="E6053" s="1" t="s">
        <v>917</v>
      </c>
      <c r="F6053" s="11">
        <v>5756</v>
      </c>
      <c r="G6053" s="1" t="s">
        <v>179</v>
      </c>
      <c r="H6053" s="11" t="s">
        <v>2087</v>
      </c>
      <c r="I6053" s="27">
        <v>33</v>
      </c>
      <c r="J6053" s="30" t="s">
        <v>4871</v>
      </c>
      <c r="K6053" s="28" t="s">
        <v>1552</v>
      </c>
      <c r="L6053" s="4" t="s">
        <v>9</v>
      </c>
    </row>
    <row r="6054" spans="1:12">
      <c r="A6054" s="36">
        <v>2017</v>
      </c>
      <c r="B6054" s="14" t="s">
        <v>4786</v>
      </c>
      <c r="C6054" s="9">
        <v>42918</v>
      </c>
      <c r="D6054" s="14" t="s">
        <v>809</v>
      </c>
      <c r="E6054" s="1" t="s">
        <v>917</v>
      </c>
      <c r="F6054" s="11">
        <v>5756</v>
      </c>
      <c r="G6054" s="1" t="s">
        <v>179</v>
      </c>
      <c r="H6054" s="11" t="s">
        <v>2087</v>
      </c>
      <c r="I6054" s="27">
        <v>39</v>
      </c>
      <c r="J6054" s="30" t="s">
        <v>4872</v>
      </c>
      <c r="K6054" s="28" t="s">
        <v>1552</v>
      </c>
      <c r="L6054" s="4" t="s">
        <v>9</v>
      </c>
    </row>
    <row r="6055" spans="1:12">
      <c r="A6055" s="36">
        <v>2017</v>
      </c>
      <c r="B6055" s="14" t="s">
        <v>4786</v>
      </c>
      <c r="C6055" s="9">
        <v>42947</v>
      </c>
      <c r="D6055" s="14" t="s">
        <v>809</v>
      </c>
      <c r="E6055" s="1" t="s">
        <v>917</v>
      </c>
      <c r="F6055" s="11">
        <v>5756</v>
      </c>
      <c r="G6055" s="1" t="s">
        <v>179</v>
      </c>
      <c r="H6055" s="11" t="s">
        <v>2087</v>
      </c>
      <c r="I6055" s="27">
        <v>68</v>
      </c>
      <c r="J6055" s="30" t="s">
        <v>4873</v>
      </c>
      <c r="K6055" s="28" t="s">
        <v>4874</v>
      </c>
      <c r="L6055" s="4" t="s">
        <v>9</v>
      </c>
    </row>
    <row r="6056" spans="1:12">
      <c r="A6056" s="36">
        <v>2017</v>
      </c>
      <c r="B6056" s="14" t="s">
        <v>4786</v>
      </c>
      <c r="C6056" s="9">
        <v>42928</v>
      </c>
      <c r="D6056" s="14" t="s">
        <v>537</v>
      </c>
      <c r="E6056" s="1" t="s">
        <v>110</v>
      </c>
      <c r="F6056" s="11">
        <v>1270</v>
      </c>
      <c r="G6056" s="1" t="s">
        <v>37</v>
      </c>
      <c r="H6056" s="1" t="s">
        <v>2197</v>
      </c>
      <c r="I6056" s="27">
        <v>236</v>
      </c>
      <c r="J6056" s="30" t="s">
        <v>4875</v>
      </c>
      <c r="K6056" s="28" t="s">
        <v>4876</v>
      </c>
      <c r="L6056" s="4" t="s">
        <v>35</v>
      </c>
    </row>
    <row r="6057" spans="1:12">
      <c r="A6057" s="36">
        <v>2017</v>
      </c>
      <c r="B6057" s="14" t="s">
        <v>4786</v>
      </c>
      <c r="C6057" s="9">
        <v>42931</v>
      </c>
      <c r="D6057" s="14" t="s">
        <v>537</v>
      </c>
      <c r="E6057" s="1" t="s">
        <v>110</v>
      </c>
      <c r="F6057" s="11">
        <v>1270</v>
      </c>
      <c r="G6057" s="1" t="s">
        <v>179</v>
      </c>
      <c r="H6057" s="1" t="s">
        <v>2014</v>
      </c>
      <c r="I6057" s="27">
        <v>61</v>
      </c>
      <c r="J6057" s="30">
        <v>20227</v>
      </c>
      <c r="K6057" s="28" t="s">
        <v>4877</v>
      </c>
      <c r="L6057" s="4" t="s">
        <v>35</v>
      </c>
    </row>
    <row r="6058" spans="1:12">
      <c r="A6058" s="36">
        <v>2017</v>
      </c>
      <c r="B6058" s="14" t="s">
        <v>4786</v>
      </c>
      <c r="C6058" s="9">
        <v>42921</v>
      </c>
      <c r="D6058" s="14" t="s">
        <v>537</v>
      </c>
      <c r="E6058" s="1" t="s">
        <v>110</v>
      </c>
      <c r="F6058" s="11">
        <v>1271</v>
      </c>
      <c r="G6058" s="1" t="s">
        <v>37</v>
      </c>
      <c r="H6058" s="11" t="s">
        <v>1962</v>
      </c>
      <c r="I6058" s="27">
        <v>110</v>
      </c>
      <c r="J6058" s="30" t="s">
        <v>4878</v>
      </c>
      <c r="K6058" s="28" t="s">
        <v>4879</v>
      </c>
      <c r="L6058" s="4" t="s">
        <v>35</v>
      </c>
    </row>
    <row r="6059" spans="1:12">
      <c r="A6059" s="36">
        <v>2017</v>
      </c>
      <c r="B6059" s="14" t="s">
        <v>4786</v>
      </c>
      <c r="C6059" s="9">
        <v>42922</v>
      </c>
      <c r="D6059" s="14" t="s">
        <v>537</v>
      </c>
      <c r="E6059" s="1" t="s">
        <v>110</v>
      </c>
      <c r="F6059" s="11">
        <v>1271</v>
      </c>
      <c r="G6059" s="1" t="s">
        <v>179</v>
      </c>
      <c r="H6059" s="1" t="s">
        <v>2014</v>
      </c>
      <c r="I6059" s="27">
        <v>90</v>
      </c>
      <c r="J6059" s="30">
        <v>20211</v>
      </c>
      <c r="K6059" s="28" t="s">
        <v>4879</v>
      </c>
      <c r="L6059" s="4" t="s">
        <v>35</v>
      </c>
    </row>
    <row r="6060" spans="1:12">
      <c r="A6060" s="36">
        <v>2017</v>
      </c>
      <c r="B6060" s="14" t="s">
        <v>4786</v>
      </c>
      <c r="C6060" s="9">
        <v>42941</v>
      </c>
      <c r="D6060" s="14" t="s">
        <v>537</v>
      </c>
      <c r="E6060" s="1" t="s">
        <v>110</v>
      </c>
      <c r="F6060" s="11">
        <v>1271</v>
      </c>
      <c r="G6060" s="1" t="s">
        <v>179</v>
      </c>
      <c r="H6060" s="1" t="s">
        <v>2014</v>
      </c>
      <c r="I6060" s="27">
        <v>120</v>
      </c>
      <c r="J6060" s="30">
        <v>20230</v>
      </c>
      <c r="K6060" s="28" t="s">
        <v>4879</v>
      </c>
      <c r="L6060" s="4" t="s">
        <v>35</v>
      </c>
    </row>
    <row r="6061" spans="1:12">
      <c r="A6061" s="36">
        <v>2017</v>
      </c>
      <c r="B6061" s="14" t="s">
        <v>4786</v>
      </c>
      <c r="C6061" s="9">
        <v>42945</v>
      </c>
      <c r="D6061" s="14" t="s">
        <v>537</v>
      </c>
      <c r="E6061" s="1" t="s">
        <v>33</v>
      </c>
      <c r="F6061" s="11">
        <v>3110</v>
      </c>
      <c r="G6061" s="1" t="s">
        <v>91</v>
      </c>
      <c r="H6061" s="11" t="s">
        <v>98</v>
      </c>
      <c r="I6061" s="27">
        <v>80</v>
      </c>
      <c r="J6061" s="30">
        <v>719</v>
      </c>
      <c r="K6061" s="28" t="s">
        <v>4880</v>
      </c>
      <c r="L6061" s="4" t="s">
        <v>35</v>
      </c>
    </row>
    <row r="6062" spans="1:12">
      <c r="A6062" s="36">
        <v>2017</v>
      </c>
      <c r="B6062" s="14" t="s">
        <v>4786</v>
      </c>
      <c r="C6062" s="9">
        <v>42946</v>
      </c>
      <c r="D6062" s="14" t="s">
        <v>537</v>
      </c>
      <c r="E6062" s="1" t="s">
        <v>33</v>
      </c>
      <c r="F6062" s="11">
        <v>3110</v>
      </c>
      <c r="G6062" s="1" t="s">
        <v>91</v>
      </c>
      <c r="H6062" s="11" t="s">
        <v>98</v>
      </c>
      <c r="I6062" s="27">
        <v>85</v>
      </c>
      <c r="J6062" s="30">
        <v>721</v>
      </c>
      <c r="K6062" s="28" t="s">
        <v>4881</v>
      </c>
      <c r="L6062" s="4" t="s">
        <v>35</v>
      </c>
    </row>
    <row r="6063" spans="1:12">
      <c r="A6063" s="36">
        <v>2017</v>
      </c>
      <c r="B6063" s="14" t="s">
        <v>4786</v>
      </c>
      <c r="C6063" s="9">
        <v>42946</v>
      </c>
      <c r="D6063" s="14" t="s">
        <v>537</v>
      </c>
      <c r="E6063" s="1" t="s">
        <v>33</v>
      </c>
      <c r="F6063" s="11">
        <v>3110</v>
      </c>
      <c r="G6063" s="1" t="s">
        <v>91</v>
      </c>
      <c r="H6063" s="11" t="s">
        <v>98</v>
      </c>
      <c r="I6063" s="27">
        <v>35</v>
      </c>
      <c r="J6063" s="30">
        <v>716</v>
      </c>
      <c r="K6063" s="28" t="s">
        <v>4882</v>
      </c>
      <c r="L6063" s="4" t="s">
        <v>35</v>
      </c>
    </row>
    <row r="6064" spans="1:12">
      <c r="A6064" s="36">
        <v>2017</v>
      </c>
      <c r="B6064" s="14" t="s">
        <v>4786</v>
      </c>
      <c r="C6064" s="9">
        <v>42920</v>
      </c>
      <c r="D6064" s="14" t="s">
        <v>537</v>
      </c>
      <c r="E6064" s="1" t="s">
        <v>33</v>
      </c>
      <c r="F6064" s="11">
        <v>3112</v>
      </c>
      <c r="G6064" s="1" t="s">
        <v>179</v>
      </c>
      <c r="H6064" s="1" t="s">
        <v>2014</v>
      </c>
      <c r="I6064" s="27">
        <v>125</v>
      </c>
      <c r="J6064" s="30">
        <v>20207</v>
      </c>
      <c r="K6064" s="28" t="s">
        <v>4883</v>
      </c>
      <c r="L6064" s="4" t="s">
        <v>35</v>
      </c>
    </row>
    <row r="6065" spans="1:12">
      <c r="A6065" s="36">
        <v>2017</v>
      </c>
      <c r="B6065" s="14" t="s">
        <v>4786</v>
      </c>
      <c r="C6065" s="9">
        <v>42921</v>
      </c>
      <c r="D6065" s="14" t="s">
        <v>537</v>
      </c>
      <c r="E6065" s="1" t="s">
        <v>33</v>
      </c>
      <c r="F6065" s="11">
        <v>3112</v>
      </c>
      <c r="G6065" s="1" t="s">
        <v>179</v>
      </c>
      <c r="H6065" s="1" t="s">
        <v>2014</v>
      </c>
      <c r="I6065" s="27">
        <v>125</v>
      </c>
      <c r="J6065" s="30">
        <v>20210</v>
      </c>
      <c r="K6065" s="28" t="s">
        <v>4884</v>
      </c>
      <c r="L6065" s="4" t="s">
        <v>35</v>
      </c>
    </row>
    <row r="6066" spans="1:12">
      <c r="A6066" s="36">
        <v>2017</v>
      </c>
      <c r="B6066" s="14" t="s">
        <v>4786</v>
      </c>
      <c r="C6066" s="9">
        <v>42921</v>
      </c>
      <c r="D6066" s="14" t="s">
        <v>537</v>
      </c>
      <c r="E6066" s="1" t="s">
        <v>33</v>
      </c>
      <c r="F6066" s="11">
        <v>3112</v>
      </c>
      <c r="G6066" s="1" t="s">
        <v>91</v>
      </c>
      <c r="H6066" s="11" t="s">
        <v>98</v>
      </c>
      <c r="I6066" s="27">
        <v>35</v>
      </c>
      <c r="J6066" s="30">
        <v>685</v>
      </c>
      <c r="K6066" s="28" t="s">
        <v>4885</v>
      </c>
      <c r="L6066" s="4" t="s">
        <v>35</v>
      </c>
    </row>
    <row r="6067" spans="1:12">
      <c r="A6067" s="36">
        <v>2017</v>
      </c>
      <c r="B6067" s="14" t="s">
        <v>4786</v>
      </c>
      <c r="C6067" s="9">
        <v>42930</v>
      </c>
      <c r="D6067" s="14" t="s">
        <v>537</v>
      </c>
      <c r="E6067" s="1" t="s">
        <v>33</v>
      </c>
      <c r="F6067" s="11">
        <v>3112</v>
      </c>
      <c r="G6067" s="1" t="s">
        <v>91</v>
      </c>
      <c r="H6067" s="11" t="s">
        <v>98</v>
      </c>
      <c r="I6067" s="27">
        <v>80</v>
      </c>
      <c r="J6067" s="30">
        <v>695</v>
      </c>
      <c r="K6067" s="28" t="s">
        <v>4883</v>
      </c>
      <c r="L6067" s="4" t="s">
        <v>35</v>
      </c>
    </row>
    <row r="6068" spans="1:12">
      <c r="A6068" s="36">
        <v>2017</v>
      </c>
      <c r="B6068" s="14" t="s">
        <v>4786</v>
      </c>
      <c r="C6068" s="9">
        <v>42930</v>
      </c>
      <c r="D6068" s="14" t="s">
        <v>537</v>
      </c>
      <c r="E6068" s="1" t="s">
        <v>33</v>
      </c>
      <c r="F6068" s="11">
        <v>3112</v>
      </c>
      <c r="G6068" s="1" t="s">
        <v>91</v>
      </c>
      <c r="H6068" s="11" t="s">
        <v>98</v>
      </c>
      <c r="I6068" s="27">
        <v>80</v>
      </c>
      <c r="J6068" s="30">
        <v>694</v>
      </c>
      <c r="K6068" s="28" t="s">
        <v>4883</v>
      </c>
      <c r="L6068" s="4" t="s">
        <v>35</v>
      </c>
    </row>
    <row r="6069" spans="1:12">
      <c r="A6069" s="36">
        <v>2017</v>
      </c>
      <c r="B6069" s="14" t="s">
        <v>4786</v>
      </c>
      <c r="C6069" s="9">
        <v>42933</v>
      </c>
      <c r="D6069" s="14" t="s">
        <v>537</v>
      </c>
      <c r="E6069" s="1" t="s">
        <v>33</v>
      </c>
      <c r="F6069" s="11">
        <v>3112</v>
      </c>
      <c r="G6069" s="1" t="s">
        <v>179</v>
      </c>
      <c r="H6069" s="1" t="s">
        <v>2014</v>
      </c>
      <c r="I6069" s="27">
        <v>50</v>
      </c>
      <c r="J6069" s="30">
        <v>20221</v>
      </c>
      <c r="K6069" s="28" t="s">
        <v>4883</v>
      </c>
      <c r="L6069" s="4" t="s">
        <v>35</v>
      </c>
    </row>
    <row r="6070" spans="1:12">
      <c r="A6070" s="36">
        <v>2017</v>
      </c>
      <c r="B6070" s="14" t="s">
        <v>4786</v>
      </c>
      <c r="C6070" s="9">
        <v>42945</v>
      </c>
      <c r="D6070" s="14" t="s">
        <v>537</v>
      </c>
      <c r="E6070" s="1" t="s">
        <v>33</v>
      </c>
      <c r="F6070" s="11">
        <v>3112</v>
      </c>
      <c r="G6070" s="1" t="s">
        <v>37</v>
      </c>
      <c r="H6070" s="1" t="s">
        <v>274</v>
      </c>
      <c r="I6070" s="27">
        <v>173</v>
      </c>
      <c r="J6070" s="30" t="s">
        <v>4886</v>
      </c>
      <c r="K6070" s="28" t="s">
        <v>4885</v>
      </c>
      <c r="L6070" s="4" t="s">
        <v>35</v>
      </c>
    </row>
    <row r="6071" spans="1:12">
      <c r="A6071" s="36">
        <v>2017</v>
      </c>
      <c r="B6071" s="14" t="s">
        <v>4786</v>
      </c>
      <c r="C6071" s="9">
        <v>42920</v>
      </c>
      <c r="D6071" s="14" t="s">
        <v>537</v>
      </c>
      <c r="E6071" s="1" t="s">
        <v>33</v>
      </c>
      <c r="F6071" s="11">
        <v>3119</v>
      </c>
      <c r="G6071" s="1" t="s">
        <v>179</v>
      </c>
      <c r="H6071" s="1" t="s">
        <v>2014</v>
      </c>
      <c r="I6071" s="27">
        <v>130</v>
      </c>
      <c r="J6071" s="30">
        <v>20206</v>
      </c>
      <c r="K6071" s="28" t="s">
        <v>4887</v>
      </c>
      <c r="L6071" s="4" t="s">
        <v>35</v>
      </c>
    </row>
    <row r="6072" spans="1:12">
      <c r="A6072" s="36">
        <v>2017</v>
      </c>
      <c r="B6072" s="14" t="s">
        <v>4786</v>
      </c>
      <c r="C6072" s="9">
        <v>42921</v>
      </c>
      <c r="D6072" s="14" t="s">
        <v>537</v>
      </c>
      <c r="E6072" s="1" t="s">
        <v>33</v>
      </c>
      <c r="F6072" s="11">
        <v>3119</v>
      </c>
      <c r="G6072" s="1" t="s">
        <v>179</v>
      </c>
      <c r="H6072" s="1" t="s">
        <v>2014</v>
      </c>
      <c r="I6072" s="27">
        <v>122</v>
      </c>
      <c r="J6072" s="30">
        <v>20209</v>
      </c>
      <c r="K6072" s="28" t="s">
        <v>4884</v>
      </c>
      <c r="L6072" s="4" t="s">
        <v>35</v>
      </c>
    </row>
    <row r="6073" spans="1:12">
      <c r="A6073" s="36">
        <v>2017</v>
      </c>
      <c r="B6073" s="14" t="s">
        <v>4786</v>
      </c>
      <c r="C6073" s="9">
        <v>42921</v>
      </c>
      <c r="D6073" s="14" t="s">
        <v>537</v>
      </c>
      <c r="E6073" s="1" t="s">
        <v>33</v>
      </c>
      <c r="F6073" s="11">
        <v>3119</v>
      </c>
      <c r="G6073" s="1" t="s">
        <v>91</v>
      </c>
      <c r="H6073" s="11" t="s">
        <v>98</v>
      </c>
      <c r="I6073" s="27">
        <v>41</v>
      </c>
      <c r="J6073" s="30">
        <v>686</v>
      </c>
      <c r="K6073" s="28" t="s">
        <v>4885</v>
      </c>
      <c r="L6073" s="4" t="s">
        <v>35</v>
      </c>
    </row>
    <row r="6074" spans="1:12">
      <c r="A6074" s="36">
        <v>2017</v>
      </c>
      <c r="B6074" s="14" t="s">
        <v>4786</v>
      </c>
      <c r="C6074" s="9">
        <v>42931</v>
      </c>
      <c r="D6074" s="14" t="s">
        <v>537</v>
      </c>
      <c r="E6074" s="1" t="s">
        <v>33</v>
      </c>
      <c r="F6074" s="11">
        <v>3119</v>
      </c>
      <c r="G6074" s="1" t="s">
        <v>37</v>
      </c>
      <c r="H6074" s="1" t="s">
        <v>279</v>
      </c>
      <c r="I6074" s="27">
        <v>112</v>
      </c>
      <c r="J6074" s="30" t="s">
        <v>4888</v>
      </c>
      <c r="K6074" s="28" t="s">
        <v>4880</v>
      </c>
      <c r="L6074" s="4" t="s">
        <v>35</v>
      </c>
    </row>
    <row r="6075" spans="1:12">
      <c r="A6075" s="36">
        <v>2017</v>
      </c>
      <c r="B6075" s="14" t="s">
        <v>4786</v>
      </c>
      <c r="C6075" s="9">
        <v>42934</v>
      </c>
      <c r="D6075" s="14" t="s">
        <v>537</v>
      </c>
      <c r="E6075" s="1" t="s">
        <v>33</v>
      </c>
      <c r="F6075" s="11">
        <v>3119</v>
      </c>
      <c r="G6075" s="1" t="s">
        <v>91</v>
      </c>
      <c r="H6075" s="11" t="s">
        <v>98</v>
      </c>
      <c r="I6075" s="27">
        <v>32</v>
      </c>
      <c r="J6075" s="30">
        <v>697</v>
      </c>
      <c r="K6075" s="28" t="s">
        <v>4889</v>
      </c>
      <c r="L6075" s="4" t="s">
        <v>35</v>
      </c>
    </row>
    <row r="6076" spans="1:12">
      <c r="A6076" s="36">
        <v>2017</v>
      </c>
      <c r="B6076" s="14" t="s">
        <v>4786</v>
      </c>
      <c r="C6076" s="9">
        <v>42935</v>
      </c>
      <c r="D6076" s="14" t="s">
        <v>537</v>
      </c>
      <c r="E6076" s="1" t="s">
        <v>33</v>
      </c>
      <c r="F6076" s="11">
        <v>3119</v>
      </c>
      <c r="G6076" s="1" t="s">
        <v>91</v>
      </c>
      <c r="H6076" s="11" t="s">
        <v>98</v>
      </c>
      <c r="I6076" s="27">
        <v>30</v>
      </c>
      <c r="J6076" s="30">
        <v>702</v>
      </c>
      <c r="K6076" s="28" t="s">
        <v>4890</v>
      </c>
      <c r="L6076" s="4" t="s">
        <v>35</v>
      </c>
    </row>
    <row r="6077" spans="1:12">
      <c r="A6077" s="36">
        <v>2017</v>
      </c>
      <c r="B6077" s="14" t="s">
        <v>4786</v>
      </c>
      <c r="C6077" s="9">
        <v>42936</v>
      </c>
      <c r="D6077" s="14" t="s">
        <v>537</v>
      </c>
      <c r="E6077" s="1" t="s">
        <v>33</v>
      </c>
      <c r="F6077" s="11">
        <v>3119</v>
      </c>
      <c r="G6077" s="1" t="s">
        <v>91</v>
      </c>
      <c r="H6077" s="11" t="s">
        <v>98</v>
      </c>
      <c r="I6077" s="27">
        <v>123</v>
      </c>
      <c r="J6077" s="30">
        <v>705</v>
      </c>
      <c r="K6077" s="28" t="s">
        <v>4887</v>
      </c>
      <c r="L6077" s="4" t="s">
        <v>35</v>
      </c>
    </row>
    <row r="6078" spans="1:12">
      <c r="A6078" s="36">
        <v>2017</v>
      </c>
      <c r="B6078" s="14" t="s">
        <v>4786</v>
      </c>
      <c r="C6078" s="9">
        <v>42945</v>
      </c>
      <c r="D6078" s="14" t="s">
        <v>537</v>
      </c>
      <c r="E6078" s="1" t="s">
        <v>33</v>
      </c>
      <c r="F6078" s="11">
        <v>3119</v>
      </c>
      <c r="G6078" s="1" t="s">
        <v>37</v>
      </c>
      <c r="H6078" s="1" t="s">
        <v>274</v>
      </c>
      <c r="I6078" s="27">
        <v>171</v>
      </c>
      <c r="J6078" s="30" t="s">
        <v>4891</v>
      </c>
      <c r="K6078" s="28" t="s">
        <v>4887</v>
      </c>
      <c r="L6078" s="4" t="s">
        <v>35</v>
      </c>
    </row>
    <row r="6079" spans="1:12">
      <c r="A6079" s="36">
        <v>2017</v>
      </c>
      <c r="B6079" s="14" t="s">
        <v>4786</v>
      </c>
      <c r="C6079" s="9">
        <v>42921</v>
      </c>
      <c r="D6079" s="14" t="s">
        <v>537</v>
      </c>
      <c r="E6079" s="1" t="s">
        <v>33</v>
      </c>
      <c r="F6079" s="11">
        <v>3120</v>
      </c>
      <c r="G6079" s="1" t="s">
        <v>37</v>
      </c>
      <c r="H6079" s="1" t="s">
        <v>2197</v>
      </c>
      <c r="I6079" s="27">
        <v>219</v>
      </c>
      <c r="J6079" s="30" t="s">
        <v>4892</v>
      </c>
      <c r="K6079" s="28" t="s">
        <v>4893</v>
      </c>
      <c r="L6079" s="4" t="s">
        <v>35</v>
      </c>
    </row>
    <row r="6080" spans="1:12">
      <c r="A6080" s="36">
        <v>2017</v>
      </c>
      <c r="B6080" s="14" t="s">
        <v>4786</v>
      </c>
      <c r="C6080" s="9">
        <v>42921</v>
      </c>
      <c r="D6080" s="14" t="s">
        <v>537</v>
      </c>
      <c r="E6080" s="1" t="s">
        <v>33</v>
      </c>
      <c r="F6080" s="11">
        <v>3120</v>
      </c>
      <c r="G6080" s="1" t="s">
        <v>37</v>
      </c>
      <c r="H6080" s="1" t="s">
        <v>279</v>
      </c>
      <c r="I6080" s="27">
        <v>75</v>
      </c>
      <c r="J6080" s="30" t="s">
        <v>4894</v>
      </c>
      <c r="K6080" s="28" t="s">
        <v>4893</v>
      </c>
      <c r="L6080" s="4" t="s">
        <v>35</v>
      </c>
    </row>
    <row r="6081" spans="1:12">
      <c r="A6081" s="36">
        <v>2017</v>
      </c>
      <c r="B6081" s="14" t="s">
        <v>4786</v>
      </c>
      <c r="C6081" s="9">
        <v>42929</v>
      </c>
      <c r="D6081" s="14" t="s">
        <v>537</v>
      </c>
      <c r="E6081" s="1" t="s">
        <v>33</v>
      </c>
      <c r="F6081" s="11">
        <v>3120</v>
      </c>
      <c r="G6081" s="1" t="s">
        <v>179</v>
      </c>
      <c r="H6081" s="1" t="s">
        <v>2014</v>
      </c>
      <c r="I6081" s="27">
        <v>46</v>
      </c>
      <c r="J6081" s="30">
        <v>20220</v>
      </c>
      <c r="K6081" s="28" t="s">
        <v>4887</v>
      </c>
      <c r="L6081" s="4" t="s">
        <v>35</v>
      </c>
    </row>
    <row r="6082" spans="1:12">
      <c r="A6082" s="36">
        <v>2017</v>
      </c>
      <c r="B6082" s="14" t="s">
        <v>4786</v>
      </c>
      <c r="C6082" s="9">
        <v>42931</v>
      </c>
      <c r="D6082" s="14" t="s">
        <v>537</v>
      </c>
      <c r="E6082" s="1" t="s">
        <v>33</v>
      </c>
      <c r="F6082" s="11">
        <v>3120</v>
      </c>
      <c r="G6082" s="1" t="s">
        <v>37</v>
      </c>
      <c r="H6082" s="1" t="s">
        <v>279</v>
      </c>
      <c r="I6082" s="27">
        <v>104</v>
      </c>
      <c r="J6082" s="30" t="s">
        <v>4895</v>
      </c>
      <c r="K6082" s="28" t="s">
        <v>4880</v>
      </c>
      <c r="L6082" s="4" t="s">
        <v>35</v>
      </c>
    </row>
    <row r="6083" spans="1:12">
      <c r="A6083" s="36">
        <v>2017</v>
      </c>
      <c r="B6083" s="14" t="s">
        <v>4786</v>
      </c>
      <c r="C6083" s="9">
        <v>42931</v>
      </c>
      <c r="D6083" s="14" t="s">
        <v>537</v>
      </c>
      <c r="E6083" s="1" t="s">
        <v>33</v>
      </c>
      <c r="F6083" s="11">
        <v>3120</v>
      </c>
      <c r="G6083" s="1" t="s">
        <v>91</v>
      </c>
      <c r="H6083" s="11" t="s">
        <v>98</v>
      </c>
      <c r="I6083" s="27">
        <v>90</v>
      </c>
      <c r="J6083" s="30">
        <v>696</v>
      </c>
      <c r="K6083" s="28" t="s">
        <v>4881</v>
      </c>
      <c r="L6083" s="4" t="s">
        <v>35</v>
      </c>
    </row>
    <row r="6084" spans="1:12">
      <c r="A6084" s="36">
        <v>2017</v>
      </c>
      <c r="B6084" s="14" t="s">
        <v>4786</v>
      </c>
      <c r="C6084" s="9">
        <v>42935</v>
      </c>
      <c r="D6084" s="14" t="s">
        <v>537</v>
      </c>
      <c r="E6084" s="1" t="s">
        <v>33</v>
      </c>
      <c r="F6084" s="11">
        <v>3120</v>
      </c>
      <c r="G6084" s="1" t="s">
        <v>91</v>
      </c>
      <c r="H6084" s="11" t="s">
        <v>98</v>
      </c>
      <c r="I6084" s="27">
        <v>34</v>
      </c>
      <c r="J6084" s="30">
        <v>703</v>
      </c>
      <c r="K6084" s="28" t="s">
        <v>4896</v>
      </c>
      <c r="L6084" s="4" t="s">
        <v>35</v>
      </c>
    </row>
    <row r="6085" spans="1:12">
      <c r="A6085" s="36">
        <v>2017</v>
      </c>
      <c r="B6085" s="14" t="s">
        <v>4786</v>
      </c>
      <c r="C6085" s="9">
        <v>42936</v>
      </c>
      <c r="D6085" s="14" t="s">
        <v>537</v>
      </c>
      <c r="E6085" s="1" t="s">
        <v>33</v>
      </c>
      <c r="F6085" s="11">
        <v>3120</v>
      </c>
      <c r="G6085" s="1" t="s">
        <v>91</v>
      </c>
      <c r="H6085" s="11" t="s">
        <v>98</v>
      </c>
      <c r="I6085" s="27">
        <v>111</v>
      </c>
      <c r="J6085" s="30">
        <v>706</v>
      </c>
      <c r="K6085" s="28" t="s">
        <v>4896</v>
      </c>
      <c r="L6085" s="4" t="s">
        <v>35</v>
      </c>
    </row>
    <row r="6086" spans="1:12">
      <c r="A6086" s="36">
        <v>2017</v>
      </c>
      <c r="B6086" s="14" t="s">
        <v>4786</v>
      </c>
      <c r="C6086" s="9">
        <v>42942</v>
      </c>
      <c r="D6086" s="14" t="s">
        <v>537</v>
      </c>
      <c r="E6086" s="1" t="s">
        <v>33</v>
      </c>
      <c r="F6086" s="11">
        <v>3120</v>
      </c>
      <c r="G6086" s="1" t="s">
        <v>91</v>
      </c>
      <c r="H6086" s="11" t="s">
        <v>98</v>
      </c>
      <c r="I6086" s="27">
        <v>40</v>
      </c>
      <c r="J6086" s="30">
        <v>714</v>
      </c>
      <c r="K6086" s="28" t="s">
        <v>4882</v>
      </c>
      <c r="L6086" s="4" t="s">
        <v>35</v>
      </c>
    </row>
    <row r="6087" spans="1:12">
      <c r="A6087" s="36">
        <v>2017</v>
      </c>
      <c r="B6087" s="14" t="s">
        <v>4786</v>
      </c>
      <c r="C6087" s="9">
        <v>42945</v>
      </c>
      <c r="D6087" s="14" t="s">
        <v>537</v>
      </c>
      <c r="E6087" s="1" t="s">
        <v>33</v>
      </c>
      <c r="F6087" s="11">
        <v>3120</v>
      </c>
      <c r="G6087" s="1" t="s">
        <v>91</v>
      </c>
      <c r="H6087" s="11" t="s">
        <v>98</v>
      </c>
      <c r="I6087" s="27">
        <v>82</v>
      </c>
      <c r="J6087" s="30">
        <v>718</v>
      </c>
      <c r="K6087" s="28" t="s">
        <v>4880</v>
      </c>
      <c r="L6087" s="4" t="s">
        <v>35</v>
      </c>
    </row>
    <row r="6088" spans="1:12">
      <c r="A6088" s="36">
        <v>2017</v>
      </c>
      <c r="B6088" s="14" t="s">
        <v>4786</v>
      </c>
      <c r="C6088" s="9">
        <v>42946</v>
      </c>
      <c r="D6088" s="14" t="s">
        <v>537</v>
      </c>
      <c r="E6088" s="1" t="s">
        <v>33</v>
      </c>
      <c r="F6088" s="11">
        <v>3120</v>
      </c>
      <c r="G6088" s="1" t="s">
        <v>91</v>
      </c>
      <c r="H6088" s="11" t="s">
        <v>98</v>
      </c>
      <c r="I6088" s="27">
        <v>85</v>
      </c>
      <c r="J6088" s="30">
        <v>720</v>
      </c>
      <c r="K6088" s="28" t="s">
        <v>4881</v>
      </c>
      <c r="L6088" s="4" t="s">
        <v>35</v>
      </c>
    </row>
    <row r="6089" spans="1:12">
      <c r="A6089" s="36">
        <v>2017</v>
      </c>
      <c r="B6089" s="14" t="s">
        <v>4786</v>
      </c>
      <c r="C6089" s="9">
        <v>42921</v>
      </c>
      <c r="D6089" s="14" t="s">
        <v>537</v>
      </c>
      <c r="E6089" s="1" t="s">
        <v>33</v>
      </c>
      <c r="F6089" s="11">
        <v>3124</v>
      </c>
      <c r="G6089" s="1" t="s">
        <v>37</v>
      </c>
      <c r="H6089" s="1" t="s">
        <v>2197</v>
      </c>
      <c r="I6089" s="27">
        <v>222</v>
      </c>
      <c r="J6089" s="30" t="s">
        <v>4897</v>
      </c>
      <c r="K6089" s="28" t="s">
        <v>4893</v>
      </c>
      <c r="L6089" s="4" t="s">
        <v>35</v>
      </c>
    </row>
    <row r="6090" spans="1:12">
      <c r="A6090" s="36">
        <v>2017</v>
      </c>
      <c r="B6090" s="14" t="s">
        <v>4786</v>
      </c>
      <c r="C6090" s="9">
        <v>42921</v>
      </c>
      <c r="D6090" s="14" t="s">
        <v>537</v>
      </c>
      <c r="E6090" s="1" t="s">
        <v>33</v>
      </c>
      <c r="F6090" s="11">
        <v>3124</v>
      </c>
      <c r="G6090" s="1" t="s">
        <v>37</v>
      </c>
      <c r="H6090" s="1" t="s">
        <v>279</v>
      </c>
      <c r="I6090" s="27">
        <v>74</v>
      </c>
      <c r="J6090" s="30" t="s">
        <v>4898</v>
      </c>
      <c r="K6090" s="28" t="s">
        <v>4893</v>
      </c>
      <c r="L6090" s="4" t="s">
        <v>35</v>
      </c>
    </row>
    <row r="6091" spans="1:12">
      <c r="A6091" s="36">
        <v>2017</v>
      </c>
      <c r="B6091" s="14" t="s">
        <v>4786</v>
      </c>
      <c r="C6091" s="9">
        <v>42919</v>
      </c>
      <c r="D6091" s="14" t="s">
        <v>537</v>
      </c>
      <c r="E6091" s="1" t="s">
        <v>181</v>
      </c>
      <c r="F6091" s="11">
        <v>4006</v>
      </c>
      <c r="G6091" s="1" t="s">
        <v>1050</v>
      </c>
      <c r="H6091" s="11" t="s">
        <v>294</v>
      </c>
      <c r="I6091" s="27">
        <v>106.2</v>
      </c>
      <c r="J6091" s="30">
        <v>22360</v>
      </c>
      <c r="K6091" s="28" t="s">
        <v>4899</v>
      </c>
      <c r="L6091" s="4" t="s">
        <v>35</v>
      </c>
    </row>
    <row r="6092" spans="1:12">
      <c r="A6092" s="36">
        <v>2017</v>
      </c>
      <c r="B6092" s="14" t="s">
        <v>4786</v>
      </c>
      <c r="C6092" s="9">
        <v>42919</v>
      </c>
      <c r="D6092" s="14" t="s">
        <v>537</v>
      </c>
      <c r="E6092" s="1" t="s">
        <v>181</v>
      </c>
      <c r="F6092" s="11">
        <v>4006</v>
      </c>
      <c r="G6092" s="1" t="s">
        <v>1050</v>
      </c>
      <c r="H6092" s="11" t="s">
        <v>294</v>
      </c>
      <c r="I6092" s="27">
        <v>118</v>
      </c>
      <c r="J6092" s="30">
        <v>22357</v>
      </c>
      <c r="K6092" s="28" t="s">
        <v>4899</v>
      </c>
      <c r="L6092" s="4" t="s">
        <v>35</v>
      </c>
    </row>
    <row r="6093" spans="1:12">
      <c r="A6093" s="36">
        <v>2017</v>
      </c>
      <c r="B6093" s="14" t="s">
        <v>4786</v>
      </c>
      <c r="C6093" s="9">
        <v>42919</v>
      </c>
      <c r="D6093" s="14" t="s">
        <v>537</v>
      </c>
      <c r="E6093" s="1" t="s">
        <v>181</v>
      </c>
      <c r="F6093" s="11">
        <v>4006</v>
      </c>
      <c r="G6093" s="1" t="s">
        <v>1050</v>
      </c>
      <c r="H6093" s="11" t="s">
        <v>294</v>
      </c>
      <c r="I6093" s="27">
        <v>122.6</v>
      </c>
      <c r="J6093" s="30">
        <v>22356</v>
      </c>
      <c r="K6093" s="28" t="s">
        <v>4899</v>
      </c>
      <c r="L6093" s="4" t="s">
        <v>35</v>
      </c>
    </row>
    <row r="6094" spans="1:12">
      <c r="A6094" s="36">
        <v>2017</v>
      </c>
      <c r="B6094" s="14" t="s">
        <v>4786</v>
      </c>
      <c r="C6094" s="9">
        <v>42920</v>
      </c>
      <c r="D6094" s="14" t="s">
        <v>537</v>
      </c>
      <c r="E6094" s="1" t="s">
        <v>181</v>
      </c>
      <c r="F6094" s="11">
        <v>4006</v>
      </c>
      <c r="G6094" s="1" t="s">
        <v>1050</v>
      </c>
      <c r="H6094" s="11" t="s">
        <v>294</v>
      </c>
      <c r="I6094" s="27">
        <v>125</v>
      </c>
      <c r="J6094" s="30">
        <v>22362</v>
      </c>
      <c r="K6094" s="28" t="s">
        <v>4899</v>
      </c>
      <c r="L6094" s="4" t="s">
        <v>35</v>
      </c>
    </row>
    <row r="6095" spans="1:12">
      <c r="A6095" s="36">
        <v>2017</v>
      </c>
      <c r="B6095" s="14" t="s">
        <v>4786</v>
      </c>
      <c r="C6095" s="9">
        <v>42920</v>
      </c>
      <c r="D6095" s="14" t="s">
        <v>537</v>
      </c>
      <c r="E6095" s="1" t="s">
        <v>181</v>
      </c>
      <c r="F6095" s="11">
        <v>4006</v>
      </c>
      <c r="G6095" s="1" t="s">
        <v>1050</v>
      </c>
      <c r="H6095" s="11" t="s">
        <v>294</v>
      </c>
      <c r="I6095" s="27">
        <v>86.5</v>
      </c>
      <c r="J6095" s="30">
        <v>22364</v>
      </c>
      <c r="K6095" s="28" t="s">
        <v>4899</v>
      </c>
      <c r="L6095" s="4" t="s">
        <v>35</v>
      </c>
    </row>
    <row r="6096" spans="1:12">
      <c r="A6096" s="36">
        <v>2017</v>
      </c>
      <c r="B6096" s="14" t="s">
        <v>4786</v>
      </c>
      <c r="C6096" s="9">
        <v>42919</v>
      </c>
      <c r="D6096" s="14" t="s">
        <v>537</v>
      </c>
      <c r="E6096" s="1" t="s">
        <v>181</v>
      </c>
      <c r="F6096" s="11">
        <v>4006</v>
      </c>
      <c r="G6096" s="1" t="s">
        <v>1050</v>
      </c>
      <c r="H6096" s="11" t="s">
        <v>294</v>
      </c>
      <c r="I6096" s="27">
        <v>109.8</v>
      </c>
      <c r="J6096" s="30">
        <v>22365</v>
      </c>
      <c r="K6096" s="28" t="s">
        <v>4900</v>
      </c>
      <c r="L6096" s="4" t="s">
        <v>35</v>
      </c>
    </row>
    <row r="6097" spans="1:12">
      <c r="A6097" s="36">
        <v>2017</v>
      </c>
      <c r="B6097" s="14" t="s">
        <v>4786</v>
      </c>
      <c r="C6097" s="9">
        <v>42922</v>
      </c>
      <c r="D6097" s="14" t="s">
        <v>537</v>
      </c>
      <c r="E6097" s="1" t="s">
        <v>181</v>
      </c>
      <c r="F6097" s="11">
        <v>4006</v>
      </c>
      <c r="G6097" s="1" t="s">
        <v>1050</v>
      </c>
      <c r="H6097" s="11" t="s">
        <v>294</v>
      </c>
      <c r="I6097" s="27">
        <v>159.6</v>
      </c>
      <c r="J6097" s="30">
        <v>22368</v>
      </c>
      <c r="K6097" s="28" t="s">
        <v>4901</v>
      </c>
      <c r="L6097" s="4" t="s">
        <v>35</v>
      </c>
    </row>
    <row r="6098" spans="1:12">
      <c r="A6098" s="36">
        <v>2017</v>
      </c>
      <c r="B6098" s="14" t="s">
        <v>4786</v>
      </c>
      <c r="C6098" s="9">
        <v>42923</v>
      </c>
      <c r="D6098" s="14" t="s">
        <v>537</v>
      </c>
      <c r="E6098" s="1" t="s">
        <v>181</v>
      </c>
      <c r="F6098" s="11">
        <v>4006</v>
      </c>
      <c r="G6098" s="1" t="s">
        <v>1050</v>
      </c>
      <c r="H6098" s="11" t="s">
        <v>294</v>
      </c>
      <c r="I6098" s="27">
        <v>126.3</v>
      </c>
      <c r="J6098" s="30">
        <v>22378</v>
      </c>
      <c r="K6098" s="28" t="s">
        <v>4901</v>
      </c>
      <c r="L6098" s="4" t="s">
        <v>35</v>
      </c>
    </row>
    <row r="6099" spans="1:12">
      <c r="A6099" s="36">
        <v>2017</v>
      </c>
      <c r="B6099" s="14" t="s">
        <v>4786</v>
      </c>
      <c r="C6099" s="9">
        <v>42924</v>
      </c>
      <c r="D6099" s="14" t="s">
        <v>537</v>
      </c>
      <c r="E6099" s="1" t="s">
        <v>181</v>
      </c>
      <c r="F6099" s="11">
        <v>4006</v>
      </c>
      <c r="G6099" s="1" t="s">
        <v>1050</v>
      </c>
      <c r="H6099" s="11" t="s">
        <v>294</v>
      </c>
      <c r="I6099" s="27">
        <v>136.19999999999999</v>
      </c>
      <c r="J6099" s="30">
        <v>22380</v>
      </c>
      <c r="K6099" s="28" t="s">
        <v>4901</v>
      </c>
      <c r="L6099" s="4" t="s">
        <v>35</v>
      </c>
    </row>
    <row r="6100" spans="1:12">
      <c r="A6100" s="36">
        <v>2017</v>
      </c>
      <c r="B6100" s="14" t="s">
        <v>4786</v>
      </c>
      <c r="C6100" s="9">
        <v>42927</v>
      </c>
      <c r="D6100" s="14" t="s">
        <v>537</v>
      </c>
      <c r="E6100" s="1" t="s">
        <v>181</v>
      </c>
      <c r="F6100" s="11">
        <v>4006</v>
      </c>
      <c r="G6100" s="1" t="s">
        <v>1050</v>
      </c>
      <c r="H6100" s="11" t="s">
        <v>294</v>
      </c>
      <c r="I6100" s="27">
        <v>76.900000000000006</v>
      </c>
      <c r="J6100" s="30">
        <v>22394</v>
      </c>
      <c r="K6100" s="28" t="s">
        <v>4901</v>
      </c>
      <c r="L6100" s="4" t="s">
        <v>35</v>
      </c>
    </row>
    <row r="6101" spans="1:12">
      <c r="A6101" s="36">
        <v>2017</v>
      </c>
      <c r="B6101" s="14" t="s">
        <v>4786</v>
      </c>
      <c r="C6101" s="9">
        <v>42927</v>
      </c>
      <c r="D6101" s="14" t="s">
        <v>537</v>
      </c>
      <c r="E6101" s="1" t="s">
        <v>181</v>
      </c>
      <c r="F6101" s="11">
        <v>4006</v>
      </c>
      <c r="G6101" s="1" t="s">
        <v>1050</v>
      </c>
      <c r="H6101" s="11" t="s">
        <v>294</v>
      </c>
      <c r="I6101" s="27">
        <v>103.9</v>
      </c>
      <c r="J6101" s="30">
        <v>22397</v>
      </c>
      <c r="K6101" s="28" t="s">
        <v>4902</v>
      </c>
      <c r="L6101" s="4" t="s">
        <v>35</v>
      </c>
    </row>
    <row r="6102" spans="1:12">
      <c r="A6102" s="36">
        <v>2017</v>
      </c>
      <c r="B6102" s="14" t="s">
        <v>4786</v>
      </c>
      <c r="C6102" s="9">
        <v>42928</v>
      </c>
      <c r="D6102" s="14" t="s">
        <v>537</v>
      </c>
      <c r="E6102" s="1" t="s">
        <v>181</v>
      </c>
      <c r="F6102" s="11">
        <v>4006</v>
      </c>
      <c r="G6102" s="1" t="s">
        <v>1050</v>
      </c>
      <c r="H6102" s="11" t="s">
        <v>294</v>
      </c>
      <c r="I6102" s="27">
        <v>97.4</v>
      </c>
      <c r="J6102" s="30">
        <v>22406</v>
      </c>
      <c r="K6102" s="28" t="s">
        <v>4902</v>
      </c>
      <c r="L6102" s="4" t="s">
        <v>35</v>
      </c>
    </row>
    <row r="6103" spans="1:12">
      <c r="A6103" s="36">
        <v>2017</v>
      </c>
      <c r="B6103" s="14" t="s">
        <v>4786</v>
      </c>
      <c r="C6103" s="9">
        <v>42928</v>
      </c>
      <c r="D6103" s="14" t="s">
        <v>537</v>
      </c>
      <c r="E6103" s="1" t="s">
        <v>181</v>
      </c>
      <c r="F6103" s="11">
        <v>4006</v>
      </c>
      <c r="G6103" s="1" t="s">
        <v>1050</v>
      </c>
      <c r="H6103" s="11" t="s">
        <v>294</v>
      </c>
      <c r="I6103" s="27">
        <v>107.3</v>
      </c>
      <c r="J6103" s="30">
        <v>22409</v>
      </c>
      <c r="K6103" s="28" t="s">
        <v>4902</v>
      </c>
      <c r="L6103" s="4" t="s">
        <v>35</v>
      </c>
    </row>
    <row r="6104" spans="1:12">
      <c r="A6104" s="36">
        <v>2017</v>
      </c>
      <c r="B6104" s="14" t="s">
        <v>4786</v>
      </c>
      <c r="C6104" s="9">
        <v>42929</v>
      </c>
      <c r="D6104" s="14" t="s">
        <v>537</v>
      </c>
      <c r="E6104" s="1" t="s">
        <v>181</v>
      </c>
      <c r="F6104" s="11">
        <v>4006</v>
      </c>
      <c r="G6104" s="1" t="s">
        <v>1050</v>
      </c>
      <c r="H6104" s="11" t="s">
        <v>294</v>
      </c>
      <c r="I6104" s="27">
        <v>124.7</v>
      </c>
      <c r="J6104" s="30">
        <v>22413</v>
      </c>
      <c r="K6104" s="28" t="s">
        <v>4902</v>
      </c>
      <c r="L6104" s="4" t="s">
        <v>35</v>
      </c>
    </row>
    <row r="6105" spans="1:12">
      <c r="A6105" s="36">
        <v>2017</v>
      </c>
      <c r="B6105" s="14" t="s">
        <v>4786</v>
      </c>
      <c r="C6105" s="9">
        <v>42930</v>
      </c>
      <c r="D6105" s="14" t="s">
        <v>537</v>
      </c>
      <c r="E6105" s="1" t="s">
        <v>181</v>
      </c>
      <c r="F6105" s="11">
        <v>4006</v>
      </c>
      <c r="G6105" s="1" t="s">
        <v>1050</v>
      </c>
      <c r="H6105" s="11" t="s">
        <v>294</v>
      </c>
      <c r="I6105" s="27">
        <v>133.6</v>
      </c>
      <c r="J6105" s="30">
        <v>22423</v>
      </c>
      <c r="K6105" s="28" t="s">
        <v>4902</v>
      </c>
      <c r="L6105" s="4" t="s">
        <v>35</v>
      </c>
    </row>
    <row r="6106" spans="1:12">
      <c r="A6106" s="36">
        <v>2017</v>
      </c>
      <c r="B6106" s="14" t="s">
        <v>4786</v>
      </c>
      <c r="C6106" s="9">
        <v>42931</v>
      </c>
      <c r="D6106" s="14" t="s">
        <v>537</v>
      </c>
      <c r="E6106" s="1" t="s">
        <v>181</v>
      </c>
      <c r="F6106" s="11">
        <v>4006</v>
      </c>
      <c r="G6106" s="1" t="s">
        <v>1050</v>
      </c>
      <c r="H6106" s="11" t="s">
        <v>294</v>
      </c>
      <c r="I6106" s="27">
        <v>155.80000000000001</v>
      </c>
      <c r="J6106" s="30">
        <v>22424</v>
      </c>
      <c r="K6106" s="28" t="s">
        <v>4902</v>
      </c>
      <c r="L6106" s="4" t="s">
        <v>35</v>
      </c>
    </row>
    <row r="6107" spans="1:12">
      <c r="A6107" s="36">
        <v>2017</v>
      </c>
      <c r="B6107" s="14" t="s">
        <v>4786</v>
      </c>
      <c r="C6107" s="9">
        <v>42932</v>
      </c>
      <c r="D6107" s="14" t="s">
        <v>537</v>
      </c>
      <c r="E6107" s="1" t="s">
        <v>181</v>
      </c>
      <c r="F6107" s="11">
        <v>4006</v>
      </c>
      <c r="G6107" s="1" t="s">
        <v>1050</v>
      </c>
      <c r="H6107" s="11" t="s">
        <v>294</v>
      </c>
      <c r="I6107" s="27">
        <v>115.7</v>
      </c>
      <c r="J6107" s="30">
        <v>22437</v>
      </c>
      <c r="K6107" s="28" t="s">
        <v>4903</v>
      </c>
      <c r="L6107" s="4" t="s">
        <v>35</v>
      </c>
    </row>
    <row r="6108" spans="1:12">
      <c r="A6108" s="36">
        <v>2017</v>
      </c>
      <c r="B6108" s="14" t="s">
        <v>4786</v>
      </c>
      <c r="C6108" s="9">
        <v>42932</v>
      </c>
      <c r="D6108" s="14" t="s">
        <v>537</v>
      </c>
      <c r="E6108" s="1" t="s">
        <v>181</v>
      </c>
      <c r="F6108" s="11">
        <v>4006</v>
      </c>
      <c r="G6108" s="1" t="s">
        <v>1050</v>
      </c>
      <c r="H6108" s="11" t="s">
        <v>294</v>
      </c>
      <c r="I6108" s="27">
        <v>99.7</v>
      </c>
      <c r="J6108" s="30">
        <v>22436</v>
      </c>
      <c r="K6108" s="28" t="s">
        <v>4904</v>
      </c>
      <c r="L6108" s="4" t="s">
        <v>35</v>
      </c>
    </row>
    <row r="6109" spans="1:12">
      <c r="A6109" s="36">
        <v>2017</v>
      </c>
      <c r="B6109" s="14" t="s">
        <v>4786</v>
      </c>
      <c r="C6109" s="9">
        <v>42933</v>
      </c>
      <c r="D6109" s="14" t="s">
        <v>537</v>
      </c>
      <c r="E6109" s="1" t="s">
        <v>181</v>
      </c>
      <c r="F6109" s="11">
        <v>4006</v>
      </c>
      <c r="G6109" s="1" t="s">
        <v>1050</v>
      </c>
      <c r="H6109" s="11" t="s">
        <v>294</v>
      </c>
      <c r="I6109" s="27">
        <v>115.4</v>
      </c>
      <c r="J6109" s="30">
        <v>22441</v>
      </c>
      <c r="K6109" s="28" t="s">
        <v>4904</v>
      </c>
      <c r="L6109" s="4" t="s">
        <v>35</v>
      </c>
    </row>
    <row r="6110" spans="1:12">
      <c r="A6110" s="36">
        <v>2017</v>
      </c>
      <c r="B6110" s="14" t="s">
        <v>4786</v>
      </c>
      <c r="C6110" s="9">
        <v>42935</v>
      </c>
      <c r="D6110" s="14" t="s">
        <v>537</v>
      </c>
      <c r="E6110" s="1" t="s">
        <v>181</v>
      </c>
      <c r="F6110" s="11">
        <v>4006</v>
      </c>
      <c r="G6110" s="1" t="s">
        <v>1050</v>
      </c>
      <c r="H6110" s="11" t="s">
        <v>294</v>
      </c>
      <c r="I6110" s="27">
        <v>78.2</v>
      </c>
      <c r="J6110" s="30">
        <v>22443</v>
      </c>
      <c r="K6110" s="28" t="s">
        <v>4904</v>
      </c>
      <c r="L6110" s="4" t="s">
        <v>35</v>
      </c>
    </row>
    <row r="6111" spans="1:12">
      <c r="A6111" s="36">
        <v>2017</v>
      </c>
      <c r="B6111" s="14" t="s">
        <v>4786</v>
      </c>
      <c r="C6111" s="9">
        <v>42936</v>
      </c>
      <c r="D6111" s="14" t="s">
        <v>537</v>
      </c>
      <c r="E6111" s="1" t="s">
        <v>181</v>
      </c>
      <c r="F6111" s="11">
        <v>4006</v>
      </c>
      <c r="G6111" s="1" t="s">
        <v>1050</v>
      </c>
      <c r="H6111" s="11" t="s">
        <v>294</v>
      </c>
      <c r="I6111" s="27">
        <v>140.80000000000001</v>
      </c>
      <c r="J6111" s="30">
        <v>22449</v>
      </c>
      <c r="K6111" s="28" t="s">
        <v>4904</v>
      </c>
      <c r="L6111" s="4" t="s">
        <v>35</v>
      </c>
    </row>
    <row r="6112" spans="1:12">
      <c r="A6112" s="36">
        <v>2017</v>
      </c>
      <c r="B6112" s="14" t="s">
        <v>4786</v>
      </c>
      <c r="C6112" s="9">
        <v>42937</v>
      </c>
      <c r="D6112" s="14" t="s">
        <v>537</v>
      </c>
      <c r="E6112" s="1" t="s">
        <v>181</v>
      </c>
      <c r="F6112" s="11">
        <v>4006</v>
      </c>
      <c r="G6112" s="1" t="s">
        <v>179</v>
      </c>
      <c r="H6112" s="11" t="s">
        <v>1717</v>
      </c>
      <c r="I6112" s="27">
        <v>148</v>
      </c>
      <c r="J6112" s="30">
        <v>20954</v>
      </c>
      <c r="K6112" s="28" t="s">
        <v>4903</v>
      </c>
      <c r="L6112" s="4" t="s">
        <v>35</v>
      </c>
    </row>
    <row r="6113" spans="1:12">
      <c r="A6113" s="36">
        <v>2017</v>
      </c>
      <c r="B6113" s="14" t="s">
        <v>4786</v>
      </c>
      <c r="C6113" s="9">
        <v>42946</v>
      </c>
      <c r="D6113" s="14" t="s">
        <v>537</v>
      </c>
      <c r="E6113" s="1" t="s">
        <v>181</v>
      </c>
      <c r="F6113" s="11">
        <v>4006</v>
      </c>
      <c r="G6113" s="1" t="s">
        <v>1050</v>
      </c>
      <c r="H6113" s="11" t="s">
        <v>294</v>
      </c>
      <c r="I6113" s="27">
        <v>69.900000000000006</v>
      </c>
      <c r="J6113" s="30">
        <v>21592</v>
      </c>
      <c r="K6113" s="28" t="s">
        <v>4899</v>
      </c>
      <c r="L6113" s="4" t="s">
        <v>35</v>
      </c>
    </row>
    <row r="6114" spans="1:12">
      <c r="A6114" s="36">
        <v>2017</v>
      </c>
      <c r="B6114" s="14" t="s">
        <v>4786</v>
      </c>
      <c r="C6114" s="9">
        <v>42925</v>
      </c>
      <c r="D6114" s="14" t="s">
        <v>537</v>
      </c>
      <c r="E6114" s="1" t="s">
        <v>13</v>
      </c>
      <c r="F6114" s="11">
        <v>5066</v>
      </c>
      <c r="G6114" s="1" t="s">
        <v>37</v>
      </c>
      <c r="H6114" s="1" t="s">
        <v>274</v>
      </c>
      <c r="I6114" s="27">
        <v>71</v>
      </c>
      <c r="J6114" s="30" t="s">
        <v>4905</v>
      </c>
      <c r="K6114" s="28" t="s">
        <v>4906</v>
      </c>
      <c r="L6114" s="4" t="s">
        <v>35</v>
      </c>
    </row>
    <row r="6115" spans="1:12">
      <c r="A6115" s="36">
        <v>2017</v>
      </c>
      <c r="B6115" s="14" t="s">
        <v>4786</v>
      </c>
      <c r="C6115" s="9">
        <v>42925</v>
      </c>
      <c r="D6115" s="14" t="s">
        <v>537</v>
      </c>
      <c r="E6115" s="1" t="s">
        <v>13</v>
      </c>
      <c r="F6115" s="11">
        <v>5066</v>
      </c>
      <c r="G6115" s="1" t="s">
        <v>37</v>
      </c>
      <c r="H6115" s="1" t="s">
        <v>274</v>
      </c>
      <c r="I6115" s="27">
        <v>200</v>
      </c>
      <c r="J6115" s="30" t="s">
        <v>4907</v>
      </c>
      <c r="K6115" s="28" t="s">
        <v>4906</v>
      </c>
      <c r="L6115" s="4" t="s">
        <v>35</v>
      </c>
    </row>
    <row r="6116" spans="1:12">
      <c r="A6116" s="36">
        <v>2017</v>
      </c>
      <c r="B6116" s="14" t="s">
        <v>4786</v>
      </c>
      <c r="C6116" s="9">
        <v>42942</v>
      </c>
      <c r="D6116" s="14" t="s">
        <v>537</v>
      </c>
      <c r="E6116" s="1" t="s">
        <v>123</v>
      </c>
      <c r="F6116" s="11">
        <v>5760</v>
      </c>
      <c r="G6116" s="1" t="s">
        <v>37</v>
      </c>
      <c r="H6116" s="1" t="s">
        <v>453</v>
      </c>
      <c r="I6116" s="27">
        <v>100</v>
      </c>
      <c r="J6116" s="30" t="s">
        <v>4908</v>
      </c>
      <c r="K6116" s="28" t="s">
        <v>4909</v>
      </c>
      <c r="L6116" s="4" t="s">
        <v>35</v>
      </c>
    </row>
    <row r="6117" spans="1:12">
      <c r="A6117" s="36">
        <v>2017</v>
      </c>
      <c r="B6117" s="14" t="s">
        <v>4786</v>
      </c>
      <c r="C6117" s="9">
        <v>42923</v>
      </c>
      <c r="D6117" s="14" t="s">
        <v>537</v>
      </c>
      <c r="E6117" s="1" t="s">
        <v>123</v>
      </c>
      <c r="F6117" s="11">
        <v>5762</v>
      </c>
      <c r="G6117" s="1" t="s">
        <v>37</v>
      </c>
      <c r="H6117" s="1" t="s">
        <v>279</v>
      </c>
      <c r="I6117" s="27">
        <v>281</v>
      </c>
      <c r="J6117" s="30" t="s">
        <v>4910</v>
      </c>
      <c r="K6117" s="28" t="s">
        <v>4911</v>
      </c>
      <c r="L6117" s="4" t="s">
        <v>35</v>
      </c>
    </row>
    <row r="6118" spans="1:12">
      <c r="A6118" s="36">
        <v>2017</v>
      </c>
      <c r="B6118" s="14" t="s">
        <v>4786</v>
      </c>
      <c r="C6118" s="9">
        <v>42925</v>
      </c>
      <c r="D6118" s="14" t="s">
        <v>537</v>
      </c>
      <c r="E6118" s="1" t="s">
        <v>123</v>
      </c>
      <c r="F6118" s="11">
        <v>5762</v>
      </c>
      <c r="G6118" s="1" t="s">
        <v>37</v>
      </c>
      <c r="H6118" s="1" t="s">
        <v>279</v>
      </c>
      <c r="I6118" s="27">
        <v>411</v>
      </c>
      <c r="J6118" s="30" t="s">
        <v>4912</v>
      </c>
      <c r="K6118" s="28" t="s">
        <v>4911</v>
      </c>
      <c r="L6118" s="4" t="s">
        <v>35</v>
      </c>
    </row>
    <row r="6119" spans="1:12">
      <c r="A6119" s="36">
        <v>2017</v>
      </c>
      <c r="B6119" s="14" t="s">
        <v>4786</v>
      </c>
      <c r="C6119" s="9">
        <v>42927</v>
      </c>
      <c r="D6119" s="14" t="s">
        <v>537</v>
      </c>
      <c r="E6119" s="1" t="s">
        <v>123</v>
      </c>
      <c r="F6119" s="11">
        <v>5762</v>
      </c>
      <c r="G6119" s="1" t="s">
        <v>37</v>
      </c>
      <c r="H6119" s="1" t="s">
        <v>279</v>
      </c>
      <c r="I6119" s="27">
        <v>320</v>
      </c>
      <c r="J6119" s="30" t="s">
        <v>4913</v>
      </c>
      <c r="K6119" s="28" t="s">
        <v>4911</v>
      </c>
      <c r="L6119" s="4" t="s">
        <v>35</v>
      </c>
    </row>
    <row r="6120" spans="1:12">
      <c r="A6120" s="36">
        <v>2017</v>
      </c>
      <c r="B6120" s="14" t="s">
        <v>4786</v>
      </c>
      <c r="C6120" s="9">
        <v>42928</v>
      </c>
      <c r="D6120" s="14" t="s">
        <v>537</v>
      </c>
      <c r="E6120" s="1" t="s">
        <v>123</v>
      </c>
      <c r="F6120" s="11">
        <v>5762</v>
      </c>
      <c r="G6120" s="1" t="s">
        <v>37</v>
      </c>
      <c r="H6120" s="1" t="s">
        <v>279</v>
      </c>
      <c r="I6120" s="27">
        <v>500</v>
      </c>
      <c r="J6120" s="30" t="s">
        <v>4914</v>
      </c>
      <c r="K6120" s="28" t="s">
        <v>4911</v>
      </c>
      <c r="L6120" s="4" t="s">
        <v>35</v>
      </c>
    </row>
    <row r="6121" spans="1:12">
      <c r="A6121" s="36">
        <v>2017</v>
      </c>
      <c r="B6121" s="14" t="s">
        <v>4786</v>
      </c>
      <c r="C6121" s="9">
        <v>42930</v>
      </c>
      <c r="D6121" s="14" t="s">
        <v>537</v>
      </c>
      <c r="E6121" s="1" t="s">
        <v>123</v>
      </c>
      <c r="F6121" s="11">
        <v>5762</v>
      </c>
      <c r="G6121" s="1" t="s">
        <v>179</v>
      </c>
      <c r="H6121" s="1" t="s">
        <v>2014</v>
      </c>
      <c r="I6121" s="27">
        <v>332</v>
      </c>
      <c r="J6121" s="30">
        <v>20222</v>
      </c>
      <c r="K6121" s="28" t="s">
        <v>4915</v>
      </c>
      <c r="L6121" s="4" t="s">
        <v>35</v>
      </c>
    </row>
    <row r="6122" spans="1:12">
      <c r="A6122" s="36">
        <v>2017</v>
      </c>
      <c r="B6122" s="14" t="s">
        <v>4786</v>
      </c>
      <c r="C6122" s="9">
        <v>42930</v>
      </c>
      <c r="D6122" s="14" t="s">
        <v>537</v>
      </c>
      <c r="E6122" s="1" t="s">
        <v>123</v>
      </c>
      <c r="F6122" s="11">
        <v>5762</v>
      </c>
      <c r="G6122" s="1" t="s">
        <v>37</v>
      </c>
      <c r="H6122" s="1" t="s">
        <v>279</v>
      </c>
      <c r="I6122" s="27">
        <v>495</v>
      </c>
      <c r="J6122" s="30" t="s">
        <v>4916</v>
      </c>
      <c r="K6122" s="28" t="s">
        <v>4915</v>
      </c>
      <c r="L6122" s="4" t="s">
        <v>35</v>
      </c>
    </row>
    <row r="6123" spans="1:12">
      <c r="A6123" s="36">
        <v>2017</v>
      </c>
      <c r="B6123" s="14" t="s">
        <v>4786</v>
      </c>
      <c r="C6123" s="9">
        <v>42931</v>
      </c>
      <c r="D6123" s="14" t="s">
        <v>537</v>
      </c>
      <c r="E6123" s="1" t="s">
        <v>123</v>
      </c>
      <c r="F6123" s="11">
        <v>5762</v>
      </c>
      <c r="G6123" s="1" t="s">
        <v>37</v>
      </c>
      <c r="H6123" s="1" t="s">
        <v>279</v>
      </c>
      <c r="I6123" s="27">
        <v>380</v>
      </c>
      <c r="J6123" s="30" t="s">
        <v>4917</v>
      </c>
      <c r="K6123" s="28" t="s">
        <v>4915</v>
      </c>
      <c r="L6123" s="4" t="s">
        <v>35</v>
      </c>
    </row>
    <row r="6124" spans="1:12">
      <c r="A6124" s="36">
        <v>2017</v>
      </c>
      <c r="B6124" s="14" t="s">
        <v>4786</v>
      </c>
      <c r="C6124" s="9">
        <v>42933</v>
      </c>
      <c r="D6124" s="14" t="s">
        <v>537</v>
      </c>
      <c r="E6124" s="1" t="s">
        <v>123</v>
      </c>
      <c r="F6124" s="11">
        <v>5762</v>
      </c>
      <c r="G6124" s="1" t="s">
        <v>37</v>
      </c>
      <c r="H6124" s="1" t="s">
        <v>279</v>
      </c>
      <c r="I6124" s="27">
        <v>380</v>
      </c>
      <c r="J6124" s="30" t="s">
        <v>4918</v>
      </c>
      <c r="K6124" s="28" t="s">
        <v>4915</v>
      </c>
      <c r="L6124" s="4" t="s">
        <v>35</v>
      </c>
    </row>
    <row r="6125" spans="1:12">
      <c r="A6125" s="36">
        <v>2017</v>
      </c>
      <c r="B6125" s="14" t="s">
        <v>4786</v>
      </c>
      <c r="C6125" s="9">
        <v>42934</v>
      </c>
      <c r="D6125" s="14" t="s">
        <v>537</v>
      </c>
      <c r="E6125" s="1" t="s">
        <v>123</v>
      </c>
      <c r="F6125" s="11">
        <v>5762</v>
      </c>
      <c r="G6125" s="1" t="s">
        <v>37</v>
      </c>
      <c r="H6125" s="1" t="s">
        <v>279</v>
      </c>
      <c r="I6125" s="27">
        <v>473</v>
      </c>
      <c r="J6125" s="30" t="s">
        <v>4919</v>
      </c>
      <c r="K6125" s="28" t="s">
        <v>4915</v>
      </c>
      <c r="L6125" s="4" t="s">
        <v>35</v>
      </c>
    </row>
    <row r="6126" spans="1:12">
      <c r="A6126" s="36">
        <v>2017</v>
      </c>
      <c r="B6126" s="14" t="s">
        <v>4786</v>
      </c>
      <c r="C6126" s="9">
        <v>42935</v>
      </c>
      <c r="D6126" s="14" t="s">
        <v>537</v>
      </c>
      <c r="E6126" s="1" t="s">
        <v>123</v>
      </c>
      <c r="F6126" s="11">
        <v>5762</v>
      </c>
      <c r="G6126" s="1" t="s">
        <v>37</v>
      </c>
      <c r="H6126" s="1" t="s">
        <v>279</v>
      </c>
      <c r="I6126" s="27">
        <v>321</v>
      </c>
      <c r="J6126" s="30" t="s">
        <v>4920</v>
      </c>
      <c r="K6126" s="28" t="s">
        <v>4921</v>
      </c>
      <c r="L6126" s="4" t="s">
        <v>35</v>
      </c>
    </row>
    <row r="6127" spans="1:12">
      <c r="A6127" s="36">
        <v>2017</v>
      </c>
      <c r="B6127" s="14" t="s">
        <v>4786</v>
      </c>
      <c r="C6127" s="9">
        <v>42937</v>
      </c>
      <c r="D6127" s="14" t="s">
        <v>537</v>
      </c>
      <c r="E6127" s="1" t="s">
        <v>123</v>
      </c>
      <c r="F6127" s="11">
        <v>5762</v>
      </c>
      <c r="G6127" s="1" t="s">
        <v>37</v>
      </c>
      <c r="H6127" s="1" t="s">
        <v>279</v>
      </c>
      <c r="I6127" s="27">
        <v>470</v>
      </c>
      <c r="J6127" s="30" t="s">
        <v>4922</v>
      </c>
      <c r="K6127" s="28" t="s">
        <v>4921</v>
      </c>
      <c r="L6127" s="4" t="s">
        <v>35</v>
      </c>
    </row>
    <row r="6128" spans="1:12">
      <c r="A6128" s="36">
        <v>2017</v>
      </c>
      <c r="B6128" s="14" t="s">
        <v>4786</v>
      </c>
      <c r="C6128" s="9">
        <v>42944</v>
      </c>
      <c r="D6128" s="14" t="s">
        <v>537</v>
      </c>
      <c r="E6128" s="1" t="s">
        <v>123</v>
      </c>
      <c r="F6128" s="11">
        <v>5762</v>
      </c>
      <c r="G6128" s="1" t="s">
        <v>37</v>
      </c>
      <c r="H6128" s="1" t="s">
        <v>279</v>
      </c>
      <c r="I6128" s="27">
        <v>286</v>
      </c>
      <c r="J6128" s="30" t="s">
        <v>4923</v>
      </c>
      <c r="K6128" s="28" t="s">
        <v>4924</v>
      </c>
      <c r="L6128" s="4" t="s">
        <v>35</v>
      </c>
    </row>
    <row r="6129" spans="1:12">
      <c r="A6129" s="36">
        <v>2017</v>
      </c>
      <c r="B6129" s="14" t="s">
        <v>4786</v>
      </c>
      <c r="C6129" s="9">
        <v>42917</v>
      </c>
      <c r="D6129" s="14" t="s">
        <v>537</v>
      </c>
      <c r="E6129" s="1" t="s">
        <v>123</v>
      </c>
      <c r="F6129" s="11">
        <v>5764</v>
      </c>
      <c r="G6129" s="1" t="s">
        <v>37</v>
      </c>
      <c r="H6129" s="1" t="s">
        <v>279</v>
      </c>
      <c r="I6129" s="27">
        <v>500</v>
      </c>
      <c r="J6129" s="30" t="s">
        <v>4925</v>
      </c>
      <c r="K6129" s="28" t="s">
        <v>4911</v>
      </c>
      <c r="L6129" s="4" t="s">
        <v>35</v>
      </c>
    </row>
    <row r="6130" spans="1:12">
      <c r="A6130" s="36">
        <v>2017</v>
      </c>
      <c r="B6130" s="14" t="s">
        <v>4786</v>
      </c>
      <c r="C6130" s="9">
        <v>42919</v>
      </c>
      <c r="D6130" s="14" t="s">
        <v>537</v>
      </c>
      <c r="E6130" s="1" t="s">
        <v>123</v>
      </c>
      <c r="F6130" s="11">
        <v>5764</v>
      </c>
      <c r="G6130" s="1" t="s">
        <v>37</v>
      </c>
      <c r="H6130" s="1" t="s">
        <v>279</v>
      </c>
      <c r="I6130" s="27">
        <v>421</v>
      </c>
      <c r="J6130" s="30" t="s">
        <v>4926</v>
      </c>
      <c r="K6130" s="28" t="s">
        <v>4927</v>
      </c>
      <c r="L6130" s="4" t="s">
        <v>35</v>
      </c>
    </row>
    <row r="6131" spans="1:12">
      <c r="A6131" s="36">
        <v>2017</v>
      </c>
      <c r="B6131" s="14" t="s">
        <v>4786</v>
      </c>
      <c r="C6131" s="9">
        <v>42920</v>
      </c>
      <c r="D6131" s="14" t="s">
        <v>537</v>
      </c>
      <c r="E6131" s="1" t="s">
        <v>123</v>
      </c>
      <c r="F6131" s="11">
        <v>5764</v>
      </c>
      <c r="G6131" s="1" t="s">
        <v>37</v>
      </c>
      <c r="H6131" s="1" t="s">
        <v>279</v>
      </c>
      <c r="I6131" s="27">
        <v>418</v>
      </c>
      <c r="J6131" s="30" t="s">
        <v>4928</v>
      </c>
      <c r="K6131" s="28" t="s">
        <v>4927</v>
      </c>
      <c r="L6131" s="4" t="s">
        <v>35</v>
      </c>
    </row>
    <row r="6132" spans="1:12">
      <c r="A6132" s="36">
        <v>2017</v>
      </c>
      <c r="B6132" s="14" t="s">
        <v>4786</v>
      </c>
      <c r="C6132" s="9">
        <v>42921</v>
      </c>
      <c r="D6132" s="14" t="s">
        <v>537</v>
      </c>
      <c r="E6132" s="1" t="s">
        <v>123</v>
      </c>
      <c r="F6132" s="11">
        <v>5764</v>
      </c>
      <c r="G6132" s="1" t="s">
        <v>37</v>
      </c>
      <c r="H6132" s="1" t="s">
        <v>279</v>
      </c>
      <c r="I6132" s="27">
        <v>500</v>
      </c>
      <c r="J6132" s="30" t="s">
        <v>4929</v>
      </c>
      <c r="K6132" s="28" t="s">
        <v>4927</v>
      </c>
      <c r="L6132" s="4" t="s">
        <v>35</v>
      </c>
    </row>
    <row r="6133" spans="1:12">
      <c r="A6133" s="36">
        <v>2017</v>
      </c>
      <c r="B6133" s="14" t="s">
        <v>4786</v>
      </c>
      <c r="C6133" s="9">
        <v>42928</v>
      </c>
      <c r="D6133" s="14" t="s">
        <v>537</v>
      </c>
      <c r="E6133" s="1" t="s">
        <v>181</v>
      </c>
      <c r="F6133" s="11">
        <v>4002</v>
      </c>
      <c r="G6133" s="1" t="s">
        <v>37</v>
      </c>
      <c r="H6133" s="11" t="s">
        <v>1482</v>
      </c>
      <c r="I6133" s="27">
        <v>80</v>
      </c>
      <c r="J6133" s="30" t="s">
        <v>4930</v>
      </c>
      <c r="K6133" s="28" t="s">
        <v>1590</v>
      </c>
      <c r="L6133" s="4" t="s">
        <v>141</v>
      </c>
    </row>
    <row r="6134" spans="1:12">
      <c r="A6134" s="36">
        <v>2017</v>
      </c>
      <c r="B6134" s="14" t="s">
        <v>4786</v>
      </c>
      <c r="C6134" s="9">
        <v>42920</v>
      </c>
      <c r="D6134" s="14" t="s">
        <v>537</v>
      </c>
      <c r="E6134" s="1" t="s">
        <v>181</v>
      </c>
      <c r="F6134" s="11">
        <v>4002</v>
      </c>
      <c r="G6134" s="1" t="s">
        <v>1050</v>
      </c>
      <c r="H6134" s="11" t="s">
        <v>396</v>
      </c>
      <c r="I6134" s="27">
        <v>171.9</v>
      </c>
      <c r="J6134" s="30" t="s">
        <v>4931</v>
      </c>
      <c r="K6134" s="28" t="s">
        <v>1590</v>
      </c>
      <c r="L6134" s="4" t="s">
        <v>141</v>
      </c>
    </row>
    <row r="6135" spans="1:12">
      <c r="A6135" s="36">
        <v>2017</v>
      </c>
      <c r="B6135" s="14" t="s">
        <v>4786</v>
      </c>
      <c r="C6135" s="9">
        <v>42918</v>
      </c>
      <c r="D6135" s="14" t="s">
        <v>537</v>
      </c>
      <c r="E6135" s="1" t="s">
        <v>181</v>
      </c>
      <c r="F6135" s="11">
        <v>4002</v>
      </c>
      <c r="G6135" s="1" t="s">
        <v>408</v>
      </c>
      <c r="H6135" s="1" t="s">
        <v>2503</v>
      </c>
      <c r="I6135" s="27">
        <v>174.9</v>
      </c>
      <c r="J6135" s="30" t="s">
        <v>4932</v>
      </c>
      <c r="K6135" s="28" t="s">
        <v>1590</v>
      </c>
      <c r="L6135" s="4" t="s">
        <v>141</v>
      </c>
    </row>
    <row r="6136" spans="1:12">
      <c r="A6136" s="36">
        <v>2017</v>
      </c>
      <c r="B6136" s="14" t="s">
        <v>4786</v>
      </c>
      <c r="C6136" s="9">
        <v>42919</v>
      </c>
      <c r="D6136" s="14" t="s">
        <v>537</v>
      </c>
      <c r="E6136" s="1" t="s">
        <v>181</v>
      </c>
      <c r="F6136" s="11">
        <v>4002</v>
      </c>
      <c r="G6136" s="1" t="s">
        <v>408</v>
      </c>
      <c r="H6136" s="1" t="s">
        <v>2503</v>
      </c>
      <c r="I6136" s="27">
        <v>164.6</v>
      </c>
      <c r="J6136" s="30" t="s">
        <v>4933</v>
      </c>
      <c r="K6136" s="28" t="s">
        <v>1590</v>
      </c>
      <c r="L6136" s="4" t="s">
        <v>141</v>
      </c>
    </row>
    <row r="6137" spans="1:12">
      <c r="A6137" s="36">
        <v>2017</v>
      </c>
      <c r="B6137" s="14" t="s">
        <v>4786</v>
      </c>
      <c r="C6137" s="9">
        <v>42919</v>
      </c>
      <c r="D6137" s="14" t="s">
        <v>537</v>
      </c>
      <c r="E6137" s="1" t="s">
        <v>181</v>
      </c>
      <c r="F6137" s="11">
        <v>4002</v>
      </c>
      <c r="G6137" s="1" t="s">
        <v>408</v>
      </c>
      <c r="H6137" s="1" t="s">
        <v>2503</v>
      </c>
      <c r="I6137" s="27">
        <v>131.1</v>
      </c>
      <c r="J6137" s="30" t="s">
        <v>4934</v>
      </c>
      <c r="K6137" s="28" t="s">
        <v>1590</v>
      </c>
      <c r="L6137" s="4" t="s">
        <v>141</v>
      </c>
    </row>
    <row r="6138" spans="1:12">
      <c r="A6138" s="36">
        <v>2017</v>
      </c>
      <c r="B6138" s="14" t="s">
        <v>4786</v>
      </c>
      <c r="C6138" s="9">
        <v>42920</v>
      </c>
      <c r="D6138" s="14" t="s">
        <v>537</v>
      </c>
      <c r="E6138" s="1" t="s">
        <v>181</v>
      </c>
      <c r="F6138" s="11">
        <v>4002</v>
      </c>
      <c r="G6138" s="1" t="s">
        <v>408</v>
      </c>
      <c r="H6138" s="1" t="s">
        <v>2503</v>
      </c>
      <c r="I6138" s="27">
        <v>113.1</v>
      </c>
      <c r="J6138" s="30" t="s">
        <v>4935</v>
      </c>
      <c r="K6138" s="28" t="s">
        <v>1590</v>
      </c>
      <c r="L6138" s="4" t="s">
        <v>141</v>
      </c>
    </row>
    <row r="6139" spans="1:12">
      <c r="A6139" s="36">
        <v>2017</v>
      </c>
      <c r="B6139" s="14" t="s">
        <v>4786</v>
      </c>
      <c r="C6139" s="9">
        <v>42924</v>
      </c>
      <c r="D6139" s="14" t="s">
        <v>537</v>
      </c>
      <c r="E6139" s="1" t="s">
        <v>181</v>
      </c>
      <c r="F6139" s="11">
        <v>4002</v>
      </c>
      <c r="G6139" s="1" t="s">
        <v>408</v>
      </c>
      <c r="H6139" s="1" t="s">
        <v>2503</v>
      </c>
      <c r="I6139" s="27">
        <v>28.9</v>
      </c>
      <c r="J6139" s="30" t="s">
        <v>4936</v>
      </c>
      <c r="K6139" s="28" t="s">
        <v>1590</v>
      </c>
      <c r="L6139" s="4" t="s">
        <v>141</v>
      </c>
    </row>
    <row r="6140" spans="1:12">
      <c r="A6140" s="36">
        <v>2017</v>
      </c>
      <c r="B6140" s="14" t="s">
        <v>4786</v>
      </c>
      <c r="C6140" s="9">
        <v>42924</v>
      </c>
      <c r="D6140" s="14" t="s">
        <v>537</v>
      </c>
      <c r="E6140" s="1" t="s">
        <v>181</v>
      </c>
      <c r="F6140" s="11">
        <v>4002</v>
      </c>
      <c r="G6140" s="1" t="s">
        <v>408</v>
      </c>
      <c r="H6140" s="1" t="s">
        <v>2503</v>
      </c>
      <c r="I6140" s="27">
        <v>109.2</v>
      </c>
      <c r="J6140" s="30" t="s">
        <v>4937</v>
      </c>
      <c r="K6140" s="28" t="s">
        <v>1590</v>
      </c>
      <c r="L6140" s="4" t="s">
        <v>141</v>
      </c>
    </row>
    <row r="6141" spans="1:12">
      <c r="A6141" s="36">
        <v>2017</v>
      </c>
      <c r="B6141" s="14" t="s">
        <v>4786</v>
      </c>
      <c r="C6141" s="9">
        <v>42925</v>
      </c>
      <c r="D6141" s="14" t="s">
        <v>537</v>
      </c>
      <c r="E6141" s="1" t="s">
        <v>181</v>
      </c>
      <c r="F6141" s="11">
        <v>4002</v>
      </c>
      <c r="G6141" s="1" t="s">
        <v>408</v>
      </c>
      <c r="H6141" s="1" t="s">
        <v>2503</v>
      </c>
      <c r="I6141" s="27">
        <v>168.2</v>
      </c>
      <c r="J6141" s="30" t="s">
        <v>4938</v>
      </c>
      <c r="K6141" s="28" t="s">
        <v>1590</v>
      </c>
      <c r="L6141" s="4" t="s">
        <v>141</v>
      </c>
    </row>
    <row r="6142" spans="1:12">
      <c r="A6142" s="36">
        <v>2017</v>
      </c>
      <c r="B6142" s="14" t="s">
        <v>4786</v>
      </c>
      <c r="C6142" s="9">
        <v>42925</v>
      </c>
      <c r="D6142" s="14" t="s">
        <v>537</v>
      </c>
      <c r="E6142" s="1" t="s">
        <v>181</v>
      </c>
      <c r="F6142" s="11">
        <v>4002</v>
      </c>
      <c r="G6142" s="1" t="s">
        <v>408</v>
      </c>
      <c r="H6142" s="1" t="s">
        <v>2503</v>
      </c>
      <c r="I6142" s="27">
        <v>174.8</v>
      </c>
      <c r="J6142" s="30" t="s">
        <v>4939</v>
      </c>
      <c r="K6142" s="28" t="s">
        <v>1590</v>
      </c>
      <c r="L6142" s="4" t="s">
        <v>141</v>
      </c>
    </row>
    <row r="6143" spans="1:12">
      <c r="A6143" s="36">
        <v>2017</v>
      </c>
      <c r="B6143" s="14" t="s">
        <v>4786</v>
      </c>
      <c r="C6143" s="9">
        <v>42926</v>
      </c>
      <c r="D6143" s="14" t="s">
        <v>537</v>
      </c>
      <c r="E6143" s="1" t="s">
        <v>181</v>
      </c>
      <c r="F6143" s="11">
        <v>4002</v>
      </c>
      <c r="G6143" s="1" t="s">
        <v>408</v>
      </c>
      <c r="H6143" s="1" t="s">
        <v>2503</v>
      </c>
      <c r="I6143" s="27">
        <v>66.900000000000006</v>
      </c>
      <c r="J6143" s="30" t="s">
        <v>4940</v>
      </c>
      <c r="K6143" s="28" t="s">
        <v>1590</v>
      </c>
      <c r="L6143" s="4" t="s">
        <v>141</v>
      </c>
    </row>
    <row r="6144" spans="1:12">
      <c r="A6144" s="36">
        <v>2017</v>
      </c>
      <c r="B6144" s="14" t="s">
        <v>4786</v>
      </c>
      <c r="C6144" s="9">
        <v>42926</v>
      </c>
      <c r="D6144" s="14" t="s">
        <v>537</v>
      </c>
      <c r="E6144" s="1" t="s">
        <v>181</v>
      </c>
      <c r="F6144" s="11">
        <v>4002</v>
      </c>
      <c r="G6144" s="1" t="s">
        <v>408</v>
      </c>
      <c r="H6144" s="1" t="s">
        <v>2503</v>
      </c>
      <c r="I6144" s="27">
        <v>159.80000000000001</v>
      </c>
      <c r="J6144" s="30" t="s">
        <v>4941</v>
      </c>
      <c r="K6144" s="28" t="s">
        <v>1590</v>
      </c>
      <c r="L6144" s="4" t="s">
        <v>141</v>
      </c>
    </row>
    <row r="6145" spans="1:12">
      <c r="A6145" s="36">
        <v>2017</v>
      </c>
      <c r="B6145" s="14" t="s">
        <v>4786</v>
      </c>
      <c r="C6145" s="9">
        <v>42926</v>
      </c>
      <c r="D6145" s="14" t="s">
        <v>537</v>
      </c>
      <c r="E6145" s="1" t="s">
        <v>181</v>
      </c>
      <c r="F6145" s="11">
        <v>4002</v>
      </c>
      <c r="G6145" s="1" t="s">
        <v>408</v>
      </c>
      <c r="H6145" s="1" t="s">
        <v>2503</v>
      </c>
      <c r="I6145" s="27">
        <v>62.6</v>
      </c>
      <c r="J6145" s="30" t="s">
        <v>4942</v>
      </c>
      <c r="K6145" s="28" t="s">
        <v>1590</v>
      </c>
      <c r="L6145" s="4" t="s">
        <v>141</v>
      </c>
    </row>
    <row r="6146" spans="1:12">
      <c r="A6146" s="36">
        <v>2017</v>
      </c>
      <c r="B6146" s="14" t="s">
        <v>4786</v>
      </c>
      <c r="C6146" s="9">
        <v>42934</v>
      </c>
      <c r="D6146" s="14" t="s">
        <v>537</v>
      </c>
      <c r="E6146" s="1" t="s">
        <v>181</v>
      </c>
      <c r="F6146" s="11">
        <v>4010</v>
      </c>
      <c r="G6146" s="1" t="s">
        <v>408</v>
      </c>
      <c r="H6146" s="1" t="s">
        <v>2503</v>
      </c>
      <c r="I6146" s="27">
        <v>150.5</v>
      </c>
      <c r="J6146" s="30" t="s">
        <v>4943</v>
      </c>
      <c r="K6146" s="28" t="s">
        <v>4944</v>
      </c>
      <c r="L6146" s="4" t="s">
        <v>141</v>
      </c>
    </row>
    <row r="6147" spans="1:12">
      <c r="A6147" s="36">
        <v>2017</v>
      </c>
      <c r="B6147" s="14" t="s">
        <v>4786</v>
      </c>
      <c r="C6147" s="9">
        <v>42940</v>
      </c>
      <c r="D6147" s="14" t="s">
        <v>537</v>
      </c>
      <c r="E6147" s="1" t="s">
        <v>181</v>
      </c>
      <c r="F6147" s="11">
        <v>4010</v>
      </c>
      <c r="G6147" s="1" t="s">
        <v>408</v>
      </c>
      <c r="H6147" s="1" t="s">
        <v>2503</v>
      </c>
      <c r="I6147" s="27">
        <v>100.5</v>
      </c>
      <c r="J6147" s="30" t="s">
        <v>4945</v>
      </c>
      <c r="K6147" s="28" t="s">
        <v>4944</v>
      </c>
      <c r="L6147" s="4" t="s">
        <v>141</v>
      </c>
    </row>
    <row r="6148" spans="1:12">
      <c r="A6148" s="36">
        <v>2017</v>
      </c>
      <c r="B6148" s="14" t="s">
        <v>4786</v>
      </c>
      <c r="C6148" s="9">
        <v>42940</v>
      </c>
      <c r="D6148" s="14" t="s">
        <v>537</v>
      </c>
      <c r="E6148" s="1" t="s">
        <v>181</v>
      </c>
      <c r="F6148" s="11">
        <v>4010</v>
      </c>
      <c r="G6148" s="1" t="s">
        <v>408</v>
      </c>
      <c r="H6148" s="1" t="s">
        <v>2503</v>
      </c>
      <c r="I6148" s="27">
        <v>66.099999999999994</v>
      </c>
      <c r="J6148" s="30" t="s">
        <v>4946</v>
      </c>
      <c r="K6148" s="28" t="s">
        <v>4944</v>
      </c>
      <c r="L6148" s="4" t="s">
        <v>141</v>
      </c>
    </row>
    <row r="6149" spans="1:12">
      <c r="A6149" s="36">
        <v>2017</v>
      </c>
      <c r="B6149" s="14" t="s">
        <v>4786</v>
      </c>
      <c r="C6149" s="9">
        <v>42940</v>
      </c>
      <c r="D6149" s="14" t="s">
        <v>537</v>
      </c>
      <c r="E6149" s="1" t="s">
        <v>181</v>
      </c>
      <c r="F6149" s="11">
        <v>4010</v>
      </c>
      <c r="G6149" s="1" t="s">
        <v>408</v>
      </c>
      <c r="H6149" s="1" t="s">
        <v>2503</v>
      </c>
      <c r="I6149" s="27">
        <v>60.5</v>
      </c>
      <c r="J6149" s="30" t="s">
        <v>4947</v>
      </c>
      <c r="K6149" s="28" t="s">
        <v>4944</v>
      </c>
      <c r="L6149" s="4" t="s">
        <v>141</v>
      </c>
    </row>
    <row r="6150" spans="1:12">
      <c r="A6150" s="36">
        <v>2017</v>
      </c>
      <c r="B6150" s="14" t="s">
        <v>4786</v>
      </c>
      <c r="C6150" s="9">
        <v>42940</v>
      </c>
      <c r="D6150" s="14" t="s">
        <v>537</v>
      </c>
      <c r="E6150" s="1" t="s">
        <v>181</v>
      </c>
      <c r="F6150" s="11">
        <v>4010</v>
      </c>
      <c r="G6150" s="1" t="s">
        <v>408</v>
      </c>
      <c r="H6150" s="1" t="s">
        <v>2503</v>
      </c>
      <c r="I6150" s="27">
        <v>75.099999999999994</v>
      </c>
      <c r="J6150" s="30" t="s">
        <v>4948</v>
      </c>
      <c r="K6150" s="28" t="s">
        <v>4944</v>
      </c>
      <c r="L6150" s="4" t="s">
        <v>141</v>
      </c>
    </row>
    <row r="6151" spans="1:12">
      <c r="A6151" s="36">
        <v>2017</v>
      </c>
      <c r="B6151" s="14" t="s">
        <v>4786</v>
      </c>
      <c r="C6151" s="9">
        <v>42928</v>
      </c>
      <c r="D6151" s="14" t="s">
        <v>537</v>
      </c>
      <c r="E6151" s="1" t="s">
        <v>181</v>
      </c>
      <c r="F6151" s="11">
        <v>4010</v>
      </c>
      <c r="G6151" s="1" t="s">
        <v>37</v>
      </c>
      <c r="H6151" s="11" t="s">
        <v>1482</v>
      </c>
      <c r="I6151" s="27">
        <v>150</v>
      </c>
      <c r="J6151" s="30" t="s">
        <v>4949</v>
      </c>
      <c r="K6151" s="28" t="s">
        <v>4944</v>
      </c>
      <c r="L6151" s="4" t="s">
        <v>141</v>
      </c>
    </row>
    <row r="6152" spans="1:12">
      <c r="A6152" s="36">
        <v>2017</v>
      </c>
      <c r="B6152" s="14" t="s">
        <v>4786</v>
      </c>
      <c r="C6152" s="9">
        <v>42928</v>
      </c>
      <c r="D6152" s="14" t="s">
        <v>537</v>
      </c>
      <c r="E6152" s="1" t="s">
        <v>181</v>
      </c>
      <c r="F6152" s="11">
        <v>4010</v>
      </c>
      <c r="G6152" s="1" t="s">
        <v>1050</v>
      </c>
      <c r="H6152" s="1" t="s">
        <v>143</v>
      </c>
      <c r="I6152" s="27">
        <v>150.9</v>
      </c>
      <c r="J6152" s="30" t="s">
        <v>4950</v>
      </c>
      <c r="K6152" s="28" t="s">
        <v>4944</v>
      </c>
      <c r="L6152" s="4" t="s">
        <v>141</v>
      </c>
    </row>
    <row r="6153" spans="1:12">
      <c r="A6153" s="36">
        <v>2017</v>
      </c>
      <c r="B6153" s="14" t="s">
        <v>4786</v>
      </c>
      <c r="C6153" s="9">
        <v>42929</v>
      </c>
      <c r="D6153" s="14" t="s">
        <v>537</v>
      </c>
      <c r="E6153" s="1" t="s">
        <v>181</v>
      </c>
      <c r="F6153" s="11">
        <v>4010</v>
      </c>
      <c r="G6153" s="1" t="s">
        <v>1050</v>
      </c>
      <c r="H6153" s="1" t="s">
        <v>143</v>
      </c>
      <c r="I6153" s="27">
        <v>165.1</v>
      </c>
      <c r="J6153" s="30" t="s">
        <v>4951</v>
      </c>
      <c r="K6153" s="28" t="s">
        <v>4944</v>
      </c>
      <c r="L6153" s="4" t="s">
        <v>141</v>
      </c>
    </row>
    <row r="6154" spans="1:12">
      <c r="A6154" s="36">
        <v>2017</v>
      </c>
      <c r="B6154" s="14" t="s">
        <v>4786</v>
      </c>
      <c r="C6154" s="9">
        <v>42931</v>
      </c>
      <c r="D6154" s="14" t="s">
        <v>537</v>
      </c>
      <c r="E6154" s="1" t="s">
        <v>181</v>
      </c>
      <c r="F6154" s="11">
        <v>4010</v>
      </c>
      <c r="G6154" s="1" t="s">
        <v>1050</v>
      </c>
      <c r="H6154" s="1" t="s">
        <v>143</v>
      </c>
      <c r="I6154" s="27">
        <v>97.9</v>
      </c>
      <c r="J6154" s="30" t="s">
        <v>4952</v>
      </c>
      <c r="K6154" s="28" t="s">
        <v>4944</v>
      </c>
      <c r="L6154" s="4" t="s">
        <v>141</v>
      </c>
    </row>
    <row r="6155" spans="1:12">
      <c r="A6155" s="36">
        <v>2017</v>
      </c>
      <c r="B6155" s="14" t="s">
        <v>4786</v>
      </c>
      <c r="C6155" s="9">
        <v>42931</v>
      </c>
      <c r="D6155" s="14" t="s">
        <v>537</v>
      </c>
      <c r="E6155" s="1" t="s">
        <v>181</v>
      </c>
      <c r="F6155" s="11">
        <v>4010</v>
      </c>
      <c r="G6155" s="1" t="s">
        <v>1050</v>
      </c>
      <c r="H6155" s="11" t="s">
        <v>396</v>
      </c>
      <c r="I6155" s="27">
        <v>135.5</v>
      </c>
      <c r="J6155" s="30" t="s">
        <v>4953</v>
      </c>
      <c r="K6155" s="28" t="s">
        <v>4944</v>
      </c>
      <c r="L6155" s="4" t="s">
        <v>141</v>
      </c>
    </row>
    <row r="6156" spans="1:12">
      <c r="A6156" s="36">
        <v>2017</v>
      </c>
      <c r="B6156" s="14" t="s">
        <v>4786</v>
      </c>
      <c r="C6156" s="9">
        <v>42931</v>
      </c>
      <c r="D6156" s="14" t="s">
        <v>537</v>
      </c>
      <c r="E6156" s="1" t="s">
        <v>181</v>
      </c>
      <c r="F6156" s="11">
        <v>4010</v>
      </c>
      <c r="G6156" s="1" t="s">
        <v>1050</v>
      </c>
      <c r="H6156" s="11" t="s">
        <v>396</v>
      </c>
      <c r="I6156" s="27">
        <v>71.7</v>
      </c>
      <c r="J6156" s="30" t="s">
        <v>4954</v>
      </c>
      <c r="K6156" s="28" t="s">
        <v>4944</v>
      </c>
      <c r="L6156" s="4" t="s">
        <v>141</v>
      </c>
    </row>
    <row r="6157" spans="1:12">
      <c r="A6157" s="36">
        <v>2017</v>
      </c>
      <c r="B6157" s="14" t="s">
        <v>4786</v>
      </c>
      <c r="C6157" s="9">
        <v>42931</v>
      </c>
      <c r="D6157" s="14" t="s">
        <v>537</v>
      </c>
      <c r="E6157" s="1" t="s">
        <v>181</v>
      </c>
      <c r="F6157" s="11">
        <v>4010</v>
      </c>
      <c r="G6157" s="1" t="s">
        <v>1050</v>
      </c>
      <c r="H6157" s="11" t="s">
        <v>396</v>
      </c>
      <c r="I6157" s="27">
        <v>167.6</v>
      </c>
      <c r="J6157" s="30" t="s">
        <v>4955</v>
      </c>
      <c r="K6157" s="28" t="s">
        <v>4944</v>
      </c>
      <c r="L6157" s="4" t="s">
        <v>141</v>
      </c>
    </row>
    <row r="6158" spans="1:12">
      <c r="A6158" s="36">
        <v>2017</v>
      </c>
      <c r="B6158" s="14" t="s">
        <v>4786</v>
      </c>
      <c r="C6158" s="9">
        <v>42935</v>
      </c>
      <c r="D6158" s="14" t="s">
        <v>537</v>
      </c>
      <c r="E6158" s="1" t="s">
        <v>181</v>
      </c>
      <c r="F6158" s="11">
        <v>4010</v>
      </c>
      <c r="G6158" s="1" t="s">
        <v>1050</v>
      </c>
      <c r="H6158" s="11" t="s">
        <v>396</v>
      </c>
      <c r="I6158" s="27">
        <v>138.69999999999999</v>
      </c>
      <c r="J6158" s="30" t="s">
        <v>4956</v>
      </c>
      <c r="K6158" s="28" t="s">
        <v>4944</v>
      </c>
      <c r="L6158" s="4" t="s">
        <v>141</v>
      </c>
    </row>
    <row r="6159" spans="1:12">
      <c r="A6159" s="36">
        <v>2017</v>
      </c>
      <c r="B6159" s="14" t="s">
        <v>4786</v>
      </c>
      <c r="C6159" s="9">
        <v>42936</v>
      </c>
      <c r="D6159" s="14" t="s">
        <v>537</v>
      </c>
      <c r="E6159" s="1" t="s">
        <v>181</v>
      </c>
      <c r="F6159" s="11">
        <v>4010</v>
      </c>
      <c r="G6159" s="1" t="s">
        <v>1050</v>
      </c>
      <c r="H6159" s="1" t="s">
        <v>143</v>
      </c>
      <c r="I6159" s="27">
        <v>146.4</v>
      </c>
      <c r="J6159" s="30" t="s">
        <v>4957</v>
      </c>
      <c r="K6159" s="28" t="s">
        <v>4944</v>
      </c>
      <c r="L6159" s="4" t="s">
        <v>141</v>
      </c>
    </row>
    <row r="6160" spans="1:12">
      <c r="A6160" s="36">
        <v>2017</v>
      </c>
      <c r="B6160" s="14" t="s">
        <v>4786</v>
      </c>
      <c r="C6160" s="9">
        <v>42937</v>
      </c>
      <c r="D6160" s="14" t="s">
        <v>537</v>
      </c>
      <c r="E6160" s="1" t="s">
        <v>181</v>
      </c>
      <c r="F6160" s="11">
        <v>4010</v>
      </c>
      <c r="G6160" s="1" t="s">
        <v>1050</v>
      </c>
      <c r="H6160" s="11" t="s">
        <v>396</v>
      </c>
      <c r="I6160" s="27">
        <v>119.8</v>
      </c>
      <c r="J6160" s="30" t="s">
        <v>4958</v>
      </c>
      <c r="K6160" s="28" t="s">
        <v>4944</v>
      </c>
      <c r="L6160" s="4" t="s">
        <v>141</v>
      </c>
    </row>
    <row r="6161" spans="1:12">
      <c r="A6161" s="36">
        <v>2017</v>
      </c>
      <c r="B6161" s="14" t="s">
        <v>4786</v>
      </c>
      <c r="C6161" s="9">
        <v>42940</v>
      </c>
      <c r="D6161" s="14" t="s">
        <v>537</v>
      </c>
      <c r="E6161" s="1" t="s">
        <v>181</v>
      </c>
      <c r="F6161" s="11">
        <v>4010</v>
      </c>
      <c r="G6161" s="1" t="s">
        <v>1050</v>
      </c>
      <c r="H6161" s="1" t="s">
        <v>143</v>
      </c>
      <c r="I6161" s="27">
        <v>138.80000000000001</v>
      </c>
      <c r="J6161" s="30" t="s">
        <v>4959</v>
      </c>
      <c r="K6161" s="28" t="s">
        <v>4944</v>
      </c>
      <c r="L6161" s="4" t="s">
        <v>141</v>
      </c>
    </row>
    <row r="6162" spans="1:12">
      <c r="A6162" s="36">
        <v>2017</v>
      </c>
      <c r="B6162" s="14" t="s">
        <v>4786</v>
      </c>
      <c r="C6162" s="9">
        <v>42945</v>
      </c>
      <c r="D6162" s="14" t="s">
        <v>537</v>
      </c>
      <c r="E6162" s="1" t="s">
        <v>181</v>
      </c>
      <c r="F6162" s="11">
        <v>4010</v>
      </c>
      <c r="G6162" s="1" t="s">
        <v>1050</v>
      </c>
      <c r="H6162" s="11" t="s">
        <v>396</v>
      </c>
      <c r="I6162" s="27">
        <v>73.400000000000006</v>
      </c>
      <c r="J6162" s="30">
        <v>23011</v>
      </c>
      <c r="K6162" s="28" t="s">
        <v>4960</v>
      </c>
      <c r="L6162" s="4" t="s">
        <v>141</v>
      </c>
    </row>
    <row r="6163" spans="1:12">
      <c r="A6163" s="36">
        <v>2017</v>
      </c>
      <c r="B6163" s="14" t="s">
        <v>4786</v>
      </c>
      <c r="C6163" s="9">
        <v>42946</v>
      </c>
      <c r="D6163" s="14" t="s">
        <v>537</v>
      </c>
      <c r="E6163" s="1" t="s">
        <v>181</v>
      </c>
      <c r="F6163" s="11">
        <v>4010</v>
      </c>
      <c r="G6163" s="1" t="s">
        <v>1050</v>
      </c>
      <c r="H6163" s="11" t="s">
        <v>396</v>
      </c>
      <c r="I6163" s="27">
        <v>224.4</v>
      </c>
      <c r="J6163" s="30">
        <v>23016</v>
      </c>
      <c r="K6163" s="28" t="s">
        <v>4960</v>
      </c>
      <c r="L6163" s="4" t="s">
        <v>141</v>
      </c>
    </row>
    <row r="6164" spans="1:12">
      <c r="A6164" s="36">
        <v>2017</v>
      </c>
      <c r="B6164" s="14" t="s">
        <v>4786</v>
      </c>
      <c r="C6164" s="9">
        <v>42946</v>
      </c>
      <c r="D6164" s="14" t="s">
        <v>537</v>
      </c>
      <c r="E6164" s="1" t="s">
        <v>181</v>
      </c>
      <c r="F6164" s="11">
        <v>4010</v>
      </c>
      <c r="G6164" s="1" t="s">
        <v>1050</v>
      </c>
      <c r="H6164" s="11" t="s">
        <v>396</v>
      </c>
      <c r="I6164" s="27">
        <v>61.7</v>
      </c>
      <c r="J6164" s="30">
        <v>23014</v>
      </c>
      <c r="K6164" s="28" t="s">
        <v>4960</v>
      </c>
      <c r="L6164" s="4" t="s">
        <v>141</v>
      </c>
    </row>
    <row r="6165" spans="1:12">
      <c r="A6165" s="36">
        <v>2017</v>
      </c>
      <c r="B6165" s="14" t="s">
        <v>4786</v>
      </c>
      <c r="C6165" s="9">
        <v>42947</v>
      </c>
      <c r="D6165" s="14" t="s">
        <v>537</v>
      </c>
      <c r="E6165" s="1" t="s">
        <v>181</v>
      </c>
      <c r="F6165" s="11">
        <v>4010</v>
      </c>
      <c r="G6165" s="1" t="s">
        <v>1050</v>
      </c>
      <c r="H6165" s="11" t="s">
        <v>396</v>
      </c>
      <c r="I6165" s="27">
        <v>115.2</v>
      </c>
      <c r="J6165" s="30">
        <v>23024</v>
      </c>
      <c r="K6165" s="28" t="s">
        <v>4960</v>
      </c>
      <c r="L6165" s="4" t="s">
        <v>141</v>
      </c>
    </row>
    <row r="6166" spans="1:12">
      <c r="A6166" s="36">
        <v>2017</v>
      </c>
      <c r="B6166" s="14" t="s">
        <v>4786</v>
      </c>
      <c r="C6166" s="9">
        <v>42942</v>
      </c>
      <c r="D6166" s="14" t="s">
        <v>537</v>
      </c>
      <c r="E6166" s="1" t="s">
        <v>181</v>
      </c>
      <c r="F6166" s="11">
        <v>4021</v>
      </c>
      <c r="G6166" s="1" t="s">
        <v>179</v>
      </c>
      <c r="H6166" s="11" t="s">
        <v>180</v>
      </c>
      <c r="I6166" s="27">
        <v>15</v>
      </c>
      <c r="J6166" s="30" t="s">
        <v>4961</v>
      </c>
      <c r="K6166" s="28" t="s">
        <v>258</v>
      </c>
      <c r="L6166" s="4" t="s">
        <v>141</v>
      </c>
    </row>
    <row r="6167" spans="1:12">
      <c r="A6167" s="36">
        <v>2017</v>
      </c>
      <c r="B6167" s="14" t="s">
        <v>4786</v>
      </c>
      <c r="C6167" s="9">
        <v>42942</v>
      </c>
      <c r="D6167" s="14" t="s">
        <v>537</v>
      </c>
      <c r="E6167" s="1" t="s">
        <v>181</v>
      </c>
      <c r="F6167" s="11">
        <v>4021</v>
      </c>
      <c r="G6167" s="1" t="s">
        <v>179</v>
      </c>
      <c r="H6167" s="11" t="s">
        <v>180</v>
      </c>
      <c r="I6167" s="27">
        <v>46</v>
      </c>
      <c r="J6167" s="30" t="s">
        <v>4962</v>
      </c>
      <c r="K6167" s="28" t="s">
        <v>258</v>
      </c>
      <c r="L6167" s="4" t="s">
        <v>141</v>
      </c>
    </row>
    <row r="6168" spans="1:12">
      <c r="A6168" s="36">
        <v>2017</v>
      </c>
      <c r="B6168" s="14" t="s">
        <v>4786</v>
      </c>
      <c r="C6168" s="9">
        <v>42917</v>
      </c>
      <c r="D6168" s="14" t="s">
        <v>537</v>
      </c>
      <c r="E6168" s="1" t="s">
        <v>308</v>
      </c>
      <c r="F6168" s="11">
        <v>4418</v>
      </c>
      <c r="G6168" s="1" t="s">
        <v>137</v>
      </c>
      <c r="H6168" s="1" t="s">
        <v>138</v>
      </c>
      <c r="I6168" s="27">
        <v>66.3</v>
      </c>
      <c r="J6168" s="30">
        <v>1316</v>
      </c>
      <c r="K6168" s="28" t="s">
        <v>4524</v>
      </c>
      <c r="L6168" s="4" t="s">
        <v>141</v>
      </c>
    </row>
    <row r="6169" spans="1:12">
      <c r="A6169" s="36">
        <v>2017</v>
      </c>
      <c r="B6169" s="14" t="s">
        <v>4786</v>
      </c>
      <c r="C6169" s="9">
        <v>42919</v>
      </c>
      <c r="D6169" s="14" t="s">
        <v>537</v>
      </c>
      <c r="E6169" s="1" t="s">
        <v>308</v>
      </c>
      <c r="F6169" s="11">
        <v>4418</v>
      </c>
      <c r="G6169" s="1" t="s">
        <v>137</v>
      </c>
      <c r="H6169" s="1" t="s">
        <v>185</v>
      </c>
      <c r="I6169" s="27">
        <v>28</v>
      </c>
      <c r="J6169" s="30">
        <v>1320</v>
      </c>
      <c r="K6169" s="28" t="s">
        <v>4524</v>
      </c>
      <c r="L6169" s="4" t="s">
        <v>141</v>
      </c>
    </row>
    <row r="6170" spans="1:12">
      <c r="A6170" s="36">
        <v>2017</v>
      </c>
      <c r="B6170" s="14" t="s">
        <v>4786</v>
      </c>
      <c r="C6170" s="9">
        <v>42919</v>
      </c>
      <c r="D6170" s="14" t="s">
        <v>537</v>
      </c>
      <c r="E6170" s="1" t="s">
        <v>308</v>
      </c>
      <c r="F6170" s="11">
        <v>4418</v>
      </c>
      <c r="G6170" s="1" t="s">
        <v>137</v>
      </c>
      <c r="H6170" s="1" t="s">
        <v>185</v>
      </c>
      <c r="I6170" s="27">
        <v>99</v>
      </c>
      <c r="J6170" s="30">
        <v>1319</v>
      </c>
      <c r="K6170" s="28" t="s">
        <v>4524</v>
      </c>
      <c r="L6170" s="4" t="s">
        <v>141</v>
      </c>
    </row>
    <row r="6171" spans="1:12">
      <c r="A6171" s="36">
        <v>2017</v>
      </c>
      <c r="B6171" s="14" t="s">
        <v>4786</v>
      </c>
      <c r="C6171" s="9">
        <v>42920</v>
      </c>
      <c r="D6171" s="14" t="s">
        <v>537</v>
      </c>
      <c r="E6171" s="1" t="s">
        <v>308</v>
      </c>
      <c r="F6171" s="11">
        <v>4418</v>
      </c>
      <c r="G6171" s="1" t="s">
        <v>137</v>
      </c>
      <c r="H6171" s="1" t="s">
        <v>138</v>
      </c>
      <c r="I6171" s="27">
        <v>83.9</v>
      </c>
      <c r="J6171" s="30">
        <v>1326</v>
      </c>
      <c r="K6171" s="28" t="s">
        <v>4524</v>
      </c>
      <c r="L6171" s="4" t="s">
        <v>141</v>
      </c>
    </row>
    <row r="6172" spans="1:12">
      <c r="A6172" s="36">
        <v>2017</v>
      </c>
      <c r="B6172" s="14" t="s">
        <v>4786</v>
      </c>
      <c r="C6172" s="9">
        <v>42920</v>
      </c>
      <c r="D6172" s="14" t="s">
        <v>537</v>
      </c>
      <c r="E6172" s="1" t="s">
        <v>308</v>
      </c>
      <c r="F6172" s="11">
        <v>4418</v>
      </c>
      <c r="G6172" s="1" t="s">
        <v>137</v>
      </c>
      <c r="H6172" s="1" t="s">
        <v>138</v>
      </c>
      <c r="I6172" s="27">
        <v>60.7</v>
      </c>
      <c r="J6172" s="30">
        <v>1328</v>
      </c>
      <c r="K6172" s="28" t="s">
        <v>4524</v>
      </c>
      <c r="L6172" s="4" t="s">
        <v>141</v>
      </c>
    </row>
    <row r="6173" spans="1:12">
      <c r="A6173" s="36">
        <v>2017</v>
      </c>
      <c r="B6173" s="14" t="s">
        <v>4786</v>
      </c>
      <c r="C6173" s="9">
        <v>42926</v>
      </c>
      <c r="D6173" s="14" t="s">
        <v>537</v>
      </c>
      <c r="E6173" s="1" t="s">
        <v>308</v>
      </c>
      <c r="F6173" s="11">
        <v>4418</v>
      </c>
      <c r="G6173" s="1" t="s">
        <v>137</v>
      </c>
      <c r="H6173" s="1" t="s">
        <v>138</v>
      </c>
      <c r="I6173" s="27">
        <v>112.9</v>
      </c>
      <c r="J6173" s="30">
        <v>1332</v>
      </c>
      <c r="K6173" s="28" t="s">
        <v>4963</v>
      </c>
      <c r="L6173" s="4" t="s">
        <v>141</v>
      </c>
    </row>
    <row r="6174" spans="1:12">
      <c r="A6174" s="36">
        <v>2017</v>
      </c>
      <c r="B6174" s="14" t="s">
        <v>4786</v>
      </c>
      <c r="C6174" s="9">
        <v>42927</v>
      </c>
      <c r="D6174" s="14" t="s">
        <v>537</v>
      </c>
      <c r="E6174" s="1" t="s">
        <v>308</v>
      </c>
      <c r="F6174" s="11">
        <v>4418</v>
      </c>
      <c r="G6174" s="1" t="s">
        <v>137</v>
      </c>
      <c r="H6174" s="1" t="s">
        <v>138</v>
      </c>
      <c r="I6174" s="27">
        <v>125.9</v>
      </c>
      <c r="J6174" s="30">
        <v>1333</v>
      </c>
      <c r="K6174" s="28" t="s">
        <v>4963</v>
      </c>
      <c r="L6174" s="4" t="s">
        <v>141</v>
      </c>
    </row>
    <row r="6175" spans="1:12">
      <c r="A6175" s="36">
        <v>2017</v>
      </c>
      <c r="B6175" s="14" t="s">
        <v>4786</v>
      </c>
      <c r="C6175" s="9">
        <v>42928</v>
      </c>
      <c r="D6175" s="14" t="s">
        <v>537</v>
      </c>
      <c r="E6175" s="1" t="s">
        <v>308</v>
      </c>
      <c r="F6175" s="11">
        <v>4418</v>
      </c>
      <c r="G6175" s="1" t="s">
        <v>137</v>
      </c>
      <c r="H6175" s="1" t="s">
        <v>138</v>
      </c>
      <c r="I6175" s="27">
        <v>96.6</v>
      </c>
      <c r="J6175" s="30">
        <v>1334</v>
      </c>
      <c r="K6175" s="28" t="s">
        <v>4963</v>
      </c>
      <c r="L6175" s="4" t="s">
        <v>141</v>
      </c>
    </row>
    <row r="6176" spans="1:12">
      <c r="A6176" s="36">
        <v>2017</v>
      </c>
      <c r="B6176" s="14" t="s">
        <v>4786</v>
      </c>
      <c r="C6176" s="9">
        <v>42935</v>
      </c>
      <c r="D6176" s="14" t="s">
        <v>537</v>
      </c>
      <c r="E6176" s="1" t="s">
        <v>308</v>
      </c>
      <c r="F6176" s="11">
        <v>4418</v>
      </c>
      <c r="G6176" s="1" t="s">
        <v>137</v>
      </c>
      <c r="H6176" s="1" t="s">
        <v>138</v>
      </c>
      <c r="I6176" s="27">
        <v>122.1</v>
      </c>
      <c r="J6176" s="30">
        <v>1351</v>
      </c>
      <c r="K6176" s="28" t="s">
        <v>4519</v>
      </c>
      <c r="L6176" s="4" t="s">
        <v>141</v>
      </c>
    </row>
    <row r="6177" spans="1:12">
      <c r="A6177" s="36">
        <v>2017</v>
      </c>
      <c r="B6177" s="14" t="s">
        <v>4786</v>
      </c>
      <c r="C6177" s="9">
        <v>42936</v>
      </c>
      <c r="D6177" s="14" t="s">
        <v>537</v>
      </c>
      <c r="E6177" s="1" t="s">
        <v>308</v>
      </c>
      <c r="F6177" s="11">
        <v>4418</v>
      </c>
      <c r="G6177" s="1" t="s">
        <v>137</v>
      </c>
      <c r="H6177" s="1" t="s">
        <v>138</v>
      </c>
      <c r="I6177" s="27">
        <v>71.599999999999994</v>
      </c>
      <c r="J6177" s="30">
        <v>1354</v>
      </c>
      <c r="K6177" s="28" t="s">
        <v>4519</v>
      </c>
      <c r="L6177" s="4" t="s">
        <v>141</v>
      </c>
    </row>
    <row r="6178" spans="1:12">
      <c r="A6178" s="36">
        <v>2017</v>
      </c>
      <c r="B6178" s="14" t="s">
        <v>4786</v>
      </c>
      <c r="C6178" s="9">
        <v>42936</v>
      </c>
      <c r="D6178" s="14" t="s">
        <v>537</v>
      </c>
      <c r="E6178" s="1" t="s">
        <v>308</v>
      </c>
      <c r="F6178" s="11">
        <v>4418</v>
      </c>
      <c r="G6178" s="1" t="s">
        <v>137</v>
      </c>
      <c r="H6178" s="1" t="s">
        <v>138</v>
      </c>
      <c r="I6178" s="27">
        <v>107.4</v>
      </c>
      <c r="J6178" s="30">
        <v>1352</v>
      </c>
      <c r="K6178" s="28" t="s">
        <v>4519</v>
      </c>
      <c r="L6178" s="4" t="s">
        <v>141</v>
      </c>
    </row>
    <row r="6179" spans="1:12">
      <c r="A6179" s="36">
        <v>2017</v>
      </c>
      <c r="B6179" s="14" t="s">
        <v>4786</v>
      </c>
      <c r="C6179" s="9">
        <v>42939</v>
      </c>
      <c r="D6179" s="14" t="s">
        <v>537</v>
      </c>
      <c r="E6179" s="1" t="s">
        <v>308</v>
      </c>
      <c r="F6179" s="11">
        <v>4418</v>
      </c>
      <c r="G6179" s="1" t="s">
        <v>137</v>
      </c>
      <c r="H6179" s="1" t="s">
        <v>138</v>
      </c>
      <c r="I6179" s="27">
        <v>146</v>
      </c>
      <c r="J6179" s="30">
        <v>1365</v>
      </c>
      <c r="K6179" s="28" t="s">
        <v>4503</v>
      </c>
      <c r="L6179" s="4" t="s">
        <v>141</v>
      </c>
    </row>
    <row r="6180" spans="1:12">
      <c r="A6180" s="36">
        <v>2017</v>
      </c>
      <c r="B6180" s="14" t="s">
        <v>4786</v>
      </c>
      <c r="C6180" s="9">
        <v>42919</v>
      </c>
      <c r="D6180" s="14" t="s">
        <v>537</v>
      </c>
      <c r="E6180" s="1" t="s">
        <v>308</v>
      </c>
      <c r="F6180" s="11">
        <v>4418</v>
      </c>
      <c r="G6180" s="1" t="s">
        <v>269</v>
      </c>
      <c r="H6180" s="1" t="s">
        <v>287</v>
      </c>
      <c r="I6180" s="27">
        <v>89</v>
      </c>
      <c r="J6180" s="30" t="s">
        <v>4964</v>
      </c>
      <c r="K6180" s="28" t="s">
        <v>4524</v>
      </c>
      <c r="L6180" s="4" t="s">
        <v>141</v>
      </c>
    </row>
    <row r="6181" spans="1:12">
      <c r="A6181" s="36">
        <v>2017</v>
      </c>
      <c r="B6181" s="14" t="s">
        <v>4786</v>
      </c>
      <c r="C6181" s="9">
        <v>42920</v>
      </c>
      <c r="D6181" s="14" t="s">
        <v>537</v>
      </c>
      <c r="E6181" s="1" t="s">
        <v>308</v>
      </c>
      <c r="F6181" s="11">
        <v>4418</v>
      </c>
      <c r="G6181" s="1" t="s">
        <v>269</v>
      </c>
      <c r="H6181" s="1" t="s">
        <v>287</v>
      </c>
      <c r="I6181" s="27">
        <v>70</v>
      </c>
      <c r="J6181" s="30" t="s">
        <v>4965</v>
      </c>
      <c r="K6181" s="28" t="s">
        <v>4524</v>
      </c>
      <c r="L6181" s="4" t="s">
        <v>141</v>
      </c>
    </row>
    <row r="6182" spans="1:12">
      <c r="A6182" s="36">
        <v>2017</v>
      </c>
      <c r="B6182" s="14" t="s">
        <v>4786</v>
      </c>
      <c r="C6182" s="9">
        <v>42936</v>
      </c>
      <c r="D6182" s="14" t="s">
        <v>537</v>
      </c>
      <c r="E6182" s="1" t="s">
        <v>308</v>
      </c>
      <c r="F6182" s="11">
        <v>4418</v>
      </c>
      <c r="G6182" s="1" t="s">
        <v>269</v>
      </c>
      <c r="H6182" s="1" t="s">
        <v>287</v>
      </c>
      <c r="I6182" s="27">
        <v>88</v>
      </c>
      <c r="J6182" s="30" t="s">
        <v>4966</v>
      </c>
      <c r="K6182" s="28" t="s">
        <v>4503</v>
      </c>
      <c r="L6182" s="4" t="s">
        <v>141</v>
      </c>
    </row>
    <row r="6183" spans="1:12">
      <c r="A6183" s="36">
        <v>2017</v>
      </c>
      <c r="B6183" s="14" t="s">
        <v>4786</v>
      </c>
      <c r="C6183" s="9">
        <v>42941</v>
      </c>
      <c r="D6183" s="14" t="s">
        <v>537</v>
      </c>
      <c r="E6183" s="1" t="s">
        <v>308</v>
      </c>
      <c r="F6183" s="11">
        <v>4418</v>
      </c>
      <c r="G6183" s="1" t="s">
        <v>269</v>
      </c>
      <c r="H6183" s="1" t="s">
        <v>287</v>
      </c>
      <c r="I6183" s="27">
        <v>102</v>
      </c>
      <c r="J6183" s="30" t="s">
        <v>4967</v>
      </c>
      <c r="K6183" s="28" t="s">
        <v>4968</v>
      </c>
      <c r="L6183" s="4" t="s">
        <v>141</v>
      </c>
    </row>
    <row r="6184" spans="1:12">
      <c r="A6184" s="36">
        <v>2017</v>
      </c>
      <c r="B6184" s="14" t="s">
        <v>4786</v>
      </c>
      <c r="C6184" s="9">
        <v>42941</v>
      </c>
      <c r="D6184" s="14" t="s">
        <v>537</v>
      </c>
      <c r="E6184" s="1" t="s">
        <v>308</v>
      </c>
      <c r="F6184" s="11">
        <v>4418</v>
      </c>
      <c r="G6184" s="1" t="s">
        <v>269</v>
      </c>
      <c r="H6184" s="1" t="s">
        <v>287</v>
      </c>
      <c r="I6184" s="27">
        <v>38</v>
      </c>
      <c r="J6184" s="30" t="s">
        <v>4969</v>
      </c>
      <c r="K6184" s="28" t="s">
        <v>4968</v>
      </c>
      <c r="L6184" s="4" t="s">
        <v>141</v>
      </c>
    </row>
    <row r="6185" spans="1:12">
      <c r="A6185" s="36">
        <v>2017</v>
      </c>
      <c r="B6185" s="14" t="s">
        <v>4786</v>
      </c>
      <c r="C6185" s="9">
        <v>42944</v>
      </c>
      <c r="D6185" s="14" t="s">
        <v>537</v>
      </c>
      <c r="E6185" s="1" t="s">
        <v>308</v>
      </c>
      <c r="F6185" s="11">
        <v>4418</v>
      </c>
      <c r="G6185" s="1" t="s">
        <v>269</v>
      </c>
      <c r="H6185" s="1" t="s">
        <v>287</v>
      </c>
      <c r="I6185" s="27">
        <v>80</v>
      </c>
      <c r="J6185" s="30" t="s">
        <v>4970</v>
      </c>
      <c r="K6185" s="28" t="s">
        <v>4968</v>
      </c>
      <c r="L6185" s="4" t="s">
        <v>141</v>
      </c>
    </row>
    <row r="6186" spans="1:12">
      <c r="A6186" s="36">
        <v>2017</v>
      </c>
      <c r="B6186" s="14" t="s">
        <v>4786</v>
      </c>
      <c r="C6186" s="9">
        <v>42945</v>
      </c>
      <c r="D6186" s="14" t="s">
        <v>537</v>
      </c>
      <c r="E6186" s="1" t="s">
        <v>308</v>
      </c>
      <c r="F6186" s="11">
        <v>4418</v>
      </c>
      <c r="G6186" s="1" t="s">
        <v>137</v>
      </c>
      <c r="H6186" s="1" t="s">
        <v>138</v>
      </c>
      <c r="I6186" s="27">
        <v>109.3</v>
      </c>
      <c r="J6186" s="30">
        <v>1381</v>
      </c>
      <c r="K6186" s="28" t="s">
        <v>4968</v>
      </c>
      <c r="L6186" s="4" t="s">
        <v>141</v>
      </c>
    </row>
    <row r="6187" spans="1:12">
      <c r="A6187" s="36">
        <v>2017</v>
      </c>
      <c r="B6187" s="14" t="s">
        <v>4786</v>
      </c>
      <c r="C6187" s="9">
        <v>42947</v>
      </c>
      <c r="D6187" s="14" t="s">
        <v>537</v>
      </c>
      <c r="E6187" s="1" t="s">
        <v>308</v>
      </c>
      <c r="F6187" s="11">
        <v>4418</v>
      </c>
      <c r="G6187" s="1" t="s">
        <v>269</v>
      </c>
      <c r="H6187" s="1" t="s">
        <v>287</v>
      </c>
      <c r="I6187" s="27">
        <v>69</v>
      </c>
      <c r="J6187" s="30" t="s">
        <v>4971</v>
      </c>
      <c r="K6187" s="28" t="s">
        <v>2555</v>
      </c>
      <c r="L6187" s="4" t="s">
        <v>141</v>
      </c>
    </row>
    <row r="6188" spans="1:12">
      <c r="A6188" s="36">
        <v>2017</v>
      </c>
      <c r="B6188" s="14" t="s">
        <v>4786</v>
      </c>
      <c r="C6188" s="9">
        <v>42947</v>
      </c>
      <c r="D6188" s="14" t="s">
        <v>537</v>
      </c>
      <c r="E6188" s="1" t="s">
        <v>308</v>
      </c>
      <c r="F6188" s="11">
        <v>4418</v>
      </c>
      <c r="G6188" s="1" t="s">
        <v>137</v>
      </c>
      <c r="H6188" s="1" t="s">
        <v>138</v>
      </c>
      <c r="I6188" s="27">
        <v>82.5</v>
      </c>
      <c r="J6188" s="30">
        <v>1386</v>
      </c>
      <c r="K6188" s="28" t="s">
        <v>2555</v>
      </c>
      <c r="L6188" s="4" t="s">
        <v>141</v>
      </c>
    </row>
    <row r="6189" spans="1:12">
      <c r="A6189" s="36">
        <v>2017</v>
      </c>
      <c r="B6189" s="14" t="s">
        <v>4786</v>
      </c>
      <c r="C6189" s="9">
        <v>42918</v>
      </c>
      <c r="D6189" s="14" t="s">
        <v>537</v>
      </c>
      <c r="E6189" s="1" t="s">
        <v>308</v>
      </c>
      <c r="F6189" s="11">
        <v>4420</v>
      </c>
      <c r="G6189" s="1" t="s">
        <v>179</v>
      </c>
      <c r="H6189" s="11" t="s">
        <v>180</v>
      </c>
      <c r="I6189" s="27">
        <v>89</v>
      </c>
      <c r="J6189" s="30">
        <v>57834</v>
      </c>
      <c r="K6189" s="28" t="s">
        <v>2560</v>
      </c>
      <c r="L6189" s="4" t="s">
        <v>141</v>
      </c>
    </row>
    <row r="6190" spans="1:12">
      <c r="A6190" s="36">
        <v>2017</v>
      </c>
      <c r="B6190" s="14" t="s">
        <v>4786</v>
      </c>
      <c r="C6190" s="9">
        <v>42918</v>
      </c>
      <c r="D6190" s="14" t="s">
        <v>537</v>
      </c>
      <c r="E6190" s="1" t="s">
        <v>308</v>
      </c>
      <c r="F6190" s="11">
        <v>4420</v>
      </c>
      <c r="G6190" s="1" t="s">
        <v>179</v>
      </c>
      <c r="H6190" s="11" t="s">
        <v>180</v>
      </c>
      <c r="I6190" s="27">
        <v>60</v>
      </c>
      <c r="J6190" s="30">
        <v>57833</v>
      </c>
      <c r="K6190" s="28" t="s">
        <v>2560</v>
      </c>
      <c r="L6190" s="4" t="s">
        <v>141</v>
      </c>
    </row>
    <row r="6191" spans="1:12">
      <c r="A6191" s="36">
        <v>2017</v>
      </c>
      <c r="B6191" s="14" t="s">
        <v>4786</v>
      </c>
      <c r="C6191" s="9">
        <v>42917</v>
      </c>
      <c r="D6191" s="14" t="s">
        <v>537</v>
      </c>
      <c r="E6191" s="1" t="s">
        <v>308</v>
      </c>
      <c r="F6191" s="11">
        <v>4421</v>
      </c>
      <c r="G6191" s="1" t="s">
        <v>179</v>
      </c>
      <c r="H6191" s="11" t="s">
        <v>180</v>
      </c>
      <c r="I6191" s="27">
        <v>50</v>
      </c>
      <c r="J6191" s="30">
        <v>57858</v>
      </c>
      <c r="K6191" s="28" t="s">
        <v>2560</v>
      </c>
      <c r="L6191" s="4" t="s">
        <v>141</v>
      </c>
    </row>
    <row r="6192" spans="1:12">
      <c r="A6192" s="36">
        <v>2017</v>
      </c>
      <c r="B6192" s="14" t="s">
        <v>4786</v>
      </c>
      <c r="C6192" s="9">
        <v>42923</v>
      </c>
      <c r="D6192" s="14" t="s">
        <v>537</v>
      </c>
      <c r="E6192" s="1" t="s">
        <v>148</v>
      </c>
      <c r="F6192" s="11">
        <v>4470</v>
      </c>
      <c r="G6192" s="1" t="s">
        <v>269</v>
      </c>
      <c r="H6192" s="11" t="s">
        <v>150</v>
      </c>
      <c r="I6192" s="27">
        <v>20</v>
      </c>
      <c r="J6192" s="30" t="s">
        <v>4972</v>
      </c>
      <c r="K6192" s="28" t="s">
        <v>2040</v>
      </c>
      <c r="L6192" s="4" t="s">
        <v>141</v>
      </c>
    </row>
    <row r="6193" spans="1:12">
      <c r="A6193" s="36">
        <v>2017</v>
      </c>
      <c r="B6193" s="14" t="s">
        <v>4786</v>
      </c>
      <c r="C6193" s="9">
        <v>42928</v>
      </c>
      <c r="D6193" s="14" t="s">
        <v>537</v>
      </c>
      <c r="E6193" s="1" t="s">
        <v>148</v>
      </c>
      <c r="F6193" s="11">
        <v>4470</v>
      </c>
      <c r="G6193" s="1" t="s">
        <v>269</v>
      </c>
      <c r="H6193" s="11" t="s">
        <v>150</v>
      </c>
      <c r="I6193" s="27">
        <v>10</v>
      </c>
      <c r="J6193" s="30" t="s">
        <v>4973</v>
      </c>
      <c r="K6193" s="28" t="s">
        <v>4538</v>
      </c>
      <c r="L6193" s="4" t="s">
        <v>141</v>
      </c>
    </row>
    <row r="6194" spans="1:12">
      <c r="A6194" s="36">
        <v>2017</v>
      </c>
      <c r="B6194" s="14" t="s">
        <v>4786</v>
      </c>
      <c r="C6194" s="9">
        <v>42928</v>
      </c>
      <c r="D6194" s="14" t="s">
        <v>537</v>
      </c>
      <c r="E6194" s="1" t="s">
        <v>148</v>
      </c>
      <c r="F6194" s="11">
        <v>4470</v>
      </c>
      <c r="G6194" s="1" t="s">
        <v>269</v>
      </c>
      <c r="H6194" s="11" t="s">
        <v>150</v>
      </c>
      <c r="I6194" s="27">
        <v>11</v>
      </c>
      <c r="J6194" s="30" t="s">
        <v>4974</v>
      </c>
      <c r="K6194" s="28" t="s">
        <v>4538</v>
      </c>
      <c r="L6194" s="4" t="s">
        <v>141</v>
      </c>
    </row>
    <row r="6195" spans="1:12">
      <c r="A6195" s="36">
        <v>2017</v>
      </c>
      <c r="B6195" s="14" t="s">
        <v>4786</v>
      </c>
      <c r="C6195" s="9">
        <v>42923</v>
      </c>
      <c r="D6195" s="14" t="s">
        <v>537</v>
      </c>
      <c r="E6195" s="1" t="s">
        <v>148</v>
      </c>
      <c r="F6195" s="11">
        <v>4470</v>
      </c>
      <c r="G6195" s="1" t="s">
        <v>137</v>
      </c>
      <c r="H6195" s="1" t="s">
        <v>185</v>
      </c>
      <c r="I6195" s="27">
        <v>40</v>
      </c>
      <c r="J6195" s="30">
        <v>1321</v>
      </c>
      <c r="K6195" s="28" t="s">
        <v>2040</v>
      </c>
      <c r="L6195" s="4" t="s">
        <v>141</v>
      </c>
    </row>
    <row r="6196" spans="1:12">
      <c r="A6196" s="36">
        <v>2017</v>
      </c>
      <c r="B6196" s="14" t="s">
        <v>4786</v>
      </c>
      <c r="C6196" s="9">
        <v>42923</v>
      </c>
      <c r="D6196" s="14" t="s">
        <v>537</v>
      </c>
      <c r="E6196" s="1" t="s">
        <v>148</v>
      </c>
      <c r="F6196" s="11">
        <v>4470</v>
      </c>
      <c r="G6196" s="1" t="s">
        <v>137</v>
      </c>
      <c r="H6196" s="1" t="s">
        <v>287</v>
      </c>
      <c r="I6196" s="27">
        <v>38</v>
      </c>
      <c r="J6196" s="30" t="s">
        <v>4975</v>
      </c>
      <c r="K6196" s="28" t="s">
        <v>2040</v>
      </c>
      <c r="L6196" s="4" t="s">
        <v>141</v>
      </c>
    </row>
    <row r="6197" spans="1:12">
      <c r="A6197" s="36">
        <v>2017</v>
      </c>
      <c r="B6197" s="14" t="s">
        <v>4786</v>
      </c>
      <c r="C6197" s="9">
        <v>42938</v>
      </c>
      <c r="D6197" s="14" t="s">
        <v>537</v>
      </c>
      <c r="E6197" s="1" t="s">
        <v>148</v>
      </c>
      <c r="F6197" s="11">
        <v>4472</v>
      </c>
      <c r="G6197" s="1" t="s">
        <v>149</v>
      </c>
      <c r="H6197" s="11" t="s">
        <v>150</v>
      </c>
      <c r="I6197" s="27">
        <v>28</v>
      </c>
      <c r="J6197" s="30" t="s">
        <v>4976</v>
      </c>
      <c r="K6197" s="28" t="s">
        <v>4538</v>
      </c>
      <c r="L6197" s="4" t="s">
        <v>141</v>
      </c>
    </row>
    <row r="6198" spans="1:12">
      <c r="A6198" s="36">
        <v>2017</v>
      </c>
      <c r="B6198" s="14" t="s">
        <v>4786</v>
      </c>
      <c r="C6198" s="9">
        <v>42938</v>
      </c>
      <c r="D6198" s="14" t="s">
        <v>537</v>
      </c>
      <c r="E6198" s="1" t="s">
        <v>148</v>
      </c>
      <c r="F6198" s="11">
        <v>4472</v>
      </c>
      <c r="G6198" s="1" t="s">
        <v>149</v>
      </c>
      <c r="H6198" s="11" t="s">
        <v>150</v>
      </c>
      <c r="I6198" s="27">
        <v>17</v>
      </c>
      <c r="J6198" s="30" t="s">
        <v>4977</v>
      </c>
      <c r="K6198" s="28" t="s">
        <v>2049</v>
      </c>
      <c r="L6198" s="4" t="s">
        <v>141</v>
      </c>
    </row>
    <row r="6199" spans="1:12">
      <c r="A6199" s="36">
        <v>2017</v>
      </c>
      <c r="B6199" s="14" t="s">
        <v>4786</v>
      </c>
      <c r="C6199" s="9">
        <v>42932</v>
      </c>
      <c r="D6199" s="14" t="s">
        <v>537</v>
      </c>
      <c r="E6199" s="1" t="s">
        <v>148</v>
      </c>
      <c r="F6199" s="11">
        <v>4473</v>
      </c>
      <c r="G6199" s="1" t="s">
        <v>37</v>
      </c>
      <c r="H6199" s="11" t="s">
        <v>1482</v>
      </c>
      <c r="I6199" s="27">
        <v>30.6</v>
      </c>
      <c r="J6199" s="30" t="s">
        <v>4978</v>
      </c>
      <c r="K6199" s="28" t="s">
        <v>4538</v>
      </c>
      <c r="L6199" s="4" t="s">
        <v>141</v>
      </c>
    </row>
    <row r="6200" spans="1:12">
      <c r="A6200" s="36">
        <v>2017</v>
      </c>
      <c r="B6200" s="14" t="s">
        <v>4786</v>
      </c>
      <c r="C6200" s="9">
        <v>42932</v>
      </c>
      <c r="D6200" s="14" t="s">
        <v>537</v>
      </c>
      <c r="E6200" s="1" t="s">
        <v>148</v>
      </c>
      <c r="F6200" s="11">
        <v>4473</v>
      </c>
      <c r="G6200" s="1" t="s">
        <v>408</v>
      </c>
      <c r="H6200" s="1" t="s">
        <v>2503</v>
      </c>
      <c r="I6200" s="27">
        <v>8</v>
      </c>
      <c r="J6200" s="30" t="s">
        <v>4979</v>
      </c>
      <c r="K6200" s="28" t="s">
        <v>4538</v>
      </c>
      <c r="L6200" s="4" t="s">
        <v>141</v>
      </c>
    </row>
    <row r="6201" spans="1:12">
      <c r="A6201" s="36">
        <v>2017</v>
      </c>
      <c r="B6201" s="14" t="s">
        <v>4786</v>
      </c>
      <c r="C6201" s="9">
        <v>42923</v>
      </c>
      <c r="D6201" s="14" t="s">
        <v>537</v>
      </c>
      <c r="E6201" s="1" t="s">
        <v>148</v>
      </c>
      <c r="F6201" s="11">
        <v>4475</v>
      </c>
      <c r="G6201" s="1" t="s">
        <v>37</v>
      </c>
      <c r="H6201" s="11" t="s">
        <v>1482</v>
      </c>
      <c r="I6201" s="27">
        <v>55</v>
      </c>
      <c r="J6201" s="30" t="s">
        <v>4980</v>
      </c>
      <c r="K6201" s="28" t="s">
        <v>4981</v>
      </c>
      <c r="L6201" s="4" t="s">
        <v>141</v>
      </c>
    </row>
    <row r="6202" spans="1:12">
      <c r="A6202" s="36">
        <v>2017</v>
      </c>
      <c r="B6202" s="14" t="s">
        <v>4786</v>
      </c>
      <c r="C6202" s="9">
        <v>42923</v>
      </c>
      <c r="D6202" s="14" t="s">
        <v>537</v>
      </c>
      <c r="E6202" s="1" t="s">
        <v>148</v>
      </c>
      <c r="F6202" s="11">
        <v>4475</v>
      </c>
      <c r="G6202" s="1" t="s">
        <v>408</v>
      </c>
      <c r="H6202" s="1" t="s">
        <v>2503</v>
      </c>
      <c r="I6202" s="27">
        <v>16.100000000000001</v>
      </c>
      <c r="J6202" s="30" t="s">
        <v>4982</v>
      </c>
      <c r="K6202" s="28" t="s">
        <v>4981</v>
      </c>
      <c r="L6202" s="4" t="s">
        <v>141</v>
      </c>
    </row>
    <row r="6203" spans="1:12">
      <c r="A6203" s="36">
        <v>2017</v>
      </c>
      <c r="B6203" s="14" t="s">
        <v>4786</v>
      </c>
      <c r="C6203" s="9">
        <v>42947</v>
      </c>
      <c r="D6203" s="14" t="s">
        <v>537</v>
      </c>
      <c r="E6203" s="1" t="s">
        <v>148</v>
      </c>
      <c r="F6203" s="11">
        <v>4478</v>
      </c>
      <c r="G6203" s="1" t="s">
        <v>137</v>
      </c>
      <c r="H6203" s="1" t="s">
        <v>185</v>
      </c>
      <c r="I6203" s="27">
        <v>32</v>
      </c>
      <c r="J6203" s="30">
        <v>1325</v>
      </c>
      <c r="K6203" s="28" t="s">
        <v>965</v>
      </c>
      <c r="L6203" s="4" t="s">
        <v>141</v>
      </c>
    </row>
    <row r="6204" spans="1:12">
      <c r="A6204" s="36">
        <v>2017</v>
      </c>
      <c r="B6204" s="14" t="s">
        <v>4786</v>
      </c>
      <c r="C6204" s="9">
        <v>42947</v>
      </c>
      <c r="D6204" s="14" t="s">
        <v>537</v>
      </c>
      <c r="E6204" s="1" t="s">
        <v>148</v>
      </c>
      <c r="F6204" s="11">
        <v>4478</v>
      </c>
      <c r="G6204" s="1" t="s">
        <v>137</v>
      </c>
      <c r="H6204" s="1" t="s">
        <v>185</v>
      </c>
      <c r="I6204" s="27">
        <v>25</v>
      </c>
      <c r="J6204" s="30">
        <v>1326</v>
      </c>
      <c r="K6204" s="28" t="s">
        <v>965</v>
      </c>
      <c r="L6204" s="4" t="s">
        <v>141</v>
      </c>
    </row>
    <row r="6205" spans="1:12">
      <c r="A6205" s="36">
        <v>2017</v>
      </c>
      <c r="B6205" s="14" t="s">
        <v>4786</v>
      </c>
      <c r="C6205" s="9">
        <v>42929</v>
      </c>
      <c r="D6205" s="14" t="s">
        <v>537</v>
      </c>
      <c r="E6205" s="1" t="s">
        <v>148</v>
      </c>
      <c r="F6205" s="11">
        <v>4479</v>
      </c>
      <c r="G6205" s="1" t="s">
        <v>37</v>
      </c>
      <c r="H6205" s="11" t="s">
        <v>1482</v>
      </c>
      <c r="I6205" s="27">
        <v>30</v>
      </c>
      <c r="J6205" s="30" t="s">
        <v>4983</v>
      </c>
      <c r="K6205" s="28" t="s">
        <v>965</v>
      </c>
      <c r="L6205" s="4" t="s">
        <v>141</v>
      </c>
    </row>
    <row r="6206" spans="1:12">
      <c r="A6206" s="36">
        <v>2017</v>
      </c>
      <c r="B6206" s="14" t="s">
        <v>4786</v>
      </c>
      <c r="C6206" s="9">
        <v>42919</v>
      </c>
      <c r="D6206" s="14" t="s">
        <v>537</v>
      </c>
      <c r="E6206" s="1" t="s">
        <v>148</v>
      </c>
      <c r="F6206" s="11">
        <v>4479</v>
      </c>
      <c r="G6206" s="1" t="s">
        <v>149</v>
      </c>
      <c r="H6206" s="11" t="s">
        <v>150</v>
      </c>
      <c r="I6206" s="27">
        <v>35</v>
      </c>
      <c r="J6206" s="30" t="s">
        <v>4984</v>
      </c>
      <c r="K6206" s="28" t="s">
        <v>4543</v>
      </c>
      <c r="L6206" s="4" t="s">
        <v>141</v>
      </c>
    </row>
    <row r="6207" spans="1:12">
      <c r="A6207" s="36">
        <v>2017</v>
      </c>
      <c r="B6207" s="14" t="s">
        <v>4786</v>
      </c>
      <c r="C6207" s="9">
        <v>42919</v>
      </c>
      <c r="D6207" s="14" t="s">
        <v>537</v>
      </c>
      <c r="E6207" s="1" t="s">
        <v>148</v>
      </c>
      <c r="F6207" s="11">
        <v>4480</v>
      </c>
      <c r="G6207" s="1" t="s">
        <v>149</v>
      </c>
      <c r="H6207" s="11" t="s">
        <v>150</v>
      </c>
      <c r="I6207" s="27">
        <v>11</v>
      </c>
      <c r="J6207" s="30" t="s">
        <v>4985</v>
      </c>
      <c r="K6207" s="28" t="s">
        <v>155</v>
      </c>
      <c r="L6207" s="4" t="s">
        <v>141</v>
      </c>
    </row>
    <row r="6208" spans="1:12">
      <c r="A6208" s="36">
        <v>2017</v>
      </c>
      <c r="B6208" s="14" t="s">
        <v>4786</v>
      </c>
      <c r="C6208" s="9">
        <v>42919</v>
      </c>
      <c r="D6208" s="14" t="s">
        <v>537</v>
      </c>
      <c r="E6208" s="1" t="s">
        <v>148</v>
      </c>
      <c r="F6208" s="11">
        <v>4480</v>
      </c>
      <c r="G6208" s="1" t="s">
        <v>149</v>
      </c>
      <c r="H6208" s="11" t="s">
        <v>150</v>
      </c>
      <c r="I6208" s="27">
        <v>27</v>
      </c>
      <c r="J6208" s="30" t="s">
        <v>4986</v>
      </c>
      <c r="K6208" s="28" t="s">
        <v>155</v>
      </c>
      <c r="L6208" s="4" t="s">
        <v>141</v>
      </c>
    </row>
    <row r="6209" spans="1:12">
      <c r="A6209" s="36">
        <v>2017</v>
      </c>
      <c r="B6209" s="14" t="s">
        <v>4786</v>
      </c>
      <c r="C6209" s="9">
        <v>42923</v>
      </c>
      <c r="D6209" s="14" t="s">
        <v>537</v>
      </c>
      <c r="E6209" s="1" t="s">
        <v>148</v>
      </c>
      <c r="F6209" s="11">
        <v>4480</v>
      </c>
      <c r="G6209" s="1" t="s">
        <v>149</v>
      </c>
      <c r="H6209" s="11" t="s">
        <v>150</v>
      </c>
      <c r="I6209" s="27">
        <v>26</v>
      </c>
      <c r="J6209" s="30" t="s">
        <v>4987</v>
      </c>
      <c r="K6209" s="28" t="s">
        <v>2037</v>
      </c>
      <c r="L6209" s="4" t="s">
        <v>141</v>
      </c>
    </row>
    <row r="6210" spans="1:12">
      <c r="A6210" s="36">
        <v>2017</v>
      </c>
      <c r="B6210" s="14" t="s">
        <v>4786</v>
      </c>
      <c r="C6210" s="9">
        <v>42940</v>
      </c>
      <c r="D6210" s="14" t="s">
        <v>537</v>
      </c>
      <c r="E6210" s="1" t="s">
        <v>148</v>
      </c>
      <c r="F6210" s="11">
        <v>4480</v>
      </c>
      <c r="G6210" s="1" t="s">
        <v>149</v>
      </c>
      <c r="H6210" s="11" t="s">
        <v>150</v>
      </c>
      <c r="I6210" s="27">
        <v>31</v>
      </c>
      <c r="J6210" s="30" t="s">
        <v>4988</v>
      </c>
      <c r="K6210" s="28" t="s">
        <v>4989</v>
      </c>
      <c r="L6210" s="4" t="s">
        <v>141</v>
      </c>
    </row>
    <row r="6211" spans="1:12">
      <c r="A6211" s="36">
        <v>2017</v>
      </c>
      <c r="B6211" s="14" t="s">
        <v>4786</v>
      </c>
      <c r="C6211" s="9">
        <v>42924</v>
      </c>
      <c r="D6211" s="14" t="s">
        <v>537</v>
      </c>
      <c r="E6211" s="1" t="s">
        <v>148</v>
      </c>
      <c r="F6211" s="11">
        <v>4480</v>
      </c>
      <c r="G6211" s="1" t="s">
        <v>269</v>
      </c>
      <c r="H6211" s="11" t="s">
        <v>150</v>
      </c>
      <c r="I6211" s="27">
        <v>26</v>
      </c>
      <c r="J6211" s="30" t="s">
        <v>4990</v>
      </c>
      <c r="K6211" s="28" t="s">
        <v>4991</v>
      </c>
      <c r="L6211" s="4" t="s">
        <v>141</v>
      </c>
    </row>
    <row r="6212" spans="1:12">
      <c r="A6212" s="36">
        <v>2017</v>
      </c>
      <c r="B6212" s="14" t="s">
        <v>4786</v>
      </c>
      <c r="C6212" s="9">
        <v>42925</v>
      </c>
      <c r="D6212" s="14" t="s">
        <v>537</v>
      </c>
      <c r="E6212" s="1" t="s">
        <v>148</v>
      </c>
      <c r="F6212" s="11">
        <v>4480</v>
      </c>
      <c r="G6212" s="1" t="s">
        <v>269</v>
      </c>
      <c r="H6212" s="1" t="s">
        <v>287</v>
      </c>
      <c r="I6212" s="27">
        <v>25</v>
      </c>
      <c r="J6212" s="30" t="s">
        <v>4992</v>
      </c>
      <c r="K6212" s="28" t="s">
        <v>4991</v>
      </c>
      <c r="L6212" s="4" t="s">
        <v>141</v>
      </c>
    </row>
    <row r="6213" spans="1:12">
      <c r="A6213" s="36">
        <v>2017</v>
      </c>
      <c r="B6213" s="14" t="s">
        <v>4786</v>
      </c>
      <c r="C6213" s="9">
        <v>42924</v>
      </c>
      <c r="D6213" s="14" t="s">
        <v>537</v>
      </c>
      <c r="E6213" s="1" t="s">
        <v>148</v>
      </c>
      <c r="F6213" s="11">
        <v>4480</v>
      </c>
      <c r="G6213" s="1" t="s">
        <v>137</v>
      </c>
      <c r="H6213" s="1" t="s">
        <v>287</v>
      </c>
      <c r="I6213" s="27">
        <v>37</v>
      </c>
      <c r="J6213" s="30" t="s">
        <v>4993</v>
      </c>
      <c r="K6213" s="28" t="s">
        <v>4991</v>
      </c>
      <c r="L6213" s="4" t="s">
        <v>141</v>
      </c>
    </row>
    <row r="6214" spans="1:12">
      <c r="A6214" s="36">
        <v>2017</v>
      </c>
      <c r="B6214" s="14" t="s">
        <v>4786</v>
      </c>
      <c r="C6214" s="9">
        <v>42928</v>
      </c>
      <c r="D6214" s="14" t="s">
        <v>537</v>
      </c>
      <c r="E6214" s="1" t="s">
        <v>148</v>
      </c>
      <c r="F6214" s="11">
        <v>4480</v>
      </c>
      <c r="G6214" s="1" t="s">
        <v>137</v>
      </c>
      <c r="H6214" s="1" t="s">
        <v>138</v>
      </c>
      <c r="I6214" s="27">
        <v>33.5</v>
      </c>
      <c r="J6214" s="30" t="s">
        <v>4994</v>
      </c>
      <c r="K6214" s="28" t="s">
        <v>4991</v>
      </c>
      <c r="L6214" s="4" t="s">
        <v>141</v>
      </c>
    </row>
    <row r="6215" spans="1:12">
      <c r="A6215" s="36">
        <v>2017</v>
      </c>
      <c r="B6215" s="14" t="s">
        <v>4786</v>
      </c>
      <c r="C6215" s="9">
        <v>42922</v>
      </c>
      <c r="D6215" s="14" t="s">
        <v>537</v>
      </c>
      <c r="E6215" s="1" t="s">
        <v>308</v>
      </c>
      <c r="F6215" s="11">
        <v>4528</v>
      </c>
      <c r="G6215" s="1" t="s">
        <v>137</v>
      </c>
      <c r="H6215" s="1" t="s">
        <v>138</v>
      </c>
      <c r="I6215" s="27">
        <v>103</v>
      </c>
      <c r="J6215" s="30">
        <v>3190</v>
      </c>
      <c r="K6215" s="28" t="s">
        <v>4995</v>
      </c>
      <c r="L6215" s="4" t="s">
        <v>141</v>
      </c>
    </row>
    <row r="6216" spans="1:12">
      <c r="A6216" s="36">
        <v>2017</v>
      </c>
      <c r="B6216" s="14" t="s">
        <v>4786</v>
      </c>
      <c r="C6216" s="9">
        <v>42928</v>
      </c>
      <c r="D6216" s="14" t="s">
        <v>537</v>
      </c>
      <c r="E6216" s="1" t="s">
        <v>308</v>
      </c>
      <c r="F6216" s="11">
        <v>4528</v>
      </c>
      <c r="G6216" s="1" t="s">
        <v>137</v>
      </c>
      <c r="H6216" s="1" t="s">
        <v>185</v>
      </c>
      <c r="I6216" s="27">
        <v>129</v>
      </c>
      <c r="J6216" s="30">
        <v>1322</v>
      </c>
      <c r="K6216" s="28" t="s">
        <v>4519</v>
      </c>
      <c r="L6216" s="4" t="s">
        <v>141</v>
      </c>
    </row>
    <row r="6217" spans="1:12">
      <c r="A6217" s="36">
        <v>2017</v>
      </c>
      <c r="B6217" s="14" t="s">
        <v>4786</v>
      </c>
      <c r="C6217" s="9">
        <v>42928</v>
      </c>
      <c r="D6217" s="14" t="s">
        <v>537</v>
      </c>
      <c r="E6217" s="1" t="s">
        <v>308</v>
      </c>
      <c r="F6217" s="11">
        <v>4528</v>
      </c>
      <c r="G6217" s="1" t="s">
        <v>137</v>
      </c>
      <c r="H6217" s="1" t="s">
        <v>138</v>
      </c>
      <c r="I6217" s="27">
        <v>121.5</v>
      </c>
      <c r="J6217" s="30">
        <v>1338</v>
      </c>
      <c r="K6217" s="28" t="s">
        <v>4519</v>
      </c>
      <c r="L6217" s="4" t="s">
        <v>141</v>
      </c>
    </row>
    <row r="6218" spans="1:12">
      <c r="A6218" s="36">
        <v>2017</v>
      </c>
      <c r="B6218" s="14" t="s">
        <v>4786</v>
      </c>
      <c r="C6218" s="9">
        <v>42930</v>
      </c>
      <c r="D6218" s="14" t="s">
        <v>537</v>
      </c>
      <c r="E6218" s="1" t="s">
        <v>308</v>
      </c>
      <c r="F6218" s="11">
        <v>4528</v>
      </c>
      <c r="G6218" s="1" t="s">
        <v>137</v>
      </c>
      <c r="H6218" s="1" t="s">
        <v>138</v>
      </c>
      <c r="I6218" s="27">
        <v>82.4</v>
      </c>
      <c r="J6218" s="30">
        <v>1342</v>
      </c>
      <c r="K6218" s="28" t="s">
        <v>4519</v>
      </c>
      <c r="L6218" s="4" t="s">
        <v>141</v>
      </c>
    </row>
    <row r="6219" spans="1:12">
      <c r="A6219" s="36">
        <v>2017</v>
      </c>
      <c r="B6219" s="14" t="s">
        <v>4786</v>
      </c>
      <c r="C6219" s="9">
        <v>42931</v>
      </c>
      <c r="D6219" s="14" t="s">
        <v>537</v>
      </c>
      <c r="E6219" s="1" t="s">
        <v>308</v>
      </c>
      <c r="F6219" s="11">
        <v>4528</v>
      </c>
      <c r="G6219" s="1" t="s">
        <v>137</v>
      </c>
      <c r="H6219" s="1" t="s">
        <v>185</v>
      </c>
      <c r="I6219" s="27">
        <v>77</v>
      </c>
      <c r="J6219" s="30">
        <v>1323</v>
      </c>
      <c r="K6219" s="28" t="s">
        <v>4963</v>
      </c>
      <c r="L6219" s="4" t="s">
        <v>141</v>
      </c>
    </row>
    <row r="6220" spans="1:12">
      <c r="A6220" s="36">
        <v>2017</v>
      </c>
      <c r="B6220" s="14" t="s">
        <v>4786</v>
      </c>
      <c r="C6220" s="9">
        <v>42931</v>
      </c>
      <c r="D6220" s="14" t="s">
        <v>537</v>
      </c>
      <c r="E6220" s="1" t="s">
        <v>308</v>
      </c>
      <c r="F6220" s="11">
        <v>4528</v>
      </c>
      <c r="G6220" s="1" t="s">
        <v>137</v>
      </c>
      <c r="H6220" s="1" t="s">
        <v>138</v>
      </c>
      <c r="I6220" s="27">
        <v>115.7</v>
      </c>
      <c r="J6220" s="30">
        <v>1348</v>
      </c>
      <c r="K6220" s="28" t="s">
        <v>4963</v>
      </c>
      <c r="L6220" s="4" t="s">
        <v>141</v>
      </c>
    </row>
    <row r="6221" spans="1:12">
      <c r="A6221" s="36">
        <v>2017</v>
      </c>
      <c r="B6221" s="14" t="s">
        <v>4786</v>
      </c>
      <c r="C6221" s="9">
        <v>42942</v>
      </c>
      <c r="D6221" s="14" t="s">
        <v>537</v>
      </c>
      <c r="E6221" s="1" t="s">
        <v>308</v>
      </c>
      <c r="F6221" s="11">
        <v>4528</v>
      </c>
      <c r="G6221" s="1" t="s">
        <v>137</v>
      </c>
      <c r="H6221" s="1" t="s">
        <v>138</v>
      </c>
      <c r="I6221" s="27">
        <v>135.5</v>
      </c>
      <c r="J6221" s="30">
        <v>1373</v>
      </c>
      <c r="K6221" s="28" t="s">
        <v>4519</v>
      </c>
      <c r="L6221" s="4" t="s">
        <v>141</v>
      </c>
    </row>
    <row r="6222" spans="1:12">
      <c r="A6222" s="36">
        <v>2017</v>
      </c>
      <c r="B6222" s="14" t="s">
        <v>4786</v>
      </c>
      <c r="C6222" s="9">
        <v>42942</v>
      </c>
      <c r="D6222" s="14" t="s">
        <v>537</v>
      </c>
      <c r="E6222" s="1" t="s">
        <v>308</v>
      </c>
      <c r="F6222" s="11">
        <v>4528</v>
      </c>
      <c r="G6222" s="1" t="s">
        <v>137</v>
      </c>
      <c r="H6222" s="1" t="s">
        <v>138</v>
      </c>
      <c r="I6222" s="27">
        <v>135.9</v>
      </c>
      <c r="J6222" s="30">
        <v>1375</v>
      </c>
      <c r="K6222" s="28" t="s">
        <v>4503</v>
      </c>
      <c r="L6222" s="4" t="s">
        <v>141</v>
      </c>
    </row>
    <row r="6223" spans="1:12">
      <c r="A6223" s="36">
        <v>2017</v>
      </c>
      <c r="B6223" s="14" t="s">
        <v>4786</v>
      </c>
      <c r="C6223" s="9">
        <v>42931</v>
      </c>
      <c r="D6223" s="14" t="s">
        <v>537</v>
      </c>
      <c r="E6223" s="1" t="s">
        <v>308</v>
      </c>
      <c r="F6223" s="11">
        <v>4529</v>
      </c>
      <c r="G6223" s="1" t="s">
        <v>269</v>
      </c>
      <c r="H6223" s="1" t="s">
        <v>270</v>
      </c>
      <c r="I6223" s="27">
        <v>64.599999999999994</v>
      </c>
      <c r="J6223" s="30" t="s">
        <v>4996</v>
      </c>
      <c r="K6223" s="28" t="s">
        <v>4511</v>
      </c>
      <c r="L6223" s="4" t="s">
        <v>141</v>
      </c>
    </row>
    <row r="6224" spans="1:12">
      <c r="A6224" s="36">
        <v>2017</v>
      </c>
      <c r="B6224" s="14" t="s">
        <v>4786</v>
      </c>
      <c r="C6224" s="9">
        <v>42931</v>
      </c>
      <c r="D6224" s="14" t="s">
        <v>537</v>
      </c>
      <c r="E6224" s="1" t="s">
        <v>308</v>
      </c>
      <c r="F6224" s="11">
        <v>4529</v>
      </c>
      <c r="G6224" s="1" t="s">
        <v>269</v>
      </c>
      <c r="H6224" s="1" t="s">
        <v>270</v>
      </c>
      <c r="I6224" s="27">
        <v>48.3</v>
      </c>
      <c r="J6224" s="30" t="s">
        <v>4997</v>
      </c>
      <c r="K6224" s="28" t="s">
        <v>4511</v>
      </c>
      <c r="L6224" s="4" t="s">
        <v>141</v>
      </c>
    </row>
    <row r="6225" spans="1:12">
      <c r="A6225" s="36">
        <v>2017</v>
      </c>
      <c r="B6225" s="14" t="s">
        <v>4786</v>
      </c>
      <c r="C6225" s="9">
        <v>42919</v>
      </c>
      <c r="D6225" s="14" t="s">
        <v>537</v>
      </c>
      <c r="E6225" s="1" t="s">
        <v>308</v>
      </c>
      <c r="F6225" s="11">
        <v>4529</v>
      </c>
      <c r="G6225" s="1" t="s">
        <v>149</v>
      </c>
      <c r="H6225" s="1" t="s">
        <v>500</v>
      </c>
      <c r="I6225" s="27">
        <v>146.1</v>
      </c>
      <c r="J6225" s="30" t="s">
        <v>4998</v>
      </c>
      <c r="K6225" s="28" t="s">
        <v>4999</v>
      </c>
      <c r="L6225" s="4" t="s">
        <v>141</v>
      </c>
    </row>
    <row r="6226" spans="1:12">
      <c r="A6226" s="36">
        <v>2017</v>
      </c>
      <c r="B6226" s="14" t="s">
        <v>4786</v>
      </c>
      <c r="C6226" s="9">
        <v>42947</v>
      </c>
      <c r="D6226" s="14" t="s">
        <v>537</v>
      </c>
      <c r="E6226" s="1" t="s">
        <v>308</v>
      </c>
      <c r="F6226" s="11">
        <v>4529</v>
      </c>
      <c r="G6226" s="1" t="s">
        <v>149</v>
      </c>
      <c r="H6226" s="1" t="s">
        <v>500</v>
      </c>
      <c r="I6226" s="27">
        <v>116.2</v>
      </c>
      <c r="J6226" s="30" t="s">
        <v>5000</v>
      </c>
      <c r="K6226" s="28" t="s">
        <v>4525</v>
      </c>
      <c r="L6226" s="4" t="s">
        <v>141</v>
      </c>
    </row>
    <row r="6227" spans="1:12">
      <c r="A6227" s="36">
        <v>2017</v>
      </c>
      <c r="B6227" s="14" t="s">
        <v>4786</v>
      </c>
      <c r="C6227" s="9">
        <v>42947</v>
      </c>
      <c r="D6227" s="14" t="s">
        <v>537</v>
      </c>
      <c r="E6227" s="1" t="s">
        <v>308</v>
      </c>
      <c r="F6227" s="11">
        <v>4529</v>
      </c>
      <c r="G6227" s="1" t="s">
        <v>179</v>
      </c>
      <c r="H6227" s="11" t="s">
        <v>750</v>
      </c>
      <c r="I6227" s="27">
        <v>45</v>
      </c>
      <c r="J6227" s="30">
        <v>44400</v>
      </c>
      <c r="K6227" s="28" t="s">
        <v>4525</v>
      </c>
      <c r="L6227" s="4" t="s">
        <v>141</v>
      </c>
    </row>
    <row r="6228" spans="1:12">
      <c r="A6228" s="36">
        <v>2017</v>
      </c>
      <c r="B6228" s="14" t="s">
        <v>4786</v>
      </c>
      <c r="C6228" s="9">
        <v>42947</v>
      </c>
      <c r="D6228" s="14" t="s">
        <v>537</v>
      </c>
      <c r="E6228" s="1" t="s">
        <v>308</v>
      </c>
      <c r="F6228" s="11">
        <v>4529</v>
      </c>
      <c r="G6228" s="1" t="s">
        <v>179</v>
      </c>
      <c r="H6228" s="11" t="s">
        <v>1096</v>
      </c>
      <c r="I6228" s="27">
        <v>106.2</v>
      </c>
      <c r="J6228" s="30">
        <v>7811</v>
      </c>
      <c r="K6228" s="28" t="s">
        <v>4525</v>
      </c>
      <c r="L6228" s="4" t="s">
        <v>141</v>
      </c>
    </row>
    <row r="6229" spans="1:12">
      <c r="A6229" s="36">
        <v>2017</v>
      </c>
      <c r="B6229" s="14" t="s">
        <v>4786</v>
      </c>
      <c r="C6229" s="9">
        <v>42945</v>
      </c>
      <c r="D6229" s="14" t="s">
        <v>537</v>
      </c>
      <c r="E6229" s="1" t="s">
        <v>221</v>
      </c>
      <c r="F6229" s="11">
        <v>4574</v>
      </c>
      <c r="G6229" s="1" t="s">
        <v>149</v>
      </c>
      <c r="H6229" s="11" t="s">
        <v>150</v>
      </c>
      <c r="I6229" s="27">
        <v>39</v>
      </c>
      <c r="J6229" s="30" t="s">
        <v>5001</v>
      </c>
      <c r="K6229" s="28" t="s">
        <v>5002</v>
      </c>
      <c r="L6229" s="4" t="s">
        <v>141</v>
      </c>
    </row>
    <row r="6230" spans="1:12">
      <c r="A6230" s="36">
        <v>2017</v>
      </c>
      <c r="B6230" s="14" t="s">
        <v>4786</v>
      </c>
      <c r="C6230" s="9">
        <v>42945</v>
      </c>
      <c r="D6230" s="14" t="s">
        <v>537</v>
      </c>
      <c r="E6230" s="1" t="s">
        <v>221</v>
      </c>
      <c r="F6230" s="11">
        <v>4587</v>
      </c>
      <c r="G6230" s="1" t="s">
        <v>149</v>
      </c>
      <c r="H6230" s="11" t="s">
        <v>150</v>
      </c>
      <c r="I6230" s="27">
        <v>39</v>
      </c>
      <c r="J6230" s="30" t="s">
        <v>5003</v>
      </c>
      <c r="K6230" s="28" t="s">
        <v>5004</v>
      </c>
      <c r="L6230" s="4" t="s">
        <v>141</v>
      </c>
    </row>
    <row r="6231" spans="1:12">
      <c r="A6231" s="36">
        <v>2017</v>
      </c>
      <c r="B6231" s="14" t="s">
        <v>4786</v>
      </c>
      <c r="C6231" s="9">
        <v>42945</v>
      </c>
      <c r="D6231" s="14" t="s">
        <v>537</v>
      </c>
      <c r="E6231" s="1" t="s">
        <v>221</v>
      </c>
      <c r="F6231" s="11">
        <v>4590</v>
      </c>
      <c r="G6231" s="1" t="s">
        <v>149</v>
      </c>
      <c r="H6231" s="11" t="s">
        <v>150</v>
      </c>
      <c r="I6231" s="27">
        <v>44</v>
      </c>
      <c r="J6231" s="30" t="s">
        <v>5005</v>
      </c>
      <c r="K6231" s="28" t="s">
        <v>5006</v>
      </c>
      <c r="L6231" s="4" t="s">
        <v>141</v>
      </c>
    </row>
    <row r="6232" spans="1:12">
      <c r="A6232" s="36">
        <v>2017</v>
      </c>
      <c r="B6232" s="14" t="s">
        <v>4786</v>
      </c>
      <c r="C6232" s="9">
        <v>42936</v>
      </c>
      <c r="D6232" s="14" t="s">
        <v>537</v>
      </c>
      <c r="E6232" s="1" t="s">
        <v>13</v>
      </c>
      <c r="F6232" s="11">
        <v>5069</v>
      </c>
      <c r="G6232" s="1" t="s">
        <v>510</v>
      </c>
      <c r="H6232" s="11" t="s">
        <v>2087</v>
      </c>
      <c r="I6232" s="27">
        <v>80</v>
      </c>
      <c r="J6232" s="30" t="s">
        <v>5007</v>
      </c>
      <c r="K6232" s="28" t="s">
        <v>2501</v>
      </c>
      <c r="L6232" s="4" t="s">
        <v>141</v>
      </c>
    </row>
    <row r="6233" spans="1:12">
      <c r="A6233" s="36">
        <v>2017</v>
      </c>
      <c r="B6233" s="14" t="s">
        <v>4786</v>
      </c>
      <c r="C6233" s="9">
        <v>42941</v>
      </c>
      <c r="D6233" s="14" t="s">
        <v>537</v>
      </c>
      <c r="E6233" s="1" t="s">
        <v>13</v>
      </c>
      <c r="F6233" s="11">
        <v>5069</v>
      </c>
      <c r="G6233" s="1" t="s">
        <v>269</v>
      </c>
      <c r="H6233" s="1" t="s">
        <v>270</v>
      </c>
      <c r="I6233" s="27">
        <v>100</v>
      </c>
      <c r="J6233" s="30" t="s">
        <v>5008</v>
      </c>
      <c r="K6233" s="28" t="s">
        <v>955</v>
      </c>
      <c r="L6233" s="4" t="s">
        <v>141</v>
      </c>
    </row>
    <row r="6234" spans="1:12">
      <c r="A6234" s="36">
        <v>2017</v>
      </c>
      <c r="B6234" s="14" t="s">
        <v>4786</v>
      </c>
      <c r="C6234" s="9">
        <v>42922</v>
      </c>
      <c r="D6234" s="14" t="s">
        <v>537</v>
      </c>
      <c r="E6234" s="1" t="s">
        <v>13</v>
      </c>
      <c r="F6234" s="11">
        <v>5069</v>
      </c>
      <c r="G6234" s="1" t="s">
        <v>179</v>
      </c>
      <c r="H6234" s="1" t="s">
        <v>183</v>
      </c>
      <c r="I6234" s="27">
        <v>142</v>
      </c>
      <c r="J6234" s="30" t="s">
        <v>5009</v>
      </c>
      <c r="K6234" s="28" t="s">
        <v>2501</v>
      </c>
      <c r="L6234" s="4" t="s">
        <v>141</v>
      </c>
    </row>
    <row r="6235" spans="1:12">
      <c r="A6235" s="36">
        <v>2017</v>
      </c>
      <c r="B6235" s="14" t="s">
        <v>4786</v>
      </c>
      <c r="C6235" s="9">
        <v>42922</v>
      </c>
      <c r="D6235" s="14" t="s">
        <v>537</v>
      </c>
      <c r="E6235" s="1" t="s">
        <v>13</v>
      </c>
      <c r="F6235" s="11">
        <v>5069</v>
      </c>
      <c r="G6235" s="1" t="s">
        <v>137</v>
      </c>
      <c r="H6235" s="1" t="s">
        <v>138</v>
      </c>
      <c r="I6235" s="27">
        <v>68</v>
      </c>
      <c r="J6235" s="30" t="s">
        <v>5010</v>
      </c>
      <c r="K6235" s="28" t="s">
        <v>2501</v>
      </c>
      <c r="L6235" s="4" t="s">
        <v>141</v>
      </c>
    </row>
    <row r="6236" spans="1:12">
      <c r="A6236" s="36">
        <v>2017</v>
      </c>
      <c r="B6236" s="14" t="s">
        <v>4786</v>
      </c>
      <c r="C6236" s="9">
        <v>42935</v>
      </c>
      <c r="D6236" s="14" t="s">
        <v>537</v>
      </c>
      <c r="E6236" s="1" t="s">
        <v>13</v>
      </c>
      <c r="F6236" s="11">
        <v>5069</v>
      </c>
      <c r="G6236" s="1" t="s">
        <v>137</v>
      </c>
      <c r="H6236" s="1" t="s">
        <v>138</v>
      </c>
      <c r="I6236" s="27">
        <v>70</v>
      </c>
      <c r="J6236" s="30" t="s">
        <v>5011</v>
      </c>
      <c r="K6236" s="28" t="s">
        <v>2501</v>
      </c>
      <c r="L6236" s="4" t="s">
        <v>141</v>
      </c>
    </row>
    <row r="6237" spans="1:12">
      <c r="A6237" s="36">
        <v>2017</v>
      </c>
      <c r="B6237" s="14" t="s">
        <v>4786</v>
      </c>
      <c r="C6237" s="9">
        <v>42947</v>
      </c>
      <c r="D6237" s="14" t="s">
        <v>537</v>
      </c>
      <c r="E6237" s="1" t="s">
        <v>13</v>
      </c>
      <c r="F6237" s="11">
        <v>5069</v>
      </c>
      <c r="G6237" s="1" t="s">
        <v>269</v>
      </c>
      <c r="H6237" s="11" t="s">
        <v>150</v>
      </c>
      <c r="I6237" s="27">
        <v>90</v>
      </c>
      <c r="J6237" s="30" t="s">
        <v>5012</v>
      </c>
      <c r="K6237" s="28" t="s">
        <v>955</v>
      </c>
      <c r="L6237" s="4" t="s">
        <v>141</v>
      </c>
    </row>
    <row r="6238" spans="1:12">
      <c r="A6238" s="36">
        <v>2017</v>
      </c>
      <c r="B6238" s="14" t="s">
        <v>4786</v>
      </c>
      <c r="C6238" s="9">
        <v>42947</v>
      </c>
      <c r="D6238" s="14" t="s">
        <v>537</v>
      </c>
      <c r="E6238" s="1" t="s">
        <v>13</v>
      </c>
      <c r="F6238" s="11">
        <v>5069</v>
      </c>
      <c r="G6238" s="1" t="s">
        <v>137</v>
      </c>
      <c r="H6238" s="1" t="s">
        <v>138</v>
      </c>
      <c r="I6238" s="27">
        <v>63</v>
      </c>
      <c r="J6238" s="30" t="s">
        <v>5013</v>
      </c>
      <c r="K6238" s="28" t="s">
        <v>5014</v>
      </c>
      <c r="L6238" s="4" t="s">
        <v>141</v>
      </c>
    </row>
    <row r="6239" spans="1:12">
      <c r="A6239" s="36">
        <v>2017</v>
      </c>
      <c r="B6239" s="14" t="s">
        <v>4786</v>
      </c>
      <c r="C6239" s="9">
        <v>42944</v>
      </c>
      <c r="D6239" s="14" t="s">
        <v>537</v>
      </c>
      <c r="E6239" s="1" t="s">
        <v>13</v>
      </c>
      <c r="F6239" s="11">
        <v>5069</v>
      </c>
      <c r="G6239" s="1" t="s">
        <v>137</v>
      </c>
      <c r="H6239" s="1" t="s">
        <v>138</v>
      </c>
      <c r="I6239" s="27">
        <v>95</v>
      </c>
      <c r="J6239" s="30" t="s">
        <v>5015</v>
      </c>
      <c r="K6239" s="28" t="s">
        <v>2506</v>
      </c>
      <c r="L6239" s="4" t="s">
        <v>141</v>
      </c>
    </row>
    <row r="6240" spans="1:12">
      <c r="A6240" s="36">
        <v>2017</v>
      </c>
      <c r="B6240" s="14" t="s">
        <v>4786</v>
      </c>
      <c r="C6240" s="9">
        <v>42945</v>
      </c>
      <c r="D6240" s="14" t="s">
        <v>537</v>
      </c>
      <c r="E6240" s="1" t="s">
        <v>13</v>
      </c>
      <c r="F6240" s="11">
        <v>5069</v>
      </c>
      <c r="G6240" s="1" t="s">
        <v>137</v>
      </c>
      <c r="H6240" s="1" t="s">
        <v>138</v>
      </c>
      <c r="I6240" s="27">
        <v>86</v>
      </c>
      <c r="J6240" s="30" t="s">
        <v>5016</v>
      </c>
      <c r="K6240" s="28" t="s">
        <v>2501</v>
      </c>
      <c r="L6240" s="4" t="s">
        <v>141</v>
      </c>
    </row>
    <row r="6241" spans="1:12">
      <c r="A6241" s="36">
        <v>2017</v>
      </c>
      <c r="B6241" s="14" t="s">
        <v>4786</v>
      </c>
      <c r="C6241" s="9">
        <v>42922</v>
      </c>
      <c r="D6241" s="14" t="s">
        <v>537</v>
      </c>
      <c r="E6241" s="1" t="s">
        <v>6</v>
      </c>
      <c r="F6241" s="11">
        <v>4104</v>
      </c>
      <c r="G6241" s="1" t="s">
        <v>697</v>
      </c>
      <c r="H6241" s="1" t="s">
        <v>698</v>
      </c>
      <c r="I6241" s="27">
        <v>224</v>
      </c>
      <c r="J6241" s="30">
        <v>5841</v>
      </c>
      <c r="K6241" s="28" t="s">
        <v>3572</v>
      </c>
      <c r="L6241" s="4" t="s">
        <v>273</v>
      </c>
    </row>
    <row r="6242" spans="1:12">
      <c r="A6242" s="36">
        <v>2017</v>
      </c>
      <c r="B6242" s="14" t="s">
        <v>4786</v>
      </c>
      <c r="C6242" s="9">
        <v>42946</v>
      </c>
      <c r="D6242" s="14" t="s">
        <v>537</v>
      </c>
      <c r="E6242" s="1" t="s">
        <v>6</v>
      </c>
      <c r="F6242" s="11">
        <v>4104</v>
      </c>
      <c r="G6242" s="1" t="s">
        <v>697</v>
      </c>
      <c r="H6242" s="1" t="s">
        <v>698</v>
      </c>
      <c r="I6242" s="27">
        <v>111</v>
      </c>
      <c r="J6242" s="30">
        <v>6362</v>
      </c>
      <c r="K6242" s="28" t="s">
        <v>300</v>
      </c>
      <c r="L6242" s="4" t="s">
        <v>273</v>
      </c>
    </row>
    <row r="6243" spans="1:12">
      <c r="A6243" s="36">
        <v>2017</v>
      </c>
      <c r="B6243" s="14" t="s">
        <v>4786</v>
      </c>
      <c r="C6243" s="9">
        <v>42947</v>
      </c>
      <c r="D6243" s="14" t="s">
        <v>537</v>
      </c>
      <c r="E6243" s="1" t="s">
        <v>6</v>
      </c>
      <c r="F6243" s="11">
        <v>4104</v>
      </c>
      <c r="G6243" s="1" t="s">
        <v>697</v>
      </c>
      <c r="H6243" s="1" t="s">
        <v>698</v>
      </c>
      <c r="I6243" s="27">
        <v>181</v>
      </c>
      <c r="J6243" s="30">
        <v>6364</v>
      </c>
      <c r="K6243" s="28" t="s">
        <v>300</v>
      </c>
      <c r="L6243" s="4" t="s">
        <v>273</v>
      </c>
    </row>
    <row r="6244" spans="1:12">
      <c r="A6244" s="36">
        <v>2017</v>
      </c>
      <c r="B6244" s="14" t="s">
        <v>4786</v>
      </c>
      <c r="C6244" s="9">
        <v>42947</v>
      </c>
      <c r="D6244" s="14" t="s">
        <v>537</v>
      </c>
      <c r="E6244" s="1" t="s">
        <v>6</v>
      </c>
      <c r="F6244" s="11">
        <v>4109</v>
      </c>
      <c r="G6244" s="1" t="s">
        <v>37</v>
      </c>
      <c r="H6244" s="11" t="s">
        <v>1482</v>
      </c>
      <c r="I6244" s="27">
        <v>123.7</v>
      </c>
      <c r="J6244" s="30" t="s">
        <v>5017</v>
      </c>
      <c r="K6244" s="28" t="s">
        <v>5018</v>
      </c>
      <c r="L6244" s="4" t="s">
        <v>273</v>
      </c>
    </row>
    <row r="6245" spans="1:12">
      <c r="A6245" s="36">
        <v>2017</v>
      </c>
      <c r="B6245" s="14" t="s">
        <v>4786</v>
      </c>
      <c r="C6245" s="9">
        <v>42918</v>
      </c>
      <c r="D6245" s="14" t="s">
        <v>537</v>
      </c>
      <c r="E6245" s="1" t="s">
        <v>6</v>
      </c>
      <c r="F6245" s="11">
        <v>4110</v>
      </c>
      <c r="G6245" s="1" t="s">
        <v>137</v>
      </c>
      <c r="H6245" s="1" t="s">
        <v>138</v>
      </c>
      <c r="I6245" s="27">
        <v>271.7</v>
      </c>
      <c r="J6245" s="30">
        <v>1324</v>
      </c>
      <c r="K6245" s="28" t="s">
        <v>306</v>
      </c>
      <c r="L6245" s="4" t="s">
        <v>273</v>
      </c>
    </row>
    <row r="6246" spans="1:12">
      <c r="A6246" s="36">
        <v>2017</v>
      </c>
      <c r="B6246" s="14" t="s">
        <v>4786</v>
      </c>
      <c r="C6246" s="9">
        <v>42922</v>
      </c>
      <c r="D6246" s="14" t="s">
        <v>537</v>
      </c>
      <c r="E6246" s="1" t="s">
        <v>6</v>
      </c>
      <c r="F6246" s="11">
        <v>4110</v>
      </c>
      <c r="G6246" s="1" t="s">
        <v>137</v>
      </c>
      <c r="H6246" s="1" t="s">
        <v>138</v>
      </c>
      <c r="I6246" s="27">
        <v>117.3</v>
      </c>
      <c r="J6246" s="30">
        <v>1329</v>
      </c>
      <c r="K6246" s="28" t="s">
        <v>302</v>
      </c>
      <c r="L6246" s="4" t="s">
        <v>273</v>
      </c>
    </row>
    <row r="6247" spans="1:12">
      <c r="A6247" s="36">
        <v>2017</v>
      </c>
      <c r="B6247" s="14" t="s">
        <v>4786</v>
      </c>
      <c r="C6247" s="9">
        <v>42925</v>
      </c>
      <c r="D6247" s="14" t="s">
        <v>537</v>
      </c>
      <c r="E6247" s="1" t="s">
        <v>6</v>
      </c>
      <c r="F6247" s="11">
        <v>4110</v>
      </c>
      <c r="G6247" s="1" t="s">
        <v>137</v>
      </c>
      <c r="H6247" s="1" t="s">
        <v>138</v>
      </c>
      <c r="I6247" s="27">
        <v>158.4</v>
      </c>
      <c r="J6247" s="30">
        <v>1331</v>
      </c>
      <c r="K6247" s="28" t="s">
        <v>302</v>
      </c>
      <c r="L6247" s="4" t="s">
        <v>273</v>
      </c>
    </row>
    <row r="6248" spans="1:12">
      <c r="A6248" s="36">
        <v>2017</v>
      </c>
      <c r="B6248" s="14" t="s">
        <v>4786</v>
      </c>
      <c r="C6248" s="9">
        <v>42929</v>
      </c>
      <c r="D6248" s="14" t="s">
        <v>537</v>
      </c>
      <c r="E6248" s="1" t="s">
        <v>6</v>
      </c>
      <c r="F6248" s="11">
        <v>4110</v>
      </c>
      <c r="G6248" s="1" t="s">
        <v>137</v>
      </c>
      <c r="H6248" s="1" t="s">
        <v>138</v>
      </c>
      <c r="I6248" s="27">
        <v>125.9</v>
      </c>
      <c r="J6248" s="30">
        <v>1339</v>
      </c>
      <c r="K6248" s="28" t="s">
        <v>302</v>
      </c>
      <c r="L6248" s="4" t="s">
        <v>273</v>
      </c>
    </row>
    <row r="6249" spans="1:12">
      <c r="A6249" s="36">
        <v>2017</v>
      </c>
      <c r="B6249" s="14" t="s">
        <v>4786</v>
      </c>
      <c r="C6249" s="9">
        <v>42931</v>
      </c>
      <c r="D6249" s="14" t="s">
        <v>537</v>
      </c>
      <c r="E6249" s="1" t="s">
        <v>6</v>
      </c>
      <c r="F6249" s="11">
        <v>4110</v>
      </c>
      <c r="G6249" s="1" t="s">
        <v>137</v>
      </c>
      <c r="H6249" s="1" t="s">
        <v>138</v>
      </c>
      <c r="I6249" s="27">
        <v>147.19999999999999</v>
      </c>
      <c r="J6249" s="30">
        <v>1346</v>
      </c>
      <c r="K6249" s="28" t="s">
        <v>302</v>
      </c>
      <c r="L6249" s="4" t="s">
        <v>273</v>
      </c>
    </row>
    <row r="6250" spans="1:12">
      <c r="A6250" s="36">
        <v>2017</v>
      </c>
      <c r="B6250" s="14" t="s">
        <v>4786</v>
      </c>
      <c r="C6250" s="9">
        <v>42936</v>
      </c>
      <c r="D6250" s="14" t="s">
        <v>537</v>
      </c>
      <c r="E6250" s="1" t="s">
        <v>6</v>
      </c>
      <c r="F6250" s="11">
        <v>4110</v>
      </c>
      <c r="G6250" s="1" t="s">
        <v>137</v>
      </c>
      <c r="H6250" s="1" t="s">
        <v>138</v>
      </c>
      <c r="I6250" s="27">
        <v>113.1</v>
      </c>
      <c r="J6250" s="30">
        <v>1355</v>
      </c>
      <c r="K6250" s="28" t="s">
        <v>1673</v>
      </c>
      <c r="L6250" s="4" t="s">
        <v>273</v>
      </c>
    </row>
    <row r="6251" spans="1:12">
      <c r="A6251" s="36">
        <v>2017</v>
      </c>
      <c r="B6251" s="14" t="s">
        <v>4786</v>
      </c>
      <c r="C6251" s="9">
        <v>42937</v>
      </c>
      <c r="D6251" s="14" t="s">
        <v>537</v>
      </c>
      <c r="E6251" s="1" t="s">
        <v>6</v>
      </c>
      <c r="F6251" s="11">
        <v>4110</v>
      </c>
      <c r="G6251" s="1" t="s">
        <v>137</v>
      </c>
      <c r="H6251" s="1" t="s">
        <v>138</v>
      </c>
      <c r="I6251" s="27">
        <v>113.2</v>
      </c>
      <c r="J6251" s="30">
        <v>1359</v>
      </c>
      <c r="K6251" s="28" t="s">
        <v>1673</v>
      </c>
      <c r="L6251" s="4" t="s">
        <v>273</v>
      </c>
    </row>
    <row r="6252" spans="1:12">
      <c r="A6252" s="36">
        <v>2017</v>
      </c>
      <c r="B6252" s="14" t="s">
        <v>4786</v>
      </c>
      <c r="C6252" s="9">
        <v>42937</v>
      </c>
      <c r="D6252" s="14" t="s">
        <v>537</v>
      </c>
      <c r="E6252" s="1" t="s">
        <v>6</v>
      </c>
      <c r="F6252" s="11">
        <v>4110</v>
      </c>
      <c r="G6252" s="1" t="s">
        <v>137</v>
      </c>
      <c r="H6252" s="1" t="s">
        <v>138</v>
      </c>
      <c r="I6252" s="27">
        <v>177</v>
      </c>
      <c r="J6252" s="30">
        <v>1361</v>
      </c>
      <c r="K6252" s="28" t="s">
        <v>1673</v>
      </c>
      <c r="L6252" s="4" t="s">
        <v>273</v>
      </c>
    </row>
    <row r="6253" spans="1:12">
      <c r="A6253" s="36">
        <v>2017</v>
      </c>
      <c r="B6253" s="14" t="s">
        <v>4786</v>
      </c>
      <c r="C6253" s="9">
        <v>42942</v>
      </c>
      <c r="D6253" s="14" t="s">
        <v>537</v>
      </c>
      <c r="E6253" s="1" t="s">
        <v>6</v>
      </c>
      <c r="F6253" s="11">
        <v>4110</v>
      </c>
      <c r="G6253" s="1" t="s">
        <v>137</v>
      </c>
      <c r="H6253" s="1" t="s">
        <v>138</v>
      </c>
      <c r="I6253" s="27">
        <v>149.6</v>
      </c>
      <c r="J6253" s="30">
        <v>1371</v>
      </c>
      <c r="K6253" s="28" t="s">
        <v>1673</v>
      </c>
      <c r="L6253" s="4" t="s">
        <v>273</v>
      </c>
    </row>
    <row r="6254" spans="1:12">
      <c r="A6254" s="36">
        <v>2017</v>
      </c>
      <c r="B6254" s="14" t="s">
        <v>4786</v>
      </c>
      <c r="C6254" s="9">
        <v>42942</v>
      </c>
      <c r="D6254" s="14" t="s">
        <v>537</v>
      </c>
      <c r="E6254" s="1" t="s">
        <v>6</v>
      </c>
      <c r="F6254" s="11">
        <v>4110</v>
      </c>
      <c r="G6254" s="1" t="s">
        <v>137</v>
      </c>
      <c r="H6254" s="1" t="s">
        <v>138</v>
      </c>
      <c r="I6254" s="27">
        <v>118.7</v>
      </c>
      <c r="J6254" s="30">
        <v>1376</v>
      </c>
      <c r="K6254" s="28" t="s">
        <v>1673</v>
      </c>
      <c r="L6254" s="4" t="s">
        <v>273</v>
      </c>
    </row>
    <row r="6255" spans="1:12">
      <c r="A6255" s="36">
        <v>2017</v>
      </c>
      <c r="B6255" s="14" t="s">
        <v>4786</v>
      </c>
      <c r="C6255" s="9">
        <v>42922</v>
      </c>
      <c r="D6255" s="14" t="s">
        <v>537</v>
      </c>
      <c r="E6255" s="1" t="s">
        <v>6</v>
      </c>
      <c r="F6255" s="11">
        <v>4110</v>
      </c>
      <c r="G6255" s="1" t="s">
        <v>269</v>
      </c>
      <c r="H6255" s="11" t="s">
        <v>1655</v>
      </c>
      <c r="I6255" s="27">
        <v>220.5</v>
      </c>
      <c r="J6255" s="30">
        <v>3655</v>
      </c>
      <c r="K6255" s="28" t="s">
        <v>302</v>
      </c>
      <c r="L6255" s="4" t="s">
        <v>273</v>
      </c>
    </row>
    <row r="6256" spans="1:12">
      <c r="A6256" s="36">
        <v>2017</v>
      </c>
      <c r="B6256" s="14" t="s">
        <v>4786</v>
      </c>
      <c r="C6256" s="9">
        <v>42936</v>
      </c>
      <c r="D6256" s="14" t="s">
        <v>537</v>
      </c>
      <c r="E6256" s="1" t="s">
        <v>6</v>
      </c>
      <c r="F6256" s="11">
        <v>4110</v>
      </c>
      <c r="G6256" s="1" t="s">
        <v>269</v>
      </c>
      <c r="H6256" s="11" t="s">
        <v>1655</v>
      </c>
      <c r="I6256" s="27">
        <v>210.7</v>
      </c>
      <c r="J6256" s="30">
        <v>3658</v>
      </c>
      <c r="K6256" s="28" t="s">
        <v>1673</v>
      </c>
      <c r="L6256" s="4" t="s">
        <v>273</v>
      </c>
    </row>
    <row r="6257" spans="1:12">
      <c r="A6257" s="36">
        <v>2017</v>
      </c>
      <c r="B6257" s="14" t="s">
        <v>4786</v>
      </c>
      <c r="C6257" s="9">
        <v>42937</v>
      </c>
      <c r="D6257" s="14" t="s">
        <v>537</v>
      </c>
      <c r="E6257" s="1" t="s">
        <v>6</v>
      </c>
      <c r="F6257" s="11">
        <v>4110</v>
      </c>
      <c r="G6257" s="1" t="s">
        <v>269</v>
      </c>
      <c r="H6257" s="11" t="s">
        <v>1655</v>
      </c>
      <c r="I6257" s="27">
        <v>152.19999999999999</v>
      </c>
      <c r="J6257" s="30">
        <v>3659</v>
      </c>
      <c r="K6257" s="28" t="s">
        <v>1673</v>
      </c>
      <c r="L6257" s="4" t="s">
        <v>273</v>
      </c>
    </row>
    <row r="6258" spans="1:12">
      <c r="A6258" s="36">
        <v>2017</v>
      </c>
      <c r="B6258" s="14" t="s">
        <v>4786</v>
      </c>
      <c r="C6258" s="9">
        <v>42946</v>
      </c>
      <c r="D6258" s="14" t="s">
        <v>537</v>
      </c>
      <c r="E6258" s="1" t="s">
        <v>6</v>
      </c>
      <c r="F6258" s="11">
        <v>4131</v>
      </c>
      <c r="G6258" s="1" t="s">
        <v>137</v>
      </c>
      <c r="H6258" s="1" t="s">
        <v>283</v>
      </c>
      <c r="I6258" s="27">
        <v>192</v>
      </c>
      <c r="J6258" s="30">
        <v>2804</v>
      </c>
      <c r="K6258" s="28" t="s">
        <v>5019</v>
      </c>
      <c r="L6258" s="4" t="s">
        <v>273</v>
      </c>
    </row>
    <row r="6259" spans="1:12">
      <c r="A6259" s="36">
        <v>2017</v>
      </c>
      <c r="B6259" s="14" t="s">
        <v>4786</v>
      </c>
      <c r="C6259" s="9">
        <v>42921</v>
      </c>
      <c r="D6259" s="14" t="s">
        <v>537</v>
      </c>
      <c r="E6259" s="1" t="s">
        <v>6</v>
      </c>
      <c r="F6259" s="11">
        <v>4131</v>
      </c>
      <c r="G6259" s="1" t="s">
        <v>137</v>
      </c>
      <c r="H6259" s="1" t="s">
        <v>299</v>
      </c>
      <c r="I6259" s="27">
        <v>258</v>
      </c>
      <c r="J6259" s="30">
        <v>964</v>
      </c>
      <c r="K6259" s="28" t="s">
        <v>1666</v>
      </c>
      <c r="L6259" s="4" t="s">
        <v>273</v>
      </c>
    </row>
    <row r="6260" spans="1:12">
      <c r="A6260" s="36">
        <v>2017</v>
      </c>
      <c r="B6260" s="14" t="s">
        <v>4786</v>
      </c>
      <c r="C6260" s="9">
        <v>42921</v>
      </c>
      <c r="D6260" s="14" t="s">
        <v>537</v>
      </c>
      <c r="E6260" s="1" t="s">
        <v>6</v>
      </c>
      <c r="F6260" s="11">
        <v>4131</v>
      </c>
      <c r="G6260" s="1" t="s">
        <v>137</v>
      </c>
      <c r="H6260" s="1" t="s">
        <v>299</v>
      </c>
      <c r="I6260" s="27">
        <v>259</v>
      </c>
      <c r="J6260" s="30">
        <v>965</v>
      </c>
      <c r="K6260" s="28" t="s">
        <v>1666</v>
      </c>
      <c r="L6260" s="4" t="s">
        <v>273</v>
      </c>
    </row>
    <row r="6261" spans="1:12">
      <c r="A6261" s="36">
        <v>2017</v>
      </c>
      <c r="B6261" s="14" t="s">
        <v>4786</v>
      </c>
      <c r="C6261" s="9">
        <v>42927</v>
      </c>
      <c r="D6261" s="14" t="s">
        <v>537</v>
      </c>
      <c r="E6261" s="1" t="s">
        <v>6</v>
      </c>
      <c r="F6261" s="11">
        <v>4131</v>
      </c>
      <c r="G6261" s="1" t="s">
        <v>137</v>
      </c>
      <c r="H6261" s="1" t="s">
        <v>299</v>
      </c>
      <c r="I6261" s="27">
        <v>147</v>
      </c>
      <c r="J6261" s="30">
        <v>970</v>
      </c>
      <c r="K6261" s="28" t="s">
        <v>1066</v>
      </c>
      <c r="L6261" s="4" t="s">
        <v>273</v>
      </c>
    </row>
    <row r="6262" spans="1:12">
      <c r="A6262" s="36">
        <v>2017</v>
      </c>
      <c r="B6262" s="14" t="s">
        <v>4786</v>
      </c>
      <c r="C6262" s="9">
        <v>42938</v>
      </c>
      <c r="D6262" s="14" t="s">
        <v>537</v>
      </c>
      <c r="E6262" s="1" t="s">
        <v>6</v>
      </c>
      <c r="F6262" s="11">
        <v>4134</v>
      </c>
      <c r="G6262" s="1" t="s">
        <v>1050</v>
      </c>
      <c r="H6262" s="11" t="s">
        <v>294</v>
      </c>
      <c r="I6262" s="27">
        <v>199.2</v>
      </c>
      <c r="J6262" s="30">
        <v>22459</v>
      </c>
      <c r="K6262" s="28" t="s">
        <v>1069</v>
      </c>
      <c r="L6262" s="4" t="s">
        <v>273</v>
      </c>
    </row>
    <row r="6263" spans="1:12">
      <c r="A6263" s="36">
        <v>2017</v>
      </c>
      <c r="B6263" s="14" t="s">
        <v>4786</v>
      </c>
      <c r="C6263" s="9">
        <v>42947</v>
      </c>
      <c r="D6263" s="14" t="s">
        <v>537</v>
      </c>
      <c r="E6263" s="1" t="s">
        <v>6</v>
      </c>
      <c r="F6263" s="11">
        <v>4134</v>
      </c>
      <c r="G6263" s="1" t="s">
        <v>1050</v>
      </c>
      <c r="H6263" s="11" t="s">
        <v>294</v>
      </c>
      <c r="I6263" s="27">
        <v>70.8</v>
      </c>
      <c r="J6263" s="30">
        <v>22480</v>
      </c>
      <c r="K6263" s="28" t="s">
        <v>1069</v>
      </c>
      <c r="L6263" s="4" t="s">
        <v>273</v>
      </c>
    </row>
    <row r="6264" spans="1:12">
      <c r="A6264" s="36">
        <v>2017</v>
      </c>
      <c r="B6264" s="14" t="s">
        <v>4786</v>
      </c>
      <c r="C6264" s="9">
        <v>42945</v>
      </c>
      <c r="D6264" s="14" t="s">
        <v>537</v>
      </c>
      <c r="E6264" s="1" t="s">
        <v>6</v>
      </c>
      <c r="F6264" s="11">
        <v>4138</v>
      </c>
      <c r="G6264" s="1" t="s">
        <v>179</v>
      </c>
      <c r="H6264" s="11" t="s">
        <v>1717</v>
      </c>
      <c r="I6264" s="27">
        <v>182</v>
      </c>
      <c r="J6264" s="30">
        <v>20976</v>
      </c>
      <c r="K6264" s="28" t="s">
        <v>2070</v>
      </c>
      <c r="L6264" s="4" t="s">
        <v>273</v>
      </c>
    </row>
    <row r="6265" spans="1:12">
      <c r="A6265" s="36">
        <v>2017</v>
      </c>
      <c r="B6265" s="14" t="s">
        <v>4786</v>
      </c>
      <c r="C6265" s="9">
        <v>42945</v>
      </c>
      <c r="D6265" s="14" t="s">
        <v>537</v>
      </c>
      <c r="E6265" s="1" t="s">
        <v>6</v>
      </c>
      <c r="F6265" s="11">
        <v>4138</v>
      </c>
      <c r="G6265" s="1" t="s">
        <v>179</v>
      </c>
      <c r="H6265" s="11" t="s">
        <v>1717</v>
      </c>
      <c r="I6265" s="27">
        <v>168</v>
      </c>
      <c r="J6265" s="30">
        <v>20979</v>
      </c>
      <c r="K6265" s="28" t="s">
        <v>2070</v>
      </c>
      <c r="L6265" s="4" t="s">
        <v>273</v>
      </c>
    </row>
    <row r="6266" spans="1:12">
      <c r="A6266" s="36">
        <v>2017</v>
      </c>
      <c r="B6266" s="14" t="s">
        <v>4786</v>
      </c>
      <c r="C6266" s="9">
        <v>42924</v>
      </c>
      <c r="D6266" s="14" t="s">
        <v>537</v>
      </c>
      <c r="E6266" s="1" t="s">
        <v>6</v>
      </c>
      <c r="F6266" s="11">
        <v>4138</v>
      </c>
      <c r="G6266" s="1" t="s">
        <v>37</v>
      </c>
      <c r="H6266" s="11" t="s">
        <v>1962</v>
      </c>
      <c r="I6266" s="27">
        <v>198</v>
      </c>
      <c r="J6266" s="30" t="s">
        <v>5020</v>
      </c>
      <c r="K6266" s="28" t="s">
        <v>5021</v>
      </c>
      <c r="L6266" s="4" t="s">
        <v>273</v>
      </c>
    </row>
    <row r="6267" spans="1:12">
      <c r="A6267" s="36">
        <v>2017</v>
      </c>
      <c r="B6267" s="14" t="s">
        <v>4786</v>
      </c>
      <c r="C6267" s="9">
        <v>42934</v>
      </c>
      <c r="D6267" s="14" t="s">
        <v>537</v>
      </c>
      <c r="E6267" s="1" t="s">
        <v>13</v>
      </c>
      <c r="F6267" s="11">
        <v>5064</v>
      </c>
      <c r="G6267" s="1" t="s">
        <v>179</v>
      </c>
      <c r="H6267" s="1" t="s">
        <v>281</v>
      </c>
      <c r="I6267" s="27">
        <v>83</v>
      </c>
      <c r="J6267" s="30">
        <v>68693</v>
      </c>
      <c r="K6267" s="28" t="s">
        <v>1045</v>
      </c>
      <c r="L6267" s="4" t="s">
        <v>273</v>
      </c>
    </row>
    <row r="6268" spans="1:12">
      <c r="A6268" s="36">
        <v>2017</v>
      </c>
      <c r="B6268" s="14" t="s">
        <v>4786</v>
      </c>
      <c r="C6268" s="9">
        <v>42939</v>
      </c>
      <c r="D6268" s="14" t="s">
        <v>537</v>
      </c>
      <c r="E6268" s="1" t="s">
        <v>13</v>
      </c>
      <c r="F6268" s="11">
        <v>5064</v>
      </c>
      <c r="G6268" s="1" t="s">
        <v>179</v>
      </c>
      <c r="H6268" s="1" t="s">
        <v>281</v>
      </c>
      <c r="I6268" s="27">
        <v>42</v>
      </c>
      <c r="J6268" s="30">
        <v>68741</v>
      </c>
      <c r="K6268" s="28" t="s">
        <v>3567</v>
      </c>
      <c r="L6268" s="4" t="s">
        <v>273</v>
      </c>
    </row>
    <row r="6269" spans="1:12">
      <c r="A6269" s="36">
        <v>2017</v>
      </c>
      <c r="B6269" s="14" t="s">
        <v>4786</v>
      </c>
      <c r="C6269" s="9">
        <v>42947</v>
      </c>
      <c r="D6269" s="14" t="s">
        <v>537</v>
      </c>
      <c r="E6269" s="1" t="s">
        <v>13</v>
      </c>
      <c r="F6269" s="11">
        <v>5064</v>
      </c>
      <c r="G6269" s="1" t="s">
        <v>37</v>
      </c>
      <c r="H6269" s="11" t="s">
        <v>1482</v>
      </c>
      <c r="I6269" s="27">
        <v>41.5</v>
      </c>
      <c r="J6269" s="30" t="s">
        <v>5022</v>
      </c>
      <c r="K6269" s="28" t="s">
        <v>2325</v>
      </c>
      <c r="L6269" s="4" t="s">
        <v>273</v>
      </c>
    </row>
    <row r="6270" spans="1:12">
      <c r="A6270" s="36">
        <v>2017</v>
      </c>
      <c r="B6270" s="14" t="s">
        <v>4786</v>
      </c>
      <c r="C6270" s="9">
        <v>42928</v>
      </c>
      <c r="D6270" s="14" t="s">
        <v>537</v>
      </c>
      <c r="E6270" s="1" t="s">
        <v>13</v>
      </c>
      <c r="F6270" s="11">
        <v>5064</v>
      </c>
      <c r="G6270" s="1" t="s">
        <v>37</v>
      </c>
      <c r="H6270" s="11" t="s">
        <v>1962</v>
      </c>
      <c r="I6270" s="27">
        <v>54</v>
      </c>
      <c r="J6270" s="30" t="s">
        <v>5023</v>
      </c>
      <c r="K6270" s="28" t="s">
        <v>3567</v>
      </c>
      <c r="L6270" s="4" t="s">
        <v>273</v>
      </c>
    </row>
    <row r="6271" spans="1:12">
      <c r="A6271" s="36">
        <v>2017</v>
      </c>
      <c r="B6271" s="14" t="s">
        <v>4786</v>
      </c>
      <c r="C6271" s="9">
        <v>42934</v>
      </c>
      <c r="D6271" s="14" t="s">
        <v>537</v>
      </c>
      <c r="E6271" s="1" t="s">
        <v>13</v>
      </c>
      <c r="F6271" s="11">
        <v>5064</v>
      </c>
      <c r="G6271" s="1" t="s">
        <v>37</v>
      </c>
      <c r="H6271" s="11" t="s">
        <v>1962</v>
      </c>
      <c r="I6271" s="27">
        <v>54</v>
      </c>
      <c r="J6271" s="30" t="s">
        <v>5024</v>
      </c>
      <c r="K6271" s="28" t="s">
        <v>1045</v>
      </c>
      <c r="L6271" s="4" t="s">
        <v>273</v>
      </c>
    </row>
    <row r="6272" spans="1:12">
      <c r="A6272" s="36">
        <v>2017</v>
      </c>
      <c r="B6272" s="14" t="s">
        <v>4786</v>
      </c>
      <c r="C6272" s="9">
        <v>42936</v>
      </c>
      <c r="D6272" s="14" t="s">
        <v>537</v>
      </c>
      <c r="E6272" s="1" t="s">
        <v>13</v>
      </c>
      <c r="F6272" s="11">
        <v>5064</v>
      </c>
      <c r="G6272" s="1" t="s">
        <v>37</v>
      </c>
      <c r="H6272" s="1" t="s">
        <v>274</v>
      </c>
      <c r="I6272" s="27">
        <v>30</v>
      </c>
      <c r="J6272" s="30" t="s">
        <v>5025</v>
      </c>
      <c r="K6272" s="28" t="s">
        <v>2325</v>
      </c>
      <c r="L6272" s="4" t="s">
        <v>273</v>
      </c>
    </row>
    <row r="6273" spans="1:12">
      <c r="A6273" s="36">
        <v>2017</v>
      </c>
      <c r="B6273" s="14" t="s">
        <v>4786</v>
      </c>
      <c r="C6273" s="9">
        <v>42936</v>
      </c>
      <c r="D6273" s="14" t="s">
        <v>537</v>
      </c>
      <c r="E6273" s="1" t="s">
        <v>13</v>
      </c>
      <c r="F6273" s="11">
        <v>5064</v>
      </c>
      <c r="G6273" s="1" t="s">
        <v>37</v>
      </c>
      <c r="H6273" s="1" t="s">
        <v>274</v>
      </c>
      <c r="I6273" s="27">
        <v>137</v>
      </c>
      <c r="J6273" s="30" t="s">
        <v>5026</v>
      </c>
      <c r="K6273" s="28" t="s">
        <v>2325</v>
      </c>
      <c r="L6273" s="4" t="s">
        <v>273</v>
      </c>
    </row>
    <row r="6274" spans="1:12">
      <c r="A6274" s="36">
        <v>2017</v>
      </c>
      <c r="B6274" s="14" t="s">
        <v>4786</v>
      </c>
      <c r="C6274" s="9">
        <v>42936</v>
      </c>
      <c r="D6274" s="14" t="s">
        <v>537</v>
      </c>
      <c r="E6274" s="1" t="s">
        <v>13</v>
      </c>
      <c r="F6274" s="11">
        <v>5064</v>
      </c>
      <c r="G6274" s="1" t="s">
        <v>37</v>
      </c>
      <c r="H6274" s="1" t="s">
        <v>274</v>
      </c>
      <c r="I6274" s="27">
        <v>92</v>
      </c>
      <c r="J6274" s="30" t="s">
        <v>5027</v>
      </c>
      <c r="K6274" s="28" t="s">
        <v>2325</v>
      </c>
      <c r="L6274" s="4" t="s">
        <v>273</v>
      </c>
    </row>
    <row r="6275" spans="1:12">
      <c r="A6275" s="36">
        <v>2017</v>
      </c>
      <c r="B6275" s="14" t="s">
        <v>4786</v>
      </c>
      <c r="C6275" s="9">
        <v>42933</v>
      </c>
      <c r="D6275" s="14" t="s">
        <v>537</v>
      </c>
      <c r="E6275" s="1" t="s">
        <v>13</v>
      </c>
      <c r="F6275" s="11">
        <v>5075</v>
      </c>
      <c r="G6275" s="1" t="s">
        <v>179</v>
      </c>
      <c r="H6275" s="1" t="s">
        <v>281</v>
      </c>
      <c r="I6275" s="27">
        <v>60</v>
      </c>
      <c r="J6275" s="30">
        <v>68834</v>
      </c>
      <c r="K6275" s="28" t="s">
        <v>5028</v>
      </c>
      <c r="L6275" s="4" t="s">
        <v>273</v>
      </c>
    </row>
    <row r="6276" spans="1:12">
      <c r="A6276" s="36">
        <v>2017</v>
      </c>
      <c r="B6276" s="14" t="s">
        <v>4786</v>
      </c>
      <c r="C6276" s="9">
        <v>42938</v>
      </c>
      <c r="D6276" s="14" t="s">
        <v>537</v>
      </c>
      <c r="E6276" s="1" t="s">
        <v>13</v>
      </c>
      <c r="F6276" s="11">
        <v>5075</v>
      </c>
      <c r="G6276" s="1" t="s">
        <v>37</v>
      </c>
      <c r="H6276" s="11" t="s">
        <v>1962</v>
      </c>
      <c r="I6276" s="27">
        <v>35</v>
      </c>
      <c r="J6276" s="30" t="s">
        <v>5029</v>
      </c>
      <c r="K6276" s="28" t="s">
        <v>3567</v>
      </c>
      <c r="L6276" s="4" t="s">
        <v>273</v>
      </c>
    </row>
    <row r="6277" spans="1:12">
      <c r="A6277" s="36">
        <v>2017</v>
      </c>
      <c r="B6277" s="14" t="s">
        <v>4786</v>
      </c>
      <c r="C6277" s="9">
        <v>42940</v>
      </c>
      <c r="D6277" s="14" t="s">
        <v>537</v>
      </c>
      <c r="E6277" s="1" t="s">
        <v>13</v>
      </c>
      <c r="F6277" s="11">
        <v>5075</v>
      </c>
      <c r="G6277" s="1" t="s">
        <v>37</v>
      </c>
      <c r="H6277" s="1" t="s">
        <v>274</v>
      </c>
      <c r="I6277" s="27">
        <v>33</v>
      </c>
      <c r="J6277" s="30" t="s">
        <v>5030</v>
      </c>
      <c r="K6277" s="28" t="s">
        <v>2309</v>
      </c>
      <c r="L6277" s="4" t="s">
        <v>273</v>
      </c>
    </row>
    <row r="6278" spans="1:12">
      <c r="A6278" s="36">
        <v>2017</v>
      </c>
      <c r="B6278" s="14" t="s">
        <v>4786</v>
      </c>
      <c r="C6278" s="9">
        <v>42942</v>
      </c>
      <c r="D6278" s="14" t="s">
        <v>537</v>
      </c>
      <c r="E6278" s="1" t="s">
        <v>13</v>
      </c>
      <c r="F6278" s="11">
        <v>5075</v>
      </c>
      <c r="G6278" s="1" t="s">
        <v>37</v>
      </c>
      <c r="H6278" s="1" t="s">
        <v>274</v>
      </c>
      <c r="I6278" s="27">
        <v>30</v>
      </c>
      <c r="J6278" s="30" t="s">
        <v>5031</v>
      </c>
      <c r="K6278" s="28" t="s">
        <v>3567</v>
      </c>
      <c r="L6278" s="4" t="s">
        <v>273</v>
      </c>
    </row>
    <row r="6279" spans="1:12">
      <c r="A6279" s="36">
        <v>2017</v>
      </c>
      <c r="B6279" s="14" t="s">
        <v>4786</v>
      </c>
      <c r="C6279" s="9">
        <v>42917</v>
      </c>
      <c r="D6279" s="14" t="s">
        <v>537</v>
      </c>
      <c r="E6279" s="1" t="s">
        <v>452</v>
      </c>
      <c r="F6279" s="11">
        <v>1250</v>
      </c>
      <c r="G6279" s="1" t="s">
        <v>510</v>
      </c>
      <c r="H6279" s="11" t="s">
        <v>2087</v>
      </c>
      <c r="I6279" s="27">
        <v>75</v>
      </c>
      <c r="J6279" s="30">
        <v>1543</v>
      </c>
      <c r="K6279" s="28" t="s">
        <v>5032</v>
      </c>
      <c r="L6279" s="4" t="s">
        <v>310</v>
      </c>
    </row>
    <row r="6280" spans="1:12">
      <c r="A6280" s="36">
        <v>2017</v>
      </c>
      <c r="B6280" s="14" t="s">
        <v>4786</v>
      </c>
      <c r="C6280" s="9">
        <v>42917</v>
      </c>
      <c r="D6280" s="14" t="s">
        <v>537</v>
      </c>
      <c r="E6280" s="1" t="s">
        <v>452</v>
      </c>
      <c r="F6280" s="11">
        <v>1250</v>
      </c>
      <c r="G6280" s="1" t="s">
        <v>137</v>
      </c>
      <c r="H6280" s="1" t="s">
        <v>138</v>
      </c>
      <c r="I6280" s="27">
        <v>140</v>
      </c>
      <c r="J6280" s="30">
        <v>3175</v>
      </c>
      <c r="K6280" s="28" t="s">
        <v>5032</v>
      </c>
      <c r="L6280" s="4" t="s">
        <v>310</v>
      </c>
    </row>
    <row r="6281" spans="1:12">
      <c r="A6281" s="36">
        <v>2017</v>
      </c>
      <c r="B6281" s="14" t="s">
        <v>4786</v>
      </c>
      <c r="C6281" s="9">
        <v>42918</v>
      </c>
      <c r="D6281" s="14" t="s">
        <v>537</v>
      </c>
      <c r="E6281" s="1" t="s">
        <v>452</v>
      </c>
      <c r="F6281" s="11">
        <v>1250</v>
      </c>
      <c r="G6281" s="1" t="s">
        <v>137</v>
      </c>
      <c r="H6281" s="1" t="s">
        <v>138</v>
      </c>
      <c r="I6281" s="27">
        <v>232</v>
      </c>
      <c r="J6281" s="30">
        <v>3179</v>
      </c>
      <c r="K6281" s="28" t="s">
        <v>5032</v>
      </c>
      <c r="L6281" s="4" t="s">
        <v>310</v>
      </c>
    </row>
    <row r="6282" spans="1:12">
      <c r="A6282" s="36">
        <v>2017</v>
      </c>
      <c r="B6282" s="14" t="s">
        <v>4786</v>
      </c>
      <c r="C6282" s="9">
        <v>42919</v>
      </c>
      <c r="D6282" s="14" t="s">
        <v>537</v>
      </c>
      <c r="E6282" s="1" t="s">
        <v>452</v>
      </c>
      <c r="F6282" s="11">
        <v>1250</v>
      </c>
      <c r="G6282" s="1" t="s">
        <v>137</v>
      </c>
      <c r="H6282" s="1" t="s">
        <v>138</v>
      </c>
      <c r="I6282" s="27">
        <v>40</v>
      </c>
      <c r="J6282" s="30">
        <v>3182</v>
      </c>
      <c r="K6282" s="28" t="s">
        <v>5032</v>
      </c>
      <c r="L6282" s="4" t="s">
        <v>310</v>
      </c>
    </row>
    <row r="6283" spans="1:12">
      <c r="A6283" s="36">
        <v>2017</v>
      </c>
      <c r="B6283" s="14" t="s">
        <v>4786</v>
      </c>
      <c r="C6283" s="9">
        <v>42920</v>
      </c>
      <c r="D6283" s="14" t="s">
        <v>537</v>
      </c>
      <c r="E6283" s="1" t="s">
        <v>452</v>
      </c>
      <c r="F6283" s="11">
        <v>1250</v>
      </c>
      <c r="G6283" s="1" t="s">
        <v>137</v>
      </c>
      <c r="H6283" s="1" t="s">
        <v>138</v>
      </c>
      <c r="I6283" s="27">
        <v>150</v>
      </c>
      <c r="J6283" s="30">
        <v>3187</v>
      </c>
      <c r="K6283" s="28" t="s">
        <v>5032</v>
      </c>
      <c r="L6283" s="4" t="s">
        <v>310</v>
      </c>
    </row>
    <row r="6284" spans="1:12">
      <c r="A6284" s="36">
        <v>2017</v>
      </c>
      <c r="B6284" s="14" t="s">
        <v>4786</v>
      </c>
      <c r="C6284" s="9">
        <v>42925</v>
      </c>
      <c r="D6284" s="14" t="s">
        <v>537</v>
      </c>
      <c r="E6284" s="1" t="s">
        <v>452</v>
      </c>
      <c r="F6284" s="11">
        <v>1250</v>
      </c>
      <c r="G6284" s="1" t="s">
        <v>137</v>
      </c>
      <c r="H6284" s="1" t="s">
        <v>138</v>
      </c>
      <c r="I6284" s="27">
        <v>45</v>
      </c>
      <c r="J6284" s="30">
        <v>3195</v>
      </c>
      <c r="K6284" s="28" t="s">
        <v>4591</v>
      </c>
      <c r="L6284" s="4" t="s">
        <v>310</v>
      </c>
    </row>
    <row r="6285" spans="1:12">
      <c r="A6285" s="36">
        <v>2017</v>
      </c>
      <c r="B6285" s="14" t="s">
        <v>4786</v>
      </c>
      <c r="C6285" s="9">
        <v>42925</v>
      </c>
      <c r="D6285" s="14" t="s">
        <v>537</v>
      </c>
      <c r="E6285" s="1" t="s">
        <v>452</v>
      </c>
      <c r="F6285" s="11">
        <v>1250</v>
      </c>
      <c r="G6285" s="1" t="s">
        <v>137</v>
      </c>
      <c r="H6285" s="1" t="s">
        <v>138</v>
      </c>
      <c r="I6285" s="27">
        <v>104</v>
      </c>
      <c r="J6285" s="30">
        <v>3196</v>
      </c>
      <c r="K6285" s="28" t="s">
        <v>4591</v>
      </c>
      <c r="L6285" s="4" t="s">
        <v>310</v>
      </c>
    </row>
    <row r="6286" spans="1:12">
      <c r="A6286" s="36">
        <v>2017</v>
      </c>
      <c r="B6286" s="14" t="s">
        <v>4786</v>
      </c>
      <c r="C6286" s="9">
        <v>42931</v>
      </c>
      <c r="D6286" s="14" t="s">
        <v>537</v>
      </c>
      <c r="E6286" s="1" t="s">
        <v>452</v>
      </c>
      <c r="F6286" s="11">
        <v>1250</v>
      </c>
      <c r="G6286" s="1" t="s">
        <v>179</v>
      </c>
      <c r="H6286" s="1" t="s">
        <v>30</v>
      </c>
      <c r="I6286" s="27">
        <v>155</v>
      </c>
      <c r="J6286" s="30">
        <v>38701</v>
      </c>
      <c r="K6286" s="28" t="s">
        <v>5033</v>
      </c>
      <c r="L6286" s="4" t="s">
        <v>310</v>
      </c>
    </row>
    <row r="6287" spans="1:12">
      <c r="A6287" s="36">
        <v>2017</v>
      </c>
      <c r="B6287" s="14" t="s">
        <v>4786</v>
      </c>
      <c r="C6287" s="9">
        <v>42936</v>
      </c>
      <c r="D6287" s="14" t="s">
        <v>537</v>
      </c>
      <c r="E6287" s="1" t="s">
        <v>452</v>
      </c>
      <c r="F6287" s="11">
        <v>1250</v>
      </c>
      <c r="G6287" s="1" t="s">
        <v>269</v>
      </c>
      <c r="H6287" s="11" t="s">
        <v>150</v>
      </c>
      <c r="I6287" s="27">
        <v>150</v>
      </c>
      <c r="J6287" s="30">
        <v>47984</v>
      </c>
      <c r="K6287" s="28" t="s">
        <v>5033</v>
      </c>
      <c r="L6287" s="4" t="s">
        <v>310</v>
      </c>
    </row>
    <row r="6288" spans="1:12">
      <c r="A6288" s="36">
        <v>2017</v>
      </c>
      <c r="B6288" s="14" t="s">
        <v>4786</v>
      </c>
      <c r="C6288" s="9">
        <v>42947</v>
      </c>
      <c r="D6288" s="14" t="s">
        <v>537</v>
      </c>
      <c r="E6288" s="1" t="s">
        <v>452</v>
      </c>
      <c r="F6288" s="11">
        <v>1250</v>
      </c>
      <c r="G6288" s="1" t="s">
        <v>137</v>
      </c>
      <c r="H6288" s="1" t="s">
        <v>138</v>
      </c>
      <c r="I6288" s="27">
        <v>40</v>
      </c>
      <c r="J6288" s="30">
        <v>3293</v>
      </c>
      <c r="K6288" s="28" t="s">
        <v>5034</v>
      </c>
      <c r="L6288" s="4" t="s">
        <v>310</v>
      </c>
    </row>
    <row r="6289" spans="1:12">
      <c r="A6289" s="36">
        <v>2017</v>
      </c>
      <c r="B6289" s="14" t="s">
        <v>4786</v>
      </c>
      <c r="C6289" s="9">
        <v>42917</v>
      </c>
      <c r="D6289" s="14" t="s">
        <v>537</v>
      </c>
      <c r="E6289" s="1" t="s">
        <v>308</v>
      </c>
      <c r="F6289" s="11">
        <v>4423</v>
      </c>
      <c r="G6289" s="1" t="s">
        <v>269</v>
      </c>
      <c r="H6289" s="1" t="s">
        <v>287</v>
      </c>
      <c r="I6289" s="27">
        <v>137</v>
      </c>
      <c r="J6289" s="30">
        <v>4608</v>
      </c>
      <c r="K6289" s="28" t="s">
        <v>1078</v>
      </c>
      <c r="L6289" s="4" t="s">
        <v>310</v>
      </c>
    </row>
    <row r="6290" spans="1:12">
      <c r="A6290" s="36">
        <v>2017</v>
      </c>
      <c r="B6290" s="14" t="s">
        <v>4786</v>
      </c>
      <c r="C6290" s="9">
        <v>42922</v>
      </c>
      <c r="D6290" s="14" t="s">
        <v>537</v>
      </c>
      <c r="E6290" s="1" t="s">
        <v>308</v>
      </c>
      <c r="F6290" s="11">
        <v>4423</v>
      </c>
      <c r="G6290" s="1" t="s">
        <v>179</v>
      </c>
      <c r="H6290" s="1" t="s">
        <v>183</v>
      </c>
      <c r="I6290" s="27">
        <v>46</v>
      </c>
      <c r="J6290" s="30">
        <v>27769</v>
      </c>
      <c r="K6290" s="28" t="s">
        <v>5035</v>
      </c>
      <c r="L6290" s="4" t="s">
        <v>310</v>
      </c>
    </row>
    <row r="6291" spans="1:12">
      <c r="A6291" s="36">
        <v>2017</v>
      </c>
      <c r="B6291" s="14" t="s">
        <v>4786</v>
      </c>
      <c r="C6291" s="9">
        <v>42922</v>
      </c>
      <c r="D6291" s="14" t="s">
        <v>537</v>
      </c>
      <c r="E6291" s="1" t="s">
        <v>308</v>
      </c>
      <c r="F6291" s="11">
        <v>4423</v>
      </c>
      <c r="G6291" s="1" t="s">
        <v>179</v>
      </c>
      <c r="H6291" s="1" t="s">
        <v>183</v>
      </c>
      <c r="I6291" s="27">
        <v>80</v>
      </c>
      <c r="J6291" s="30">
        <v>27772</v>
      </c>
      <c r="K6291" s="28" t="s">
        <v>5035</v>
      </c>
      <c r="L6291" s="4" t="s">
        <v>310</v>
      </c>
    </row>
    <row r="6292" spans="1:12">
      <c r="A6292" s="36">
        <v>2017</v>
      </c>
      <c r="B6292" s="14" t="s">
        <v>4786</v>
      </c>
      <c r="C6292" s="9">
        <v>42923</v>
      </c>
      <c r="D6292" s="14" t="s">
        <v>537</v>
      </c>
      <c r="E6292" s="1" t="s">
        <v>308</v>
      </c>
      <c r="F6292" s="11">
        <v>4423</v>
      </c>
      <c r="G6292" s="1" t="s">
        <v>137</v>
      </c>
      <c r="H6292" s="1" t="s">
        <v>312</v>
      </c>
      <c r="I6292" s="27">
        <v>109</v>
      </c>
      <c r="J6292" s="30">
        <v>454</v>
      </c>
      <c r="K6292" s="28" t="s">
        <v>3580</v>
      </c>
      <c r="L6292" s="4" t="s">
        <v>310</v>
      </c>
    </row>
    <row r="6293" spans="1:12">
      <c r="A6293" s="36">
        <v>2017</v>
      </c>
      <c r="B6293" s="14" t="s">
        <v>4786</v>
      </c>
      <c r="C6293" s="9">
        <v>42928</v>
      </c>
      <c r="D6293" s="14" t="s">
        <v>537</v>
      </c>
      <c r="E6293" s="1" t="s">
        <v>308</v>
      </c>
      <c r="F6293" s="11">
        <v>4423</v>
      </c>
      <c r="G6293" s="1" t="s">
        <v>179</v>
      </c>
      <c r="H6293" s="1" t="s">
        <v>183</v>
      </c>
      <c r="I6293" s="27">
        <v>115</v>
      </c>
      <c r="J6293" s="30">
        <v>27780</v>
      </c>
      <c r="K6293" s="28" t="s">
        <v>2094</v>
      </c>
      <c r="L6293" s="4" t="s">
        <v>310</v>
      </c>
    </row>
    <row r="6294" spans="1:12">
      <c r="A6294" s="36">
        <v>2017</v>
      </c>
      <c r="B6294" s="14" t="s">
        <v>4786</v>
      </c>
      <c r="C6294" s="9">
        <v>42928</v>
      </c>
      <c r="D6294" s="14" t="s">
        <v>537</v>
      </c>
      <c r="E6294" s="1" t="s">
        <v>308</v>
      </c>
      <c r="F6294" s="11">
        <v>4423</v>
      </c>
      <c r="G6294" s="1" t="s">
        <v>179</v>
      </c>
      <c r="H6294" s="1" t="s">
        <v>183</v>
      </c>
      <c r="I6294" s="27">
        <v>100</v>
      </c>
      <c r="J6294" s="30">
        <v>27782</v>
      </c>
      <c r="K6294" s="28" t="s">
        <v>2094</v>
      </c>
      <c r="L6294" s="4" t="s">
        <v>310</v>
      </c>
    </row>
    <row r="6295" spans="1:12">
      <c r="A6295" s="36">
        <v>2017</v>
      </c>
      <c r="B6295" s="14" t="s">
        <v>4786</v>
      </c>
      <c r="C6295" s="9">
        <v>42930</v>
      </c>
      <c r="D6295" s="14" t="s">
        <v>537</v>
      </c>
      <c r="E6295" s="1" t="s">
        <v>308</v>
      </c>
      <c r="F6295" s="11">
        <v>4423</v>
      </c>
      <c r="G6295" s="1" t="s">
        <v>137</v>
      </c>
      <c r="H6295" s="1" t="s">
        <v>301</v>
      </c>
      <c r="I6295" s="27">
        <v>101</v>
      </c>
      <c r="J6295" s="30">
        <v>9360</v>
      </c>
      <c r="K6295" s="28" t="s">
        <v>2094</v>
      </c>
      <c r="L6295" s="4" t="s">
        <v>310</v>
      </c>
    </row>
    <row r="6296" spans="1:12">
      <c r="A6296" s="36">
        <v>2017</v>
      </c>
      <c r="B6296" s="14" t="s">
        <v>4786</v>
      </c>
      <c r="C6296" s="9">
        <v>42930</v>
      </c>
      <c r="D6296" s="14" t="s">
        <v>537</v>
      </c>
      <c r="E6296" s="1" t="s">
        <v>308</v>
      </c>
      <c r="F6296" s="11">
        <v>4423</v>
      </c>
      <c r="G6296" s="1" t="s">
        <v>137</v>
      </c>
      <c r="H6296" s="1" t="s">
        <v>301</v>
      </c>
      <c r="I6296" s="27">
        <v>95</v>
      </c>
      <c r="J6296" s="30">
        <v>9362</v>
      </c>
      <c r="K6296" s="28" t="s">
        <v>2094</v>
      </c>
      <c r="L6296" s="4" t="s">
        <v>310</v>
      </c>
    </row>
    <row r="6297" spans="1:12">
      <c r="A6297" s="36">
        <v>2017</v>
      </c>
      <c r="B6297" s="14" t="s">
        <v>4786</v>
      </c>
      <c r="C6297" s="9">
        <v>42932</v>
      </c>
      <c r="D6297" s="14" t="s">
        <v>537</v>
      </c>
      <c r="E6297" s="1" t="s">
        <v>308</v>
      </c>
      <c r="F6297" s="11">
        <v>4423</v>
      </c>
      <c r="G6297" s="1" t="s">
        <v>137</v>
      </c>
      <c r="H6297" s="1" t="s">
        <v>312</v>
      </c>
      <c r="I6297" s="27">
        <v>126</v>
      </c>
      <c r="J6297" s="30">
        <v>465</v>
      </c>
      <c r="K6297" s="28" t="s">
        <v>2495</v>
      </c>
      <c r="L6297" s="4" t="s">
        <v>310</v>
      </c>
    </row>
    <row r="6298" spans="1:12">
      <c r="A6298" s="36">
        <v>2017</v>
      </c>
      <c r="B6298" s="14" t="s">
        <v>4786</v>
      </c>
      <c r="C6298" s="9">
        <v>42932</v>
      </c>
      <c r="D6298" s="14" t="s">
        <v>537</v>
      </c>
      <c r="E6298" s="1" t="s">
        <v>308</v>
      </c>
      <c r="F6298" s="11">
        <v>4423</v>
      </c>
      <c r="G6298" s="1" t="s">
        <v>137</v>
      </c>
      <c r="H6298" s="1" t="s">
        <v>312</v>
      </c>
      <c r="I6298" s="27">
        <v>89</v>
      </c>
      <c r="J6298" s="30">
        <v>466</v>
      </c>
      <c r="K6298" s="28" t="s">
        <v>2495</v>
      </c>
      <c r="L6298" s="4" t="s">
        <v>310</v>
      </c>
    </row>
    <row r="6299" spans="1:12">
      <c r="A6299" s="36">
        <v>2017</v>
      </c>
      <c r="B6299" s="14" t="s">
        <v>4786</v>
      </c>
      <c r="C6299" s="9">
        <v>42933</v>
      </c>
      <c r="D6299" s="14" t="s">
        <v>537</v>
      </c>
      <c r="E6299" s="1" t="s">
        <v>308</v>
      </c>
      <c r="F6299" s="11">
        <v>4423</v>
      </c>
      <c r="G6299" s="1" t="s">
        <v>179</v>
      </c>
      <c r="H6299" s="1" t="s">
        <v>183</v>
      </c>
      <c r="I6299" s="27">
        <v>83</v>
      </c>
      <c r="J6299" s="30">
        <v>27777</v>
      </c>
      <c r="K6299" s="28" t="s">
        <v>311</v>
      </c>
      <c r="L6299" s="4" t="s">
        <v>310</v>
      </c>
    </row>
    <row r="6300" spans="1:12">
      <c r="A6300" s="36">
        <v>2017</v>
      </c>
      <c r="B6300" s="14" t="s">
        <v>4786</v>
      </c>
      <c r="C6300" s="9">
        <v>42943</v>
      </c>
      <c r="D6300" s="14" t="s">
        <v>537</v>
      </c>
      <c r="E6300" s="1" t="s">
        <v>308</v>
      </c>
      <c r="F6300" s="11">
        <v>4423</v>
      </c>
      <c r="G6300" s="1" t="s">
        <v>179</v>
      </c>
      <c r="H6300" s="1" t="s">
        <v>183</v>
      </c>
      <c r="I6300" s="27">
        <v>60</v>
      </c>
      <c r="J6300" s="30">
        <v>27824</v>
      </c>
      <c r="K6300" s="28" t="s">
        <v>2094</v>
      </c>
      <c r="L6300" s="4" t="s">
        <v>310</v>
      </c>
    </row>
    <row r="6301" spans="1:12">
      <c r="A6301" s="36">
        <v>2017</v>
      </c>
      <c r="B6301" s="14" t="s">
        <v>4786</v>
      </c>
      <c r="C6301" s="9">
        <v>42945</v>
      </c>
      <c r="D6301" s="14" t="s">
        <v>537</v>
      </c>
      <c r="E6301" s="1" t="s">
        <v>308</v>
      </c>
      <c r="F6301" s="11">
        <v>4423</v>
      </c>
      <c r="G6301" s="1" t="s">
        <v>137</v>
      </c>
      <c r="H6301" s="1" t="s">
        <v>312</v>
      </c>
      <c r="I6301" s="27">
        <v>117</v>
      </c>
      <c r="J6301" s="30">
        <v>477</v>
      </c>
      <c r="K6301" s="28" t="s">
        <v>5036</v>
      </c>
      <c r="L6301" s="4" t="s">
        <v>310</v>
      </c>
    </row>
    <row r="6302" spans="1:12">
      <c r="A6302" s="36">
        <v>2017</v>
      </c>
      <c r="B6302" s="14" t="s">
        <v>4786</v>
      </c>
      <c r="C6302" s="9">
        <v>42947</v>
      </c>
      <c r="D6302" s="14" t="s">
        <v>537</v>
      </c>
      <c r="E6302" s="1" t="s">
        <v>308</v>
      </c>
      <c r="F6302" s="11">
        <v>4423</v>
      </c>
      <c r="G6302" s="1" t="s">
        <v>179</v>
      </c>
      <c r="H6302" s="1" t="s">
        <v>183</v>
      </c>
      <c r="I6302" s="27">
        <v>76</v>
      </c>
      <c r="J6302" s="30">
        <v>27830</v>
      </c>
      <c r="K6302" s="28" t="s">
        <v>5037</v>
      </c>
      <c r="L6302" s="4" t="s">
        <v>310</v>
      </c>
    </row>
    <row r="6303" spans="1:12">
      <c r="A6303" s="36">
        <v>2017</v>
      </c>
      <c r="B6303" s="14" t="s">
        <v>4786</v>
      </c>
      <c r="C6303" s="9">
        <v>42925</v>
      </c>
      <c r="D6303" s="14" t="s">
        <v>537</v>
      </c>
      <c r="E6303" s="1" t="s">
        <v>308</v>
      </c>
      <c r="F6303" s="11">
        <v>4526</v>
      </c>
      <c r="G6303" s="1" t="s">
        <v>137</v>
      </c>
      <c r="H6303" s="1" t="s">
        <v>301</v>
      </c>
      <c r="I6303" s="27">
        <v>94</v>
      </c>
      <c r="J6303" s="30">
        <v>9337</v>
      </c>
      <c r="K6303" s="28" t="s">
        <v>3579</v>
      </c>
      <c r="L6303" s="4" t="s">
        <v>310</v>
      </c>
    </row>
    <row r="6304" spans="1:12">
      <c r="A6304" s="36">
        <v>2017</v>
      </c>
      <c r="B6304" s="14" t="s">
        <v>4786</v>
      </c>
      <c r="C6304" s="9">
        <v>42926</v>
      </c>
      <c r="D6304" s="14" t="s">
        <v>537</v>
      </c>
      <c r="E6304" s="1" t="s">
        <v>308</v>
      </c>
      <c r="F6304" s="11">
        <v>4526</v>
      </c>
      <c r="G6304" s="1" t="s">
        <v>137</v>
      </c>
      <c r="H6304" s="1" t="s">
        <v>301</v>
      </c>
      <c r="I6304" s="27">
        <v>102</v>
      </c>
      <c r="J6304" s="30">
        <v>9341</v>
      </c>
      <c r="K6304" s="28" t="s">
        <v>3579</v>
      </c>
      <c r="L6304" s="4" t="s">
        <v>310</v>
      </c>
    </row>
    <row r="6305" spans="1:12">
      <c r="A6305" s="36">
        <v>2017</v>
      </c>
      <c r="B6305" s="14" t="s">
        <v>4786</v>
      </c>
      <c r="C6305" s="9">
        <v>42926</v>
      </c>
      <c r="D6305" s="14" t="s">
        <v>537</v>
      </c>
      <c r="E6305" s="1" t="s">
        <v>308</v>
      </c>
      <c r="F6305" s="11">
        <v>4526</v>
      </c>
      <c r="G6305" s="1" t="s">
        <v>137</v>
      </c>
      <c r="H6305" s="1" t="s">
        <v>301</v>
      </c>
      <c r="I6305" s="27">
        <v>131</v>
      </c>
      <c r="J6305" s="30">
        <v>9346</v>
      </c>
      <c r="K6305" s="28" t="s">
        <v>3579</v>
      </c>
      <c r="L6305" s="4" t="s">
        <v>310</v>
      </c>
    </row>
    <row r="6306" spans="1:12">
      <c r="A6306" s="36">
        <v>2017</v>
      </c>
      <c r="B6306" s="14" t="s">
        <v>4786</v>
      </c>
      <c r="C6306" s="9">
        <v>42928</v>
      </c>
      <c r="D6306" s="14" t="s">
        <v>537</v>
      </c>
      <c r="E6306" s="1" t="s">
        <v>308</v>
      </c>
      <c r="F6306" s="11">
        <v>4526</v>
      </c>
      <c r="G6306" s="1" t="s">
        <v>137</v>
      </c>
      <c r="H6306" s="1" t="s">
        <v>301</v>
      </c>
      <c r="I6306" s="27">
        <v>122</v>
      </c>
      <c r="J6306" s="30">
        <v>9352</v>
      </c>
      <c r="K6306" s="28" t="s">
        <v>3579</v>
      </c>
      <c r="L6306" s="4" t="s">
        <v>310</v>
      </c>
    </row>
    <row r="6307" spans="1:12">
      <c r="A6307" s="36">
        <v>2017</v>
      </c>
      <c r="B6307" s="14" t="s">
        <v>4786</v>
      </c>
      <c r="C6307" s="9">
        <v>42931</v>
      </c>
      <c r="D6307" s="14" t="s">
        <v>537</v>
      </c>
      <c r="E6307" s="1" t="s">
        <v>308</v>
      </c>
      <c r="F6307" s="11">
        <v>4526</v>
      </c>
      <c r="G6307" s="1" t="s">
        <v>137</v>
      </c>
      <c r="H6307" s="1" t="s">
        <v>301</v>
      </c>
      <c r="I6307" s="27">
        <v>96</v>
      </c>
      <c r="J6307" s="30">
        <v>9364</v>
      </c>
      <c r="K6307" s="28" t="s">
        <v>3579</v>
      </c>
      <c r="L6307" s="4" t="s">
        <v>310</v>
      </c>
    </row>
    <row r="6308" spans="1:12">
      <c r="A6308" s="36">
        <v>2017</v>
      </c>
      <c r="B6308" s="14" t="s">
        <v>4786</v>
      </c>
      <c r="C6308" s="9">
        <v>42931</v>
      </c>
      <c r="D6308" s="14" t="s">
        <v>537</v>
      </c>
      <c r="E6308" s="1" t="s">
        <v>308</v>
      </c>
      <c r="F6308" s="11">
        <v>4526</v>
      </c>
      <c r="G6308" s="1" t="s">
        <v>137</v>
      </c>
      <c r="H6308" s="1" t="s">
        <v>301</v>
      </c>
      <c r="I6308" s="27">
        <v>109</v>
      </c>
      <c r="J6308" s="30">
        <v>9366</v>
      </c>
      <c r="K6308" s="28" t="s">
        <v>3579</v>
      </c>
      <c r="L6308" s="4" t="s">
        <v>310</v>
      </c>
    </row>
    <row r="6309" spans="1:12">
      <c r="A6309" s="36">
        <v>2017</v>
      </c>
      <c r="B6309" s="14" t="s">
        <v>4786</v>
      </c>
      <c r="C6309" s="9">
        <v>42932</v>
      </c>
      <c r="D6309" s="14" t="s">
        <v>537</v>
      </c>
      <c r="E6309" s="1" t="s">
        <v>308</v>
      </c>
      <c r="F6309" s="11">
        <v>4526</v>
      </c>
      <c r="G6309" s="1" t="s">
        <v>137</v>
      </c>
      <c r="H6309" s="1" t="s">
        <v>312</v>
      </c>
      <c r="I6309" s="27">
        <v>53</v>
      </c>
      <c r="J6309" s="30">
        <v>464</v>
      </c>
      <c r="K6309" s="28" t="s">
        <v>3579</v>
      </c>
      <c r="L6309" s="4" t="s">
        <v>310</v>
      </c>
    </row>
    <row r="6310" spans="1:12">
      <c r="A6310" s="36">
        <v>2017</v>
      </c>
      <c r="B6310" s="14" t="s">
        <v>4786</v>
      </c>
      <c r="C6310" s="9">
        <v>42940</v>
      </c>
      <c r="D6310" s="14" t="s">
        <v>537</v>
      </c>
      <c r="E6310" s="1" t="s">
        <v>308</v>
      </c>
      <c r="F6310" s="11">
        <v>4526</v>
      </c>
      <c r="G6310" s="1" t="s">
        <v>179</v>
      </c>
      <c r="H6310" s="1" t="s">
        <v>183</v>
      </c>
      <c r="I6310" s="27">
        <v>25</v>
      </c>
      <c r="J6310" s="30">
        <v>27805</v>
      </c>
      <c r="K6310" s="28" t="s">
        <v>5037</v>
      </c>
      <c r="L6310" s="4" t="s">
        <v>310</v>
      </c>
    </row>
    <row r="6311" spans="1:12">
      <c r="A6311" s="36">
        <v>2017</v>
      </c>
      <c r="B6311" s="14" t="s">
        <v>4786</v>
      </c>
      <c r="C6311" s="9">
        <v>42940</v>
      </c>
      <c r="D6311" s="14" t="s">
        <v>537</v>
      </c>
      <c r="E6311" s="1" t="s">
        <v>308</v>
      </c>
      <c r="F6311" s="11">
        <v>4526</v>
      </c>
      <c r="G6311" s="1" t="s">
        <v>179</v>
      </c>
      <c r="H6311" s="1" t="s">
        <v>183</v>
      </c>
      <c r="I6311" s="27">
        <v>83</v>
      </c>
      <c r="J6311" s="30">
        <v>27806</v>
      </c>
      <c r="K6311" s="28" t="s">
        <v>5037</v>
      </c>
      <c r="L6311" s="4" t="s">
        <v>310</v>
      </c>
    </row>
    <row r="6312" spans="1:12">
      <c r="A6312" s="36">
        <v>2017</v>
      </c>
      <c r="B6312" s="14" t="s">
        <v>4786</v>
      </c>
      <c r="C6312" s="9">
        <v>42940</v>
      </c>
      <c r="D6312" s="14" t="s">
        <v>537</v>
      </c>
      <c r="E6312" s="1" t="s">
        <v>308</v>
      </c>
      <c r="F6312" s="11">
        <v>4526</v>
      </c>
      <c r="G6312" s="1" t="s">
        <v>179</v>
      </c>
      <c r="H6312" s="1" t="s">
        <v>183</v>
      </c>
      <c r="I6312" s="27">
        <v>147</v>
      </c>
      <c r="J6312" s="30">
        <v>27809</v>
      </c>
      <c r="K6312" s="28" t="s">
        <v>5037</v>
      </c>
      <c r="L6312" s="4" t="s">
        <v>310</v>
      </c>
    </row>
    <row r="6313" spans="1:12">
      <c r="A6313" s="36">
        <v>2017</v>
      </c>
      <c r="B6313" s="14" t="s">
        <v>4786</v>
      </c>
      <c r="C6313" s="9">
        <v>42917</v>
      </c>
      <c r="D6313" s="14" t="s">
        <v>537</v>
      </c>
      <c r="E6313" s="1" t="s">
        <v>308</v>
      </c>
      <c r="F6313" s="11">
        <v>4530</v>
      </c>
      <c r="G6313" s="1" t="s">
        <v>269</v>
      </c>
      <c r="H6313" s="1" t="s">
        <v>287</v>
      </c>
      <c r="I6313" s="27">
        <v>142</v>
      </c>
      <c r="J6313" s="30">
        <v>4606</v>
      </c>
      <c r="K6313" s="28" t="s">
        <v>3579</v>
      </c>
      <c r="L6313" s="4" t="s">
        <v>310</v>
      </c>
    </row>
    <row r="6314" spans="1:12">
      <c r="A6314" s="36">
        <v>2017</v>
      </c>
      <c r="B6314" s="14" t="s">
        <v>4786</v>
      </c>
      <c r="C6314" s="9">
        <v>42920</v>
      </c>
      <c r="D6314" s="14" t="s">
        <v>537</v>
      </c>
      <c r="E6314" s="1" t="s">
        <v>308</v>
      </c>
      <c r="F6314" s="11">
        <v>4530</v>
      </c>
      <c r="G6314" s="1" t="s">
        <v>269</v>
      </c>
      <c r="H6314" s="1" t="s">
        <v>287</v>
      </c>
      <c r="I6314" s="27">
        <v>154</v>
      </c>
      <c r="J6314" s="30">
        <v>4619</v>
      </c>
      <c r="K6314" s="28" t="s">
        <v>3579</v>
      </c>
      <c r="L6314" s="4" t="s">
        <v>310</v>
      </c>
    </row>
    <row r="6315" spans="1:12">
      <c r="A6315" s="36">
        <v>2017</v>
      </c>
      <c r="B6315" s="14" t="s">
        <v>4786</v>
      </c>
      <c r="C6315" s="9">
        <v>42921</v>
      </c>
      <c r="D6315" s="14" t="s">
        <v>537</v>
      </c>
      <c r="E6315" s="1" t="s">
        <v>308</v>
      </c>
      <c r="F6315" s="11">
        <v>4530</v>
      </c>
      <c r="G6315" s="1" t="s">
        <v>269</v>
      </c>
      <c r="H6315" s="1" t="s">
        <v>287</v>
      </c>
      <c r="I6315" s="27">
        <v>139</v>
      </c>
      <c r="J6315" s="30">
        <v>4626</v>
      </c>
      <c r="K6315" s="28" t="s">
        <v>3579</v>
      </c>
      <c r="L6315" s="4" t="s">
        <v>310</v>
      </c>
    </row>
    <row r="6316" spans="1:12">
      <c r="A6316" s="36">
        <v>2017</v>
      </c>
      <c r="B6316" s="14" t="s">
        <v>4786</v>
      </c>
      <c r="C6316" s="9">
        <v>42921</v>
      </c>
      <c r="D6316" s="14" t="s">
        <v>537</v>
      </c>
      <c r="E6316" s="1" t="s">
        <v>308</v>
      </c>
      <c r="F6316" s="11">
        <v>4530</v>
      </c>
      <c r="G6316" s="1" t="s">
        <v>269</v>
      </c>
      <c r="H6316" s="1" t="s">
        <v>287</v>
      </c>
      <c r="I6316" s="27">
        <v>144</v>
      </c>
      <c r="J6316" s="30">
        <v>4632</v>
      </c>
      <c r="K6316" s="28" t="s">
        <v>3579</v>
      </c>
      <c r="L6316" s="4" t="s">
        <v>310</v>
      </c>
    </row>
    <row r="6317" spans="1:12">
      <c r="A6317" s="36">
        <v>2017</v>
      </c>
      <c r="B6317" s="14" t="s">
        <v>4786</v>
      </c>
      <c r="C6317" s="9">
        <v>42922</v>
      </c>
      <c r="D6317" s="14" t="s">
        <v>537</v>
      </c>
      <c r="E6317" s="1" t="s">
        <v>308</v>
      </c>
      <c r="F6317" s="11">
        <v>4530</v>
      </c>
      <c r="G6317" s="1" t="s">
        <v>137</v>
      </c>
      <c r="H6317" s="1" t="s">
        <v>287</v>
      </c>
      <c r="I6317" s="27">
        <v>56</v>
      </c>
      <c r="J6317" s="30">
        <v>10211</v>
      </c>
      <c r="K6317" s="28" t="s">
        <v>3579</v>
      </c>
      <c r="L6317" s="4" t="s">
        <v>310</v>
      </c>
    </row>
    <row r="6318" spans="1:12">
      <c r="A6318" s="36">
        <v>2017</v>
      </c>
      <c r="B6318" s="14" t="s">
        <v>4786</v>
      </c>
      <c r="C6318" s="9">
        <v>42923</v>
      </c>
      <c r="D6318" s="14" t="s">
        <v>537</v>
      </c>
      <c r="E6318" s="1" t="s">
        <v>308</v>
      </c>
      <c r="F6318" s="11">
        <v>4530</v>
      </c>
      <c r="G6318" s="1" t="s">
        <v>269</v>
      </c>
      <c r="H6318" s="1" t="s">
        <v>287</v>
      </c>
      <c r="I6318" s="27">
        <v>137</v>
      </c>
      <c r="J6318" s="30">
        <v>4637</v>
      </c>
      <c r="K6318" s="28" t="s">
        <v>1078</v>
      </c>
      <c r="L6318" s="4" t="s">
        <v>310</v>
      </c>
    </row>
    <row r="6319" spans="1:12">
      <c r="A6319" s="36">
        <v>2017</v>
      </c>
      <c r="B6319" s="14" t="s">
        <v>4786</v>
      </c>
      <c r="C6319" s="9">
        <v>42925</v>
      </c>
      <c r="D6319" s="14" t="s">
        <v>537</v>
      </c>
      <c r="E6319" s="1" t="s">
        <v>308</v>
      </c>
      <c r="F6319" s="11">
        <v>4530</v>
      </c>
      <c r="G6319" s="1" t="s">
        <v>269</v>
      </c>
      <c r="H6319" s="1" t="s">
        <v>287</v>
      </c>
      <c r="I6319" s="27">
        <v>91</v>
      </c>
      <c r="J6319" s="30">
        <v>4645</v>
      </c>
      <c r="K6319" s="28" t="s">
        <v>1078</v>
      </c>
      <c r="L6319" s="4" t="s">
        <v>310</v>
      </c>
    </row>
    <row r="6320" spans="1:12">
      <c r="A6320" s="36">
        <v>2017</v>
      </c>
      <c r="B6320" s="14" t="s">
        <v>4786</v>
      </c>
      <c r="C6320" s="9">
        <v>42928</v>
      </c>
      <c r="D6320" s="14" t="s">
        <v>537</v>
      </c>
      <c r="E6320" s="1" t="s">
        <v>308</v>
      </c>
      <c r="F6320" s="11">
        <v>4530</v>
      </c>
      <c r="G6320" s="1" t="s">
        <v>269</v>
      </c>
      <c r="H6320" s="1" t="s">
        <v>287</v>
      </c>
      <c r="I6320" s="27">
        <v>47</v>
      </c>
      <c r="J6320" s="30">
        <v>4650</v>
      </c>
      <c r="K6320" s="28" t="s">
        <v>1078</v>
      </c>
      <c r="L6320" s="4" t="s">
        <v>310</v>
      </c>
    </row>
    <row r="6321" spans="1:12">
      <c r="A6321" s="36">
        <v>2017</v>
      </c>
      <c r="B6321" s="14" t="s">
        <v>4786</v>
      </c>
      <c r="C6321" s="9">
        <v>42928</v>
      </c>
      <c r="D6321" s="14" t="s">
        <v>537</v>
      </c>
      <c r="E6321" s="1" t="s">
        <v>308</v>
      </c>
      <c r="F6321" s="11">
        <v>4530</v>
      </c>
      <c r="G6321" s="1" t="s">
        <v>269</v>
      </c>
      <c r="H6321" s="1" t="s">
        <v>287</v>
      </c>
      <c r="I6321" s="27">
        <v>152</v>
      </c>
      <c r="J6321" s="30">
        <v>4652</v>
      </c>
      <c r="K6321" s="28" t="s">
        <v>1078</v>
      </c>
      <c r="L6321" s="4" t="s">
        <v>310</v>
      </c>
    </row>
    <row r="6322" spans="1:12">
      <c r="A6322" s="36">
        <v>2017</v>
      </c>
      <c r="B6322" s="14" t="s">
        <v>4786</v>
      </c>
      <c r="C6322" s="9">
        <v>42936</v>
      </c>
      <c r="D6322" s="14" t="s">
        <v>537</v>
      </c>
      <c r="E6322" s="1" t="s">
        <v>308</v>
      </c>
      <c r="F6322" s="11">
        <v>4530</v>
      </c>
      <c r="G6322" s="1" t="s">
        <v>269</v>
      </c>
      <c r="H6322" s="1" t="s">
        <v>287</v>
      </c>
      <c r="I6322" s="27">
        <v>70</v>
      </c>
      <c r="J6322" s="30">
        <v>4656</v>
      </c>
      <c r="K6322" s="28" t="s">
        <v>5035</v>
      </c>
      <c r="L6322" s="4" t="s">
        <v>310</v>
      </c>
    </row>
    <row r="6323" spans="1:12">
      <c r="A6323" s="36">
        <v>2017</v>
      </c>
      <c r="B6323" s="14" t="s">
        <v>4786</v>
      </c>
      <c r="C6323" s="9">
        <v>42938</v>
      </c>
      <c r="D6323" s="14" t="s">
        <v>537</v>
      </c>
      <c r="E6323" s="1" t="s">
        <v>308</v>
      </c>
      <c r="F6323" s="11">
        <v>4530</v>
      </c>
      <c r="G6323" s="1" t="s">
        <v>269</v>
      </c>
      <c r="H6323" s="1" t="s">
        <v>287</v>
      </c>
      <c r="I6323" s="27">
        <v>98</v>
      </c>
      <c r="J6323" s="30">
        <v>4665</v>
      </c>
      <c r="K6323" s="28" t="s">
        <v>5035</v>
      </c>
      <c r="L6323" s="4" t="s">
        <v>310</v>
      </c>
    </row>
    <row r="6324" spans="1:12">
      <c r="A6324" s="36">
        <v>2017</v>
      </c>
      <c r="B6324" s="14" t="s">
        <v>4786</v>
      </c>
      <c r="C6324" s="9">
        <v>42939</v>
      </c>
      <c r="D6324" s="14" t="s">
        <v>537</v>
      </c>
      <c r="E6324" s="1" t="s">
        <v>308</v>
      </c>
      <c r="F6324" s="11">
        <v>4530</v>
      </c>
      <c r="G6324" s="1" t="s">
        <v>269</v>
      </c>
      <c r="H6324" s="1" t="s">
        <v>287</v>
      </c>
      <c r="I6324" s="27">
        <v>64</v>
      </c>
      <c r="J6324" s="30">
        <v>4667</v>
      </c>
      <c r="K6324" s="28" t="s">
        <v>5035</v>
      </c>
      <c r="L6324" s="4" t="s">
        <v>310</v>
      </c>
    </row>
    <row r="6325" spans="1:12">
      <c r="A6325" s="36">
        <v>2017</v>
      </c>
      <c r="B6325" s="14" t="s">
        <v>4786</v>
      </c>
      <c r="C6325" s="9">
        <v>42942</v>
      </c>
      <c r="D6325" s="14" t="s">
        <v>537</v>
      </c>
      <c r="E6325" s="1" t="s">
        <v>308</v>
      </c>
      <c r="F6325" s="11">
        <v>4530</v>
      </c>
      <c r="G6325" s="1" t="s">
        <v>137</v>
      </c>
      <c r="H6325" s="1" t="s">
        <v>138</v>
      </c>
      <c r="I6325" s="27">
        <v>149.69999999999999</v>
      </c>
      <c r="J6325" s="30">
        <v>1374</v>
      </c>
      <c r="K6325" s="28" t="s">
        <v>5035</v>
      </c>
      <c r="L6325" s="4" t="s">
        <v>310</v>
      </c>
    </row>
    <row r="6326" spans="1:12">
      <c r="A6326" s="36">
        <v>2017</v>
      </c>
      <c r="B6326" s="14" t="s">
        <v>4786</v>
      </c>
      <c r="C6326" s="9">
        <v>42942</v>
      </c>
      <c r="D6326" s="14" t="s">
        <v>537</v>
      </c>
      <c r="E6326" s="1" t="s">
        <v>308</v>
      </c>
      <c r="F6326" s="11">
        <v>4530</v>
      </c>
      <c r="G6326" s="1" t="s">
        <v>269</v>
      </c>
      <c r="H6326" s="1" t="s">
        <v>287</v>
      </c>
      <c r="I6326" s="27">
        <v>123</v>
      </c>
      <c r="J6326" s="30">
        <v>4679</v>
      </c>
      <c r="K6326" s="28" t="s">
        <v>5035</v>
      </c>
      <c r="L6326" s="4" t="s">
        <v>310</v>
      </c>
    </row>
    <row r="6327" spans="1:12">
      <c r="A6327" s="36">
        <v>2017</v>
      </c>
      <c r="B6327" s="14" t="s">
        <v>4786</v>
      </c>
      <c r="C6327" s="9">
        <v>42932</v>
      </c>
      <c r="D6327" s="14" t="s">
        <v>537</v>
      </c>
      <c r="E6327" s="1" t="s">
        <v>13</v>
      </c>
      <c r="F6327" s="11">
        <v>5079</v>
      </c>
      <c r="G6327" s="1" t="s">
        <v>179</v>
      </c>
      <c r="H6327" s="1" t="s">
        <v>183</v>
      </c>
      <c r="I6327" s="27">
        <v>61</v>
      </c>
      <c r="J6327" s="30">
        <v>27789</v>
      </c>
      <c r="K6327" s="28" t="s">
        <v>5038</v>
      </c>
      <c r="L6327" s="4" t="s">
        <v>310</v>
      </c>
    </row>
    <row r="6328" spans="1:12">
      <c r="A6328" s="36">
        <v>2017</v>
      </c>
      <c r="B6328" s="14" t="s">
        <v>4786</v>
      </c>
      <c r="C6328" s="9">
        <v>42933</v>
      </c>
      <c r="D6328" s="14" t="s">
        <v>537</v>
      </c>
      <c r="E6328" s="1" t="s">
        <v>13</v>
      </c>
      <c r="F6328" s="11">
        <v>5079</v>
      </c>
      <c r="G6328" s="1" t="s">
        <v>179</v>
      </c>
      <c r="H6328" s="1" t="s">
        <v>183</v>
      </c>
      <c r="I6328" s="27">
        <v>106</v>
      </c>
      <c r="J6328" s="30">
        <v>27762</v>
      </c>
      <c r="K6328" s="28" t="s">
        <v>5039</v>
      </c>
      <c r="L6328" s="4" t="s">
        <v>310</v>
      </c>
    </row>
    <row r="6329" spans="1:12">
      <c r="A6329" s="36">
        <v>2017</v>
      </c>
      <c r="B6329" s="14" t="s">
        <v>4786</v>
      </c>
      <c r="C6329" s="9">
        <v>42945</v>
      </c>
      <c r="D6329" s="14" t="s">
        <v>537</v>
      </c>
      <c r="E6329" s="1" t="s">
        <v>452</v>
      </c>
      <c r="F6329" s="11">
        <v>1256</v>
      </c>
      <c r="G6329" s="1" t="s">
        <v>137</v>
      </c>
      <c r="H6329" s="1" t="s">
        <v>138</v>
      </c>
      <c r="I6329" s="27">
        <v>150</v>
      </c>
      <c r="J6329" s="30">
        <v>3280</v>
      </c>
      <c r="K6329" s="28" t="s">
        <v>5040</v>
      </c>
      <c r="L6329" s="4" t="s">
        <v>508</v>
      </c>
    </row>
    <row r="6330" spans="1:12">
      <c r="A6330" s="36">
        <v>2017</v>
      </c>
      <c r="B6330" s="14" t="s">
        <v>4786</v>
      </c>
      <c r="C6330" s="9">
        <v>42945</v>
      </c>
      <c r="D6330" s="14" t="s">
        <v>537</v>
      </c>
      <c r="E6330" s="1" t="s">
        <v>452</v>
      </c>
      <c r="F6330" s="11">
        <v>1256</v>
      </c>
      <c r="G6330" s="1" t="s">
        <v>137</v>
      </c>
      <c r="H6330" s="1" t="s">
        <v>138</v>
      </c>
      <c r="I6330" s="27">
        <v>110</v>
      </c>
      <c r="J6330" s="30">
        <v>3282</v>
      </c>
      <c r="K6330" s="28" t="s">
        <v>5040</v>
      </c>
      <c r="L6330" s="4" t="s">
        <v>508</v>
      </c>
    </row>
    <row r="6331" spans="1:12">
      <c r="A6331" s="36">
        <v>2017</v>
      </c>
      <c r="B6331" s="14" t="s">
        <v>4786</v>
      </c>
      <c r="C6331" s="9">
        <v>42931</v>
      </c>
      <c r="D6331" s="14" t="s">
        <v>537</v>
      </c>
      <c r="E6331" s="1" t="s">
        <v>2130</v>
      </c>
      <c r="F6331" s="11" t="s">
        <v>1147</v>
      </c>
      <c r="G6331" s="1" t="s">
        <v>37</v>
      </c>
      <c r="H6331" s="1" t="s">
        <v>279</v>
      </c>
      <c r="I6331" s="27">
        <v>1610</v>
      </c>
      <c r="J6331" s="30" t="s">
        <v>5041</v>
      </c>
      <c r="K6331" s="28" t="s">
        <v>5042</v>
      </c>
      <c r="L6331" s="4" t="s">
        <v>582</v>
      </c>
    </row>
    <row r="6332" spans="1:12">
      <c r="A6332" s="36">
        <v>2017</v>
      </c>
      <c r="B6332" s="14" t="s">
        <v>4786</v>
      </c>
      <c r="C6332" s="9">
        <v>42924</v>
      </c>
      <c r="D6332" s="14" t="s">
        <v>537</v>
      </c>
      <c r="E6332" s="1" t="s">
        <v>578</v>
      </c>
      <c r="F6332" s="11" t="s">
        <v>579</v>
      </c>
      <c r="G6332" s="1" t="s">
        <v>1050</v>
      </c>
      <c r="H6332" s="11" t="s">
        <v>396</v>
      </c>
      <c r="I6332" s="27">
        <v>306.3</v>
      </c>
      <c r="J6332" s="30">
        <v>21294</v>
      </c>
      <c r="K6332" s="28" t="s">
        <v>5043</v>
      </c>
      <c r="L6332" s="4" t="s">
        <v>582</v>
      </c>
    </row>
    <row r="6333" spans="1:12">
      <c r="A6333" s="36">
        <v>2017</v>
      </c>
      <c r="B6333" s="14" t="s">
        <v>4786</v>
      </c>
      <c r="C6333" s="9">
        <v>42926</v>
      </c>
      <c r="D6333" s="14" t="s">
        <v>537</v>
      </c>
      <c r="E6333" s="1" t="s">
        <v>578</v>
      </c>
      <c r="F6333" s="11" t="s">
        <v>579</v>
      </c>
      <c r="G6333" s="1" t="s">
        <v>269</v>
      </c>
      <c r="H6333" s="1" t="s">
        <v>156</v>
      </c>
      <c r="I6333" s="27">
        <v>180</v>
      </c>
      <c r="J6333" s="30" t="s">
        <v>5044</v>
      </c>
      <c r="K6333" s="28" t="s">
        <v>5045</v>
      </c>
      <c r="L6333" s="4" t="s">
        <v>582</v>
      </c>
    </row>
    <row r="6334" spans="1:12">
      <c r="A6334" s="36">
        <v>2017</v>
      </c>
      <c r="B6334" s="14" t="s">
        <v>4786</v>
      </c>
      <c r="C6334" s="9">
        <v>42928</v>
      </c>
      <c r="D6334" s="14" t="s">
        <v>537</v>
      </c>
      <c r="E6334" s="1" t="s">
        <v>578</v>
      </c>
      <c r="F6334" s="11" t="s">
        <v>579</v>
      </c>
      <c r="G6334" s="1" t="s">
        <v>37</v>
      </c>
      <c r="H6334" s="1" t="s">
        <v>279</v>
      </c>
      <c r="I6334" s="27">
        <v>98</v>
      </c>
      <c r="J6334" s="30" t="s">
        <v>5046</v>
      </c>
      <c r="K6334" s="28" t="s">
        <v>4631</v>
      </c>
      <c r="L6334" s="4" t="s">
        <v>582</v>
      </c>
    </row>
    <row r="6335" spans="1:12">
      <c r="A6335" s="36">
        <v>2017</v>
      </c>
      <c r="B6335" s="14" t="s">
        <v>4786</v>
      </c>
      <c r="C6335" s="9">
        <v>42928</v>
      </c>
      <c r="D6335" s="14" t="s">
        <v>537</v>
      </c>
      <c r="E6335" s="1" t="s">
        <v>578</v>
      </c>
      <c r="F6335" s="11" t="s">
        <v>579</v>
      </c>
      <c r="G6335" s="1" t="s">
        <v>37</v>
      </c>
      <c r="H6335" s="1" t="s">
        <v>279</v>
      </c>
      <c r="I6335" s="27">
        <v>100</v>
      </c>
      <c r="J6335" s="30" t="s">
        <v>5047</v>
      </c>
      <c r="K6335" s="28" t="s">
        <v>4631</v>
      </c>
      <c r="L6335" s="4" t="s">
        <v>582</v>
      </c>
    </row>
    <row r="6336" spans="1:12">
      <c r="A6336" s="36">
        <v>2017</v>
      </c>
      <c r="B6336" s="14" t="s">
        <v>4786</v>
      </c>
      <c r="C6336" s="9">
        <v>42931</v>
      </c>
      <c r="D6336" s="14" t="s">
        <v>537</v>
      </c>
      <c r="E6336" s="1" t="s">
        <v>578</v>
      </c>
      <c r="F6336" s="11" t="s">
        <v>579</v>
      </c>
      <c r="G6336" s="1" t="s">
        <v>269</v>
      </c>
      <c r="H6336" s="1" t="s">
        <v>156</v>
      </c>
      <c r="I6336" s="27">
        <v>172</v>
      </c>
      <c r="J6336" s="30" t="s">
        <v>5048</v>
      </c>
      <c r="K6336" s="28" t="s">
        <v>5045</v>
      </c>
      <c r="L6336" s="4" t="s">
        <v>582</v>
      </c>
    </row>
    <row r="6337" spans="1:12">
      <c r="A6337" s="36">
        <v>2017</v>
      </c>
      <c r="B6337" s="14" t="s">
        <v>4786</v>
      </c>
      <c r="C6337" s="9">
        <v>42932</v>
      </c>
      <c r="D6337" s="14" t="s">
        <v>537</v>
      </c>
      <c r="E6337" s="1" t="s">
        <v>578</v>
      </c>
      <c r="F6337" s="11" t="s">
        <v>579</v>
      </c>
      <c r="G6337" s="1" t="s">
        <v>37</v>
      </c>
      <c r="H6337" s="1" t="s">
        <v>279</v>
      </c>
      <c r="I6337" s="27">
        <v>203</v>
      </c>
      <c r="J6337" s="30" t="s">
        <v>5049</v>
      </c>
      <c r="K6337" s="28" t="s">
        <v>5045</v>
      </c>
      <c r="L6337" s="4" t="s">
        <v>582</v>
      </c>
    </row>
    <row r="6338" spans="1:12">
      <c r="A6338" s="36">
        <v>2017</v>
      </c>
      <c r="B6338" s="14" t="s">
        <v>4786</v>
      </c>
      <c r="C6338" s="9">
        <v>42923</v>
      </c>
      <c r="D6338" s="14" t="s">
        <v>537</v>
      </c>
      <c r="E6338" s="1" t="s">
        <v>578</v>
      </c>
      <c r="F6338" s="11" t="s">
        <v>579</v>
      </c>
      <c r="G6338" s="1" t="s">
        <v>1050</v>
      </c>
      <c r="H6338" s="11" t="s">
        <v>396</v>
      </c>
      <c r="I6338" s="27">
        <v>223.7</v>
      </c>
      <c r="J6338" s="30">
        <v>21288</v>
      </c>
      <c r="K6338" s="28" t="s">
        <v>4631</v>
      </c>
      <c r="L6338" s="4" t="s">
        <v>582</v>
      </c>
    </row>
    <row r="6339" spans="1:12">
      <c r="A6339" s="36">
        <v>2017</v>
      </c>
      <c r="B6339" s="14" t="s">
        <v>4786</v>
      </c>
      <c r="C6339" s="9">
        <v>42920</v>
      </c>
      <c r="D6339" s="14" t="s">
        <v>537</v>
      </c>
      <c r="E6339" s="1" t="s">
        <v>6</v>
      </c>
      <c r="F6339" s="11" t="s">
        <v>782</v>
      </c>
      <c r="G6339" s="1" t="s">
        <v>37</v>
      </c>
      <c r="H6339" s="11" t="s">
        <v>1482</v>
      </c>
      <c r="I6339" s="27">
        <v>148</v>
      </c>
      <c r="J6339" s="30" t="s">
        <v>5050</v>
      </c>
      <c r="K6339" s="28" t="s">
        <v>5051</v>
      </c>
      <c r="L6339" s="4" t="s">
        <v>582</v>
      </c>
    </row>
    <row r="6340" spans="1:12">
      <c r="A6340" s="36">
        <v>2017</v>
      </c>
      <c r="B6340" s="14" t="s">
        <v>4786</v>
      </c>
      <c r="C6340" s="9">
        <v>42922</v>
      </c>
      <c r="D6340" s="14" t="s">
        <v>537</v>
      </c>
      <c r="E6340" s="1" t="s">
        <v>6</v>
      </c>
      <c r="F6340" s="11" t="s">
        <v>782</v>
      </c>
      <c r="G6340" s="1" t="s">
        <v>269</v>
      </c>
      <c r="H6340" s="11" t="s">
        <v>2133</v>
      </c>
      <c r="I6340" s="27">
        <v>98</v>
      </c>
      <c r="J6340" s="30" t="s">
        <v>5052</v>
      </c>
      <c r="K6340" s="28" t="s">
        <v>4531</v>
      </c>
      <c r="L6340" s="4" t="s">
        <v>582</v>
      </c>
    </row>
    <row r="6341" spans="1:12">
      <c r="A6341" s="36">
        <v>2017</v>
      </c>
      <c r="B6341" s="14" t="s">
        <v>4786</v>
      </c>
      <c r="C6341" s="9">
        <v>42922</v>
      </c>
      <c r="D6341" s="14" t="s">
        <v>537</v>
      </c>
      <c r="E6341" s="1" t="s">
        <v>6</v>
      </c>
      <c r="F6341" s="11" t="s">
        <v>782</v>
      </c>
      <c r="G6341" s="1" t="s">
        <v>269</v>
      </c>
      <c r="H6341" s="11" t="s">
        <v>2133</v>
      </c>
      <c r="I6341" s="27">
        <v>91</v>
      </c>
      <c r="J6341" s="30" t="s">
        <v>5053</v>
      </c>
      <c r="K6341" s="28" t="s">
        <v>4531</v>
      </c>
      <c r="L6341" s="4" t="s">
        <v>582</v>
      </c>
    </row>
    <row r="6342" spans="1:12">
      <c r="A6342" s="36">
        <v>2017</v>
      </c>
      <c r="B6342" s="14" t="s">
        <v>4786</v>
      </c>
      <c r="C6342" s="9">
        <v>42923</v>
      </c>
      <c r="D6342" s="14" t="s">
        <v>537</v>
      </c>
      <c r="E6342" s="1" t="s">
        <v>6</v>
      </c>
      <c r="F6342" s="11" t="s">
        <v>782</v>
      </c>
      <c r="G6342" s="1" t="s">
        <v>269</v>
      </c>
      <c r="H6342" s="11" t="s">
        <v>2133</v>
      </c>
      <c r="I6342" s="27">
        <v>176</v>
      </c>
      <c r="J6342" s="30" t="s">
        <v>5054</v>
      </c>
      <c r="K6342" s="28" t="s">
        <v>4531</v>
      </c>
      <c r="L6342" s="4" t="s">
        <v>582</v>
      </c>
    </row>
    <row r="6343" spans="1:12">
      <c r="A6343" s="36">
        <v>2017</v>
      </c>
      <c r="B6343" s="14" t="s">
        <v>4786</v>
      </c>
      <c r="C6343" s="9">
        <v>42933</v>
      </c>
      <c r="D6343" s="14" t="s">
        <v>537</v>
      </c>
      <c r="E6343" s="1" t="s">
        <v>6</v>
      </c>
      <c r="F6343" s="11" t="s">
        <v>782</v>
      </c>
      <c r="G6343" s="1" t="s">
        <v>179</v>
      </c>
      <c r="H6343" s="1" t="s">
        <v>183</v>
      </c>
      <c r="I6343" s="27">
        <v>255</v>
      </c>
      <c r="J6343" s="30">
        <v>27790</v>
      </c>
      <c r="K6343" s="28" t="s">
        <v>5055</v>
      </c>
      <c r="L6343" s="4" t="s">
        <v>582</v>
      </c>
    </row>
    <row r="6344" spans="1:12">
      <c r="A6344" s="36">
        <v>2017</v>
      </c>
      <c r="B6344" s="14" t="s">
        <v>4786</v>
      </c>
      <c r="C6344" s="9">
        <v>42936</v>
      </c>
      <c r="D6344" s="14" t="s">
        <v>537</v>
      </c>
      <c r="E6344" s="1" t="s">
        <v>6</v>
      </c>
      <c r="F6344" s="11" t="s">
        <v>782</v>
      </c>
      <c r="G6344" s="1" t="s">
        <v>137</v>
      </c>
      <c r="H6344" s="1" t="s">
        <v>138</v>
      </c>
      <c r="I6344" s="27">
        <v>245</v>
      </c>
      <c r="J6344" s="30">
        <v>3243</v>
      </c>
      <c r="K6344" s="28" t="s">
        <v>5055</v>
      </c>
      <c r="L6344" s="4" t="s">
        <v>582</v>
      </c>
    </row>
    <row r="6345" spans="1:12">
      <c r="A6345" s="36">
        <v>2017</v>
      </c>
      <c r="B6345" s="14" t="s">
        <v>4786</v>
      </c>
      <c r="C6345" s="9">
        <v>42938</v>
      </c>
      <c r="D6345" s="14" t="s">
        <v>537</v>
      </c>
      <c r="E6345" s="1" t="s">
        <v>6</v>
      </c>
      <c r="F6345" s="11" t="s">
        <v>782</v>
      </c>
      <c r="G6345" s="1" t="s">
        <v>510</v>
      </c>
      <c r="H6345" s="11" t="s">
        <v>2087</v>
      </c>
      <c r="I6345" s="27">
        <v>35</v>
      </c>
      <c r="J6345" s="30">
        <v>1562</v>
      </c>
      <c r="K6345" s="28" t="s">
        <v>5055</v>
      </c>
      <c r="L6345" s="4" t="s">
        <v>582</v>
      </c>
    </row>
    <row r="6346" spans="1:12">
      <c r="A6346" s="36">
        <v>2017</v>
      </c>
      <c r="B6346" s="14" t="s">
        <v>4786</v>
      </c>
      <c r="C6346" s="9">
        <v>42939</v>
      </c>
      <c r="D6346" s="14" t="s">
        <v>537</v>
      </c>
      <c r="E6346" s="1" t="s">
        <v>6</v>
      </c>
      <c r="F6346" s="11" t="s">
        <v>782</v>
      </c>
      <c r="G6346" s="1" t="s">
        <v>179</v>
      </c>
      <c r="H6346" s="1" t="s">
        <v>183</v>
      </c>
      <c r="I6346" s="27">
        <v>200</v>
      </c>
      <c r="J6346" s="30">
        <v>27799</v>
      </c>
      <c r="K6346" s="28" t="s">
        <v>5055</v>
      </c>
      <c r="L6346" s="4" t="s">
        <v>582</v>
      </c>
    </row>
    <row r="6347" spans="1:12">
      <c r="A6347" s="36">
        <v>2017</v>
      </c>
      <c r="B6347" s="14" t="s">
        <v>4786</v>
      </c>
      <c r="C6347" s="9">
        <v>42940</v>
      </c>
      <c r="D6347" s="14" t="s">
        <v>537</v>
      </c>
      <c r="E6347" s="1" t="s">
        <v>6</v>
      </c>
      <c r="F6347" s="11" t="s">
        <v>782</v>
      </c>
      <c r="G6347" s="1" t="s">
        <v>179</v>
      </c>
      <c r="H6347" s="1" t="s">
        <v>183</v>
      </c>
      <c r="I6347" s="27">
        <v>143</v>
      </c>
      <c r="J6347" s="30">
        <v>27808</v>
      </c>
      <c r="K6347" s="28" t="s">
        <v>4531</v>
      </c>
      <c r="L6347" s="4" t="s">
        <v>582</v>
      </c>
    </row>
    <row r="6348" spans="1:12">
      <c r="A6348" s="36">
        <v>2017</v>
      </c>
      <c r="B6348" s="14" t="s">
        <v>4786</v>
      </c>
      <c r="C6348" s="9">
        <v>42943</v>
      </c>
      <c r="D6348" s="14" t="s">
        <v>537</v>
      </c>
      <c r="E6348" s="1" t="s">
        <v>6</v>
      </c>
      <c r="F6348" s="11" t="s">
        <v>782</v>
      </c>
      <c r="G6348" s="1" t="s">
        <v>37</v>
      </c>
      <c r="H6348" s="1" t="s">
        <v>274</v>
      </c>
      <c r="I6348" s="27">
        <v>182</v>
      </c>
      <c r="J6348" s="30" t="s">
        <v>5056</v>
      </c>
      <c r="K6348" s="28" t="s">
        <v>4531</v>
      </c>
      <c r="L6348" s="4" t="s">
        <v>582</v>
      </c>
    </row>
    <row r="6349" spans="1:12">
      <c r="A6349" s="36">
        <v>2017</v>
      </c>
      <c r="B6349" s="14" t="s">
        <v>4786</v>
      </c>
      <c r="C6349" s="9">
        <v>42944</v>
      </c>
      <c r="D6349" s="14" t="s">
        <v>537</v>
      </c>
      <c r="E6349" s="1" t="s">
        <v>6</v>
      </c>
      <c r="F6349" s="11" t="s">
        <v>782</v>
      </c>
      <c r="G6349" s="1" t="s">
        <v>37</v>
      </c>
      <c r="H6349" s="1" t="s">
        <v>279</v>
      </c>
      <c r="I6349" s="27">
        <v>164</v>
      </c>
      <c r="J6349" s="30" t="s">
        <v>5057</v>
      </c>
      <c r="K6349" s="28" t="s">
        <v>4531</v>
      </c>
      <c r="L6349" s="4" t="s">
        <v>582</v>
      </c>
    </row>
    <row r="6350" spans="1:12">
      <c r="A6350" s="36">
        <v>2017</v>
      </c>
      <c r="B6350" s="14" t="s">
        <v>4786</v>
      </c>
      <c r="C6350" s="9">
        <v>42945</v>
      </c>
      <c r="D6350" s="14" t="s">
        <v>537</v>
      </c>
      <c r="E6350" s="1" t="s">
        <v>6</v>
      </c>
      <c r="F6350" s="11" t="s">
        <v>782</v>
      </c>
      <c r="G6350" s="1" t="s">
        <v>37</v>
      </c>
      <c r="H6350" s="1" t="s">
        <v>274</v>
      </c>
      <c r="I6350" s="27">
        <v>275</v>
      </c>
      <c r="J6350" s="30" t="s">
        <v>5058</v>
      </c>
      <c r="K6350" s="28" t="s">
        <v>1257</v>
      </c>
      <c r="L6350" s="4" t="s">
        <v>582</v>
      </c>
    </row>
    <row r="6351" spans="1:12">
      <c r="A6351" s="36">
        <v>2017</v>
      </c>
      <c r="B6351" s="14" t="s">
        <v>4786</v>
      </c>
      <c r="C6351" s="9">
        <v>42939</v>
      </c>
      <c r="D6351" s="14" t="s">
        <v>537</v>
      </c>
      <c r="E6351" s="1" t="s">
        <v>609</v>
      </c>
      <c r="F6351" s="11" t="s">
        <v>627</v>
      </c>
      <c r="G6351" s="1" t="s">
        <v>179</v>
      </c>
      <c r="H6351" s="1" t="s">
        <v>30</v>
      </c>
      <c r="I6351" s="27">
        <v>1204</v>
      </c>
      <c r="J6351" s="30">
        <v>38832</v>
      </c>
      <c r="K6351" s="28" t="s">
        <v>3040</v>
      </c>
      <c r="L6351" s="4" t="s">
        <v>582</v>
      </c>
    </row>
    <row r="6352" spans="1:12">
      <c r="A6352" s="36">
        <v>2017</v>
      </c>
      <c r="B6352" s="14" t="s">
        <v>4786</v>
      </c>
      <c r="C6352" s="9">
        <v>42942</v>
      </c>
      <c r="D6352" s="14" t="s">
        <v>537</v>
      </c>
      <c r="E6352" s="1" t="s">
        <v>609</v>
      </c>
      <c r="F6352" s="11" t="s">
        <v>627</v>
      </c>
      <c r="G6352" s="1" t="s">
        <v>179</v>
      </c>
      <c r="H6352" s="1" t="s">
        <v>183</v>
      </c>
      <c r="I6352" s="27">
        <v>1043</v>
      </c>
      <c r="J6352" s="30">
        <v>27821</v>
      </c>
      <c r="K6352" s="28" t="s">
        <v>5059</v>
      </c>
      <c r="L6352" s="4" t="s">
        <v>582</v>
      </c>
    </row>
    <row r="6353" spans="1:12">
      <c r="A6353" s="36">
        <v>2017</v>
      </c>
      <c r="B6353" s="14" t="s">
        <v>4786</v>
      </c>
      <c r="C6353" s="9">
        <v>42943</v>
      </c>
      <c r="D6353" s="14" t="s">
        <v>537</v>
      </c>
      <c r="E6353" s="1" t="s">
        <v>609</v>
      </c>
      <c r="F6353" s="11" t="s">
        <v>627</v>
      </c>
      <c r="G6353" s="1" t="s">
        <v>179</v>
      </c>
      <c r="H6353" s="1" t="s">
        <v>30</v>
      </c>
      <c r="I6353" s="27">
        <v>668</v>
      </c>
      <c r="J6353" s="30">
        <v>38905</v>
      </c>
      <c r="K6353" s="28" t="s">
        <v>5060</v>
      </c>
      <c r="L6353" s="4" t="s">
        <v>582</v>
      </c>
    </row>
    <row r="6354" spans="1:12">
      <c r="A6354" s="36">
        <v>2017</v>
      </c>
      <c r="B6354" s="14" t="s">
        <v>4786</v>
      </c>
      <c r="C6354" s="9">
        <v>42945</v>
      </c>
      <c r="D6354" s="14" t="s">
        <v>537</v>
      </c>
      <c r="E6354" s="1" t="s">
        <v>609</v>
      </c>
      <c r="F6354" s="11" t="s">
        <v>627</v>
      </c>
      <c r="G6354" s="1" t="s">
        <v>179</v>
      </c>
      <c r="H6354" s="1" t="s">
        <v>30</v>
      </c>
      <c r="I6354" s="27">
        <v>1800</v>
      </c>
      <c r="J6354" s="30">
        <v>38943</v>
      </c>
      <c r="K6354" s="28" t="s">
        <v>3040</v>
      </c>
      <c r="L6354" s="4" t="s">
        <v>582</v>
      </c>
    </row>
    <row r="6355" spans="1:12">
      <c r="A6355" s="36">
        <v>2017</v>
      </c>
      <c r="B6355" s="14" t="s">
        <v>4786</v>
      </c>
      <c r="C6355" s="9">
        <v>42946</v>
      </c>
      <c r="D6355" s="14" t="s">
        <v>537</v>
      </c>
      <c r="E6355" s="1" t="s">
        <v>609</v>
      </c>
      <c r="F6355" s="11" t="s">
        <v>627</v>
      </c>
      <c r="G6355" s="1" t="s">
        <v>179</v>
      </c>
      <c r="H6355" s="1" t="s">
        <v>30</v>
      </c>
      <c r="I6355" s="27">
        <v>1953</v>
      </c>
      <c r="J6355" s="30">
        <v>38953</v>
      </c>
      <c r="K6355" s="28" t="s">
        <v>4644</v>
      </c>
      <c r="L6355" s="4" t="s">
        <v>582</v>
      </c>
    </row>
    <row r="6356" spans="1:12">
      <c r="A6356" s="36">
        <v>2017</v>
      </c>
      <c r="B6356" s="14" t="s">
        <v>4786</v>
      </c>
      <c r="C6356" s="9">
        <v>42924</v>
      </c>
      <c r="D6356" s="14" t="s">
        <v>537</v>
      </c>
      <c r="E6356" s="1" t="s">
        <v>609</v>
      </c>
      <c r="F6356" s="11" t="s">
        <v>1168</v>
      </c>
      <c r="G6356" s="1" t="s">
        <v>37</v>
      </c>
      <c r="H6356" s="1" t="s">
        <v>279</v>
      </c>
      <c r="I6356" s="27">
        <v>1994</v>
      </c>
      <c r="J6356" s="30" t="s">
        <v>5061</v>
      </c>
      <c r="K6356" s="28" t="s">
        <v>2138</v>
      </c>
      <c r="L6356" s="4" t="s">
        <v>582</v>
      </c>
    </row>
    <row r="6357" spans="1:12">
      <c r="A6357" s="36">
        <v>2017</v>
      </c>
      <c r="B6357" s="14" t="s">
        <v>4786</v>
      </c>
      <c r="C6357" s="9">
        <v>42933</v>
      </c>
      <c r="D6357" s="14" t="s">
        <v>537</v>
      </c>
      <c r="E6357" s="1" t="s">
        <v>609</v>
      </c>
      <c r="F6357" s="11" t="s">
        <v>1168</v>
      </c>
      <c r="G6357" s="1" t="s">
        <v>137</v>
      </c>
      <c r="H6357" s="1" t="s">
        <v>138</v>
      </c>
      <c r="I6357" s="27">
        <v>280</v>
      </c>
      <c r="J6357" s="30">
        <v>3219</v>
      </c>
      <c r="K6357" s="28" t="s">
        <v>5059</v>
      </c>
      <c r="L6357" s="4" t="s">
        <v>582</v>
      </c>
    </row>
    <row r="6358" spans="1:12">
      <c r="A6358" s="36">
        <v>2017</v>
      </c>
      <c r="B6358" s="14" t="s">
        <v>4786</v>
      </c>
      <c r="C6358" s="9">
        <v>42934</v>
      </c>
      <c r="D6358" s="14" t="s">
        <v>537</v>
      </c>
      <c r="E6358" s="1" t="s">
        <v>609</v>
      </c>
      <c r="F6358" s="11" t="s">
        <v>1168</v>
      </c>
      <c r="G6358" s="1" t="s">
        <v>269</v>
      </c>
      <c r="H6358" s="11" t="s">
        <v>150</v>
      </c>
      <c r="I6358" s="27">
        <v>601</v>
      </c>
      <c r="J6358" s="30" t="s">
        <v>5062</v>
      </c>
      <c r="K6358" s="28" t="s">
        <v>5063</v>
      </c>
      <c r="L6358" s="4" t="s">
        <v>582</v>
      </c>
    </row>
    <row r="6359" spans="1:12">
      <c r="A6359" s="36">
        <v>2017</v>
      </c>
      <c r="B6359" s="14" t="s">
        <v>4786</v>
      </c>
      <c r="C6359" s="9">
        <v>42938</v>
      </c>
      <c r="D6359" s="14" t="s">
        <v>537</v>
      </c>
      <c r="E6359" s="1" t="s">
        <v>609</v>
      </c>
      <c r="F6359" s="11" t="s">
        <v>1168</v>
      </c>
      <c r="G6359" s="1" t="s">
        <v>179</v>
      </c>
      <c r="H6359" s="1" t="s">
        <v>183</v>
      </c>
      <c r="I6359" s="27">
        <v>629</v>
      </c>
      <c r="J6359" s="30">
        <v>27797</v>
      </c>
      <c r="K6359" s="28" t="s">
        <v>5060</v>
      </c>
      <c r="L6359" s="4" t="s">
        <v>582</v>
      </c>
    </row>
    <row r="6360" spans="1:12">
      <c r="A6360" s="36">
        <v>2017</v>
      </c>
      <c r="B6360" s="14" t="s">
        <v>4786</v>
      </c>
      <c r="C6360" s="9">
        <v>42918</v>
      </c>
      <c r="D6360" s="14" t="s">
        <v>537</v>
      </c>
      <c r="E6360" s="1" t="s">
        <v>609</v>
      </c>
      <c r="F6360" s="11" t="s">
        <v>3627</v>
      </c>
      <c r="G6360" s="1" t="s">
        <v>37</v>
      </c>
      <c r="H6360" s="1" t="s">
        <v>279</v>
      </c>
      <c r="I6360" s="27">
        <v>408</v>
      </c>
      <c r="J6360" s="30" t="s">
        <v>5064</v>
      </c>
      <c r="K6360" s="28" t="s">
        <v>4644</v>
      </c>
      <c r="L6360" s="4" t="s">
        <v>582</v>
      </c>
    </row>
    <row r="6361" spans="1:12">
      <c r="A6361" s="36">
        <v>2017</v>
      </c>
      <c r="B6361" s="14" t="s">
        <v>4786</v>
      </c>
      <c r="C6361" s="9">
        <v>42920</v>
      </c>
      <c r="D6361" s="14" t="s">
        <v>537</v>
      </c>
      <c r="E6361" s="1" t="s">
        <v>609</v>
      </c>
      <c r="F6361" s="11" t="s">
        <v>3627</v>
      </c>
      <c r="G6361" s="1" t="s">
        <v>137</v>
      </c>
      <c r="H6361" s="1" t="s">
        <v>650</v>
      </c>
      <c r="I6361" s="27">
        <v>477</v>
      </c>
      <c r="J6361" s="30">
        <v>2322</v>
      </c>
      <c r="K6361" s="28" t="s">
        <v>4644</v>
      </c>
      <c r="L6361" s="4" t="s">
        <v>582</v>
      </c>
    </row>
    <row r="6362" spans="1:12">
      <c r="A6362" s="36">
        <v>2017</v>
      </c>
      <c r="B6362" s="14" t="s">
        <v>4786</v>
      </c>
      <c r="C6362" s="9">
        <v>42924</v>
      </c>
      <c r="D6362" s="14" t="s">
        <v>537</v>
      </c>
      <c r="E6362" s="1" t="s">
        <v>609</v>
      </c>
      <c r="F6362" s="11" t="s">
        <v>3627</v>
      </c>
      <c r="G6362" s="1" t="s">
        <v>510</v>
      </c>
      <c r="H6362" s="11" t="s">
        <v>2087</v>
      </c>
      <c r="I6362" s="27">
        <v>1955</v>
      </c>
      <c r="J6362" s="30">
        <v>1550</v>
      </c>
      <c r="K6362" s="28" t="s">
        <v>3040</v>
      </c>
      <c r="L6362" s="4" t="s">
        <v>582</v>
      </c>
    </row>
    <row r="6363" spans="1:12">
      <c r="A6363" s="36">
        <v>2017</v>
      </c>
      <c r="B6363" s="14" t="s">
        <v>4786</v>
      </c>
      <c r="C6363" s="9">
        <v>42926</v>
      </c>
      <c r="D6363" s="14" t="s">
        <v>537</v>
      </c>
      <c r="E6363" s="1" t="s">
        <v>609</v>
      </c>
      <c r="F6363" s="11" t="s">
        <v>3627</v>
      </c>
      <c r="G6363" s="1" t="s">
        <v>269</v>
      </c>
      <c r="H6363" s="11" t="s">
        <v>150</v>
      </c>
      <c r="I6363" s="27">
        <v>1618</v>
      </c>
      <c r="J6363" s="30" t="s">
        <v>5065</v>
      </c>
      <c r="K6363" s="28" t="s">
        <v>2138</v>
      </c>
      <c r="L6363" s="4" t="s">
        <v>582</v>
      </c>
    </row>
    <row r="6364" spans="1:12">
      <c r="A6364" s="36">
        <v>2017</v>
      </c>
      <c r="B6364" s="14" t="s">
        <v>4786</v>
      </c>
      <c r="C6364" s="9">
        <v>42943</v>
      </c>
      <c r="D6364" s="14" t="s">
        <v>537</v>
      </c>
      <c r="E6364" s="1" t="s">
        <v>609</v>
      </c>
      <c r="F6364" s="11" t="s">
        <v>3627</v>
      </c>
      <c r="G6364" s="1" t="s">
        <v>37</v>
      </c>
      <c r="H6364" s="11" t="s">
        <v>1482</v>
      </c>
      <c r="I6364" s="27">
        <v>2170</v>
      </c>
      <c r="J6364" s="30" t="s">
        <v>5066</v>
      </c>
      <c r="K6364" s="28" t="s">
        <v>5063</v>
      </c>
      <c r="L6364" s="4" t="s">
        <v>582</v>
      </c>
    </row>
    <row r="6365" spans="1:12">
      <c r="A6365" s="36">
        <v>2017</v>
      </c>
      <c r="B6365" s="14" t="s">
        <v>4786</v>
      </c>
      <c r="C6365" s="9">
        <v>42919</v>
      </c>
      <c r="D6365" s="14" t="s">
        <v>537</v>
      </c>
      <c r="E6365" s="1" t="s">
        <v>724</v>
      </c>
      <c r="F6365" s="11" t="s">
        <v>733</v>
      </c>
      <c r="G6365" s="1" t="s">
        <v>179</v>
      </c>
      <c r="H6365" s="1" t="s">
        <v>30</v>
      </c>
      <c r="I6365" s="27">
        <v>541</v>
      </c>
      <c r="J6365" s="30">
        <v>38508</v>
      </c>
      <c r="K6365" s="28" t="s">
        <v>732</v>
      </c>
      <c r="L6365" s="4" t="s">
        <v>582</v>
      </c>
    </row>
    <row r="6366" spans="1:12">
      <c r="A6366" s="36">
        <v>2017</v>
      </c>
      <c r="B6366" s="14" t="s">
        <v>4786</v>
      </c>
      <c r="C6366" s="9">
        <v>42923</v>
      </c>
      <c r="D6366" s="14" t="s">
        <v>537</v>
      </c>
      <c r="E6366" s="1" t="s">
        <v>724</v>
      </c>
      <c r="F6366" s="11" t="s">
        <v>733</v>
      </c>
      <c r="G6366" s="1" t="s">
        <v>269</v>
      </c>
      <c r="H6366" s="11" t="s">
        <v>2133</v>
      </c>
      <c r="I6366" s="27">
        <v>738</v>
      </c>
      <c r="J6366" s="30" t="s">
        <v>5067</v>
      </c>
      <c r="K6366" s="28" t="s">
        <v>5068</v>
      </c>
      <c r="L6366" s="4" t="s">
        <v>582</v>
      </c>
    </row>
    <row r="6367" spans="1:12">
      <c r="A6367" s="36">
        <v>2017</v>
      </c>
      <c r="B6367" s="14" t="s">
        <v>4786</v>
      </c>
      <c r="C6367" s="9">
        <v>42924</v>
      </c>
      <c r="D6367" s="14" t="s">
        <v>537</v>
      </c>
      <c r="E6367" s="1" t="s">
        <v>724</v>
      </c>
      <c r="F6367" s="11" t="s">
        <v>733</v>
      </c>
      <c r="G6367" s="1" t="s">
        <v>37</v>
      </c>
      <c r="H6367" s="11" t="s">
        <v>1962</v>
      </c>
      <c r="I6367" s="27">
        <v>566</v>
      </c>
      <c r="J6367" s="30" t="s">
        <v>5069</v>
      </c>
      <c r="K6367" s="28" t="s">
        <v>3121</v>
      </c>
      <c r="L6367" s="4" t="s">
        <v>582</v>
      </c>
    </row>
    <row r="6368" spans="1:12">
      <c r="A6368" s="36">
        <v>2017</v>
      </c>
      <c r="B6368" s="14" t="s">
        <v>4786</v>
      </c>
      <c r="C6368" s="9">
        <v>42941</v>
      </c>
      <c r="D6368" s="14" t="s">
        <v>537</v>
      </c>
      <c r="E6368" s="1" t="s">
        <v>724</v>
      </c>
      <c r="F6368" s="11" t="s">
        <v>733</v>
      </c>
      <c r="G6368" s="1" t="s">
        <v>149</v>
      </c>
      <c r="H6368" s="11" t="s">
        <v>748</v>
      </c>
      <c r="I6368" s="27">
        <v>259</v>
      </c>
      <c r="J6368" s="30">
        <v>11300</v>
      </c>
      <c r="K6368" s="28" t="s">
        <v>3121</v>
      </c>
      <c r="L6368" s="4" t="s">
        <v>582</v>
      </c>
    </row>
    <row r="6369" spans="1:12">
      <c r="A6369" s="36">
        <v>2017</v>
      </c>
      <c r="B6369" s="14" t="s">
        <v>4786</v>
      </c>
      <c r="C6369" s="9">
        <v>42944</v>
      </c>
      <c r="D6369" s="14" t="s">
        <v>537</v>
      </c>
      <c r="E6369" s="1" t="s">
        <v>724</v>
      </c>
      <c r="F6369" s="11" t="s">
        <v>733</v>
      </c>
      <c r="G6369" s="1" t="s">
        <v>37</v>
      </c>
      <c r="H6369" s="1" t="s">
        <v>279</v>
      </c>
      <c r="I6369" s="27">
        <v>1048</v>
      </c>
      <c r="J6369" s="30" t="s">
        <v>5070</v>
      </c>
      <c r="K6369" s="28" t="s">
        <v>3121</v>
      </c>
      <c r="L6369" s="4" t="s">
        <v>582</v>
      </c>
    </row>
    <row r="6370" spans="1:12">
      <c r="A6370" s="36">
        <v>2017</v>
      </c>
      <c r="B6370" s="14" t="s">
        <v>4786</v>
      </c>
      <c r="C6370" s="9">
        <v>42917</v>
      </c>
      <c r="D6370" s="14" t="s">
        <v>537</v>
      </c>
      <c r="E6370" s="1" t="s">
        <v>1127</v>
      </c>
      <c r="F6370" s="11" t="s">
        <v>593</v>
      </c>
      <c r="G6370" s="1" t="s">
        <v>37</v>
      </c>
      <c r="H6370" s="11" t="s">
        <v>1482</v>
      </c>
      <c r="I6370" s="27">
        <v>1173</v>
      </c>
      <c r="J6370" s="30" t="s">
        <v>5071</v>
      </c>
      <c r="K6370" s="28" t="s">
        <v>5072</v>
      </c>
      <c r="L6370" s="4" t="s">
        <v>582</v>
      </c>
    </row>
    <row r="6371" spans="1:12">
      <c r="A6371" s="36">
        <v>2017</v>
      </c>
      <c r="B6371" s="14" t="s">
        <v>4786</v>
      </c>
      <c r="C6371" s="9">
        <v>42918</v>
      </c>
      <c r="D6371" s="14" t="s">
        <v>537</v>
      </c>
      <c r="E6371" s="1" t="s">
        <v>1127</v>
      </c>
      <c r="F6371" s="11" t="s">
        <v>593</v>
      </c>
      <c r="G6371" s="1" t="s">
        <v>37</v>
      </c>
      <c r="H6371" s="1" t="s">
        <v>274</v>
      </c>
      <c r="I6371" s="27">
        <v>1003</v>
      </c>
      <c r="J6371" s="30" t="s">
        <v>5073</v>
      </c>
      <c r="K6371" s="28" t="s">
        <v>1136</v>
      </c>
      <c r="L6371" s="4" t="s">
        <v>582</v>
      </c>
    </row>
    <row r="6372" spans="1:12">
      <c r="A6372" s="36">
        <v>2017</v>
      </c>
      <c r="B6372" s="14" t="s">
        <v>4786</v>
      </c>
      <c r="C6372" s="9">
        <v>42923</v>
      </c>
      <c r="D6372" s="14" t="s">
        <v>537</v>
      </c>
      <c r="E6372" s="1" t="s">
        <v>1127</v>
      </c>
      <c r="F6372" s="11" t="s">
        <v>593</v>
      </c>
      <c r="G6372" s="1" t="s">
        <v>179</v>
      </c>
      <c r="H6372" s="1" t="s">
        <v>30</v>
      </c>
      <c r="I6372" s="27">
        <v>1001</v>
      </c>
      <c r="J6372" s="30">
        <v>38575</v>
      </c>
      <c r="K6372" s="28" t="s">
        <v>5074</v>
      </c>
      <c r="L6372" s="4" t="s">
        <v>582</v>
      </c>
    </row>
    <row r="6373" spans="1:12">
      <c r="A6373" s="36">
        <v>2017</v>
      </c>
      <c r="B6373" s="14" t="s">
        <v>4786</v>
      </c>
      <c r="C6373" s="9">
        <v>42925</v>
      </c>
      <c r="D6373" s="14" t="s">
        <v>537</v>
      </c>
      <c r="E6373" s="1" t="s">
        <v>1127</v>
      </c>
      <c r="F6373" s="11" t="s">
        <v>593</v>
      </c>
      <c r="G6373" s="1" t="s">
        <v>691</v>
      </c>
      <c r="H6373" s="1" t="s">
        <v>120</v>
      </c>
      <c r="I6373" s="27">
        <v>947</v>
      </c>
      <c r="J6373" s="30">
        <v>928502</v>
      </c>
      <c r="K6373" s="28" t="s">
        <v>5075</v>
      </c>
      <c r="L6373" s="4" t="s">
        <v>582</v>
      </c>
    </row>
    <row r="6374" spans="1:12">
      <c r="A6374" s="36">
        <v>2017</v>
      </c>
      <c r="B6374" s="14" t="s">
        <v>4786</v>
      </c>
      <c r="C6374" s="9">
        <v>42925</v>
      </c>
      <c r="D6374" s="14" t="s">
        <v>537</v>
      </c>
      <c r="E6374" s="1" t="s">
        <v>1127</v>
      </c>
      <c r="F6374" s="11" t="s">
        <v>593</v>
      </c>
      <c r="G6374" s="1" t="s">
        <v>179</v>
      </c>
      <c r="H6374" s="1" t="s">
        <v>30</v>
      </c>
      <c r="I6374" s="27">
        <v>230</v>
      </c>
      <c r="J6374" s="30">
        <v>38591</v>
      </c>
      <c r="K6374" s="28" t="s">
        <v>5075</v>
      </c>
      <c r="L6374" s="4" t="s">
        <v>582</v>
      </c>
    </row>
    <row r="6375" spans="1:12">
      <c r="A6375" s="36">
        <v>2017</v>
      </c>
      <c r="B6375" s="14" t="s">
        <v>4786</v>
      </c>
      <c r="C6375" s="9">
        <v>42936</v>
      </c>
      <c r="D6375" s="14" t="s">
        <v>537</v>
      </c>
      <c r="E6375" s="1" t="s">
        <v>1127</v>
      </c>
      <c r="F6375" s="11" t="s">
        <v>593</v>
      </c>
      <c r="G6375" s="1" t="s">
        <v>37</v>
      </c>
      <c r="H6375" s="1" t="s">
        <v>453</v>
      </c>
      <c r="I6375" s="27">
        <v>961</v>
      </c>
      <c r="J6375" s="30" t="s">
        <v>5076</v>
      </c>
      <c r="K6375" s="28" t="s">
        <v>5077</v>
      </c>
      <c r="L6375" s="4" t="s">
        <v>582</v>
      </c>
    </row>
    <row r="6376" spans="1:12">
      <c r="A6376" s="36">
        <v>2017</v>
      </c>
      <c r="B6376" s="14" t="s">
        <v>4786</v>
      </c>
      <c r="C6376" s="9">
        <v>42936</v>
      </c>
      <c r="D6376" s="14" t="s">
        <v>537</v>
      </c>
      <c r="E6376" s="1" t="s">
        <v>1127</v>
      </c>
      <c r="F6376" s="11" t="s">
        <v>593</v>
      </c>
      <c r="G6376" s="1" t="s">
        <v>37</v>
      </c>
      <c r="H6376" s="1" t="s">
        <v>274</v>
      </c>
      <c r="I6376" s="27">
        <v>1791</v>
      </c>
      <c r="J6376" s="30" t="s">
        <v>5078</v>
      </c>
      <c r="K6376" s="28" t="s">
        <v>5077</v>
      </c>
      <c r="L6376" s="4" t="s">
        <v>582</v>
      </c>
    </row>
    <row r="6377" spans="1:12">
      <c r="A6377" s="36">
        <v>2017</v>
      </c>
      <c r="B6377" s="14" t="s">
        <v>4786</v>
      </c>
      <c r="C6377" s="9">
        <v>42937</v>
      </c>
      <c r="D6377" s="14" t="s">
        <v>537</v>
      </c>
      <c r="E6377" s="1" t="s">
        <v>1127</v>
      </c>
      <c r="F6377" s="11" t="s">
        <v>593</v>
      </c>
      <c r="G6377" s="1" t="s">
        <v>37</v>
      </c>
      <c r="H6377" s="1" t="s">
        <v>279</v>
      </c>
      <c r="I6377" s="27">
        <v>1818</v>
      </c>
      <c r="J6377" s="30" t="s">
        <v>5079</v>
      </c>
      <c r="K6377" s="28" t="s">
        <v>5075</v>
      </c>
      <c r="L6377" s="4" t="s">
        <v>582</v>
      </c>
    </row>
    <row r="6378" spans="1:12">
      <c r="A6378" s="36">
        <v>2017</v>
      </c>
      <c r="B6378" s="14" t="s">
        <v>4786</v>
      </c>
      <c r="C6378" s="9">
        <v>42937</v>
      </c>
      <c r="D6378" s="14" t="s">
        <v>537</v>
      </c>
      <c r="E6378" s="1" t="s">
        <v>1127</v>
      </c>
      <c r="F6378" s="11" t="s">
        <v>593</v>
      </c>
      <c r="G6378" s="1" t="s">
        <v>37</v>
      </c>
      <c r="H6378" s="1" t="s">
        <v>279</v>
      </c>
      <c r="I6378" s="27">
        <v>1591</v>
      </c>
      <c r="J6378" s="30" t="s">
        <v>5080</v>
      </c>
      <c r="K6378" s="28" t="s">
        <v>5075</v>
      </c>
      <c r="L6378" s="4" t="s">
        <v>582</v>
      </c>
    </row>
    <row r="6379" spans="1:12">
      <c r="A6379" s="36">
        <v>2017</v>
      </c>
      <c r="B6379" s="14" t="s">
        <v>4786</v>
      </c>
      <c r="C6379" s="9">
        <v>42940</v>
      </c>
      <c r="D6379" s="14" t="s">
        <v>537</v>
      </c>
      <c r="E6379" s="1" t="s">
        <v>1127</v>
      </c>
      <c r="F6379" s="11" t="s">
        <v>593</v>
      </c>
      <c r="G6379" s="1" t="s">
        <v>37</v>
      </c>
      <c r="H6379" s="11" t="s">
        <v>1962</v>
      </c>
      <c r="I6379" s="27">
        <v>1205</v>
      </c>
      <c r="J6379" s="30" t="s">
        <v>5081</v>
      </c>
      <c r="K6379" s="28" t="s">
        <v>5075</v>
      </c>
      <c r="L6379" s="4" t="s">
        <v>582</v>
      </c>
    </row>
    <row r="6380" spans="1:12">
      <c r="A6380" s="36">
        <v>2017</v>
      </c>
      <c r="B6380" s="14" t="s">
        <v>4786</v>
      </c>
      <c r="C6380" s="9">
        <v>42940</v>
      </c>
      <c r="D6380" s="14" t="s">
        <v>537</v>
      </c>
      <c r="E6380" s="1" t="s">
        <v>1127</v>
      </c>
      <c r="F6380" s="11" t="s">
        <v>593</v>
      </c>
      <c r="G6380" s="1" t="s">
        <v>37</v>
      </c>
      <c r="H6380" s="11" t="s">
        <v>1962</v>
      </c>
      <c r="I6380" s="27">
        <v>1254</v>
      </c>
      <c r="J6380" s="30" t="s">
        <v>5082</v>
      </c>
      <c r="K6380" s="28" t="s">
        <v>5075</v>
      </c>
      <c r="L6380" s="4" t="s">
        <v>582</v>
      </c>
    </row>
    <row r="6381" spans="1:12">
      <c r="A6381" s="36">
        <v>2017</v>
      </c>
      <c r="B6381" s="14" t="s">
        <v>4786</v>
      </c>
      <c r="C6381" s="9">
        <v>42942</v>
      </c>
      <c r="D6381" s="14" t="s">
        <v>537</v>
      </c>
      <c r="E6381" s="1" t="s">
        <v>1127</v>
      </c>
      <c r="F6381" s="11" t="s">
        <v>593</v>
      </c>
      <c r="G6381" s="1" t="s">
        <v>37</v>
      </c>
      <c r="H6381" s="1" t="s">
        <v>453</v>
      </c>
      <c r="I6381" s="27">
        <v>1117</v>
      </c>
      <c r="J6381" s="30" t="s">
        <v>5083</v>
      </c>
      <c r="K6381" s="28" t="s">
        <v>5084</v>
      </c>
      <c r="L6381" s="4" t="s">
        <v>582</v>
      </c>
    </row>
    <row r="6382" spans="1:12">
      <c r="A6382" s="36">
        <v>2017</v>
      </c>
      <c r="B6382" s="14" t="s">
        <v>4786</v>
      </c>
      <c r="C6382" s="9">
        <v>42942</v>
      </c>
      <c r="D6382" s="14" t="s">
        <v>537</v>
      </c>
      <c r="E6382" s="1" t="s">
        <v>1127</v>
      </c>
      <c r="F6382" s="11" t="s">
        <v>593</v>
      </c>
      <c r="G6382" s="1" t="s">
        <v>37</v>
      </c>
      <c r="H6382" s="1" t="s">
        <v>453</v>
      </c>
      <c r="I6382" s="27">
        <v>1869</v>
      </c>
      <c r="J6382" s="30" t="s">
        <v>5085</v>
      </c>
      <c r="K6382" s="28" t="s">
        <v>1136</v>
      </c>
      <c r="L6382" s="4" t="s">
        <v>582</v>
      </c>
    </row>
    <row r="6383" spans="1:12">
      <c r="A6383" s="36">
        <v>2017</v>
      </c>
      <c r="B6383" s="14" t="s">
        <v>4786</v>
      </c>
      <c r="C6383" s="9">
        <v>42943</v>
      </c>
      <c r="D6383" s="14" t="s">
        <v>537</v>
      </c>
      <c r="E6383" s="1" t="s">
        <v>1127</v>
      </c>
      <c r="F6383" s="11" t="s">
        <v>593</v>
      </c>
      <c r="G6383" s="1" t="s">
        <v>37</v>
      </c>
      <c r="H6383" s="11" t="s">
        <v>1482</v>
      </c>
      <c r="I6383" s="27">
        <v>1259.0999999999999</v>
      </c>
      <c r="J6383" s="30" t="s">
        <v>5086</v>
      </c>
      <c r="K6383" s="28" t="s">
        <v>5084</v>
      </c>
      <c r="L6383" s="4" t="s">
        <v>582</v>
      </c>
    </row>
    <row r="6384" spans="1:12">
      <c r="A6384" s="36">
        <v>2017</v>
      </c>
      <c r="B6384" s="14" t="s">
        <v>4786</v>
      </c>
      <c r="C6384" s="9">
        <v>42943</v>
      </c>
      <c r="D6384" s="14" t="s">
        <v>537</v>
      </c>
      <c r="E6384" s="1" t="s">
        <v>1127</v>
      </c>
      <c r="F6384" s="11" t="s">
        <v>593</v>
      </c>
      <c r="G6384" s="1" t="s">
        <v>179</v>
      </c>
      <c r="H6384" s="1" t="s">
        <v>30</v>
      </c>
      <c r="I6384" s="27">
        <v>901</v>
      </c>
      <c r="J6384" s="30">
        <v>38904</v>
      </c>
      <c r="K6384" s="28" t="s">
        <v>5084</v>
      </c>
      <c r="L6384" s="4" t="s">
        <v>582</v>
      </c>
    </row>
    <row r="6385" spans="1:12">
      <c r="A6385" s="36">
        <v>2017</v>
      </c>
      <c r="B6385" s="14" t="s">
        <v>4786</v>
      </c>
      <c r="C6385" s="9">
        <v>42943</v>
      </c>
      <c r="D6385" s="14" t="s">
        <v>537</v>
      </c>
      <c r="E6385" s="1" t="s">
        <v>1127</v>
      </c>
      <c r="F6385" s="11" t="s">
        <v>593</v>
      </c>
      <c r="G6385" s="1" t="s">
        <v>179</v>
      </c>
      <c r="H6385" s="1" t="s">
        <v>30</v>
      </c>
      <c r="I6385" s="27">
        <v>300</v>
      </c>
      <c r="J6385" s="30">
        <v>38895</v>
      </c>
      <c r="K6385" s="28" t="s">
        <v>5084</v>
      </c>
      <c r="L6385" s="4" t="s">
        <v>582</v>
      </c>
    </row>
    <row r="6386" spans="1:12">
      <c r="A6386" s="36">
        <v>2017</v>
      </c>
      <c r="B6386" s="14" t="s">
        <v>4786</v>
      </c>
      <c r="C6386" s="9">
        <v>42946</v>
      </c>
      <c r="D6386" s="14" t="s">
        <v>537</v>
      </c>
      <c r="E6386" s="1" t="s">
        <v>1127</v>
      </c>
      <c r="F6386" s="11" t="s">
        <v>593</v>
      </c>
      <c r="G6386" s="1" t="s">
        <v>179</v>
      </c>
      <c r="H6386" s="1" t="s">
        <v>30</v>
      </c>
      <c r="I6386" s="27">
        <v>640</v>
      </c>
      <c r="J6386" s="30">
        <v>38952</v>
      </c>
      <c r="K6386" s="28" t="s">
        <v>5084</v>
      </c>
      <c r="L6386" s="4" t="s">
        <v>582</v>
      </c>
    </row>
    <row r="6387" spans="1:12">
      <c r="A6387" s="36">
        <v>2017</v>
      </c>
      <c r="B6387" s="14" t="s">
        <v>4786</v>
      </c>
      <c r="C6387" s="9">
        <v>42922</v>
      </c>
      <c r="D6387" s="14" t="s">
        <v>537</v>
      </c>
      <c r="E6387" s="1" t="s">
        <v>680</v>
      </c>
      <c r="F6387" s="11" t="s">
        <v>693</v>
      </c>
      <c r="G6387" s="1" t="s">
        <v>697</v>
      </c>
      <c r="H6387" s="1" t="s">
        <v>698</v>
      </c>
      <c r="I6387" s="27">
        <v>514</v>
      </c>
      <c r="J6387" s="30">
        <v>5840</v>
      </c>
      <c r="K6387" s="28" t="s">
        <v>4676</v>
      </c>
      <c r="L6387" s="4" t="s">
        <v>582</v>
      </c>
    </row>
    <row r="6388" spans="1:12">
      <c r="A6388" s="36">
        <v>2017</v>
      </c>
      <c r="B6388" s="14" t="s">
        <v>4786</v>
      </c>
      <c r="C6388" s="9">
        <v>42922</v>
      </c>
      <c r="D6388" s="14" t="s">
        <v>537</v>
      </c>
      <c r="E6388" s="1" t="s">
        <v>680</v>
      </c>
      <c r="F6388" s="11" t="s">
        <v>693</v>
      </c>
      <c r="G6388" s="1" t="s">
        <v>137</v>
      </c>
      <c r="H6388" s="1" t="s">
        <v>551</v>
      </c>
      <c r="I6388" s="27">
        <v>926</v>
      </c>
      <c r="J6388" s="30">
        <v>2832</v>
      </c>
      <c r="K6388" s="28" t="s">
        <v>4676</v>
      </c>
      <c r="L6388" s="4" t="s">
        <v>582</v>
      </c>
    </row>
    <row r="6389" spans="1:12">
      <c r="A6389" s="36">
        <v>2017</v>
      </c>
      <c r="B6389" s="14" t="s">
        <v>4786</v>
      </c>
      <c r="C6389" s="9">
        <v>42931</v>
      </c>
      <c r="D6389" s="14" t="s">
        <v>537</v>
      </c>
      <c r="E6389" s="1" t="s">
        <v>680</v>
      </c>
      <c r="F6389" s="11" t="s">
        <v>693</v>
      </c>
      <c r="G6389" s="1" t="s">
        <v>37</v>
      </c>
      <c r="H6389" s="11" t="s">
        <v>1482</v>
      </c>
      <c r="I6389" s="27">
        <v>925.5</v>
      </c>
      <c r="J6389" s="30" t="s">
        <v>5087</v>
      </c>
      <c r="K6389" s="28" t="s">
        <v>5088</v>
      </c>
      <c r="L6389" s="4" t="s">
        <v>582</v>
      </c>
    </row>
    <row r="6390" spans="1:12">
      <c r="A6390" s="36">
        <v>2017</v>
      </c>
      <c r="B6390" s="14" t="s">
        <v>4786</v>
      </c>
      <c r="C6390" s="9">
        <v>42931</v>
      </c>
      <c r="D6390" s="14" t="s">
        <v>537</v>
      </c>
      <c r="E6390" s="1" t="s">
        <v>680</v>
      </c>
      <c r="F6390" s="11" t="s">
        <v>693</v>
      </c>
      <c r="G6390" s="1" t="s">
        <v>37</v>
      </c>
      <c r="H6390" s="1" t="s">
        <v>279</v>
      </c>
      <c r="I6390" s="27">
        <v>1000</v>
      </c>
      <c r="J6390" s="30" t="s">
        <v>5089</v>
      </c>
      <c r="K6390" s="28" t="s">
        <v>4194</v>
      </c>
      <c r="L6390" s="4" t="s">
        <v>582</v>
      </c>
    </row>
    <row r="6391" spans="1:12">
      <c r="A6391" s="36">
        <v>2017</v>
      </c>
      <c r="B6391" s="14" t="s">
        <v>4786</v>
      </c>
      <c r="C6391" s="9">
        <v>42937</v>
      </c>
      <c r="D6391" s="14" t="s">
        <v>537</v>
      </c>
      <c r="E6391" s="1" t="s">
        <v>680</v>
      </c>
      <c r="F6391" s="11" t="s">
        <v>693</v>
      </c>
      <c r="G6391" s="1" t="s">
        <v>37</v>
      </c>
      <c r="H6391" s="1" t="s">
        <v>279</v>
      </c>
      <c r="I6391" s="27">
        <v>1171</v>
      </c>
      <c r="J6391" s="30" t="s">
        <v>5090</v>
      </c>
      <c r="K6391" s="28" t="s">
        <v>4194</v>
      </c>
      <c r="L6391" s="4" t="s">
        <v>582</v>
      </c>
    </row>
    <row r="6392" spans="1:12">
      <c r="A6392" s="36">
        <v>2017</v>
      </c>
      <c r="B6392" s="14" t="s">
        <v>4786</v>
      </c>
      <c r="C6392" s="9">
        <v>42937</v>
      </c>
      <c r="D6392" s="14" t="s">
        <v>537</v>
      </c>
      <c r="E6392" s="1" t="s">
        <v>680</v>
      </c>
      <c r="F6392" s="11" t="s">
        <v>693</v>
      </c>
      <c r="G6392" s="1" t="s">
        <v>37</v>
      </c>
      <c r="H6392" s="1" t="s">
        <v>279</v>
      </c>
      <c r="I6392" s="27">
        <v>982</v>
      </c>
      <c r="J6392" s="30" t="s">
        <v>5091</v>
      </c>
      <c r="K6392" s="28" t="s">
        <v>4194</v>
      </c>
      <c r="L6392" s="4" t="s">
        <v>582</v>
      </c>
    </row>
    <row r="6393" spans="1:12">
      <c r="A6393" s="36">
        <v>2017</v>
      </c>
      <c r="B6393" s="14" t="s">
        <v>4786</v>
      </c>
      <c r="C6393" s="9">
        <v>42940</v>
      </c>
      <c r="D6393" s="14" t="s">
        <v>537</v>
      </c>
      <c r="E6393" s="1" t="s">
        <v>680</v>
      </c>
      <c r="F6393" s="11" t="s">
        <v>693</v>
      </c>
      <c r="G6393" s="1" t="s">
        <v>37</v>
      </c>
      <c r="H6393" s="1" t="s">
        <v>279</v>
      </c>
      <c r="I6393" s="27">
        <v>911</v>
      </c>
      <c r="J6393" s="30" t="s">
        <v>5092</v>
      </c>
      <c r="K6393" s="28" t="s">
        <v>4194</v>
      </c>
      <c r="L6393" s="4" t="s">
        <v>582</v>
      </c>
    </row>
    <row r="6394" spans="1:12">
      <c r="A6394" s="36">
        <v>2017</v>
      </c>
      <c r="B6394" s="14" t="s">
        <v>4786</v>
      </c>
      <c r="C6394" s="9">
        <v>42946</v>
      </c>
      <c r="D6394" s="14" t="s">
        <v>537</v>
      </c>
      <c r="E6394" s="1" t="s">
        <v>680</v>
      </c>
      <c r="F6394" s="11" t="s">
        <v>693</v>
      </c>
      <c r="G6394" s="1" t="s">
        <v>37</v>
      </c>
      <c r="H6394" s="1" t="s">
        <v>453</v>
      </c>
      <c r="I6394" s="27">
        <v>499</v>
      </c>
      <c r="J6394" s="30" t="s">
        <v>5093</v>
      </c>
      <c r="K6394" s="28" t="s">
        <v>4676</v>
      </c>
      <c r="L6394" s="4" t="s">
        <v>582</v>
      </c>
    </row>
    <row r="6395" spans="1:12">
      <c r="A6395" s="36">
        <v>2017</v>
      </c>
      <c r="B6395" s="14" t="s">
        <v>4786</v>
      </c>
      <c r="C6395" s="9">
        <v>42930</v>
      </c>
      <c r="D6395" s="14" t="s">
        <v>537</v>
      </c>
      <c r="E6395" s="1" t="s">
        <v>734</v>
      </c>
      <c r="F6395" s="11" t="s">
        <v>4703</v>
      </c>
      <c r="G6395" s="1" t="s">
        <v>37</v>
      </c>
      <c r="H6395" s="1" t="s">
        <v>715</v>
      </c>
      <c r="I6395" s="27">
        <v>180</v>
      </c>
      <c r="J6395" s="30" t="s">
        <v>5094</v>
      </c>
      <c r="K6395" s="28" t="s">
        <v>4705</v>
      </c>
      <c r="L6395" s="4" t="s">
        <v>582</v>
      </c>
    </row>
    <row r="6396" spans="1:12">
      <c r="A6396" s="36">
        <v>2017</v>
      </c>
      <c r="B6396" s="14" t="s">
        <v>4786</v>
      </c>
      <c r="C6396" s="9">
        <v>42937</v>
      </c>
      <c r="D6396" s="14" t="s">
        <v>537</v>
      </c>
      <c r="E6396" s="1" t="s">
        <v>734</v>
      </c>
      <c r="F6396" s="11" t="s">
        <v>4703</v>
      </c>
      <c r="G6396" s="1" t="s">
        <v>37</v>
      </c>
      <c r="H6396" s="1" t="s">
        <v>279</v>
      </c>
      <c r="I6396" s="27">
        <v>222</v>
      </c>
      <c r="J6396" s="30" t="s">
        <v>5095</v>
      </c>
      <c r="K6396" s="28" t="s">
        <v>5096</v>
      </c>
      <c r="L6396" s="4" t="s">
        <v>582</v>
      </c>
    </row>
    <row r="6397" spans="1:12">
      <c r="A6397" s="36">
        <v>2017</v>
      </c>
      <c r="B6397" s="14" t="s">
        <v>4786</v>
      </c>
      <c r="C6397" s="9">
        <v>42921</v>
      </c>
      <c r="D6397" s="14" t="s">
        <v>537</v>
      </c>
      <c r="E6397" s="1" t="s">
        <v>636</v>
      </c>
      <c r="F6397" s="11" t="s">
        <v>637</v>
      </c>
      <c r="G6397" s="1" t="s">
        <v>37</v>
      </c>
      <c r="H6397" s="1" t="s">
        <v>279</v>
      </c>
      <c r="I6397" s="27">
        <v>484</v>
      </c>
      <c r="J6397" s="30" t="s">
        <v>5097</v>
      </c>
      <c r="K6397" s="28" t="s">
        <v>3064</v>
      </c>
      <c r="L6397" s="4" t="s">
        <v>582</v>
      </c>
    </row>
    <row r="6398" spans="1:12">
      <c r="A6398" s="36">
        <v>2017</v>
      </c>
      <c r="B6398" s="14" t="s">
        <v>4786</v>
      </c>
      <c r="C6398" s="9">
        <v>42923</v>
      </c>
      <c r="D6398" s="14" t="s">
        <v>537</v>
      </c>
      <c r="E6398" s="1" t="s">
        <v>636</v>
      </c>
      <c r="F6398" s="11" t="s">
        <v>637</v>
      </c>
      <c r="G6398" s="1" t="s">
        <v>269</v>
      </c>
      <c r="H6398" s="1" t="s">
        <v>270</v>
      </c>
      <c r="I6398" s="27">
        <v>352.2</v>
      </c>
      <c r="J6398" s="30" t="s">
        <v>5098</v>
      </c>
      <c r="K6398" s="28" t="s">
        <v>3070</v>
      </c>
      <c r="L6398" s="4" t="s">
        <v>582</v>
      </c>
    </row>
    <row r="6399" spans="1:12">
      <c r="A6399" s="36">
        <v>2017</v>
      </c>
      <c r="B6399" s="14" t="s">
        <v>4786</v>
      </c>
      <c r="C6399" s="9">
        <v>42925</v>
      </c>
      <c r="D6399" s="14" t="s">
        <v>537</v>
      </c>
      <c r="E6399" s="1" t="s">
        <v>636</v>
      </c>
      <c r="F6399" s="11" t="s">
        <v>637</v>
      </c>
      <c r="G6399" s="1" t="s">
        <v>179</v>
      </c>
      <c r="H6399" s="11" t="s">
        <v>1724</v>
      </c>
      <c r="I6399" s="27">
        <v>200</v>
      </c>
      <c r="J6399" s="30">
        <v>36953</v>
      </c>
      <c r="K6399" s="28" t="s">
        <v>643</v>
      </c>
      <c r="L6399" s="4" t="s">
        <v>582</v>
      </c>
    </row>
    <row r="6400" spans="1:12">
      <c r="A6400" s="36">
        <v>2017</v>
      </c>
      <c r="B6400" s="14" t="s">
        <v>4786</v>
      </c>
      <c r="C6400" s="9">
        <v>42927</v>
      </c>
      <c r="D6400" s="14" t="s">
        <v>537</v>
      </c>
      <c r="E6400" s="1" t="s">
        <v>636</v>
      </c>
      <c r="F6400" s="11" t="s">
        <v>637</v>
      </c>
      <c r="G6400" s="1" t="s">
        <v>179</v>
      </c>
      <c r="H6400" s="1" t="s">
        <v>30</v>
      </c>
      <c r="I6400" s="27">
        <v>241</v>
      </c>
      <c r="J6400" s="30" t="s">
        <v>5099</v>
      </c>
      <c r="K6400" s="28" t="s">
        <v>4651</v>
      </c>
      <c r="L6400" s="4" t="s">
        <v>582</v>
      </c>
    </row>
    <row r="6401" spans="1:12">
      <c r="A6401" s="36">
        <v>2017</v>
      </c>
      <c r="B6401" s="14" t="s">
        <v>4786</v>
      </c>
      <c r="C6401" s="9">
        <v>42927</v>
      </c>
      <c r="D6401" s="14" t="s">
        <v>537</v>
      </c>
      <c r="E6401" s="1" t="s">
        <v>636</v>
      </c>
      <c r="F6401" s="11" t="s">
        <v>637</v>
      </c>
      <c r="G6401" s="1" t="s">
        <v>179</v>
      </c>
      <c r="H6401" s="1" t="s">
        <v>30</v>
      </c>
      <c r="I6401" s="27">
        <v>261</v>
      </c>
      <c r="J6401" s="30">
        <v>38635</v>
      </c>
      <c r="K6401" s="28" t="s">
        <v>4651</v>
      </c>
      <c r="L6401" s="4" t="s">
        <v>582</v>
      </c>
    </row>
    <row r="6402" spans="1:12">
      <c r="A6402" s="36">
        <v>2017</v>
      </c>
      <c r="B6402" s="14" t="s">
        <v>4786</v>
      </c>
      <c r="C6402" s="9">
        <v>42927</v>
      </c>
      <c r="D6402" s="14" t="s">
        <v>537</v>
      </c>
      <c r="E6402" s="1" t="s">
        <v>636</v>
      </c>
      <c r="F6402" s="11" t="s">
        <v>637</v>
      </c>
      <c r="G6402" s="1" t="s">
        <v>179</v>
      </c>
      <c r="H6402" s="1" t="s">
        <v>30</v>
      </c>
      <c r="I6402" s="27">
        <v>380</v>
      </c>
      <c r="J6402" s="30">
        <v>38637</v>
      </c>
      <c r="K6402" s="28" t="s">
        <v>1187</v>
      </c>
      <c r="L6402" s="4" t="s">
        <v>582</v>
      </c>
    </row>
    <row r="6403" spans="1:12">
      <c r="A6403" s="36">
        <v>2017</v>
      </c>
      <c r="B6403" s="14" t="s">
        <v>4786</v>
      </c>
      <c r="C6403" s="9">
        <v>42931</v>
      </c>
      <c r="D6403" s="14" t="s">
        <v>537</v>
      </c>
      <c r="E6403" s="1" t="s">
        <v>636</v>
      </c>
      <c r="F6403" s="11" t="s">
        <v>637</v>
      </c>
      <c r="G6403" s="1" t="s">
        <v>269</v>
      </c>
      <c r="H6403" s="1" t="s">
        <v>270</v>
      </c>
      <c r="I6403" s="27">
        <v>202.1</v>
      </c>
      <c r="J6403" s="30" t="s">
        <v>5100</v>
      </c>
      <c r="K6403" s="28" t="s">
        <v>5101</v>
      </c>
      <c r="L6403" s="4" t="s">
        <v>582</v>
      </c>
    </row>
    <row r="6404" spans="1:12">
      <c r="A6404" s="36">
        <v>2017</v>
      </c>
      <c r="B6404" s="14" t="s">
        <v>4786</v>
      </c>
      <c r="C6404" s="9">
        <v>42937</v>
      </c>
      <c r="D6404" s="14" t="s">
        <v>537</v>
      </c>
      <c r="E6404" s="1" t="s">
        <v>636</v>
      </c>
      <c r="F6404" s="11" t="s">
        <v>637</v>
      </c>
      <c r="G6404" s="1" t="s">
        <v>179</v>
      </c>
      <c r="H6404" s="1" t="s">
        <v>30</v>
      </c>
      <c r="I6404" s="27">
        <v>240</v>
      </c>
      <c r="J6404" s="30">
        <v>38786</v>
      </c>
      <c r="K6404" s="28" t="s">
        <v>4662</v>
      </c>
      <c r="L6404" s="4" t="s">
        <v>582</v>
      </c>
    </row>
    <row r="6405" spans="1:12">
      <c r="A6405" s="36">
        <v>2017</v>
      </c>
      <c r="B6405" s="14" t="s">
        <v>4786</v>
      </c>
      <c r="C6405" s="9">
        <v>42937</v>
      </c>
      <c r="D6405" s="14" t="s">
        <v>537</v>
      </c>
      <c r="E6405" s="1" t="s">
        <v>636</v>
      </c>
      <c r="F6405" s="11" t="s">
        <v>637</v>
      </c>
      <c r="G6405" s="1" t="s">
        <v>179</v>
      </c>
      <c r="H6405" s="1" t="s">
        <v>30</v>
      </c>
      <c r="I6405" s="27">
        <v>271</v>
      </c>
      <c r="J6405" s="30">
        <v>38788</v>
      </c>
      <c r="K6405" s="28" t="s">
        <v>4662</v>
      </c>
      <c r="L6405" s="4" t="s">
        <v>582</v>
      </c>
    </row>
    <row r="6406" spans="1:12">
      <c r="A6406" s="36">
        <v>2017</v>
      </c>
      <c r="B6406" s="14" t="s">
        <v>4786</v>
      </c>
      <c r="C6406" s="9">
        <v>42937</v>
      </c>
      <c r="D6406" s="14" t="s">
        <v>537</v>
      </c>
      <c r="E6406" s="1" t="s">
        <v>636</v>
      </c>
      <c r="F6406" s="11" t="s">
        <v>637</v>
      </c>
      <c r="G6406" s="1" t="s">
        <v>179</v>
      </c>
      <c r="H6406" s="1" t="s">
        <v>30</v>
      </c>
      <c r="I6406" s="27">
        <v>280</v>
      </c>
      <c r="J6406" s="30">
        <v>38792</v>
      </c>
      <c r="K6406" s="28" t="s">
        <v>4662</v>
      </c>
      <c r="L6406" s="4" t="s">
        <v>582</v>
      </c>
    </row>
    <row r="6407" spans="1:12">
      <c r="A6407" s="36">
        <v>2017</v>
      </c>
      <c r="B6407" s="14" t="s">
        <v>4786</v>
      </c>
      <c r="C6407" s="9">
        <v>42947</v>
      </c>
      <c r="D6407" s="14" t="s">
        <v>537</v>
      </c>
      <c r="E6407" s="1" t="s">
        <v>636</v>
      </c>
      <c r="F6407" s="11" t="s">
        <v>637</v>
      </c>
      <c r="G6407" s="1" t="s">
        <v>179</v>
      </c>
      <c r="H6407" s="1" t="s">
        <v>30</v>
      </c>
      <c r="I6407" s="27">
        <v>632</v>
      </c>
      <c r="J6407" s="30">
        <v>38958</v>
      </c>
      <c r="K6407" s="28" t="s">
        <v>3059</v>
      </c>
      <c r="L6407" s="4" t="s">
        <v>582</v>
      </c>
    </row>
    <row r="6408" spans="1:12">
      <c r="A6408" s="36">
        <v>2017</v>
      </c>
      <c r="B6408" s="14" t="s">
        <v>4786</v>
      </c>
      <c r="C6408" s="9">
        <v>42943</v>
      </c>
      <c r="D6408" s="14" t="s">
        <v>537</v>
      </c>
      <c r="E6408" s="1" t="s">
        <v>636</v>
      </c>
      <c r="F6408" s="11" t="s">
        <v>637</v>
      </c>
      <c r="G6408" s="1" t="s">
        <v>137</v>
      </c>
      <c r="H6408" s="1" t="s">
        <v>795</v>
      </c>
      <c r="I6408" s="27">
        <v>415</v>
      </c>
      <c r="J6408" s="30">
        <v>8748</v>
      </c>
      <c r="K6408" s="28" t="s">
        <v>640</v>
      </c>
      <c r="L6408" s="4" t="s">
        <v>582</v>
      </c>
    </row>
    <row r="6409" spans="1:12">
      <c r="A6409" s="36">
        <v>2017</v>
      </c>
      <c r="B6409" s="14" t="s">
        <v>4786</v>
      </c>
      <c r="C6409" s="9">
        <v>42944</v>
      </c>
      <c r="D6409" s="14" t="s">
        <v>537</v>
      </c>
      <c r="E6409" s="1" t="s">
        <v>636</v>
      </c>
      <c r="F6409" s="11" t="s">
        <v>637</v>
      </c>
      <c r="G6409" s="1" t="s">
        <v>697</v>
      </c>
      <c r="H6409" s="1" t="s">
        <v>698</v>
      </c>
      <c r="I6409" s="27">
        <v>310</v>
      </c>
      <c r="J6409" s="30">
        <v>6358</v>
      </c>
      <c r="K6409" s="28" t="s">
        <v>640</v>
      </c>
      <c r="L6409" s="4" t="s">
        <v>582</v>
      </c>
    </row>
    <row r="6410" spans="1:12">
      <c r="A6410" s="36">
        <v>2017</v>
      </c>
      <c r="B6410" s="14" t="s">
        <v>4786</v>
      </c>
      <c r="C6410" s="9">
        <v>42943</v>
      </c>
      <c r="D6410" s="14" t="s">
        <v>537</v>
      </c>
      <c r="E6410" s="1" t="s">
        <v>636</v>
      </c>
      <c r="F6410" s="11" t="s">
        <v>637</v>
      </c>
      <c r="G6410" s="1" t="s">
        <v>137</v>
      </c>
      <c r="H6410" s="1" t="s">
        <v>795</v>
      </c>
      <c r="I6410" s="27">
        <v>330</v>
      </c>
      <c r="J6410" s="30">
        <v>8747</v>
      </c>
      <c r="K6410" s="28" t="s">
        <v>640</v>
      </c>
      <c r="L6410" s="4" t="s">
        <v>582</v>
      </c>
    </row>
    <row r="6411" spans="1:12">
      <c r="A6411" s="36">
        <v>2017</v>
      </c>
      <c r="B6411" s="14" t="s">
        <v>4786</v>
      </c>
      <c r="C6411" s="9">
        <v>42944</v>
      </c>
      <c r="D6411" s="14" t="s">
        <v>537</v>
      </c>
      <c r="E6411" s="1" t="s">
        <v>636</v>
      </c>
      <c r="F6411" s="11" t="s">
        <v>637</v>
      </c>
      <c r="G6411" s="1" t="s">
        <v>697</v>
      </c>
      <c r="H6411" s="1" t="s">
        <v>698</v>
      </c>
      <c r="I6411" s="27">
        <v>551</v>
      </c>
      <c r="J6411" s="30">
        <v>6359</v>
      </c>
      <c r="K6411" s="28" t="s">
        <v>640</v>
      </c>
      <c r="L6411" s="4" t="s">
        <v>582</v>
      </c>
    </row>
    <row r="6412" spans="1:12">
      <c r="A6412" s="36">
        <v>2017</v>
      </c>
      <c r="B6412" s="14" t="s">
        <v>4786</v>
      </c>
      <c r="C6412" s="9">
        <v>42940</v>
      </c>
      <c r="D6412" s="14" t="s">
        <v>537</v>
      </c>
      <c r="E6412" s="1" t="s">
        <v>636</v>
      </c>
      <c r="F6412" s="11" t="s">
        <v>637</v>
      </c>
      <c r="G6412" s="1" t="s">
        <v>697</v>
      </c>
      <c r="H6412" s="1" t="s">
        <v>698</v>
      </c>
      <c r="I6412" s="27">
        <v>400</v>
      </c>
      <c r="J6412" s="30">
        <v>6353</v>
      </c>
      <c r="K6412" s="28" t="s">
        <v>640</v>
      </c>
      <c r="L6412" s="4" t="s">
        <v>582</v>
      </c>
    </row>
    <row r="6413" spans="1:12">
      <c r="A6413" s="36">
        <v>2017</v>
      </c>
      <c r="B6413" s="14" t="s">
        <v>4786</v>
      </c>
      <c r="C6413" s="9">
        <v>42940</v>
      </c>
      <c r="D6413" s="14" t="s">
        <v>537</v>
      </c>
      <c r="E6413" s="1" t="s">
        <v>636</v>
      </c>
      <c r="F6413" s="11" t="s">
        <v>637</v>
      </c>
      <c r="G6413" s="1" t="s">
        <v>697</v>
      </c>
      <c r="H6413" s="1" t="s">
        <v>698</v>
      </c>
      <c r="I6413" s="27">
        <v>400</v>
      </c>
      <c r="J6413" s="30">
        <v>6352</v>
      </c>
      <c r="K6413" s="28" t="s">
        <v>640</v>
      </c>
      <c r="L6413" s="4" t="s">
        <v>582</v>
      </c>
    </row>
    <row r="6414" spans="1:12">
      <c r="A6414" s="36">
        <v>2017</v>
      </c>
      <c r="B6414" s="14" t="s">
        <v>4786</v>
      </c>
      <c r="C6414" s="9">
        <v>42942</v>
      </c>
      <c r="D6414" s="14" t="s">
        <v>537</v>
      </c>
      <c r="E6414" s="1" t="s">
        <v>636</v>
      </c>
      <c r="F6414" s="11" t="s">
        <v>637</v>
      </c>
      <c r="G6414" s="1" t="s">
        <v>179</v>
      </c>
      <c r="H6414" s="1" t="s">
        <v>30</v>
      </c>
      <c r="I6414" s="27">
        <v>282</v>
      </c>
      <c r="J6414" s="30">
        <v>38885</v>
      </c>
      <c r="K6414" s="28" t="s">
        <v>640</v>
      </c>
      <c r="L6414" s="4" t="s">
        <v>582</v>
      </c>
    </row>
    <row r="6415" spans="1:12">
      <c r="A6415" s="36">
        <v>2017</v>
      </c>
      <c r="B6415" s="14" t="s">
        <v>4786</v>
      </c>
      <c r="C6415" s="9">
        <v>42942</v>
      </c>
      <c r="D6415" s="14" t="s">
        <v>537</v>
      </c>
      <c r="E6415" s="1" t="s">
        <v>636</v>
      </c>
      <c r="F6415" s="11" t="s">
        <v>637</v>
      </c>
      <c r="G6415" s="1" t="s">
        <v>179</v>
      </c>
      <c r="H6415" s="1" t="s">
        <v>30</v>
      </c>
      <c r="I6415" s="27">
        <v>200</v>
      </c>
      <c r="J6415" s="30">
        <v>38887</v>
      </c>
      <c r="K6415" s="28" t="s">
        <v>640</v>
      </c>
      <c r="L6415" s="4" t="s">
        <v>582</v>
      </c>
    </row>
    <row r="6416" spans="1:12">
      <c r="A6416" s="36">
        <v>2017</v>
      </c>
      <c r="B6416" s="14" t="s">
        <v>4786</v>
      </c>
      <c r="C6416" s="9">
        <v>42943</v>
      </c>
      <c r="D6416" s="14" t="s">
        <v>537</v>
      </c>
      <c r="E6416" s="1" t="s">
        <v>636</v>
      </c>
      <c r="F6416" s="11" t="s">
        <v>637</v>
      </c>
      <c r="G6416" s="1" t="s">
        <v>137</v>
      </c>
      <c r="H6416" s="1" t="s">
        <v>299</v>
      </c>
      <c r="I6416" s="27">
        <v>110</v>
      </c>
      <c r="J6416" s="30">
        <v>980</v>
      </c>
      <c r="K6416" s="28" t="s">
        <v>5101</v>
      </c>
      <c r="L6416" s="4" t="s">
        <v>582</v>
      </c>
    </row>
    <row r="6417" spans="1:12">
      <c r="A6417" s="36">
        <v>2017</v>
      </c>
      <c r="B6417" s="14" t="s">
        <v>4786</v>
      </c>
      <c r="C6417" s="9">
        <v>42917</v>
      </c>
      <c r="D6417" s="14" t="s">
        <v>537</v>
      </c>
      <c r="E6417" s="1" t="s">
        <v>636</v>
      </c>
      <c r="F6417" s="11" t="s">
        <v>1178</v>
      </c>
      <c r="G6417" s="1" t="s">
        <v>269</v>
      </c>
      <c r="H6417" s="1" t="s">
        <v>270</v>
      </c>
      <c r="I6417" s="27">
        <v>157.5</v>
      </c>
      <c r="J6417" s="30" t="s">
        <v>5102</v>
      </c>
      <c r="K6417" s="28" t="s">
        <v>3064</v>
      </c>
      <c r="L6417" s="4" t="s">
        <v>582</v>
      </c>
    </row>
    <row r="6418" spans="1:12">
      <c r="A6418" s="36">
        <v>2017</v>
      </c>
      <c r="B6418" s="14" t="s">
        <v>4786</v>
      </c>
      <c r="C6418" s="9">
        <v>42918</v>
      </c>
      <c r="D6418" s="14" t="s">
        <v>537</v>
      </c>
      <c r="E6418" s="1" t="s">
        <v>636</v>
      </c>
      <c r="F6418" s="11" t="s">
        <v>1178</v>
      </c>
      <c r="G6418" s="1" t="s">
        <v>179</v>
      </c>
      <c r="H6418" s="1" t="s">
        <v>30</v>
      </c>
      <c r="I6418" s="27">
        <v>170</v>
      </c>
      <c r="J6418" s="30">
        <v>38489</v>
      </c>
      <c r="K6418" s="28" t="s">
        <v>3070</v>
      </c>
      <c r="L6418" s="4" t="s">
        <v>582</v>
      </c>
    </row>
    <row r="6419" spans="1:12">
      <c r="A6419" s="36">
        <v>2017</v>
      </c>
      <c r="B6419" s="14" t="s">
        <v>4786</v>
      </c>
      <c r="C6419" s="9">
        <v>42918</v>
      </c>
      <c r="D6419" s="14" t="s">
        <v>537</v>
      </c>
      <c r="E6419" s="1" t="s">
        <v>636</v>
      </c>
      <c r="F6419" s="11" t="s">
        <v>1178</v>
      </c>
      <c r="G6419" s="1" t="s">
        <v>179</v>
      </c>
      <c r="H6419" s="1" t="s">
        <v>30</v>
      </c>
      <c r="I6419" s="27">
        <v>580</v>
      </c>
      <c r="J6419" s="30">
        <v>38492</v>
      </c>
      <c r="K6419" s="28" t="s">
        <v>3070</v>
      </c>
      <c r="L6419" s="4" t="s">
        <v>582</v>
      </c>
    </row>
    <row r="6420" spans="1:12">
      <c r="A6420" s="36">
        <v>2017</v>
      </c>
      <c r="B6420" s="14" t="s">
        <v>4786</v>
      </c>
      <c r="C6420" s="9">
        <v>42917</v>
      </c>
      <c r="D6420" s="14" t="s">
        <v>537</v>
      </c>
      <c r="E6420" s="1" t="s">
        <v>636</v>
      </c>
      <c r="F6420" s="11" t="s">
        <v>1178</v>
      </c>
      <c r="G6420" s="1" t="s">
        <v>37</v>
      </c>
      <c r="H6420" s="11" t="s">
        <v>1962</v>
      </c>
      <c r="I6420" s="27">
        <v>440</v>
      </c>
      <c r="J6420" s="30" t="s">
        <v>5103</v>
      </c>
      <c r="K6420" s="28" t="s">
        <v>3064</v>
      </c>
      <c r="L6420" s="4" t="s">
        <v>582</v>
      </c>
    </row>
    <row r="6421" spans="1:12">
      <c r="A6421" s="36">
        <v>2017</v>
      </c>
      <c r="B6421" s="14" t="s">
        <v>4786</v>
      </c>
      <c r="C6421" s="9">
        <v>42942</v>
      </c>
      <c r="D6421" s="14" t="s">
        <v>537</v>
      </c>
      <c r="E6421" s="1" t="s">
        <v>636</v>
      </c>
      <c r="F6421" s="11" t="s">
        <v>659</v>
      </c>
      <c r="G6421" s="1" t="s">
        <v>137</v>
      </c>
      <c r="H6421" s="1" t="s">
        <v>650</v>
      </c>
      <c r="I6421" s="27">
        <v>154</v>
      </c>
      <c r="J6421" s="30">
        <v>2401</v>
      </c>
      <c r="K6421" s="28" t="s">
        <v>3634</v>
      </c>
      <c r="L6421" s="4" t="s">
        <v>582</v>
      </c>
    </row>
    <row r="6422" spans="1:12">
      <c r="A6422" s="36">
        <v>2017</v>
      </c>
      <c r="B6422" s="14" t="s">
        <v>4786</v>
      </c>
      <c r="C6422" s="9">
        <v>42943</v>
      </c>
      <c r="D6422" s="14" t="s">
        <v>537</v>
      </c>
      <c r="E6422" s="1" t="s">
        <v>636</v>
      </c>
      <c r="F6422" s="11" t="s">
        <v>659</v>
      </c>
      <c r="G6422" s="1" t="s">
        <v>137</v>
      </c>
      <c r="H6422" s="1" t="s">
        <v>650</v>
      </c>
      <c r="I6422" s="27">
        <v>555</v>
      </c>
      <c r="J6422" s="30">
        <v>2406</v>
      </c>
      <c r="K6422" s="28" t="s">
        <v>3634</v>
      </c>
      <c r="L6422" s="4" t="s">
        <v>582</v>
      </c>
    </row>
    <row r="6423" spans="1:12">
      <c r="A6423" s="36">
        <v>2017</v>
      </c>
      <c r="B6423" s="14" t="s">
        <v>4786</v>
      </c>
      <c r="C6423" s="9">
        <v>42943</v>
      </c>
      <c r="D6423" s="14" t="s">
        <v>537</v>
      </c>
      <c r="E6423" s="1" t="s">
        <v>636</v>
      </c>
      <c r="F6423" s="11" t="s">
        <v>659</v>
      </c>
      <c r="G6423" s="1" t="s">
        <v>137</v>
      </c>
      <c r="H6423" s="1" t="s">
        <v>650</v>
      </c>
      <c r="I6423" s="27">
        <v>165</v>
      </c>
      <c r="J6423" s="30">
        <v>2403</v>
      </c>
      <c r="K6423" s="28" t="s">
        <v>3634</v>
      </c>
      <c r="L6423" s="4" t="s">
        <v>582</v>
      </c>
    </row>
    <row r="6424" spans="1:12">
      <c r="A6424" s="36">
        <v>2017</v>
      </c>
      <c r="B6424" s="14" t="s">
        <v>4786</v>
      </c>
      <c r="C6424" s="9">
        <v>42941</v>
      </c>
      <c r="D6424" s="14" t="s">
        <v>537</v>
      </c>
      <c r="E6424" s="1" t="s">
        <v>636</v>
      </c>
      <c r="F6424" s="11" t="s">
        <v>659</v>
      </c>
      <c r="G6424" s="1" t="s">
        <v>137</v>
      </c>
      <c r="H6424" s="1" t="s">
        <v>650</v>
      </c>
      <c r="I6424" s="27">
        <v>50</v>
      </c>
      <c r="J6424" s="30">
        <v>2395</v>
      </c>
      <c r="K6424" s="28" t="s">
        <v>3634</v>
      </c>
      <c r="L6424" s="4" t="s">
        <v>582</v>
      </c>
    </row>
    <row r="6425" spans="1:12">
      <c r="A6425" s="36">
        <v>2017</v>
      </c>
      <c r="B6425" s="14" t="s">
        <v>4786</v>
      </c>
      <c r="C6425" s="9">
        <v>42941</v>
      </c>
      <c r="D6425" s="14" t="s">
        <v>537</v>
      </c>
      <c r="E6425" s="1" t="s">
        <v>636</v>
      </c>
      <c r="F6425" s="11" t="s">
        <v>659</v>
      </c>
      <c r="G6425" s="1" t="s">
        <v>137</v>
      </c>
      <c r="H6425" s="1" t="s">
        <v>650</v>
      </c>
      <c r="I6425" s="27">
        <v>350</v>
      </c>
      <c r="J6425" s="30">
        <v>2394</v>
      </c>
      <c r="K6425" s="28" t="s">
        <v>3634</v>
      </c>
      <c r="L6425" s="4" t="s">
        <v>582</v>
      </c>
    </row>
    <row r="6426" spans="1:12">
      <c r="A6426" s="36">
        <v>2017</v>
      </c>
      <c r="B6426" s="14" t="s">
        <v>4786</v>
      </c>
      <c r="C6426" s="9">
        <v>42941</v>
      </c>
      <c r="D6426" s="14" t="s">
        <v>537</v>
      </c>
      <c r="E6426" s="1" t="s">
        <v>636</v>
      </c>
      <c r="F6426" s="11" t="s">
        <v>659</v>
      </c>
      <c r="G6426" s="1" t="s">
        <v>137</v>
      </c>
      <c r="H6426" s="1" t="s">
        <v>650</v>
      </c>
      <c r="I6426" s="27">
        <v>285</v>
      </c>
      <c r="J6426" s="30">
        <v>2392</v>
      </c>
      <c r="K6426" s="28" t="s">
        <v>3634</v>
      </c>
      <c r="L6426" s="4" t="s">
        <v>582</v>
      </c>
    </row>
    <row r="6427" spans="1:12">
      <c r="A6427" s="36">
        <v>2017</v>
      </c>
      <c r="B6427" s="14" t="s">
        <v>4786</v>
      </c>
      <c r="C6427" s="9">
        <v>42917</v>
      </c>
      <c r="D6427" s="14" t="s">
        <v>537</v>
      </c>
      <c r="E6427" s="1" t="s">
        <v>636</v>
      </c>
      <c r="F6427" s="11" t="s">
        <v>3086</v>
      </c>
      <c r="G6427" s="1" t="s">
        <v>137</v>
      </c>
      <c r="H6427" s="1" t="s">
        <v>650</v>
      </c>
      <c r="I6427" s="27">
        <v>270</v>
      </c>
      <c r="J6427" s="30">
        <v>2316</v>
      </c>
      <c r="K6427" s="28" t="s">
        <v>3610</v>
      </c>
      <c r="L6427" s="4" t="s">
        <v>582</v>
      </c>
    </row>
    <row r="6428" spans="1:12">
      <c r="A6428" s="36">
        <v>2017</v>
      </c>
      <c r="B6428" s="14" t="s">
        <v>4786</v>
      </c>
      <c r="C6428" s="9">
        <v>42917</v>
      </c>
      <c r="D6428" s="14" t="s">
        <v>537</v>
      </c>
      <c r="E6428" s="1" t="s">
        <v>636</v>
      </c>
      <c r="F6428" s="11" t="s">
        <v>3086</v>
      </c>
      <c r="G6428" s="1" t="s">
        <v>137</v>
      </c>
      <c r="H6428" s="1" t="s">
        <v>650</v>
      </c>
      <c r="I6428" s="27">
        <v>497</v>
      </c>
      <c r="J6428" s="30">
        <v>2317</v>
      </c>
      <c r="K6428" s="28" t="s">
        <v>5104</v>
      </c>
      <c r="L6428" s="4" t="s">
        <v>582</v>
      </c>
    </row>
    <row r="6429" spans="1:12">
      <c r="A6429" s="36">
        <v>2017</v>
      </c>
      <c r="B6429" s="14" t="s">
        <v>4786</v>
      </c>
      <c r="C6429" s="9">
        <v>42918</v>
      </c>
      <c r="D6429" s="14" t="s">
        <v>537</v>
      </c>
      <c r="E6429" s="1" t="s">
        <v>636</v>
      </c>
      <c r="F6429" s="11" t="s">
        <v>3086</v>
      </c>
      <c r="G6429" s="1" t="s">
        <v>137</v>
      </c>
      <c r="H6429" s="1" t="s">
        <v>26</v>
      </c>
      <c r="I6429" s="27">
        <v>366</v>
      </c>
      <c r="J6429" s="30">
        <v>10608</v>
      </c>
      <c r="K6429" s="28" t="s">
        <v>3064</v>
      </c>
      <c r="L6429" s="4" t="s">
        <v>582</v>
      </c>
    </row>
    <row r="6430" spans="1:12">
      <c r="A6430" s="36">
        <v>2017</v>
      </c>
      <c r="B6430" s="14" t="s">
        <v>4786</v>
      </c>
      <c r="C6430" s="9">
        <v>42919</v>
      </c>
      <c r="D6430" s="14" t="s">
        <v>537</v>
      </c>
      <c r="E6430" s="1" t="s">
        <v>636</v>
      </c>
      <c r="F6430" s="11" t="s">
        <v>3086</v>
      </c>
      <c r="G6430" s="1" t="s">
        <v>137</v>
      </c>
      <c r="H6430" s="1" t="s">
        <v>26</v>
      </c>
      <c r="I6430" s="27">
        <v>551</v>
      </c>
      <c r="J6430" s="30">
        <v>10619</v>
      </c>
      <c r="K6430" s="28" t="s">
        <v>3064</v>
      </c>
      <c r="L6430" s="4" t="s">
        <v>582</v>
      </c>
    </row>
    <row r="6431" spans="1:12">
      <c r="A6431" s="36">
        <v>2017</v>
      </c>
      <c r="B6431" s="14" t="s">
        <v>4786</v>
      </c>
      <c r="C6431" s="9">
        <v>42919</v>
      </c>
      <c r="D6431" s="14" t="s">
        <v>537</v>
      </c>
      <c r="E6431" s="1" t="s">
        <v>636</v>
      </c>
      <c r="F6431" s="11" t="s">
        <v>3086</v>
      </c>
      <c r="G6431" s="1" t="s">
        <v>37</v>
      </c>
      <c r="H6431" s="1" t="s">
        <v>738</v>
      </c>
      <c r="I6431" s="27">
        <v>210.1</v>
      </c>
      <c r="J6431" s="30" t="s">
        <v>5105</v>
      </c>
      <c r="K6431" s="28" t="s">
        <v>3064</v>
      </c>
      <c r="L6431" s="4" t="s">
        <v>582</v>
      </c>
    </row>
    <row r="6432" spans="1:12">
      <c r="A6432" s="36">
        <v>2017</v>
      </c>
      <c r="B6432" s="14" t="s">
        <v>4786</v>
      </c>
      <c r="C6432" s="9">
        <v>42920</v>
      </c>
      <c r="D6432" s="14" t="s">
        <v>537</v>
      </c>
      <c r="E6432" s="1" t="s">
        <v>636</v>
      </c>
      <c r="F6432" s="11" t="s">
        <v>3086</v>
      </c>
      <c r="G6432" s="1" t="s">
        <v>179</v>
      </c>
      <c r="H6432" s="1" t="s">
        <v>30</v>
      </c>
      <c r="I6432" s="27">
        <v>230</v>
      </c>
      <c r="J6432" s="30">
        <v>38518</v>
      </c>
      <c r="K6432" s="28" t="s">
        <v>3070</v>
      </c>
      <c r="L6432" s="4" t="s">
        <v>582</v>
      </c>
    </row>
    <row r="6433" spans="1:12">
      <c r="A6433" s="36">
        <v>2017</v>
      </c>
      <c r="B6433" s="14" t="s">
        <v>4786</v>
      </c>
      <c r="C6433" s="9">
        <v>42920</v>
      </c>
      <c r="D6433" s="14" t="s">
        <v>537</v>
      </c>
      <c r="E6433" s="1" t="s">
        <v>636</v>
      </c>
      <c r="F6433" s="11" t="s">
        <v>3086</v>
      </c>
      <c r="G6433" s="1" t="s">
        <v>179</v>
      </c>
      <c r="H6433" s="1" t="s">
        <v>30</v>
      </c>
      <c r="I6433" s="27">
        <v>300</v>
      </c>
      <c r="J6433" s="30">
        <v>38520</v>
      </c>
      <c r="K6433" s="28" t="s">
        <v>3070</v>
      </c>
      <c r="L6433" s="4" t="s">
        <v>582</v>
      </c>
    </row>
    <row r="6434" spans="1:12">
      <c r="A6434" s="36">
        <v>2017</v>
      </c>
      <c r="B6434" s="14" t="s">
        <v>4786</v>
      </c>
      <c r="C6434" s="9">
        <v>42924</v>
      </c>
      <c r="D6434" s="14" t="s">
        <v>537</v>
      </c>
      <c r="E6434" s="1" t="s">
        <v>636</v>
      </c>
      <c r="F6434" s="11" t="s">
        <v>3086</v>
      </c>
      <c r="G6434" s="1" t="s">
        <v>179</v>
      </c>
      <c r="H6434" s="1" t="s">
        <v>30</v>
      </c>
      <c r="I6434" s="27">
        <v>80</v>
      </c>
      <c r="J6434" s="30" t="s">
        <v>5106</v>
      </c>
      <c r="K6434" s="28" t="s">
        <v>4662</v>
      </c>
      <c r="L6434" s="4" t="s">
        <v>582</v>
      </c>
    </row>
    <row r="6435" spans="1:12">
      <c r="A6435" s="36">
        <v>2017</v>
      </c>
      <c r="B6435" s="14" t="s">
        <v>4786</v>
      </c>
      <c r="C6435" s="9">
        <v>42925</v>
      </c>
      <c r="D6435" s="14" t="s">
        <v>537</v>
      </c>
      <c r="E6435" s="1" t="s">
        <v>636</v>
      </c>
      <c r="F6435" s="11" t="s">
        <v>3086</v>
      </c>
      <c r="G6435" s="1" t="s">
        <v>179</v>
      </c>
      <c r="H6435" s="1" t="s">
        <v>30</v>
      </c>
      <c r="I6435" s="27">
        <v>250</v>
      </c>
      <c r="J6435" s="30" t="s">
        <v>5107</v>
      </c>
      <c r="K6435" s="28" t="s">
        <v>4662</v>
      </c>
      <c r="L6435" s="4" t="s">
        <v>582</v>
      </c>
    </row>
    <row r="6436" spans="1:12">
      <c r="A6436" s="36">
        <v>2017</v>
      </c>
      <c r="B6436" s="14" t="s">
        <v>4786</v>
      </c>
      <c r="C6436" s="9">
        <v>42917</v>
      </c>
      <c r="D6436" s="14" t="s">
        <v>537</v>
      </c>
      <c r="E6436" s="1" t="s">
        <v>741</v>
      </c>
      <c r="F6436" s="11" t="s">
        <v>764</v>
      </c>
      <c r="G6436" s="1" t="s">
        <v>408</v>
      </c>
      <c r="H6436" s="11" t="s">
        <v>2485</v>
      </c>
      <c r="I6436" s="27">
        <v>137</v>
      </c>
      <c r="J6436" s="30" t="s">
        <v>5108</v>
      </c>
      <c r="K6436" s="28" t="s">
        <v>4708</v>
      </c>
      <c r="L6436" s="4" t="s">
        <v>582</v>
      </c>
    </row>
    <row r="6437" spans="1:12">
      <c r="A6437" s="36">
        <v>2017</v>
      </c>
      <c r="B6437" s="14" t="s">
        <v>4786</v>
      </c>
      <c r="C6437" s="9">
        <v>42924</v>
      </c>
      <c r="D6437" s="14" t="s">
        <v>537</v>
      </c>
      <c r="E6437" s="1" t="s">
        <v>741</v>
      </c>
      <c r="F6437" s="11" t="s">
        <v>764</v>
      </c>
      <c r="G6437" s="1" t="s">
        <v>37</v>
      </c>
      <c r="H6437" s="1" t="s">
        <v>279</v>
      </c>
      <c r="I6437" s="27">
        <v>152</v>
      </c>
      <c r="J6437" s="30" t="s">
        <v>5109</v>
      </c>
      <c r="K6437" s="28" t="s">
        <v>3704</v>
      </c>
      <c r="L6437" s="4" t="s">
        <v>582</v>
      </c>
    </row>
    <row r="6438" spans="1:12">
      <c r="A6438" s="36">
        <v>2017</v>
      </c>
      <c r="B6438" s="14" t="s">
        <v>4786</v>
      </c>
      <c r="C6438" s="9">
        <v>42941</v>
      </c>
      <c r="D6438" s="14" t="s">
        <v>537</v>
      </c>
      <c r="E6438" s="1" t="s">
        <v>741</v>
      </c>
      <c r="F6438" s="11" t="s">
        <v>764</v>
      </c>
      <c r="G6438" s="1" t="s">
        <v>179</v>
      </c>
      <c r="H6438" s="1" t="s">
        <v>666</v>
      </c>
      <c r="I6438" s="27">
        <v>90</v>
      </c>
      <c r="J6438" s="30">
        <v>40779</v>
      </c>
      <c r="K6438" s="28" t="s">
        <v>5110</v>
      </c>
      <c r="L6438" s="4" t="s">
        <v>582</v>
      </c>
    </row>
    <row r="6439" spans="1:12">
      <c r="A6439" s="36">
        <v>2017</v>
      </c>
      <c r="B6439" s="14" t="s">
        <v>4786</v>
      </c>
      <c r="C6439" s="9">
        <v>42942</v>
      </c>
      <c r="D6439" s="14" t="s">
        <v>537</v>
      </c>
      <c r="E6439" s="1" t="s">
        <v>741</v>
      </c>
      <c r="F6439" s="11" t="s">
        <v>764</v>
      </c>
      <c r="G6439" s="1" t="s">
        <v>179</v>
      </c>
      <c r="H6439" s="1" t="s">
        <v>183</v>
      </c>
      <c r="I6439" s="27">
        <v>105</v>
      </c>
      <c r="J6439" s="30">
        <v>27819</v>
      </c>
      <c r="K6439" s="28" t="s">
        <v>762</v>
      </c>
      <c r="L6439" s="4" t="s">
        <v>582</v>
      </c>
    </row>
    <row r="6440" spans="1:12">
      <c r="A6440" s="36">
        <v>2017</v>
      </c>
      <c r="B6440" s="14" t="s">
        <v>4786</v>
      </c>
      <c r="C6440" s="9">
        <v>42929</v>
      </c>
      <c r="D6440" s="14" t="s">
        <v>537</v>
      </c>
      <c r="E6440" s="1" t="s">
        <v>741</v>
      </c>
      <c r="F6440" s="11" t="s">
        <v>2422</v>
      </c>
      <c r="G6440" s="1" t="s">
        <v>37</v>
      </c>
      <c r="H6440" s="1" t="s">
        <v>279</v>
      </c>
      <c r="I6440" s="27">
        <v>176</v>
      </c>
      <c r="J6440" s="30" t="s">
        <v>5111</v>
      </c>
      <c r="K6440" s="28" t="s">
        <v>3144</v>
      </c>
      <c r="L6440" s="4" t="s">
        <v>582</v>
      </c>
    </row>
    <row r="6441" spans="1:12">
      <c r="A6441" s="36">
        <v>2017</v>
      </c>
      <c r="B6441" s="14" t="s">
        <v>4786</v>
      </c>
      <c r="C6441" s="9">
        <v>42943</v>
      </c>
      <c r="D6441" s="14" t="s">
        <v>537</v>
      </c>
      <c r="E6441" s="1" t="s">
        <v>741</v>
      </c>
      <c r="F6441" s="11" t="s">
        <v>2422</v>
      </c>
      <c r="G6441" s="1" t="s">
        <v>691</v>
      </c>
      <c r="H6441" s="1" t="s">
        <v>120</v>
      </c>
      <c r="I6441" s="27">
        <v>223</v>
      </c>
      <c r="J6441" s="30">
        <v>929022</v>
      </c>
      <c r="K6441" s="28" t="s">
        <v>762</v>
      </c>
      <c r="L6441" s="4" t="s">
        <v>582</v>
      </c>
    </row>
    <row r="6442" spans="1:12">
      <c r="A6442" s="36">
        <v>2017</v>
      </c>
      <c r="B6442" s="14" t="s">
        <v>4786</v>
      </c>
      <c r="C6442" s="9">
        <v>42943</v>
      </c>
      <c r="D6442" s="14" t="s">
        <v>537</v>
      </c>
      <c r="E6442" s="1" t="s">
        <v>741</v>
      </c>
      <c r="F6442" s="11" t="s">
        <v>2422</v>
      </c>
      <c r="G6442" s="1" t="s">
        <v>137</v>
      </c>
      <c r="H6442" s="1" t="s">
        <v>551</v>
      </c>
      <c r="I6442" s="27">
        <v>122</v>
      </c>
      <c r="J6442" s="30">
        <v>2887</v>
      </c>
      <c r="K6442" s="28" t="s">
        <v>1252</v>
      </c>
      <c r="L6442" s="4" t="s">
        <v>582</v>
      </c>
    </row>
    <row r="6443" spans="1:12">
      <c r="A6443" s="36">
        <v>2017</v>
      </c>
      <c r="B6443" s="14" t="s">
        <v>4786</v>
      </c>
      <c r="C6443" s="9">
        <v>42945</v>
      </c>
      <c r="D6443" s="14" t="s">
        <v>537</v>
      </c>
      <c r="E6443" s="1" t="s">
        <v>741</v>
      </c>
      <c r="F6443" s="11" t="s">
        <v>2422</v>
      </c>
      <c r="G6443" s="1" t="s">
        <v>37</v>
      </c>
      <c r="H6443" s="1" t="s">
        <v>715</v>
      </c>
      <c r="I6443" s="27">
        <v>162</v>
      </c>
      <c r="J6443" s="30" t="s">
        <v>5112</v>
      </c>
      <c r="K6443" s="28" t="s">
        <v>5113</v>
      </c>
      <c r="L6443" s="4" t="s">
        <v>582</v>
      </c>
    </row>
    <row r="6444" spans="1:12">
      <c r="A6444" s="36">
        <v>2017</v>
      </c>
      <c r="B6444" s="14" t="s">
        <v>4786</v>
      </c>
      <c r="C6444" s="9">
        <v>42929</v>
      </c>
      <c r="D6444" s="14" t="s">
        <v>537</v>
      </c>
      <c r="E6444" s="1" t="s">
        <v>741</v>
      </c>
      <c r="F6444" s="11" t="s">
        <v>755</v>
      </c>
      <c r="G6444" s="1" t="s">
        <v>510</v>
      </c>
      <c r="H6444" s="11" t="s">
        <v>2087</v>
      </c>
      <c r="I6444" s="27">
        <v>103</v>
      </c>
      <c r="J6444" s="30">
        <v>1552</v>
      </c>
      <c r="K6444" s="28" t="s">
        <v>762</v>
      </c>
      <c r="L6444" s="4" t="s">
        <v>582</v>
      </c>
    </row>
    <row r="6445" spans="1:12">
      <c r="A6445" s="36">
        <v>2017</v>
      </c>
      <c r="B6445" s="14" t="s">
        <v>4786</v>
      </c>
      <c r="C6445" s="9">
        <v>42941</v>
      </c>
      <c r="D6445" s="14" t="s">
        <v>537</v>
      </c>
      <c r="E6445" s="1" t="s">
        <v>741</v>
      </c>
      <c r="F6445" s="11" t="s">
        <v>755</v>
      </c>
      <c r="G6445" s="1" t="s">
        <v>179</v>
      </c>
      <c r="H6445" s="11" t="s">
        <v>750</v>
      </c>
      <c r="I6445" s="27">
        <v>172</v>
      </c>
      <c r="J6445" s="30">
        <v>44336</v>
      </c>
      <c r="K6445" s="28" t="s">
        <v>5114</v>
      </c>
      <c r="L6445" s="4" t="s">
        <v>582</v>
      </c>
    </row>
    <row r="6446" spans="1:12">
      <c r="A6446" s="36">
        <v>2017</v>
      </c>
      <c r="B6446" s="14" t="s">
        <v>4786</v>
      </c>
      <c r="C6446" s="9">
        <v>42944</v>
      </c>
      <c r="D6446" s="14" t="s">
        <v>537</v>
      </c>
      <c r="E6446" s="1" t="s">
        <v>741</v>
      </c>
      <c r="F6446" s="11" t="s">
        <v>755</v>
      </c>
      <c r="G6446" s="1" t="s">
        <v>269</v>
      </c>
      <c r="H6446" s="11" t="s">
        <v>150</v>
      </c>
      <c r="I6446" s="27">
        <v>169</v>
      </c>
      <c r="J6446" s="30" t="s">
        <v>5115</v>
      </c>
      <c r="K6446" s="28" t="s">
        <v>5114</v>
      </c>
      <c r="L6446" s="4" t="s">
        <v>582</v>
      </c>
    </row>
    <row r="6447" spans="1:12">
      <c r="A6447" s="36">
        <v>2017</v>
      </c>
      <c r="B6447" s="14" t="s">
        <v>4786</v>
      </c>
      <c r="C6447" s="9">
        <v>42945</v>
      </c>
      <c r="D6447" s="14" t="s">
        <v>537</v>
      </c>
      <c r="E6447" s="1" t="s">
        <v>741</v>
      </c>
      <c r="F6447" s="11" t="s">
        <v>755</v>
      </c>
      <c r="G6447" s="1" t="s">
        <v>179</v>
      </c>
      <c r="H6447" s="11" t="s">
        <v>1717</v>
      </c>
      <c r="I6447" s="27">
        <v>149</v>
      </c>
      <c r="J6447" s="30">
        <v>20977</v>
      </c>
      <c r="K6447" s="28" t="s">
        <v>762</v>
      </c>
      <c r="L6447" s="4" t="s">
        <v>582</v>
      </c>
    </row>
    <row r="6448" spans="1:12">
      <c r="A6448" s="36">
        <v>2017</v>
      </c>
      <c r="B6448" s="14" t="s">
        <v>4786</v>
      </c>
      <c r="C6448" s="9">
        <v>42922</v>
      </c>
      <c r="D6448" s="14" t="s">
        <v>537</v>
      </c>
      <c r="E6448" s="1" t="s">
        <v>741</v>
      </c>
      <c r="F6448" s="11" t="s">
        <v>745</v>
      </c>
      <c r="G6448" s="1" t="s">
        <v>179</v>
      </c>
      <c r="H6448" s="1" t="s">
        <v>183</v>
      </c>
      <c r="I6448" s="27">
        <v>130</v>
      </c>
      <c r="J6448" s="30">
        <v>27771</v>
      </c>
      <c r="K6448" s="28" t="s">
        <v>3704</v>
      </c>
      <c r="L6448" s="4" t="s">
        <v>582</v>
      </c>
    </row>
    <row r="6449" spans="1:12">
      <c r="A6449" s="36">
        <v>2017</v>
      </c>
      <c r="B6449" s="14" t="s">
        <v>4786</v>
      </c>
      <c r="C6449" s="9">
        <v>42923</v>
      </c>
      <c r="D6449" s="14" t="s">
        <v>537</v>
      </c>
      <c r="E6449" s="1" t="s">
        <v>741</v>
      </c>
      <c r="F6449" s="11" t="s">
        <v>745</v>
      </c>
      <c r="G6449" s="1" t="s">
        <v>37</v>
      </c>
      <c r="H6449" s="1" t="s">
        <v>143</v>
      </c>
      <c r="I6449" s="27">
        <v>118</v>
      </c>
      <c r="J6449" s="30" t="s">
        <v>5116</v>
      </c>
      <c r="K6449" s="28" t="s">
        <v>5117</v>
      </c>
      <c r="L6449" s="4" t="s">
        <v>582</v>
      </c>
    </row>
    <row r="6450" spans="1:12">
      <c r="A6450" s="36">
        <v>2017</v>
      </c>
      <c r="B6450" s="14" t="s">
        <v>4786</v>
      </c>
      <c r="C6450" s="9">
        <v>42931</v>
      </c>
      <c r="D6450" s="14" t="s">
        <v>537</v>
      </c>
      <c r="E6450" s="1" t="s">
        <v>741</v>
      </c>
      <c r="F6450" s="11" t="s">
        <v>745</v>
      </c>
      <c r="G6450" s="1" t="s">
        <v>691</v>
      </c>
      <c r="H6450" s="1" t="s">
        <v>120</v>
      </c>
      <c r="I6450" s="27">
        <v>266</v>
      </c>
      <c r="J6450" s="30">
        <v>928711</v>
      </c>
      <c r="K6450" s="28" t="s">
        <v>3146</v>
      </c>
      <c r="L6450" s="4" t="s">
        <v>582</v>
      </c>
    </row>
    <row r="6451" spans="1:12">
      <c r="A6451" s="36">
        <v>2017</v>
      </c>
      <c r="B6451" s="14" t="s">
        <v>4786</v>
      </c>
      <c r="C6451" s="9">
        <v>42942</v>
      </c>
      <c r="D6451" s="14" t="s">
        <v>537</v>
      </c>
      <c r="E6451" s="1" t="s">
        <v>741</v>
      </c>
      <c r="F6451" s="11" t="s">
        <v>745</v>
      </c>
      <c r="G6451" s="1" t="s">
        <v>179</v>
      </c>
      <c r="H6451" s="11" t="s">
        <v>1096</v>
      </c>
      <c r="I6451" s="27">
        <v>90</v>
      </c>
      <c r="J6451" s="30">
        <v>7806</v>
      </c>
      <c r="K6451" s="28" t="s">
        <v>1252</v>
      </c>
      <c r="L6451" s="4" t="s">
        <v>582</v>
      </c>
    </row>
    <row r="6452" spans="1:12">
      <c r="A6452" s="36">
        <v>2017</v>
      </c>
      <c r="B6452" s="14" t="s">
        <v>4786</v>
      </c>
      <c r="C6452" s="9">
        <v>42944</v>
      </c>
      <c r="D6452" s="14" t="s">
        <v>537</v>
      </c>
      <c r="E6452" s="1" t="s">
        <v>741</v>
      </c>
      <c r="F6452" s="11" t="s">
        <v>745</v>
      </c>
      <c r="G6452" s="1" t="s">
        <v>179</v>
      </c>
      <c r="H6452" s="1" t="s">
        <v>666</v>
      </c>
      <c r="I6452" s="27">
        <v>60</v>
      </c>
      <c r="J6452" s="30">
        <v>40803</v>
      </c>
      <c r="K6452" s="28" t="s">
        <v>1252</v>
      </c>
      <c r="L6452" s="4" t="s">
        <v>582</v>
      </c>
    </row>
    <row r="6453" spans="1:12">
      <c r="A6453" s="36">
        <v>2017</v>
      </c>
      <c r="B6453" s="14" t="s">
        <v>4786</v>
      </c>
      <c r="C6453" s="9">
        <v>42927</v>
      </c>
      <c r="D6453" s="14" t="s">
        <v>537</v>
      </c>
      <c r="E6453" s="1" t="s">
        <v>741</v>
      </c>
      <c r="F6453" s="11" t="s">
        <v>742</v>
      </c>
      <c r="G6453" s="1" t="s">
        <v>37</v>
      </c>
      <c r="H6453" s="1" t="s">
        <v>279</v>
      </c>
      <c r="I6453" s="27">
        <v>138</v>
      </c>
      <c r="J6453" s="30" t="s">
        <v>5118</v>
      </c>
      <c r="K6453" s="28" t="s">
        <v>4293</v>
      </c>
      <c r="L6453" s="4" t="s">
        <v>582</v>
      </c>
    </row>
    <row r="6454" spans="1:12">
      <c r="A6454" s="36">
        <v>2017</v>
      </c>
      <c r="B6454" s="14" t="s">
        <v>4786</v>
      </c>
      <c r="C6454" s="9">
        <v>42940</v>
      </c>
      <c r="D6454" s="14" t="s">
        <v>537</v>
      </c>
      <c r="E6454" s="1" t="s">
        <v>741</v>
      </c>
      <c r="F6454" s="11" t="s">
        <v>742</v>
      </c>
      <c r="G6454" s="1" t="s">
        <v>269</v>
      </c>
      <c r="H6454" s="11" t="s">
        <v>2354</v>
      </c>
      <c r="I6454" s="27">
        <v>205</v>
      </c>
      <c r="J6454" s="30" t="s">
        <v>5119</v>
      </c>
      <c r="K6454" s="28" t="s">
        <v>762</v>
      </c>
      <c r="L6454" s="4" t="s">
        <v>582</v>
      </c>
    </row>
    <row r="6455" spans="1:12">
      <c r="A6455" s="36">
        <v>2017</v>
      </c>
      <c r="B6455" s="14" t="s">
        <v>4786</v>
      </c>
      <c r="C6455" s="9">
        <v>42922</v>
      </c>
      <c r="D6455" s="14" t="s">
        <v>537</v>
      </c>
      <c r="E6455" s="1" t="s">
        <v>741</v>
      </c>
      <c r="F6455" s="11" t="s">
        <v>2201</v>
      </c>
      <c r="G6455" s="1" t="s">
        <v>37</v>
      </c>
      <c r="H6455" s="1" t="s">
        <v>274</v>
      </c>
      <c r="I6455" s="27">
        <v>208</v>
      </c>
      <c r="J6455" s="30" t="s">
        <v>5120</v>
      </c>
      <c r="K6455" s="28" t="s">
        <v>5113</v>
      </c>
      <c r="L6455" s="4" t="s">
        <v>582</v>
      </c>
    </row>
    <row r="6456" spans="1:12">
      <c r="A6456" s="36">
        <v>2017</v>
      </c>
      <c r="B6456" s="14" t="s">
        <v>4786</v>
      </c>
      <c r="C6456" s="9">
        <v>42922</v>
      </c>
      <c r="D6456" s="14" t="s">
        <v>537</v>
      </c>
      <c r="E6456" s="1" t="s">
        <v>741</v>
      </c>
      <c r="F6456" s="11" t="s">
        <v>2201</v>
      </c>
      <c r="G6456" s="1" t="s">
        <v>37</v>
      </c>
      <c r="H6456" s="1" t="s">
        <v>274</v>
      </c>
      <c r="I6456" s="27">
        <v>220</v>
      </c>
      <c r="J6456" s="30" t="s">
        <v>5121</v>
      </c>
      <c r="K6456" s="28" t="s">
        <v>5113</v>
      </c>
      <c r="L6456" s="4" t="s">
        <v>582</v>
      </c>
    </row>
    <row r="6457" spans="1:12">
      <c r="A6457" s="36">
        <v>2017</v>
      </c>
      <c r="B6457" s="14" t="s">
        <v>4786</v>
      </c>
      <c r="C6457" s="9">
        <v>42945</v>
      </c>
      <c r="D6457" s="14" t="s">
        <v>537</v>
      </c>
      <c r="E6457" s="1" t="s">
        <v>695</v>
      </c>
      <c r="F6457" s="11" t="s">
        <v>696</v>
      </c>
      <c r="G6457" s="1" t="s">
        <v>37</v>
      </c>
      <c r="H6457" s="1" t="s">
        <v>274</v>
      </c>
      <c r="I6457" s="27">
        <v>76</v>
      </c>
      <c r="J6457" s="30" t="s">
        <v>5122</v>
      </c>
      <c r="K6457" s="28" t="s">
        <v>5123</v>
      </c>
      <c r="L6457" s="4" t="s">
        <v>582</v>
      </c>
    </row>
    <row r="6458" spans="1:12">
      <c r="A6458" s="36">
        <v>2017</v>
      </c>
      <c r="B6458" s="14" t="s">
        <v>4786</v>
      </c>
      <c r="C6458" s="9">
        <v>42917</v>
      </c>
      <c r="D6458" s="14" t="s">
        <v>537</v>
      </c>
      <c r="E6458" s="1" t="s">
        <v>695</v>
      </c>
      <c r="F6458" s="11" t="s">
        <v>704</v>
      </c>
      <c r="G6458" s="1" t="s">
        <v>37</v>
      </c>
      <c r="H6458" s="1" t="s">
        <v>715</v>
      </c>
      <c r="I6458" s="27">
        <v>44</v>
      </c>
      <c r="J6458" s="30" t="s">
        <v>5124</v>
      </c>
      <c r="K6458" s="28" t="s">
        <v>5125</v>
      </c>
      <c r="L6458" s="4" t="s">
        <v>582</v>
      </c>
    </row>
    <row r="6459" spans="1:12">
      <c r="A6459" s="36">
        <v>2017</v>
      </c>
      <c r="B6459" s="14" t="s">
        <v>4786</v>
      </c>
      <c r="C6459" s="9">
        <v>42919</v>
      </c>
      <c r="D6459" s="14" t="s">
        <v>537</v>
      </c>
      <c r="E6459" s="1" t="s">
        <v>695</v>
      </c>
      <c r="F6459" s="11" t="s">
        <v>704</v>
      </c>
      <c r="G6459" s="1" t="s">
        <v>37</v>
      </c>
      <c r="H6459" s="1" t="s">
        <v>279</v>
      </c>
      <c r="I6459" s="27">
        <v>150</v>
      </c>
      <c r="J6459" s="30" t="s">
        <v>5126</v>
      </c>
      <c r="K6459" s="28" t="s">
        <v>1224</v>
      </c>
      <c r="L6459" s="4" t="s">
        <v>582</v>
      </c>
    </row>
    <row r="6460" spans="1:12">
      <c r="A6460" s="36">
        <v>2017</v>
      </c>
      <c r="B6460" s="14" t="s">
        <v>4786</v>
      </c>
      <c r="C6460" s="9">
        <v>42924</v>
      </c>
      <c r="D6460" s="14" t="s">
        <v>537</v>
      </c>
      <c r="E6460" s="1" t="s">
        <v>695</v>
      </c>
      <c r="F6460" s="11" t="s">
        <v>704</v>
      </c>
      <c r="G6460" s="1" t="s">
        <v>37</v>
      </c>
      <c r="H6460" s="1" t="s">
        <v>279</v>
      </c>
      <c r="I6460" s="27">
        <v>90</v>
      </c>
      <c r="J6460" s="30" t="s">
        <v>5127</v>
      </c>
      <c r="K6460" s="28" t="s">
        <v>5128</v>
      </c>
      <c r="L6460" s="4" t="s">
        <v>582</v>
      </c>
    </row>
    <row r="6461" spans="1:12">
      <c r="A6461" s="36">
        <v>2017</v>
      </c>
      <c r="B6461" s="14" t="s">
        <v>4786</v>
      </c>
      <c r="C6461" s="9">
        <v>42929</v>
      </c>
      <c r="D6461" s="14" t="s">
        <v>537</v>
      </c>
      <c r="E6461" s="1" t="s">
        <v>695</v>
      </c>
      <c r="F6461" s="11" t="s">
        <v>704</v>
      </c>
      <c r="G6461" s="1" t="s">
        <v>37</v>
      </c>
      <c r="H6461" s="1" t="s">
        <v>143</v>
      </c>
      <c r="I6461" s="27">
        <v>67</v>
      </c>
      <c r="J6461" s="30" t="s">
        <v>5129</v>
      </c>
      <c r="K6461" s="28" t="s">
        <v>5130</v>
      </c>
      <c r="L6461" s="4" t="s">
        <v>582</v>
      </c>
    </row>
    <row r="6462" spans="1:12">
      <c r="A6462" s="36">
        <v>2017</v>
      </c>
      <c r="B6462" s="14" t="s">
        <v>4786</v>
      </c>
      <c r="C6462" s="9">
        <v>42939</v>
      </c>
      <c r="D6462" s="14" t="s">
        <v>537</v>
      </c>
      <c r="E6462" s="1" t="s">
        <v>695</v>
      </c>
      <c r="F6462" s="11" t="s">
        <v>704</v>
      </c>
      <c r="G6462" s="1" t="s">
        <v>510</v>
      </c>
      <c r="H6462" s="11" t="s">
        <v>2087</v>
      </c>
      <c r="I6462" s="27">
        <v>7</v>
      </c>
      <c r="J6462" s="30">
        <v>1565</v>
      </c>
      <c r="K6462" s="28" t="s">
        <v>5130</v>
      </c>
      <c r="L6462" s="4" t="s">
        <v>582</v>
      </c>
    </row>
    <row r="6463" spans="1:12">
      <c r="A6463" s="36">
        <v>2017</v>
      </c>
      <c r="B6463" s="14" t="s">
        <v>4786</v>
      </c>
      <c r="C6463" s="9">
        <v>42941</v>
      </c>
      <c r="D6463" s="14" t="s">
        <v>537</v>
      </c>
      <c r="E6463" s="1" t="s">
        <v>695</v>
      </c>
      <c r="F6463" s="11" t="s">
        <v>704</v>
      </c>
      <c r="G6463" s="1" t="s">
        <v>510</v>
      </c>
      <c r="H6463" s="11" t="s">
        <v>2087</v>
      </c>
      <c r="I6463" s="27">
        <v>134</v>
      </c>
      <c r="J6463" s="30">
        <v>1564</v>
      </c>
      <c r="K6463" s="28" t="s">
        <v>5130</v>
      </c>
      <c r="L6463" s="4" t="s">
        <v>582</v>
      </c>
    </row>
    <row r="6464" spans="1:12">
      <c r="A6464" s="36">
        <v>2017</v>
      </c>
      <c r="B6464" s="14" t="s">
        <v>4786</v>
      </c>
      <c r="C6464" s="9">
        <v>42941</v>
      </c>
      <c r="D6464" s="14" t="s">
        <v>537</v>
      </c>
      <c r="E6464" s="1" t="s">
        <v>695</v>
      </c>
      <c r="F6464" s="11" t="s">
        <v>704</v>
      </c>
      <c r="G6464" s="1" t="s">
        <v>269</v>
      </c>
      <c r="H6464" s="11" t="s">
        <v>95</v>
      </c>
      <c r="I6464" s="27">
        <v>67.900000000000006</v>
      </c>
      <c r="J6464" s="30" t="s">
        <v>5131</v>
      </c>
      <c r="K6464" s="28" t="s">
        <v>4217</v>
      </c>
      <c r="L6464" s="4" t="s">
        <v>582</v>
      </c>
    </row>
    <row r="6465" spans="1:12">
      <c r="A6465" s="36">
        <v>2017</v>
      </c>
      <c r="B6465" s="14" t="s">
        <v>4786</v>
      </c>
      <c r="C6465" s="9">
        <v>42928</v>
      </c>
      <c r="D6465" s="14" t="s">
        <v>809</v>
      </c>
      <c r="E6465" s="1" t="s">
        <v>2479</v>
      </c>
      <c r="F6465" s="11">
        <v>2337</v>
      </c>
      <c r="G6465" s="1" t="s">
        <v>37</v>
      </c>
      <c r="H6465" s="1" t="s">
        <v>1676</v>
      </c>
      <c r="I6465" s="27">
        <v>22</v>
      </c>
      <c r="J6465" s="30" t="s">
        <v>5132</v>
      </c>
      <c r="K6465" s="28" t="s">
        <v>5133</v>
      </c>
      <c r="L6465" s="4" t="s">
        <v>456</v>
      </c>
    </row>
    <row r="6466" spans="1:12">
      <c r="A6466" s="36">
        <v>2017</v>
      </c>
      <c r="B6466" s="14" t="s">
        <v>4786</v>
      </c>
      <c r="C6466" s="9">
        <v>42918</v>
      </c>
      <c r="D6466" s="14" t="s">
        <v>537</v>
      </c>
      <c r="E6466" s="1" t="s">
        <v>6</v>
      </c>
      <c r="F6466" s="11">
        <v>4108</v>
      </c>
      <c r="G6466" s="1" t="s">
        <v>149</v>
      </c>
      <c r="H6466" s="1" t="s">
        <v>500</v>
      </c>
      <c r="I6466" s="27">
        <v>170.3</v>
      </c>
      <c r="J6466" s="30" t="s">
        <v>4120</v>
      </c>
      <c r="K6466" s="28" t="s">
        <v>5134</v>
      </c>
      <c r="L6466" s="4" t="s">
        <v>456</v>
      </c>
    </row>
    <row r="6467" spans="1:12">
      <c r="A6467" s="36">
        <v>2017</v>
      </c>
      <c r="B6467" s="14" t="s">
        <v>4786</v>
      </c>
      <c r="C6467" s="9">
        <v>42919</v>
      </c>
      <c r="D6467" s="14" t="s">
        <v>537</v>
      </c>
      <c r="E6467" s="1" t="s">
        <v>6</v>
      </c>
      <c r="F6467" s="11">
        <v>4108</v>
      </c>
      <c r="G6467" s="1" t="s">
        <v>37</v>
      </c>
      <c r="H6467" s="1" t="s">
        <v>738</v>
      </c>
      <c r="I6467" s="27">
        <v>141.72999999999999</v>
      </c>
      <c r="J6467" s="30" t="s">
        <v>5135</v>
      </c>
      <c r="K6467" s="28" t="s">
        <v>5136</v>
      </c>
      <c r="L6467" s="4" t="s">
        <v>456</v>
      </c>
    </row>
    <row r="6468" spans="1:12">
      <c r="A6468" s="36">
        <v>2017</v>
      </c>
      <c r="B6468" s="14" t="s">
        <v>4786</v>
      </c>
      <c r="C6468" s="9">
        <v>42937</v>
      </c>
      <c r="D6468" s="14" t="s">
        <v>537</v>
      </c>
      <c r="E6468" s="1" t="s">
        <v>6</v>
      </c>
      <c r="F6468" s="11">
        <v>4108</v>
      </c>
      <c r="G6468" s="1" t="s">
        <v>179</v>
      </c>
      <c r="H6468" s="1" t="s">
        <v>666</v>
      </c>
      <c r="I6468" s="27">
        <v>40</v>
      </c>
      <c r="J6468" s="30" t="s">
        <v>5137</v>
      </c>
      <c r="K6468" s="28" t="s">
        <v>5138</v>
      </c>
      <c r="L6468" s="4" t="s">
        <v>456</v>
      </c>
    </row>
    <row r="6469" spans="1:12">
      <c r="A6469" s="36">
        <v>2017</v>
      </c>
      <c r="B6469" s="14" t="s">
        <v>4786</v>
      </c>
      <c r="C6469" s="9">
        <v>42942</v>
      </c>
      <c r="D6469" s="14" t="s">
        <v>537</v>
      </c>
      <c r="E6469" s="1" t="s">
        <v>6</v>
      </c>
      <c r="F6469" s="11">
        <v>4108</v>
      </c>
      <c r="G6469" s="1" t="s">
        <v>179</v>
      </c>
      <c r="H6469" s="1" t="s">
        <v>666</v>
      </c>
      <c r="I6469" s="27">
        <v>102</v>
      </c>
      <c r="J6469" s="30" t="s">
        <v>5139</v>
      </c>
      <c r="K6469" s="28" t="s">
        <v>5134</v>
      </c>
      <c r="L6469" s="4" t="s">
        <v>456</v>
      </c>
    </row>
    <row r="6470" spans="1:12">
      <c r="A6470" s="36">
        <v>2017</v>
      </c>
      <c r="B6470" s="14" t="s">
        <v>4786</v>
      </c>
      <c r="C6470" s="9">
        <v>42922</v>
      </c>
      <c r="D6470" s="14" t="s">
        <v>537</v>
      </c>
      <c r="E6470" s="1" t="s">
        <v>6</v>
      </c>
      <c r="F6470" s="11">
        <v>4124</v>
      </c>
      <c r="G6470" s="1" t="s">
        <v>269</v>
      </c>
      <c r="H6470" s="11" t="s">
        <v>2133</v>
      </c>
      <c r="I6470" s="27">
        <v>207</v>
      </c>
      <c r="J6470" s="30" t="s">
        <v>5140</v>
      </c>
      <c r="K6470" s="28" t="s">
        <v>5141</v>
      </c>
      <c r="L6470" s="4" t="s">
        <v>456</v>
      </c>
    </row>
    <row r="6471" spans="1:12">
      <c r="A6471" s="36">
        <v>2017</v>
      </c>
      <c r="B6471" s="14" t="s">
        <v>4786</v>
      </c>
      <c r="C6471" s="9">
        <v>42923</v>
      </c>
      <c r="D6471" s="14" t="s">
        <v>537</v>
      </c>
      <c r="E6471" s="1" t="s">
        <v>6</v>
      </c>
      <c r="F6471" s="11">
        <v>4124</v>
      </c>
      <c r="G6471" s="1" t="s">
        <v>269</v>
      </c>
      <c r="H6471" s="11" t="s">
        <v>2133</v>
      </c>
      <c r="I6471" s="27">
        <v>150</v>
      </c>
      <c r="J6471" s="30" t="s">
        <v>5142</v>
      </c>
      <c r="K6471" s="28" t="s">
        <v>5141</v>
      </c>
      <c r="L6471" s="4" t="s">
        <v>456</v>
      </c>
    </row>
    <row r="6472" spans="1:12">
      <c r="A6472" s="36">
        <v>2017</v>
      </c>
      <c r="B6472" s="14" t="s">
        <v>4786</v>
      </c>
      <c r="C6472" s="9">
        <v>42923</v>
      </c>
      <c r="D6472" s="14" t="s">
        <v>537</v>
      </c>
      <c r="E6472" s="1" t="s">
        <v>6</v>
      </c>
      <c r="F6472" s="11">
        <v>4124</v>
      </c>
      <c r="G6472" s="1" t="s">
        <v>269</v>
      </c>
      <c r="H6472" s="11" t="s">
        <v>2133</v>
      </c>
      <c r="I6472" s="27">
        <v>233</v>
      </c>
      <c r="J6472" s="30" t="s">
        <v>5143</v>
      </c>
      <c r="K6472" s="28" t="s">
        <v>5141</v>
      </c>
      <c r="L6472" s="4" t="s">
        <v>456</v>
      </c>
    </row>
    <row r="6473" spans="1:12">
      <c r="A6473" s="36">
        <v>2017</v>
      </c>
      <c r="B6473" s="14" t="s">
        <v>4786</v>
      </c>
      <c r="C6473" s="9">
        <v>42923</v>
      </c>
      <c r="D6473" s="14" t="s">
        <v>537</v>
      </c>
      <c r="E6473" s="1" t="s">
        <v>6</v>
      </c>
      <c r="F6473" s="11">
        <v>4124</v>
      </c>
      <c r="G6473" s="1" t="s">
        <v>37</v>
      </c>
      <c r="H6473" s="1" t="s">
        <v>738</v>
      </c>
      <c r="I6473" s="27">
        <v>241.88</v>
      </c>
      <c r="J6473" s="30" t="s">
        <v>5144</v>
      </c>
      <c r="K6473" s="28" t="s">
        <v>5145</v>
      </c>
      <c r="L6473" s="4" t="s">
        <v>456</v>
      </c>
    </row>
    <row r="6474" spans="1:12">
      <c r="A6474" s="36">
        <v>2017</v>
      </c>
      <c r="B6474" s="14" t="s">
        <v>4786</v>
      </c>
      <c r="C6474" s="9">
        <v>42936</v>
      </c>
      <c r="D6474" s="14" t="s">
        <v>537</v>
      </c>
      <c r="E6474" s="1" t="s">
        <v>6</v>
      </c>
      <c r="F6474" s="11">
        <v>4124</v>
      </c>
      <c r="G6474" s="1" t="s">
        <v>179</v>
      </c>
      <c r="H6474" s="1" t="s">
        <v>666</v>
      </c>
      <c r="I6474" s="27">
        <v>122</v>
      </c>
      <c r="J6474" s="30" t="s">
        <v>5146</v>
      </c>
      <c r="K6474" s="28" t="s">
        <v>4612</v>
      </c>
      <c r="L6474" s="4" t="s">
        <v>456</v>
      </c>
    </row>
    <row r="6475" spans="1:12">
      <c r="A6475" s="36">
        <v>2017</v>
      </c>
      <c r="B6475" s="14" t="s">
        <v>4786</v>
      </c>
      <c r="C6475" s="9">
        <v>42937</v>
      </c>
      <c r="D6475" s="14" t="s">
        <v>537</v>
      </c>
      <c r="E6475" s="1" t="s">
        <v>6</v>
      </c>
      <c r="F6475" s="11">
        <v>4124</v>
      </c>
      <c r="G6475" s="1" t="s">
        <v>179</v>
      </c>
      <c r="H6475" s="1" t="s">
        <v>666</v>
      </c>
      <c r="I6475" s="27">
        <v>213</v>
      </c>
      <c r="J6475" s="30" t="s">
        <v>5147</v>
      </c>
      <c r="K6475" s="28" t="s">
        <v>4612</v>
      </c>
      <c r="L6475" s="4" t="s">
        <v>456</v>
      </c>
    </row>
    <row r="6476" spans="1:12">
      <c r="A6476" s="36">
        <v>2017</v>
      </c>
      <c r="B6476" s="14" t="s">
        <v>4786</v>
      </c>
      <c r="C6476" s="9">
        <v>42937</v>
      </c>
      <c r="D6476" s="14" t="s">
        <v>537</v>
      </c>
      <c r="E6476" s="1" t="s">
        <v>6</v>
      </c>
      <c r="F6476" s="11">
        <v>4124</v>
      </c>
      <c r="G6476" s="1" t="s">
        <v>179</v>
      </c>
      <c r="H6476" s="1" t="s">
        <v>666</v>
      </c>
      <c r="I6476" s="27">
        <v>217</v>
      </c>
      <c r="J6476" s="30" t="s">
        <v>5148</v>
      </c>
      <c r="K6476" s="28" t="s">
        <v>4612</v>
      </c>
      <c r="L6476" s="4" t="s">
        <v>456</v>
      </c>
    </row>
    <row r="6477" spans="1:12">
      <c r="A6477" s="36">
        <v>2017</v>
      </c>
      <c r="B6477" s="14" t="s">
        <v>4786</v>
      </c>
      <c r="C6477" s="9">
        <v>42930</v>
      </c>
      <c r="D6477" s="14" t="s">
        <v>537</v>
      </c>
      <c r="E6477" s="1" t="s">
        <v>13</v>
      </c>
      <c r="F6477" s="11">
        <v>5068</v>
      </c>
      <c r="G6477" s="1" t="s">
        <v>269</v>
      </c>
      <c r="H6477" s="1" t="s">
        <v>270</v>
      </c>
      <c r="I6477" s="27">
        <v>80.2</v>
      </c>
      <c r="J6477" s="30" t="s">
        <v>5149</v>
      </c>
      <c r="K6477" s="28" t="s">
        <v>5150</v>
      </c>
      <c r="L6477" s="4" t="s">
        <v>456</v>
      </c>
    </row>
    <row r="6478" spans="1:12">
      <c r="A6478" s="36">
        <v>2017</v>
      </c>
      <c r="B6478" s="14" t="s">
        <v>4786</v>
      </c>
      <c r="C6478" s="9">
        <v>42935</v>
      </c>
      <c r="D6478" s="14" t="s">
        <v>537</v>
      </c>
      <c r="E6478" s="1" t="s">
        <v>13</v>
      </c>
      <c r="F6478" s="11">
        <v>5068</v>
      </c>
      <c r="G6478" s="1" t="s">
        <v>269</v>
      </c>
      <c r="H6478" s="1" t="s">
        <v>270</v>
      </c>
      <c r="I6478" s="27">
        <v>145</v>
      </c>
      <c r="J6478" s="30" t="s">
        <v>5151</v>
      </c>
      <c r="K6478" s="28" t="s">
        <v>5150</v>
      </c>
      <c r="L6478" s="4" t="s">
        <v>456</v>
      </c>
    </row>
    <row r="6479" spans="1:12">
      <c r="A6479" s="36">
        <v>2017</v>
      </c>
      <c r="B6479" s="14" t="s">
        <v>4786</v>
      </c>
      <c r="C6479" s="9">
        <v>42936</v>
      </c>
      <c r="D6479" s="14" t="s">
        <v>537</v>
      </c>
      <c r="E6479" s="1" t="s">
        <v>13</v>
      </c>
      <c r="F6479" s="11">
        <v>5068</v>
      </c>
      <c r="G6479" s="1" t="s">
        <v>269</v>
      </c>
      <c r="H6479" s="1" t="s">
        <v>270</v>
      </c>
      <c r="I6479" s="27">
        <v>40</v>
      </c>
      <c r="J6479" s="30" t="s">
        <v>5152</v>
      </c>
      <c r="K6479" s="28" t="s">
        <v>5150</v>
      </c>
      <c r="L6479" s="4" t="s">
        <v>456</v>
      </c>
    </row>
    <row r="6480" spans="1:12">
      <c r="A6480" s="36">
        <v>2017</v>
      </c>
      <c r="B6480" s="14" t="s">
        <v>4786</v>
      </c>
      <c r="C6480" s="9">
        <v>42943</v>
      </c>
      <c r="D6480" s="14" t="s">
        <v>537</v>
      </c>
      <c r="E6480" s="1" t="s">
        <v>13</v>
      </c>
      <c r="F6480" s="11">
        <v>5068</v>
      </c>
      <c r="G6480" s="1" t="s">
        <v>269</v>
      </c>
      <c r="H6480" s="1" t="s">
        <v>270</v>
      </c>
      <c r="I6480" s="27">
        <v>140.30000000000001</v>
      </c>
      <c r="J6480" s="30" t="s">
        <v>5153</v>
      </c>
      <c r="K6480" s="28" t="s">
        <v>5154</v>
      </c>
      <c r="L6480" s="4" t="s">
        <v>456</v>
      </c>
    </row>
    <row r="6481" spans="1:12">
      <c r="A6481" s="36">
        <v>2017</v>
      </c>
      <c r="B6481" s="14" t="s">
        <v>4786</v>
      </c>
      <c r="C6481" s="9">
        <v>42929</v>
      </c>
      <c r="D6481" s="14" t="s">
        <v>537</v>
      </c>
      <c r="E6481" s="1" t="s">
        <v>470</v>
      </c>
      <c r="F6481" s="11">
        <v>5741</v>
      </c>
      <c r="G6481" s="1" t="s">
        <v>691</v>
      </c>
      <c r="H6481" s="1" t="s">
        <v>120</v>
      </c>
      <c r="I6481" s="27">
        <v>247</v>
      </c>
      <c r="J6481" s="30" t="s">
        <v>5155</v>
      </c>
      <c r="K6481" s="28" t="s">
        <v>472</v>
      </c>
      <c r="L6481" s="4" t="s">
        <v>456</v>
      </c>
    </row>
    <row r="6482" spans="1:12">
      <c r="A6482" s="36">
        <v>2017</v>
      </c>
      <c r="B6482" s="14" t="s">
        <v>4786</v>
      </c>
      <c r="C6482" s="9">
        <v>42929</v>
      </c>
      <c r="D6482" s="14" t="s">
        <v>537</v>
      </c>
      <c r="E6482" s="1" t="s">
        <v>470</v>
      </c>
      <c r="F6482" s="11">
        <v>5741</v>
      </c>
      <c r="G6482" s="1" t="s">
        <v>691</v>
      </c>
      <c r="H6482" s="1" t="s">
        <v>120</v>
      </c>
      <c r="I6482" s="27">
        <v>98</v>
      </c>
      <c r="J6482" s="30" t="s">
        <v>5156</v>
      </c>
      <c r="K6482" s="28" t="s">
        <v>5157</v>
      </c>
      <c r="L6482" s="4" t="s">
        <v>456</v>
      </c>
    </row>
    <row r="6483" spans="1:12">
      <c r="A6483" s="36">
        <v>2017</v>
      </c>
      <c r="B6483" s="14" t="s">
        <v>4786</v>
      </c>
      <c r="C6483" s="9">
        <v>42929</v>
      </c>
      <c r="D6483" s="14" t="s">
        <v>537</v>
      </c>
      <c r="E6483" s="1" t="s">
        <v>470</v>
      </c>
      <c r="F6483" s="11">
        <v>5741</v>
      </c>
      <c r="G6483" s="1" t="s">
        <v>691</v>
      </c>
      <c r="H6483" s="1" t="s">
        <v>120</v>
      </c>
      <c r="I6483" s="27">
        <v>204</v>
      </c>
      <c r="J6483" s="30" t="s">
        <v>5158</v>
      </c>
      <c r="K6483" s="28" t="s">
        <v>5157</v>
      </c>
      <c r="L6483" s="4" t="s">
        <v>456</v>
      </c>
    </row>
    <row r="6484" spans="1:12">
      <c r="A6484" s="36">
        <v>2017</v>
      </c>
      <c r="B6484" s="14" t="s">
        <v>4786</v>
      </c>
      <c r="C6484" s="9">
        <v>42935</v>
      </c>
      <c r="D6484" s="14" t="s">
        <v>537</v>
      </c>
      <c r="E6484" s="1" t="s">
        <v>470</v>
      </c>
      <c r="F6484" s="11">
        <v>5741</v>
      </c>
      <c r="G6484" s="1" t="s">
        <v>691</v>
      </c>
      <c r="H6484" s="1" t="s">
        <v>120</v>
      </c>
      <c r="I6484" s="27">
        <v>76</v>
      </c>
      <c r="J6484" s="30" t="s">
        <v>5159</v>
      </c>
      <c r="K6484" s="28" t="s">
        <v>5160</v>
      </c>
      <c r="L6484" s="4" t="s">
        <v>456</v>
      </c>
    </row>
    <row r="6485" spans="1:12">
      <c r="A6485" s="36">
        <v>2017</v>
      </c>
      <c r="B6485" s="14" t="s">
        <v>4786</v>
      </c>
      <c r="C6485" s="9">
        <v>42936</v>
      </c>
      <c r="D6485" s="14" t="s">
        <v>537</v>
      </c>
      <c r="E6485" s="1" t="s">
        <v>470</v>
      </c>
      <c r="F6485" s="11">
        <v>5741</v>
      </c>
      <c r="G6485" s="1" t="s">
        <v>691</v>
      </c>
      <c r="H6485" s="1" t="s">
        <v>120</v>
      </c>
      <c r="I6485" s="27">
        <v>75</v>
      </c>
      <c r="J6485" s="30" t="s">
        <v>5161</v>
      </c>
      <c r="K6485" s="28" t="s">
        <v>5160</v>
      </c>
      <c r="L6485" s="4" t="s">
        <v>456</v>
      </c>
    </row>
    <row r="6486" spans="1:12">
      <c r="A6486" s="36">
        <v>2017</v>
      </c>
      <c r="B6486" s="14" t="s">
        <v>4786</v>
      </c>
      <c r="C6486" s="9">
        <v>42942</v>
      </c>
      <c r="D6486" s="14" t="s">
        <v>537</v>
      </c>
      <c r="E6486" s="1" t="s">
        <v>470</v>
      </c>
      <c r="F6486" s="11">
        <v>5741</v>
      </c>
      <c r="G6486" s="1" t="s">
        <v>37</v>
      </c>
      <c r="H6486" s="1" t="s">
        <v>453</v>
      </c>
      <c r="I6486" s="27">
        <v>216</v>
      </c>
      <c r="J6486" s="30" t="s">
        <v>5162</v>
      </c>
      <c r="K6486" s="28" t="s">
        <v>5160</v>
      </c>
      <c r="L6486" s="4" t="s">
        <v>456</v>
      </c>
    </row>
    <row r="6487" spans="1:12">
      <c r="A6487" s="36">
        <v>2017</v>
      </c>
      <c r="B6487" s="14" t="s">
        <v>4786</v>
      </c>
      <c r="C6487" s="9">
        <v>42943</v>
      </c>
      <c r="D6487" s="14" t="s">
        <v>537</v>
      </c>
      <c r="E6487" s="1" t="s">
        <v>470</v>
      </c>
      <c r="F6487" s="11">
        <v>5741</v>
      </c>
      <c r="G6487" s="1" t="s">
        <v>37</v>
      </c>
      <c r="H6487" s="1" t="s">
        <v>453</v>
      </c>
      <c r="I6487" s="27">
        <v>202</v>
      </c>
      <c r="J6487" s="30" t="s">
        <v>5163</v>
      </c>
      <c r="K6487" s="28" t="s">
        <v>472</v>
      </c>
      <c r="L6487" s="4" t="s">
        <v>456</v>
      </c>
    </row>
    <row r="6488" spans="1:12">
      <c r="A6488" s="36">
        <v>2017</v>
      </c>
      <c r="B6488" s="14" t="s">
        <v>4786</v>
      </c>
      <c r="C6488" s="9">
        <v>42943</v>
      </c>
      <c r="D6488" s="14" t="s">
        <v>537</v>
      </c>
      <c r="E6488" s="1" t="s">
        <v>470</v>
      </c>
      <c r="F6488" s="11">
        <v>5741</v>
      </c>
      <c r="G6488" s="1" t="s">
        <v>37</v>
      </c>
      <c r="H6488" s="1" t="s">
        <v>453</v>
      </c>
      <c r="I6488" s="27">
        <v>6</v>
      </c>
      <c r="J6488" s="30" t="s">
        <v>5164</v>
      </c>
      <c r="K6488" s="28" t="s">
        <v>472</v>
      </c>
      <c r="L6488" s="4" t="s">
        <v>456</v>
      </c>
    </row>
    <row r="6489" spans="1:12">
      <c r="A6489" s="36">
        <v>2017</v>
      </c>
      <c r="B6489" s="14" t="s">
        <v>4786</v>
      </c>
      <c r="C6489" s="9">
        <v>42945</v>
      </c>
      <c r="D6489" s="14" t="s">
        <v>537</v>
      </c>
      <c r="E6489" s="1" t="s">
        <v>470</v>
      </c>
      <c r="F6489" s="11">
        <v>5741</v>
      </c>
      <c r="G6489" s="1" t="s">
        <v>37</v>
      </c>
      <c r="H6489" s="1" t="s">
        <v>453</v>
      </c>
      <c r="I6489" s="27">
        <v>237</v>
      </c>
      <c r="J6489" s="30" t="s">
        <v>5165</v>
      </c>
      <c r="K6489" s="28" t="s">
        <v>472</v>
      </c>
      <c r="L6489" s="4" t="s">
        <v>456</v>
      </c>
    </row>
    <row r="6490" spans="1:12">
      <c r="A6490" s="36">
        <v>2017</v>
      </c>
      <c r="B6490" s="14" t="s">
        <v>4786</v>
      </c>
      <c r="C6490" s="9">
        <v>42930</v>
      </c>
      <c r="D6490" s="14" t="s">
        <v>537</v>
      </c>
      <c r="E6490" s="1" t="s">
        <v>695</v>
      </c>
      <c r="F6490" s="11">
        <v>5570</v>
      </c>
      <c r="G6490" s="1" t="s">
        <v>269</v>
      </c>
      <c r="H6490" s="1" t="s">
        <v>120</v>
      </c>
      <c r="I6490" s="27">
        <v>165</v>
      </c>
      <c r="J6490" s="30">
        <v>928638</v>
      </c>
      <c r="K6490" s="28" t="s">
        <v>5166</v>
      </c>
      <c r="L6490" s="4" t="s">
        <v>2251</v>
      </c>
    </row>
    <row r="6491" spans="1:12">
      <c r="A6491" s="36">
        <v>2017</v>
      </c>
      <c r="B6491" s="14" t="s">
        <v>4786</v>
      </c>
      <c r="C6491" s="9">
        <v>42933</v>
      </c>
      <c r="D6491" s="14" t="s">
        <v>537</v>
      </c>
      <c r="E6491" s="1" t="s">
        <v>695</v>
      </c>
      <c r="F6491" s="11">
        <v>5570</v>
      </c>
      <c r="G6491" s="1" t="s">
        <v>269</v>
      </c>
      <c r="H6491" s="1" t="s">
        <v>120</v>
      </c>
      <c r="I6491" s="27">
        <v>89</v>
      </c>
      <c r="J6491" s="30">
        <v>928597</v>
      </c>
      <c r="K6491" s="28" t="s">
        <v>5166</v>
      </c>
      <c r="L6491" s="4" t="s">
        <v>2251</v>
      </c>
    </row>
    <row r="6492" spans="1:12">
      <c r="A6492" s="36">
        <v>2017</v>
      </c>
      <c r="B6492" s="14" t="s">
        <v>4786</v>
      </c>
      <c r="C6492" s="9">
        <v>42933</v>
      </c>
      <c r="D6492" s="14" t="s">
        <v>537</v>
      </c>
      <c r="E6492" s="1" t="s">
        <v>695</v>
      </c>
      <c r="F6492" s="11">
        <v>5570</v>
      </c>
      <c r="G6492" s="1" t="s">
        <v>269</v>
      </c>
      <c r="H6492" s="1" t="s">
        <v>120</v>
      </c>
      <c r="I6492" s="27">
        <v>136</v>
      </c>
      <c r="J6492" s="30">
        <v>928581</v>
      </c>
      <c r="K6492" s="28" t="s">
        <v>5166</v>
      </c>
      <c r="L6492" s="4" t="s">
        <v>2251</v>
      </c>
    </row>
    <row r="6493" spans="1:12">
      <c r="A6493" s="36">
        <v>2017</v>
      </c>
      <c r="B6493" s="14" t="s">
        <v>4786</v>
      </c>
      <c r="C6493" s="9">
        <v>42934</v>
      </c>
      <c r="D6493" s="14" t="s">
        <v>537</v>
      </c>
      <c r="E6493" s="1" t="s">
        <v>695</v>
      </c>
      <c r="F6493" s="11">
        <v>5570</v>
      </c>
      <c r="G6493" s="1" t="s">
        <v>269</v>
      </c>
      <c r="H6493" s="1" t="s">
        <v>120</v>
      </c>
      <c r="I6493" s="27">
        <v>90</v>
      </c>
      <c r="J6493" s="30">
        <v>928761</v>
      </c>
      <c r="K6493" s="28" t="s">
        <v>5166</v>
      </c>
      <c r="L6493" s="4" t="s">
        <v>2251</v>
      </c>
    </row>
    <row r="6494" spans="1:12">
      <c r="A6494" s="36">
        <v>2017</v>
      </c>
      <c r="B6494" s="14" t="s">
        <v>4786</v>
      </c>
      <c r="C6494" s="9">
        <v>42934</v>
      </c>
      <c r="D6494" s="14" t="s">
        <v>537</v>
      </c>
      <c r="E6494" s="1" t="s">
        <v>695</v>
      </c>
      <c r="F6494" s="11">
        <v>5570</v>
      </c>
      <c r="G6494" s="1" t="s">
        <v>269</v>
      </c>
      <c r="H6494" s="1" t="s">
        <v>120</v>
      </c>
      <c r="I6494" s="27">
        <v>65</v>
      </c>
      <c r="J6494" s="30">
        <v>928642</v>
      </c>
      <c r="K6494" s="28" t="s">
        <v>5166</v>
      </c>
      <c r="L6494" s="4" t="s">
        <v>2251</v>
      </c>
    </row>
    <row r="6495" spans="1:12">
      <c r="A6495" s="36">
        <v>2017</v>
      </c>
      <c r="B6495" s="14" t="s">
        <v>4786</v>
      </c>
      <c r="C6495" s="9">
        <v>42934</v>
      </c>
      <c r="D6495" s="14" t="s">
        <v>537</v>
      </c>
      <c r="E6495" s="1" t="s">
        <v>695</v>
      </c>
      <c r="F6495" s="11">
        <v>5570</v>
      </c>
      <c r="G6495" s="1" t="s">
        <v>269</v>
      </c>
      <c r="H6495" s="1" t="s">
        <v>120</v>
      </c>
      <c r="I6495" s="27">
        <v>64</v>
      </c>
      <c r="J6495" s="30">
        <v>928743</v>
      </c>
      <c r="K6495" s="28" t="s">
        <v>5166</v>
      </c>
      <c r="L6495" s="4" t="s">
        <v>2251</v>
      </c>
    </row>
    <row r="6496" spans="1:12">
      <c r="A6496" s="36">
        <v>2017</v>
      </c>
      <c r="B6496" s="14" t="s">
        <v>4786</v>
      </c>
      <c r="C6496" s="9">
        <v>42935</v>
      </c>
      <c r="D6496" s="14" t="s">
        <v>537</v>
      </c>
      <c r="E6496" s="1" t="s">
        <v>695</v>
      </c>
      <c r="F6496" s="11">
        <v>5570</v>
      </c>
      <c r="G6496" s="1" t="s">
        <v>269</v>
      </c>
      <c r="H6496" s="1" t="s">
        <v>120</v>
      </c>
      <c r="I6496" s="27">
        <v>165</v>
      </c>
      <c r="J6496" s="30">
        <v>928860</v>
      </c>
      <c r="K6496" s="28" t="s">
        <v>5166</v>
      </c>
      <c r="L6496" s="4" t="s">
        <v>2251</v>
      </c>
    </row>
    <row r="6497" spans="1:12">
      <c r="A6497" s="36">
        <v>2017</v>
      </c>
      <c r="B6497" s="14" t="s">
        <v>4786</v>
      </c>
      <c r="C6497" s="9">
        <v>42936</v>
      </c>
      <c r="D6497" s="14" t="s">
        <v>537</v>
      </c>
      <c r="E6497" s="1" t="s">
        <v>695</v>
      </c>
      <c r="F6497" s="11">
        <v>5570</v>
      </c>
      <c r="G6497" s="1" t="s">
        <v>269</v>
      </c>
      <c r="H6497" s="1" t="s">
        <v>120</v>
      </c>
      <c r="I6497" s="27">
        <v>176</v>
      </c>
      <c r="J6497" s="30">
        <v>928397</v>
      </c>
      <c r="K6497" s="28" t="s">
        <v>5166</v>
      </c>
      <c r="L6497" s="4" t="s">
        <v>2251</v>
      </c>
    </row>
    <row r="6498" spans="1:12">
      <c r="A6498" s="36">
        <v>2017</v>
      </c>
      <c r="B6498" s="14" t="s">
        <v>4786</v>
      </c>
      <c r="C6498" s="9">
        <v>42938</v>
      </c>
      <c r="D6498" s="14" t="s">
        <v>537</v>
      </c>
      <c r="E6498" s="1" t="s">
        <v>695</v>
      </c>
      <c r="F6498" s="11">
        <v>5570</v>
      </c>
      <c r="G6498" s="1" t="s">
        <v>269</v>
      </c>
      <c r="H6498" s="1" t="s">
        <v>120</v>
      </c>
      <c r="I6498" s="27">
        <v>55</v>
      </c>
      <c r="J6498" s="30">
        <v>929052</v>
      </c>
      <c r="K6498" s="28" t="s">
        <v>5166</v>
      </c>
      <c r="L6498" s="4" t="s">
        <v>2251</v>
      </c>
    </row>
    <row r="6499" spans="1:12">
      <c r="A6499" s="36">
        <v>2017</v>
      </c>
      <c r="B6499" s="14" t="s">
        <v>4786</v>
      </c>
      <c r="C6499" s="9">
        <v>42940</v>
      </c>
      <c r="D6499" s="14" t="s">
        <v>537</v>
      </c>
      <c r="E6499" s="1" t="s">
        <v>695</v>
      </c>
      <c r="F6499" s="11">
        <v>5570</v>
      </c>
      <c r="G6499" s="1" t="s">
        <v>269</v>
      </c>
      <c r="H6499" s="1" t="s">
        <v>120</v>
      </c>
      <c r="I6499" s="27">
        <v>65</v>
      </c>
      <c r="J6499" s="30">
        <v>928919</v>
      </c>
      <c r="K6499" s="28" t="s">
        <v>5166</v>
      </c>
      <c r="L6499" s="4" t="s">
        <v>2251</v>
      </c>
    </row>
    <row r="6500" spans="1:12">
      <c r="A6500" s="36">
        <v>2017</v>
      </c>
      <c r="B6500" s="14" t="s">
        <v>4786</v>
      </c>
      <c r="C6500" s="9">
        <v>42917</v>
      </c>
      <c r="D6500" s="14" t="s">
        <v>537</v>
      </c>
      <c r="E6500" s="1" t="s">
        <v>308</v>
      </c>
      <c r="F6500" s="11">
        <v>4531</v>
      </c>
      <c r="G6500" s="1" t="s">
        <v>137</v>
      </c>
      <c r="H6500" s="1" t="s">
        <v>299</v>
      </c>
      <c r="I6500" s="27">
        <v>147</v>
      </c>
      <c r="J6500" s="30">
        <v>960</v>
      </c>
      <c r="K6500" s="28" t="s">
        <v>5167</v>
      </c>
      <c r="L6500" s="4" t="s">
        <v>522</v>
      </c>
    </row>
    <row r="6501" spans="1:12">
      <c r="A6501" s="36">
        <v>2017</v>
      </c>
      <c r="B6501" s="14" t="s">
        <v>4786</v>
      </c>
      <c r="C6501" s="9">
        <v>42917</v>
      </c>
      <c r="D6501" s="14" t="s">
        <v>537</v>
      </c>
      <c r="E6501" s="1" t="s">
        <v>308</v>
      </c>
      <c r="F6501" s="11">
        <v>4531</v>
      </c>
      <c r="G6501" s="1" t="s">
        <v>137</v>
      </c>
      <c r="H6501" s="1" t="s">
        <v>299</v>
      </c>
      <c r="I6501" s="27">
        <v>98</v>
      </c>
      <c r="J6501" s="30">
        <v>961</v>
      </c>
      <c r="K6501" s="28" t="s">
        <v>5168</v>
      </c>
      <c r="L6501" s="4" t="s">
        <v>522</v>
      </c>
    </row>
    <row r="6502" spans="1:12">
      <c r="A6502" s="36">
        <v>2017</v>
      </c>
      <c r="B6502" s="14" t="s">
        <v>4786</v>
      </c>
      <c r="C6502" s="9">
        <v>42920</v>
      </c>
      <c r="D6502" s="14" t="s">
        <v>537</v>
      </c>
      <c r="E6502" s="1" t="s">
        <v>308</v>
      </c>
      <c r="F6502" s="11">
        <v>4531</v>
      </c>
      <c r="G6502" s="1" t="s">
        <v>137</v>
      </c>
      <c r="H6502" s="1" t="s">
        <v>299</v>
      </c>
      <c r="I6502" s="27">
        <v>118</v>
      </c>
      <c r="J6502" s="30">
        <v>962</v>
      </c>
      <c r="K6502" s="28" t="s">
        <v>5169</v>
      </c>
      <c r="L6502" s="4" t="s">
        <v>522</v>
      </c>
    </row>
    <row r="6503" spans="1:12">
      <c r="A6503" s="36">
        <v>2017</v>
      </c>
      <c r="B6503" s="14" t="s">
        <v>4786</v>
      </c>
      <c r="C6503" s="9">
        <v>42920</v>
      </c>
      <c r="D6503" s="14" t="s">
        <v>537</v>
      </c>
      <c r="E6503" s="1" t="s">
        <v>308</v>
      </c>
      <c r="F6503" s="11">
        <v>4531</v>
      </c>
      <c r="G6503" s="1" t="s">
        <v>137</v>
      </c>
      <c r="H6503" s="1" t="s">
        <v>299</v>
      </c>
      <c r="I6503" s="27">
        <v>156</v>
      </c>
      <c r="J6503" s="30">
        <v>963</v>
      </c>
      <c r="K6503" s="28" t="s">
        <v>5169</v>
      </c>
      <c r="L6503" s="4" t="s">
        <v>522</v>
      </c>
    </row>
    <row r="6504" spans="1:12">
      <c r="A6504" s="36">
        <v>2017</v>
      </c>
      <c r="B6504" s="14" t="s">
        <v>4786</v>
      </c>
      <c r="C6504" s="9">
        <v>42924</v>
      </c>
      <c r="D6504" s="14" t="s">
        <v>537</v>
      </c>
      <c r="E6504" s="1" t="s">
        <v>308</v>
      </c>
      <c r="F6504" s="11">
        <v>4531</v>
      </c>
      <c r="G6504" s="1" t="s">
        <v>137</v>
      </c>
      <c r="H6504" s="1" t="s">
        <v>299</v>
      </c>
      <c r="I6504" s="27">
        <v>123</v>
      </c>
      <c r="J6504" s="30">
        <v>967</v>
      </c>
      <c r="K6504" s="28" t="s">
        <v>5170</v>
      </c>
      <c r="L6504" s="4" t="s">
        <v>522</v>
      </c>
    </row>
    <row r="6505" spans="1:12">
      <c r="A6505" s="36">
        <v>2017</v>
      </c>
      <c r="B6505" s="14" t="s">
        <v>4786</v>
      </c>
      <c r="C6505" s="9">
        <v>42931</v>
      </c>
      <c r="D6505" s="14" t="s">
        <v>537</v>
      </c>
      <c r="E6505" s="1" t="s">
        <v>308</v>
      </c>
      <c r="F6505" s="11">
        <v>4531</v>
      </c>
      <c r="G6505" s="1" t="s">
        <v>137</v>
      </c>
      <c r="H6505" s="1" t="s">
        <v>283</v>
      </c>
      <c r="I6505" s="27">
        <v>125</v>
      </c>
      <c r="J6505" s="30">
        <v>2775</v>
      </c>
      <c r="K6505" s="28" t="s">
        <v>5169</v>
      </c>
      <c r="L6505" s="4" t="s">
        <v>522</v>
      </c>
    </row>
    <row r="6506" spans="1:12">
      <c r="A6506" s="36">
        <v>2017</v>
      </c>
      <c r="B6506" s="14" t="s">
        <v>4786</v>
      </c>
      <c r="C6506" s="9">
        <v>42931</v>
      </c>
      <c r="D6506" s="14" t="s">
        <v>537</v>
      </c>
      <c r="E6506" s="1" t="s">
        <v>308</v>
      </c>
      <c r="F6506" s="11">
        <v>4531</v>
      </c>
      <c r="G6506" s="1" t="s">
        <v>137</v>
      </c>
      <c r="H6506" s="1" t="s">
        <v>283</v>
      </c>
      <c r="I6506" s="27">
        <v>90</v>
      </c>
      <c r="J6506" s="30">
        <v>2776</v>
      </c>
      <c r="K6506" s="28" t="s">
        <v>5169</v>
      </c>
      <c r="L6506" s="4" t="s">
        <v>522</v>
      </c>
    </row>
    <row r="6507" spans="1:12">
      <c r="A6507" s="36">
        <v>2017</v>
      </c>
      <c r="B6507" s="14" t="s">
        <v>4786</v>
      </c>
      <c r="C6507" s="9">
        <v>42939</v>
      </c>
      <c r="D6507" s="14" t="s">
        <v>537</v>
      </c>
      <c r="E6507" s="1" t="s">
        <v>308</v>
      </c>
      <c r="F6507" s="11">
        <v>4531</v>
      </c>
      <c r="G6507" s="1" t="s">
        <v>137</v>
      </c>
      <c r="H6507" s="1" t="s">
        <v>299</v>
      </c>
      <c r="I6507" s="27">
        <v>116</v>
      </c>
      <c r="J6507" s="30">
        <v>976</v>
      </c>
      <c r="K6507" s="28" t="s">
        <v>5167</v>
      </c>
      <c r="L6507" s="4" t="s">
        <v>522</v>
      </c>
    </row>
    <row r="6508" spans="1:12">
      <c r="A6508" s="36">
        <v>2017</v>
      </c>
      <c r="B6508" s="14" t="s">
        <v>4786</v>
      </c>
      <c r="C6508" s="9">
        <v>42941</v>
      </c>
      <c r="D6508" s="14" t="s">
        <v>537</v>
      </c>
      <c r="E6508" s="1" t="s">
        <v>308</v>
      </c>
      <c r="F6508" s="11">
        <v>4531</v>
      </c>
      <c r="G6508" s="1" t="s">
        <v>137</v>
      </c>
      <c r="H6508" s="1" t="s">
        <v>299</v>
      </c>
      <c r="I6508" s="27">
        <v>140</v>
      </c>
      <c r="J6508" s="30">
        <v>978</v>
      </c>
      <c r="K6508" s="28" t="s">
        <v>5171</v>
      </c>
      <c r="L6508" s="4" t="s">
        <v>522</v>
      </c>
    </row>
    <row r="6509" spans="1:12">
      <c r="A6509" s="36">
        <v>2017</v>
      </c>
      <c r="B6509" s="14" t="s">
        <v>4786</v>
      </c>
      <c r="C6509" s="9">
        <v>42941</v>
      </c>
      <c r="D6509" s="14" t="s">
        <v>537</v>
      </c>
      <c r="E6509" s="1" t="s">
        <v>308</v>
      </c>
      <c r="F6509" s="11">
        <v>4531</v>
      </c>
      <c r="G6509" s="1" t="s">
        <v>137</v>
      </c>
      <c r="H6509" s="1" t="s">
        <v>299</v>
      </c>
      <c r="I6509" s="27">
        <v>123</v>
      </c>
      <c r="J6509" s="30">
        <v>979</v>
      </c>
      <c r="K6509" s="28" t="s">
        <v>5171</v>
      </c>
      <c r="L6509" s="4" t="s">
        <v>522</v>
      </c>
    </row>
    <row r="6510" spans="1:12">
      <c r="A6510" s="36">
        <v>2017</v>
      </c>
      <c r="B6510" s="14" t="s">
        <v>4786</v>
      </c>
      <c r="C6510" s="9">
        <v>42942</v>
      </c>
      <c r="D6510" s="14" t="s">
        <v>537</v>
      </c>
      <c r="E6510" s="1" t="s">
        <v>308</v>
      </c>
      <c r="F6510" s="11">
        <v>4531</v>
      </c>
      <c r="G6510" s="1" t="s">
        <v>137</v>
      </c>
      <c r="H6510" s="1" t="s">
        <v>283</v>
      </c>
      <c r="I6510" s="27">
        <v>142.1</v>
      </c>
      <c r="J6510" s="30">
        <v>2794</v>
      </c>
      <c r="K6510" s="28" t="s">
        <v>5172</v>
      </c>
      <c r="L6510" s="4" t="s">
        <v>522</v>
      </c>
    </row>
    <row r="6511" spans="1:12">
      <c r="A6511" s="36">
        <v>2017</v>
      </c>
      <c r="B6511" s="14" t="s">
        <v>4786</v>
      </c>
      <c r="C6511" s="9">
        <v>42944</v>
      </c>
      <c r="D6511" s="14" t="s">
        <v>537</v>
      </c>
      <c r="E6511" s="1" t="s">
        <v>308</v>
      </c>
      <c r="F6511" s="11">
        <v>4531</v>
      </c>
      <c r="G6511" s="1" t="s">
        <v>137</v>
      </c>
      <c r="H6511" s="1" t="s">
        <v>283</v>
      </c>
      <c r="I6511" s="27">
        <v>121</v>
      </c>
      <c r="J6511" s="30">
        <v>2802</v>
      </c>
      <c r="K6511" s="28" t="s">
        <v>5173</v>
      </c>
      <c r="L6511" s="4" t="s">
        <v>522</v>
      </c>
    </row>
    <row r="6512" spans="1:12">
      <c r="A6512" s="36">
        <v>2017</v>
      </c>
      <c r="B6512" s="14" t="s">
        <v>4786</v>
      </c>
      <c r="C6512" s="9">
        <v>42930</v>
      </c>
      <c r="D6512" s="14" t="s">
        <v>537</v>
      </c>
      <c r="E6512" s="1" t="s">
        <v>13</v>
      </c>
      <c r="F6512" s="11">
        <v>5072</v>
      </c>
      <c r="G6512" s="1" t="s">
        <v>137</v>
      </c>
      <c r="H6512" s="1" t="s">
        <v>299</v>
      </c>
      <c r="I6512" s="27">
        <v>20</v>
      </c>
      <c r="J6512" s="30" t="s">
        <v>5174</v>
      </c>
      <c r="K6512" s="28" t="s">
        <v>5175</v>
      </c>
      <c r="L6512" s="4" t="s">
        <v>522</v>
      </c>
    </row>
    <row r="6513" spans="1:12">
      <c r="A6513" s="36">
        <v>2017</v>
      </c>
      <c r="B6513" s="14" t="s">
        <v>4786</v>
      </c>
      <c r="C6513" s="9">
        <v>42930</v>
      </c>
      <c r="D6513" s="14" t="s">
        <v>537</v>
      </c>
      <c r="E6513" s="1" t="s">
        <v>13</v>
      </c>
      <c r="F6513" s="11">
        <v>5072</v>
      </c>
      <c r="G6513" s="1" t="s">
        <v>137</v>
      </c>
      <c r="H6513" s="1" t="s">
        <v>551</v>
      </c>
      <c r="I6513" s="27">
        <v>60</v>
      </c>
      <c r="J6513" s="30" t="s">
        <v>5176</v>
      </c>
      <c r="K6513" s="28" t="s">
        <v>5175</v>
      </c>
      <c r="L6513" s="4" t="s">
        <v>522</v>
      </c>
    </row>
    <row r="6514" spans="1:12">
      <c r="A6514" s="36">
        <v>2017</v>
      </c>
      <c r="B6514" s="14" t="s">
        <v>4786</v>
      </c>
      <c r="C6514" s="9">
        <v>42930</v>
      </c>
      <c r="D6514" s="14" t="s">
        <v>537</v>
      </c>
      <c r="E6514" s="1" t="s">
        <v>13</v>
      </c>
      <c r="F6514" s="11">
        <v>5072</v>
      </c>
      <c r="G6514" s="1" t="s">
        <v>137</v>
      </c>
      <c r="H6514" s="1" t="s">
        <v>283</v>
      </c>
      <c r="I6514" s="27">
        <v>26</v>
      </c>
      <c r="J6514" s="30" t="s">
        <v>5177</v>
      </c>
      <c r="K6514" s="28" t="s">
        <v>5175</v>
      </c>
      <c r="L6514" s="4" t="s">
        <v>522</v>
      </c>
    </row>
    <row r="6515" spans="1:12">
      <c r="A6515" s="36">
        <v>2017</v>
      </c>
      <c r="B6515" s="14" t="s">
        <v>4786</v>
      </c>
      <c r="C6515" s="9">
        <v>42943</v>
      </c>
      <c r="D6515" s="14" t="s">
        <v>537</v>
      </c>
      <c r="E6515" s="1" t="s">
        <v>13</v>
      </c>
      <c r="F6515" s="11">
        <v>5072</v>
      </c>
      <c r="G6515" s="1" t="s">
        <v>137</v>
      </c>
      <c r="H6515" s="1" t="s">
        <v>299</v>
      </c>
      <c r="I6515" s="27">
        <v>54</v>
      </c>
      <c r="J6515" s="30" t="s">
        <v>5178</v>
      </c>
      <c r="K6515" s="28" t="s">
        <v>4265</v>
      </c>
      <c r="L6515" s="4" t="s">
        <v>522</v>
      </c>
    </row>
    <row r="6516" spans="1:12">
      <c r="A6516" s="36">
        <v>2017</v>
      </c>
      <c r="B6516" s="14" t="s">
        <v>4786</v>
      </c>
      <c r="C6516" s="9">
        <v>42943</v>
      </c>
      <c r="D6516" s="14" t="s">
        <v>537</v>
      </c>
      <c r="E6516" s="1" t="s">
        <v>13</v>
      </c>
      <c r="F6516" s="11">
        <v>5072</v>
      </c>
      <c r="G6516" s="1" t="s">
        <v>37</v>
      </c>
      <c r="H6516" s="1" t="s">
        <v>551</v>
      </c>
      <c r="I6516" s="27">
        <v>58.3</v>
      </c>
      <c r="J6516" s="30" t="s">
        <v>5179</v>
      </c>
      <c r="K6516" s="28" t="s">
        <v>4265</v>
      </c>
      <c r="L6516" s="4" t="s">
        <v>522</v>
      </c>
    </row>
    <row r="6517" spans="1:12">
      <c r="A6517" s="36">
        <v>2017</v>
      </c>
      <c r="B6517" s="14" t="s">
        <v>4786</v>
      </c>
      <c r="C6517" s="9">
        <v>42922</v>
      </c>
      <c r="D6517" s="14" t="s">
        <v>537</v>
      </c>
      <c r="E6517" s="1" t="s">
        <v>308</v>
      </c>
      <c r="F6517" s="11">
        <v>4422</v>
      </c>
      <c r="G6517" s="1" t="s">
        <v>697</v>
      </c>
      <c r="H6517" s="1" t="s">
        <v>698</v>
      </c>
      <c r="I6517" s="27">
        <v>102</v>
      </c>
      <c r="J6517" s="30" t="s">
        <v>5180</v>
      </c>
      <c r="K6517" s="28" t="s">
        <v>1270</v>
      </c>
      <c r="L6517" s="4" t="s">
        <v>794</v>
      </c>
    </row>
    <row r="6518" spans="1:12">
      <c r="A6518" s="36">
        <v>2017</v>
      </c>
      <c r="B6518" s="14" t="s">
        <v>4786</v>
      </c>
      <c r="C6518" s="9">
        <v>42929</v>
      </c>
      <c r="D6518" s="14" t="s">
        <v>537</v>
      </c>
      <c r="E6518" s="1" t="s">
        <v>308</v>
      </c>
      <c r="F6518" s="11">
        <v>4422</v>
      </c>
      <c r="G6518" s="1" t="s">
        <v>697</v>
      </c>
      <c r="H6518" s="1" t="s">
        <v>698</v>
      </c>
      <c r="I6518" s="27">
        <v>94</v>
      </c>
      <c r="J6518" s="30" t="s">
        <v>5181</v>
      </c>
      <c r="K6518" s="28" t="s">
        <v>1940</v>
      </c>
      <c r="L6518" s="4" t="s">
        <v>794</v>
      </c>
    </row>
    <row r="6519" spans="1:12">
      <c r="A6519" s="36">
        <v>2017</v>
      </c>
      <c r="B6519" s="14" t="s">
        <v>4786</v>
      </c>
      <c r="C6519" s="9">
        <v>42933</v>
      </c>
      <c r="D6519" s="14" t="s">
        <v>537</v>
      </c>
      <c r="E6519" s="1" t="s">
        <v>308</v>
      </c>
      <c r="F6519" s="11">
        <v>4422</v>
      </c>
      <c r="G6519" s="1" t="s">
        <v>697</v>
      </c>
      <c r="H6519" s="1" t="s">
        <v>698</v>
      </c>
      <c r="I6519" s="27">
        <v>103</v>
      </c>
      <c r="J6519" s="30" t="s">
        <v>5182</v>
      </c>
      <c r="K6519" s="28" t="s">
        <v>1940</v>
      </c>
      <c r="L6519" s="4" t="s">
        <v>794</v>
      </c>
    </row>
    <row r="6520" spans="1:12">
      <c r="A6520" s="36">
        <v>2017</v>
      </c>
      <c r="B6520" s="14" t="s">
        <v>4786</v>
      </c>
      <c r="C6520" s="9">
        <v>42940</v>
      </c>
      <c r="D6520" s="14" t="s">
        <v>537</v>
      </c>
      <c r="E6520" s="1" t="s">
        <v>308</v>
      </c>
      <c r="F6520" s="11">
        <v>4422</v>
      </c>
      <c r="G6520" s="1" t="s">
        <v>697</v>
      </c>
      <c r="H6520" s="1" t="s">
        <v>698</v>
      </c>
      <c r="I6520" s="27">
        <v>92</v>
      </c>
      <c r="J6520" s="30" t="s">
        <v>5183</v>
      </c>
      <c r="K6520" s="28" t="s">
        <v>5184</v>
      </c>
      <c r="L6520" s="4" t="s">
        <v>794</v>
      </c>
    </row>
    <row r="6521" spans="1:12">
      <c r="A6521" s="36">
        <v>2017</v>
      </c>
      <c r="B6521" s="14" t="s">
        <v>4786</v>
      </c>
      <c r="C6521" s="9">
        <v>42942</v>
      </c>
      <c r="D6521" s="14" t="s">
        <v>537</v>
      </c>
      <c r="E6521" s="1" t="s">
        <v>308</v>
      </c>
      <c r="F6521" s="11">
        <v>4422</v>
      </c>
      <c r="G6521" s="1" t="s">
        <v>697</v>
      </c>
      <c r="H6521" s="1" t="s">
        <v>698</v>
      </c>
      <c r="I6521" s="27">
        <v>100</v>
      </c>
      <c r="J6521" s="30" t="s">
        <v>5185</v>
      </c>
      <c r="K6521" s="28" t="s">
        <v>5184</v>
      </c>
      <c r="L6521" s="4" t="s">
        <v>794</v>
      </c>
    </row>
    <row r="6522" spans="1:12">
      <c r="A6522" s="36">
        <v>2017</v>
      </c>
      <c r="B6522" s="14" t="s">
        <v>4786</v>
      </c>
      <c r="C6522" s="9">
        <v>42945</v>
      </c>
      <c r="D6522" s="14" t="s">
        <v>537</v>
      </c>
      <c r="E6522" s="1" t="s">
        <v>308</v>
      </c>
      <c r="F6522" s="11">
        <v>4422</v>
      </c>
      <c r="G6522" s="1" t="s">
        <v>697</v>
      </c>
      <c r="H6522" s="1" t="s">
        <v>698</v>
      </c>
      <c r="I6522" s="27">
        <v>112</v>
      </c>
      <c r="J6522" s="30" t="s">
        <v>5186</v>
      </c>
      <c r="K6522" s="28" t="s">
        <v>1270</v>
      </c>
      <c r="L6522" s="4" t="s">
        <v>794</v>
      </c>
    </row>
    <row r="6523" spans="1:12">
      <c r="A6523" s="36">
        <v>2017</v>
      </c>
      <c r="B6523" s="14" t="s">
        <v>4786</v>
      </c>
      <c r="C6523" s="9">
        <v>42936</v>
      </c>
      <c r="D6523" s="14" t="s">
        <v>537</v>
      </c>
      <c r="E6523" s="1" t="s">
        <v>308</v>
      </c>
      <c r="F6523" s="11">
        <v>4524</v>
      </c>
      <c r="G6523" s="1" t="s">
        <v>697</v>
      </c>
      <c r="H6523" s="1" t="s">
        <v>698</v>
      </c>
      <c r="I6523" s="27">
        <v>110</v>
      </c>
      <c r="J6523" s="30" t="s">
        <v>5187</v>
      </c>
      <c r="K6523" s="28" t="s">
        <v>1940</v>
      </c>
      <c r="L6523" s="4" t="s">
        <v>794</v>
      </c>
    </row>
    <row r="6524" spans="1:12">
      <c r="A6524" s="36">
        <v>2017</v>
      </c>
      <c r="B6524" s="14" t="s">
        <v>4786</v>
      </c>
      <c r="C6524" s="9">
        <v>42942</v>
      </c>
      <c r="D6524" s="14" t="s">
        <v>537</v>
      </c>
      <c r="E6524" s="1" t="s">
        <v>308</v>
      </c>
      <c r="F6524" s="11">
        <v>4524</v>
      </c>
      <c r="G6524" s="1" t="s">
        <v>697</v>
      </c>
      <c r="H6524" s="1" t="s">
        <v>698</v>
      </c>
      <c r="I6524" s="27">
        <v>139</v>
      </c>
      <c r="J6524" s="30" t="s">
        <v>5188</v>
      </c>
      <c r="K6524" s="28" t="s">
        <v>4260</v>
      </c>
      <c r="L6524" s="4" t="s">
        <v>794</v>
      </c>
    </row>
    <row r="6525" spans="1:12">
      <c r="A6525" s="36">
        <v>2017</v>
      </c>
      <c r="B6525" s="14" t="s">
        <v>4786</v>
      </c>
      <c r="C6525" s="9">
        <v>42921</v>
      </c>
      <c r="D6525" s="14" t="s">
        <v>537</v>
      </c>
      <c r="E6525" s="1" t="s">
        <v>13</v>
      </c>
      <c r="F6525" s="11">
        <v>5065</v>
      </c>
      <c r="G6525" s="1" t="s">
        <v>137</v>
      </c>
      <c r="H6525" s="1" t="s">
        <v>650</v>
      </c>
      <c r="I6525" s="27">
        <v>90</v>
      </c>
      <c r="J6525" s="30">
        <v>2326</v>
      </c>
      <c r="K6525" s="28" t="s">
        <v>1943</v>
      </c>
      <c r="L6525" s="4" t="s">
        <v>794</v>
      </c>
    </row>
    <row r="6526" spans="1:12">
      <c r="A6526" s="36">
        <v>2017</v>
      </c>
      <c r="B6526" s="14" t="s">
        <v>4786</v>
      </c>
      <c r="C6526" s="9">
        <v>42921</v>
      </c>
      <c r="D6526" s="14" t="s">
        <v>537</v>
      </c>
      <c r="E6526" s="1" t="s">
        <v>13</v>
      </c>
      <c r="F6526" s="11">
        <v>5065</v>
      </c>
      <c r="G6526" s="1" t="s">
        <v>137</v>
      </c>
      <c r="H6526" s="1" t="s">
        <v>650</v>
      </c>
      <c r="I6526" s="27">
        <v>110</v>
      </c>
      <c r="J6526" s="30">
        <v>2330</v>
      </c>
      <c r="K6526" s="28" t="s">
        <v>1943</v>
      </c>
      <c r="L6526" s="4" t="s">
        <v>794</v>
      </c>
    </row>
    <row r="6527" spans="1:12">
      <c r="A6527" s="36">
        <v>2017</v>
      </c>
      <c r="B6527" s="14" t="s">
        <v>4786</v>
      </c>
      <c r="C6527" s="9">
        <v>42931</v>
      </c>
      <c r="D6527" s="14" t="s">
        <v>537</v>
      </c>
      <c r="E6527" s="1" t="s">
        <v>13</v>
      </c>
      <c r="F6527" s="11">
        <v>5070</v>
      </c>
      <c r="G6527" s="1" t="s">
        <v>697</v>
      </c>
      <c r="H6527" s="1" t="s">
        <v>698</v>
      </c>
      <c r="I6527" s="27">
        <v>81</v>
      </c>
      <c r="J6527" s="30" t="s">
        <v>5189</v>
      </c>
      <c r="K6527" s="28" t="s">
        <v>1947</v>
      </c>
      <c r="L6527" s="4" t="s">
        <v>794</v>
      </c>
    </row>
    <row r="6528" spans="1:12">
      <c r="A6528" s="36">
        <v>2017</v>
      </c>
      <c r="B6528" s="14" t="s">
        <v>4786</v>
      </c>
      <c r="C6528" s="9">
        <v>42935</v>
      </c>
      <c r="D6528" s="14" t="s">
        <v>537</v>
      </c>
      <c r="E6528" s="1" t="s">
        <v>13</v>
      </c>
      <c r="F6528" s="11">
        <v>5070</v>
      </c>
      <c r="G6528" s="1" t="s">
        <v>697</v>
      </c>
      <c r="H6528" s="1" t="s">
        <v>698</v>
      </c>
      <c r="I6528" s="27">
        <v>45</v>
      </c>
      <c r="J6528" s="30" t="s">
        <v>5190</v>
      </c>
      <c r="K6528" s="28" t="s">
        <v>1939</v>
      </c>
      <c r="L6528" s="4" t="s">
        <v>794</v>
      </c>
    </row>
    <row r="6529" spans="1:12">
      <c r="A6529" s="36">
        <v>2017</v>
      </c>
      <c r="B6529" s="14" t="s">
        <v>4786</v>
      </c>
      <c r="C6529" s="9">
        <v>42936</v>
      </c>
      <c r="D6529" s="14" t="s">
        <v>537</v>
      </c>
      <c r="E6529" s="1" t="s">
        <v>13</v>
      </c>
      <c r="F6529" s="11">
        <v>5070</v>
      </c>
      <c r="G6529" s="1" t="s">
        <v>697</v>
      </c>
      <c r="H6529" s="1" t="s">
        <v>698</v>
      </c>
      <c r="I6529" s="27">
        <v>41</v>
      </c>
      <c r="J6529" s="30" t="s">
        <v>5191</v>
      </c>
      <c r="K6529" s="28" t="s">
        <v>4739</v>
      </c>
      <c r="L6529" s="4" t="s">
        <v>794</v>
      </c>
    </row>
    <row r="6530" spans="1:12">
      <c r="A6530" s="36">
        <v>2017</v>
      </c>
      <c r="B6530" s="14" t="s">
        <v>4786</v>
      </c>
      <c r="C6530" s="9">
        <v>42943</v>
      </c>
      <c r="D6530" s="14" t="s">
        <v>537</v>
      </c>
      <c r="E6530" s="1" t="s">
        <v>13</v>
      </c>
      <c r="F6530" s="11">
        <v>5070</v>
      </c>
      <c r="G6530" s="1" t="s">
        <v>697</v>
      </c>
      <c r="H6530" s="1" t="s">
        <v>698</v>
      </c>
      <c r="I6530" s="27">
        <v>97</v>
      </c>
      <c r="J6530" s="30" t="s">
        <v>5192</v>
      </c>
      <c r="K6530" s="28" t="s">
        <v>4739</v>
      </c>
      <c r="L6530" s="4" t="s">
        <v>794</v>
      </c>
    </row>
    <row r="6531" spans="1:12">
      <c r="A6531" s="36">
        <v>2017</v>
      </c>
      <c r="B6531" s="14" t="s">
        <v>4786</v>
      </c>
      <c r="C6531" s="9">
        <v>42943</v>
      </c>
      <c r="D6531" s="14" t="s">
        <v>537</v>
      </c>
      <c r="E6531" s="1" t="s">
        <v>13</v>
      </c>
      <c r="F6531" s="11">
        <v>5070</v>
      </c>
      <c r="G6531" s="1" t="s">
        <v>697</v>
      </c>
      <c r="H6531" s="1" t="s">
        <v>698</v>
      </c>
      <c r="I6531" s="27">
        <v>92</v>
      </c>
      <c r="J6531" s="30" t="s">
        <v>5193</v>
      </c>
      <c r="K6531" s="28" t="s">
        <v>4739</v>
      </c>
      <c r="L6531" s="4" t="s">
        <v>794</v>
      </c>
    </row>
    <row r="6532" spans="1:12">
      <c r="A6532" s="36">
        <v>2017</v>
      </c>
      <c r="B6532" s="14" t="s">
        <v>4786</v>
      </c>
      <c r="C6532" s="9">
        <v>42946</v>
      </c>
      <c r="D6532" s="14" t="s">
        <v>537</v>
      </c>
      <c r="E6532" s="1" t="s">
        <v>13</v>
      </c>
      <c r="F6532" s="11">
        <v>5070</v>
      </c>
      <c r="G6532" s="1" t="s">
        <v>697</v>
      </c>
      <c r="H6532" s="1" t="s">
        <v>698</v>
      </c>
      <c r="I6532" s="27">
        <v>79</v>
      </c>
      <c r="J6532" s="30" t="s">
        <v>5194</v>
      </c>
      <c r="K6532" s="28" t="s">
        <v>4739</v>
      </c>
      <c r="L6532" s="4" t="s">
        <v>794</v>
      </c>
    </row>
    <row r="6533" spans="1:12">
      <c r="A6533" s="36">
        <v>2017</v>
      </c>
      <c r="B6533" s="14" t="s">
        <v>4786</v>
      </c>
      <c r="C6533" s="9">
        <v>42940</v>
      </c>
      <c r="D6533" s="14" t="s">
        <v>537</v>
      </c>
      <c r="E6533" s="1" t="s">
        <v>13</v>
      </c>
      <c r="F6533" s="11">
        <v>5070</v>
      </c>
      <c r="G6533" s="1" t="s">
        <v>137</v>
      </c>
      <c r="H6533" s="1" t="s">
        <v>650</v>
      </c>
      <c r="I6533" s="27">
        <v>30</v>
      </c>
      <c r="J6533" s="30">
        <v>2391</v>
      </c>
      <c r="K6533" s="28" t="s">
        <v>1939</v>
      </c>
      <c r="L6533" s="4" t="s">
        <v>794</v>
      </c>
    </row>
    <row r="6534" spans="1:12">
      <c r="A6534" s="36">
        <v>2017</v>
      </c>
      <c r="B6534" s="14" t="s">
        <v>4786</v>
      </c>
      <c r="C6534" s="9">
        <v>42941</v>
      </c>
      <c r="D6534" s="14" t="s">
        <v>537</v>
      </c>
      <c r="E6534" s="1" t="s">
        <v>13</v>
      </c>
      <c r="F6534" s="11">
        <v>5070</v>
      </c>
      <c r="G6534" s="1" t="s">
        <v>137</v>
      </c>
      <c r="H6534" s="1" t="s">
        <v>795</v>
      </c>
      <c r="I6534" s="27">
        <v>74</v>
      </c>
      <c r="J6534" s="30">
        <v>8744</v>
      </c>
      <c r="K6534" s="28" t="s">
        <v>1943</v>
      </c>
      <c r="L6534" s="4" t="s">
        <v>794</v>
      </c>
    </row>
    <row r="6535" spans="1:12">
      <c r="A6535" s="36">
        <v>2017</v>
      </c>
      <c r="B6535" s="14" t="s">
        <v>4786</v>
      </c>
      <c r="C6535" s="9">
        <v>42921</v>
      </c>
      <c r="D6535" s="14" t="s">
        <v>809</v>
      </c>
      <c r="E6535" s="1" t="s">
        <v>810</v>
      </c>
      <c r="F6535" s="11">
        <v>5723</v>
      </c>
      <c r="G6535" s="1" t="s">
        <v>137</v>
      </c>
      <c r="H6535" s="1" t="s">
        <v>650</v>
      </c>
      <c r="I6535" s="27">
        <v>17</v>
      </c>
      <c r="J6535" s="30">
        <v>2328</v>
      </c>
      <c r="K6535" s="28" t="s">
        <v>811</v>
      </c>
      <c r="L6535" s="4" t="s">
        <v>794</v>
      </c>
    </row>
    <row r="6536" spans="1:12">
      <c r="A6536" s="36">
        <v>2017</v>
      </c>
      <c r="B6536" s="14" t="s">
        <v>4786</v>
      </c>
      <c r="C6536" s="9">
        <v>42944</v>
      </c>
      <c r="D6536" s="14" t="s">
        <v>809</v>
      </c>
      <c r="E6536" s="1" t="s">
        <v>810</v>
      </c>
      <c r="F6536" s="11">
        <v>5723</v>
      </c>
      <c r="G6536" s="1" t="s">
        <v>137</v>
      </c>
      <c r="H6536" s="1" t="s">
        <v>795</v>
      </c>
      <c r="I6536" s="27">
        <v>15</v>
      </c>
      <c r="J6536" s="30">
        <v>8750</v>
      </c>
      <c r="K6536" s="28" t="s">
        <v>811</v>
      </c>
      <c r="L6536" s="4" t="s">
        <v>794</v>
      </c>
    </row>
    <row r="6537" spans="1:12">
      <c r="A6537" s="36">
        <v>2017</v>
      </c>
      <c r="B6537" s="14" t="s">
        <v>5196</v>
      </c>
      <c r="C6537" s="9">
        <v>42960</v>
      </c>
      <c r="D6537" s="14" t="s">
        <v>537</v>
      </c>
      <c r="E6537" s="1" t="s">
        <v>13</v>
      </c>
      <c r="F6537" s="11">
        <v>5067</v>
      </c>
      <c r="G6537" s="1" t="s">
        <v>37</v>
      </c>
      <c r="H6537" s="1" t="s">
        <v>143</v>
      </c>
      <c r="I6537" s="27">
        <v>124</v>
      </c>
      <c r="J6537" s="30" t="s">
        <v>5195</v>
      </c>
      <c r="K6537" s="28" t="s">
        <v>4313</v>
      </c>
      <c r="L6537" s="4" t="s">
        <v>333</v>
      </c>
    </row>
    <row r="6538" spans="1:12">
      <c r="A6538" s="36">
        <v>2017</v>
      </c>
      <c r="B6538" s="14" t="s">
        <v>5196</v>
      </c>
      <c r="C6538" s="9">
        <v>42963</v>
      </c>
      <c r="D6538" s="14" t="s">
        <v>537</v>
      </c>
      <c r="E6538" s="1" t="s">
        <v>13</v>
      </c>
      <c r="F6538" s="11">
        <v>5067</v>
      </c>
      <c r="G6538" s="1" t="s">
        <v>37</v>
      </c>
      <c r="H6538" s="1" t="s">
        <v>143</v>
      </c>
      <c r="I6538" s="27">
        <v>76</v>
      </c>
      <c r="J6538" s="30" t="s">
        <v>5197</v>
      </c>
      <c r="K6538" s="28" t="s">
        <v>5198</v>
      </c>
      <c r="L6538" s="4" t="s">
        <v>333</v>
      </c>
    </row>
    <row r="6539" spans="1:12">
      <c r="A6539" s="36">
        <v>2017</v>
      </c>
      <c r="B6539" s="14" t="s">
        <v>5196</v>
      </c>
      <c r="C6539" s="9">
        <v>42964</v>
      </c>
      <c r="D6539" s="14" t="s">
        <v>537</v>
      </c>
      <c r="E6539" s="1" t="s">
        <v>13</v>
      </c>
      <c r="F6539" s="11">
        <v>5067</v>
      </c>
      <c r="G6539" s="1" t="s">
        <v>37</v>
      </c>
      <c r="H6539" s="1" t="s">
        <v>143</v>
      </c>
      <c r="I6539" s="27">
        <v>44</v>
      </c>
      <c r="J6539" s="30" t="s">
        <v>5199</v>
      </c>
      <c r="K6539" s="28" t="s">
        <v>5198</v>
      </c>
      <c r="L6539" s="4" t="s">
        <v>333</v>
      </c>
    </row>
    <row r="6540" spans="1:12">
      <c r="A6540" s="36">
        <v>2017</v>
      </c>
      <c r="B6540" s="14" t="s">
        <v>5196</v>
      </c>
      <c r="C6540" s="9">
        <v>42964</v>
      </c>
      <c r="D6540" s="14" t="s">
        <v>537</v>
      </c>
      <c r="E6540" s="1" t="s">
        <v>13</v>
      </c>
      <c r="F6540" s="11">
        <v>5067</v>
      </c>
      <c r="G6540" s="1" t="s">
        <v>37</v>
      </c>
      <c r="H6540" s="1" t="s">
        <v>143</v>
      </c>
      <c r="I6540" s="27">
        <v>53</v>
      </c>
      <c r="J6540" s="30" t="s">
        <v>5200</v>
      </c>
      <c r="K6540" s="28" t="s">
        <v>5198</v>
      </c>
      <c r="L6540" s="4" t="s">
        <v>333</v>
      </c>
    </row>
    <row r="6541" spans="1:12">
      <c r="A6541" s="36">
        <v>2017</v>
      </c>
      <c r="B6541" s="14" t="s">
        <v>5196</v>
      </c>
      <c r="C6541" s="9">
        <v>42971</v>
      </c>
      <c r="D6541" s="14" t="s">
        <v>537</v>
      </c>
      <c r="E6541" s="1" t="s">
        <v>13</v>
      </c>
      <c r="F6541" s="11">
        <v>5067</v>
      </c>
      <c r="G6541" s="1" t="s">
        <v>37</v>
      </c>
      <c r="H6541" s="1" t="s">
        <v>143</v>
      </c>
      <c r="I6541" s="27">
        <v>120</v>
      </c>
      <c r="J6541" s="30" t="s">
        <v>5201</v>
      </c>
      <c r="K6541" s="28" t="s">
        <v>5202</v>
      </c>
      <c r="L6541" s="4" t="s">
        <v>333</v>
      </c>
    </row>
    <row r="6542" spans="1:12">
      <c r="A6542" s="36">
        <v>2017</v>
      </c>
      <c r="B6542" s="14" t="s">
        <v>5196</v>
      </c>
      <c r="C6542" s="9">
        <v>42972</v>
      </c>
      <c r="D6542" s="14" t="s">
        <v>537</v>
      </c>
      <c r="E6542" s="1" t="s">
        <v>13</v>
      </c>
      <c r="F6542" s="11">
        <v>5067</v>
      </c>
      <c r="G6542" s="1" t="s">
        <v>37</v>
      </c>
      <c r="H6542" s="1" t="s">
        <v>143</v>
      </c>
      <c r="I6542" s="27">
        <v>90</v>
      </c>
      <c r="J6542" s="30" t="s">
        <v>5203</v>
      </c>
      <c r="K6542" s="28" t="s">
        <v>5202</v>
      </c>
      <c r="L6542" s="4" t="s">
        <v>333</v>
      </c>
    </row>
    <row r="6543" spans="1:12">
      <c r="A6543" s="36">
        <v>2017</v>
      </c>
      <c r="B6543" s="14" t="s">
        <v>5196</v>
      </c>
      <c r="C6543" s="9">
        <v>42973</v>
      </c>
      <c r="D6543" s="14" t="s">
        <v>537</v>
      </c>
      <c r="E6543" s="1" t="s">
        <v>13</v>
      </c>
      <c r="F6543" s="11">
        <v>5067</v>
      </c>
      <c r="G6543" s="1" t="s">
        <v>37</v>
      </c>
      <c r="H6543" s="1" t="s">
        <v>143</v>
      </c>
      <c r="I6543" s="27">
        <v>50</v>
      </c>
      <c r="J6543" s="30" t="s">
        <v>5204</v>
      </c>
      <c r="K6543" s="28" t="s">
        <v>5202</v>
      </c>
      <c r="L6543" s="4" t="s">
        <v>333</v>
      </c>
    </row>
    <row r="6544" spans="1:12">
      <c r="A6544" s="36">
        <v>2017</v>
      </c>
      <c r="B6544" s="14" t="s">
        <v>5196</v>
      </c>
      <c r="C6544" s="9">
        <v>42973</v>
      </c>
      <c r="D6544" s="14" t="s">
        <v>537</v>
      </c>
      <c r="E6544" s="1" t="s">
        <v>13</v>
      </c>
      <c r="F6544" s="11">
        <v>5067</v>
      </c>
      <c r="G6544" s="1" t="s">
        <v>37</v>
      </c>
      <c r="H6544" s="1" t="s">
        <v>143</v>
      </c>
      <c r="I6544" s="27">
        <v>120</v>
      </c>
      <c r="J6544" s="30" t="s">
        <v>5205</v>
      </c>
      <c r="K6544" s="28" t="s">
        <v>5202</v>
      </c>
      <c r="L6544" s="4" t="s">
        <v>333</v>
      </c>
    </row>
    <row r="6545" spans="1:12">
      <c r="A6545" s="36">
        <v>2017</v>
      </c>
      <c r="B6545" s="14" t="s">
        <v>5196</v>
      </c>
      <c r="C6545" s="9">
        <v>42975</v>
      </c>
      <c r="D6545" s="14" t="s">
        <v>537</v>
      </c>
      <c r="E6545" s="1" t="s">
        <v>13</v>
      </c>
      <c r="F6545" s="11">
        <v>5067</v>
      </c>
      <c r="G6545" s="1" t="s">
        <v>37</v>
      </c>
      <c r="H6545" s="1" t="s">
        <v>143</v>
      </c>
      <c r="I6545" s="27">
        <v>49</v>
      </c>
      <c r="J6545" s="30" t="s">
        <v>5206</v>
      </c>
      <c r="K6545" s="28" t="s">
        <v>5207</v>
      </c>
      <c r="L6545" s="4" t="s">
        <v>333</v>
      </c>
    </row>
    <row r="6546" spans="1:12">
      <c r="A6546" s="36">
        <v>2017</v>
      </c>
      <c r="B6546" s="14" t="s">
        <v>5196</v>
      </c>
      <c r="C6546" s="9">
        <v>42960</v>
      </c>
      <c r="D6546" s="14" t="s">
        <v>537</v>
      </c>
      <c r="E6546" s="1" t="s">
        <v>13</v>
      </c>
      <c r="F6546" s="11">
        <v>5067</v>
      </c>
      <c r="G6546" s="1" t="s">
        <v>37</v>
      </c>
      <c r="H6546" s="11" t="s">
        <v>1482</v>
      </c>
      <c r="I6546" s="27">
        <v>56.5</v>
      </c>
      <c r="J6546" s="30" t="s">
        <v>5208</v>
      </c>
      <c r="K6546" s="28" t="s">
        <v>4313</v>
      </c>
      <c r="L6546" s="4" t="s">
        <v>333</v>
      </c>
    </row>
    <row r="6547" spans="1:12">
      <c r="A6547" s="36">
        <v>2017</v>
      </c>
      <c r="B6547" s="14" t="s">
        <v>5196</v>
      </c>
      <c r="C6547" s="9">
        <v>42965</v>
      </c>
      <c r="D6547" s="14" t="s">
        <v>537</v>
      </c>
      <c r="E6547" s="1" t="s">
        <v>13</v>
      </c>
      <c r="F6547" s="11">
        <v>5067</v>
      </c>
      <c r="G6547" s="1" t="s">
        <v>37</v>
      </c>
      <c r="H6547" s="11" t="s">
        <v>1482</v>
      </c>
      <c r="I6547" s="27">
        <v>164.2</v>
      </c>
      <c r="J6547" s="30" t="s">
        <v>5209</v>
      </c>
      <c r="K6547" s="28" t="s">
        <v>5198</v>
      </c>
      <c r="L6547" s="4" t="s">
        <v>333</v>
      </c>
    </row>
    <row r="6548" spans="1:12">
      <c r="A6548" s="36">
        <v>2017</v>
      </c>
      <c r="B6548" s="14" t="s">
        <v>5196</v>
      </c>
      <c r="C6548" s="9">
        <v>42975</v>
      </c>
      <c r="D6548" s="14" t="s">
        <v>537</v>
      </c>
      <c r="E6548" s="1" t="s">
        <v>13</v>
      </c>
      <c r="F6548" s="11">
        <v>5067</v>
      </c>
      <c r="G6548" s="1" t="s">
        <v>37</v>
      </c>
      <c r="H6548" s="11" t="s">
        <v>1482</v>
      </c>
      <c r="I6548" s="27">
        <v>46.2</v>
      </c>
      <c r="J6548" s="30" t="s">
        <v>5210</v>
      </c>
      <c r="K6548" s="28" t="s">
        <v>5207</v>
      </c>
      <c r="L6548" s="4" t="s">
        <v>333</v>
      </c>
    </row>
    <row r="6549" spans="1:12">
      <c r="A6549" s="36">
        <v>2017</v>
      </c>
      <c r="B6549" s="14" t="s">
        <v>5196</v>
      </c>
      <c r="C6549" s="9">
        <v>42976</v>
      </c>
      <c r="D6549" s="14" t="s">
        <v>537</v>
      </c>
      <c r="E6549" s="1" t="s">
        <v>13</v>
      </c>
      <c r="F6549" s="11">
        <v>5067</v>
      </c>
      <c r="G6549" s="1" t="s">
        <v>37</v>
      </c>
      <c r="H6549" s="11" t="s">
        <v>1482</v>
      </c>
      <c r="I6549" s="27">
        <v>61.3</v>
      </c>
      <c r="J6549" s="30" t="s">
        <v>5211</v>
      </c>
      <c r="K6549" s="28" t="s">
        <v>5207</v>
      </c>
      <c r="L6549" s="4" t="s">
        <v>333</v>
      </c>
    </row>
    <row r="6550" spans="1:12">
      <c r="A6550" s="36">
        <v>2017</v>
      </c>
      <c r="B6550" s="14" t="s">
        <v>5196</v>
      </c>
      <c r="C6550" s="9">
        <v>42975</v>
      </c>
      <c r="D6550" s="14" t="s">
        <v>537</v>
      </c>
      <c r="E6550" s="1" t="s">
        <v>345</v>
      </c>
      <c r="F6550" s="11">
        <v>1658</v>
      </c>
      <c r="G6550" s="1" t="s">
        <v>37</v>
      </c>
      <c r="H6550" s="1" t="s">
        <v>143</v>
      </c>
      <c r="I6550" s="27">
        <v>609</v>
      </c>
      <c r="J6550" s="30" t="s">
        <v>5212</v>
      </c>
      <c r="K6550" s="28" t="s">
        <v>5213</v>
      </c>
      <c r="L6550" s="4" t="s">
        <v>333</v>
      </c>
    </row>
    <row r="6551" spans="1:12">
      <c r="A6551" s="36">
        <v>2017</v>
      </c>
      <c r="B6551" s="14" t="s">
        <v>5196</v>
      </c>
      <c r="C6551" s="9">
        <v>42976</v>
      </c>
      <c r="D6551" s="14" t="s">
        <v>537</v>
      </c>
      <c r="E6551" s="1" t="s">
        <v>345</v>
      </c>
      <c r="F6551" s="11">
        <v>1658</v>
      </c>
      <c r="G6551" s="1" t="s">
        <v>37</v>
      </c>
      <c r="H6551" s="11" t="s">
        <v>1482</v>
      </c>
      <c r="I6551" s="27">
        <v>310.3</v>
      </c>
      <c r="J6551" s="30" t="s">
        <v>5214</v>
      </c>
      <c r="K6551" s="28" t="s">
        <v>5215</v>
      </c>
      <c r="L6551" s="4" t="s">
        <v>333</v>
      </c>
    </row>
    <row r="6552" spans="1:12">
      <c r="A6552" s="36">
        <v>2017</v>
      </c>
      <c r="B6552" s="14" t="s">
        <v>5196</v>
      </c>
      <c r="C6552" s="9">
        <v>42954</v>
      </c>
      <c r="D6552" s="14" t="s">
        <v>537</v>
      </c>
      <c r="E6552" s="1" t="s">
        <v>377</v>
      </c>
      <c r="F6552" s="11">
        <v>1952</v>
      </c>
      <c r="G6552" s="1" t="s">
        <v>408</v>
      </c>
      <c r="H6552" s="1" t="s">
        <v>2503</v>
      </c>
      <c r="I6552" s="27">
        <v>144.6</v>
      </c>
      <c r="J6552" s="30" t="s">
        <v>5216</v>
      </c>
      <c r="K6552" s="28" t="s">
        <v>5217</v>
      </c>
      <c r="L6552" s="4" t="s">
        <v>333</v>
      </c>
    </row>
    <row r="6553" spans="1:12">
      <c r="A6553" s="36">
        <v>2017</v>
      </c>
      <c r="B6553" s="14" t="s">
        <v>5196</v>
      </c>
      <c r="C6553" s="9">
        <v>42964</v>
      </c>
      <c r="D6553" s="14" t="s">
        <v>537</v>
      </c>
      <c r="E6553" s="1" t="s">
        <v>377</v>
      </c>
      <c r="F6553" s="11">
        <v>1952</v>
      </c>
      <c r="G6553" s="1" t="s">
        <v>179</v>
      </c>
      <c r="H6553" s="1" t="s">
        <v>183</v>
      </c>
      <c r="I6553" s="27">
        <v>113</v>
      </c>
      <c r="J6553" s="30" t="s">
        <v>5218</v>
      </c>
      <c r="K6553" s="28" t="s">
        <v>5217</v>
      </c>
      <c r="L6553" s="4" t="s">
        <v>333</v>
      </c>
    </row>
    <row r="6554" spans="1:12">
      <c r="A6554" s="36">
        <v>2017</v>
      </c>
      <c r="B6554" s="14" t="s">
        <v>5196</v>
      </c>
      <c r="C6554" s="9">
        <v>42970</v>
      </c>
      <c r="D6554" s="14" t="s">
        <v>537</v>
      </c>
      <c r="E6554" s="1" t="s">
        <v>377</v>
      </c>
      <c r="F6554" s="11">
        <v>1952</v>
      </c>
      <c r="G6554" s="1" t="s">
        <v>37</v>
      </c>
      <c r="H6554" s="11" t="s">
        <v>1482</v>
      </c>
      <c r="I6554" s="27">
        <v>145.4</v>
      </c>
      <c r="J6554" s="30" t="s">
        <v>5219</v>
      </c>
      <c r="K6554" s="28" t="s">
        <v>5220</v>
      </c>
      <c r="L6554" s="4" t="s">
        <v>333</v>
      </c>
    </row>
    <row r="6555" spans="1:12">
      <c r="A6555" s="36">
        <v>2017</v>
      </c>
      <c r="B6555" s="14" t="s">
        <v>5196</v>
      </c>
      <c r="C6555" s="9">
        <v>42970</v>
      </c>
      <c r="D6555" s="14" t="s">
        <v>537</v>
      </c>
      <c r="E6555" s="1" t="s">
        <v>377</v>
      </c>
      <c r="F6555" s="11">
        <v>1952</v>
      </c>
      <c r="G6555" s="1" t="s">
        <v>37</v>
      </c>
      <c r="H6555" s="11" t="s">
        <v>1482</v>
      </c>
      <c r="I6555" s="27">
        <v>125</v>
      </c>
      <c r="J6555" s="30" t="s">
        <v>5221</v>
      </c>
      <c r="K6555" s="28" t="s">
        <v>5220</v>
      </c>
      <c r="L6555" s="4" t="s">
        <v>333</v>
      </c>
    </row>
    <row r="6556" spans="1:12">
      <c r="A6556" s="36">
        <v>2017</v>
      </c>
      <c r="B6556" s="14" t="s">
        <v>5196</v>
      </c>
      <c r="C6556" s="9">
        <v>42972</v>
      </c>
      <c r="D6556" s="14" t="s">
        <v>537</v>
      </c>
      <c r="E6556" s="1" t="s">
        <v>377</v>
      </c>
      <c r="F6556" s="11">
        <v>1952</v>
      </c>
      <c r="G6556" s="1" t="s">
        <v>37</v>
      </c>
      <c r="H6556" s="11" t="s">
        <v>1482</v>
      </c>
      <c r="I6556" s="27">
        <v>126</v>
      </c>
      <c r="J6556" s="30" t="s">
        <v>5222</v>
      </c>
      <c r="K6556" s="28" t="s">
        <v>5223</v>
      </c>
      <c r="L6556" s="4" t="s">
        <v>333</v>
      </c>
    </row>
    <row r="6557" spans="1:12">
      <c r="A6557" s="36">
        <v>2017</v>
      </c>
      <c r="B6557" s="14" t="s">
        <v>5196</v>
      </c>
      <c r="C6557" s="9">
        <v>42954</v>
      </c>
      <c r="D6557" s="14" t="s">
        <v>537</v>
      </c>
      <c r="E6557" s="1" t="s">
        <v>377</v>
      </c>
      <c r="F6557" s="11">
        <v>1952</v>
      </c>
      <c r="G6557" s="1" t="s">
        <v>37</v>
      </c>
      <c r="H6557" s="11" t="s">
        <v>1482</v>
      </c>
      <c r="I6557" s="27">
        <v>161.80000000000001</v>
      </c>
      <c r="J6557" s="30" t="s">
        <v>5224</v>
      </c>
      <c r="K6557" s="28" t="s">
        <v>5217</v>
      </c>
      <c r="L6557" s="4" t="s">
        <v>333</v>
      </c>
    </row>
    <row r="6558" spans="1:12">
      <c r="A6558" s="36">
        <v>2017</v>
      </c>
      <c r="B6558" s="14" t="s">
        <v>5196</v>
      </c>
      <c r="C6558" s="9">
        <v>42949</v>
      </c>
      <c r="D6558" s="14" t="s">
        <v>537</v>
      </c>
      <c r="E6558" s="1" t="s">
        <v>308</v>
      </c>
      <c r="F6558" s="11">
        <v>4418</v>
      </c>
      <c r="G6558" s="1" t="s">
        <v>137</v>
      </c>
      <c r="H6558" s="1" t="s">
        <v>138</v>
      </c>
      <c r="I6558" s="27">
        <v>90.8</v>
      </c>
      <c r="J6558" s="30">
        <v>1388</v>
      </c>
      <c r="K6558" s="28" t="s">
        <v>5225</v>
      </c>
      <c r="L6558" s="4" t="s">
        <v>141</v>
      </c>
    </row>
    <row r="6559" spans="1:12">
      <c r="A6559" s="36">
        <v>2017</v>
      </c>
      <c r="B6559" s="14" t="s">
        <v>5196</v>
      </c>
      <c r="C6559" s="9">
        <v>42949</v>
      </c>
      <c r="D6559" s="14" t="s">
        <v>537</v>
      </c>
      <c r="E6559" s="1" t="s">
        <v>6</v>
      </c>
      <c r="F6559" s="11">
        <v>4110</v>
      </c>
      <c r="G6559" s="1" t="s">
        <v>137</v>
      </c>
      <c r="H6559" s="1" t="s">
        <v>138</v>
      </c>
      <c r="I6559" s="27">
        <v>142.5</v>
      </c>
      <c r="J6559" s="30">
        <v>1387</v>
      </c>
      <c r="K6559" s="28" t="s">
        <v>5226</v>
      </c>
      <c r="L6559" s="4" t="s">
        <v>273</v>
      </c>
    </row>
    <row r="6560" spans="1:12">
      <c r="A6560" s="36">
        <v>2017</v>
      </c>
      <c r="B6560" s="14" t="s">
        <v>5196</v>
      </c>
      <c r="C6560" s="9">
        <v>42949</v>
      </c>
      <c r="D6560" s="14" t="s">
        <v>537</v>
      </c>
      <c r="E6560" s="1" t="s">
        <v>308</v>
      </c>
      <c r="F6560" s="11">
        <v>4528</v>
      </c>
      <c r="G6560" s="1" t="s">
        <v>137</v>
      </c>
      <c r="H6560" s="1" t="s">
        <v>138</v>
      </c>
      <c r="I6560" s="27">
        <v>15.5</v>
      </c>
      <c r="J6560" s="30">
        <v>1389</v>
      </c>
      <c r="K6560" s="28" t="s">
        <v>5227</v>
      </c>
      <c r="L6560" s="4" t="s">
        <v>141</v>
      </c>
    </row>
    <row r="6561" spans="1:12">
      <c r="A6561" s="36">
        <v>2017</v>
      </c>
      <c r="B6561" s="14" t="s">
        <v>5196</v>
      </c>
      <c r="C6561" s="9">
        <v>42948</v>
      </c>
      <c r="D6561" s="14" t="s">
        <v>537</v>
      </c>
      <c r="E6561" s="1" t="s">
        <v>350</v>
      </c>
      <c r="F6561" s="11">
        <v>2127</v>
      </c>
      <c r="G6561" s="1" t="s">
        <v>37</v>
      </c>
      <c r="H6561" s="1" t="s">
        <v>357</v>
      </c>
      <c r="I6561" s="27">
        <v>145</v>
      </c>
      <c r="J6561" s="30" t="s">
        <v>5228</v>
      </c>
      <c r="K6561" s="28" t="s">
        <v>5229</v>
      </c>
      <c r="L6561" s="4" t="s">
        <v>333</v>
      </c>
    </row>
    <row r="6562" spans="1:12">
      <c r="A6562" s="36">
        <v>2017</v>
      </c>
      <c r="B6562" s="14" t="s">
        <v>5196</v>
      </c>
      <c r="C6562" s="9">
        <v>42948</v>
      </c>
      <c r="D6562" s="14" t="s">
        <v>537</v>
      </c>
      <c r="E6562" s="1" t="s">
        <v>350</v>
      </c>
      <c r="F6562" s="11">
        <v>2127</v>
      </c>
      <c r="G6562" s="1" t="s">
        <v>37</v>
      </c>
      <c r="H6562" s="1" t="s">
        <v>357</v>
      </c>
      <c r="I6562" s="27">
        <v>196</v>
      </c>
      <c r="J6562" s="30" t="s">
        <v>5230</v>
      </c>
      <c r="K6562" s="28" t="s">
        <v>5229</v>
      </c>
      <c r="L6562" s="4" t="s">
        <v>333</v>
      </c>
    </row>
    <row r="6563" spans="1:12">
      <c r="A6563" s="36">
        <v>2017</v>
      </c>
      <c r="B6563" s="14" t="s">
        <v>5196</v>
      </c>
      <c r="C6563" s="9">
        <v>42949</v>
      </c>
      <c r="D6563" s="14" t="s">
        <v>537</v>
      </c>
      <c r="E6563" s="1" t="s">
        <v>350</v>
      </c>
      <c r="F6563" s="11">
        <v>2127</v>
      </c>
      <c r="G6563" s="1" t="s">
        <v>37</v>
      </c>
      <c r="H6563" s="1" t="s">
        <v>453</v>
      </c>
      <c r="I6563" s="27">
        <v>168</v>
      </c>
      <c r="J6563" s="30" t="s">
        <v>5231</v>
      </c>
      <c r="K6563" s="28" t="s">
        <v>5229</v>
      </c>
      <c r="L6563" s="4" t="s">
        <v>333</v>
      </c>
    </row>
    <row r="6564" spans="1:12">
      <c r="A6564" s="36">
        <v>2017</v>
      </c>
      <c r="B6564" s="14" t="s">
        <v>5196</v>
      </c>
      <c r="C6564" s="9">
        <v>42962</v>
      </c>
      <c r="D6564" s="14" t="s">
        <v>537</v>
      </c>
      <c r="E6564" s="1" t="s">
        <v>350</v>
      </c>
      <c r="F6564" s="11">
        <v>2134</v>
      </c>
      <c r="G6564" s="1" t="s">
        <v>37</v>
      </c>
      <c r="H6564" s="1" t="s">
        <v>357</v>
      </c>
      <c r="I6564" s="27">
        <v>157</v>
      </c>
      <c r="J6564" s="30" t="s">
        <v>5232</v>
      </c>
      <c r="K6564" s="28" t="s">
        <v>5233</v>
      </c>
      <c r="L6564" s="4" t="s">
        <v>333</v>
      </c>
    </row>
    <row r="6565" spans="1:12">
      <c r="A6565" s="36">
        <v>2017</v>
      </c>
      <c r="B6565" s="14" t="s">
        <v>5196</v>
      </c>
      <c r="C6565" s="9">
        <v>42962</v>
      </c>
      <c r="D6565" s="14" t="s">
        <v>537</v>
      </c>
      <c r="E6565" s="1" t="s">
        <v>350</v>
      </c>
      <c r="F6565" s="11">
        <v>2136</v>
      </c>
      <c r="G6565" s="1" t="s">
        <v>37</v>
      </c>
      <c r="H6565" s="1" t="s">
        <v>357</v>
      </c>
      <c r="I6565" s="27">
        <v>188</v>
      </c>
      <c r="J6565" s="30" t="s">
        <v>5234</v>
      </c>
      <c r="K6565" s="28" t="s">
        <v>5235</v>
      </c>
      <c r="L6565" s="4" t="s">
        <v>333</v>
      </c>
    </row>
    <row r="6566" spans="1:12">
      <c r="A6566" s="36">
        <v>2017</v>
      </c>
      <c r="B6566" s="14" t="s">
        <v>5196</v>
      </c>
      <c r="C6566" s="9">
        <v>42962</v>
      </c>
      <c r="D6566" s="14" t="s">
        <v>537</v>
      </c>
      <c r="E6566" s="1" t="s">
        <v>350</v>
      </c>
      <c r="F6566" s="11">
        <v>2136</v>
      </c>
      <c r="G6566" s="1" t="s">
        <v>37</v>
      </c>
      <c r="H6566" s="1" t="s">
        <v>357</v>
      </c>
      <c r="I6566" s="27">
        <v>167</v>
      </c>
      <c r="J6566" s="30" t="s">
        <v>5236</v>
      </c>
      <c r="K6566" s="28" t="s">
        <v>5235</v>
      </c>
      <c r="L6566" s="4" t="s">
        <v>333</v>
      </c>
    </row>
    <row r="6567" spans="1:12">
      <c r="A6567" s="36">
        <v>2017</v>
      </c>
      <c r="B6567" s="14" t="s">
        <v>5196</v>
      </c>
      <c r="C6567" s="9">
        <v>42962</v>
      </c>
      <c r="D6567" s="14" t="s">
        <v>537</v>
      </c>
      <c r="E6567" s="1" t="s">
        <v>350</v>
      </c>
      <c r="F6567" s="11">
        <v>2134</v>
      </c>
      <c r="G6567" s="1" t="s">
        <v>37</v>
      </c>
      <c r="H6567" s="1" t="s">
        <v>357</v>
      </c>
      <c r="I6567" s="27">
        <v>207</v>
      </c>
      <c r="J6567" s="30" t="s">
        <v>5237</v>
      </c>
      <c r="K6567" s="28" t="s">
        <v>5233</v>
      </c>
      <c r="L6567" s="4" t="s">
        <v>333</v>
      </c>
    </row>
    <row r="6568" spans="1:12">
      <c r="A6568" s="36">
        <v>2017</v>
      </c>
      <c r="B6568" s="14" t="s">
        <v>5196</v>
      </c>
      <c r="C6568" s="9">
        <v>42970</v>
      </c>
      <c r="D6568" s="14" t="s">
        <v>537</v>
      </c>
      <c r="E6568" s="1" t="s">
        <v>350</v>
      </c>
      <c r="F6568" s="11">
        <v>2127</v>
      </c>
      <c r="G6568" s="1" t="s">
        <v>37</v>
      </c>
      <c r="H6568" s="1" t="s">
        <v>357</v>
      </c>
      <c r="I6568" s="27">
        <v>152</v>
      </c>
      <c r="J6568" s="30" t="s">
        <v>5238</v>
      </c>
      <c r="K6568" s="28" t="s">
        <v>5239</v>
      </c>
      <c r="L6568" s="4" t="s">
        <v>333</v>
      </c>
    </row>
    <row r="6569" spans="1:12">
      <c r="A6569" s="36">
        <v>2017</v>
      </c>
      <c r="B6569" s="14" t="s">
        <v>5196</v>
      </c>
      <c r="C6569" s="9">
        <v>42970</v>
      </c>
      <c r="D6569" s="14" t="s">
        <v>537</v>
      </c>
      <c r="E6569" s="1" t="s">
        <v>350</v>
      </c>
      <c r="F6569" s="11">
        <v>2127</v>
      </c>
      <c r="G6569" s="1" t="s">
        <v>37</v>
      </c>
      <c r="H6569" s="1" t="s">
        <v>357</v>
      </c>
      <c r="I6569" s="27">
        <v>186</v>
      </c>
      <c r="J6569" s="30" t="s">
        <v>5240</v>
      </c>
      <c r="K6569" s="28" t="s">
        <v>5239</v>
      </c>
      <c r="L6569" s="4" t="s">
        <v>333</v>
      </c>
    </row>
    <row r="6570" spans="1:12">
      <c r="A6570" s="36">
        <v>2017</v>
      </c>
      <c r="B6570" s="14" t="s">
        <v>5196</v>
      </c>
      <c r="C6570" s="9">
        <v>42948</v>
      </c>
      <c r="D6570" s="14" t="s">
        <v>537</v>
      </c>
      <c r="E6570" s="1" t="s">
        <v>308</v>
      </c>
      <c r="F6570" s="11">
        <v>4522</v>
      </c>
      <c r="G6570" s="1" t="s">
        <v>408</v>
      </c>
      <c r="H6570" s="1" t="s">
        <v>2503</v>
      </c>
      <c r="I6570" s="27">
        <v>118.6</v>
      </c>
      <c r="J6570" s="30" t="s">
        <v>5241</v>
      </c>
      <c r="K6570" s="28" t="s">
        <v>5242</v>
      </c>
      <c r="L6570" s="4" t="s">
        <v>333</v>
      </c>
    </row>
    <row r="6571" spans="1:12">
      <c r="A6571" s="36">
        <v>2017</v>
      </c>
      <c r="B6571" s="14" t="s">
        <v>5196</v>
      </c>
      <c r="C6571" s="9">
        <v>42958</v>
      </c>
      <c r="D6571" s="14" t="s">
        <v>537</v>
      </c>
      <c r="E6571" s="1" t="s">
        <v>308</v>
      </c>
      <c r="F6571" s="11">
        <v>4522</v>
      </c>
      <c r="G6571" s="1" t="s">
        <v>408</v>
      </c>
      <c r="H6571" s="1" t="s">
        <v>2503</v>
      </c>
      <c r="I6571" s="27">
        <v>91.2</v>
      </c>
      <c r="J6571" s="30" t="s">
        <v>5243</v>
      </c>
      <c r="K6571" s="28" t="s">
        <v>4828</v>
      </c>
      <c r="L6571" s="4" t="s">
        <v>333</v>
      </c>
    </row>
    <row r="6572" spans="1:12">
      <c r="A6572" s="36">
        <v>2017</v>
      </c>
      <c r="B6572" s="14" t="s">
        <v>5196</v>
      </c>
      <c r="C6572" s="9">
        <v>42958</v>
      </c>
      <c r="D6572" s="14" t="s">
        <v>537</v>
      </c>
      <c r="E6572" s="1" t="s">
        <v>308</v>
      </c>
      <c r="F6572" s="11">
        <v>4522</v>
      </c>
      <c r="G6572" s="1" t="s">
        <v>408</v>
      </c>
      <c r="H6572" s="1" t="s">
        <v>2503</v>
      </c>
      <c r="I6572" s="27">
        <v>146.69999999999999</v>
      </c>
      <c r="J6572" s="30" t="s">
        <v>5244</v>
      </c>
      <c r="K6572" s="28" t="s">
        <v>5245</v>
      </c>
      <c r="L6572" s="4" t="s">
        <v>333</v>
      </c>
    </row>
    <row r="6573" spans="1:12">
      <c r="A6573" s="36">
        <v>2017</v>
      </c>
      <c r="B6573" s="14" t="s">
        <v>5196</v>
      </c>
      <c r="C6573" s="9">
        <v>42959</v>
      </c>
      <c r="D6573" s="14" t="s">
        <v>537</v>
      </c>
      <c r="E6573" s="1" t="s">
        <v>308</v>
      </c>
      <c r="F6573" s="11">
        <v>4523</v>
      </c>
      <c r="G6573" s="1" t="s">
        <v>408</v>
      </c>
      <c r="H6573" s="1" t="s">
        <v>2503</v>
      </c>
      <c r="I6573" s="27">
        <v>137.4</v>
      </c>
      <c r="J6573" s="30" t="s">
        <v>5246</v>
      </c>
      <c r="K6573" s="28" t="s">
        <v>5245</v>
      </c>
      <c r="L6573" s="4" t="s">
        <v>333</v>
      </c>
    </row>
    <row r="6574" spans="1:12">
      <c r="A6574" s="36">
        <v>2017</v>
      </c>
      <c r="B6574" s="14" t="s">
        <v>5196</v>
      </c>
      <c r="C6574" s="9">
        <v>42959</v>
      </c>
      <c r="D6574" s="14" t="s">
        <v>537</v>
      </c>
      <c r="E6574" s="1" t="s">
        <v>308</v>
      </c>
      <c r="F6574" s="11">
        <v>4523</v>
      </c>
      <c r="G6574" s="1" t="s">
        <v>408</v>
      </c>
      <c r="H6574" s="1" t="s">
        <v>2503</v>
      </c>
      <c r="I6574" s="27">
        <v>95.3</v>
      </c>
      <c r="J6574" s="30" t="s">
        <v>5247</v>
      </c>
      <c r="K6574" s="28" t="s">
        <v>5245</v>
      </c>
      <c r="L6574" s="4" t="s">
        <v>333</v>
      </c>
    </row>
    <row r="6575" spans="1:12">
      <c r="A6575" s="36">
        <v>2017</v>
      </c>
      <c r="B6575" s="14" t="s">
        <v>5196</v>
      </c>
      <c r="C6575" s="9">
        <v>42960</v>
      </c>
      <c r="D6575" s="14" t="s">
        <v>537</v>
      </c>
      <c r="E6575" s="1" t="s">
        <v>308</v>
      </c>
      <c r="F6575" s="11">
        <v>4523</v>
      </c>
      <c r="G6575" s="1" t="s">
        <v>408</v>
      </c>
      <c r="H6575" s="1" t="s">
        <v>2503</v>
      </c>
      <c r="I6575" s="27">
        <v>94.1</v>
      </c>
      <c r="J6575" s="30" t="s">
        <v>5248</v>
      </c>
      <c r="K6575" s="28" t="s">
        <v>5245</v>
      </c>
      <c r="L6575" s="4" t="s">
        <v>333</v>
      </c>
    </row>
    <row r="6576" spans="1:12">
      <c r="A6576" s="36">
        <v>2017</v>
      </c>
      <c r="B6576" s="14" t="s">
        <v>5196</v>
      </c>
      <c r="C6576" s="9">
        <v>42961</v>
      </c>
      <c r="D6576" s="14" t="s">
        <v>537</v>
      </c>
      <c r="E6576" s="1" t="s">
        <v>308</v>
      </c>
      <c r="F6576" s="11">
        <v>4523</v>
      </c>
      <c r="G6576" s="1" t="s">
        <v>408</v>
      </c>
      <c r="H6576" s="1" t="s">
        <v>2503</v>
      </c>
      <c r="I6576" s="27">
        <v>138.69999999999999</v>
      </c>
      <c r="J6576" s="30" t="s">
        <v>5249</v>
      </c>
      <c r="K6576" s="28" t="s">
        <v>5245</v>
      </c>
      <c r="L6576" s="4" t="s">
        <v>333</v>
      </c>
    </row>
    <row r="6577" spans="1:12">
      <c r="A6577" s="36">
        <v>2017</v>
      </c>
      <c r="B6577" s="14" t="s">
        <v>5196</v>
      </c>
      <c r="C6577" s="9">
        <v>42963</v>
      </c>
      <c r="D6577" s="14" t="s">
        <v>537</v>
      </c>
      <c r="E6577" s="1" t="s">
        <v>308</v>
      </c>
      <c r="F6577" s="11">
        <v>4523</v>
      </c>
      <c r="G6577" s="1" t="s">
        <v>408</v>
      </c>
      <c r="H6577" s="1" t="s">
        <v>2503</v>
      </c>
      <c r="I6577" s="27">
        <v>81.7</v>
      </c>
      <c r="J6577" s="30" t="s">
        <v>5250</v>
      </c>
      <c r="K6577" s="28" t="s">
        <v>5251</v>
      </c>
      <c r="L6577" s="4" t="s">
        <v>333</v>
      </c>
    </row>
    <row r="6578" spans="1:12">
      <c r="A6578" s="36">
        <v>2017</v>
      </c>
      <c r="B6578" s="14" t="s">
        <v>5196</v>
      </c>
      <c r="C6578" s="9">
        <v>42964</v>
      </c>
      <c r="D6578" s="14" t="s">
        <v>537</v>
      </c>
      <c r="E6578" s="1" t="s">
        <v>308</v>
      </c>
      <c r="F6578" s="11">
        <v>4523</v>
      </c>
      <c r="G6578" s="1" t="s">
        <v>408</v>
      </c>
      <c r="H6578" s="1" t="s">
        <v>2503</v>
      </c>
      <c r="I6578" s="27">
        <v>94.7</v>
      </c>
      <c r="J6578" s="30" t="s">
        <v>5252</v>
      </c>
      <c r="K6578" s="28" t="s">
        <v>5245</v>
      </c>
      <c r="L6578" s="4" t="s">
        <v>333</v>
      </c>
    </row>
    <row r="6579" spans="1:12">
      <c r="A6579" s="36">
        <v>2017</v>
      </c>
      <c r="B6579" s="14" t="s">
        <v>5196</v>
      </c>
      <c r="C6579" s="9">
        <v>42965</v>
      </c>
      <c r="D6579" s="14" t="s">
        <v>537</v>
      </c>
      <c r="E6579" s="1" t="s">
        <v>308</v>
      </c>
      <c r="F6579" s="11">
        <v>4523</v>
      </c>
      <c r="G6579" s="1" t="s">
        <v>408</v>
      </c>
      <c r="H6579" s="1" t="s">
        <v>2503</v>
      </c>
      <c r="I6579" s="27">
        <v>137</v>
      </c>
      <c r="J6579" s="30" t="s">
        <v>5253</v>
      </c>
      <c r="K6579" s="28" t="s">
        <v>5245</v>
      </c>
      <c r="L6579" s="4" t="s">
        <v>333</v>
      </c>
    </row>
    <row r="6580" spans="1:12">
      <c r="A6580" s="36">
        <v>2017</v>
      </c>
      <c r="B6580" s="14" t="s">
        <v>5196</v>
      </c>
      <c r="C6580" s="9">
        <v>42966</v>
      </c>
      <c r="D6580" s="14" t="s">
        <v>537</v>
      </c>
      <c r="E6580" s="1" t="s">
        <v>308</v>
      </c>
      <c r="F6580" s="11">
        <v>4523</v>
      </c>
      <c r="G6580" s="1" t="s">
        <v>408</v>
      </c>
      <c r="H6580" s="1" t="s">
        <v>2503</v>
      </c>
      <c r="I6580" s="27">
        <v>102.3</v>
      </c>
      <c r="J6580" s="30" t="s">
        <v>5254</v>
      </c>
      <c r="K6580" s="28" t="s">
        <v>5245</v>
      </c>
      <c r="L6580" s="4" t="s">
        <v>333</v>
      </c>
    </row>
    <row r="6581" spans="1:12">
      <c r="A6581" s="36">
        <v>2017</v>
      </c>
      <c r="B6581" s="14" t="s">
        <v>5196</v>
      </c>
      <c r="C6581" s="9">
        <v>42968</v>
      </c>
      <c r="D6581" s="14" t="s">
        <v>537</v>
      </c>
      <c r="E6581" s="1" t="s">
        <v>308</v>
      </c>
      <c r="F6581" s="11">
        <v>4523</v>
      </c>
      <c r="G6581" s="1" t="s">
        <v>408</v>
      </c>
      <c r="H6581" s="1" t="s">
        <v>2503</v>
      </c>
      <c r="I6581" s="27">
        <v>107.9</v>
      </c>
      <c r="J6581" s="30" t="s">
        <v>5255</v>
      </c>
      <c r="K6581" s="28" t="s">
        <v>5245</v>
      </c>
      <c r="L6581" s="4" t="s">
        <v>333</v>
      </c>
    </row>
    <row r="6582" spans="1:12">
      <c r="A6582" s="36">
        <v>2017</v>
      </c>
      <c r="B6582" s="14" t="s">
        <v>5196</v>
      </c>
      <c r="C6582" s="9">
        <v>42969</v>
      </c>
      <c r="D6582" s="14" t="s">
        <v>537</v>
      </c>
      <c r="E6582" s="1" t="s">
        <v>308</v>
      </c>
      <c r="F6582" s="11">
        <v>4523</v>
      </c>
      <c r="G6582" s="1" t="s">
        <v>408</v>
      </c>
      <c r="H6582" s="1" t="s">
        <v>2503</v>
      </c>
      <c r="I6582" s="27">
        <v>128.6</v>
      </c>
      <c r="J6582" s="30" t="s">
        <v>5256</v>
      </c>
      <c r="K6582" s="28" t="s">
        <v>5245</v>
      </c>
      <c r="L6582" s="4" t="s">
        <v>333</v>
      </c>
    </row>
    <row r="6583" spans="1:12">
      <c r="A6583" s="36">
        <v>2017</v>
      </c>
      <c r="B6583" s="14" t="s">
        <v>5196</v>
      </c>
      <c r="C6583" s="9">
        <v>42970</v>
      </c>
      <c r="D6583" s="14" t="s">
        <v>537</v>
      </c>
      <c r="E6583" s="1" t="s">
        <v>308</v>
      </c>
      <c r="F6583" s="11">
        <v>4523</v>
      </c>
      <c r="G6583" s="1" t="s">
        <v>408</v>
      </c>
      <c r="H6583" s="1" t="s">
        <v>2503</v>
      </c>
      <c r="I6583" s="27">
        <v>110.7</v>
      </c>
      <c r="J6583" s="30" t="s">
        <v>5257</v>
      </c>
      <c r="K6583" s="28" t="s">
        <v>5258</v>
      </c>
      <c r="L6583" s="4" t="s">
        <v>333</v>
      </c>
    </row>
    <row r="6584" spans="1:12">
      <c r="A6584" s="36">
        <v>2017</v>
      </c>
      <c r="B6584" s="14" t="s">
        <v>5196</v>
      </c>
      <c r="C6584" s="9">
        <v>42970</v>
      </c>
      <c r="D6584" s="14" t="s">
        <v>537</v>
      </c>
      <c r="E6584" s="1" t="s">
        <v>308</v>
      </c>
      <c r="F6584" s="11">
        <v>4523</v>
      </c>
      <c r="G6584" s="1" t="s">
        <v>408</v>
      </c>
      <c r="H6584" s="1" t="s">
        <v>2503</v>
      </c>
      <c r="I6584" s="27">
        <v>79.3</v>
      </c>
      <c r="J6584" s="30" t="s">
        <v>5259</v>
      </c>
      <c r="K6584" s="28" t="s">
        <v>5258</v>
      </c>
      <c r="L6584" s="4" t="s">
        <v>333</v>
      </c>
    </row>
    <row r="6585" spans="1:12">
      <c r="A6585" s="36">
        <v>2017</v>
      </c>
      <c r="B6585" s="14" t="s">
        <v>5196</v>
      </c>
      <c r="C6585" s="9">
        <v>42971</v>
      </c>
      <c r="D6585" s="14" t="s">
        <v>537</v>
      </c>
      <c r="E6585" s="1" t="s">
        <v>308</v>
      </c>
      <c r="F6585" s="11">
        <v>4523</v>
      </c>
      <c r="G6585" s="1" t="s">
        <v>408</v>
      </c>
      <c r="H6585" s="1" t="s">
        <v>2503</v>
      </c>
      <c r="I6585" s="27">
        <v>144.5</v>
      </c>
      <c r="J6585" s="30" t="s">
        <v>5260</v>
      </c>
      <c r="K6585" s="28" t="s">
        <v>5258</v>
      </c>
      <c r="L6585" s="4" t="s">
        <v>333</v>
      </c>
    </row>
    <row r="6586" spans="1:12">
      <c r="A6586" s="36">
        <v>2017</v>
      </c>
      <c r="B6586" s="14" t="s">
        <v>5196</v>
      </c>
      <c r="C6586" s="9">
        <v>42971</v>
      </c>
      <c r="D6586" s="14" t="s">
        <v>537</v>
      </c>
      <c r="E6586" s="1" t="s">
        <v>308</v>
      </c>
      <c r="F6586" s="11">
        <v>4523</v>
      </c>
      <c r="G6586" s="1" t="s">
        <v>408</v>
      </c>
      <c r="H6586" s="1" t="s">
        <v>2503</v>
      </c>
      <c r="I6586" s="27">
        <v>145.69999999999999</v>
      </c>
      <c r="J6586" s="30" t="s">
        <v>5261</v>
      </c>
      <c r="K6586" s="28" t="s">
        <v>5258</v>
      </c>
      <c r="L6586" s="4" t="s">
        <v>333</v>
      </c>
    </row>
    <row r="6587" spans="1:12">
      <c r="A6587" s="36">
        <v>2017</v>
      </c>
      <c r="B6587" s="14" t="s">
        <v>5196</v>
      </c>
      <c r="C6587" s="9">
        <v>42972</v>
      </c>
      <c r="D6587" s="14" t="s">
        <v>537</v>
      </c>
      <c r="E6587" s="1" t="s">
        <v>308</v>
      </c>
      <c r="F6587" s="11">
        <v>4523</v>
      </c>
      <c r="G6587" s="1" t="s">
        <v>408</v>
      </c>
      <c r="H6587" s="1" t="s">
        <v>2503</v>
      </c>
      <c r="I6587" s="27">
        <v>142.1</v>
      </c>
      <c r="J6587" s="30" t="s">
        <v>5262</v>
      </c>
      <c r="K6587" s="28" t="s">
        <v>5258</v>
      </c>
      <c r="L6587" s="4" t="s">
        <v>333</v>
      </c>
    </row>
    <row r="6588" spans="1:12">
      <c r="A6588" s="36">
        <v>2017</v>
      </c>
      <c r="B6588" s="14" t="s">
        <v>5196</v>
      </c>
      <c r="C6588" s="9">
        <v>42972</v>
      </c>
      <c r="D6588" s="14" t="s">
        <v>537</v>
      </c>
      <c r="E6588" s="1" t="s">
        <v>308</v>
      </c>
      <c r="F6588" s="11">
        <v>4523</v>
      </c>
      <c r="G6588" s="1" t="s">
        <v>408</v>
      </c>
      <c r="H6588" s="1" t="s">
        <v>2503</v>
      </c>
      <c r="I6588" s="27">
        <v>150</v>
      </c>
      <c r="J6588" s="30" t="s">
        <v>5263</v>
      </c>
      <c r="K6588" s="28" t="s">
        <v>5258</v>
      </c>
      <c r="L6588" s="4" t="s">
        <v>333</v>
      </c>
    </row>
    <row r="6589" spans="1:12">
      <c r="A6589" s="36">
        <v>2017</v>
      </c>
      <c r="B6589" s="14" t="s">
        <v>5196</v>
      </c>
      <c r="C6589" s="9">
        <v>42972</v>
      </c>
      <c r="D6589" s="14" t="s">
        <v>537</v>
      </c>
      <c r="E6589" s="1" t="s">
        <v>308</v>
      </c>
      <c r="F6589" s="11">
        <v>4523</v>
      </c>
      <c r="G6589" s="1" t="s">
        <v>408</v>
      </c>
      <c r="H6589" s="1" t="s">
        <v>2503</v>
      </c>
      <c r="I6589" s="27">
        <v>119.4</v>
      </c>
      <c r="J6589" s="30" t="s">
        <v>5264</v>
      </c>
      <c r="K6589" s="28" t="s">
        <v>5258</v>
      </c>
      <c r="L6589" s="4" t="s">
        <v>333</v>
      </c>
    </row>
    <row r="6590" spans="1:12">
      <c r="A6590" s="36">
        <v>2017</v>
      </c>
      <c r="B6590" s="14" t="s">
        <v>5196</v>
      </c>
      <c r="C6590" s="9">
        <v>42973</v>
      </c>
      <c r="D6590" s="14" t="s">
        <v>537</v>
      </c>
      <c r="E6590" s="1" t="s">
        <v>308</v>
      </c>
      <c r="F6590" s="11">
        <v>4523</v>
      </c>
      <c r="G6590" s="1" t="s">
        <v>408</v>
      </c>
      <c r="H6590" s="1" t="s">
        <v>2503</v>
      </c>
      <c r="I6590" s="27">
        <v>69.599999999999994</v>
      </c>
      <c r="J6590" s="30" t="s">
        <v>5265</v>
      </c>
      <c r="K6590" s="28" t="s">
        <v>5258</v>
      </c>
      <c r="L6590" s="4" t="s">
        <v>333</v>
      </c>
    </row>
    <row r="6591" spans="1:12">
      <c r="A6591" s="36">
        <v>2017</v>
      </c>
      <c r="B6591" s="14" t="s">
        <v>5196</v>
      </c>
      <c r="C6591" s="9">
        <v>42973</v>
      </c>
      <c r="D6591" s="14" t="s">
        <v>537</v>
      </c>
      <c r="E6591" s="1" t="s">
        <v>308</v>
      </c>
      <c r="F6591" s="11">
        <v>4523</v>
      </c>
      <c r="G6591" s="1" t="s">
        <v>408</v>
      </c>
      <c r="H6591" s="1" t="s">
        <v>2503</v>
      </c>
      <c r="I6591" s="27">
        <v>29.7</v>
      </c>
      <c r="J6591" s="30" t="s">
        <v>5266</v>
      </c>
      <c r="K6591" s="28" t="s">
        <v>5258</v>
      </c>
      <c r="L6591" s="4" t="s">
        <v>333</v>
      </c>
    </row>
    <row r="6592" spans="1:12">
      <c r="A6592" s="36">
        <v>2017</v>
      </c>
      <c r="B6592" s="14" t="s">
        <v>5196</v>
      </c>
      <c r="C6592" s="9">
        <v>42973</v>
      </c>
      <c r="D6592" s="14" t="s">
        <v>537</v>
      </c>
      <c r="E6592" s="1" t="s">
        <v>308</v>
      </c>
      <c r="F6592" s="11">
        <v>4523</v>
      </c>
      <c r="G6592" s="1" t="s">
        <v>408</v>
      </c>
      <c r="H6592" s="1" t="s">
        <v>2503</v>
      </c>
      <c r="I6592" s="27">
        <v>89.1</v>
      </c>
      <c r="J6592" s="30" t="s">
        <v>5267</v>
      </c>
      <c r="K6592" s="28" t="s">
        <v>5258</v>
      </c>
      <c r="L6592" s="4" t="s">
        <v>333</v>
      </c>
    </row>
    <row r="6593" spans="1:12">
      <c r="A6593" s="36">
        <v>2017</v>
      </c>
      <c r="B6593" s="14" t="s">
        <v>5196</v>
      </c>
      <c r="C6593" s="9">
        <v>42960</v>
      </c>
      <c r="D6593" s="14" t="s">
        <v>537</v>
      </c>
      <c r="E6593" s="1" t="s">
        <v>308</v>
      </c>
      <c r="F6593" s="11">
        <v>4523</v>
      </c>
      <c r="G6593" s="1" t="s">
        <v>1050</v>
      </c>
      <c r="H6593" s="11" t="s">
        <v>396</v>
      </c>
      <c r="I6593" s="27">
        <v>137.5</v>
      </c>
      <c r="J6593" s="30" t="s">
        <v>5268</v>
      </c>
      <c r="K6593" s="28" t="s">
        <v>5251</v>
      </c>
      <c r="L6593" s="4" t="s">
        <v>333</v>
      </c>
    </row>
    <row r="6594" spans="1:12">
      <c r="A6594" s="36">
        <v>2017</v>
      </c>
      <c r="B6594" s="14" t="s">
        <v>5196</v>
      </c>
      <c r="C6594" s="9">
        <v>42962</v>
      </c>
      <c r="D6594" s="14" t="s">
        <v>537</v>
      </c>
      <c r="E6594" s="1" t="s">
        <v>308</v>
      </c>
      <c r="F6594" s="11">
        <v>4523</v>
      </c>
      <c r="G6594" s="1" t="s">
        <v>1050</v>
      </c>
      <c r="H6594" s="11" t="s">
        <v>396</v>
      </c>
      <c r="I6594" s="27">
        <v>124.4</v>
      </c>
      <c r="J6594" s="30" t="s">
        <v>5269</v>
      </c>
      <c r="K6594" s="28" t="s">
        <v>5245</v>
      </c>
      <c r="L6594" s="4" t="s">
        <v>333</v>
      </c>
    </row>
    <row r="6595" spans="1:12">
      <c r="A6595" s="36">
        <v>2017</v>
      </c>
      <c r="B6595" s="14" t="s">
        <v>5196</v>
      </c>
      <c r="C6595" s="9">
        <v>42965</v>
      </c>
      <c r="D6595" s="14" t="s">
        <v>537</v>
      </c>
      <c r="E6595" s="1" t="s">
        <v>308</v>
      </c>
      <c r="F6595" s="11">
        <v>4523</v>
      </c>
      <c r="G6595" s="1" t="s">
        <v>1050</v>
      </c>
      <c r="H6595" s="11" t="s">
        <v>396</v>
      </c>
      <c r="I6595" s="27">
        <v>131.80000000000001</v>
      </c>
      <c r="J6595" s="30" t="s">
        <v>5270</v>
      </c>
      <c r="K6595" s="28" t="s">
        <v>5251</v>
      </c>
      <c r="L6595" s="4" t="s">
        <v>333</v>
      </c>
    </row>
    <row r="6596" spans="1:12">
      <c r="A6596" s="36">
        <v>2017</v>
      </c>
      <c r="B6596" s="14" t="s">
        <v>5196</v>
      </c>
      <c r="C6596" s="9">
        <v>42972</v>
      </c>
      <c r="D6596" s="14" t="s">
        <v>537</v>
      </c>
      <c r="E6596" s="1" t="s">
        <v>308</v>
      </c>
      <c r="F6596" s="11">
        <v>4523</v>
      </c>
      <c r="G6596" s="1" t="s">
        <v>1050</v>
      </c>
      <c r="H6596" s="1" t="s">
        <v>143</v>
      </c>
      <c r="I6596" s="27">
        <v>150.69999999999999</v>
      </c>
      <c r="J6596" s="30" t="s">
        <v>5271</v>
      </c>
      <c r="K6596" s="28" t="s">
        <v>5272</v>
      </c>
      <c r="L6596" s="4" t="s">
        <v>333</v>
      </c>
    </row>
    <row r="6597" spans="1:12">
      <c r="A6597" s="36">
        <v>2017</v>
      </c>
      <c r="B6597" s="14" t="s">
        <v>5196</v>
      </c>
      <c r="C6597" s="9">
        <v>42972</v>
      </c>
      <c r="D6597" s="14" t="s">
        <v>537</v>
      </c>
      <c r="E6597" s="1" t="s">
        <v>308</v>
      </c>
      <c r="F6597" s="11">
        <v>4523</v>
      </c>
      <c r="G6597" s="1" t="s">
        <v>1050</v>
      </c>
      <c r="H6597" s="1" t="s">
        <v>143</v>
      </c>
      <c r="I6597" s="27">
        <v>70.8</v>
      </c>
      <c r="J6597" s="30" t="s">
        <v>5273</v>
      </c>
      <c r="K6597" s="28" t="s">
        <v>5258</v>
      </c>
      <c r="L6597" s="4" t="s">
        <v>333</v>
      </c>
    </row>
    <row r="6598" spans="1:12">
      <c r="A6598" s="36">
        <v>2017</v>
      </c>
      <c r="B6598" s="14" t="s">
        <v>5196</v>
      </c>
      <c r="C6598" s="9">
        <v>42975</v>
      </c>
      <c r="D6598" s="14" t="s">
        <v>537</v>
      </c>
      <c r="E6598" s="1" t="s">
        <v>308</v>
      </c>
      <c r="F6598" s="11">
        <v>4523</v>
      </c>
      <c r="G6598" s="1" t="s">
        <v>1050</v>
      </c>
      <c r="H6598" s="1" t="s">
        <v>143</v>
      </c>
      <c r="I6598" s="27">
        <v>69.900000000000006</v>
      </c>
      <c r="J6598" s="30" t="s">
        <v>5274</v>
      </c>
      <c r="K6598" s="28" t="s">
        <v>5258</v>
      </c>
      <c r="L6598" s="4" t="s">
        <v>333</v>
      </c>
    </row>
    <row r="6599" spans="1:12">
      <c r="A6599" s="36">
        <v>2017</v>
      </c>
      <c r="B6599" s="14" t="s">
        <v>5196</v>
      </c>
      <c r="C6599" s="9">
        <v>42975</v>
      </c>
      <c r="D6599" s="14" t="s">
        <v>537</v>
      </c>
      <c r="E6599" s="1" t="s">
        <v>308</v>
      </c>
      <c r="F6599" s="11">
        <v>4523</v>
      </c>
      <c r="G6599" s="1" t="s">
        <v>1050</v>
      </c>
      <c r="H6599" s="1" t="s">
        <v>143</v>
      </c>
      <c r="I6599" s="27">
        <v>77.2</v>
      </c>
      <c r="J6599" s="30" t="s">
        <v>5275</v>
      </c>
      <c r="K6599" s="28" t="s">
        <v>5258</v>
      </c>
      <c r="L6599" s="4" t="s">
        <v>333</v>
      </c>
    </row>
    <row r="6600" spans="1:12">
      <c r="A6600" s="36">
        <v>2017</v>
      </c>
      <c r="B6600" s="14" t="s">
        <v>5196</v>
      </c>
      <c r="C6600" s="9">
        <v>42948</v>
      </c>
      <c r="D6600" s="14" t="s">
        <v>537</v>
      </c>
      <c r="E6600" s="1" t="s">
        <v>6</v>
      </c>
      <c r="F6600" s="11">
        <v>4126</v>
      </c>
      <c r="G6600" s="1" t="s">
        <v>137</v>
      </c>
      <c r="H6600" s="11" t="s">
        <v>2764</v>
      </c>
      <c r="I6600" s="27">
        <v>79</v>
      </c>
      <c r="J6600" s="30" t="s">
        <v>5276</v>
      </c>
      <c r="K6600" s="28" t="s">
        <v>4392</v>
      </c>
      <c r="L6600" s="4" t="s">
        <v>9</v>
      </c>
    </row>
    <row r="6601" spans="1:12">
      <c r="A6601" s="36">
        <v>2017</v>
      </c>
      <c r="B6601" s="14" t="s">
        <v>5196</v>
      </c>
      <c r="C6601" s="9">
        <v>42950</v>
      </c>
      <c r="D6601" s="14" t="s">
        <v>537</v>
      </c>
      <c r="E6601" s="1" t="s">
        <v>6</v>
      </c>
      <c r="F6601" s="11">
        <v>4126</v>
      </c>
      <c r="G6601" s="1" t="s">
        <v>137</v>
      </c>
      <c r="H6601" s="11" t="s">
        <v>2764</v>
      </c>
      <c r="I6601" s="27">
        <v>77</v>
      </c>
      <c r="J6601" s="30" t="s">
        <v>5277</v>
      </c>
      <c r="K6601" s="28" t="s">
        <v>4392</v>
      </c>
      <c r="L6601" s="4" t="s">
        <v>9</v>
      </c>
    </row>
    <row r="6602" spans="1:12">
      <c r="A6602" s="36">
        <v>2017</v>
      </c>
      <c r="B6602" s="14" t="s">
        <v>5196</v>
      </c>
      <c r="C6602" s="9">
        <v>42953</v>
      </c>
      <c r="D6602" s="14" t="s">
        <v>537</v>
      </c>
      <c r="E6602" s="1" t="s">
        <v>6</v>
      </c>
      <c r="F6602" s="11">
        <v>4120</v>
      </c>
      <c r="G6602" s="1" t="s">
        <v>269</v>
      </c>
      <c r="H6602" s="11" t="s">
        <v>285</v>
      </c>
      <c r="I6602" s="27">
        <v>88.9</v>
      </c>
      <c r="J6602" s="30" t="s">
        <v>5278</v>
      </c>
      <c r="K6602" s="28" t="s">
        <v>5279</v>
      </c>
      <c r="L6602" s="4" t="s">
        <v>9</v>
      </c>
    </row>
    <row r="6603" spans="1:12">
      <c r="A6603" s="36">
        <v>2017</v>
      </c>
      <c r="B6603" s="14" t="s">
        <v>5196</v>
      </c>
      <c r="C6603" s="9">
        <v>42955</v>
      </c>
      <c r="D6603" s="14" t="s">
        <v>537</v>
      </c>
      <c r="E6603" s="1" t="s">
        <v>6</v>
      </c>
      <c r="F6603" s="11">
        <v>4126</v>
      </c>
      <c r="G6603" s="1" t="s">
        <v>137</v>
      </c>
      <c r="H6603" s="11" t="s">
        <v>2764</v>
      </c>
      <c r="I6603" s="27">
        <v>247</v>
      </c>
      <c r="J6603" s="30" t="s">
        <v>5280</v>
      </c>
      <c r="K6603" s="28" t="s">
        <v>19</v>
      </c>
      <c r="L6603" s="4" t="s">
        <v>9</v>
      </c>
    </row>
    <row r="6604" spans="1:12">
      <c r="A6604" s="36">
        <v>2017</v>
      </c>
      <c r="B6604" s="14" t="s">
        <v>5196</v>
      </c>
      <c r="C6604" s="9">
        <v>42973</v>
      </c>
      <c r="D6604" s="14" t="s">
        <v>537</v>
      </c>
      <c r="E6604" s="1" t="s">
        <v>6</v>
      </c>
      <c r="F6604" s="11">
        <v>4120</v>
      </c>
      <c r="G6604" s="1" t="s">
        <v>510</v>
      </c>
      <c r="H6604" s="11" t="s">
        <v>2087</v>
      </c>
      <c r="I6604" s="27">
        <v>24</v>
      </c>
      <c r="J6604" s="30" t="s">
        <v>5281</v>
      </c>
      <c r="K6604" s="28" t="s">
        <v>5282</v>
      </c>
      <c r="L6604" s="4" t="s">
        <v>9</v>
      </c>
    </row>
    <row r="6605" spans="1:12">
      <c r="A6605" s="36">
        <v>2017</v>
      </c>
      <c r="B6605" s="14" t="s">
        <v>5196</v>
      </c>
      <c r="C6605" s="9">
        <v>42973</v>
      </c>
      <c r="D6605" s="14" t="s">
        <v>537</v>
      </c>
      <c r="E6605" s="1" t="s">
        <v>6</v>
      </c>
      <c r="F6605" s="11">
        <v>4120</v>
      </c>
      <c r="G6605" s="1" t="s">
        <v>510</v>
      </c>
      <c r="H6605" s="11" t="s">
        <v>2087</v>
      </c>
      <c r="I6605" s="27">
        <v>26</v>
      </c>
      <c r="J6605" s="30" t="s">
        <v>5283</v>
      </c>
      <c r="K6605" s="28" t="s">
        <v>5282</v>
      </c>
      <c r="L6605" s="4" t="s">
        <v>9</v>
      </c>
    </row>
    <row r="6606" spans="1:12">
      <c r="A6606" s="36">
        <v>2017</v>
      </c>
      <c r="B6606" s="14" t="s">
        <v>5196</v>
      </c>
      <c r="C6606" s="9">
        <v>42977</v>
      </c>
      <c r="D6606" s="14" t="s">
        <v>537</v>
      </c>
      <c r="E6606" s="1" t="s">
        <v>6</v>
      </c>
      <c r="F6606" s="11">
        <v>4120</v>
      </c>
      <c r="G6606" s="1" t="s">
        <v>137</v>
      </c>
      <c r="H6606" s="1" t="s">
        <v>185</v>
      </c>
      <c r="I6606" s="27">
        <v>212</v>
      </c>
      <c r="J6606" s="30" t="s">
        <v>5284</v>
      </c>
      <c r="K6606" s="28" t="s">
        <v>3915</v>
      </c>
      <c r="L6606" s="4" t="s">
        <v>9</v>
      </c>
    </row>
    <row r="6607" spans="1:12">
      <c r="A6607" s="36">
        <v>2017</v>
      </c>
      <c r="B6607" s="14" t="s">
        <v>5196</v>
      </c>
      <c r="C6607" s="9">
        <v>42949</v>
      </c>
      <c r="D6607" s="14" t="s">
        <v>537</v>
      </c>
      <c r="E6607" s="1" t="s">
        <v>6</v>
      </c>
      <c r="F6607" s="11">
        <v>4110</v>
      </c>
      <c r="G6607" s="1" t="s">
        <v>137</v>
      </c>
      <c r="H6607" s="1" t="s">
        <v>138</v>
      </c>
      <c r="I6607" s="27">
        <v>103.4</v>
      </c>
      <c r="J6607" s="30">
        <v>1390</v>
      </c>
      <c r="K6607" s="28" t="s">
        <v>5226</v>
      </c>
      <c r="L6607" s="4" t="s">
        <v>273</v>
      </c>
    </row>
    <row r="6608" spans="1:12">
      <c r="A6608" s="36">
        <v>2017</v>
      </c>
      <c r="B6608" s="14" t="s">
        <v>5196</v>
      </c>
      <c r="C6608" s="9">
        <v>42957</v>
      </c>
      <c r="D6608" s="14" t="s">
        <v>537</v>
      </c>
      <c r="E6608" s="1" t="s">
        <v>13</v>
      </c>
      <c r="F6608" s="11">
        <v>5080</v>
      </c>
      <c r="G6608" s="1" t="s">
        <v>510</v>
      </c>
      <c r="H6608" s="11" t="s">
        <v>2087</v>
      </c>
      <c r="I6608" s="27">
        <v>36</v>
      </c>
      <c r="J6608" s="30">
        <v>1583</v>
      </c>
      <c r="K6608" s="28" t="s">
        <v>1546</v>
      </c>
      <c r="L6608" s="4" t="s">
        <v>9</v>
      </c>
    </row>
    <row r="6609" spans="1:12">
      <c r="A6609" s="36">
        <v>2017</v>
      </c>
      <c r="B6609" s="14" t="s">
        <v>5196</v>
      </c>
      <c r="C6609" s="9">
        <v>42950</v>
      </c>
      <c r="D6609" s="14" t="s">
        <v>537</v>
      </c>
      <c r="E6609" s="1" t="s">
        <v>308</v>
      </c>
      <c r="F6609" s="11">
        <v>4528</v>
      </c>
      <c r="G6609" s="1" t="s">
        <v>137</v>
      </c>
      <c r="H6609" s="1" t="s">
        <v>138</v>
      </c>
      <c r="I6609" s="27">
        <v>136.30000000000001</v>
      </c>
      <c r="J6609" s="30">
        <v>1391</v>
      </c>
      <c r="K6609" s="28" t="s">
        <v>5227</v>
      </c>
      <c r="L6609" s="4" t="s">
        <v>141</v>
      </c>
    </row>
    <row r="6610" spans="1:12">
      <c r="A6610" s="36">
        <v>2017</v>
      </c>
      <c r="B6610" s="14" t="s">
        <v>5196</v>
      </c>
      <c r="C6610" s="9">
        <v>42962</v>
      </c>
      <c r="D6610" s="14" t="s">
        <v>537</v>
      </c>
      <c r="E6610" s="1" t="s">
        <v>13</v>
      </c>
      <c r="F6610" s="11">
        <v>5080</v>
      </c>
      <c r="G6610" s="1" t="s">
        <v>510</v>
      </c>
      <c r="H6610" s="11" t="s">
        <v>2087</v>
      </c>
      <c r="I6610" s="27">
        <v>44</v>
      </c>
      <c r="J6610" s="30">
        <v>1594</v>
      </c>
      <c r="K6610" s="28" t="s">
        <v>2010</v>
      </c>
      <c r="L6610" s="4" t="s">
        <v>9</v>
      </c>
    </row>
    <row r="6611" spans="1:12">
      <c r="A6611" s="36">
        <v>2017</v>
      </c>
      <c r="B6611" s="14" t="s">
        <v>5196</v>
      </c>
      <c r="C6611" s="9">
        <v>42950</v>
      </c>
      <c r="D6611" s="14" t="s">
        <v>537</v>
      </c>
      <c r="E6611" s="1" t="s">
        <v>308</v>
      </c>
      <c r="F6611" s="11">
        <v>4418</v>
      </c>
      <c r="G6611" s="1" t="s">
        <v>137</v>
      </c>
      <c r="H6611" s="1" t="s">
        <v>138</v>
      </c>
      <c r="I6611" s="27">
        <v>114</v>
      </c>
      <c r="J6611" s="30">
        <v>1392</v>
      </c>
      <c r="K6611" s="28" t="s">
        <v>5227</v>
      </c>
      <c r="L6611" s="4" t="s">
        <v>141</v>
      </c>
    </row>
    <row r="6612" spans="1:12">
      <c r="A6612" s="36">
        <v>2017</v>
      </c>
      <c r="B6612" s="14" t="s">
        <v>5196</v>
      </c>
      <c r="C6612" s="9">
        <v>42950</v>
      </c>
      <c r="D6612" s="14" t="s">
        <v>537</v>
      </c>
      <c r="E6612" s="1" t="s">
        <v>308</v>
      </c>
      <c r="F6612" s="11">
        <v>4528</v>
      </c>
      <c r="G6612" s="1" t="s">
        <v>137</v>
      </c>
      <c r="H6612" s="1" t="s">
        <v>138</v>
      </c>
      <c r="I6612" s="27">
        <v>145.19999999999999</v>
      </c>
      <c r="J6612" s="30">
        <v>1393</v>
      </c>
      <c r="K6612" s="28" t="s">
        <v>5227</v>
      </c>
      <c r="L6612" s="4" t="s">
        <v>141</v>
      </c>
    </row>
    <row r="6613" spans="1:12">
      <c r="A6613" s="36">
        <v>2017</v>
      </c>
      <c r="B6613" s="14" t="s">
        <v>5196</v>
      </c>
      <c r="C6613" s="9">
        <v>42950</v>
      </c>
      <c r="D6613" s="14" t="s">
        <v>537</v>
      </c>
      <c r="E6613" s="1" t="s">
        <v>6</v>
      </c>
      <c r="F6613" s="11">
        <v>4135</v>
      </c>
      <c r="G6613" s="1" t="s">
        <v>137</v>
      </c>
      <c r="H6613" s="11" t="s">
        <v>2764</v>
      </c>
      <c r="I6613" s="27">
        <v>219</v>
      </c>
      <c r="J6613" s="30" t="s">
        <v>5285</v>
      </c>
      <c r="K6613" s="28" t="s">
        <v>19</v>
      </c>
      <c r="L6613" s="4" t="s">
        <v>9</v>
      </c>
    </row>
    <row r="6614" spans="1:12">
      <c r="A6614" s="36">
        <v>2017</v>
      </c>
      <c r="B6614" s="14" t="s">
        <v>5196</v>
      </c>
      <c r="C6614" s="9">
        <v>42951</v>
      </c>
      <c r="D6614" s="14" t="s">
        <v>537</v>
      </c>
      <c r="E6614" s="1" t="s">
        <v>308</v>
      </c>
      <c r="F6614" s="11">
        <v>4418</v>
      </c>
      <c r="G6614" s="1" t="s">
        <v>137</v>
      </c>
      <c r="H6614" s="1" t="s">
        <v>138</v>
      </c>
      <c r="I6614" s="27">
        <v>97</v>
      </c>
      <c r="J6614" s="30">
        <v>1394</v>
      </c>
      <c r="K6614" s="28" t="s">
        <v>5225</v>
      </c>
      <c r="L6614" s="4" t="s">
        <v>141</v>
      </c>
    </row>
    <row r="6615" spans="1:12">
      <c r="A6615" s="36">
        <v>2017</v>
      </c>
      <c r="B6615" s="14" t="s">
        <v>5196</v>
      </c>
      <c r="C6615" s="9">
        <v>42966</v>
      </c>
      <c r="D6615" s="14" t="s">
        <v>537</v>
      </c>
      <c r="E6615" s="1" t="s">
        <v>33</v>
      </c>
      <c r="F6615" s="11">
        <v>3116</v>
      </c>
      <c r="G6615" s="1" t="s">
        <v>179</v>
      </c>
      <c r="H6615" s="1" t="s">
        <v>30</v>
      </c>
      <c r="I6615" s="27">
        <v>55</v>
      </c>
      <c r="J6615" s="30">
        <v>39235</v>
      </c>
      <c r="K6615" s="28" t="s">
        <v>5286</v>
      </c>
      <c r="L6615" s="4" t="s">
        <v>9</v>
      </c>
    </row>
    <row r="6616" spans="1:12">
      <c r="A6616" s="36">
        <v>2017</v>
      </c>
      <c r="B6616" s="14" t="s">
        <v>5196</v>
      </c>
      <c r="C6616" s="9">
        <v>42948</v>
      </c>
      <c r="D6616" s="14" t="s">
        <v>537</v>
      </c>
      <c r="E6616" s="1" t="s">
        <v>13</v>
      </c>
      <c r="F6616" s="11">
        <v>5074</v>
      </c>
      <c r="G6616" s="1" t="s">
        <v>137</v>
      </c>
      <c r="H6616" s="1" t="s">
        <v>26</v>
      </c>
      <c r="I6616" s="27">
        <v>45</v>
      </c>
      <c r="J6616" s="30">
        <v>11068</v>
      </c>
      <c r="K6616" s="28" t="s">
        <v>909</v>
      </c>
      <c r="L6616" s="4" t="s">
        <v>9</v>
      </c>
    </row>
    <row r="6617" spans="1:12">
      <c r="A6617" s="36">
        <v>2017</v>
      </c>
      <c r="B6617" s="14" t="s">
        <v>5196</v>
      </c>
      <c r="C6617" s="9">
        <v>42951</v>
      </c>
      <c r="D6617" s="14" t="s">
        <v>537</v>
      </c>
      <c r="E6617" s="1" t="s">
        <v>13</v>
      </c>
      <c r="F6617" s="11">
        <v>5080</v>
      </c>
      <c r="G6617" s="1" t="s">
        <v>510</v>
      </c>
      <c r="H6617" s="11" t="s">
        <v>2087</v>
      </c>
      <c r="I6617" s="27">
        <v>34</v>
      </c>
      <c r="J6617" s="30">
        <v>1581</v>
      </c>
      <c r="K6617" s="28" t="s">
        <v>2606</v>
      </c>
      <c r="L6617" s="4" t="s">
        <v>9</v>
      </c>
    </row>
    <row r="6618" spans="1:12">
      <c r="A6618" s="36">
        <v>2017</v>
      </c>
      <c r="B6618" s="14" t="s">
        <v>5196</v>
      </c>
      <c r="C6618" s="9">
        <v>42951</v>
      </c>
      <c r="D6618" s="14" t="s">
        <v>537</v>
      </c>
      <c r="E6618" s="1" t="s">
        <v>13</v>
      </c>
      <c r="F6618" s="11">
        <v>5080</v>
      </c>
      <c r="G6618" s="1" t="s">
        <v>510</v>
      </c>
      <c r="H6618" s="11" t="s">
        <v>2087</v>
      </c>
      <c r="I6618" s="27">
        <v>60</v>
      </c>
      <c r="J6618" s="30">
        <v>1580</v>
      </c>
      <c r="K6618" s="28" t="s">
        <v>2606</v>
      </c>
      <c r="L6618" s="4" t="s">
        <v>9</v>
      </c>
    </row>
    <row r="6619" spans="1:12">
      <c r="A6619" s="36">
        <v>2017</v>
      </c>
      <c r="B6619" s="14" t="s">
        <v>5196</v>
      </c>
      <c r="C6619" s="9">
        <v>42958</v>
      </c>
      <c r="D6619" s="14" t="s">
        <v>537</v>
      </c>
      <c r="E6619" s="1" t="s">
        <v>13</v>
      </c>
      <c r="F6619" s="11">
        <v>5080</v>
      </c>
      <c r="G6619" s="1" t="s">
        <v>510</v>
      </c>
      <c r="H6619" s="11" t="s">
        <v>2087</v>
      </c>
      <c r="I6619" s="27">
        <v>34</v>
      </c>
      <c r="J6619" s="30">
        <v>1585</v>
      </c>
      <c r="K6619" s="28" t="s">
        <v>1546</v>
      </c>
      <c r="L6619" s="4" t="s">
        <v>9</v>
      </c>
    </row>
    <row r="6620" spans="1:12">
      <c r="A6620" s="36">
        <v>2017</v>
      </c>
      <c r="B6620" s="14" t="s">
        <v>5196</v>
      </c>
      <c r="C6620" s="9">
        <v>42951</v>
      </c>
      <c r="D6620" s="14" t="s">
        <v>537</v>
      </c>
      <c r="E6620" s="1" t="s">
        <v>308</v>
      </c>
      <c r="F6620" s="11">
        <v>4418</v>
      </c>
      <c r="G6620" s="1" t="s">
        <v>137</v>
      </c>
      <c r="H6620" s="1" t="s">
        <v>138</v>
      </c>
      <c r="I6620" s="27">
        <v>79.099999999999994</v>
      </c>
      <c r="J6620" s="30">
        <v>1395</v>
      </c>
      <c r="K6620" s="28" t="s">
        <v>5225</v>
      </c>
      <c r="L6620" s="4" t="s">
        <v>141</v>
      </c>
    </row>
    <row r="6621" spans="1:12">
      <c r="A6621" s="36">
        <v>2017</v>
      </c>
      <c r="B6621" s="14" t="s">
        <v>5196</v>
      </c>
      <c r="C6621" s="9">
        <v>42961</v>
      </c>
      <c r="D6621" s="14" t="s">
        <v>537</v>
      </c>
      <c r="E6621" s="1" t="s">
        <v>13</v>
      </c>
      <c r="F6621" s="11">
        <v>5080</v>
      </c>
      <c r="G6621" s="1" t="s">
        <v>510</v>
      </c>
      <c r="H6621" s="11" t="s">
        <v>2087</v>
      </c>
      <c r="I6621" s="27">
        <v>36</v>
      </c>
      <c r="J6621" s="30">
        <v>1590</v>
      </c>
      <c r="K6621" s="28" t="s">
        <v>2010</v>
      </c>
      <c r="L6621" s="4" t="s">
        <v>9</v>
      </c>
    </row>
    <row r="6622" spans="1:12">
      <c r="A6622" s="36">
        <v>2017</v>
      </c>
      <c r="B6622" s="14" t="s">
        <v>5196</v>
      </c>
      <c r="C6622" s="9">
        <v>42961</v>
      </c>
      <c r="D6622" s="14" t="s">
        <v>537</v>
      </c>
      <c r="E6622" s="1" t="s">
        <v>13</v>
      </c>
      <c r="F6622" s="11">
        <v>5080</v>
      </c>
      <c r="G6622" s="1" t="s">
        <v>510</v>
      </c>
      <c r="H6622" s="11" t="s">
        <v>2087</v>
      </c>
      <c r="I6622" s="27">
        <v>120</v>
      </c>
      <c r="J6622" s="30">
        <v>1589</v>
      </c>
      <c r="K6622" s="28" t="s">
        <v>2010</v>
      </c>
      <c r="L6622" s="4" t="s">
        <v>9</v>
      </c>
    </row>
    <row r="6623" spans="1:12">
      <c r="A6623" s="36">
        <v>2017</v>
      </c>
      <c r="B6623" s="14" t="s">
        <v>5196</v>
      </c>
      <c r="C6623" s="9">
        <v>42961</v>
      </c>
      <c r="D6623" s="14" t="s">
        <v>537</v>
      </c>
      <c r="E6623" s="1" t="s">
        <v>13</v>
      </c>
      <c r="F6623" s="11">
        <v>5080</v>
      </c>
      <c r="G6623" s="1" t="s">
        <v>510</v>
      </c>
      <c r="H6623" s="11" t="s">
        <v>2087</v>
      </c>
      <c r="I6623" s="27">
        <v>43</v>
      </c>
      <c r="J6623" s="30">
        <v>1591</v>
      </c>
      <c r="K6623" s="28" t="s">
        <v>2010</v>
      </c>
      <c r="L6623" s="4" t="s">
        <v>9</v>
      </c>
    </row>
    <row r="6624" spans="1:12">
      <c r="A6624" s="36">
        <v>2017</v>
      </c>
      <c r="B6624" s="14" t="s">
        <v>5196</v>
      </c>
      <c r="C6624" s="9">
        <v>42963</v>
      </c>
      <c r="D6624" s="14" t="s">
        <v>537</v>
      </c>
      <c r="E6624" s="1" t="s">
        <v>13</v>
      </c>
      <c r="F6624" s="11">
        <v>5080</v>
      </c>
      <c r="G6624" s="1" t="s">
        <v>510</v>
      </c>
      <c r="H6624" s="11" t="s">
        <v>2087</v>
      </c>
      <c r="I6624" s="27">
        <v>90</v>
      </c>
      <c r="J6624" s="30">
        <v>1599</v>
      </c>
      <c r="K6624" s="28" t="s">
        <v>910</v>
      </c>
      <c r="L6624" s="4" t="s">
        <v>9</v>
      </c>
    </row>
    <row r="6625" spans="1:12">
      <c r="A6625" s="36">
        <v>2017</v>
      </c>
      <c r="B6625" s="14" t="s">
        <v>5196</v>
      </c>
      <c r="C6625" s="9">
        <v>42969</v>
      </c>
      <c r="D6625" s="14" t="s">
        <v>537</v>
      </c>
      <c r="E6625" s="1" t="s">
        <v>13</v>
      </c>
      <c r="F6625" s="11">
        <v>5074</v>
      </c>
      <c r="G6625" s="1" t="s">
        <v>137</v>
      </c>
      <c r="H6625" s="1" t="s">
        <v>26</v>
      </c>
      <c r="I6625" s="27">
        <v>60</v>
      </c>
      <c r="J6625" s="30">
        <v>11408</v>
      </c>
      <c r="K6625" s="28" t="s">
        <v>2746</v>
      </c>
      <c r="L6625" s="4" t="s">
        <v>9</v>
      </c>
    </row>
    <row r="6626" spans="1:12">
      <c r="A6626" s="36">
        <v>2017</v>
      </c>
      <c r="B6626" s="14" t="s">
        <v>5196</v>
      </c>
      <c r="C6626" s="9">
        <v>42972</v>
      </c>
      <c r="D6626" s="14" t="s">
        <v>537</v>
      </c>
      <c r="E6626" s="1" t="s">
        <v>13</v>
      </c>
      <c r="F6626" s="11">
        <v>5080</v>
      </c>
      <c r="G6626" s="1" t="s">
        <v>510</v>
      </c>
      <c r="H6626" s="11" t="s">
        <v>2087</v>
      </c>
      <c r="I6626" s="27">
        <v>41</v>
      </c>
      <c r="J6626" s="30">
        <v>1603</v>
      </c>
      <c r="K6626" s="28" t="s">
        <v>910</v>
      </c>
      <c r="L6626" s="4" t="s">
        <v>9</v>
      </c>
    </row>
    <row r="6627" spans="1:12">
      <c r="A6627" s="36">
        <v>2017</v>
      </c>
      <c r="B6627" s="14" t="s">
        <v>5196</v>
      </c>
      <c r="C6627" s="9">
        <v>42975</v>
      </c>
      <c r="D6627" s="14" t="s">
        <v>537</v>
      </c>
      <c r="E6627" s="1" t="s">
        <v>13</v>
      </c>
      <c r="F6627" s="11">
        <v>5074</v>
      </c>
      <c r="G6627" s="1" t="s">
        <v>179</v>
      </c>
      <c r="H6627" s="1" t="s">
        <v>183</v>
      </c>
      <c r="I6627" s="27">
        <v>100</v>
      </c>
      <c r="J6627" s="30">
        <v>27988</v>
      </c>
      <c r="K6627" s="28" t="s">
        <v>28</v>
      </c>
      <c r="L6627" s="4" t="s">
        <v>9</v>
      </c>
    </row>
    <row r="6628" spans="1:12">
      <c r="A6628" s="36">
        <v>2017</v>
      </c>
      <c r="B6628" s="14" t="s">
        <v>5196</v>
      </c>
      <c r="C6628" s="9">
        <v>42959</v>
      </c>
      <c r="D6628" s="14" t="s">
        <v>809</v>
      </c>
      <c r="E6628" s="1" t="s">
        <v>917</v>
      </c>
      <c r="F6628" s="11">
        <v>5756</v>
      </c>
      <c r="G6628" s="1" t="s">
        <v>179</v>
      </c>
      <c r="H6628" s="11" t="s">
        <v>2087</v>
      </c>
      <c r="I6628" s="27">
        <v>43</v>
      </c>
      <c r="J6628" s="30" t="s">
        <v>5287</v>
      </c>
      <c r="K6628" s="28" t="s">
        <v>5288</v>
      </c>
      <c r="L6628" s="4" t="s">
        <v>9</v>
      </c>
    </row>
    <row r="6629" spans="1:12">
      <c r="A6629" s="36">
        <v>2017</v>
      </c>
      <c r="B6629" s="14" t="s">
        <v>5196</v>
      </c>
      <c r="C6629" s="9">
        <v>42959</v>
      </c>
      <c r="D6629" s="14" t="s">
        <v>809</v>
      </c>
      <c r="E6629" s="1" t="s">
        <v>917</v>
      </c>
      <c r="F6629" s="11">
        <v>5756</v>
      </c>
      <c r="G6629" s="1" t="s">
        <v>179</v>
      </c>
      <c r="H6629" s="11" t="s">
        <v>2087</v>
      </c>
      <c r="I6629" s="27">
        <v>45</v>
      </c>
      <c r="J6629" s="30" t="s">
        <v>5289</v>
      </c>
      <c r="K6629" s="28" t="s">
        <v>5288</v>
      </c>
      <c r="L6629" s="4" t="s">
        <v>9</v>
      </c>
    </row>
    <row r="6630" spans="1:12">
      <c r="A6630" s="36">
        <v>2017</v>
      </c>
      <c r="B6630" s="14" t="s">
        <v>5196</v>
      </c>
      <c r="C6630" s="9">
        <v>42948</v>
      </c>
      <c r="D6630" s="14" t="s">
        <v>537</v>
      </c>
      <c r="E6630" s="1" t="s">
        <v>695</v>
      </c>
      <c r="F6630" s="11">
        <v>5570</v>
      </c>
      <c r="G6630" s="1" t="s">
        <v>269</v>
      </c>
      <c r="H6630" s="1" t="s">
        <v>120</v>
      </c>
      <c r="I6630" s="27">
        <v>90</v>
      </c>
      <c r="J6630" s="30">
        <v>929145</v>
      </c>
      <c r="K6630" s="28" t="s">
        <v>5290</v>
      </c>
      <c r="L6630" s="4" t="s">
        <v>2251</v>
      </c>
    </row>
    <row r="6631" spans="1:12">
      <c r="A6631" s="36">
        <v>2017</v>
      </c>
      <c r="B6631" s="14" t="s">
        <v>5196</v>
      </c>
      <c r="C6631" s="9">
        <v>42949</v>
      </c>
      <c r="D6631" s="14" t="s">
        <v>537</v>
      </c>
      <c r="E6631" s="1" t="s">
        <v>695</v>
      </c>
      <c r="F6631" s="11">
        <v>5570</v>
      </c>
      <c r="G6631" s="1" t="s">
        <v>269</v>
      </c>
      <c r="H6631" s="1" t="s">
        <v>120</v>
      </c>
      <c r="I6631" s="27">
        <v>160</v>
      </c>
      <c r="J6631" s="30">
        <v>929323</v>
      </c>
      <c r="K6631" s="28" t="s">
        <v>5290</v>
      </c>
      <c r="L6631" s="4" t="s">
        <v>2251</v>
      </c>
    </row>
    <row r="6632" spans="1:12">
      <c r="A6632" s="36">
        <v>2017</v>
      </c>
      <c r="B6632" s="14" t="s">
        <v>5196</v>
      </c>
      <c r="C6632" s="9">
        <v>42949</v>
      </c>
      <c r="D6632" s="14" t="s">
        <v>537</v>
      </c>
      <c r="E6632" s="1" t="s">
        <v>695</v>
      </c>
      <c r="F6632" s="11">
        <v>5570</v>
      </c>
      <c r="G6632" s="1" t="s">
        <v>269</v>
      </c>
      <c r="H6632" s="1" t="s">
        <v>120</v>
      </c>
      <c r="I6632" s="27">
        <v>76</v>
      </c>
      <c r="J6632" s="30">
        <v>929326</v>
      </c>
      <c r="K6632" s="28" t="s">
        <v>5290</v>
      </c>
      <c r="L6632" s="4" t="s">
        <v>2251</v>
      </c>
    </row>
    <row r="6633" spans="1:12">
      <c r="A6633" s="36">
        <v>2017</v>
      </c>
      <c r="B6633" s="14" t="s">
        <v>5196</v>
      </c>
      <c r="C6633" s="9">
        <v>42950</v>
      </c>
      <c r="D6633" s="14" t="s">
        <v>537</v>
      </c>
      <c r="E6633" s="1" t="s">
        <v>695</v>
      </c>
      <c r="F6633" s="11">
        <v>5570</v>
      </c>
      <c r="G6633" s="1" t="s">
        <v>269</v>
      </c>
      <c r="H6633" s="1" t="s">
        <v>120</v>
      </c>
      <c r="I6633" s="27">
        <v>136</v>
      </c>
      <c r="J6633" s="30">
        <v>929327</v>
      </c>
      <c r="K6633" s="28" t="s">
        <v>5290</v>
      </c>
      <c r="L6633" s="4" t="s">
        <v>2251</v>
      </c>
    </row>
    <row r="6634" spans="1:12">
      <c r="A6634" s="36">
        <v>2017</v>
      </c>
      <c r="B6634" s="14" t="s">
        <v>5196</v>
      </c>
      <c r="C6634" s="9">
        <v>42951</v>
      </c>
      <c r="D6634" s="14" t="s">
        <v>537</v>
      </c>
      <c r="E6634" s="1" t="s">
        <v>695</v>
      </c>
      <c r="F6634" s="11">
        <v>5570</v>
      </c>
      <c r="G6634" s="1" t="s">
        <v>269</v>
      </c>
      <c r="H6634" s="1" t="s">
        <v>120</v>
      </c>
      <c r="I6634" s="27">
        <v>70</v>
      </c>
      <c r="J6634" s="30">
        <v>929344</v>
      </c>
      <c r="K6634" s="28" t="s">
        <v>5290</v>
      </c>
      <c r="L6634" s="4" t="s">
        <v>2251</v>
      </c>
    </row>
    <row r="6635" spans="1:12">
      <c r="A6635" s="36">
        <v>2017</v>
      </c>
      <c r="B6635" s="14" t="s">
        <v>5196</v>
      </c>
      <c r="C6635" s="9">
        <v>42952</v>
      </c>
      <c r="D6635" s="14" t="s">
        <v>537</v>
      </c>
      <c r="E6635" s="1" t="s">
        <v>695</v>
      </c>
      <c r="F6635" s="11">
        <v>5570</v>
      </c>
      <c r="G6635" s="1" t="s">
        <v>269</v>
      </c>
      <c r="H6635" s="1" t="s">
        <v>120</v>
      </c>
      <c r="I6635" s="27">
        <v>232</v>
      </c>
      <c r="J6635" s="30">
        <v>195992</v>
      </c>
      <c r="K6635" s="28" t="s">
        <v>5290</v>
      </c>
      <c r="L6635" s="4" t="s">
        <v>2251</v>
      </c>
    </row>
    <row r="6636" spans="1:12">
      <c r="A6636" s="36">
        <v>2017</v>
      </c>
      <c r="B6636" s="14" t="s">
        <v>5196</v>
      </c>
      <c r="C6636" s="9">
        <v>42955</v>
      </c>
      <c r="D6636" s="14" t="s">
        <v>537</v>
      </c>
      <c r="E6636" s="1" t="s">
        <v>695</v>
      </c>
      <c r="F6636" s="11">
        <v>5570</v>
      </c>
      <c r="G6636" s="1" t="s">
        <v>269</v>
      </c>
      <c r="H6636" s="1" t="s">
        <v>120</v>
      </c>
      <c r="I6636" s="27">
        <v>76</v>
      </c>
      <c r="J6636" s="30">
        <v>929474</v>
      </c>
      <c r="K6636" s="28" t="s">
        <v>5290</v>
      </c>
      <c r="L6636" s="4" t="s">
        <v>2251</v>
      </c>
    </row>
    <row r="6637" spans="1:12">
      <c r="A6637" s="36">
        <v>2017</v>
      </c>
      <c r="B6637" s="14" t="s">
        <v>5196</v>
      </c>
      <c r="C6637" s="9">
        <v>42955</v>
      </c>
      <c r="D6637" s="14" t="s">
        <v>537</v>
      </c>
      <c r="E6637" s="1" t="s">
        <v>695</v>
      </c>
      <c r="F6637" s="11">
        <v>5570</v>
      </c>
      <c r="G6637" s="1" t="s">
        <v>269</v>
      </c>
      <c r="H6637" s="1" t="s">
        <v>120</v>
      </c>
      <c r="I6637" s="27">
        <v>92</v>
      </c>
      <c r="J6637" s="30">
        <v>929465</v>
      </c>
      <c r="K6637" s="28" t="s">
        <v>5290</v>
      </c>
      <c r="L6637" s="4" t="s">
        <v>2251</v>
      </c>
    </row>
    <row r="6638" spans="1:12">
      <c r="A6638" s="36">
        <v>2017</v>
      </c>
      <c r="B6638" s="14" t="s">
        <v>5196</v>
      </c>
      <c r="C6638" s="9">
        <v>42958</v>
      </c>
      <c r="D6638" s="14" t="s">
        <v>537</v>
      </c>
      <c r="E6638" s="1" t="s">
        <v>695</v>
      </c>
      <c r="F6638" s="11">
        <v>5570</v>
      </c>
      <c r="G6638" s="1" t="s">
        <v>269</v>
      </c>
      <c r="H6638" s="1" t="s">
        <v>120</v>
      </c>
      <c r="I6638" s="27">
        <v>160</v>
      </c>
      <c r="J6638" s="30">
        <v>929633</v>
      </c>
      <c r="K6638" s="28" t="s">
        <v>5290</v>
      </c>
      <c r="L6638" s="4" t="s">
        <v>2251</v>
      </c>
    </row>
    <row r="6639" spans="1:12">
      <c r="A6639" s="36">
        <v>2017</v>
      </c>
      <c r="B6639" s="14" t="s">
        <v>5196</v>
      </c>
      <c r="C6639" s="9">
        <v>42959</v>
      </c>
      <c r="D6639" s="14" t="s">
        <v>537</v>
      </c>
      <c r="E6639" s="1" t="s">
        <v>695</v>
      </c>
      <c r="F6639" s="11">
        <v>5570</v>
      </c>
      <c r="G6639" s="1" t="s">
        <v>269</v>
      </c>
      <c r="H6639" s="1" t="s">
        <v>120</v>
      </c>
      <c r="I6639" s="27">
        <v>142</v>
      </c>
      <c r="J6639" s="30">
        <v>929626</v>
      </c>
      <c r="K6639" s="28" t="s">
        <v>5290</v>
      </c>
      <c r="L6639" s="4" t="s">
        <v>2251</v>
      </c>
    </row>
    <row r="6640" spans="1:12">
      <c r="A6640" s="36">
        <v>2017</v>
      </c>
      <c r="B6640" s="14" t="s">
        <v>5196</v>
      </c>
      <c r="C6640" s="9">
        <v>42959</v>
      </c>
      <c r="D6640" s="14" t="s">
        <v>537</v>
      </c>
      <c r="E6640" s="1" t="s">
        <v>695</v>
      </c>
      <c r="F6640" s="11">
        <v>5570</v>
      </c>
      <c r="G6640" s="1" t="s">
        <v>269</v>
      </c>
      <c r="H6640" s="1" t="s">
        <v>120</v>
      </c>
      <c r="I6640" s="27">
        <v>214</v>
      </c>
      <c r="J6640" s="30">
        <v>929620</v>
      </c>
      <c r="K6640" s="28" t="s">
        <v>5290</v>
      </c>
      <c r="L6640" s="4" t="s">
        <v>2251</v>
      </c>
    </row>
    <row r="6641" spans="1:12">
      <c r="A6641" s="36">
        <v>2017</v>
      </c>
      <c r="B6641" s="14" t="s">
        <v>5196</v>
      </c>
      <c r="C6641" s="9">
        <v>42961</v>
      </c>
      <c r="D6641" s="14" t="s">
        <v>537</v>
      </c>
      <c r="E6641" s="1" t="s">
        <v>695</v>
      </c>
      <c r="F6641" s="11">
        <v>5570</v>
      </c>
      <c r="G6641" s="1" t="s">
        <v>269</v>
      </c>
      <c r="H6641" s="1" t="s">
        <v>120</v>
      </c>
      <c r="I6641" s="27">
        <v>40</v>
      </c>
      <c r="J6641" s="30">
        <v>929541</v>
      </c>
      <c r="K6641" s="28" t="s">
        <v>5290</v>
      </c>
      <c r="L6641" s="4" t="s">
        <v>2251</v>
      </c>
    </row>
    <row r="6642" spans="1:12">
      <c r="A6642" s="36">
        <v>2017</v>
      </c>
      <c r="B6642" s="14" t="s">
        <v>5196</v>
      </c>
      <c r="C6642" s="9">
        <v>42961</v>
      </c>
      <c r="D6642" s="14" t="s">
        <v>537</v>
      </c>
      <c r="E6642" s="1" t="s">
        <v>695</v>
      </c>
      <c r="F6642" s="11">
        <v>5570</v>
      </c>
      <c r="G6642" s="1" t="s">
        <v>269</v>
      </c>
      <c r="H6642" s="1" t="s">
        <v>120</v>
      </c>
      <c r="I6642" s="27">
        <v>140</v>
      </c>
      <c r="J6642" s="30">
        <v>929540</v>
      </c>
      <c r="K6642" s="28" t="s">
        <v>5290</v>
      </c>
      <c r="L6642" s="4" t="s">
        <v>2251</v>
      </c>
    </row>
    <row r="6643" spans="1:12">
      <c r="A6643" s="36">
        <v>2017</v>
      </c>
      <c r="B6643" s="14" t="s">
        <v>5196</v>
      </c>
      <c r="C6643" s="9">
        <v>42961</v>
      </c>
      <c r="D6643" s="14" t="s">
        <v>537</v>
      </c>
      <c r="E6643" s="1" t="s">
        <v>695</v>
      </c>
      <c r="F6643" s="11">
        <v>5570</v>
      </c>
      <c r="G6643" s="1" t="s">
        <v>269</v>
      </c>
      <c r="H6643" s="1" t="s">
        <v>120</v>
      </c>
      <c r="I6643" s="27">
        <v>60</v>
      </c>
      <c r="J6643" s="30">
        <v>929549</v>
      </c>
      <c r="K6643" s="28" t="s">
        <v>5290</v>
      </c>
      <c r="L6643" s="4" t="s">
        <v>2251</v>
      </c>
    </row>
    <row r="6644" spans="1:12">
      <c r="A6644" s="36">
        <v>2017</v>
      </c>
      <c r="B6644" s="14" t="s">
        <v>5196</v>
      </c>
      <c r="C6644" s="9">
        <v>42961</v>
      </c>
      <c r="D6644" s="14" t="s">
        <v>537</v>
      </c>
      <c r="E6644" s="1" t="s">
        <v>695</v>
      </c>
      <c r="F6644" s="11">
        <v>5570</v>
      </c>
      <c r="G6644" s="1" t="s">
        <v>269</v>
      </c>
      <c r="H6644" s="1" t="s">
        <v>120</v>
      </c>
      <c r="I6644" s="27">
        <v>69</v>
      </c>
      <c r="J6644" s="30">
        <v>929702</v>
      </c>
      <c r="K6644" s="28" t="s">
        <v>5290</v>
      </c>
      <c r="L6644" s="4" t="s">
        <v>2251</v>
      </c>
    </row>
    <row r="6645" spans="1:12">
      <c r="A6645" s="36">
        <v>2017</v>
      </c>
      <c r="B6645" s="14" t="s">
        <v>5196</v>
      </c>
      <c r="C6645" s="9">
        <v>42961</v>
      </c>
      <c r="D6645" s="14" t="s">
        <v>537</v>
      </c>
      <c r="E6645" s="1" t="s">
        <v>695</v>
      </c>
      <c r="F6645" s="11">
        <v>5570</v>
      </c>
      <c r="G6645" s="1" t="s">
        <v>269</v>
      </c>
      <c r="H6645" s="1" t="s">
        <v>120</v>
      </c>
      <c r="I6645" s="27">
        <v>67</v>
      </c>
      <c r="J6645" s="30">
        <v>929701</v>
      </c>
      <c r="K6645" s="28" t="s">
        <v>5290</v>
      </c>
      <c r="L6645" s="4" t="s">
        <v>2251</v>
      </c>
    </row>
    <row r="6646" spans="1:12">
      <c r="A6646" s="36">
        <v>2017</v>
      </c>
      <c r="B6646" s="14" t="s">
        <v>5196</v>
      </c>
      <c r="C6646" s="9">
        <v>42962</v>
      </c>
      <c r="D6646" s="14" t="s">
        <v>537</v>
      </c>
      <c r="E6646" s="1" t="s">
        <v>695</v>
      </c>
      <c r="F6646" s="11">
        <v>5570</v>
      </c>
      <c r="G6646" s="1" t="s">
        <v>269</v>
      </c>
      <c r="H6646" s="1" t="s">
        <v>120</v>
      </c>
      <c r="I6646" s="27">
        <v>60</v>
      </c>
      <c r="J6646" s="30">
        <v>929755</v>
      </c>
      <c r="K6646" s="28" t="s">
        <v>5290</v>
      </c>
      <c r="L6646" s="4" t="s">
        <v>2251</v>
      </c>
    </row>
    <row r="6647" spans="1:12">
      <c r="A6647" s="36">
        <v>2017</v>
      </c>
      <c r="B6647" s="14" t="s">
        <v>5196</v>
      </c>
      <c r="C6647" s="9">
        <v>42963</v>
      </c>
      <c r="D6647" s="14" t="s">
        <v>537</v>
      </c>
      <c r="E6647" s="1" t="s">
        <v>695</v>
      </c>
      <c r="F6647" s="11">
        <v>5570</v>
      </c>
      <c r="G6647" s="1" t="s">
        <v>269</v>
      </c>
      <c r="H6647" s="1" t="s">
        <v>120</v>
      </c>
      <c r="I6647" s="27">
        <v>67</v>
      </c>
      <c r="J6647" s="30">
        <v>929766</v>
      </c>
      <c r="K6647" s="28" t="s">
        <v>5290</v>
      </c>
      <c r="L6647" s="4" t="s">
        <v>2251</v>
      </c>
    </row>
    <row r="6648" spans="1:12">
      <c r="A6648" s="36">
        <v>2017</v>
      </c>
      <c r="B6648" s="14" t="s">
        <v>5196</v>
      </c>
      <c r="C6648" s="9">
        <v>42964</v>
      </c>
      <c r="D6648" s="14" t="s">
        <v>537</v>
      </c>
      <c r="E6648" s="1" t="s">
        <v>695</v>
      </c>
      <c r="F6648" s="11">
        <v>5570</v>
      </c>
      <c r="G6648" s="1" t="s">
        <v>269</v>
      </c>
      <c r="H6648" s="1" t="s">
        <v>120</v>
      </c>
      <c r="I6648" s="27">
        <v>74</v>
      </c>
      <c r="J6648" s="30">
        <v>929785</v>
      </c>
      <c r="K6648" s="28" t="s">
        <v>5290</v>
      </c>
      <c r="L6648" s="4" t="s">
        <v>2251</v>
      </c>
    </row>
    <row r="6649" spans="1:12">
      <c r="A6649" s="36">
        <v>2017</v>
      </c>
      <c r="B6649" s="14" t="s">
        <v>5196</v>
      </c>
      <c r="C6649" s="9">
        <v>42964</v>
      </c>
      <c r="D6649" s="14" t="s">
        <v>537</v>
      </c>
      <c r="E6649" s="1" t="s">
        <v>695</v>
      </c>
      <c r="F6649" s="11">
        <v>5570</v>
      </c>
      <c r="G6649" s="1" t="s">
        <v>269</v>
      </c>
      <c r="H6649" s="1" t="s">
        <v>120</v>
      </c>
      <c r="I6649" s="27">
        <v>74</v>
      </c>
      <c r="J6649" s="30">
        <v>929907</v>
      </c>
      <c r="K6649" s="28" t="s">
        <v>5290</v>
      </c>
      <c r="L6649" s="4" t="s">
        <v>2251</v>
      </c>
    </row>
    <row r="6650" spans="1:12">
      <c r="A6650" s="36">
        <v>2017</v>
      </c>
      <c r="B6650" s="14" t="s">
        <v>5196</v>
      </c>
      <c r="C6650" s="9">
        <v>42968</v>
      </c>
      <c r="D6650" s="14" t="s">
        <v>537</v>
      </c>
      <c r="E6650" s="1" t="s">
        <v>695</v>
      </c>
      <c r="F6650" s="11">
        <v>5570</v>
      </c>
      <c r="G6650" s="1" t="s">
        <v>269</v>
      </c>
      <c r="H6650" s="1" t="s">
        <v>120</v>
      </c>
      <c r="I6650" s="27">
        <v>89</v>
      </c>
      <c r="J6650" s="30">
        <v>930022</v>
      </c>
      <c r="K6650" s="28" t="s">
        <v>5290</v>
      </c>
      <c r="L6650" s="4" t="s">
        <v>2251</v>
      </c>
    </row>
    <row r="6651" spans="1:12">
      <c r="A6651" s="36">
        <v>2017</v>
      </c>
      <c r="B6651" s="14" t="s">
        <v>5196</v>
      </c>
      <c r="C6651" s="9">
        <v>42970</v>
      </c>
      <c r="D6651" s="14" t="s">
        <v>537</v>
      </c>
      <c r="E6651" s="1" t="s">
        <v>695</v>
      </c>
      <c r="F6651" s="11">
        <v>5570</v>
      </c>
      <c r="G6651" s="1" t="s">
        <v>269</v>
      </c>
      <c r="H6651" s="1" t="s">
        <v>120</v>
      </c>
      <c r="I6651" s="27">
        <v>87</v>
      </c>
      <c r="J6651" s="30">
        <v>930102</v>
      </c>
      <c r="K6651" s="28" t="s">
        <v>5290</v>
      </c>
      <c r="L6651" s="4" t="s">
        <v>2251</v>
      </c>
    </row>
    <row r="6652" spans="1:12">
      <c r="A6652" s="36">
        <v>2017</v>
      </c>
      <c r="B6652" s="14" t="s">
        <v>5196</v>
      </c>
      <c r="C6652" s="9">
        <v>42949</v>
      </c>
      <c r="D6652" s="14" t="s">
        <v>537</v>
      </c>
      <c r="E6652" s="1" t="s">
        <v>33</v>
      </c>
      <c r="F6652" s="11">
        <v>3112</v>
      </c>
      <c r="G6652" s="1" t="s">
        <v>37</v>
      </c>
      <c r="H6652" s="1" t="s">
        <v>2197</v>
      </c>
      <c r="I6652" s="27">
        <v>88</v>
      </c>
      <c r="J6652" s="30">
        <v>557874</v>
      </c>
      <c r="K6652" s="28" t="s">
        <v>5291</v>
      </c>
      <c r="L6652" s="4" t="s">
        <v>35</v>
      </c>
    </row>
    <row r="6653" spans="1:12">
      <c r="A6653" s="36">
        <v>2017</v>
      </c>
      <c r="B6653" s="14" t="s">
        <v>5196</v>
      </c>
      <c r="C6653" s="9">
        <v>42949</v>
      </c>
      <c r="D6653" s="14" t="s">
        <v>537</v>
      </c>
      <c r="E6653" s="1" t="s">
        <v>33</v>
      </c>
      <c r="F6653" s="11">
        <v>3119</v>
      </c>
      <c r="G6653" s="1" t="s">
        <v>37</v>
      </c>
      <c r="H6653" s="1" t="s">
        <v>2197</v>
      </c>
      <c r="I6653" s="27">
        <v>93</v>
      </c>
      <c r="J6653" s="30">
        <v>557875</v>
      </c>
      <c r="K6653" s="28" t="s">
        <v>5291</v>
      </c>
      <c r="L6653" s="4" t="s">
        <v>35</v>
      </c>
    </row>
    <row r="6654" spans="1:12">
      <c r="A6654" s="36">
        <v>2017</v>
      </c>
      <c r="B6654" s="14" t="s">
        <v>5196</v>
      </c>
      <c r="C6654" s="9">
        <v>42950</v>
      </c>
      <c r="D6654" s="14" t="s">
        <v>537</v>
      </c>
      <c r="E6654" s="1" t="s">
        <v>33</v>
      </c>
      <c r="F6654" s="11">
        <v>3110</v>
      </c>
      <c r="G6654" s="1" t="s">
        <v>91</v>
      </c>
      <c r="H6654" s="11" t="s">
        <v>98</v>
      </c>
      <c r="I6654" s="27">
        <v>30</v>
      </c>
      <c r="J6654" s="30">
        <v>731</v>
      </c>
      <c r="K6654" s="28" t="s">
        <v>5292</v>
      </c>
      <c r="L6654" s="4" t="s">
        <v>35</v>
      </c>
    </row>
    <row r="6655" spans="1:12">
      <c r="A6655" s="36">
        <v>2017</v>
      </c>
      <c r="B6655" s="14" t="s">
        <v>5196</v>
      </c>
      <c r="C6655" s="9">
        <v>42950</v>
      </c>
      <c r="D6655" s="14" t="s">
        <v>537</v>
      </c>
      <c r="E6655" s="1" t="s">
        <v>33</v>
      </c>
      <c r="F6655" s="11">
        <v>3112</v>
      </c>
      <c r="G6655" s="1" t="s">
        <v>91</v>
      </c>
      <c r="H6655" s="11" t="s">
        <v>98</v>
      </c>
      <c r="I6655" s="27">
        <v>40</v>
      </c>
      <c r="J6655" s="30">
        <v>730</v>
      </c>
      <c r="K6655" s="28" t="s">
        <v>5293</v>
      </c>
      <c r="L6655" s="4" t="s">
        <v>35</v>
      </c>
    </row>
    <row r="6656" spans="1:12">
      <c r="A6656" s="36">
        <v>2017</v>
      </c>
      <c r="B6656" s="14" t="s">
        <v>5196</v>
      </c>
      <c r="C6656" s="9">
        <v>42953</v>
      </c>
      <c r="D6656" s="14" t="s">
        <v>537</v>
      </c>
      <c r="E6656" s="1" t="s">
        <v>33</v>
      </c>
      <c r="F6656" s="11">
        <v>3110</v>
      </c>
      <c r="G6656" s="1" t="s">
        <v>179</v>
      </c>
      <c r="H6656" s="1" t="s">
        <v>2014</v>
      </c>
      <c r="I6656" s="27">
        <v>159</v>
      </c>
      <c r="J6656" s="30">
        <v>20234</v>
      </c>
      <c r="K6656" s="28" t="s">
        <v>5294</v>
      </c>
      <c r="L6656" s="4" t="s">
        <v>35</v>
      </c>
    </row>
    <row r="6657" spans="1:12">
      <c r="A6657" s="36">
        <v>2017</v>
      </c>
      <c r="B6657" s="14" t="s">
        <v>5196</v>
      </c>
      <c r="C6657" s="9">
        <v>42953</v>
      </c>
      <c r="D6657" s="14" t="s">
        <v>537</v>
      </c>
      <c r="E6657" s="1" t="s">
        <v>33</v>
      </c>
      <c r="F6657" s="11">
        <v>3112</v>
      </c>
      <c r="G6657" s="1" t="s">
        <v>179</v>
      </c>
      <c r="H6657" s="1" t="s">
        <v>2014</v>
      </c>
      <c r="I6657" s="27">
        <v>149</v>
      </c>
      <c r="J6657" s="30">
        <v>20235</v>
      </c>
      <c r="K6657" s="28" t="s">
        <v>5294</v>
      </c>
      <c r="L6657" s="4" t="s">
        <v>35</v>
      </c>
    </row>
    <row r="6658" spans="1:12">
      <c r="A6658" s="36">
        <v>2017</v>
      </c>
      <c r="B6658" s="14" t="s">
        <v>5196</v>
      </c>
      <c r="C6658" s="9">
        <v>42955</v>
      </c>
      <c r="D6658" s="14" t="s">
        <v>537</v>
      </c>
      <c r="E6658" s="1" t="s">
        <v>33</v>
      </c>
      <c r="F6658" s="11">
        <v>3110</v>
      </c>
      <c r="G6658" s="1" t="s">
        <v>91</v>
      </c>
      <c r="H6658" s="11" t="s">
        <v>98</v>
      </c>
      <c r="I6658" s="27">
        <v>80</v>
      </c>
      <c r="J6658" s="30">
        <v>737</v>
      </c>
      <c r="K6658" s="28" t="s">
        <v>5292</v>
      </c>
      <c r="L6658" s="4" t="s">
        <v>35</v>
      </c>
    </row>
    <row r="6659" spans="1:12">
      <c r="A6659" s="36">
        <v>2017</v>
      </c>
      <c r="B6659" s="14" t="s">
        <v>5196</v>
      </c>
      <c r="C6659" s="9">
        <v>42955</v>
      </c>
      <c r="D6659" s="14" t="s">
        <v>537</v>
      </c>
      <c r="E6659" s="1" t="s">
        <v>33</v>
      </c>
      <c r="F6659" s="11">
        <v>3112</v>
      </c>
      <c r="G6659" s="1" t="s">
        <v>91</v>
      </c>
      <c r="H6659" s="11" t="s">
        <v>98</v>
      </c>
      <c r="I6659" s="27">
        <v>91</v>
      </c>
      <c r="J6659" s="30">
        <v>738</v>
      </c>
      <c r="K6659" s="28" t="s">
        <v>5295</v>
      </c>
      <c r="L6659" s="4" t="s">
        <v>35</v>
      </c>
    </row>
    <row r="6660" spans="1:12">
      <c r="A6660" s="36">
        <v>2017</v>
      </c>
      <c r="B6660" s="14" t="s">
        <v>5196</v>
      </c>
      <c r="C6660" s="9">
        <v>42956</v>
      </c>
      <c r="D6660" s="14" t="s">
        <v>537</v>
      </c>
      <c r="E6660" s="1" t="s">
        <v>33</v>
      </c>
      <c r="F6660" s="11">
        <v>3110</v>
      </c>
      <c r="G6660" s="1" t="s">
        <v>91</v>
      </c>
      <c r="H6660" s="11" t="s">
        <v>98</v>
      </c>
      <c r="I6660" s="27">
        <v>70</v>
      </c>
      <c r="J6660" s="30">
        <v>744</v>
      </c>
      <c r="K6660" s="28" t="s">
        <v>5294</v>
      </c>
      <c r="L6660" s="4" t="s">
        <v>35</v>
      </c>
    </row>
    <row r="6661" spans="1:12">
      <c r="A6661" s="36">
        <v>2017</v>
      </c>
      <c r="B6661" s="14" t="s">
        <v>5196</v>
      </c>
      <c r="C6661" s="9">
        <v>42957</v>
      </c>
      <c r="D6661" s="14" t="s">
        <v>537</v>
      </c>
      <c r="E6661" s="1" t="s">
        <v>33</v>
      </c>
      <c r="F6661" s="11">
        <v>3112</v>
      </c>
      <c r="G6661" s="1" t="s">
        <v>91</v>
      </c>
      <c r="H6661" s="11" t="s">
        <v>98</v>
      </c>
      <c r="I6661" s="27">
        <v>55</v>
      </c>
      <c r="J6661" s="30">
        <v>746</v>
      </c>
      <c r="K6661" s="28" t="s">
        <v>5296</v>
      </c>
      <c r="L6661" s="4" t="s">
        <v>35</v>
      </c>
    </row>
    <row r="6662" spans="1:12">
      <c r="A6662" s="36">
        <v>2017</v>
      </c>
      <c r="B6662" s="14" t="s">
        <v>5196</v>
      </c>
      <c r="C6662" s="9">
        <v>42957</v>
      </c>
      <c r="D6662" s="14" t="s">
        <v>537</v>
      </c>
      <c r="E6662" s="1" t="s">
        <v>33</v>
      </c>
      <c r="F6662" s="11">
        <v>3120</v>
      </c>
      <c r="G6662" s="1" t="s">
        <v>91</v>
      </c>
      <c r="H6662" s="11" t="s">
        <v>98</v>
      </c>
      <c r="I6662" s="27">
        <v>55</v>
      </c>
      <c r="J6662" s="30">
        <v>745</v>
      </c>
      <c r="K6662" s="28" t="s">
        <v>5296</v>
      </c>
      <c r="L6662" s="4" t="s">
        <v>35</v>
      </c>
    </row>
    <row r="6663" spans="1:12">
      <c r="A6663" s="36">
        <v>2017</v>
      </c>
      <c r="B6663" s="14" t="s">
        <v>5196</v>
      </c>
      <c r="C6663" s="9">
        <v>42958</v>
      </c>
      <c r="D6663" s="14" t="s">
        <v>537</v>
      </c>
      <c r="E6663" s="1" t="s">
        <v>33</v>
      </c>
      <c r="F6663" s="11">
        <v>3112</v>
      </c>
      <c r="G6663" s="1" t="s">
        <v>179</v>
      </c>
      <c r="H6663" s="1" t="s">
        <v>2014</v>
      </c>
      <c r="I6663" s="27">
        <v>150</v>
      </c>
      <c r="J6663" s="30">
        <v>20243</v>
      </c>
      <c r="K6663" s="28" t="s">
        <v>5297</v>
      </c>
      <c r="L6663" s="4" t="s">
        <v>35</v>
      </c>
    </row>
    <row r="6664" spans="1:12">
      <c r="A6664" s="36">
        <v>2017</v>
      </c>
      <c r="B6664" s="14" t="s">
        <v>5196</v>
      </c>
      <c r="C6664" s="9">
        <v>42958</v>
      </c>
      <c r="D6664" s="14" t="s">
        <v>537</v>
      </c>
      <c r="E6664" s="1" t="s">
        <v>33</v>
      </c>
      <c r="F6664" s="11">
        <v>3120</v>
      </c>
      <c r="G6664" s="1" t="s">
        <v>179</v>
      </c>
      <c r="H6664" s="1" t="s">
        <v>2014</v>
      </c>
      <c r="I6664" s="27">
        <v>151</v>
      </c>
      <c r="J6664" s="30">
        <v>20244</v>
      </c>
      <c r="K6664" s="28" t="s">
        <v>5297</v>
      </c>
      <c r="L6664" s="4" t="s">
        <v>35</v>
      </c>
    </row>
    <row r="6665" spans="1:12">
      <c r="A6665" s="36">
        <v>2017</v>
      </c>
      <c r="B6665" s="14" t="s">
        <v>5196</v>
      </c>
      <c r="C6665" s="9">
        <v>42959</v>
      </c>
      <c r="D6665" s="14" t="s">
        <v>537</v>
      </c>
      <c r="E6665" s="1" t="s">
        <v>33</v>
      </c>
      <c r="F6665" s="11">
        <v>3112</v>
      </c>
      <c r="G6665" s="1" t="s">
        <v>91</v>
      </c>
      <c r="H6665" s="11" t="s">
        <v>98</v>
      </c>
      <c r="I6665" s="27">
        <v>52</v>
      </c>
      <c r="J6665" s="30">
        <v>748</v>
      </c>
      <c r="K6665" s="28" t="s">
        <v>5296</v>
      </c>
      <c r="L6665" s="4" t="s">
        <v>35</v>
      </c>
    </row>
    <row r="6666" spans="1:12">
      <c r="A6666" s="36">
        <v>2017</v>
      </c>
      <c r="B6666" s="14" t="s">
        <v>5196</v>
      </c>
      <c r="C6666" s="9">
        <v>42959</v>
      </c>
      <c r="D6666" s="14" t="s">
        <v>537</v>
      </c>
      <c r="E6666" s="1" t="s">
        <v>33</v>
      </c>
      <c r="F6666" s="11">
        <v>3120</v>
      </c>
      <c r="G6666" s="1" t="s">
        <v>91</v>
      </c>
      <c r="H6666" s="11" t="s">
        <v>98</v>
      </c>
      <c r="I6666" s="27">
        <v>52</v>
      </c>
      <c r="J6666" s="30">
        <v>747</v>
      </c>
      <c r="K6666" s="28" t="s">
        <v>5296</v>
      </c>
      <c r="L6666" s="4" t="s">
        <v>35</v>
      </c>
    </row>
    <row r="6667" spans="1:12">
      <c r="A6667" s="36">
        <v>2017</v>
      </c>
      <c r="B6667" s="14" t="s">
        <v>5196</v>
      </c>
      <c r="C6667" s="9">
        <v>42960</v>
      </c>
      <c r="D6667" s="14" t="s">
        <v>537</v>
      </c>
      <c r="E6667" s="1" t="s">
        <v>33</v>
      </c>
      <c r="F6667" s="11">
        <v>3112</v>
      </c>
      <c r="G6667" s="1" t="s">
        <v>179</v>
      </c>
      <c r="H6667" s="1" t="s">
        <v>2014</v>
      </c>
      <c r="I6667" s="27">
        <v>131</v>
      </c>
      <c r="J6667" s="30">
        <v>20248</v>
      </c>
      <c r="K6667" s="28" t="s">
        <v>5297</v>
      </c>
      <c r="L6667" s="4" t="s">
        <v>35</v>
      </c>
    </row>
    <row r="6668" spans="1:12">
      <c r="A6668" s="36">
        <v>2017</v>
      </c>
      <c r="B6668" s="14" t="s">
        <v>5196</v>
      </c>
      <c r="C6668" s="9">
        <v>42960</v>
      </c>
      <c r="D6668" s="14" t="s">
        <v>537</v>
      </c>
      <c r="E6668" s="1" t="s">
        <v>33</v>
      </c>
      <c r="F6668" s="11">
        <v>3120</v>
      </c>
      <c r="G6668" s="1" t="s">
        <v>179</v>
      </c>
      <c r="H6668" s="1" t="s">
        <v>2014</v>
      </c>
      <c r="I6668" s="27">
        <v>133</v>
      </c>
      <c r="J6668" s="30">
        <v>20249</v>
      </c>
      <c r="K6668" s="28" t="s">
        <v>5297</v>
      </c>
      <c r="L6668" s="4" t="s">
        <v>35</v>
      </c>
    </row>
    <row r="6669" spans="1:12">
      <c r="A6669" s="36">
        <v>2017</v>
      </c>
      <c r="B6669" s="14" t="s">
        <v>5196</v>
      </c>
      <c r="C6669" s="9">
        <v>42962</v>
      </c>
      <c r="D6669" s="14" t="s">
        <v>537</v>
      </c>
      <c r="E6669" s="1" t="s">
        <v>33</v>
      </c>
      <c r="F6669" s="11">
        <v>3112</v>
      </c>
      <c r="G6669" s="1" t="s">
        <v>37</v>
      </c>
      <c r="H6669" s="1" t="s">
        <v>2197</v>
      </c>
      <c r="I6669" s="27">
        <v>114</v>
      </c>
      <c r="J6669" s="30" t="s">
        <v>5298</v>
      </c>
      <c r="K6669" s="28" t="s">
        <v>5297</v>
      </c>
      <c r="L6669" s="4" t="s">
        <v>35</v>
      </c>
    </row>
    <row r="6670" spans="1:12">
      <c r="A6670" s="36">
        <v>2017</v>
      </c>
      <c r="B6670" s="14" t="s">
        <v>5196</v>
      </c>
      <c r="C6670" s="9">
        <v>42962</v>
      </c>
      <c r="D6670" s="14" t="s">
        <v>537</v>
      </c>
      <c r="E6670" s="1" t="s">
        <v>33</v>
      </c>
      <c r="F6670" s="11">
        <v>3112</v>
      </c>
      <c r="G6670" s="1" t="s">
        <v>37</v>
      </c>
      <c r="H6670" s="1" t="s">
        <v>2197</v>
      </c>
      <c r="I6670" s="27">
        <v>95</v>
      </c>
      <c r="J6670" s="30" t="s">
        <v>5299</v>
      </c>
      <c r="K6670" s="28" t="s">
        <v>5297</v>
      </c>
      <c r="L6670" s="4" t="s">
        <v>35</v>
      </c>
    </row>
    <row r="6671" spans="1:12">
      <c r="A6671" s="36">
        <v>2017</v>
      </c>
      <c r="B6671" s="14" t="s">
        <v>5196</v>
      </c>
      <c r="C6671" s="9">
        <v>42962</v>
      </c>
      <c r="D6671" s="14" t="s">
        <v>537</v>
      </c>
      <c r="E6671" s="1" t="s">
        <v>33</v>
      </c>
      <c r="F6671" s="11">
        <v>3120</v>
      </c>
      <c r="G6671" s="1" t="s">
        <v>37</v>
      </c>
      <c r="H6671" s="1" t="s">
        <v>2197</v>
      </c>
      <c r="I6671" s="27">
        <v>136</v>
      </c>
      <c r="J6671" s="30" t="s">
        <v>5300</v>
      </c>
      <c r="K6671" s="28" t="s">
        <v>5297</v>
      </c>
      <c r="L6671" s="4" t="s">
        <v>35</v>
      </c>
    </row>
    <row r="6672" spans="1:12">
      <c r="A6672" s="36">
        <v>2017</v>
      </c>
      <c r="B6672" s="14" t="s">
        <v>5196</v>
      </c>
      <c r="C6672" s="9">
        <v>42962</v>
      </c>
      <c r="D6672" s="14" t="s">
        <v>537</v>
      </c>
      <c r="E6672" s="1" t="s">
        <v>33</v>
      </c>
      <c r="F6672" s="11">
        <v>3120</v>
      </c>
      <c r="G6672" s="1" t="s">
        <v>37</v>
      </c>
      <c r="H6672" s="1" t="s">
        <v>2197</v>
      </c>
      <c r="I6672" s="27">
        <v>109</v>
      </c>
      <c r="J6672" s="30" t="s">
        <v>5301</v>
      </c>
      <c r="K6672" s="28" t="s">
        <v>5297</v>
      </c>
      <c r="L6672" s="4" t="s">
        <v>35</v>
      </c>
    </row>
    <row r="6673" spans="1:12">
      <c r="A6673" s="36">
        <v>2017</v>
      </c>
      <c r="B6673" s="14" t="s">
        <v>5196</v>
      </c>
      <c r="C6673" s="9">
        <v>42962</v>
      </c>
      <c r="D6673" s="14" t="s">
        <v>537</v>
      </c>
      <c r="E6673" s="1" t="s">
        <v>33</v>
      </c>
      <c r="F6673" s="11">
        <v>3120</v>
      </c>
      <c r="G6673" s="1" t="s">
        <v>91</v>
      </c>
      <c r="H6673" s="11" t="s">
        <v>98</v>
      </c>
      <c r="I6673" s="27">
        <v>55</v>
      </c>
      <c r="J6673" s="30">
        <v>755</v>
      </c>
      <c r="K6673" s="28" t="s">
        <v>5297</v>
      </c>
      <c r="L6673" s="4" t="s">
        <v>35</v>
      </c>
    </row>
    <row r="6674" spans="1:12">
      <c r="A6674" s="36">
        <v>2017</v>
      </c>
      <c r="B6674" s="14" t="s">
        <v>5196</v>
      </c>
      <c r="C6674" s="9">
        <v>42962</v>
      </c>
      <c r="D6674" s="14" t="s">
        <v>537</v>
      </c>
      <c r="E6674" s="1" t="s">
        <v>33</v>
      </c>
      <c r="F6674" s="11">
        <v>3120</v>
      </c>
      <c r="G6674" s="1" t="s">
        <v>91</v>
      </c>
      <c r="H6674" s="11" t="s">
        <v>98</v>
      </c>
      <c r="I6674" s="27">
        <v>50</v>
      </c>
      <c r="J6674" s="30">
        <v>750</v>
      </c>
      <c r="K6674" s="28" t="s">
        <v>5296</v>
      </c>
      <c r="L6674" s="4" t="s">
        <v>35</v>
      </c>
    </row>
    <row r="6675" spans="1:12">
      <c r="A6675" s="36">
        <v>2017</v>
      </c>
      <c r="B6675" s="14" t="s">
        <v>5196</v>
      </c>
      <c r="C6675" s="9">
        <v>42962</v>
      </c>
      <c r="D6675" s="14" t="s">
        <v>537</v>
      </c>
      <c r="E6675" s="1" t="s">
        <v>33</v>
      </c>
      <c r="F6675" s="11">
        <v>3120</v>
      </c>
      <c r="G6675" s="1" t="s">
        <v>91</v>
      </c>
      <c r="H6675" s="11" t="s">
        <v>98</v>
      </c>
      <c r="I6675" s="27">
        <v>20</v>
      </c>
      <c r="J6675" s="30">
        <v>751</v>
      </c>
      <c r="K6675" s="28" t="s">
        <v>5296</v>
      </c>
      <c r="L6675" s="4" t="s">
        <v>35</v>
      </c>
    </row>
    <row r="6676" spans="1:12">
      <c r="A6676" s="36">
        <v>2017</v>
      </c>
      <c r="B6676" s="14" t="s">
        <v>5196</v>
      </c>
      <c r="C6676" s="9">
        <v>42962</v>
      </c>
      <c r="D6676" s="14" t="s">
        <v>537</v>
      </c>
      <c r="E6676" s="1" t="s">
        <v>33</v>
      </c>
      <c r="F6676" s="11">
        <v>3119</v>
      </c>
      <c r="G6676" s="1" t="s">
        <v>91</v>
      </c>
      <c r="H6676" s="11" t="s">
        <v>98</v>
      </c>
      <c r="I6676" s="27">
        <v>27</v>
      </c>
      <c r="J6676" s="30">
        <v>756</v>
      </c>
      <c r="K6676" s="28" t="s">
        <v>5302</v>
      </c>
      <c r="L6676" s="4" t="s">
        <v>35</v>
      </c>
    </row>
    <row r="6677" spans="1:12">
      <c r="A6677" s="36">
        <v>2017</v>
      </c>
      <c r="B6677" s="14" t="s">
        <v>5196</v>
      </c>
      <c r="C6677" s="9">
        <v>42962</v>
      </c>
      <c r="D6677" s="14" t="s">
        <v>537</v>
      </c>
      <c r="E6677" s="1" t="s">
        <v>33</v>
      </c>
      <c r="F6677" s="11">
        <v>3112</v>
      </c>
      <c r="G6677" s="1" t="s">
        <v>91</v>
      </c>
      <c r="H6677" s="11" t="s">
        <v>98</v>
      </c>
      <c r="I6677" s="27">
        <v>72</v>
      </c>
      <c r="J6677" s="30">
        <v>749</v>
      </c>
      <c r="K6677" s="28" t="s">
        <v>5296</v>
      </c>
      <c r="L6677" s="4" t="s">
        <v>35</v>
      </c>
    </row>
    <row r="6678" spans="1:12">
      <c r="A6678" s="36">
        <v>2017</v>
      </c>
      <c r="B6678" s="14" t="s">
        <v>5196</v>
      </c>
      <c r="C6678" s="9">
        <v>42964</v>
      </c>
      <c r="D6678" s="14" t="s">
        <v>537</v>
      </c>
      <c r="E6678" s="1" t="s">
        <v>33</v>
      </c>
      <c r="F6678" s="11">
        <v>3120</v>
      </c>
      <c r="G6678" s="1" t="s">
        <v>179</v>
      </c>
      <c r="H6678" s="1" t="s">
        <v>2014</v>
      </c>
      <c r="I6678" s="27">
        <v>50</v>
      </c>
      <c r="J6678" s="30">
        <v>20257</v>
      </c>
      <c r="K6678" s="28" t="s">
        <v>5303</v>
      </c>
      <c r="L6678" s="4" t="s">
        <v>35</v>
      </c>
    </row>
    <row r="6679" spans="1:12">
      <c r="A6679" s="36">
        <v>2017</v>
      </c>
      <c r="B6679" s="14" t="s">
        <v>5196</v>
      </c>
      <c r="C6679" s="9">
        <v>42964</v>
      </c>
      <c r="D6679" s="14" t="s">
        <v>537</v>
      </c>
      <c r="E6679" s="1" t="s">
        <v>33</v>
      </c>
      <c r="F6679" s="11">
        <v>3119</v>
      </c>
      <c r="G6679" s="1" t="s">
        <v>179</v>
      </c>
      <c r="H6679" s="1" t="s">
        <v>2014</v>
      </c>
      <c r="I6679" s="27">
        <v>50</v>
      </c>
      <c r="J6679" s="30">
        <v>20256</v>
      </c>
      <c r="K6679" s="28" t="s">
        <v>5303</v>
      </c>
      <c r="L6679" s="4" t="s">
        <v>35</v>
      </c>
    </row>
    <row r="6680" spans="1:12">
      <c r="A6680" s="36">
        <v>2017</v>
      </c>
      <c r="B6680" s="14" t="s">
        <v>5196</v>
      </c>
      <c r="C6680" s="9">
        <v>42968</v>
      </c>
      <c r="D6680" s="14" t="s">
        <v>537</v>
      </c>
      <c r="E6680" s="1" t="s">
        <v>33</v>
      </c>
      <c r="F6680" s="11">
        <v>3119</v>
      </c>
      <c r="G6680" s="1" t="s">
        <v>91</v>
      </c>
      <c r="H6680" s="11" t="s">
        <v>98</v>
      </c>
      <c r="I6680" s="27">
        <v>47</v>
      </c>
      <c r="J6680" s="30">
        <v>767</v>
      </c>
      <c r="K6680" s="28" t="s">
        <v>5304</v>
      </c>
      <c r="L6680" s="4" t="s">
        <v>35</v>
      </c>
    </row>
    <row r="6681" spans="1:12">
      <c r="A6681" s="36">
        <v>2017</v>
      </c>
      <c r="B6681" s="14" t="s">
        <v>5196</v>
      </c>
      <c r="C6681" s="9">
        <v>42968</v>
      </c>
      <c r="D6681" s="14" t="s">
        <v>537</v>
      </c>
      <c r="E6681" s="1" t="s">
        <v>33</v>
      </c>
      <c r="F6681" s="11">
        <v>3120</v>
      </c>
      <c r="G6681" s="1" t="s">
        <v>91</v>
      </c>
      <c r="H6681" s="11" t="s">
        <v>98</v>
      </c>
      <c r="I6681" s="27">
        <v>53</v>
      </c>
      <c r="J6681" s="30">
        <v>766</v>
      </c>
      <c r="K6681" s="28" t="s">
        <v>5304</v>
      </c>
      <c r="L6681" s="4" t="s">
        <v>35</v>
      </c>
    </row>
    <row r="6682" spans="1:12">
      <c r="A6682" s="36">
        <v>2017</v>
      </c>
      <c r="B6682" s="14" t="s">
        <v>5196</v>
      </c>
      <c r="C6682" s="9">
        <v>42969</v>
      </c>
      <c r="D6682" s="14" t="s">
        <v>537</v>
      </c>
      <c r="E6682" s="1" t="s">
        <v>33</v>
      </c>
      <c r="F6682" s="11">
        <v>3120</v>
      </c>
      <c r="G6682" s="1" t="s">
        <v>91</v>
      </c>
      <c r="H6682" s="11" t="s">
        <v>98</v>
      </c>
      <c r="I6682" s="27">
        <v>71</v>
      </c>
      <c r="J6682" s="30">
        <v>771</v>
      </c>
      <c r="K6682" s="28" t="s">
        <v>5304</v>
      </c>
      <c r="L6682" s="4" t="s">
        <v>35</v>
      </c>
    </row>
    <row r="6683" spans="1:12">
      <c r="A6683" s="36">
        <v>2017</v>
      </c>
      <c r="B6683" s="14" t="s">
        <v>5196</v>
      </c>
      <c r="C6683" s="9">
        <v>42969</v>
      </c>
      <c r="D6683" s="14" t="s">
        <v>537</v>
      </c>
      <c r="E6683" s="1" t="s">
        <v>33</v>
      </c>
      <c r="F6683" s="11">
        <v>3119</v>
      </c>
      <c r="G6683" s="1" t="s">
        <v>91</v>
      </c>
      <c r="H6683" s="11" t="s">
        <v>98</v>
      </c>
      <c r="I6683" s="27">
        <v>69</v>
      </c>
      <c r="J6683" s="30">
        <v>770</v>
      </c>
      <c r="K6683" s="28" t="s">
        <v>5304</v>
      </c>
      <c r="L6683" s="4" t="s">
        <v>35</v>
      </c>
    </row>
    <row r="6684" spans="1:12">
      <c r="A6684" s="36">
        <v>2017</v>
      </c>
      <c r="B6684" s="14" t="s">
        <v>5196</v>
      </c>
      <c r="C6684" s="9">
        <v>42969</v>
      </c>
      <c r="D6684" s="14" t="s">
        <v>537</v>
      </c>
      <c r="E6684" s="1" t="s">
        <v>33</v>
      </c>
      <c r="F6684" s="11">
        <v>3119</v>
      </c>
      <c r="G6684" s="1" t="s">
        <v>37</v>
      </c>
      <c r="H6684" s="1" t="s">
        <v>279</v>
      </c>
      <c r="I6684" s="27">
        <v>172</v>
      </c>
      <c r="J6684" s="30" t="s">
        <v>5305</v>
      </c>
      <c r="K6684" s="28" t="s">
        <v>5306</v>
      </c>
      <c r="L6684" s="4" t="s">
        <v>35</v>
      </c>
    </row>
    <row r="6685" spans="1:12">
      <c r="A6685" s="36">
        <v>2017</v>
      </c>
      <c r="B6685" s="14" t="s">
        <v>5196</v>
      </c>
      <c r="C6685" s="9">
        <v>42969</v>
      </c>
      <c r="D6685" s="14" t="s">
        <v>537</v>
      </c>
      <c r="E6685" s="1" t="s">
        <v>33</v>
      </c>
      <c r="F6685" s="11">
        <v>3120</v>
      </c>
      <c r="G6685" s="1" t="s">
        <v>37</v>
      </c>
      <c r="H6685" s="1" t="s">
        <v>279</v>
      </c>
      <c r="I6685" s="27">
        <v>178</v>
      </c>
      <c r="J6685" s="30" t="s">
        <v>5307</v>
      </c>
      <c r="K6685" s="28" t="s">
        <v>5303</v>
      </c>
      <c r="L6685" s="4" t="s">
        <v>35</v>
      </c>
    </row>
    <row r="6686" spans="1:12">
      <c r="A6686" s="36">
        <v>2017</v>
      </c>
      <c r="B6686" s="14" t="s">
        <v>5196</v>
      </c>
      <c r="C6686" s="9">
        <v>42973</v>
      </c>
      <c r="D6686" s="14" t="s">
        <v>537</v>
      </c>
      <c r="E6686" s="1" t="s">
        <v>33</v>
      </c>
      <c r="F6686" s="11">
        <v>3112</v>
      </c>
      <c r="G6686" s="1" t="s">
        <v>91</v>
      </c>
      <c r="H6686" s="11" t="s">
        <v>98</v>
      </c>
      <c r="I6686" s="27">
        <v>40</v>
      </c>
      <c r="J6686" s="30">
        <v>783</v>
      </c>
      <c r="K6686" s="28" t="s">
        <v>5308</v>
      </c>
      <c r="L6686" s="4" t="s">
        <v>35</v>
      </c>
    </row>
    <row r="6687" spans="1:12">
      <c r="A6687" s="36">
        <v>2017</v>
      </c>
      <c r="B6687" s="14" t="s">
        <v>5196</v>
      </c>
      <c r="C6687" s="9">
        <v>42973</v>
      </c>
      <c r="D6687" s="14" t="s">
        <v>537</v>
      </c>
      <c r="E6687" s="1" t="s">
        <v>33</v>
      </c>
      <c r="F6687" s="11">
        <v>3120</v>
      </c>
      <c r="G6687" s="1" t="s">
        <v>91</v>
      </c>
      <c r="H6687" s="11" t="s">
        <v>98</v>
      </c>
      <c r="I6687" s="27">
        <v>40</v>
      </c>
      <c r="J6687" s="30">
        <v>782</v>
      </c>
      <c r="K6687" s="28" t="s">
        <v>5309</v>
      </c>
      <c r="L6687" s="4" t="s">
        <v>35</v>
      </c>
    </row>
    <row r="6688" spans="1:12">
      <c r="A6688" s="36">
        <v>2017</v>
      </c>
      <c r="B6688" s="14" t="s">
        <v>5196</v>
      </c>
      <c r="C6688" s="9">
        <v>42978</v>
      </c>
      <c r="D6688" s="14" t="s">
        <v>537</v>
      </c>
      <c r="E6688" s="1" t="s">
        <v>33</v>
      </c>
      <c r="F6688" s="11">
        <v>3112</v>
      </c>
      <c r="G6688" s="1" t="s">
        <v>91</v>
      </c>
      <c r="H6688" s="11" t="s">
        <v>98</v>
      </c>
      <c r="I6688" s="27">
        <v>125</v>
      </c>
      <c r="J6688" s="30">
        <v>793</v>
      </c>
      <c r="K6688" s="28" t="s">
        <v>5310</v>
      </c>
      <c r="L6688" s="4" t="s">
        <v>35</v>
      </c>
    </row>
    <row r="6689" spans="1:12">
      <c r="A6689" s="36">
        <v>2017</v>
      </c>
      <c r="B6689" s="14" t="s">
        <v>5196</v>
      </c>
      <c r="C6689" s="9">
        <v>42978</v>
      </c>
      <c r="D6689" s="14" t="s">
        <v>537</v>
      </c>
      <c r="E6689" s="1" t="s">
        <v>33</v>
      </c>
      <c r="F6689" s="11">
        <v>3119</v>
      </c>
      <c r="G6689" s="1" t="s">
        <v>91</v>
      </c>
      <c r="H6689" s="11" t="s">
        <v>98</v>
      </c>
      <c r="I6689" s="27">
        <v>125</v>
      </c>
      <c r="J6689" s="30">
        <v>794</v>
      </c>
      <c r="K6689" s="28" t="s">
        <v>5310</v>
      </c>
      <c r="L6689" s="4" t="s">
        <v>35</v>
      </c>
    </row>
    <row r="6690" spans="1:12">
      <c r="A6690" s="36">
        <v>2017</v>
      </c>
      <c r="B6690" s="14" t="s">
        <v>5196</v>
      </c>
      <c r="C6690" s="9">
        <v>42952</v>
      </c>
      <c r="D6690" s="14" t="s">
        <v>537</v>
      </c>
      <c r="E6690" s="1" t="s">
        <v>181</v>
      </c>
      <c r="F6690" s="11">
        <v>4006</v>
      </c>
      <c r="G6690" s="1" t="s">
        <v>91</v>
      </c>
      <c r="H6690" s="11" t="s">
        <v>98</v>
      </c>
      <c r="I6690" s="27">
        <v>90</v>
      </c>
      <c r="J6690" s="30">
        <v>733</v>
      </c>
      <c r="K6690" s="28" t="s">
        <v>5311</v>
      </c>
      <c r="L6690" s="4" t="s">
        <v>35</v>
      </c>
    </row>
    <row r="6691" spans="1:12">
      <c r="A6691" s="36">
        <v>2017</v>
      </c>
      <c r="B6691" s="14" t="s">
        <v>5196</v>
      </c>
      <c r="C6691" s="9">
        <v>42972</v>
      </c>
      <c r="D6691" s="14" t="s">
        <v>537</v>
      </c>
      <c r="E6691" s="1" t="s">
        <v>181</v>
      </c>
      <c r="F6691" s="11">
        <v>4006</v>
      </c>
      <c r="G6691" s="1" t="s">
        <v>37</v>
      </c>
      <c r="H6691" s="1" t="s">
        <v>357</v>
      </c>
      <c r="I6691" s="27">
        <v>137.4</v>
      </c>
      <c r="J6691" s="30" t="s">
        <v>5312</v>
      </c>
      <c r="K6691" s="28" t="s">
        <v>5313</v>
      </c>
      <c r="L6691" s="4" t="s">
        <v>35</v>
      </c>
    </row>
    <row r="6692" spans="1:12">
      <c r="A6692" s="36">
        <v>2017</v>
      </c>
      <c r="B6692" s="14" t="s">
        <v>5196</v>
      </c>
      <c r="C6692" s="9">
        <v>42949</v>
      </c>
      <c r="D6692" s="14" t="s">
        <v>537</v>
      </c>
      <c r="E6692" s="1" t="s">
        <v>13</v>
      </c>
      <c r="F6692" s="11">
        <v>5066</v>
      </c>
      <c r="G6692" s="1" t="s">
        <v>37</v>
      </c>
      <c r="H6692" s="1" t="s">
        <v>274</v>
      </c>
      <c r="I6692" s="27">
        <v>90</v>
      </c>
      <c r="J6692" s="30" t="s">
        <v>5314</v>
      </c>
      <c r="K6692" s="28" t="s">
        <v>5315</v>
      </c>
      <c r="L6692" s="4" t="s">
        <v>35</v>
      </c>
    </row>
    <row r="6693" spans="1:12">
      <c r="A6693" s="36">
        <v>2017</v>
      </c>
      <c r="B6693" s="14" t="s">
        <v>5196</v>
      </c>
      <c r="C6693" s="9">
        <v>42949</v>
      </c>
      <c r="D6693" s="14" t="s">
        <v>537</v>
      </c>
      <c r="E6693" s="1" t="s">
        <v>13</v>
      </c>
      <c r="F6693" s="11">
        <v>5066</v>
      </c>
      <c r="G6693" s="1" t="s">
        <v>37</v>
      </c>
      <c r="H6693" s="1" t="s">
        <v>357</v>
      </c>
      <c r="I6693" s="27">
        <v>25</v>
      </c>
      <c r="J6693" s="30" t="s">
        <v>5316</v>
      </c>
      <c r="K6693" s="28" t="s">
        <v>5317</v>
      </c>
      <c r="L6693" s="4" t="s">
        <v>35</v>
      </c>
    </row>
    <row r="6694" spans="1:12">
      <c r="A6694" s="36">
        <v>2017</v>
      </c>
      <c r="B6694" s="14" t="s">
        <v>5196</v>
      </c>
      <c r="C6694" s="9">
        <v>42949</v>
      </c>
      <c r="D6694" s="14" t="s">
        <v>537</v>
      </c>
      <c r="E6694" s="1" t="s">
        <v>13</v>
      </c>
      <c r="F6694" s="11">
        <v>5066</v>
      </c>
      <c r="G6694" s="1" t="s">
        <v>37</v>
      </c>
      <c r="H6694" s="1" t="s">
        <v>357</v>
      </c>
      <c r="I6694" s="27">
        <v>124</v>
      </c>
      <c r="J6694" s="30" t="s">
        <v>5318</v>
      </c>
      <c r="K6694" s="28" t="s">
        <v>5317</v>
      </c>
      <c r="L6694" s="4" t="s">
        <v>35</v>
      </c>
    </row>
    <row r="6695" spans="1:12">
      <c r="A6695" s="36">
        <v>2017</v>
      </c>
      <c r="B6695" s="14" t="s">
        <v>5196</v>
      </c>
      <c r="C6695" s="9">
        <v>42963</v>
      </c>
      <c r="D6695" s="14" t="s">
        <v>537</v>
      </c>
      <c r="E6695" s="1" t="s">
        <v>13</v>
      </c>
      <c r="F6695" s="11">
        <v>5066</v>
      </c>
      <c r="G6695" s="1" t="s">
        <v>37</v>
      </c>
      <c r="H6695" s="1" t="s">
        <v>274</v>
      </c>
      <c r="I6695" s="27">
        <v>50</v>
      </c>
      <c r="J6695" s="30" t="s">
        <v>5319</v>
      </c>
      <c r="K6695" s="28" t="s">
        <v>5315</v>
      </c>
      <c r="L6695" s="4" t="s">
        <v>35</v>
      </c>
    </row>
    <row r="6696" spans="1:12">
      <c r="A6696" s="36">
        <v>2017</v>
      </c>
      <c r="B6696" s="14" t="s">
        <v>5196</v>
      </c>
      <c r="C6696" s="9">
        <v>42964</v>
      </c>
      <c r="D6696" s="14" t="s">
        <v>537</v>
      </c>
      <c r="E6696" s="1" t="s">
        <v>13</v>
      </c>
      <c r="F6696" s="11">
        <v>5066</v>
      </c>
      <c r="G6696" s="1" t="s">
        <v>37</v>
      </c>
      <c r="H6696" s="1" t="s">
        <v>274</v>
      </c>
      <c r="I6696" s="27">
        <v>80</v>
      </c>
      <c r="J6696" s="30" t="s">
        <v>5320</v>
      </c>
      <c r="K6696" s="28" t="s">
        <v>5315</v>
      </c>
      <c r="L6696" s="4" t="s">
        <v>35</v>
      </c>
    </row>
    <row r="6697" spans="1:12">
      <c r="A6697" s="36">
        <v>2017</v>
      </c>
      <c r="B6697" s="14" t="s">
        <v>5196</v>
      </c>
      <c r="C6697" s="9">
        <v>42964</v>
      </c>
      <c r="D6697" s="14" t="s">
        <v>537</v>
      </c>
      <c r="E6697" s="1" t="s">
        <v>13</v>
      </c>
      <c r="F6697" s="11">
        <v>5066</v>
      </c>
      <c r="G6697" s="1" t="s">
        <v>37</v>
      </c>
      <c r="H6697" s="1" t="s">
        <v>274</v>
      </c>
      <c r="I6697" s="27">
        <v>100</v>
      </c>
      <c r="J6697" s="30" t="s">
        <v>5321</v>
      </c>
      <c r="K6697" s="28" t="s">
        <v>5315</v>
      </c>
      <c r="L6697" s="4" t="s">
        <v>35</v>
      </c>
    </row>
    <row r="6698" spans="1:12">
      <c r="A6698" s="36">
        <v>2017</v>
      </c>
      <c r="B6698" s="14" t="s">
        <v>5196</v>
      </c>
      <c r="C6698" s="9">
        <v>42964</v>
      </c>
      <c r="D6698" s="14" t="s">
        <v>537</v>
      </c>
      <c r="E6698" s="1" t="s">
        <v>13</v>
      </c>
      <c r="F6698" s="11">
        <v>5066</v>
      </c>
      <c r="G6698" s="1" t="s">
        <v>37</v>
      </c>
      <c r="H6698" s="1" t="s">
        <v>274</v>
      </c>
      <c r="I6698" s="27">
        <v>85</v>
      </c>
      <c r="J6698" s="30" t="s">
        <v>5322</v>
      </c>
      <c r="K6698" s="28" t="s">
        <v>5315</v>
      </c>
      <c r="L6698" s="4" t="s">
        <v>35</v>
      </c>
    </row>
    <row r="6699" spans="1:12">
      <c r="A6699" s="36">
        <v>2017</v>
      </c>
      <c r="B6699" s="14" t="s">
        <v>5196</v>
      </c>
      <c r="C6699" s="9">
        <v>42952</v>
      </c>
      <c r="D6699" s="14" t="s">
        <v>537</v>
      </c>
      <c r="E6699" s="1" t="s">
        <v>110</v>
      </c>
      <c r="F6699" s="11">
        <v>1271</v>
      </c>
      <c r="G6699" s="1" t="s">
        <v>179</v>
      </c>
      <c r="H6699" s="1" t="s">
        <v>2014</v>
      </c>
      <c r="I6699" s="27">
        <v>150</v>
      </c>
      <c r="J6699" s="30">
        <v>20232</v>
      </c>
      <c r="K6699" s="28" t="s">
        <v>5323</v>
      </c>
      <c r="L6699" s="4" t="s">
        <v>35</v>
      </c>
    </row>
    <row r="6700" spans="1:12">
      <c r="A6700" s="36">
        <v>2017</v>
      </c>
      <c r="B6700" s="14" t="s">
        <v>5196</v>
      </c>
      <c r="C6700" s="9">
        <v>42961</v>
      </c>
      <c r="D6700" s="14" t="s">
        <v>537</v>
      </c>
      <c r="E6700" s="1" t="s">
        <v>110</v>
      </c>
      <c r="F6700" s="11">
        <v>1271</v>
      </c>
      <c r="G6700" s="1" t="s">
        <v>179</v>
      </c>
      <c r="H6700" s="1" t="s">
        <v>2014</v>
      </c>
      <c r="I6700" s="27">
        <v>83</v>
      </c>
      <c r="J6700" s="30">
        <v>20258</v>
      </c>
      <c r="K6700" s="28" t="s">
        <v>5324</v>
      </c>
      <c r="L6700" s="4" t="s">
        <v>35</v>
      </c>
    </row>
    <row r="6701" spans="1:12">
      <c r="A6701" s="36">
        <v>2017</v>
      </c>
      <c r="B6701" s="14" t="s">
        <v>5196</v>
      </c>
      <c r="C6701" s="9">
        <v>42964</v>
      </c>
      <c r="D6701" s="14" t="s">
        <v>537</v>
      </c>
      <c r="E6701" s="1" t="s">
        <v>110</v>
      </c>
      <c r="F6701" s="11">
        <v>1271</v>
      </c>
      <c r="G6701" s="1" t="s">
        <v>179</v>
      </c>
      <c r="H6701" s="1" t="s">
        <v>2014</v>
      </c>
      <c r="I6701" s="27">
        <v>194</v>
      </c>
      <c r="J6701" s="30">
        <v>20255</v>
      </c>
      <c r="K6701" s="28" t="s">
        <v>5324</v>
      </c>
      <c r="L6701" s="4" t="s">
        <v>35</v>
      </c>
    </row>
    <row r="6702" spans="1:12">
      <c r="A6702" s="36">
        <v>2017</v>
      </c>
      <c r="B6702" s="14" t="s">
        <v>5196</v>
      </c>
      <c r="C6702" s="9">
        <v>42971</v>
      </c>
      <c r="D6702" s="14" t="s">
        <v>537</v>
      </c>
      <c r="E6702" s="1" t="s">
        <v>110</v>
      </c>
      <c r="F6702" s="11">
        <v>1271</v>
      </c>
      <c r="G6702" s="1" t="s">
        <v>179</v>
      </c>
      <c r="H6702" s="1" t="s">
        <v>2014</v>
      </c>
      <c r="I6702" s="27">
        <v>106</v>
      </c>
      <c r="J6702" s="30">
        <v>20262</v>
      </c>
      <c r="K6702" s="28" t="s">
        <v>5324</v>
      </c>
      <c r="L6702" s="4" t="s">
        <v>35</v>
      </c>
    </row>
    <row r="6703" spans="1:12">
      <c r="A6703" s="36">
        <v>2017</v>
      </c>
      <c r="B6703" s="14" t="s">
        <v>5196</v>
      </c>
      <c r="C6703" s="9">
        <v>42973</v>
      </c>
      <c r="D6703" s="14" t="s">
        <v>537</v>
      </c>
      <c r="E6703" s="1" t="s">
        <v>110</v>
      </c>
      <c r="F6703" s="11">
        <v>1271</v>
      </c>
      <c r="G6703" s="1" t="s">
        <v>37</v>
      </c>
      <c r="H6703" s="11" t="s">
        <v>1962</v>
      </c>
      <c r="I6703" s="27">
        <v>118</v>
      </c>
      <c r="J6703" s="30" t="s">
        <v>5325</v>
      </c>
      <c r="K6703" s="28" t="s">
        <v>5324</v>
      </c>
      <c r="L6703" s="4" t="s">
        <v>35</v>
      </c>
    </row>
    <row r="6704" spans="1:12">
      <c r="A6704" s="36">
        <v>2017</v>
      </c>
      <c r="B6704" s="14" t="s">
        <v>5196</v>
      </c>
      <c r="C6704" s="9">
        <v>42975</v>
      </c>
      <c r="D6704" s="14" t="s">
        <v>537</v>
      </c>
      <c r="E6704" s="1" t="s">
        <v>110</v>
      </c>
      <c r="F6704" s="11">
        <v>1271</v>
      </c>
      <c r="G6704" s="1" t="s">
        <v>37</v>
      </c>
      <c r="H6704" s="11" t="s">
        <v>1962</v>
      </c>
      <c r="I6704" s="27">
        <v>114</v>
      </c>
      <c r="J6704" s="30" t="s">
        <v>5326</v>
      </c>
      <c r="K6704" s="28" t="s">
        <v>5324</v>
      </c>
      <c r="L6704" s="4" t="s">
        <v>35</v>
      </c>
    </row>
    <row r="6705" spans="1:12">
      <c r="A6705" s="36">
        <v>2017</v>
      </c>
      <c r="B6705" s="14" t="s">
        <v>5196</v>
      </c>
      <c r="C6705" s="9">
        <v>42973</v>
      </c>
      <c r="D6705" s="14" t="s">
        <v>537</v>
      </c>
      <c r="E6705" s="1" t="s">
        <v>110</v>
      </c>
      <c r="F6705" s="11">
        <v>1271</v>
      </c>
      <c r="G6705" s="1" t="s">
        <v>179</v>
      </c>
      <c r="H6705" s="1" t="s">
        <v>2014</v>
      </c>
      <c r="I6705" s="27">
        <v>84</v>
      </c>
      <c r="J6705" s="30">
        <v>20265</v>
      </c>
      <c r="K6705" s="28" t="s">
        <v>5324</v>
      </c>
      <c r="L6705" s="4" t="s">
        <v>35</v>
      </c>
    </row>
    <row r="6706" spans="1:12">
      <c r="A6706" s="36">
        <v>2017</v>
      </c>
      <c r="B6706" s="14" t="s">
        <v>5196</v>
      </c>
      <c r="C6706" s="9">
        <v>42954</v>
      </c>
      <c r="D6706" s="14" t="s">
        <v>537</v>
      </c>
      <c r="E6706" s="1" t="s">
        <v>123</v>
      </c>
      <c r="F6706" s="11">
        <v>5760</v>
      </c>
      <c r="G6706" s="1" t="s">
        <v>37</v>
      </c>
      <c r="H6706" s="1" t="s">
        <v>279</v>
      </c>
      <c r="I6706" s="27">
        <v>281</v>
      </c>
      <c r="J6706" s="30" t="s">
        <v>5327</v>
      </c>
      <c r="K6706" s="28" t="s">
        <v>5328</v>
      </c>
      <c r="L6706" s="4" t="s">
        <v>35</v>
      </c>
    </row>
    <row r="6707" spans="1:12">
      <c r="A6707" s="36">
        <v>2017</v>
      </c>
      <c r="B6707" s="14" t="s">
        <v>5196</v>
      </c>
      <c r="C6707" s="9">
        <v>42955</v>
      </c>
      <c r="D6707" s="14" t="s">
        <v>537</v>
      </c>
      <c r="E6707" s="1" t="s">
        <v>123</v>
      </c>
      <c r="F6707" s="11">
        <v>5764</v>
      </c>
      <c r="G6707" s="1" t="s">
        <v>37</v>
      </c>
      <c r="H6707" s="1" t="s">
        <v>279</v>
      </c>
      <c r="I6707" s="27">
        <v>301</v>
      </c>
      <c r="J6707" s="30" t="s">
        <v>5329</v>
      </c>
      <c r="K6707" s="28" t="s">
        <v>5330</v>
      </c>
      <c r="L6707" s="4" t="s">
        <v>35</v>
      </c>
    </row>
    <row r="6708" spans="1:12">
      <c r="A6708" s="36">
        <v>2017</v>
      </c>
      <c r="B6708" s="14" t="s">
        <v>5196</v>
      </c>
      <c r="C6708" s="9">
        <v>42957</v>
      </c>
      <c r="D6708" s="14" t="s">
        <v>537</v>
      </c>
      <c r="E6708" s="1" t="s">
        <v>123</v>
      </c>
      <c r="F6708" s="11">
        <v>5764</v>
      </c>
      <c r="G6708" s="1" t="s">
        <v>37</v>
      </c>
      <c r="H6708" s="1" t="s">
        <v>279</v>
      </c>
      <c r="I6708" s="27">
        <v>433</v>
      </c>
      <c r="J6708" s="30" t="s">
        <v>5331</v>
      </c>
      <c r="K6708" s="28" t="s">
        <v>5330</v>
      </c>
      <c r="L6708" s="4" t="s">
        <v>35</v>
      </c>
    </row>
    <row r="6709" spans="1:12">
      <c r="A6709" s="36">
        <v>2017</v>
      </c>
      <c r="B6709" s="14" t="s">
        <v>5196</v>
      </c>
      <c r="C6709" s="9">
        <v>42957</v>
      </c>
      <c r="D6709" s="14" t="s">
        <v>537</v>
      </c>
      <c r="E6709" s="1" t="s">
        <v>123</v>
      </c>
      <c r="F6709" s="11">
        <v>5764</v>
      </c>
      <c r="G6709" s="1" t="s">
        <v>37</v>
      </c>
      <c r="H6709" s="1" t="s">
        <v>279</v>
      </c>
      <c r="I6709" s="27">
        <v>430</v>
      </c>
      <c r="J6709" s="30" t="s">
        <v>5332</v>
      </c>
      <c r="K6709" s="28" t="s">
        <v>5330</v>
      </c>
      <c r="L6709" s="4" t="s">
        <v>35</v>
      </c>
    </row>
    <row r="6710" spans="1:12">
      <c r="A6710" s="36">
        <v>2017</v>
      </c>
      <c r="B6710" s="14" t="s">
        <v>5196</v>
      </c>
      <c r="C6710" s="9">
        <v>42958</v>
      </c>
      <c r="D6710" s="14" t="s">
        <v>537</v>
      </c>
      <c r="E6710" s="1" t="s">
        <v>123</v>
      </c>
      <c r="F6710" s="11">
        <v>5764</v>
      </c>
      <c r="G6710" s="1" t="s">
        <v>37</v>
      </c>
      <c r="H6710" s="1" t="s">
        <v>279</v>
      </c>
      <c r="I6710" s="27">
        <v>490</v>
      </c>
      <c r="J6710" s="30" t="s">
        <v>5333</v>
      </c>
      <c r="K6710" s="28" t="s">
        <v>5330</v>
      </c>
      <c r="L6710" s="4" t="s">
        <v>35</v>
      </c>
    </row>
    <row r="6711" spans="1:12">
      <c r="A6711" s="36">
        <v>2017</v>
      </c>
      <c r="B6711" s="14" t="s">
        <v>5196</v>
      </c>
      <c r="C6711" s="9">
        <v>42960</v>
      </c>
      <c r="D6711" s="14" t="s">
        <v>537</v>
      </c>
      <c r="E6711" s="1" t="s">
        <v>123</v>
      </c>
      <c r="F6711" s="11">
        <v>5760</v>
      </c>
      <c r="G6711" s="1" t="s">
        <v>37</v>
      </c>
      <c r="H6711" s="1" t="s">
        <v>453</v>
      </c>
      <c r="I6711" s="27">
        <v>147</v>
      </c>
      <c r="J6711" s="30" t="s">
        <v>5334</v>
      </c>
      <c r="K6711" s="28" t="s">
        <v>5328</v>
      </c>
      <c r="L6711" s="4" t="s">
        <v>35</v>
      </c>
    </row>
    <row r="6712" spans="1:12">
      <c r="A6712" s="36">
        <v>2017</v>
      </c>
      <c r="B6712" s="14" t="s">
        <v>5196</v>
      </c>
      <c r="C6712" s="9">
        <v>42960</v>
      </c>
      <c r="D6712" s="14" t="s">
        <v>537</v>
      </c>
      <c r="E6712" s="1" t="s">
        <v>123</v>
      </c>
      <c r="F6712" s="11">
        <v>5762</v>
      </c>
      <c r="G6712" s="1" t="s">
        <v>37</v>
      </c>
      <c r="H6712" s="1" t="s">
        <v>279</v>
      </c>
      <c r="I6712" s="27">
        <v>295</v>
      </c>
      <c r="J6712" s="30" t="s">
        <v>5335</v>
      </c>
      <c r="K6712" s="28" t="s">
        <v>5336</v>
      </c>
      <c r="L6712" s="4" t="s">
        <v>35</v>
      </c>
    </row>
    <row r="6713" spans="1:12">
      <c r="A6713" s="36">
        <v>2017</v>
      </c>
      <c r="B6713" s="14" t="s">
        <v>5196</v>
      </c>
      <c r="C6713" s="9">
        <v>42964</v>
      </c>
      <c r="D6713" s="14" t="s">
        <v>537</v>
      </c>
      <c r="E6713" s="1" t="s">
        <v>123</v>
      </c>
      <c r="F6713" s="11">
        <v>5762</v>
      </c>
      <c r="G6713" s="1" t="s">
        <v>37</v>
      </c>
      <c r="H6713" s="1" t="s">
        <v>279</v>
      </c>
      <c r="I6713" s="27">
        <v>275</v>
      </c>
      <c r="J6713" s="30" t="s">
        <v>5337</v>
      </c>
      <c r="K6713" s="28" t="s">
        <v>5336</v>
      </c>
      <c r="L6713" s="4" t="s">
        <v>35</v>
      </c>
    </row>
    <row r="6714" spans="1:12">
      <c r="A6714" s="36">
        <v>2017</v>
      </c>
      <c r="B6714" s="14" t="s">
        <v>5196</v>
      </c>
      <c r="C6714" s="9">
        <v>42966</v>
      </c>
      <c r="D6714" s="14" t="s">
        <v>537</v>
      </c>
      <c r="E6714" s="1" t="s">
        <v>123</v>
      </c>
      <c r="F6714" s="11">
        <v>5762</v>
      </c>
      <c r="G6714" s="1" t="s">
        <v>37</v>
      </c>
      <c r="H6714" s="1" t="s">
        <v>279</v>
      </c>
      <c r="I6714" s="27">
        <v>398</v>
      </c>
      <c r="J6714" s="30" t="s">
        <v>5338</v>
      </c>
      <c r="K6714" s="28" t="s">
        <v>5336</v>
      </c>
      <c r="L6714" s="4" t="s">
        <v>35</v>
      </c>
    </row>
    <row r="6715" spans="1:12">
      <c r="A6715" s="36">
        <v>2017</v>
      </c>
      <c r="B6715" s="14" t="s">
        <v>5196</v>
      </c>
      <c r="C6715" s="9">
        <v>42969</v>
      </c>
      <c r="D6715" s="14" t="s">
        <v>537</v>
      </c>
      <c r="E6715" s="1" t="s">
        <v>123</v>
      </c>
      <c r="F6715" s="11">
        <v>5762</v>
      </c>
      <c r="G6715" s="1" t="s">
        <v>37</v>
      </c>
      <c r="H6715" s="1" t="s">
        <v>279</v>
      </c>
      <c r="I6715" s="27">
        <v>293</v>
      </c>
      <c r="J6715" s="30" t="s">
        <v>5339</v>
      </c>
      <c r="K6715" s="28" t="s">
        <v>5336</v>
      </c>
      <c r="L6715" s="4" t="s">
        <v>35</v>
      </c>
    </row>
    <row r="6716" spans="1:12">
      <c r="A6716" s="36">
        <v>2017</v>
      </c>
      <c r="B6716" s="14" t="s">
        <v>5196</v>
      </c>
      <c r="C6716" s="9">
        <v>42969</v>
      </c>
      <c r="D6716" s="14" t="s">
        <v>537</v>
      </c>
      <c r="E6716" s="1" t="s">
        <v>123</v>
      </c>
      <c r="F6716" s="11">
        <v>5762</v>
      </c>
      <c r="G6716" s="1" t="s">
        <v>37</v>
      </c>
      <c r="H6716" s="1" t="s">
        <v>279</v>
      </c>
      <c r="I6716" s="27">
        <v>232</v>
      </c>
      <c r="J6716" s="30" t="s">
        <v>5340</v>
      </c>
      <c r="K6716" s="28" t="s">
        <v>5336</v>
      </c>
      <c r="L6716" s="4" t="s">
        <v>35</v>
      </c>
    </row>
    <row r="6717" spans="1:12">
      <c r="A6717" s="36">
        <v>2017</v>
      </c>
      <c r="B6717" s="14" t="s">
        <v>5196</v>
      </c>
      <c r="C6717" s="9">
        <v>42974</v>
      </c>
      <c r="D6717" s="14" t="s">
        <v>537</v>
      </c>
      <c r="E6717" s="1" t="s">
        <v>123</v>
      </c>
      <c r="F6717" s="11">
        <v>5762</v>
      </c>
      <c r="G6717" s="1" t="s">
        <v>179</v>
      </c>
      <c r="H6717" s="1" t="s">
        <v>2014</v>
      </c>
      <c r="I6717" s="27">
        <v>436</v>
      </c>
      <c r="J6717" s="30">
        <v>20266</v>
      </c>
      <c r="K6717" s="28" t="s">
        <v>4911</v>
      </c>
      <c r="L6717" s="4" t="s">
        <v>35</v>
      </c>
    </row>
    <row r="6718" spans="1:12">
      <c r="A6718" s="36">
        <v>2017</v>
      </c>
      <c r="B6718" s="14" t="s">
        <v>5196</v>
      </c>
      <c r="C6718" s="9">
        <v>42976</v>
      </c>
      <c r="D6718" s="14" t="s">
        <v>537</v>
      </c>
      <c r="E6718" s="1" t="s">
        <v>123</v>
      </c>
      <c r="F6718" s="11">
        <v>5762</v>
      </c>
      <c r="G6718" s="1" t="s">
        <v>37</v>
      </c>
      <c r="H6718" s="1" t="s">
        <v>279</v>
      </c>
      <c r="I6718" s="27">
        <v>420</v>
      </c>
      <c r="J6718" s="30" t="s">
        <v>5341</v>
      </c>
      <c r="K6718" s="28" t="s">
        <v>4927</v>
      </c>
      <c r="L6718" s="4" t="s">
        <v>35</v>
      </c>
    </row>
    <row r="6719" spans="1:12">
      <c r="A6719" s="36">
        <v>2017</v>
      </c>
      <c r="B6719" s="14" t="s">
        <v>5196</v>
      </c>
      <c r="C6719" s="9">
        <v>42978</v>
      </c>
      <c r="D6719" s="14" t="s">
        <v>537</v>
      </c>
      <c r="E6719" s="1" t="s">
        <v>123</v>
      </c>
      <c r="F6719" s="11">
        <v>5764</v>
      </c>
      <c r="G6719" s="1" t="s">
        <v>37</v>
      </c>
      <c r="H6719" s="1" t="s">
        <v>279</v>
      </c>
      <c r="I6719" s="27">
        <v>305</v>
      </c>
      <c r="J6719" s="30" t="s">
        <v>5342</v>
      </c>
      <c r="K6719" s="28" t="s">
        <v>4911</v>
      </c>
      <c r="L6719" s="4" t="s">
        <v>35</v>
      </c>
    </row>
    <row r="6720" spans="1:12">
      <c r="A6720" s="36">
        <v>2017</v>
      </c>
      <c r="B6720" s="14" t="s">
        <v>5196</v>
      </c>
      <c r="C6720" s="9">
        <v>42955</v>
      </c>
      <c r="D6720" s="14" t="s">
        <v>537</v>
      </c>
      <c r="E6720" s="1" t="s">
        <v>181</v>
      </c>
      <c r="F6720" s="11">
        <v>4021</v>
      </c>
      <c r="G6720" s="1" t="s">
        <v>269</v>
      </c>
      <c r="H6720" s="11" t="s">
        <v>285</v>
      </c>
      <c r="I6720" s="27">
        <v>101.8</v>
      </c>
      <c r="J6720" s="30" t="s">
        <v>5343</v>
      </c>
      <c r="K6720" s="28" t="s">
        <v>5344</v>
      </c>
      <c r="L6720" s="4" t="s">
        <v>141</v>
      </c>
    </row>
    <row r="6721" spans="1:12">
      <c r="A6721" s="36">
        <v>2017</v>
      </c>
      <c r="B6721" s="14" t="s">
        <v>5196</v>
      </c>
      <c r="C6721" s="9">
        <v>42948</v>
      </c>
      <c r="D6721" s="14" t="s">
        <v>537</v>
      </c>
      <c r="E6721" s="1" t="s">
        <v>181</v>
      </c>
      <c r="F6721" s="11">
        <v>4010</v>
      </c>
      <c r="G6721" s="1" t="s">
        <v>408</v>
      </c>
      <c r="H6721" s="1" t="s">
        <v>2503</v>
      </c>
      <c r="I6721" s="27">
        <v>135</v>
      </c>
      <c r="J6721" s="30" t="s">
        <v>5345</v>
      </c>
      <c r="K6721" s="28" t="s">
        <v>5346</v>
      </c>
      <c r="L6721" s="4" t="s">
        <v>141</v>
      </c>
    </row>
    <row r="6722" spans="1:12">
      <c r="A6722" s="36">
        <v>2017</v>
      </c>
      <c r="B6722" s="14" t="s">
        <v>5196</v>
      </c>
      <c r="C6722" s="9">
        <v>42949</v>
      </c>
      <c r="D6722" s="14" t="s">
        <v>537</v>
      </c>
      <c r="E6722" s="1" t="s">
        <v>181</v>
      </c>
      <c r="F6722" s="11">
        <v>4010</v>
      </c>
      <c r="G6722" s="1" t="s">
        <v>408</v>
      </c>
      <c r="H6722" s="1" t="s">
        <v>2503</v>
      </c>
      <c r="I6722" s="27">
        <v>70.099999999999994</v>
      </c>
      <c r="J6722" s="30" t="s">
        <v>5347</v>
      </c>
      <c r="K6722" s="28" t="s">
        <v>5346</v>
      </c>
      <c r="L6722" s="4" t="s">
        <v>141</v>
      </c>
    </row>
    <row r="6723" spans="1:12">
      <c r="A6723" s="36">
        <v>2017</v>
      </c>
      <c r="B6723" s="14" t="s">
        <v>5196</v>
      </c>
      <c r="C6723" s="9">
        <v>42949</v>
      </c>
      <c r="D6723" s="14" t="s">
        <v>537</v>
      </c>
      <c r="E6723" s="1" t="s">
        <v>181</v>
      </c>
      <c r="F6723" s="11">
        <v>4010</v>
      </c>
      <c r="G6723" s="1" t="s">
        <v>408</v>
      </c>
      <c r="H6723" s="1" t="s">
        <v>2503</v>
      </c>
      <c r="I6723" s="27">
        <v>45</v>
      </c>
      <c r="J6723" s="30" t="s">
        <v>5348</v>
      </c>
      <c r="K6723" s="28" t="s">
        <v>5346</v>
      </c>
      <c r="L6723" s="4" t="s">
        <v>141</v>
      </c>
    </row>
    <row r="6724" spans="1:12">
      <c r="A6724" s="36">
        <v>2017</v>
      </c>
      <c r="B6724" s="14" t="s">
        <v>5196</v>
      </c>
      <c r="C6724" s="9">
        <v>42950</v>
      </c>
      <c r="D6724" s="14" t="s">
        <v>537</v>
      </c>
      <c r="E6724" s="1" t="s">
        <v>181</v>
      </c>
      <c r="F6724" s="11">
        <v>4010</v>
      </c>
      <c r="G6724" s="1" t="s">
        <v>408</v>
      </c>
      <c r="H6724" s="1" t="s">
        <v>2503</v>
      </c>
      <c r="I6724" s="27">
        <v>150.19999999999999</v>
      </c>
      <c r="J6724" s="30" t="s">
        <v>5349</v>
      </c>
      <c r="K6724" s="28" t="s">
        <v>5346</v>
      </c>
      <c r="L6724" s="4" t="s">
        <v>141</v>
      </c>
    </row>
    <row r="6725" spans="1:12">
      <c r="A6725" s="36">
        <v>2017</v>
      </c>
      <c r="B6725" s="14" t="s">
        <v>5196</v>
      </c>
      <c r="C6725" s="9">
        <v>42952</v>
      </c>
      <c r="D6725" s="14" t="s">
        <v>537</v>
      </c>
      <c r="E6725" s="1" t="s">
        <v>181</v>
      </c>
      <c r="F6725" s="11">
        <v>4010</v>
      </c>
      <c r="G6725" s="1" t="s">
        <v>408</v>
      </c>
      <c r="H6725" s="1" t="s">
        <v>2503</v>
      </c>
      <c r="I6725" s="27">
        <v>180</v>
      </c>
      <c r="J6725" s="30" t="s">
        <v>5350</v>
      </c>
      <c r="K6725" s="28" t="s">
        <v>5346</v>
      </c>
      <c r="L6725" s="4" t="s">
        <v>141</v>
      </c>
    </row>
    <row r="6726" spans="1:12">
      <c r="A6726" s="36">
        <v>2017</v>
      </c>
      <c r="B6726" s="14" t="s">
        <v>5196</v>
      </c>
      <c r="C6726" s="9">
        <v>42952</v>
      </c>
      <c r="D6726" s="14" t="s">
        <v>537</v>
      </c>
      <c r="E6726" s="1" t="s">
        <v>181</v>
      </c>
      <c r="F6726" s="11">
        <v>4010</v>
      </c>
      <c r="G6726" s="1" t="s">
        <v>408</v>
      </c>
      <c r="H6726" s="1" t="s">
        <v>2503</v>
      </c>
      <c r="I6726" s="27">
        <v>145</v>
      </c>
      <c r="J6726" s="30" t="s">
        <v>5351</v>
      </c>
      <c r="K6726" s="28" t="s">
        <v>5346</v>
      </c>
      <c r="L6726" s="4" t="s">
        <v>141</v>
      </c>
    </row>
    <row r="6727" spans="1:12">
      <c r="A6727" s="36">
        <v>2017</v>
      </c>
      <c r="B6727" s="14" t="s">
        <v>5196</v>
      </c>
      <c r="C6727" s="9">
        <v>42955</v>
      </c>
      <c r="D6727" s="14" t="s">
        <v>537</v>
      </c>
      <c r="E6727" s="1" t="s">
        <v>181</v>
      </c>
      <c r="F6727" s="11">
        <v>4010</v>
      </c>
      <c r="G6727" s="1" t="s">
        <v>408</v>
      </c>
      <c r="H6727" s="1" t="s">
        <v>2503</v>
      </c>
      <c r="I6727" s="27">
        <v>52.4</v>
      </c>
      <c r="J6727" s="30" t="s">
        <v>5352</v>
      </c>
      <c r="K6727" s="28" t="s">
        <v>3992</v>
      </c>
      <c r="L6727" s="4" t="s">
        <v>141</v>
      </c>
    </row>
    <row r="6728" spans="1:12">
      <c r="A6728" s="36">
        <v>2017</v>
      </c>
      <c r="B6728" s="14" t="s">
        <v>5196</v>
      </c>
      <c r="C6728" s="9">
        <v>42955</v>
      </c>
      <c r="D6728" s="14" t="s">
        <v>537</v>
      </c>
      <c r="E6728" s="1" t="s">
        <v>181</v>
      </c>
      <c r="F6728" s="11">
        <v>4010</v>
      </c>
      <c r="G6728" s="1" t="s">
        <v>408</v>
      </c>
      <c r="H6728" s="1" t="s">
        <v>2503</v>
      </c>
      <c r="I6728" s="27">
        <v>67.400000000000006</v>
      </c>
      <c r="J6728" s="30" t="s">
        <v>5353</v>
      </c>
      <c r="K6728" s="28" t="s">
        <v>3992</v>
      </c>
      <c r="L6728" s="4" t="s">
        <v>141</v>
      </c>
    </row>
    <row r="6729" spans="1:12">
      <c r="A6729" s="36">
        <v>2017</v>
      </c>
      <c r="B6729" s="14" t="s">
        <v>5196</v>
      </c>
      <c r="C6729" s="9">
        <v>42957</v>
      </c>
      <c r="D6729" s="14" t="s">
        <v>537</v>
      </c>
      <c r="E6729" s="1" t="s">
        <v>181</v>
      </c>
      <c r="F6729" s="11">
        <v>4010</v>
      </c>
      <c r="G6729" s="1" t="s">
        <v>408</v>
      </c>
      <c r="H6729" s="1" t="s">
        <v>2503</v>
      </c>
      <c r="I6729" s="27">
        <v>100.1</v>
      </c>
      <c r="J6729" s="30" t="s">
        <v>5354</v>
      </c>
      <c r="K6729" s="28" t="s">
        <v>5355</v>
      </c>
      <c r="L6729" s="4" t="s">
        <v>141</v>
      </c>
    </row>
    <row r="6730" spans="1:12">
      <c r="A6730" s="36">
        <v>2017</v>
      </c>
      <c r="B6730" s="14" t="s">
        <v>5196</v>
      </c>
      <c r="C6730" s="9">
        <v>42957</v>
      </c>
      <c r="D6730" s="14" t="s">
        <v>537</v>
      </c>
      <c r="E6730" s="1" t="s">
        <v>181</v>
      </c>
      <c r="F6730" s="11">
        <v>4010</v>
      </c>
      <c r="G6730" s="1" t="s">
        <v>408</v>
      </c>
      <c r="H6730" s="1" t="s">
        <v>2503</v>
      </c>
      <c r="I6730" s="27">
        <v>90.1</v>
      </c>
      <c r="J6730" s="30" t="s">
        <v>5356</v>
      </c>
      <c r="K6730" s="28" t="s">
        <v>5355</v>
      </c>
      <c r="L6730" s="4" t="s">
        <v>141</v>
      </c>
    </row>
    <row r="6731" spans="1:12">
      <c r="A6731" s="36">
        <v>2017</v>
      </c>
      <c r="B6731" s="14" t="s">
        <v>5196</v>
      </c>
      <c r="C6731" s="9">
        <v>42975</v>
      </c>
      <c r="D6731" s="14" t="s">
        <v>537</v>
      </c>
      <c r="E6731" s="1" t="s">
        <v>181</v>
      </c>
      <c r="F6731" s="11">
        <v>4010</v>
      </c>
      <c r="G6731" s="1" t="s">
        <v>408</v>
      </c>
      <c r="H6731" s="1" t="s">
        <v>2503</v>
      </c>
      <c r="I6731" s="27">
        <v>130.30000000000001</v>
      </c>
      <c r="J6731" s="30" t="s">
        <v>5357</v>
      </c>
      <c r="K6731" s="28" t="s">
        <v>5358</v>
      </c>
      <c r="L6731" s="4" t="s">
        <v>141</v>
      </c>
    </row>
    <row r="6732" spans="1:12">
      <c r="A6732" s="36">
        <v>2017</v>
      </c>
      <c r="B6732" s="14" t="s">
        <v>5196</v>
      </c>
      <c r="C6732" s="9">
        <v>42948</v>
      </c>
      <c r="D6732" s="14" t="s">
        <v>537</v>
      </c>
      <c r="E6732" s="1" t="s">
        <v>181</v>
      </c>
      <c r="F6732" s="11">
        <v>4003</v>
      </c>
      <c r="G6732" s="1" t="s">
        <v>179</v>
      </c>
      <c r="H6732" s="11" t="s">
        <v>180</v>
      </c>
      <c r="I6732" s="27">
        <v>131</v>
      </c>
      <c r="J6732" s="30" t="s">
        <v>5359</v>
      </c>
      <c r="K6732" s="28" t="s">
        <v>5360</v>
      </c>
      <c r="L6732" s="4" t="s">
        <v>141</v>
      </c>
    </row>
    <row r="6733" spans="1:12">
      <c r="A6733" s="36">
        <v>2017</v>
      </c>
      <c r="B6733" s="14" t="s">
        <v>5196</v>
      </c>
      <c r="C6733" s="9">
        <v>42952</v>
      </c>
      <c r="D6733" s="14" t="s">
        <v>537</v>
      </c>
      <c r="E6733" s="1" t="s">
        <v>181</v>
      </c>
      <c r="F6733" s="11">
        <v>4003</v>
      </c>
      <c r="G6733" s="1" t="s">
        <v>179</v>
      </c>
      <c r="H6733" s="11" t="s">
        <v>180</v>
      </c>
      <c r="I6733" s="27">
        <v>155</v>
      </c>
      <c r="J6733" s="30" t="s">
        <v>5361</v>
      </c>
      <c r="K6733" s="28" t="s">
        <v>5362</v>
      </c>
      <c r="L6733" s="4" t="s">
        <v>141</v>
      </c>
    </row>
    <row r="6734" spans="1:12">
      <c r="A6734" s="36">
        <v>2017</v>
      </c>
      <c r="B6734" s="14" t="s">
        <v>5196</v>
      </c>
      <c r="C6734" s="9">
        <v>42948</v>
      </c>
      <c r="D6734" s="14" t="s">
        <v>537</v>
      </c>
      <c r="E6734" s="1" t="s">
        <v>181</v>
      </c>
      <c r="F6734" s="11">
        <v>4010</v>
      </c>
      <c r="G6734" s="1" t="s">
        <v>1050</v>
      </c>
      <c r="H6734" s="11" t="s">
        <v>396</v>
      </c>
      <c r="I6734" s="27">
        <v>91.3</v>
      </c>
      <c r="J6734" s="30" t="s">
        <v>5363</v>
      </c>
      <c r="K6734" s="28" t="s">
        <v>5346</v>
      </c>
      <c r="L6734" s="4" t="s">
        <v>141</v>
      </c>
    </row>
    <row r="6735" spans="1:12">
      <c r="A6735" s="36">
        <v>2017</v>
      </c>
      <c r="B6735" s="14" t="s">
        <v>5196</v>
      </c>
      <c r="C6735" s="9">
        <v>42952</v>
      </c>
      <c r="D6735" s="14" t="s">
        <v>537</v>
      </c>
      <c r="E6735" s="1" t="s">
        <v>181</v>
      </c>
      <c r="F6735" s="11">
        <v>4010</v>
      </c>
      <c r="G6735" s="1" t="s">
        <v>1050</v>
      </c>
      <c r="H6735" s="11" t="s">
        <v>396</v>
      </c>
      <c r="I6735" s="27">
        <v>164.2</v>
      </c>
      <c r="J6735" s="30" t="s">
        <v>5364</v>
      </c>
      <c r="K6735" s="28" t="s">
        <v>5346</v>
      </c>
      <c r="L6735" s="4" t="s">
        <v>141</v>
      </c>
    </row>
    <row r="6736" spans="1:12">
      <c r="A6736" s="36">
        <v>2017</v>
      </c>
      <c r="B6736" s="14" t="s">
        <v>5196</v>
      </c>
      <c r="C6736" s="9">
        <v>42968</v>
      </c>
      <c r="D6736" s="14" t="s">
        <v>537</v>
      </c>
      <c r="E6736" s="1" t="s">
        <v>181</v>
      </c>
      <c r="F6736" s="11">
        <v>4010</v>
      </c>
      <c r="G6736" s="1" t="s">
        <v>1050</v>
      </c>
      <c r="H6736" s="1" t="s">
        <v>143</v>
      </c>
      <c r="I6736" s="27">
        <v>104.4</v>
      </c>
      <c r="J6736" s="30" t="s">
        <v>5365</v>
      </c>
      <c r="K6736" s="28" t="s">
        <v>3992</v>
      </c>
      <c r="L6736" s="4" t="s">
        <v>141</v>
      </c>
    </row>
    <row r="6737" spans="1:12">
      <c r="A6737" s="36">
        <v>2017</v>
      </c>
      <c r="B6737" s="14" t="s">
        <v>5196</v>
      </c>
      <c r="C6737" s="9">
        <v>42975</v>
      </c>
      <c r="D6737" s="14" t="s">
        <v>537</v>
      </c>
      <c r="E6737" s="1" t="s">
        <v>181</v>
      </c>
      <c r="F6737" s="11">
        <v>4004</v>
      </c>
      <c r="G6737" s="1" t="s">
        <v>1050</v>
      </c>
      <c r="H6737" s="1" t="s">
        <v>143</v>
      </c>
      <c r="I6737" s="27">
        <v>117.7</v>
      </c>
      <c r="J6737" s="30" t="s">
        <v>5366</v>
      </c>
      <c r="K6737" s="28" t="s">
        <v>5358</v>
      </c>
      <c r="L6737" s="4" t="s">
        <v>141</v>
      </c>
    </row>
    <row r="6738" spans="1:12">
      <c r="A6738" s="36">
        <v>2017</v>
      </c>
      <c r="B6738" s="14" t="s">
        <v>5196</v>
      </c>
      <c r="C6738" s="9">
        <v>42975</v>
      </c>
      <c r="D6738" s="14" t="s">
        <v>537</v>
      </c>
      <c r="E6738" s="1" t="s">
        <v>181</v>
      </c>
      <c r="F6738" s="11">
        <v>4004</v>
      </c>
      <c r="G6738" s="1" t="s">
        <v>37</v>
      </c>
      <c r="H6738" s="11" t="s">
        <v>1482</v>
      </c>
      <c r="I6738" s="27">
        <v>161.1</v>
      </c>
      <c r="J6738" s="30" t="s">
        <v>5367</v>
      </c>
      <c r="K6738" s="28" t="s">
        <v>5358</v>
      </c>
      <c r="L6738" s="4" t="s">
        <v>141</v>
      </c>
    </row>
    <row r="6739" spans="1:12">
      <c r="A6739" s="36">
        <v>2017</v>
      </c>
      <c r="B6739" s="14" t="s">
        <v>5196</v>
      </c>
      <c r="C6739" s="9">
        <v>42976</v>
      </c>
      <c r="D6739" s="14" t="s">
        <v>537</v>
      </c>
      <c r="E6739" s="1" t="s">
        <v>181</v>
      </c>
      <c r="F6739" s="11">
        <v>4010</v>
      </c>
      <c r="G6739" s="1" t="s">
        <v>37</v>
      </c>
      <c r="H6739" s="11" t="s">
        <v>1482</v>
      </c>
      <c r="I6739" s="27">
        <v>158.4</v>
      </c>
      <c r="J6739" s="30" t="s">
        <v>5368</v>
      </c>
      <c r="K6739" s="28" t="s">
        <v>5358</v>
      </c>
      <c r="L6739" s="4" t="s">
        <v>141</v>
      </c>
    </row>
    <row r="6740" spans="1:12">
      <c r="A6740" s="36">
        <v>2017</v>
      </c>
      <c r="B6740" s="14" t="s">
        <v>5196</v>
      </c>
      <c r="C6740" s="9">
        <v>42952</v>
      </c>
      <c r="D6740" s="14" t="s">
        <v>537</v>
      </c>
      <c r="E6740" s="1" t="s">
        <v>181</v>
      </c>
      <c r="F6740" s="11">
        <v>4003</v>
      </c>
      <c r="G6740" s="1" t="s">
        <v>179</v>
      </c>
      <c r="H6740" s="11" t="s">
        <v>180</v>
      </c>
      <c r="I6740" s="27">
        <v>155</v>
      </c>
      <c r="J6740" s="30" t="s">
        <v>5369</v>
      </c>
      <c r="K6740" s="28" t="s">
        <v>5362</v>
      </c>
      <c r="L6740" s="4" t="s">
        <v>141</v>
      </c>
    </row>
    <row r="6741" spans="1:12">
      <c r="A6741" s="36">
        <v>2017</v>
      </c>
      <c r="B6741" s="14" t="s">
        <v>5196</v>
      </c>
      <c r="C6741" s="9">
        <v>42975</v>
      </c>
      <c r="D6741" s="14" t="s">
        <v>537</v>
      </c>
      <c r="E6741" s="1" t="s">
        <v>181</v>
      </c>
      <c r="F6741" s="11">
        <v>4010</v>
      </c>
      <c r="G6741" s="1" t="s">
        <v>1050</v>
      </c>
      <c r="H6741" s="1" t="s">
        <v>143</v>
      </c>
      <c r="I6741" s="27">
        <v>110</v>
      </c>
      <c r="J6741" s="30">
        <v>21349</v>
      </c>
      <c r="K6741" s="28" t="s">
        <v>5370</v>
      </c>
      <c r="L6741" s="4" t="s">
        <v>141</v>
      </c>
    </row>
    <row r="6742" spans="1:12">
      <c r="A6742" s="36">
        <v>2017</v>
      </c>
      <c r="B6742" s="14" t="s">
        <v>5196</v>
      </c>
      <c r="C6742" s="9">
        <v>42975</v>
      </c>
      <c r="D6742" s="14" t="s">
        <v>537</v>
      </c>
      <c r="E6742" s="1" t="s">
        <v>181</v>
      </c>
      <c r="F6742" s="11">
        <v>4010</v>
      </c>
      <c r="G6742" s="1" t="s">
        <v>1050</v>
      </c>
      <c r="H6742" s="1" t="s">
        <v>143</v>
      </c>
      <c r="I6742" s="27">
        <v>122.7</v>
      </c>
      <c r="J6742" s="30">
        <v>21350</v>
      </c>
      <c r="K6742" s="28" t="s">
        <v>5370</v>
      </c>
      <c r="L6742" s="4" t="s">
        <v>141</v>
      </c>
    </row>
    <row r="6743" spans="1:12">
      <c r="A6743" s="36">
        <v>2017</v>
      </c>
      <c r="B6743" s="14" t="s">
        <v>5196</v>
      </c>
      <c r="C6743" s="9">
        <v>42975</v>
      </c>
      <c r="D6743" s="14" t="s">
        <v>537</v>
      </c>
      <c r="E6743" s="1" t="s">
        <v>181</v>
      </c>
      <c r="F6743" s="11">
        <v>4010</v>
      </c>
      <c r="G6743" s="1" t="s">
        <v>1050</v>
      </c>
      <c r="H6743" s="11" t="s">
        <v>396</v>
      </c>
      <c r="I6743" s="27">
        <v>146.1</v>
      </c>
      <c r="J6743" s="30">
        <v>23149</v>
      </c>
      <c r="K6743" s="28" t="s">
        <v>5370</v>
      </c>
      <c r="L6743" s="4" t="s">
        <v>141</v>
      </c>
    </row>
    <row r="6744" spans="1:12">
      <c r="A6744" s="36">
        <v>2017</v>
      </c>
      <c r="B6744" s="14" t="s">
        <v>5196</v>
      </c>
      <c r="C6744" s="9">
        <v>42975</v>
      </c>
      <c r="D6744" s="14" t="s">
        <v>537</v>
      </c>
      <c r="E6744" s="1" t="s">
        <v>181</v>
      </c>
      <c r="F6744" s="11">
        <v>4010</v>
      </c>
      <c r="G6744" s="1" t="s">
        <v>1050</v>
      </c>
      <c r="H6744" s="1" t="s">
        <v>143</v>
      </c>
      <c r="I6744" s="27">
        <v>146.69999999999999</v>
      </c>
      <c r="J6744" s="30">
        <v>22107</v>
      </c>
      <c r="K6744" s="28" t="s">
        <v>5370</v>
      </c>
      <c r="L6744" s="4" t="s">
        <v>141</v>
      </c>
    </row>
    <row r="6745" spans="1:12">
      <c r="A6745" s="36">
        <v>2017</v>
      </c>
      <c r="B6745" s="14" t="s">
        <v>5196</v>
      </c>
      <c r="C6745" s="9">
        <v>42975</v>
      </c>
      <c r="D6745" s="14" t="s">
        <v>537</v>
      </c>
      <c r="E6745" s="1" t="s">
        <v>181</v>
      </c>
      <c r="F6745" s="11">
        <v>4010</v>
      </c>
      <c r="G6745" s="1" t="s">
        <v>1050</v>
      </c>
      <c r="H6745" s="1" t="s">
        <v>143</v>
      </c>
      <c r="I6745" s="27">
        <v>141.6</v>
      </c>
      <c r="J6745" s="30">
        <v>22103</v>
      </c>
      <c r="K6745" s="28" t="s">
        <v>5370</v>
      </c>
      <c r="L6745" s="4" t="s">
        <v>141</v>
      </c>
    </row>
    <row r="6746" spans="1:12">
      <c r="A6746" s="36">
        <v>2017</v>
      </c>
      <c r="B6746" s="14" t="s">
        <v>5196</v>
      </c>
      <c r="C6746" s="9">
        <v>42975</v>
      </c>
      <c r="D6746" s="14" t="s">
        <v>537</v>
      </c>
      <c r="E6746" s="1" t="s">
        <v>181</v>
      </c>
      <c r="F6746" s="11">
        <v>4010</v>
      </c>
      <c r="G6746" s="1" t="s">
        <v>1050</v>
      </c>
      <c r="H6746" s="1" t="s">
        <v>143</v>
      </c>
      <c r="I6746" s="27">
        <v>125.2</v>
      </c>
      <c r="J6746" s="30">
        <v>22105</v>
      </c>
      <c r="K6746" s="28" t="s">
        <v>5370</v>
      </c>
      <c r="L6746" s="4" t="s">
        <v>141</v>
      </c>
    </row>
    <row r="6747" spans="1:12">
      <c r="A6747" s="36">
        <v>2017</v>
      </c>
      <c r="B6747" s="14" t="s">
        <v>5196</v>
      </c>
      <c r="C6747" s="9">
        <v>42976</v>
      </c>
      <c r="D6747" s="14" t="s">
        <v>537</v>
      </c>
      <c r="E6747" s="1" t="s">
        <v>181</v>
      </c>
      <c r="F6747" s="11">
        <v>4004</v>
      </c>
      <c r="G6747" s="1" t="s">
        <v>1050</v>
      </c>
      <c r="H6747" s="1" t="s">
        <v>143</v>
      </c>
      <c r="I6747" s="27">
        <v>124.4</v>
      </c>
      <c r="J6747" s="30">
        <v>22109</v>
      </c>
      <c r="K6747" s="28" t="s">
        <v>5370</v>
      </c>
      <c r="L6747" s="4" t="s">
        <v>141</v>
      </c>
    </row>
    <row r="6748" spans="1:12">
      <c r="A6748" s="36">
        <v>2017</v>
      </c>
      <c r="B6748" s="14" t="s">
        <v>5196</v>
      </c>
      <c r="C6748" s="9">
        <v>42976</v>
      </c>
      <c r="D6748" s="14" t="s">
        <v>537</v>
      </c>
      <c r="E6748" s="1" t="s">
        <v>181</v>
      </c>
      <c r="F6748" s="11">
        <v>4004</v>
      </c>
      <c r="G6748" s="1" t="s">
        <v>1050</v>
      </c>
      <c r="H6748" s="1" t="s">
        <v>143</v>
      </c>
      <c r="I6748" s="27">
        <v>161.69999999999999</v>
      </c>
      <c r="J6748" s="30">
        <v>22111</v>
      </c>
      <c r="K6748" s="28" t="s">
        <v>5370</v>
      </c>
      <c r="L6748" s="4" t="s">
        <v>141</v>
      </c>
    </row>
    <row r="6749" spans="1:12">
      <c r="A6749" s="36">
        <v>2017</v>
      </c>
      <c r="B6749" s="14" t="s">
        <v>5196</v>
      </c>
      <c r="C6749" s="9">
        <v>42977</v>
      </c>
      <c r="D6749" s="14" t="s">
        <v>537</v>
      </c>
      <c r="E6749" s="1" t="s">
        <v>181</v>
      </c>
      <c r="F6749" s="11">
        <v>4004</v>
      </c>
      <c r="G6749" s="1" t="s">
        <v>1050</v>
      </c>
      <c r="H6749" s="1" t="s">
        <v>143</v>
      </c>
      <c r="I6749" s="27">
        <v>144.1</v>
      </c>
      <c r="J6749" s="30">
        <v>22112</v>
      </c>
      <c r="K6749" s="28" t="s">
        <v>5370</v>
      </c>
      <c r="L6749" s="4" t="s">
        <v>141</v>
      </c>
    </row>
    <row r="6750" spans="1:12">
      <c r="A6750" s="36">
        <v>2017</v>
      </c>
      <c r="B6750" s="14" t="s">
        <v>5196</v>
      </c>
      <c r="C6750" s="9">
        <v>42977</v>
      </c>
      <c r="D6750" s="14" t="s">
        <v>537</v>
      </c>
      <c r="E6750" s="1" t="s">
        <v>181</v>
      </c>
      <c r="F6750" s="11">
        <v>4004</v>
      </c>
      <c r="G6750" s="1" t="s">
        <v>408</v>
      </c>
      <c r="H6750" s="1" t="s">
        <v>2503</v>
      </c>
      <c r="I6750" s="27">
        <v>75.8</v>
      </c>
      <c r="J6750" s="30" t="s">
        <v>5371</v>
      </c>
      <c r="K6750" s="28" t="s">
        <v>5370</v>
      </c>
      <c r="L6750" s="4" t="s">
        <v>141</v>
      </c>
    </row>
    <row r="6751" spans="1:12">
      <c r="A6751" s="36">
        <v>2017</v>
      </c>
      <c r="B6751" s="14" t="s">
        <v>5196</v>
      </c>
      <c r="C6751" s="9">
        <v>42978</v>
      </c>
      <c r="D6751" s="14" t="s">
        <v>537</v>
      </c>
      <c r="E6751" s="1" t="s">
        <v>181</v>
      </c>
      <c r="F6751" s="11">
        <v>4004</v>
      </c>
      <c r="G6751" s="1" t="s">
        <v>1050</v>
      </c>
      <c r="H6751" s="11" t="s">
        <v>396</v>
      </c>
      <c r="I6751" s="27">
        <v>92.1</v>
      </c>
      <c r="J6751" s="30">
        <v>23170</v>
      </c>
      <c r="K6751" s="28" t="s">
        <v>5370</v>
      </c>
      <c r="L6751" s="4" t="s">
        <v>141</v>
      </c>
    </row>
    <row r="6752" spans="1:12">
      <c r="A6752" s="36">
        <v>2017</v>
      </c>
      <c r="B6752" s="14" t="s">
        <v>5196</v>
      </c>
      <c r="C6752" s="9">
        <v>42978</v>
      </c>
      <c r="D6752" s="14" t="s">
        <v>537</v>
      </c>
      <c r="E6752" s="1" t="s">
        <v>181</v>
      </c>
      <c r="F6752" s="11">
        <v>4010</v>
      </c>
      <c r="G6752" s="1" t="s">
        <v>1050</v>
      </c>
      <c r="H6752" s="1" t="s">
        <v>143</v>
      </c>
      <c r="I6752" s="27">
        <v>85</v>
      </c>
      <c r="J6752" s="30">
        <v>21348</v>
      </c>
      <c r="K6752" s="28" t="s">
        <v>5370</v>
      </c>
      <c r="L6752" s="4" t="s">
        <v>141</v>
      </c>
    </row>
    <row r="6753" spans="1:12">
      <c r="A6753" s="36">
        <v>2017</v>
      </c>
      <c r="B6753" s="14" t="s">
        <v>5196</v>
      </c>
      <c r="C6753" s="9">
        <v>42949</v>
      </c>
      <c r="D6753" s="14" t="s">
        <v>537</v>
      </c>
      <c r="E6753" s="1" t="s">
        <v>13</v>
      </c>
      <c r="F6753" s="11">
        <v>5069</v>
      </c>
      <c r="G6753" s="1" t="s">
        <v>510</v>
      </c>
      <c r="H6753" s="11" t="s">
        <v>2087</v>
      </c>
      <c r="I6753" s="27">
        <v>46</v>
      </c>
      <c r="J6753" s="30" t="s">
        <v>5372</v>
      </c>
      <c r="K6753" s="28" t="s">
        <v>5373</v>
      </c>
      <c r="L6753" s="4" t="s">
        <v>141</v>
      </c>
    </row>
    <row r="6754" spans="1:12">
      <c r="A6754" s="36">
        <v>2017</v>
      </c>
      <c r="B6754" s="14" t="s">
        <v>5196</v>
      </c>
      <c r="C6754" s="9">
        <v>42951</v>
      </c>
      <c r="D6754" s="14" t="s">
        <v>537</v>
      </c>
      <c r="E6754" s="1" t="s">
        <v>6</v>
      </c>
      <c r="F6754" s="11">
        <v>4110</v>
      </c>
      <c r="G6754" s="1" t="s">
        <v>137</v>
      </c>
      <c r="H6754" s="1" t="s">
        <v>138</v>
      </c>
      <c r="I6754" s="27">
        <v>141.80000000000001</v>
      </c>
      <c r="J6754" s="30">
        <v>1396</v>
      </c>
      <c r="K6754" s="28" t="s">
        <v>5226</v>
      </c>
      <c r="L6754" s="4" t="s">
        <v>273</v>
      </c>
    </row>
    <row r="6755" spans="1:12">
      <c r="A6755" s="36">
        <v>2017</v>
      </c>
      <c r="B6755" s="14" t="s">
        <v>5196</v>
      </c>
      <c r="C6755" s="9">
        <v>42952</v>
      </c>
      <c r="D6755" s="14" t="s">
        <v>537</v>
      </c>
      <c r="E6755" s="1" t="s">
        <v>308</v>
      </c>
      <c r="F6755" s="11">
        <v>4418</v>
      </c>
      <c r="G6755" s="1" t="s">
        <v>137</v>
      </c>
      <c r="H6755" s="1" t="s">
        <v>138</v>
      </c>
      <c r="I6755" s="27">
        <v>88.1</v>
      </c>
      <c r="J6755" s="30">
        <v>1399</v>
      </c>
      <c r="K6755" s="28" t="s">
        <v>5225</v>
      </c>
      <c r="L6755" s="4" t="s">
        <v>141</v>
      </c>
    </row>
    <row r="6756" spans="1:12">
      <c r="A6756" s="36">
        <v>2017</v>
      </c>
      <c r="B6756" s="14" t="s">
        <v>5196</v>
      </c>
      <c r="C6756" s="9">
        <v>42953</v>
      </c>
      <c r="D6756" s="14" t="s">
        <v>537</v>
      </c>
      <c r="E6756" s="1" t="s">
        <v>308</v>
      </c>
      <c r="F6756" s="11">
        <v>4418</v>
      </c>
      <c r="G6756" s="1" t="s">
        <v>137</v>
      </c>
      <c r="H6756" s="1" t="s">
        <v>138</v>
      </c>
      <c r="I6756" s="27">
        <v>118.8</v>
      </c>
      <c r="J6756" s="30">
        <v>1400</v>
      </c>
      <c r="K6756" s="28" t="s">
        <v>5225</v>
      </c>
      <c r="L6756" s="4" t="s">
        <v>141</v>
      </c>
    </row>
    <row r="6757" spans="1:12">
      <c r="A6757" s="36">
        <v>2017</v>
      </c>
      <c r="B6757" s="14" t="s">
        <v>5196</v>
      </c>
      <c r="C6757" s="9">
        <v>42977</v>
      </c>
      <c r="D6757" s="14" t="s">
        <v>537</v>
      </c>
      <c r="E6757" s="1" t="s">
        <v>13</v>
      </c>
      <c r="F6757" s="11">
        <v>5069</v>
      </c>
      <c r="G6757" s="1" t="s">
        <v>37</v>
      </c>
      <c r="H6757" s="1" t="s">
        <v>143</v>
      </c>
      <c r="I6757" s="27">
        <v>59</v>
      </c>
      <c r="J6757" s="30" t="s">
        <v>5374</v>
      </c>
      <c r="K6757" s="28" t="s">
        <v>4004</v>
      </c>
      <c r="L6757" s="4" t="s">
        <v>141</v>
      </c>
    </row>
    <row r="6758" spans="1:12">
      <c r="A6758" s="36">
        <v>2017</v>
      </c>
      <c r="B6758" s="14" t="s">
        <v>5196</v>
      </c>
      <c r="C6758" s="9">
        <v>42958</v>
      </c>
      <c r="D6758" s="14" t="s">
        <v>537</v>
      </c>
      <c r="E6758" s="1" t="s">
        <v>308</v>
      </c>
      <c r="F6758" s="11">
        <v>4523</v>
      </c>
      <c r="G6758" s="1" t="s">
        <v>408</v>
      </c>
      <c r="H6758" s="1" t="s">
        <v>2503</v>
      </c>
      <c r="I6758" s="27">
        <v>160.69999999999999</v>
      </c>
      <c r="J6758" s="30" t="s">
        <v>5375</v>
      </c>
      <c r="K6758" s="28" t="s">
        <v>5376</v>
      </c>
      <c r="L6758" s="4" t="s">
        <v>141</v>
      </c>
    </row>
    <row r="6759" spans="1:12">
      <c r="A6759" s="36">
        <v>2017</v>
      </c>
      <c r="B6759" s="14" t="s">
        <v>5196</v>
      </c>
      <c r="C6759" s="9">
        <v>42957</v>
      </c>
      <c r="D6759" s="14" t="s">
        <v>537</v>
      </c>
      <c r="E6759" s="1" t="s">
        <v>308</v>
      </c>
      <c r="F6759" s="11">
        <v>4523</v>
      </c>
      <c r="G6759" s="1" t="s">
        <v>179</v>
      </c>
      <c r="H6759" s="11" t="s">
        <v>180</v>
      </c>
      <c r="I6759" s="27">
        <v>60</v>
      </c>
      <c r="J6759" s="31">
        <v>58167</v>
      </c>
      <c r="K6759" s="28" t="s">
        <v>5377</v>
      </c>
      <c r="L6759" s="4" t="s">
        <v>141</v>
      </c>
    </row>
    <row r="6760" spans="1:12">
      <c r="A6760" s="36">
        <v>2017</v>
      </c>
      <c r="B6760" s="14" t="s">
        <v>5196</v>
      </c>
      <c r="C6760" s="9">
        <v>42951</v>
      </c>
      <c r="D6760" s="14" t="s">
        <v>537</v>
      </c>
      <c r="E6760" s="1" t="s">
        <v>308</v>
      </c>
      <c r="F6760" s="11">
        <v>4528</v>
      </c>
      <c r="G6760" s="1" t="s">
        <v>269</v>
      </c>
      <c r="H6760" s="1" t="s">
        <v>287</v>
      </c>
      <c r="I6760" s="27">
        <v>140</v>
      </c>
      <c r="J6760" s="30" t="s">
        <v>5378</v>
      </c>
      <c r="K6760" s="28" t="s">
        <v>5227</v>
      </c>
      <c r="L6760" s="4" t="s">
        <v>141</v>
      </c>
    </row>
    <row r="6761" spans="1:12">
      <c r="A6761" s="36">
        <v>2017</v>
      </c>
      <c r="B6761" s="14" t="s">
        <v>5196</v>
      </c>
      <c r="C6761" s="9">
        <v>42952</v>
      </c>
      <c r="D6761" s="14" t="s">
        <v>537</v>
      </c>
      <c r="E6761" s="1" t="s">
        <v>308</v>
      </c>
      <c r="F6761" s="11">
        <v>4528</v>
      </c>
      <c r="G6761" s="1" t="s">
        <v>269</v>
      </c>
      <c r="H6761" s="1" t="s">
        <v>287</v>
      </c>
      <c r="I6761" s="27">
        <v>125</v>
      </c>
      <c r="J6761" s="30" t="s">
        <v>5379</v>
      </c>
      <c r="K6761" s="28" t="s">
        <v>5227</v>
      </c>
      <c r="L6761" s="4" t="s">
        <v>141</v>
      </c>
    </row>
    <row r="6762" spans="1:12">
      <c r="A6762" s="36">
        <v>2017</v>
      </c>
      <c r="B6762" s="14" t="s">
        <v>5196</v>
      </c>
      <c r="C6762" s="9">
        <v>42951</v>
      </c>
      <c r="D6762" s="14" t="s">
        <v>537</v>
      </c>
      <c r="E6762" s="1" t="s">
        <v>308</v>
      </c>
      <c r="F6762" s="11">
        <v>4418</v>
      </c>
      <c r="G6762" s="1" t="s">
        <v>269</v>
      </c>
      <c r="H6762" s="1" t="s">
        <v>287</v>
      </c>
      <c r="I6762" s="27">
        <v>128</v>
      </c>
      <c r="J6762" s="30" t="s">
        <v>5380</v>
      </c>
      <c r="K6762" s="28" t="s">
        <v>5225</v>
      </c>
      <c r="L6762" s="4" t="s">
        <v>141</v>
      </c>
    </row>
    <row r="6763" spans="1:12">
      <c r="A6763" s="36">
        <v>2017</v>
      </c>
      <c r="B6763" s="14" t="s">
        <v>5196</v>
      </c>
      <c r="C6763" s="9">
        <v>42951</v>
      </c>
      <c r="D6763" s="14" t="s">
        <v>537</v>
      </c>
      <c r="E6763" s="1" t="s">
        <v>308</v>
      </c>
      <c r="F6763" s="11">
        <v>4418</v>
      </c>
      <c r="G6763" s="1" t="s">
        <v>269</v>
      </c>
      <c r="H6763" s="11" t="s">
        <v>1655</v>
      </c>
      <c r="I6763" s="27">
        <v>84</v>
      </c>
      <c r="J6763" s="30" t="s">
        <v>5381</v>
      </c>
      <c r="K6763" s="28" t="s">
        <v>5225</v>
      </c>
      <c r="L6763" s="4" t="s">
        <v>141</v>
      </c>
    </row>
    <row r="6764" spans="1:12">
      <c r="A6764" s="36">
        <v>2017</v>
      </c>
      <c r="B6764" s="14" t="s">
        <v>5196</v>
      </c>
      <c r="C6764" s="9">
        <v>42960</v>
      </c>
      <c r="D6764" s="14" t="s">
        <v>537</v>
      </c>
      <c r="E6764" s="1" t="s">
        <v>308</v>
      </c>
      <c r="F6764" s="11">
        <v>4418</v>
      </c>
      <c r="G6764" s="1" t="s">
        <v>269</v>
      </c>
      <c r="H6764" s="1" t="s">
        <v>287</v>
      </c>
      <c r="I6764" s="27">
        <v>64</v>
      </c>
      <c r="J6764" s="30" t="s">
        <v>5382</v>
      </c>
      <c r="K6764" s="28" t="s">
        <v>5383</v>
      </c>
      <c r="L6764" s="4" t="s">
        <v>141</v>
      </c>
    </row>
    <row r="6765" spans="1:12">
      <c r="A6765" s="36">
        <v>2017</v>
      </c>
      <c r="B6765" s="14" t="s">
        <v>5196</v>
      </c>
      <c r="C6765" s="9">
        <v>42972</v>
      </c>
      <c r="D6765" s="14" t="s">
        <v>537</v>
      </c>
      <c r="E6765" s="1" t="s">
        <v>308</v>
      </c>
      <c r="F6765" s="11">
        <v>4418</v>
      </c>
      <c r="G6765" s="1" t="s">
        <v>269</v>
      </c>
      <c r="H6765" s="1" t="s">
        <v>287</v>
      </c>
      <c r="I6765" s="27">
        <v>59</v>
      </c>
      <c r="J6765" s="30" t="s">
        <v>5384</v>
      </c>
      <c r="K6765" s="28" t="s">
        <v>5385</v>
      </c>
      <c r="L6765" s="4" t="s">
        <v>141</v>
      </c>
    </row>
    <row r="6766" spans="1:12">
      <c r="A6766" s="36">
        <v>2017</v>
      </c>
      <c r="B6766" s="14" t="s">
        <v>5196</v>
      </c>
      <c r="C6766" s="9">
        <v>42973</v>
      </c>
      <c r="D6766" s="14" t="s">
        <v>537</v>
      </c>
      <c r="E6766" s="1" t="s">
        <v>308</v>
      </c>
      <c r="F6766" s="11">
        <v>4418</v>
      </c>
      <c r="G6766" s="1" t="s">
        <v>269</v>
      </c>
      <c r="H6766" s="1" t="s">
        <v>287</v>
      </c>
      <c r="I6766" s="27">
        <v>127</v>
      </c>
      <c r="J6766" s="30" t="s">
        <v>5386</v>
      </c>
      <c r="K6766" s="28" t="s">
        <v>5385</v>
      </c>
      <c r="L6766" s="4" t="s">
        <v>141</v>
      </c>
    </row>
    <row r="6767" spans="1:12">
      <c r="A6767" s="36">
        <v>2017</v>
      </c>
      <c r="B6767" s="14" t="s">
        <v>5196</v>
      </c>
      <c r="C6767" s="9">
        <v>42973</v>
      </c>
      <c r="D6767" s="14" t="s">
        <v>537</v>
      </c>
      <c r="E6767" s="1" t="s">
        <v>308</v>
      </c>
      <c r="F6767" s="11">
        <v>4418</v>
      </c>
      <c r="G6767" s="1" t="s">
        <v>269</v>
      </c>
      <c r="H6767" s="1" t="s">
        <v>287</v>
      </c>
      <c r="I6767" s="27">
        <v>112</v>
      </c>
      <c r="J6767" s="30" t="s">
        <v>5387</v>
      </c>
      <c r="K6767" s="28" t="s">
        <v>5385</v>
      </c>
      <c r="L6767" s="4" t="s">
        <v>141</v>
      </c>
    </row>
    <row r="6768" spans="1:12">
      <c r="A6768" s="36">
        <v>2017</v>
      </c>
      <c r="B6768" s="14" t="s">
        <v>5196</v>
      </c>
      <c r="C6768" s="9">
        <v>42953</v>
      </c>
      <c r="D6768" s="14" t="s">
        <v>537</v>
      </c>
      <c r="E6768" s="1" t="s">
        <v>308</v>
      </c>
      <c r="F6768" s="11">
        <v>4530</v>
      </c>
      <c r="G6768" s="1" t="s">
        <v>137</v>
      </c>
      <c r="H6768" s="1" t="s">
        <v>138</v>
      </c>
      <c r="I6768" s="27">
        <v>111.1</v>
      </c>
      <c r="J6768" s="30">
        <v>1401</v>
      </c>
      <c r="K6768" s="28" t="s">
        <v>5227</v>
      </c>
      <c r="L6768" s="4" t="s">
        <v>141</v>
      </c>
    </row>
    <row r="6769" spans="1:12">
      <c r="A6769" s="36">
        <v>2017</v>
      </c>
      <c r="B6769" s="14" t="s">
        <v>5196</v>
      </c>
      <c r="C6769" s="9">
        <v>42963</v>
      </c>
      <c r="D6769" s="14" t="s">
        <v>537</v>
      </c>
      <c r="E6769" s="1" t="s">
        <v>308</v>
      </c>
      <c r="F6769" s="11">
        <v>4415</v>
      </c>
      <c r="G6769" s="1" t="s">
        <v>137</v>
      </c>
      <c r="H6769" s="1" t="s">
        <v>185</v>
      </c>
      <c r="I6769" s="27">
        <v>100</v>
      </c>
      <c r="J6769" s="30">
        <v>1329</v>
      </c>
      <c r="K6769" s="28" t="s">
        <v>5385</v>
      </c>
      <c r="L6769" s="4" t="s">
        <v>141</v>
      </c>
    </row>
    <row r="6770" spans="1:12">
      <c r="A6770" s="36">
        <v>2017</v>
      </c>
      <c r="B6770" s="14" t="s">
        <v>5196</v>
      </c>
      <c r="C6770" s="9">
        <v>42963</v>
      </c>
      <c r="D6770" s="14" t="s">
        <v>537</v>
      </c>
      <c r="E6770" s="1" t="s">
        <v>308</v>
      </c>
      <c r="F6770" s="11">
        <v>4423</v>
      </c>
      <c r="G6770" s="1" t="s">
        <v>137</v>
      </c>
      <c r="H6770" s="1" t="s">
        <v>185</v>
      </c>
      <c r="I6770" s="27">
        <v>50</v>
      </c>
      <c r="J6770" s="30">
        <v>1330</v>
      </c>
      <c r="K6770" s="28" t="s">
        <v>5388</v>
      </c>
      <c r="L6770" s="4" t="s">
        <v>141</v>
      </c>
    </row>
    <row r="6771" spans="1:12">
      <c r="A6771" s="36">
        <v>2017</v>
      </c>
      <c r="B6771" s="14" t="s">
        <v>5196</v>
      </c>
      <c r="C6771" s="9">
        <v>42954</v>
      </c>
      <c r="D6771" s="14" t="s">
        <v>537</v>
      </c>
      <c r="E6771" s="1" t="s">
        <v>308</v>
      </c>
      <c r="F6771" s="11">
        <v>4418</v>
      </c>
      <c r="G6771" s="1" t="s">
        <v>137</v>
      </c>
      <c r="H6771" s="1" t="s">
        <v>138</v>
      </c>
      <c r="I6771" s="27">
        <v>89.8</v>
      </c>
      <c r="J6771" s="30">
        <v>1402</v>
      </c>
      <c r="K6771" s="28" t="s">
        <v>5225</v>
      </c>
      <c r="L6771" s="4" t="s">
        <v>141</v>
      </c>
    </row>
    <row r="6772" spans="1:12">
      <c r="A6772" s="36">
        <v>2017</v>
      </c>
      <c r="B6772" s="14" t="s">
        <v>5196</v>
      </c>
      <c r="C6772" s="9">
        <v>42955</v>
      </c>
      <c r="D6772" s="14" t="s">
        <v>537</v>
      </c>
      <c r="E6772" s="1" t="s">
        <v>308</v>
      </c>
      <c r="F6772" s="11">
        <v>4530</v>
      </c>
      <c r="G6772" s="1" t="s">
        <v>137</v>
      </c>
      <c r="H6772" s="1" t="s">
        <v>138</v>
      </c>
      <c r="I6772" s="27">
        <v>136.5</v>
      </c>
      <c r="J6772" s="30">
        <v>1404</v>
      </c>
      <c r="K6772" s="28" t="s">
        <v>5225</v>
      </c>
      <c r="L6772" s="4" t="s">
        <v>141</v>
      </c>
    </row>
    <row r="6773" spans="1:12">
      <c r="A6773" s="36">
        <v>2017</v>
      </c>
      <c r="B6773" s="14" t="s">
        <v>5196</v>
      </c>
      <c r="C6773" s="9">
        <v>42956</v>
      </c>
      <c r="D6773" s="14" t="s">
        <v>537</v>
      </c>
      <c r="E6773" s="1" t="s">
        <v>308</v>
      </c>
      <c r="F6773" s="11">
        <v>4415</v>
      </c>
      <c r="G6773" s="1" t="s">
        <v>137</v>
      </c>
      <c r="H6773" s="1" t="s">
        <v>138</v>
      </c>
      <c r="I6773" s="27">
        <v>104.6</v>
      </c>
      <c r="J6773" s="30">
        <v>1406</v>
      </c>
      <c r="K6773" s="28" t="s">
        <v>2094</v>
      </c>
      <c r="L6773" s="4" t="s">
        <v>310</v>
      </c>
    </row>
    <row r="6774" spans="1:12">
      <c r="A6774" s="36">
        <v>2017</v>
      </c>
      <c r="B6774" s="14" t="s">
        <v>5196</v>
      </c>
      <c r="C6774" s="9">
        <v>42957</v>
      </c>
      <c r="D6774" s="14" t="s">
        <v>537</v>
      </c>
      <c r="E6774" s="1" t="s">
        <v>6</v>
      </c>
      <c r="F6774" s="11">
        <v>4110</v>
      </c>
      <c r="G6774" s="1" t="s">
        <v>137</v>
      </c>
      <c r="H6774" s="1" t="s">
        <v>138</v>
      </c>
      <c r="I6774" s="27">
        <v>135.69999999999999</v>
      </c>
      <c r="J6774" s="30">
        <v>1407</v>
      </c>
      <c r="K6774" s="28" t="s">
        <v>5226</v>
      </c>
      <c r="L6774" s="4" t="s">
        <v>273</v>
      </c>
    </row>
    <row r="6775" spans="1:12">
      <c r="A6775" s="36">
        <v>2017</v>
      </c>
      <c r="B6775" s="14" t="s">
        <v>5196</v>
      </c>
      <c r="C6775" s="9">
        <v>42958</v>
      </c>
      <c r="D6775" s="14" t="s">
        <v>537</v>
      </c>
      <c r="E6775" s="1" t="s">
        <v>308</v>
      </c>
      <c r="F6775" s="11">
        <v>4423</v>
      </c>
      <c r="G6775" s="1" t="s">
        <v>137</v>
      </c>
      <c r="H6775" s="1" t="s">
        <v>138</v>
      </c>
      <c r="I6775" s="27">
        <v>83.9</v>
      </c>
      <c r="J6775" s="30">
        <v>1410</v>
      </c>
      <c r="K6775" s="28" t="s">
        <v>2495</v>
      </c>
      <c r="L6775" s="4" t="s">
        <v>310</v>
      </c>
    </row>
    <row r="6776" spans="1:12">
      <c r="A6776" s="36">
        <v>2017</v>
      </c>
      <c r="B6776" s="14" t="s">
        <v>5196</v>
      </c>
      <c r="C6776" s="9">
        <v>42959</v>
      </c>
      <c r="D6776" s="14" t="s">
        <v>537</v>
      </c>
      <c r="E6776" s="1" t="s">
        <v>308</v>
      </c>
      <c r="F6776" s="11">
        <v>4418</v>
      </c>
      <c r="G6776" s="1" t="s">
        <v>137</v>
      </c>
      <c r="H6776" s="1" t="s">
        <v>138</v>
      </c>
      <c r="I6776" s="27">
        <v>140</v>
      </c>
      <c r="J6776" s="30">
        <v>1414</v>
      </c>
      <c r="K6776" s="28" t="s">
        <v>5383</v>
      </c>
      <c r="L6776" s="4" t="s">
        <v>141</v>
      </c>
    </row>
    <row r="6777" spans="1:12">
      <c r="A6777" s="36">
        <v>2017</v>
      </c>
      <c r="B6777" s="14" t="s">
        <v>5196</v>
      </c>
      <c r="C6777" s="9">
        <v>42960</v>
      </c>
      <c r="D6777" s="14" t="s">
        <v>537</v>
      </c>
      <c r="E6777" s="1" t="s">
        <v>6</v>
      </c>
      <c r="F6777" s="11">
        <v>4126</v>
      </c>
      <c r="G6777" s="1" t="s">
        <v>137</v>
      </c>
      <c r="H6777" s="1" t="s">
        <v>138</v>
      </c>
      <c r="I6777" s="27">
        <v>273.39999999999998</v>
      </c>
      <c r="J6777" s="30">
        <v>1415</v>
      </c>
      <c r="K6777" s="28" t="s">
        <v>19</v>
      </c>
      <c r="L6777" s="4" t="s">
        <v>9</v>
      </c>
    </row>
    <row r="6778" spans="1:12">
      <c r="A6778" s="36">
        <v>2017</v>
      </c>
      <c r="B6778" s="14" t="s">
        <v>5196</v>
      </c>
      <c r="C6778" s="9">
        <v>42956</v>
      </c>
      <c r="D6778" s="14" t="s">
        <v>537</v>
      </c>
      <c r="E6778" s="1" t="s">
        <v>308</v>
      </c>
      <c r="F6778" s="11">
        <v>4530</v>
      </c>
      <c r="G6778" s="1" t="s">
        <v>137</v>
      </c>
      <c r="H6778" s="1" t="s">
        <v>185</v>
      </c>
      <c r="I6778" s="27">
        <v>95</v>
      </c>
      <c r="J6778" s="30">
        <v>1327</v>
      </c>
      <c r="K6778" s="28" t="s">
        <v>5225</v>
      </c>
      <c r="L6778" s="4" t="s">
        <v>141</v>
      </c>
    </row>
    <row r="6779" spans="1:12">
      <c r="A6779" s="36">
        <v>2017</v>
      </c>
      <c r="B6779" s="14" t="s">
        <v>5196</v>
      </c>
      <c r="C6779" s="9">
        <v>42960</v>
      </c>
      <c r="D6779" s="14" t="s">
        <v>537</v>
      </c>
      <c r="E6779" s="1" t="s">
        <v>6</v>
      </c>
      <c r="F6779" s="11">
        <v>4126</v>
      </c>
      <c r="G6779" s="1" t="s">
        <v>137</v>
      </c>
      <c r="H6779" s="1" t="s">
        <v>138</v>
      </c>
      <c r="I6779" s="27">
        <v>258.3</v>
      </c>
      <c r="J6779" s="30">
        <v>1416</v>
      </c>
      <c r="K6779" s="28" t="s">
        <v>19</v>
      </c>
      <c r="L6779" s="4" t="s">
        <v>9</v>
      </c>
    </row>
    <row r="6780" spans="1:12">
      <c r="A6780" s="36">
        <v>2017</v>
      </c>
      <c r="B6780" s="14" t="s">
        <v>5196</v>
      </c>
      <c r="C6780" s="9">
        <v>42960</v>
      </c>
      <c r="D6780" s="14" t="s">
        <v>537</v>
      </c>
      <c r="E6780" s="1" t="s">
        <v>308</v>
      </c>
      <c r="F6780" s="11">
        <v>4418</v>
      </c>
      <c r="G6780" s="1" t="s">
        <v>137</v>
      </c>
      <c r="H6780" s="1" t="s">
        <v>138</v>
      </c>
      <c r="I6780" s="27">
        <v>85.2</v>
      </c>
      <c r="J6780" s="30">
        <v>1417</v>
      </c>
      <c r="K6780" s="28" t="s">
        <v>5383</v>
      </c>
      <c r="L6780" s="4" t="s">
        <v>141</v>
      </c>
    </row>
    <row r="6781" spans="1:12">
      <c r="A6781" s="36">
        <v>2017</v>
      </c>
      <c r="B6781" s="14" t="s">
        <v>5196</v>
      </c>
      <c r="C6781" s="9">
        <v>42961</v>
      </c>
      <c r="D6781" s="14" t="s">
        <v>537</v>
      </c>
      <c r="E6781" s="1" t="s">
        <v>6</v>
      </c>
      <c r="F6781" s="11">
        <v>4110</v>
      </c>
      <c r="G6781" s="1" t="s">
        <v>137</v>
      </c>
      <c r="H6781" s="1" t="s">
        <v>138</v>
      </c>
      <c r="I6781" s="27">
        <v>155</v>
      </c>
      <c r="J6781" s="30">
        <v>1418</v>
      </c>
      <c r="K6781" s="28" t="s">
        <v>5389</v>
      </c>
      <c r="L6781" s="4" t="s">
        <v>273</v>
      </c>
    </row>
    <row r="6782" spans="1:12">
      <c r="A6782" s="36">
        <v>2017</v>
      </c>
      <c r="B6782" s="14" t="s">
        <v>5196</v>
      </c>
      <c r="C6782" s="9">
        <v>42963</v>
      </c>
      <c r="D6782" s="14" t="s">
        <v>537</v>
      </c>
      <c r="E6782" s="1" t="s">
        <v>308</v>
      </c>
      <c r="F6782" s="11">
        <v>4415</v>
      </c>
      <c r="G6782" s="1" t="s">
        <v>137</v>
      </c>
      <c r="H6782" s="1" t="s">
        <v>138</v>
      </c>
      <c r="I6782" s="27">
        <v>69.599999999999994</v>
      </c>
      <c r="J6782" s="30">
        <v>1420</v>
      </c>
      <c r="K6782" s="28" t="s">
        <v>5385</v>
      </c>
      <c r="L6782" s="4" t="s">
        <v>141</v>
      </c>
    </row>
    <row r="6783" spans="1:12">
      <c r="A6783" s="36">
        <v>2017</v>
      </c>
      <c r="B6783" s="14" t="s">
        <v>5196</v>
      </c>
      <c r="C6783" s="9">
        <v>42963</v>
      </c>
      <c r="D6783" s="14" t="s">
        <v>537</v>
      </c>
      <c r="E6783" s="1" t="s">
        <v>308</v>
      </c>
      <c r="F6783" s="11">
        <v>4423</v>
      </c>
      <c r="G6783" s="1" t="s">
        <v>137</v>
      </c>
      <c r="H6783" s="1" t="s">
        <v>138</v>
      </c>
      <c r="I6783" s="27">
        <v>134.19999999999999</v>
      </c>
      <c r="J6783" s="30">
        <v>1421</v>
      </c>
      <c r="K6783" s="28" t="s">
        <v>5388</v>
      </c>
      <c r="L6783" s="4" t="s">
        <v>141</v>
      </c>
    </row>
    <row r="6784" spans="1:12">
      <c r="A6784" s="36">
        <v>2017</v>
      </c>
      <c r="B6784" s="14" t="s">
        <v>5196</v>
      </c>
      <c r="C6784" s="9">
        <v>42964</v>
      </c>
      <c r="D6784" s="14" t="s">
        <v>537</v>
      </c>
      <c r="E6784" s="1" t="s">
        <v>6</v>
      </c>
      <c r="F6784" s="11">
        <v>4110</v>
      </c>
      <c r="G6784" s="1" t="s">
        <v>137</v>
      </c>
      <c r="H6784" s="1" t="s">
        <v>138</v>
      </c>
      <c r="I6784" s="27">
        <v>143.1</v>
      </c>
      <c r="J6784" s="30">
        <v>1424</v>
      </c>
      <c r="K6784" s="28" t="s">
        <v>5389</v>
      </c>
      <c r="L6784" s="4" t="s">
        <v>273</v>
      </c>
    </row>
    <row r="6785" spans="1:12">
      <c r="A6785" s="36">
        <v>2017</v>
      </c>
      <c r="B6785" s="14" t="s">
        <v>5196</v>
      </c>
      <c r="C6785" s="9">
        <v>42965</v>
      </c>
      <c r="D6785" s="14" t="s">
        <v>537</v>
      </c>
      <c r="E6785" s="1" t="s">
        <v>6</v>
      </c>
      <c r="F6785" s="11">
        <v>4110</v>
      </c>
      <c r="G6785" s="1" t="s">
        <v>137</v>
      </c>
      <c r="H6785" s="1" t="s">
        <v>138</v>
      </c>
      <c r="I6785" s="27">
        <v>186.1</v>
      </c>
      <c r="J6785" s="30">
        <v>1426</v>
      </c>
      <c r="K6785" s="28" t="s">
        <v>5389</v>
      </c>
      <c r="L6785" s="4" t="s">
        <v>273</v>
      </c>
    </row>
    <row r="6786" spans="1:12">
      <c r="A6786" s="36">
        <v>2017</v>
      </c>
      <c r="B6786" s="14" t="s">
        <v>5196</v>
      </c>
      <c r="C6786" s="9">
        <v>42967</v>
      </c>
      <c r="D6786" s="14" t="s">
        <v>537</v>
      </c>
      <c r="E6786" s="1" t="s">
        <v>6</v>
      </c>
      <c r="F6786" s="11">
        <v>4135</v>
      </c>
      <c r="G6786" s="1" t="s">
        <v>137</v>
      </c>
      <c r="H6786" s="1" t="s">
        <v>138</v>
      </c>
      <c r="I6786" s="27">
        <v>172.1</v>
      </c>
      <c r="J6786" s="30">
        <v>1428</v>
      </c>
      <c r="K6786" s="28" t="s">
        <v>3915</v>
      </c>
      <c r="L6786" s="4" t="s">
        <v>9</v>
      </c>
    </row>
    <row r="6787" spans="1:12">
      <c r="A6787" s="36">
        <v>2017</v>
      </c>
      <c r="B6787" s="14" t="s">
        <v>5196</v>
      </c>
      <c r="C6787" s="9">
        <v>42967</v>
      </c>
      <c r="D6787" s="14" t="s">
        <v>537</v>
      </c>
      <c r="E6787" s="1" t="s">
        <v>6</v>
      </c>
      <c r="F6787" s="11">
        <v>4110</v>
      </c>
      <c r="G6787" s="1" t="s">
        <v>137</v>
      </c>
      <c r="H6787" s="1" t="s">
        <v>138</v>
      </c>
      <c r="I6787" s="27">
        <v>77.400000000000006</v>
      </c>
      <c r="J6787" s="30">
        <v>1429</v>
      </c>
      <c r="K6787" s="28" t="s">
        <v>5389</v>
      </c>
      <c r="L6787" s="4" t="s">
        <v>273</v>
      </c>
    </row>
    <row r="6788" spans="1:12">
      <c r="A6788" s="36">
        <v>2017</v>
      </c>
      <c r="B6788" s="14" t="s">
        <v>5196</v>
      </c>
      <c r="C6788" s="9">
        <v>42969</v>
      </c>
      <c r="D6788" s="14" t="s">
        <v>537</v>
      </c>
      <c r="E6788" s="1" t="s">
        <v>308</v>
      </c>
      <c r="F6788" s="11">
        <v>4418</v>
      </c>
      <c r="G6788" s="1" t="s">
        <v>137</v>
      </c>
      <c r="H6788" s="1" t="s">
        <v>138</v>
      </c>
      <c r="I6788" s="27">
        <v>110.5</v>
      </c>
      <c r="J6788" s="30">
        <v>1430</v>
      </c>
      <c r="K6788" s="28" t="s">
        <v>5385</v>
      </c>
      <c r="L6788" s="4" t="s">
        <v>141</v>
      </c>
    </row>
    <row r="6789" spans="1:12">
      <c r="A6789" s="36">
        <v>2017</v>
      </c>
      <c r="B6789" s="14" t="s">
        <v>5196</v>
      </c>
      <c r="C6789" s="9">
        <v>42970</v>
      </c>
      <c r="D6789" s="14" t="s">
        <v>537</v>
      </c>
      <c r="E6789" s="1" t="s">
        <v>308</v>
      </c>
      <c r="F6789" s="11">
        <v>4418</v>
      </c>
      <c r="G6789" s="1" t="s">
        <v>137</v>
      </c>
      <c r="H6789" s="1" t="s">
        <v>138</v>
      </c>
      <c r="I6789" s="27">
        <v>33.799999999999997</v>
      </c>
      <c r="J6789" s="30">
        <v>1431</v>
      </c>
      <c r="K6789" s="28" t="s">
        <v>5385</v>
      </c>
      <c r="L6789" s="4" t="s">
        <v>141</v>
      </c>
    </row>
    <row r="6790" spans="1:12">
      <c r="A6790" s="36">
        <v>2017</v>
      </c>
      <c r="B6790" s="14" t="s">
        <v>5196</v>
      </c>
      <c r="C6790" s="9">
        <v>42972</v>
      </c>
      <c r="D6790" s="14" t="s">
        <v>537</v>
      </c>
      <c r="E6790" s="1" t="s">
        <v>6</v>
      </c>
      <c r="F6790" s="11">
        <v>4110</v>
      </c>
      <c r="G6790" s="1" t="s">
        <v>137</v>
      </c>
      <c r="H6790" s="1" t="s">
        <v>138</v>
      </c>
      <c r="I6790" s="27">
        <v>102.7</v>
      </c>
      <c r="J6790" s="30">
        <v>1432</v>
      </c>
      <c r="K6790" s="28" t="s">
        <v>5389</v>
      </c>
      <c r="L6790" s="4" t="s">
        <v>273</v>
      </c>
    </row>
    <row r="6791" spans="1:12">
      <c r="A6791" s="36">
        <v>2017</v>
      </c>
      <c r="B6791" s="14" t="s">
        <v>5196</v>
      </c>
      <c r="C6791" s="9">
        <v>42973</v>
      </c>
      <c r="D6791" s="14" t="s">
        <v>537</v>
      </c>
      <c r="E6791" s="1" t="s">
        <v>6</v>
      </c>
      <c r="F6791" s="11">
        <v>4110</v>
      </c>
      <c r="G6791" s="1" t="s">
        <v>137</v>
      </c>
      <c r="H6791" s="1" t="s">
        <v>138</v>
      </c>
      <c r="I6791" s="27">
        <v>120</v>
      </c>
      <c r="J6791" s="30">
        <v>1434</v>
      </c>
      <c r="K6791" s="28" t="s">
        <v>5389</v>
      </c>
      <c r="L6791" s="4" t="s">
        <v>273</v>
      </c>
    </row>
    <row r="6792" spans="1:12">
      <c r="A6792" s="36">
        <v>2017</v>
      </c>
      <c r="B6792" s="14" t="s">
        <v>5196</v>
      </c>
      <c r="C6792" s="9">
        <v>42957</v>
      </c>
      <c r="D6792" s="14" t="s">
        <v>537</v>
      </c>
      <c r="E6792" s="1" t="s">
        <v>308</v>
      </c>
      <c r="F6792" s="11">
        <v>4525</v>
      </c>
      <c r="G6792" s="1" t="s">
        <v>37</v>
      </c>
      <c r="H6792" s="1" t="s">
        <v>738</v>
      </c>
      <c r="I6792" s="27">
        <v>132</v>
      </c>
      <c r="J6792" s="30" t="s">
        <v>5390</v>
      </c>
      <c r="K6792" s="28" t="s">
        <v>5391</v>
      </c>
      <c r="L6792" s="4" t="s">
        <v>141</v>
      </c>
    </row>
    <row r="6793" spans="1:12">
      <c r="A6793" s="36">
        <v>2017</v>
      </c>
      <c r="B6793" s="14" t="s">
        <v>5196</v>
      </c>
      <c r="C6793" s="9">
        <v>42957</v>
      </c>
      <c r="D6793" s="14" t="s">
        <v>537</v>
      </c>
      <c r="E6793" s="1" t="s">
        <v>308</v>
      </c>
      <c r="F6793" s="11">
        <v>4525</v>
      </c>
      <c r="G6793" s="1" t="s">
        <v>37</v>
      </c>
      <c r="H6793" s="1" t="s">
        <v>738</v>
      </c>
      <c r="I6793" s="27">
        <v>60</v>
      </c>
      <c r="J6793" s="30" t="s">
        <v>5392</v>
      </c>
      <c r="K6793" s="28" t="s">
        <v>5377</v>
      </c>
      <c r="L6793" s="4" t="s">
        <v>141</v>
      </c>
    </row>
    <row r="6794" spans="1:12">
      <c r="A6794" s="36">
        <v>2017</v>
      </c>
      <c r="B6794" s="14" t="s">
        <v>5196</v>
      </c>
      <c r="C6794" s="9">
        <v>42954</v>
      </c>
      <c r="D6794" s="14" t="s">
        <v>537</v>
      </c>
      <c r="E6794" s="1" t="s">
        <v>308</v>
      </c>
      <c r="F6794" s="11">
        <v>4523</v>
      </c>
      <c r="G6794" s="1" t="s">
        <v>37</v>
      </c>
      <c r="H6794" s="1" t="s">
        <v>738</v>
      </c>
      <c r="I6794" s="27">
        <v>85</v>
      </c>
      <c r="J6794" s="30" t="s">
        <v>5393</v>
      </c>
      <c r="K6794" s="28" t="s">
        <v>5394</v>
      </c>
      <c r="L6794" s="4" t="s">
        <v>141</v>
      </c>
    </row>
    <row r="6795" spans="1:12">
      <c r="A6795" s="36">
        <v>2017</v>
      </c>
      <c r="B6795" s="14" t="s">
        <v>5196</v>
      </c>
      <c r="C6795" s="9">
        <v>42952</v>
      </c>
      <c r="D6795" s="14" t="s">
        <v>537</v>
      </c>
      <c r="E6795" s="1" t="s">
        <v>308</v>
      </c>
      <c r="F6795" s="11">
        <v>4523</v>
      </c>
      <c r="G6795" s="1" t="s">
        <v>37</v>
      </c>
      <c r="H6795" s="1" t="s">
        <v>738</v>
      </c>
      <c r="I6795" s="27">
        <v>30</v>
      </c>
      <c r="J6795" s="30" t="s">
        <v>5395</v>
      </c>
      <c r="K6795" s="28" t="s">
        <v>5394</v>
      </c>
      <c r="L6795" s="4" t="s">
        <v>141</v>
      </c>
    </row>
    <row r="6796" spans="1:12">
      <c r="A6796" s="36">
        <v>2017</v>
      </c>
      <c r="B6796" s="14" t="s">
        <v>5196</v>
      </c>
      <c r="C6796" s="9">
        <v>42952</v>
      </c>
      <c r="D6796" s="14" t="s">
        <v>537</v>
      </c>
      <c r="E6796" s="1" t="s">
        <v>308</v>
      </c>
      <c r="F6796" s="11">
        <v>4523</v>
      </c>
      <c r="G6796" s="1" t="s">
        <v>37</v>
      </c>
      <c r="H6796" s="1" t="s">
        <v>738</v>
      </c>
      <c r="I6796" s="27">
        <v>22</v>
      </c>
      <c r="J6796" s="30" t="s">
        <v>5396</v>
      </c>
      <c r="K6796" s="28" t="s">
        <v>5394</v>
      </c>
      <c r="L6796" s="4" t="s">
        <v>141</v>
      </c>
    </row>
    <row r="6797" spans="1:12">
      <c r="A6797" s="36">
        <v>2017</v>
      </c>
      <c r="B6797" s="14" t="s">
        <v>5196</v>
      </c>
      <c r="C6797" s="9">
        <v>42952</v>
      </c>
      <c r="D6797" s="14" t="s">
        <v>537</v>
      </c>
      <c r="E6797" s="1" t="s">
        <v>308</v>
      </c>
      <c r="F6797" s="11">
        <v>4523</v>
      </c>
      <c r="G6797" s="1" t="s">
        <v>37</v>
      </c>
      <c r="H6797" s="1" t="s">
        <v>738</v>
      </c>
      <c r="I6797" s="27">
        <v>80</v>
      </c>
      <c r="J6797" s="30" t="s">
        <v>5397</v>
      </c>
      <c r="K6797" s="28" t="s">
        <v>5391</v>
      </c>
      <c r="L6797" s="4" t="s">
        <v>141</v>
      </c>
    </row>
    <row r="6798" spans="1:12">
      <c r="A6798" s="36">
        <v>2017</v>
      </c>
      <c r="B6798" s="14" t="s">
        <v>5196</v>
      </c>
      <c r="C6798" s="9">
        <v>42978</v>
      </c>
      <c r="D6798" s="14" t="s">
        <v>537</v>
      </c>
      <c r="E6798" s="1" t="s">
        <v>308</v>
      </c>
      <c r="F6798" s="11">
        <v>4523</v>
      </c>
      <c r="G6798" s="1" t="s">
        <v>37</v>
      </c>
      <c r="H6798" s="11" t="s">
        <v>1482</v>
      </c>
      <c r="I6798" s="27">
        <v>108.7</v>
      </c>
      <c r="J6798" s="30" t="s">
        <v>5398</v>
      </c>
      <c r="K6798" s="28" t="s">
        <v>5399</v>
      </c>
      <c r="L6798" s="4" t="s">
        <v>141</v>
      </c>
    </row>
    <row r="6799" spans="1:12">
      <c r="A6799" s="36">
        <v>2017</v>
      </c>
      <c r="B6799" s="14" t="s">
        <v>5196</v>
      </c>
      <c r="C6799" s="9">
        <v>42978</v>
      </c>
      <c r="D6799" s="14" t="s">
        <v>537</v>
      </c>
      <c r="E6799" s="1" t="s">
        <v>308</v>
      </c>
      <c r="F6799" s="11">
        <v>4523</v>
      </c>
      <c r="G6799" s="1" t="s">
        <v>37</v>
      </c>
      <c r="H6799" s="1" t="s">
        <v>143</v>
      </c>
      <c r="I6799" s="27">
        <v>38</v>
      </c>
      <c r="J6799" s="30" t="s">
        <v>5400</v>
      </c>
      <c r="K6799" s="28" t="s">
        <v>5401</v>
      </c>
      <c r="L6799" s="4" t="s">
        <v>141</v>
      </c>
    </row>
    <row r="6800" spans="1:12">
      <c r="A6800" s="36">
        <v>2017</v>
      </c>
      <c r="B6800" s="14" t="s">
        <v>5196</v>
      </c>
      <c r="C6800" s="9">
        <v>42965</v>
      </c>
      <c r="D6800" s="14" t="s">
        <v>537</v>
      </c>
      <c r="E6800" s="1" t="s">
        <v>308</v>
      </c>
      <c r="F6800" s="11">
        <v>4525</v>
      </c>
      <c r="G6800" s="1" t="s">
        <v>149</v>
      </c>
      <c r="H6800" s="1" t="s">
        <v>500</v>
      </c>
      <c r="I6800" s="27">
        <v>140.19999999999999</v>
      </c>
      <c r="J6800" s="30" t="s">
        <v>5402</v>
      </c>
      <c r="K6800" s="28" t="s">
        <v>5403</v>
      </c>
      <c r="L6800" s="4" t="s">
        <v>141</v>
      </c>
    </row>
    <row r="6801" spans="1:12">
      <c r="A6801" s="36">
        <v>2017</v>
      </c>
      <c r="B6801" s="14" t="s">
        <v>5196</v>
      </c>
      <c r="C6801" s="9">
        <v>42965</v>
      </c>
      <c r="D6801" s="14" t="s">
        <v>537</v>
      </c>
      <c r="E6801" s="1" t="s">
        <v>308</v>
      </c>
      <c r="F6801" s="11">
        <v>4525</v>
      </c>
      <c r="G6801" s="1" t="s">
        <v>149</v>
      </c>
      <c r="H6801" s="1" t="s">
        <v>500</v>
      </c>
      <c r="I6801" s="27">
        <v>150.69999999999999</v>
      </c>
      <c r="J6801" s="30" t="s">
        <v>5404</v>
      </c>
      <c r="K6801" s="28" t="s">
        <v>5403</v>
      </c>
      <c r="L6801" s="4" t="s">
        <v>141</v>
      </c>
    </row>
    <row r="6802" spans="1:12">
      <c r="A6802" s="36">
        <v>2017</v>
      </c>
      <c r="B6802" s="14" t="s">
        <v>5196</v>
      </c>
      <c r="C6802" s="9">
        <v>42969</v>
      </c>
      <c r="D6802" s="14" t="s">
        <v>537</v>
      </c>
      <c r="E6802" s="1" t="s">
        <v>308</v>
      </c>
      <c r="F6802" s="11">
        <v>4530</v>
      </c>
      <c r="G6802" s="1" t="s">
        <v>37</v>
      </c>
      <c r="H6802" s="1" t="s">
        <v>738</v>
      </c>
      <c r="I6802" s="27">
        <v>90</v>
      </c>
      <c r="J6802" s="30" t="s">
        <v>5405</v>
      </c>
      <c r="K6802" s="28" t="s">
        <v>5406</v>
      </c>
      <c r="L6802" s="4" t="s">
        <v>141</v>
      </c>
    </row>
    <row r="6803" spans="1:12">
      <c r="A6803" s="36">
        <v>2017</v>
      </c>
      <c r="B6803" s="14" t="s">
        <v>5196</v>
      </c>
      <c r="C6803" s="9">
        <v>42975</v>
      </c>
      <c r="D6803" s="14" t="s">
        <v>537</v>
      </c>
      <c r="E6803" s="1" t="s">
        <v>308</v>
      </c>
      <c r="F6803" s="11">
        <v>4530</v>
      </c>
      <c r="G6803" s="1" t="s">
        <v>37</v>
      </c>
      <c r="H6803" s="1" t="s">
        <v>738</v>
      </c>
      <c r="I6803" s="27">
        <v>125</v>
      </c>
      <c r="J6803" s="30" t="s">
        <v>5407</v>
      </c>
      <c r="K6803" s="28" t="s">
        <v>5406</v>
      </c>
      <c r="L6803" s="4" t="s">
        <v>141</v>
      </c>
    </row>
    <row r="6804" spans="1:12">
      <c r="A6804" s="36">
        <v>2017</v>
      </c>
      <c r="B6804" s="14" t="s">
        <v>5196</v>
      </c>
      <c r="C6804" s="9">
        <v>42975</v>
      </c>
      <c r="D6804" s="14" t="s">
        <v>537</v>
      </c>
      <c r="E6804" s="1" t="s">
        <v>308</v>
      </c>
      <c r="F6804" s="11">
        <v>4530</v>
      </c>
      <c r="G6804" s="1" t="s">
        <v>37</v>
      </c>
      <c r="H6804" s="1" t="s">
        <v>738</v>
      </c>
      <c r="I6804" s="27">
        <v>74</v>
      </c>
      <c r="J6804" s="30" t="s">
        <v>5408</v>
      </c>
      <c r="K6804" s="28" t="s">
        <v>5406</v>
      </c>
      <c r="L6804" s="4" t="s">
        <v>141</v>
      </c>
    </row>
    <row r="6805" spans="1:12">
      <c r="A6805" s="36">
        <v>2017</v>
      </c>
      <c r="B6805" s="14" t="s">
        <v>5196</v>
      </c>
      <c r="C6805" s="9">
        <v>42974</v>
      </c>
      <c r="D6805" s="14" t="s">
        <v>537</v>
      </c>
      <c r="E6805" s="1" t="s">
        <v>308</v>
      </c>
      <c r="F6805" s="11">
        <v>4418</v>
      </c>
      <c r="G6805" s="1" t="s">
        <v>137</v>
      </c>
      <c r="H6805" s="1" t="s">
        <v>138</v>
      </c>
      <c r="I6805" s="27">
        <v>156.4</v>
      </c>
      <c r="J6805" s="30">
        <v>1435</v>
      </c>
      <c r="K6805" s="28" t="s">
        <v>5409</v>
      </c>
      <c r="L6805" s="4" t="s">
        <v>141</v>
      </c>
    </row>
    <row r="6806" spans="1:12">
      <c r="A6806" s="36">
        <v>2017</v>
      </c>
      <c r="B6806" s="14" t="s">
        <v>5196</v>
      </c>
      <c r="C6806" s="9">
        <v>42975</v>
      </c>
      <c r="D6806" s="14" t="s">
        <v>537</v>
      </c>
      <c r="E6806" s="1" t="s">
        <v>308</v>
      </c>
      <c r="F6806" s="11">
        <v>4418</v>
      </c>
      <c r="G6806" s="1" t="s">
        <v>137</v>
      </c>
      <c r="H6806" s="1" t="s">
        <v>138</v>
      </c>
      <c r="I6806" s="27">
        <v>71.900000000000006</v>
      </c>
      <c r="J6806" s="30">
        <v>1436</v>
      </c>
      <c r="K6806" s="28" t="s">
        <v>5409</v>
      </c>
      <c r="L6806" s="4" t="s">
        <v>141</v>
      </c>
    </row>
    <row r="6807" spans="1:12">
      <c r="A6807" s="36">
        <v>2017</v>
      </c>
      <c r="B6807" s="14" t="s">
        <v>5196</v>
      </c>
      <c r="C6807" s="9">
        <v>42963</v>
      </c>
      <c r="D6807" s="14" t="s">
        <v>537</v>
      </c>
      <c r="E6807" s="1" t="s">
        <v>148</v>
      </c>
      <c r="F6807" s="11">
        <v>4480</v>
      </c>
      <c r="G6807" s="1" t="s">
        <v>149</v>
      </c>
      <c r="H6807" s="11" t="s">
        <v>150</v>
      </c>
      <c r="I6807" s="27">
        <v>34</v>
      </c>
      <c r="J6807" s="30" t="s">
        <v>5410</v>
      </c>
      <c r="K6807" s="28" t="s">
        <v>4064</v>
      </c>
      <c r="L6807" s="4" t="s">
        <v>141</v>
      </c>
    </row>
    <row r="6808" spans="1:12">
      <c r="A6808" s="36">
        <v>2017</v>
      </c>
      <c r="B6808" s="14" t="s">
        <v>5196</v>
      </c>
      <c r="C6808" s="9">
        <v>42948</v>
      </c>
      <c r="D6808" s="14" t="s">
        <v>537</v>
      </c>
      <c r="E6808" s="1" t="s">
        <v>148</v>
      </c>
      <c r="F6808" s="11">
        <v>4473</v>
      </c>
      <c r="G6808" s="1" t="s">
        <v>149</v>
      </c>
      <c r="H6808" s="11" t="s">
        <v>150</v>
      </c>
      <c r="I6808" s="27">
        <v>45</v>
      </c>
      <c r="J6808" s="30" t="s">
        <v>5411</v>
      </c>
      <c r="K6808" s="28" t="s">
        <v>5412</v>
      </c>
      <c r="L6808" s="4" t="s">
        <v>141</v>
      </c>
    </row>
    <row r="6809" spans="1:12">
      <c r="A6809" s="36">
        <v>2017</v>
      </c>
      <c r="B6809" s="14" t="s">
        <v>5196</v>
      </c>
      <c r="C6809" s="9">
        <v>42949</v>
      </c>
      <c r="D6809" s="14" t="s">
        <v>537</v>
      </c>
      <c r="E6809" s="1" t="s">
        <v>148</v>
      </c>
      <c r="F6809" s="11">
        <v>4473</v>
      </c>
      <c r="G6809" s="1" t="s">
        <v>149</v>
      </c>
      <c r="H6809" s="11" t="s">
        <v>150</v>
      </c>
      <c r="I6809" s="27">
        <v>31</v>
      </c>
      <c r="J6809" s="30" t="s">
        <v>5413</v>
      </c>
      <c r="K6809" s="28" t="s">
        <v>5412</v>
      </c>
      <c r="L6809" s="4" t="s">
        <v>141</v>
      </c>
    </row>
    <row r="6810" spans="1:12">
      <c r="A6810" s="36">
        <v>2017</v>
      </c>
      <c r="B6810" s="14" t="s">
        <v>5196</v>
      </c>
      <c r="C6810" s="9">
        <v>42958</v>
      </c>
      <c r="D6810" s="14" t="s">
        <v>537</v>
      </c>
      <c r="E6810" s="1" t="s">
        <v>148</v>
      </c>
      <c r="F6810" s="11">
        <v>4478</v>
      </c>
      <c r="G6810" s="1" t="s">
        <v>149</v>
      </c>
      <c r="H6810" s="11" t="s">
        <v>150</v>
      </c>
      <c r="I6810" s="27">
        <v>46</v>
      </c>
      <c r="J6810" s="30" t="s">
        <v>5414</v>
      </c>
      <c r="K6810" s="28" t="s">
        <v>5415</v>
      </c>
      <c r="L6810" s="4" t="s">
        <v>141</v>
      </c>
    </row>
    <row r="6811" spans="1:12">
      <c r="A6811" s="36">
        <v>2017</v>
      </c>
      <c r="B6811" s="14" t="s">
        <v>5196</v>
      </c>
      <c r="C6811" s="9">
        <v>42960</v>
      </c>
      <c r="D6811" s="14" t="s">
        <v>537</v>
      </c>
      <c r="E6811" s="1" t="s">
        <v>148</v>
      </c>
      <c r="F6811" s="11">
        <v>4478</v>
      </c>
      <c r="G6811" s="1" t="s">
        <v>149</v>
      </c>
      <c r="H6811" s="11" t="s">
        <v>150</v>
      </c>
      <c r="I6811" s="27">
        <v>11</v>
      </c>
      <c r="J6811" s="30" t="s">
        <v>5416</v>
      </c>
      <c r="K6811" s="28" t="s">
        <v>5417</v>
      </c>
      <c r="L6811" s="4" t="s">
        <v>141</v>
      </c>
    </row>
    <row r="6812" spans="1:12">
      <c r="A6812" s="36">
        <v>2017</v>
      </c>
      <c r="B6812" s="14" t="s">
        <v>5196</v>
      </c>
      <c r="C6812" s="9">
        <v>42965</v>
      </c>
      <c r="D6812" s="14" t="s">
        <v>537</v>
      </c>
      <c r="E6812" s="1" t="s">
        <v>148</v>
      </c>
      <c r="F6812" s="11">
        <v>4478</v>
      </c>
      <c r="G6812" s="1" t="s">
        <v>149</v>
      </c>
      <c r="H6812" s="11" t="s">
        <v>150</v>
      </c>
      <c r="I6812" s="27">
        <v>31</v>
      </c>
      <c r="J6812" s="30" t="s">
        <v>5418</v>
      </c>
      <c r="K6812" s="28" t="s">
        <v>5419</v>
      </c>
      <c r="L6812" s="4" t="s">
        <v>141</v>
      </c>
    </row>
    <row r="6813" spans="1:12">
      <c r="A6813" s="36">
        <v>2017</v>
      </c>
      <c r="B6813" s="14" t="s">
        <v>5196</v>
      </c>
      <c r="C6813" s="9">
        <v>42970</v>
      </c>
      <c r="D6813" s="14" t="s">
        <v>537</v>
      </c>
      <c r="E6813" s="1" t="s">
        <v>148</v>
      </c>
      <c r="F6813" s="11">
        <v>4478</v>
      </c>
      <c r="G6813" s="1" t="s">
        <v>149</v>
      </c>
      <c r="H6813" s="11" t="s">
        <v>150</v>
      </c>
      <c r="I6813" s="27">
        <v>30</v>
      </c>
      <c r="J6813" s="30" t="s">
        <v>5420</v>
      </c>
      <c r="K6813" s="28" t="s">
        <v>5419</v>
      </c>
      <c r="L6813" s="4" t="s">
        <v>141</v>
      </c>
    </row>
    <row r="6814" spans="1:12">
      <c r="A6814" s="36">
        <v>2017</v>
      </c>
      <c r="B6814" s="14" t="s">
        <v>5196</v>
      </c>
      <c r="C6814" s="9">
        <v>42952</v>
      </c>
      <c r="D6814" s="14" t="s">
        <v>537</v>
      </c>
      <c r="E6814" s="1" t="s">
        <v>148</v>
      </c>
      <c r="F6814" s="11">
        <v>4478</v>
      </c>
      <c r="G6814" s="1" t="s">
        <v>269</v>
      </c>
      <c r="H6814" s="1" t="s">
        <v>287</v>
      </c>
      <c r="I6814" s="27">
        <v>41</v>
      </c>
      <c r="J6814" s="30" t="s">
        <v>5421</v>
      </c>
      <c r="K6814" s="28" t="s">
        <v>5422</v>
      </c>
      <c r="L6814" s="4" t="s">
        <v>141</v>
      </c>
    </row>
    <row r="6815" spans="1:12">
      <c r="A6815" s="36">
        <v>2017</v>
      </c>
      <c r="B6815" s="14" t="s">
        <v>5196</v>
      </c>
      <c r="C6815" s="9">
        <v>42975</v>
      </c>
      <c r="D6815" s="14" t="s">
        <v>537</v>
      </c>
      <c r="E6815" s="1" t="s">
        <v>6</v>
      </c>
      <c r="F6815" s="11">
        <v>4110</v>
      </c>
      <c r="G6815" s="1" t="s">
        <v>137</v>
      </c>
      <c r="H6815" s="1" t="s">
        <v>138</v>
      </c>
      <c r="I6815" s="27">
        <v>83.1</v>
      </c>
      <c r="J6815" s="30">
        <v>1438</v>
      </c>
      <c r="K6815" s="28" t="s">
        <v>5389</v>
      </c>
      <c r="L6815" s="4" t="s">
        <v>273</v>
      </c>
    </row>
    <row r="6816" spans="1:12">
      <c r="A6816" s="36">
        <v>2017</v>
      </c>
      <c r="B6816" s="14" t="s">
        <v>5196</v>
      </c>
      <c r="C6816" s="9">
        <v>42954</v>
      </c>
      <c r="D6816" s="14" t="s">
        <v>537</v>
      </c>
      <c r="E6816" s="1" t="s">
        <v>148</v>
      </c>
      <c r="F6816" s="11">
        <v>4480</v>
      </c>
      <c r="G6816" s="1" t="s">
        <v>137</v>
      </c>
      <c r="H6816" s="1" t="s">
        <v>287</v>
      </c>
      <c r="I6816" s="27">
        <v>37</v>
      </c>
      <c r="J6816" s="30">
        <v>10216</v>
      </c>
      <c r="K6816" s="28" t="s">
        <v>5423</v>
      </c>
      <c r="L6816" s="4" t="s">
        <v>141</v>
      </c>
    </row>
    <row r="6817" spans="1:12">
      <c r="A6817" s="36">
        <v>2017</v>
      </c>
      <c r="B6817" s="14" t="s">
        <v>5196</v>
      </c>
      <c r="C6817" s="9">
        <v>42956</v>
      </c>
      <c r="D6817" s="14" t="s">
        <v>537</v>
      </c>
      <c r="E6817" s="1" t="s">
        <v>148</v>
      </c>
      <c r="F6817" s="11">
        <v>4480</v>
      </c>
      <c r="G6817" s="1" t="s">
        <v>37</v>
      </c>
      <c r="H6817" s="11" t="s">
        <v>1482</v>
      </c>
      <c r="I6817" s="27">
        <v>27</v>
      </c>
      <c r="J6817" s="30" t="s">
        <v>5424</v>
      </c>
      <c r="K6817" s="28" t="s">
        <v>5422</v>
      </c>
      <c r="L6817" s="4" t="s">
        <v>141</v>
      </c>
    </row>
    <row r="6818" spans="1:12">
      <c r="A6818" s="36">
        <v>2017</v>
      </c>
      <c r="B6818" s="14" t="s">
        <v>5196</v>
      </c>
      <c r="C6818" s="9">
        <v>42976</v>
      </c>
      <c r="D6818" s="14" t="s">
        <v>537</v>
      </c>
      <c r="E6818" s="1" t="s">
        <v>6</v>
      </c>
      <c r="F6818" s="11">
        <v>4110</v>
      </c>
      <c r="G6818" s="1" t="s">
        <v>137</v>
      </c>
      <c r="H6818" s="1" t="s">
        <v>138</v>
      </c>
      <c r="I6818" s="27">
        <v>76.099999999999994</v>
      </c>
      <c r="J6818" s="30">
        <v>1440</v>
      </c>
      <c r="K6818" s="28" t="s">
        <v>5425</v>
      </c>
      <c r="L6818" s="4" t="s">
        <v>273</v>
      </c>
    </row>
    <row r="6819" spans="1:12">
      <c r="A6819" s="36">
        <v>2017</v>
      </c>
      <c r="B6819" s="14" t="s">
        <v>5196</v>
      </c>
      <c r="C6819" s="9">
        <v>42977</v>
      </c>
      <c r="D6819" s="14" t="s">
        <v>537</v>
      </c>
      <c r="E6819" s="1" t="s">
        <v>148</v>
      </c>
      <c r="F6819" s="11">
        <v>4481</v>
      </c>
      <c r="G6819" s="1" t="s">
        <v>137</v>
      </c>
      <c r="H6819" s="1" t="s">
        <v>138</v>
      </c>
      <c r="I6819" s="27">
        <v>33.299999999999997</v>
      </c>
      <c r="J6819" s="30">
        <v>1441</v>
      </c>
      <c r="K6819" s="28" t="s">
        <v>5417</v>
      </c>
      <c r="L6819" s="4" t="s">
        <v>141</v>
      </c>
    </row>
    <row r="6820" spans="1:12">
      <c r="A6820" s="36">
        <v>2017</v>
      </c>
      <c r="B6820" s="14" t="s">
        <v>5196</v>
      </c>
      <c r="C6820" s="9">
        <v>42952</v>
      </c>
      <c r="D6820" s="14" t="s">
        <v>537</v>
      </c>
      <c r="E6820" s="1" t="s">
        <v>213</v>
      </c>
      <c r="F6820" s="11">
        <v>4252</v>
      </c>
      <c r="G6820" s="1" t="s">
        <v>37</v>
      </c>
      <c r="H6820" s="1" t="s">
        <v>738</v>
      </c>
      <c r="I6820" s="27">
        <v>30</v>
      </c>
      <c r="J6820" s="30" t="s">
        <v>5426</v>
      </c>
      <c r="K6820" s="28" t="s">
        <v>5427</v>
      </c>
      <c r="L6820" s="4" t="s">
        <v>141</v>
      </c>
    </row>
    <row r="6821" spans="1:12">
      <c r="A6821" s="36">
        <v>2017</v>
      </c>
      <c r="B6821" s="14" t="s">
        <v>5196</v>
      </c>
      <c r="C6821" s="9">
        <v>42951</v>
      </c>
      <c r="D6821" s="14" t="s">
        <v>537</v>
      </c>
      <c r="E6821" s="1" t="s">
        <v>13</v>
      </c>
      <c r="F6821" s="11">
        <v>5075</v>
      </c>
      <c r="G6821" s="1" t="s">
        <v>37</v>
      </c>
      <c r="H6821" s="11" t="s">
        <v>1962</v>
      </c>
      <c r="I6821" s="27">
        <v>75</v>
      </c>
      <c r="J6821" s="30" t="s">
        <v>5428</v>
      </c>
      <c r="K6821" s="28" t="s">
        <v>2309</v>
      </c>
      <c r="L6821" s="4" t="s">
        <v>273</v>
      </c>
    </row>
    <row r="6822" spans="1:12">
      <c r="A6822" s="36">
        <v>2017</v>
      </c>
      <c r="B6822" s="14" t="s">
        <v>5196</v>
      </c>
      <c r="C6822" s="9">
        <v>42952</v>
      </c>
      <c r="D6822" s="14" t="s">
        <v>537</v>
      </c>
      <c r="E6822" s="1" t="s">
        <v>13</v>
      </c>
      <c r="F6822" s="11">
        <v>5064</v>
      </c>
      <c r="G6822" s="1" t="s">
        <v>179</v>
      </c>
      <c r="H6822" s="1" t="s">
        <v>281</v>
      </c>
      <c r="I6822" s="27">
        <v>54</v>
      </c>
      <c r="J6822" s="30">
        <v>68933</v>
      </c>
      <c r="K6822" s="28" t="s">
        <v>5028</v>
      </c>
      <c r="L6822" s="4" t="s">
        <v>273</v>
      </c>
    </row>
    <row r="6823" spans="1:12">
      <c r="A6823" s="36">
        <v>2017</v>
      </c>
      <c r="B6823" s="14" t="s">
        <v>5196</v>
      </c>
      <c r="C6823" s="9">
        <v>42964</v>
      </c>
      <c r="D6823" s="14" t="s">
        <v>537</v>
      </c>
      <c r="E6823" s="1" t="s">
        <v>13</v>
      </c>
      <c r="F6823" s="11">
        <v>5064</v>
      </c>
      <c r="G6823" s="1" t="s">
        <v>37</v>
      </c>
      <c r="H6823" s="1" t="s">
        <v>274</v>
      </c>
      <c r="I6823" s="27">
        <v>64</v>
      </c>
      <c r="J6823" s="30" t="s">
        <v>5429</v>
      </c>
      <c r="K6823" s="28" t="s">
        <v>272</v>
      </c>
      <c r="L6823" s="4" t="s">
        <v>273</v>
      </c>
    </row>
    <row r="6824" spans="1:12">
      <c r="A6824" s="36">
        <v>2017</v>
      </c>
      <c r="B6824" s="14" t="s">
        <v>5196</v>
      </c>
      <c r="C6824" s="9">
        <v>42965</v>
      </c>
      <c r="D6824" s="14" t="s">
        <v>537</v>
      </c>
      <c r="E6824" s="1" t="s">
        <v>13</v>
      </c>
      <c r="F6824" s="11">
        <v>5075</v>
      </c>
      <c r="G6824" s="1" t="s">
        <v>37</v>
      </c>
      <c r="H6824" s="11" t="s">
        <v>1962</v>
      </c>
      <c r="I6824" s="27">
        <v>47</v>
      </c>
      <c r="J6824" s="30" t="s">
        <v>5430</v>
      </c>
      <c r="K6824" s="28" t="s">
        <v>3567</v>
      </c>
      <c r="L6824" s="4" t="s">
        <v>273</v>
      </c>
    </row>
    <row r="6825" spans="1:12">
      <c r="A6825" s="36">
        <v>2017</v>
      </c>
      <c r="B6825" s="14" t="s">
        <v>5196</v>
      </c>
      <c r="C6825" s="9">
        <v>42968</v>
      </c>
      <c r="D6825" s="14" t="s">
        <v>537</v>
      </c>
      <c r="E6825" s="1" t="s">
        <v>13</v>
      </c>
      <c r="F6825" s="11">
        <v>5075</v>
      </c>
      <c r="G6825" s="1" t="s">
        <v>37</v>
      </c>
      <c r="H6825" s="1" t="s">
        <v>274</v>
      </c>
      <c r="I6825" s="27">
        <v>30</v>
      </c>
      <c r="J6825" s="30" t="s">
        <v>5431</v>
      </c>
      <c r="K6825" s="28" t="s">
        <v>2325</v>
      </c>
      <c r="L6825" s="4" t="s">
        <v>273</v>
      </c>
    </row>
    <row r="6826" spans="1:12">
      <c r="A6826" s="36">
        <v>2017</v>
      </c>
      <c r="B6826" s="14" t="s">
        <v>5196</v>
      </c>
      <c r="C6826" s="9">
        <v>42972</v>
      </c>
      <c r="D6826" s="14" t="s">
        <v>537</v>
      </c>
      <c r="E6826" s="1" t="s">
        <v>13</v>
      </c>
      <c r="F6826" s="11">
        <v>5075</v>
      </c>
      <c r="G6826" s="1" t="s">
        <v>37</v>
      </c>
      <c r="H6826" s="1" t="s">
        <v>279</v>
      </c>
      <c r="I6826" s="27">
        <v>142</v>
      </c>
      <c r="J6826" s="30" t="s">
        <v>5432</v>
      </c>
      <c r="K6826" s="28" t="s">
        <v>5433</v>
      </c>
      <c r="L6826" s="4" t="s">
        <v>273</v>
      </c>
    </row>
    <row r="6827" spans="1:12">
      <c r="A6827" s="36">
        <v>2017</v>
      </c>
      <c r="B6827" s="14" t="s">
        <v>5196</v>
      </c>
      <c r="C6827" s="9">
        <v>42977</v>
      </c>
      <c r="D6827" s="14" t="s">
        <v>537</v>
      </c>
      <c r="E6827" s="1" t="s">
        <v>6</v>
      </c>
      <c r="F6827" s="11">
        <v>4135</v>
      </c>
      <c r="G6827" s="1" t="s">
        <v>137</v>
      </c>
      <c r="H6827" s="1" t="s">
        <v>138</v>
      </c>
      <c r="I6827" s="27">
        <v>110.6</v>
      </c>
      <c r="J6827" s="30">
        <v>1442</v>
      </c>
      <c r="K6827" s="28" t="s">
        <v>5434</v>
      </c>
      <c r="L6827" s="4" t="s">
        <v>9</v>
      </c>
    </row>
    <row r="6828" spans="1:12">
      <c r="A6828" s="36">
        <v>2017</v>
      </c>
      <c r="B6828" s="14" t="s">
        <v>5196</v>
      </c>
      <c r="C6828" s="9">
        <v>42978</v>
      </c>
      <c r="D6828" s="14" t="s">
        <v>537</v>
      </c>
      <c r="E6828" s="1" t="s">
        <v>148</v>
      </c>
      <c r="F6828" s="11">
        <v>4481</v>
      </c>
      <c r="G6828" s="1" t="s">
        <v>137</v>
      </c>
      <c r="H6828" s="1" t="s">
        <v>138</v>
      </c>
      <c r="I6828" s="27">
        <v>41.7</v>
      </c>
      <c r="J6828" s="30">
        <v>1443</v>
      </c>
      <c r="K6828" s="28" t="s">
        <v>5417</v>
      </c>
      <c r="L6828" s="4" t="s">
        <v>141</v>
      </c>
    </row>
    <row r="6829" spans="1:12">
      <c r="A6829" s="36">
        <v>2017</v>
      </c>
      <c r="B6829" s="14" t="s">
        <v>5196</v>
      </c>
      <c r="C6829" s="9">
        <v>42948</v>
      </c>
      <c r="D6829" s="14" t="s">
        <v>537</v>
      </c>
      <c r="E6829" s="1" t="s">
        <v>6</v>
      </c>
      <c r="F6829" s="11">
        <v>4109</v>
      </c>
      <c r="G6829" s="1" t="s">
        <v>1050</v>
      </c>
      <c r="H6829" s="11" t="s">
        <v>7515</v>
      </c>
      <c r="I6829" s="27">
        <v>122.4</v>
      </c>
      <c r="J6829" s="30">
        <v>20794</v>
      </c>
      <c r="K6829" s="28" t="s">
        <v>5018</v>
      </c>
      <c r="L6829" s="4" t="s">
        <v>273</v>
      </c>
    </row>
    <row r="6830" spans="1:12">
      <c r="A6830" s="36">
        <v>2017</v>
      </c>
      <c r="B6830" s="14" t="s">
        <v>5196</v>
      </c>
      <c r="C6830" s="9">
        <v>42948</v>
      </c>
      <c r="D6830" s="14" t="s">
        <v>537</v>
      </c>
      <c r="E6830" s="1" t="s">
        <v>6</v>
      </c>
      <c r="F6830" s="11">
        <v>4134</v>
      </c>
      <c r="G6830" s="1" t="s">
        <v>1050</v>
      </c>
      <c r="H6830" s="11" t="s">
        <v>294</v>
      </c>
      <c r="I6830" s="27">
        <v>270.39999999999998</v>
      </c>
      <c r="J6830" s="30">
        <v>22489</v>
      </c>
      <c r="K6830" s="28" t="s">
        <v>1069</v>
      </c>
      <c r="L6830" s="4" t="s">
        <v>273</v>
      </c>
    </row>
    <row r="6831" spans="1:12">
      <c r="A6831" s="36">
        <v>2017</v>
      </c>
      <c r="B6831" s="14" t="s">
        <v>5196</v>
      </c>
      <c r="C6831" s="9">
        <v>42948</v>
      </c>
      <c r="D6831" s="14" t="s">
        <v>537</v>
      </c>
      <c r="E6831" s="1" t="s">
        <v>6</v>
      </c>
      <c r="F6831" s="11">
        <v>4134</v>
      </c>
      <c r="G6831" s="1" t="s">
        <v>1050</v>
      </c>
      <c r="H6831" s="11" t="s">
        <v>294</v>
      </c>
      <c r="I6831" s="27">
        <v>310.60000000000002</v>
      </c>
      <c r="J6831" s="30">
        <v>22493</v>
      </c>
      <c r="K6831" s="28" t="s">
        <v>1069</v>
      </c>
      <c r="L6831" s="4" t="s">
        <v>273</v>
      </c>
    </row>
    <row r="6832" spans="1:12">
      <c r="A6832" s="36">
        <v>2017</v>
      </c>
      <c r="B6832" s="14" t="s">
        <v>5196</v>
      </c>
      <c r="C6832" s="9">
        <v>42948</v>
      </c>
      <c r="D6832" s="14" t="s">
        <v>537</v>
      </c>
      <c r="E6832" s="1" t="s">
        <v>6</v>
      </c>
      <c r="F6832" s="11">
        <v>4131</v>
      </c>
      <c r="G6832" s="1" t="s">
        <v>137</v>
      </c>
      <c r="H6832" s="1" t="s">
        <v>138</v>
      </c>
      <c r="I6832" s="27">
        <v>117</v>
      </c>
      <c r="J6832" s="30">
        <v>2815</v>
      </c>
      <c r="K6832" s="28" t="s">
        <v>5019</v>
      </c>
      <c r="L6832" s="4" t="s">
        <v>273</v>
      </c>
    </row>
    <row r="6833" spans="1:12">
      <c r="A6833" s="36">
        <v>2017</v>
      </c>
      <c r="B6833" s="14" t="s">
        <v>5196</v>
      </c>
      <c r="C6833" s="9">
        <v>42949</v>
      </c>
      <c r="D6833" s="14" t="s">
        <v>537</v>
      </c>
      <c r="E6833" s="1" t="s">
        <v>6</v>
      </c>
      <c r="F6833" s="11">
        <v>4138</v>
      </c>
      <c r="G6833" s="1" t="s">
        <v>269</v>
      </c>
      <c r="H6833" s="1" t="s">
        <v>1659</v>
      </c>
      <c r="I6833" s="27">
        <v>283.3</v>
      </c>
      <c r="J6833" s="30">
        <v>2164</v>
      </c>
      <c r="K6833" s="28" t="s">
        <v>2081</v>
      </c>
      <c r="L6833" s="4" t="s">
        <v>273</v>
      </c>
    </row>
    <row r="6834" spans="1:12">
      <c r="A6834" s="36">
        <v>2017</v>
      </c>
      <c r="B6834" s="14" t="s">
        <v>5196</v>
      </c>
      <c r="C6834" s="9">
        <v>42950</v>
      </c>
      <c r="D6834" s="14" t="s">
        <v>537</v>
      </c>
      <c r="E6834" s="1" t="s">
        <v>695</v>
      </c>
      <c r="F6834" s="11" t="s">
        <v>696</v>
      </c>
      <c r="G6834" s="1" t="s">
        <v>137</v>
      </c>
      <c r="H6834" s="1" t="s">
        <v>138</v>
      </c>
      <c r="I6834" s="27">
        <v>211</v>
      </c>
      <c r="J6834" s="30">
        <v>3300</v>
      </c>
      <c r="K6834" s="28" t="s">
        <v>5130</v>
      </c>
      <c r="L6834" s="4" t="s">
        <v>582</v>
      </c>
    </row>
    <row r="6835" spans="1:12">
      <c r="A6835" s="36">
        <v>2017</v>
      </c>
      <c r="B6835" s="14" t="s">
        <v>5196</v>
      </c>
      <c r="C6835" s="9">
        <v>42951</v>
      </c>
      <c r="D6835" s="14" t="s">
        <v>537</v>
      </c>
      <c r="E6835" s="1" t="s">
        <v>452</v>
      </c>
      <c r="F6835" s="11">
        <v>1250</v>
      </c>
      <c r="G6835" s="1" t="s">
        <v>137</v>
      </c>
      <c r="H6835" s="1" t="s">
        <v>138</v>
      </c>
      <c r="I6835" s="27">
        <v>160</v>
      </c>
      <c r="J6835" s="30">
        <v>3304</v>
      </c>
      <c r="K6835" s="28" t="s">
        <v>5435</v>
      </c>
      <c r="L6835" s="4" t="s">
        <v>310</v>
      </c>
    </row>
    <row r="6836" spans="1:12">
      <c r="A6836" s="36">
        <v>2017</v>
      </c>
      <c r="B6836" s="14" t="s">
        <v>5196</v>
      </c>
      <c r="C6836" s="9">
        <v>42952</v>
      </c>
      <c r="D6836" s="14" t="s">
        <v>537</v>
      </c>
      <c r="E6836" s="1" t="s">
        <v>695</v>
      </c>
      <c r="F6836" s="11" t="s">
        <v>696</v>
      </c>
      <c r="G6836" s="1" t="s">
        <v>137</v>
      </c>
      <c r="H6836" s="1" t="s">
        <v>138</v>
      </c>
      <c r="I6836" s="27">
        <v>247</v>
      </c>
      <c r="J6836" s="30">
        <v>3308</v>
      </c>
      <c r="K6836" s="28" t="s">
        <v>5130</v>
      </c>
      <c r="L6836" s="4" t="s">
        <v>582</v>
      </c>
    </row>
    <row r="6837" spans="1:12">
      <c r="A6837" s="36">
        <v>2017</v>
      </c>
      <c r="B6837" s="14" t="s">
        <v>5196</v>
      </c>
      <c r="C6837" s="9">
        <v>42949</v>
      </c>
      <c r="D6837" s="14" t="s">
        <v>537</v>
      </c>
      <c r="E6837" s="1" t="s">
        <v>6</v>
      </c>
      <c r="F6837" s="11">
        <v>4110</v>
      </c>
      <c r="G6837" s="1" t="s">
        <v>269</v>
      </c>
      <c r="H6837" s="1" t="s">
        <v>287</v>
      </c>
      <c r="I6837" s="27">
        <v>87</v>
      </c>
      <c r="J6837" s="30">
        <v>4685</v>
      </c>
      <c r="K6837" s="28" t="s">
        <v>5226</v>
      </c>
      <c r="L6837" s="4" t="s">
        <v>273</v>
      </c>
    </row>
    <row r="6838" spans="1:12">
      <c r="A6838" s="36">
        <v>2017</v>
      </c>
      <c r="B6838" s="14" t="s">
        <v>5196</v>
      </c>
      <c r="C6838" s="9">
        <v>42950</v>
      </c>
      <c r="D6838" s="14" t="s">
        <v>537</v>
      </c>
      <c r="E6838" s="1" t="s">
        <v>6</v>
      </c>
      <c r="F6838" s="11">
        <v>4134</v>
      </c>
      <c r="G6838" s="1" t="s">
        <v>1050</v>
      </c>
      <c r="H6838" s="11" t="s">
        <v>294</v>
      </c>
      <c r="I6838" s="27">
        <v>224.6</v>
      </c>
      <c r="J6838" s="30">
        <v>22505</v>
      </c>
      <c r="K6838" s="28" t="s">
        <v>1069</v>
      </c>
      <c r="L6838" s="4" t="s">
        <v>273</v>
      </c>
    </row>
    <row r="6839" spans="1:12">
      <c r="A6839" s="36">
        <v>2017</v>
      </c>
      <c r="B6839" s="14" t="s">
        <v>5196</v>
      </c>
      <c r="C6839" s="9">
        <v>42950</v>
      </c>
      <c r="D6839" s="14" t="s">
        <v>537</v>
      </c>
      <c r="E6839" s="1" t="s">
        <v>6</v>
      </c>
      <c r="F6839" s="11">
        <v>4122</v>
      </c>
      <c r="G6839" s="1" t="s">
        <v>37</v>
      </c>
      <c r="H6839" s="1" t="s">
        <v>738</v>
      </c>
      <c r="I6839" s="27">
        <v>154</v>
      </c>
      <c r="J6839" s="30" t="s">
        <v>5436</v>
      </c>
      <c r="K6839" s="28" t="s">
        <v>5437</v>
      </c>
      <c r="L6839" s="4" t="s">
        <v>273</v>
      </c>
    </row>
    <row r="6840" spans="1:12">
      <c r="A6840" s="36">
        <v>2017</v>
      </c>
      <c r="B6840" s="14" t="s">
        <v>5196</v>
      </c>
      <c r="C6840" s="9">
        <v>42951</v>
      </c>
      <c r="D6840" s="14" t="s">
        <v>537</v>
      </c>
      <c r="E6840" s="1" t="s">
        <v>6</v>
      </c>
      <c r="F6840" s="11">
        <v>4131</v>
      </c>
      <c r="G6840" s="1" t="s">
        <v>179</v>
      </c>
      <c r="H6840" s="1" t="s">
        <v>283</v>
      </c>
      <c r="I6840" s="27">
        <v>175</v>
      </c>
      <c r="J6840" s="30">
        <v>2822</v>
      </c>
      <c r="K6840" s="28" t="s">
        <v>5019</v>
      </c>
      <c r="L6840" s="4" t="s">
        <v>273</v>
      </c>
    </row>
    <row r="6841" spans="1:12">
      <c r="A6841" s="36">
        <v>2017</v>
      </c>
      <c r="B6841" s="14" t="s">
        <v>5196</v>
      </c>
      <c r="C6841" s="9">
        <v>42951</v>
      </c>
      <c r="D6841" s="14" t="s">
        <v>537</v>
      </c>
      <c r="E6841" s="1" t="s">
        <v>6</v>
      </c>
      <c r="F6841" s="11">
        <v>4134</v>
      </c>
      <c r="G6841" s="1" t="s">
        <v>1050</v>
      </c>
      <c r="H6841" s="11" t="s">
        <v>294</v>
      </c>
      <c r="I6841" s="27">
        <v>267.3</v>
      </c>
      <c r="J6841" s="30">
        <v>22518</v>
      </c>
      <c r="K6841" s="28" t="s">
        <v>1069</v>
      </c>
      <c r="L6841" s="4" t="s">
        <v>273</v>
      </c>
    </row>
    <row r="6842" spans="1:12">
      <c r="A6842" s="36">
        <v>2017</v>
      </c>
      <c r="B6842" s="14" t="s">
        <v>5196</v>
      </c>
      <c r="C6842" s="9">
        <v>42951</v>
      </c>
      <c r="D6842" s="14" t="s">
        <v>537</v>
      </c>
      <c r="E6842" s="1" t="s">
        <v>6</v>
      </c>
      <c r="F6842" s="11">
        <v>4122</v>
      </c>
      <c r="G6842" s="1" t="s">
        <v>179</v>
      </c>
      <c r="H6842" s="11" t="s">
        <v>1724</v>
      </c>
      <c r="I6842" s="27">
        <v>153</v>
      </c>
      <c r="J6842" s="30">
        <v>37117</v>
      </c>
      <c r="K6842" s="28" t="s">
        <v>5438</v>
      </c>
      <c r="L6842" s="4" t="s">
        <v>273</v>
      </c>
    </row>
    <row r="6843" spans="1:12">
      <c r="A6843" s="36">
        <v>2017</v>
      </c>
      <c r="B6843" s="14" t="s">
        <v>5196</v>
      </c>
      <c r="C6843" s="9">
        <v>42951</v>
      </c>
      <c r="D6843" s="14" t="s">
        <v>537</v>
      </c>
      <c r="E6843" s="1" t="s">
        <v>6</v>
      </c>
      <c r="F6843" s="11">
        <v>4122</v>
      </c>
      <c r="G6843" s="1" t="s">
        <v>179</v>
      </c>
      <c r="H6843" s="11" t="s">
        <v>1724</v>
      </c>
      <c r="I6843" s="27">
        <v>119</v>
      </c>
      <c r="J6843" s="30">
        <v>37119</v>
      </c>
      <c r="K6843" s="28" t="s">
        <v>5438</v>
      </c>
      <c r="L6843" s="4" t="s">
        <v>273</v>
      </c>
    </row>
    <row r="6844" spans="1:12">
      <c r="A6844" s="36">
        <v>2017</v>
      </c>
      <c r="B6844" s="14" t="s">
        <v>5196</v>
      </c>
      <c r="C6844" s="9">
        <v>42953</v>
      </c>
      <c r="D6844" s="14" t="s">
        <v>537</v>
      </c>
      <c r="E6844" s="1" t="s">
        <v>6</v>
      </c>
      <c r="F6844" s="11">
        <v>4134</v>
      </c>
      <c r="G6844" s="1" t="s">
        <v>1050</v>
      </c>
      <c r="H6844" s="11" t="s">
        <v>294</v>
      </c>
      <c r="I6844" s="27">
        <v>201.6</v>
      </c>
      <c r="J6844" s="30">
        <v>22525</v>
      </c>
      <c r="K6844" s="28" t="s">
        <v>1069</v>
      </c>
      <c r="L6844" s="4" t="s">
        <v>273</v>
      </c>
    </row>
    <row r="6845" spans="1:12">
      <c r="A6845" s="36">
        <v>2017</v>
      </c>
      <c r="B6845" s="14" t="s">
        <v>5196</v>
      </c>
      <c r="C6845" s="9">
        <v>42955</v>
      </c>
      <c r="D6845" s="14" t="s">
        <v>537</v>
      </c>
      <c r="E6845" s="1" t="s">
        <v>6</v>
      </c>
      <c r="F6845" s="11">
        <v>4131</v>
      </c>
      <c r="G6845" s="1" t="s">
        <v>137</v>
      </c>
      <c r="H6845" s="1" t="s">
        <v>138</v>
      </c>
      <c r="I6845" s="27">
        <v>194</v>
      </c>
      <c r="J6845" s="30">
        <v>2830</v>
      </c>
      <c r="K6845" s="28" t="s">
        <v>289</v>
      </c>
      <c r="L6845" s="4" t="s">
        <v>273</v>
      </c>
    </row>
    <row r="6846" spans="1:12">
      <c r="A6846" s="36">
        <v>2017</v>
      </c>
      <c r="B6846" s="14" t="s">
        <v>5196</v>
      </c>
      <c r="C6846" s="9">
        <v>42955</v>
      </c>
      <c r="D6846" s="14" t="s">
        <v>537</v>
      </c>
      <c r="E6846" s="1" t="s">
        <v>6</v>
      </c>
      <c r="F6846" s="11">
        <v>4134</v>
      </c>
      <c r="G6846" s="1" t="s">
        <v>1050</v>
      </c>
      <c r="H6846" s="11" t="s">
        <v>294</v>
      </c>
      <c r="I6846" s="27">
        <v>247.2</v>
      </c>
      <c r="J6846" s="30">
        <v>22530</v>
      </c>
      <c r="K6846" s="28" t="s">
        <v>1066</v>
      </c>
      <c r="L6846" s="4" t="s">
        <v>273</v>
      </c>
    </row>
    <row r="6847" spans="1:12">
      <c r="A6847" s="36">
        <v>2017</v>
      </c>
      <c r="B6847" s="14" t="s">
        <v>5196</v>
      </c>
      <c r="C6847" s="9">
        <v>42955</v>
      </c>
      <c r="D6847" s="14" t="s">
        <v>537</v>
      </c>
      <c r="E6847" s="1" t="s">
        <v>6</v>
      </c>
      <c r="F6847" s="11">
        <v>4122</v>
      </c>
      <c r="G6847" s="1" t="s">
        <v>179</v>
      </c>
      <c r="H6847" s="1" t="s">
        <v>281</v>
      </c>
      <c r="I6847" s="27">
        <v>130</v>
      </c>
      <c r="J6847" s="30">
        <v>68991</v>
      </c>
      <c r="K6847" s="28" t="s">
        <v>306</v>
      </c>
      <c r="L6847" s="4" t="s">
        <v>273</v>
      </c>
    </row>
    <row r="6848" spans="1:12">
      <c r="A6848" s="36">
        <v>2017</v>
      </c>
      <c r="B6848" s="14" t="s">
        <v>5196</v>
      </c>
      <c r="C6848" s="9">
        <v>42956</v>
      </c>
      <c r="D6848" s="14" t="s">
        <v>537</v>
      </c>
      <c r="E6848" s="1" t="s">
        <v>6</v>
      </c>
      <c r="F6848" s="11">
        <v>4134</v>
      </c>
      <c r="G6848" s="1" t="s">
        <v>1050</v>
      </c>
      <c r="H6848" s="11" t="s">
        <v>294</v>
      </c>
      <c r="I6848" s="27">
        <v>64.5</v>
      </c>
      <c r="J6848" s="30">
        <v>22537</v>
      </c>
      <c r="K6848" s="28" t="s">
        <v>1066</v>
      </c>
      <c r="L6848" s="4" t="s">
        <v>273</v>
      </c>
    </row>
    <row r="6849" spans="1:12">
      <c r="A6849" s="36">
        <v>2017</v>
      </c>
      <c r="B6849" s="14" t="s">
        <v>5196</v>
      </c>
      <c r="C6849" s="9">
        <v>42953</v>
      </c>
      <c r="D6849" s="14" t="s">
        <v>537</v>
      </c>
      <c r="E6849" s="1" t="s">
        <v>148</v>
      </c>
      <c r="F6849" s="11">
        <v>4473</v>
      </c>
      <c r="G6849" s="1" t="s">
        <v>137</v>
      </c>
      <c r="H6849" s="1" t="s">
        <v>138</v>
      </c>
      <c r="I6849" s="27">
        <v>28.9</v>
      </c>
      <c r="J6849" s="30">
        <v>3309</v>
      </c>
      <c r="K6849" s="28" t="s">
        <v>5422</v>
      </c>
      <c r="L6849" s="4" t="s">
        <v>141</v>
      </c>
    </row>
    <row r="6850" spans="1:12">
      <c r="A6850" s="36">
        <v>2017</v>
      </c>
      <c r="B6850" s="14" t="s">
        <v>5196</v>
      </c>
      <c r="C6850" s="9">
        <v>42957</v>
      </c>
      <c r="D6850" s="14" t="s">
        <v>537</v>
      </c>
      <c r="E6850" s="1" t="s">
        <v>6</v>
      </c>
      <c r="F6850" s="11">
        <v>4106</v>
      </c>
      <c r="G6850" s="1" t="s">
        <v>1050</v>
      </c>
      <c r="H6850" s="11" t="s">
        <v>7515</v>
      </c>
      <c r="I6850" s="27">
        <v>216.3</v>
      </c>
      <c r="J6850" s="30">
        <v>20802</v>
      </c>
      <c r="K6850" s="28" t="s">
        <v>1058</v>
      </c>
      <c r="L6850" s="4" t="s">
        <v>273</v>
      </c>
    </row>
    <row r="6851" spans="1:12">
      <c r="A6851" s="36">
        <v>2017</v>
      </c>
      <c r="B6851" s="14" t="s">
        <v>5196</v>
      </c>
      <c r="C6851" s="9">
        <v>42958</v>
      </c>
      <c r="D6851" s="14" t="s">
        <v>537</v>
      </c>
      <c r="E6851" s="1" t="s">
        <v>6</v>
      </c>
      <c r="F6851" s="11">
        <v>4106</v>
      </c>
      <c r="G6851" s="1" t="s">
        <v>37</v>
      </c>
      <c r="H6851" s="1" t="s">
        <v>357</v>
      </c>
      <c r="I6851" s="27">
        <v>129</v>
      </c>
      <c r="J6851" s="30" t="s">
        <v>5439</v>
      </c>
      <c r="K6851" s="28" t="s">
        <v>1058</v>
      </c>
      <c r="L6851" s="4" t="s">
        <v>273</v>
      </c>
    </row>
    <row r="6852" spans="1:12">
      <c r="A6852" s="36">
        <v>2017</v>
      </c>
      <c r="B6852" s="14" t="s">
        <v>5196</v>
      </c>
      <c r="C6852" s="9">
        <v>42959</v>
      </c>
      <c r="D6852" s="14" t="s">
        <v>537</v>
      </c>
      <c r="E6852" s="1" t="s">
        <v>6</v>
      </c>
      <c r="F6852" s="11">
        <v>4128</v>
      </c>
      <c r="G6852" s="1" t="s">
        <v>179</v>
      </c>
      <c r="H6852" s="1" t="s">
        <v>281</v>
      </c>
      <c r="I6852" s="27">
        <v>146</v>
      </c>
      <c r="J6852" s="30">
        <v>69046</v>
      </c>
      <c r="K6852" s="28" t="s">
        <v>5440</v>
      </c>
      <c r="L6852" s="4" t="s">
        <v>273</v>
      </c>
    </row>
    <row r="6853" spans="1:12">
      <c r="A6853" s="36">
        <v>2017</v>
      </c>
      <c r="B6853" s="14" t="s">
        <v>5196</v>
      </c>
      <c r="C6853" s="9">
        <v>42959</v>
      </c>
      <c r="D6853" s="14" t="s">
        <v>537</v>
      </c>
      <c r="E6853" s="1" t="s">
        <v>6</v>
      </c>
      <c r="F6853" s="11">
        <v>4128</v>
      </c>
      <c r="G6853" s="1" t="s">
        <v>179</v>
      </c>
      <c r="H6853" s="1" t="s">
        <v>281</v>
      </c>
      <c r="I6853" s="27">
        <v>234</v>
      </c>
      <c r="J6853" s="30">
        <v>69048</v>
      </c>
      <c r="K6853" s="28" t="s">
        <v>1680</v>
      </c>
      <c r="L6853" s="4" t="s">
        <v>273</v>
      </c>
    </row>
    <row r="6854" spans="1:12">
      <c r="A6854" s="36">
        <v>2017</v>
      </c>
      <c r="B6854" s="14" t="s">
        <v>5196</v>
      </c>
      <c r="C6854" s="9">
        <v>42960</v>
      </c>
      <c r="D6854" s="14" t="s">
        <v>537</v>
      </c>
      <c r="E6854" s="1" t="s">
        <v>6</v>
      </c>
      <c r="F6854" s="11">
        <v>4128</v>
      </c>
      <c r="G6854" s="1" t="s">
        <v>179</v>
      </c>
      <c r="H6854" s="1" t="s">
        <v>281</v>
      </c>
      <c r="I6854" s="27">
        <v>279</v>
      </c>
      <c r="J6854" s="30">
        <v>69076</v>
      </c>
      <c r="K6854" s="28" t="s">
        <v>1680</v>
      </c>
      <c r="L6854" s="4" t="s">
        <v>273</v>
      </c>
    </row>
    <row r="6855" spans="1:12">
      <c r="A6855" s="36">
        <v>2017</v>
      </c>
      <c r="B6855" s="14" t="s">
        <v>5196</v>
      </c>
      <c r="C6855" s="9">
        <v>42961</v>
      </c>
      <c r="D6855" s="14" t="s">
        <v>537</v>
      </c>
      <c r="E6855" s="1" t="s">
        <v>6</v>
      </c>
      <c r="F6855" s="11">
        <v>4128</v>
      </c>
      <c r="G6855" s="1" t="s">
        <v>179</v>
      </c>
      <c r="H6855" s="1" t="s">
        <v>281</v>
      </c>
      <c r="I6855" s="27">
        <v>306</v>
      </c>
      <c r="J6855" s="30">
        <v>69088</v>
      </c>
      <c r="K6855" s="28" t="s">
        <v>1680</v>
      </c>
      <c r="L6855" s="4" t="s">
        <v>273</v>
      </c>
    </row>
    <row r="6856" spans="1:12">
      <c r="A6856" s="36">
        <v>2017</v>
      </c>
      <c r="B6856" s="14" t="s">
        <v>5196</v>
      </c>
      <c r="C6856" s="9">
        <v>42961</v>
      </c>
      <c r="D6856" s="14" t="s">
        <v>537</v>
      </c>
      <c r="E6856" s="1" t="s">
        <v>6</v>
      </c>
      <c r="F6856" s="11">
        <v>4134</v>
      </c>
      <c r="G6856" s="1" t="s">
        <v>1050</v>
      </c>
      <c r="H6856" s="11" t="s">
        <v>294</v>
      </c>
      <c r="I6856" s="27">
        <v>208.4</v>
      </c>
      <c r="J6856" s="30">
        <v>22556</v>
      </c>
      <c r="K6856" s="28" t="s">
        <v>5438</v>
      </c>
      <c r="L6856" s="4" t="s">
        <v>273</v>
      </c>
    </row>
    <row r="6857" spans="1:12">
      <c r="A6857" s="36">
        <v>2017</v>
      </c>
      <c r="B6857" s="14" t="s">
        <v>5196</v>
      </c>
      <c r="C6857" s="9">
        <v>42954</v>
      </c>
      <c r="D6857" s="14" t="s">
        <v>537</v>
      </c>
      <c r="E6857" s="1" t="s">
        <v>377</v>
      </c>
      <c r="F6857" s="11">
        <v>1952</v>
      </c>
      <c r="G6857" s="1" t="s">
        <v>137</v>
      </c>
      <c r="H6857" s="1" t="s">
        <v>138</v>
      </c>
      <c r="I6857" s="27">
        <v>119</v>
      </c>
      <c r="J6857" s="30">
        <v>3315</v>
      </c>
      <c r="K6857" s="28" t="s">
        <v>5217</v>
      </c>
      <c r="L6857" s="4" t="s">
        <v>333</v>
      </c>
    </row>
    <row r="6858" spans="1:12">
      <c r="A6858" s="36">
        <v>2017</v>
      </c>
      <c r="B6858" s="14" t="s">
        <v>5196</v>
      </c>
      <c r="C6858" s="9">
        <v>42964</v>
      </c>
      <c r="D6858" s="14" t="s">
        <v>537</v>
      </c>
      <c r="E6858" s="1" t="s">
        <v>6</v>
      </c>
      <c r="F6858" s="11">
        <v>4134</v>
      </c>
      <c r="G6858" s="1" t="s">
        <v>1050</v>
      </c>
      <c r="H6858" s="11" t="s">
        <v>294</v>
      </c>
      <c r="I6858" s="27">
        <v>142.4</v>
      </c>
      <c r="J6858" s="30">
        <v>22561</v>
      </c>
      <c r="K6858" s="28" t="s">
        <v>5438</v>
      </c>
      <c r="L6858" s="4" t="s">
        <v>273</v>
      </c>
    </row>
    <row r="6859" spans="1:12">
      <c r="A6859" s="36">
        <v>2017</v>
      </c>
      <c r="B6859" s="14" t="s">
        <v>5196</v>
      </c>
      <c r="C6859" s="9">
        <v>42964</v>
      </c>
      <c r="D6859" s="14" t="s">
        <v>537</v>
      </c>
      <c r="E6859" s="1" t="s">
        <v>6</v>
      </c>
      <c r="F6859" s="11">
        <v>4134</v>
      </c>
      <c r="G6859" s="1" t="s">
        <v>1050</v>
      </c>
      <c r="H6859" s="11" t="s">
        <v>294</v>
      </c>
      <c r="I6859" s="27">
        <v>189.4</v>
      </c>
      <c r="J6859" s="30">
        <v>22565</v>
      </c>
      <c r="K6859" s="28" t="s">
        <v>5438</v>
      </c>
      <c r="L6859" s="4" t="s">
        <v>273</v>
      </c>
    </row>
    <row r="6860" spans="1:12">
      <c r="A6860" s="36">
        <v>2017</v>
      </c>
      <c r="B6860" s="14" t="s">
        <v>5196</v>
      </c>
      <c r="C6860" s="9">
        <v>42955</v>
      </c>
      <c r="D6860" s="14" t="s">
        <v>537</v>
      </c>
      <c r="E6860" s="1" t="s">
        <v>308</v>
      </c>
      <c r="F6860" s="11">
        <v>4530</v>
      </c>
      <c r="G6860" s="1" t="s">
        <v>137</v>
      </c>
      <c r="H6860" s="1" t="s">
        <v>138</v>
      </c>
      <c r="I6860" s="27">
        <v>50</v>
      </c>
      <c r="J6860" s="30">
        <v>3316</v>
      </c>
      <c r="K6860" s="28" t="s">
        <v>5225</v>
      </c>
      <c r="L6860" s="4" t="s">
        <v>141</v>
      </c>
    </row>
    <row r="6861" spans="1:12">
      <c r="A6861" s="36">
        <v>2017</v>
      </c>
      <c r="B6861" s="14" t="s">
        <v>5196</v>
      </c>
      <c r="C6861" s="9">
        <v>42965</v>
      </c>
      <c r="D6861" s="14" t="s">
        <v>537</v>
      </c>
      <c r="E6861" s="1" t="s">
        <v>6</v>
      </c>
      <c r="F6861" s="11">
        <v>4134</v>
      </c>
      <c r="G6861" s="1" t="s">
        <v>1050</v>
      </c>
      <c r="H6861" s="11" t="s">
        <v>294</v>
      </c>
      <c r="I6861" s="27">
        <v>88.2</v>
      </c>
      <c r="J6861" s="30">
        <v>22566</v>
      </c>
      <c r="K6861" s="28" t="s">
        <v>5438</v>
      </c>
      <c r="L6861" s="4" t="s">
        <v>273</v>
      </c>
    </row>
    <row r="6862" spans="1:12">
      <c r="A6862" s="36">
        <v>2017</v>
      </c>
      <c r="B6862" s="14" t="s">
        <v>5196</v>
      </c>
      <c r="C6862" s="9">
        <v>42965</v>
      </c>
      <c r="D6862" s="14" t="s">
        <v>537</v>
      </c>
      <c r="E6862" s="1" t="s">
        <v>6</v>
      </c>
      <c r="F6862" s="11">
        <v>4106</v>
      </c>
      <c r="G6862" s="1" t="s">
        <v>269</v>
      </c>
      <c r="H6862" s="1" t="s">
        <v>1659</v>
      </c>
      <c r="I6862" s="27">
        <v>209.4</v>
      </c>
      <c r="J6862" s="30">
        <v>2181</v>
      </c>
      <c r="K6862" s="28" t="s">
        <v>5018</v>
      </c>
      <c r="L6862" s="4" t="s">
        <v>273</v>
      </c>
    </row>
    <row r="6863" spans="1:12">
      <c r="A6863" s="36">
        <v>2017</v>
      </c>
      <c r="B6863" s="14" t="s">
        <v>5196</v>
      </c>
      <c r="C6863" s="9">
        <v>42955</v>
      </c>
      <c r="D6863" s="14" t="s">
        <v>537</v>
      </c>
      <c r="E6863" s="1" t="s">
        <v>13</v>
      </c>
      <c r="F6863" s="11">
        <v>5069</v>
      </c>
      <c r="G6863" s="1" t="s">
        <v>137</v>
      </c>
      <c r="H6863" s="1" t="s">
        <v>138</v>
      </c>
      <c r="I6863" s="27">
        <v>68</v>
      </c>
      <c r="J6863" s="30">
        <v>3317</v>
      </c>
      <c r="K6863" s="28" t="s">
        <v>4004</v>
      </c>
      <c r="L6863" s="4" t="s">
        <v>141</v>
      </c>
    </row>
    <row r="6864" spans="1:12">
      <c r="A6864" s="36">
        <v>2017</v>
      </c>
      <c r="B6864" s="14" t="s">
        <v>5196</v>
      </c>
      <c r="C6864" s="9">
        <v>42966</v>
      </c>
      <c r="D6864" s="14" t="s">
        <v>537</v>
      </c>
      <c r="E6864" s="1" t="s">
        <v>6</v>
      </c>
      <c r="F6864" s="11">
        <v>4134</v>
      </c>
      <c r="G6864" s="1" t="s">
        <v>1050</v>
      </c>
      <c r="H6864" s="11" t="s">
        <v>294</v>
      </c>
      <c r="I6864" s="27">
        <v>213.8</v>
      </c>
      <c r="J6864" s="30">
        <v>22571</v>
      </c>
      <c r="K6864" s="28" t="s">
        <v>5438</v>
      </c>
      <c r="L6864" s="4" t="s">
        <v>273</v>
      </c>
    </row>
    <row r="6865" spans="1:12">
      <c r="A6865" s="36">
        <v>2017</v>
      </c>
      <c r="B6865" s="14" t="s">
        <v>5196</v>
      </c>
      <c r="C6865" s="9">
        <v>42966</v>
      </c>
      <c r="D6865" s="14" t="s">
        <v>537</v>
      </c>
      <c r="E6865" s="1" t="s">
        <v>6</v>
      </c>
      <c r="F6865" s="11">
        <v>4134</v>
      </c>
      <c r="G6865" s="1" t="s">
        <v>1050</v>
      </c>
      <c r="H6865" s="11" t="s">
        <v>294</v>
      </c>
      <c r="I6865" s="27">
        <v>254.3</v>
      </c>
      <c r="J6865" s="30">
        <v>22575</v>
      </c>
      <c r="K6865" s="28" t="s">
        <v>5438</v>
      </c>
      <c r="L6865" s="4" t="s">
        <v>273</v>
      </c>
    </row>
    <row r="6866" spans="1:12">
      <c r="A6866" s="36">
        <v>2017</v>
      </c>
      <c r="B6866" s="14" t="s">
        <v>5196</v>
      </c>
      <c r="C6866" s="9">
        <v>42956</v>
      </c>
      <c r="D6866" s="14" t="s">
        <v>537</v>
      </c>
      <c r="E6866" s="1" t="s">
        <v>377</v>
      </c>
      <c r="F6866" s="11">
        <v>1952</v>
      </c>
      <c r="G6866" s="1" t="s">
        <v>137</v>
      </c>
      <c r="H6866" s="1" t="s">
        <v>138</v>
      </c>
      <c r="I6866" s="27">
        <v>146</v>
      </c>
      <c r="J6866" s="30">
        <v>3320</v>
      </c>
      <c r="K6866" s="28" t="s">
        <v>5217</v>
      </c>
      <c r="L6866" s="4" t="s">
        <v>333</v>
      </c>
    </row>
    <row r="6867" spans="1:12">
      <c r="A6867" s="36">
        <v>2017</v>
      </c>
      <c r="B6867" s="14" t="s">
        <v>5196</v>
      </c>
      <c r="C6867" s="9">
        <v>42968</v>
      </c>
      <c r="D6867" s="14" t="s">
        <v>537</v>
      </c>
      <c r="E6867" s="1" t="s">
        <v>6</v>
      </c>
      <c r="F6867" s="11">
        <v>4134</v>
      </c>
      <c r="G6867" s="1" t="s">
        <v>1050</v>
      </c>
      <c r="H6867" s="11" t="s">
        <v>294</v>
      </c>
      <c r="I6867" s="27">
        <v>277.2</v>
      </c>
      <c r="J6867" s="30">
        <v>22582</v>
      </c>
      <c r="K6867" s="28" t="s">
        <v>5438</v>
      </c>
      <c r="L6867" s="4" t="s">
        <v>273</v>
      </c>
    </row>
    <row r="6868" spans="1:12">
      <c r="A6868" s="36">
        <v>2017</v>
      </c>
      <c r="B6868" s="14" t="s">
        <v>5196</v>
      </c>
      <c r="C6868" s="9">
        <v>42970</v>
      </c>
      <c r="D6868" s="14" t="s">
        <v>537</v>
      </c>
      <c r="E6868" s="1" t="s">
        <v>6</v>
      </c>
      <c r="F6868" s="11">
        <v>4134</v>
      </c>
      <c r="G6868" s="1" t="s">
        <v>1050</v>
      </c>
      <c r="H6868" s="11" t="s">
        <v>294</v>
      </c>
      <c r="I6868" s="27">
        <v>100.5</v>
      </c>
      <c r="J6868" s="30">
        <v>22594</v>
      </c>
      <c r="K6868" s="28" t="s">
        <v>1069</v>
      </c>
      <c r="L6868" s="4" t="s">
        <v>273</v>
      </c>
    </row>
    <row r="6869" spans="1:12">
      <c r="A6869" s="36">
        <v>2017</v>
      </c>
      <c r="B6869" s="14" t="s">
        <v>5196</v>
      </c>
      <c r="C6869" s="9">
        <v>42971</v>
      </c>
      <c r="D6869" s="14" t="s">
        <v>537</v>
      </c>
      <c r="E6869" s="1" t="s">
        <v>6</v>
      </c>
      <c r="F6869" s="11">
        <v>4104</v>
      </c>
      <c r="G6869" s="1" t="s">
        <v>137</v>
      </c>
      <c r="H6869" s="1" t="s">
        <v>650</v>
      </c>
      <c r="I6869" s="27">
        <v>181</v>
      </c>
      <c r="J6869" s="30">
        <v>2486</v>
      </c>
      <c r="K6869" s="28" t="s">
        <v>1058</v>
      </c>
      <c r="L6869" s="4" t="s">
        <v>273</v>
      </c>
    </row>
    <row r="6870" spans="1:12">
      <c r="A6870" s="36">
        <v>2017</v>
      </c>
      <c r="B6870" s="14" t="s">
        <v>5196</v>
      </c>
      <c r="C6870" s="9">
        <v>42971</v>
      </c>
      <c r="D6870" s="14" t="s">
        <v>537</v>
      </c>
      <c r="E6870" s="1" t="s">
        <v>6</v>
      </c>
      <c r="F6870" s="11">
        <v>4104</v>
      </c>
      <c r="G6870" s="1" t="s">
        <v>137</v>
      </c>
      <c r="H6870" s="1" t="s">
        <v>650</v>
      </c>
      <c r="I6870" s="27">
        <v>295</v>
      </c>
      <c r="J6870" s="30">
        <v>2490</v>
      </c>
      <c r="K6870" s="28" t="s">
        <v>1058</v>
      </c>
      <c r="L6870" s="4" t="s">
        <v>273</v>
      </c>
    </row>
    <row r="6871" spans="1:12">
      <c r="A6871" s="36">
        <v>2017</v>
      </c>
      <c r="B6871" s="14" t="s">
        <v>5196</v>
      </c>
      <c r="C6871" s="9">
        <v>42956</v>
      </c>
      <c r="D6871" s="14" t="s">
        <v>537</v>
      </c>
      <c r="E6871" s="1" t="s">
        <v>13</v>
      </c>
      <c r="F6871" s="11">
        <v>5069</v>
      </c>
      <c r="G6871" s="1" t="s">
        <v>137</v>
      </c>
      <c r="H6871" s="1" t="s">
        <v>138</v>
      </c>
      <c r="I6871" s="27">
        <v>115</v>
      </c>
      <c r="J6871" s="30">
        <v>3322</v>
      </c>
      <c r="K6871" s="28" t="s">
        <v>4004</v>
      </c>
      <c r="L6871" s="4" t="s">
        <v>141</v>
      </c>
    </row>
    <row r="6872" spans="1:12">
      <c r="A6872" s="36">
        <v>2017</v>
      </c>
      <c r="B6872" s="14" t="s">
        <v>5196</v>
      </c>
      <c r="C6872" s="9">
        <v>42973</v>
      </c>
      <c r="D6872" s="14" t="s">
        <v>537</v>
      </c>
      <c r="E6872" s="1" t="s">
        <v>6</v>
      </c>
      <c r="F6872" s="11">
        <v>4110</v>
      </c>
      <c r="G6872" s="1" t="s">
        <v>269</v>
      </c>
      <c r="H6872" s="11" t="s">
        <v>1655</v>
      </c>
      <c r="I6872" s="27">
        <v>193.6</v>
      </c>
      <c r="J6872" s="30">
        <v>3687</v>
      </c>
      <c r="K6872" s="28" t="s">
        <v>5389</v>
      </c>
      <c r="L6872" s="4" t="s">
        <v>273</v>
      </c>
    </row>
    <row r="6873" spans="1:12">
      <c r="A6873" s="36">
        <v>2017</v>
      </c>
      <c r="B6873" s="14" t="s">
        <v>5196</v>
      </c>
      <c r="C6873" s="9">
        <v>42957</v>
      </c>
      <c r="D6873" s="14" t="s">
        <v>537</v>
      </c>
      <c r="E6873" s="1" t="s">
        <v>13</v>
      </c>
      <c r="F6873" s="11">
        <v>5080</v>
      </c>
      <c r="G6873" s="1" t="s">
        <v>137</v>
      </c>
      <c r="H6873" s="1" t="s">
        <v>138</v>
      </c>
      <c r="I6873" s="27">
        <v>60</v>
      </c>
      <c r="J6873" s="30">
        <v>3325</v>
      </c>
      <c r="K6873" s="28" t="s">
        <v>1546</v>
      </c>
      <c r="L6873" s="4" t="s">
        <v>9</v>
      </c>
    </row>
    <row r="6874" spans="1:12">
      <c r="A6874" s="36">
        <v>2017</v>
      </c>
      <c r="B6874" s="14" t="s">
        <v>5196</v>
      </c>
      <c r="C6874" s="9">
        <v>42957</v>
      </c>
      <c r="D6874" s="14" t="s">
        <v>537</v>
      </c>
      <c r="E6874" s="1" t="s">
        <v>308</v>
      </c>
      <c r="F6874" s="11">
        <v>4418</v>
      </c>
      <c r="G6874" s="1" t="s">
        <v>137</v>
      </c>
      <c r="H6874" s="1" t="s">
        <v>138</v>
      </c>
      <c r="I6874" s="27">
        <v>122.2</v>
      </c>
      <c r="J6874" s="30">
        <v>3328</v>
      </c>
      <c r="K6874" s="28" t="s">
        <v>5383</v>
      </c>
      <c r="L6874" s="4" t="s">
        <v>141</v>
      </c>
    </row>
    <row r="6875" spans="1:12">
      <c r="A6875" s="36">
        <v>2017</v>
      </c>
      <c r="B6875" s="14" t="s">
        <v>5196</v>
      </c>
      <c r="C6875" s="9">
        <v>42976</v>
      </c>
      <c r="D6875" s="14" t="s">
        <v>537</v>
      </c>
      <c r="E6875" s="1" t="s">
        <v>6</v>
      </c>
      <c r="F6875" s="11">
        <v>4122</v>
      </c>
      <c r="G6875" s="1" t="s">
        <v>408</v>
      </c>
      <c r="H6875" s="1" t="s">
        <v>2503</v>
      </c>
      <c r="I6875" s="27">
        <v>210.9</v>
      </c>
      <c r="J6875" s="30" t="s">
        <v>5441</v>
      </c>
      <c r="K6875" s="28" t="s">
        <v>5442</v>
      </c>
      <c r="L6875" s="4" t="s">
        <v>273</v>
      </c>
    </row>
    <row r="6876" spans="1:12">
      <c r="A6876" s="36">
        <v>2017</v>
      </c>
      <c r="B6876" s="14" t="s">
        <v>5196</v>
      </c>
      <c r="C6876" s="9">
        <v>42976</v>
      </c>
      <c r="D6876" s="14" t="s">
        <v>537</v>
      </c>
      <c r="E6876" s="1" t="s">
        <v>6</v>
      </c>
      <c r="F6876" s="11">
        <v>4122</v>
      </c>
      <c r="G6876" s="1" t="s">
        <v>1050</v>
      </c>
      <c r="H6876" s="11" t="s">
        <v>294</v>
      </c>
      <c r="I6876" s="27">
        <v>111.8</v>
      </c>
      <c r="J6876" s="30">
        <v>22108</v>
      </c>
      <c r="K6876" s="28" t="s">
        <v>5442</v>
      </c>
      <c r="L6876" s="4" t="s">
        <v>273</v>
      </c>
    </row>
    <row r="6877" spans="1:12">
      <c r="A6877" s="36">
        <v>2017</v>
      </c>
      <c r="B6877" s="14" t="s">
        <v>5196</v>
      </c>
      <c r="C6877" s="9">
        <v>42976</v>
      </c>
      <c r="D6877" s="14" t="s">
        <v>537</v>
      </c>
      <c r="E6877" s="1" t="s">
        <v>6</v>
      </c>
      <c r="F6877" s="11">
        <v>4134</v>
      </c>
      <c r="G6877" s="1" t="s">
        <v>1050</v>
      </c>
      <c r="H6877" s="11" t="s">
        <v>294</v>
      </c>
      <c r="I6877" s="27">
        <v>40.9</v>
      </c>
      <c r="J6877" s="30">
        <v>23353</v>
      </c>
      <c r="K6877" s="28" t="s">
        <v>1069</v>
      </c>
      <c r="L6877" s="4" t="s">
        <v>273</v>
      </c>
    </row>
    <row r="6878" spans="1:12">
      <c r="A6878" s="36">
        <v>2017</v>
      </c>
      <c r="B6878" s="14" t="s">
        <v>5196</v>
      </c>
      <c r="C6878" s="9">
        <v>42976</v>
      </c>
      <c r="D6878" s="14" t="s">
        <v>537</v>
      </c>
      <c r="E6878" s="1" t="s">
        <v>6</v>
      </c>
      <c r="F6878" s="11">
        <v>4104</v>
      </c>
      <c r="G6878" s="1" t="s">
        <v>137</v>
      </c>
      <c r="H6878" s="1" t="s">
        <v>650</v>
      </c>
      <c r="I6878" s="27">
        <v>283</v>
      </c>
      <c r="J6878" s="30">
        <v>2513</v>
      </c>
      <c r="K6878" s="28" t="s">
        <v>1058</v>
      </c>
      <c r="L6878" s="4" t="s">
        <v>273</v>
      </c>
    </row>
    <row r="6879" spans="1:12">
      <c r="A6879" s="36">
        <v>2017</v>
      </c>
      <c r="B6879" s="14" t="s">
        <v>5196</v>
      </c>
      <c r="C6879" s="9">
        <v>42958</v>
      </c>
      <c r="D6879" s="14" t="s">
        <v>537</v>
      </c>
      <c r="E6879" s="1" t="s">
        <v>308</v>
      </c>
      <c r="F6879" s="11">
        <v>4418</v>
      </c>
      <c r="G6879" s="1" t="s">
        <v>137</v>
      </c>
      <c r="H6879" s="1" t="s">
        <v>138</v>
      </c>
      <c r="I6879" s="27">
        <v>126</v>
      </c>
      <c r="J6879" s="30">
        <v>3333</v>
      </c>
      <c r="K6879" s="28" t="s">
        <v>5383</v>
      </c>
      <c r="L6879" s="4" t="s">
        <v>141</v>
      </c>
    </row>
    <row r="6880" spans="1:12">
      <c r="A6880" s="36">
        <v>2017</v>
      </c>
      <c r="B6880" s="14" t="s">
        <v>5196</v>
      </c>
      <c r="C6880" s="9">
        <v>42977</v>
      </c>
      <c r="D6880" s="14" t="s">
        <v>537</v>
      </c>
      <c r="E6880" s="1" t="s">
        <v>6</v>
      </c>
      <c r="F6880" s="11">
        <v>4122</v>
      </c>
      <c r="G6880" s="1" t="s">
        <v>1050</v>
      </c>
      <c r="H6880" s="11" t="s">
        <v>294</v>
      </c>
      <c r="I6880" s="27">
        <v>259.89999999999998</v>
      </c>
      <c r="J6880" s="30">
        <v>22110</v>
      </c>
      <c r="K6880" s="28" t="s">
        <v>5442</v>
      </c>
      <c r="L6880" s="4" t="s">
        <v>273</v>
      </c>
    </row>
    <row r="6881" spans="1:12">
      <c r="A6881" s="36">
        <v>2017</v>
      </c>
      <c r="B6881" s="14" t="s">
        <v>5196</v>
      </c>
      <c r="C6881" s="9">
        <v>42978</v>
      </c>
      <c r="D6881" s="14" t="s">
        <v>537</v>
      </c>
      <c r="E6881" s="1" t="s">
        <v>6</v>
      </c>
      <c r="F6881" s="11">
        <v>4134</v>
      </c>
      <c r="G6881" s="1" t="s">
        <v>1050</v>
      </c>
      <c r="H6881" s="11" t="s">
        <v>294</v>
      </c>
      <c r="I6881" s="27">
        <v>233.9</v>
      </c>
      <c r="J6881" s="30">
        <v>23357</v>
      </c>
      <c r="K6881" s="28" t="s">
        <v>1069</v>
      </c>
      <c r="L6881" s="4" t="s">
        <v>273</v>
      </c>
    </row>
    <row r="6882" spans="1:12">
      <c r="A6882" s="36">
        <v>2017</v>
      </c>
      <c r="B6882" s="14" t="s">
        <v>5196</v>
      </c>
      <c r="C6882" s="9">
        <v>42949</v>
      </c>
      <c r="D6882" s="14" t="s">
        <v>537</v>
      </c>
      <c r="E6882" s="1" t="s">
        <v>452</v>
      </c>
      <c r="F6882" s="11">
        <v>1256</v>
      </c>
      <c r="G6882" s="1" t="s">
        <v>179</v>
      </c>
      <c r="H6882" s="1" t="s">
        <v>183</v>
      </c>
      <c r="I6882" s="27">
        <v>30</v>
      </c>
      <c r="J6882" s="30">
        <v>27836</v>
      </c>
      <c r="K6882" s="28" t="s">
        <v>5443</v>
      </c>
      <c r="L6882" s="4" t="s">
        <v>508</v>
      </c>
    </row>
    <row r="6883" spans="1:12">
      <c r="A6883" s="36">
        <v>2017</v>
      </c>
      <c r="B6883" s="14" t="s">
        <v>5196</v>
      </c>
      <c r="C6883" s="9">
        <v>42949</v>
      </c>
      <c r="D6883" s="14" t="s">
        <v>537</v>
      </c>
      <c r="E6883" s="1" t="s">
        <v>452</v>
      </c>
      <c r="F6883" s="11">
        <v>1256</v>
      </c>
      <c r="G6883" s="1" t="s">
        <v>179</v>
      </c>
      <c r="H6883" s="1" t="s">
        <v>183</v>
      </c>
      <c r="I6883" s="27">
        <v>110</v>
      </c>
      <c r="J6883" s="30">
        <v>27835</v>
      </c>
      <c r="K6883" s="28" t="s">
        <v>5443</v>
      </c>
      <c r="L6883" s="4" t="s">
        <v>508</v>
      </c>
    </row>
    <row r="6884" spans="1:12">
      <c r="A6884" s="36">
        <v>2017</v>
      </c>
      <c r="B6884" s="14" t="s">
        <v>5196</v>
      </c>
      <c r="C6884" s="9">
        <v>42950</v>
      </c>
      <c r="D6884" s="14" t="s">
        <v>537</v>
      </c>
      <c r="E6884" s="1" t="s">
        <v>452</v>
      </c>
      <c r="F6884" s="11">
        <v>1256</v>
      </c>
      <c r="G6884" s="1" t="s">
        <v>179</v>
      </c>
      <c r="H6884" s="1" t="s">
        <v>183</v>
      </c>
      <c r="I6884" s="27">
        <v>105</v>
      </c>
      <c r="J6884" s="30">
        <v>27840</v>
      </c>
      <c r="K6884" s="28" t="s">
        <v>5443</v>
      </c>
      <c r="L6884" s="4" t="s">
        <v>508</v>
      </c>
    </row>
    <row r="6885" spans="1:12">
      <c r="A6885" s="36">
        <v>2017</v>
      </c>
      <c r="B6885" s="14" t="s">
        <v>5196</v>
      </c>
      <c r="C6885" s="9">
        <v>42951</v>
      </c>
      <c r="D6885" s="14" t="s">
        <v>537</v>
      </c>
      <c r="E6885" s="1" t="s">
        <v>452</v>
      </c>
      <c r="F6885" s="11">
        <v>1256</v>
      </c>
      <c r="G6885" s="1" t="s">
        <v>179</v>
      </c>
      <c r="H6885" s="1" t="s">
        <v>183</v>
      </c>
      <c r="I6885" s="27">
        <v>170</v>
      </c>
      <c r="J6885" s="30">
        <v>27844</v>
      </c>
      <c r="K6885" s="28" t="s">
        <v>5444</v>
      </c>
      <c r="L6885" s="4" t="s">
        <v>508</v>
      </c>
    </row>
    <row r="6886" spans="1:12">
      <c r="A6886" s="36">
        <v>2017</v>
      </c>
      <c r="B6886" s="14" t="s">
        <v>5196</v>
      </c>
      <c r="C6886" s="9">
        <v>42953</v>
      </c>
      <c r="D6886" s="14" t="s">
        <v>537</v>
      </c>
      <c r="E6886" s="1" t="s">
        <v>452</v>
      </c>
      <c r="F6886" s="11">
        <v>1256</v>
      </c>
      <c r="G6886" s="1" t="s">
        <v>179</v>
      </c>
      <c r="H6886" s="11" t="s">
        <v>750</v>
      </c>
      <c r="I6886" s="27">
        <v>180</v>
      </c>
      <c r="J6886" s="30">
        <v>44439</v>
      </c>
      <c r="K6886" s="28" t="s">
        <v>5444</v>
      </c>
      <c r="L6886" s="4" t="s">
        <v>508</v>
      </c>
    </row>
    <row r="6887" spans="1:12">
      <c r="A6887" s="36">
        <v>2017</v>
      </c>
      <c r="B6887" s="14" t="s">
        <v>5196</v>
      </c>
      <c r="C6887" s="9">
        <v>42964</v>
      </c>
      <c r="D6887" s="14" t="s">
        <v>537</v>
      </c>
      <c r="E6887" s="1" t="s">
        <v>452</v>
      </c>
      <c r="F6887" s="11">
        <v>1256</v>
      </c>
      <c r="G6887" s="1" t="s">
        <v>179</v>
      </c>
      <c r="H6887" s="1" t="s">
        <v>183</v>
      </c>
      <c r="I6887" s="27">
        <v>60</v>
      </c>
      <c r="J6887" s="30">
        <v>27953</v>
      </c>
      <c r="K6887" s="28" t="s">
        <v>5444</v>
      </c>
      <c r="L6887" s="4" t="s">
        <v>508</v>
      </c>
    </row>
    <row r="6888" spans="1:12">
      <c r="A6888" s="36">
        <v>2017</v>
      </c>
      <c r="B6888" s="14" t="s">
        <v>5196</v>
      </c>
      <c r="C6888" s="9">
        <v>42957</v>
      </c>
      <c r="D6888" s="14" t="s">
        <v>537</v>
      </c>
      <c r="E6888" s="1" t="s">
        <v>13</v>
      </c>
      <c r="F6888" s="11">
        <v>5072</v>
      </c>
      <c r="G6888" s="1" t="s">
        <v>137</v>
      </c>
      <c r="H6888" s="1" t="s">
        <v>299</v>
      </c>
      <c r="I6888" s="27">
        <v>39</v>
      </c>
      <c r="J6888" s="30">
        <v>990</v>
      </c>
      <c r="K6888" s="28" t="s">
        <v>5445</v>
      </c>
      <c r="L6888" s="4" t="s">
        <v>522</v>
      </c>
    </row>
    <row r="6889" spans="1:12">
      <c r="A6889" s="36">
        <v>2017</v>
      </c>
      <c r="B6889" s="14" t="s">
        <v>5196</v>
      </c>
      <c r="C6889" s="9">
        <v>42958</v>
      </c>
      <c r="D6889" s="14" t="s">
        <v>537</v>
      </c>
      <c r="E6889" s="1" t="s">
        <v>13</v>
      </c>
      <c r="F6889" s="11">
        <v>5072</v>
      </c>
      <c r="G6889" s="1" t="s">
        <v>137</v>
      </c>
      <c r="H6889" s="1" t="s">
        <v>283</v>
      </c>
      <c r="I6889" s="27">
        <v>100</v>
      </c>
      <c r="J6889" s="30">
        <v>2842</v>
      </c>
      <c r="K6889" s="28" t="s">
        <v>1351</v>
      </c>
      <c r="L6889" s="4" t="s">
        <v>522</v>
      </c>
    </row>
    <row r="6890" spans="1:12">
      <c r="A6890" s="36">
        <v>2017</v>
      </c>
      <c r="B6890" s="14" t="s">
        <v>5196</v>
      </c>
      <c r="C6890" s="9">
        <v>42959</v>
      </c>
      <c r="D6890" s="14" t="s">
        <v>537</v>
      </c>
      <c r="E6890" s="1" t="s">
        <v>377</v>
      </c>
      <c r="F6890" s="11">
        <v>1952</v>
      </c>
      <c r="G6890" s="1" t="s">
        <v>137</v>
      </c>
      <c r="H6890" s="1" t="s">
        <v>138</v>
      </c>
      <c r="I6890" s="27">
        <v>87</v>
      </c>
      <c r="J6890" s="30">
        <v>3337</v>
      </c>
      <c r="K6890" s="28" t="s">
        <v>5217</v>
      </c>
      <c r="L6890" s="4" t="s">
        <v>333</v>
      </c>
    </row>
    <row r="6891" spans="1:12">
      <c r="A6891" s="36">
        <v>2017</v>
      </c>
      <c r="B6891" s="14" t="s">
        <v>5196</v>
      </c>
      <c r="C6891" s="9">
        <v>42970</v>
      </c>
      <c r="D6891" s="14" t="s">
        <v>537</v>
      </c>
      <c r="E6891" s="1" t="s">
        <v>13</v>
      </c>
      <c r="F6891" s="11">
        <v>5072</v>
      </c>
      <c r="G6891" s="1" t="s">
        <v>37</v>
      </c>
      <c r="H6891" s="11" t="s">
        <v>1962</v>
      </c>
      <c r="I6891" s="27">
        <v>52</v>
      </c>
      <c r="J6891" s="30" t="s">
        <v>5446</v>
      </c>
      <c r="K6891" s="28" t="s">
        <v>2229</v>
      </c>
      <c r="L6891" s="4" t="s">
        <v>522</v>
      </c>
    </row>
    <row r="6892" spans="1:12">
      <c r="A6892" s="36">
        <v>2017</v>
      </c>
      <c r="B6892" s="14" t="s">
        <v>5196</v>
      </c>
      <c r="C6892" s="9">
        <v>42972</v>
      </c>
      <c r="D6892" s="14" t="s">
        <v>537</v>
      </c>
      <c r="E6892" s="1" t="s">
        <v>13</v>
      </c>
      <c r="F6892" s="11">
        <v>5072</v>
      </c>
      <c r="G6892" s="1" t="s">
        <v>137</v>
      </c>
      <c r="H6892" s="1" t="s">
        <v>299</v>
      </c>
      <c r="I6892" s="27">
        <v>53</v>
      </c>
      <c r="J6892" s="30">
        <v>1004</v>
      </c>
      <c r="K6892" s="28" t="s">
        <v>5447</v>
      </c>
      <c r="L6892" s="4" t="s">
        <v>522</v>
      </c>
    </row>
    <row r="6893" spans="1:12">
      <c r="A6893" s="36">
        <v>2017</v>
      </c>
      <c r="B6893" s="14" t="s">
        <v>5196</v>
      </c>
      <c r="C6893" s="9">
        <v>42972</v>
      </c>
      <c r="D6893" s="14" t="s">
        <v>537</v>
      </c>
      <c r="E6893" s="1" t="s">
        <v>13</v>
      </c>
      <c r="F6893" s="11">
        <v>5072</v>
      </c>
      <c r="G6893" s="1" t="s">
        <v>137</v>
      </c>
      <c r="H6893" s="1" t="s">
        <v>283</v>
      </c>
      <c r="I6893" s="27">
        <v>16</v>
      </c>
      <c r="J6893" s="30">
        <v>2880</v>
      </c>
      <c r="K6893" s="28" t="s">
        <v>5447</v>
      </c>
      <c r="L6893" s="4" t="s">
        <v>522</v>
      </c>
    </row>
    <row r="6894" spans="1:12">
      <c r="A6894" s="36">
        <v>2017</v>
      </c>
      <c r="B6894" s="14" t="s">
        <v>5196</v>
      </c>
      <c r="C6894" s="9">
        <v>42972</v>
      </c>
      <c r="D6894" s="14" t="s">
        <v>537</v>
      </c>
      <c r="E6894" s="1" t="s">
        <v>13</v>
      </c>
      <c r="F6894" s="11">
        <v>5072</v>
      </c>
      <c r="G6894" s="1" t="s">
        <v>137</v>
      </c>
      <c r="H6894" s="1" t="s">
        <v>551</v>
      </c>
      <c r="I6894" s="27">
        <v>42</v>
      </c>
      <c r="J6894" s="30">
        <v>3013</v>
      </c>
      <c r="K6894" s="28" t="s">
        <v>5447</v>
      </c>
      <c r="L6894" s="4" t="s">
        <v>522</v>
      </c>
    </row>
    <row r="6895" spans="1:12">
      <c r="A6895" s="36">
        <v>2017</v>
      </c>
      <c r="B6895" s="14" t="s">
        <v>5196</v>
      </c>
      <c r="C6895" s="9">
        <v>42958</v>
      </c>
      <c r="D6895" s="14" t="s">
        <v>537</v>
      </c>
      <c r="E6895" s="1" t="s">
        <v>308</v>
      </c>
      <c r="F6895" s="11">
        <v>4531</v>
      </c>
      <c r="G6895" s="1" t="s">
        <v>137</v>
      </c>
      <c r="H6895" s="1" t="s">
        <v>299</v>
      </c>
      <c r="I6895" s="27">
        <v>123</v>
      </c>
      <c r="J6895" s="30">
        <v>991</v>
      </c>
      <c r="K6895" s="28" t="s">
        <v>1303</v>
      </c>
      <c r="L6895" s="4" t="s">
        <v>522</v>
      </c>
    </row>
    <row r="6896" spans="1:12">
      <c r="A6896" s="36">
        <v>2017</v>
      </c>
      <c r="B6896" s="14" t="s">
        <v>5196</v>
      </c>
      <c r="C6896" s="9">
        <v>42961</v>
      </c>
      <c r="D6896" s="14" t="s">
        <v>537</v>
      </c>
      <c r="E6896" s="1" t="s">
        <v>308</v>
      </c>
      <c r="F6896" s="11">
        <v>4531</v>
      </c>
      <c r="G6896" s="1" t="s">
        <v>137</v>
      </c>
      <c r="H6896" s="1" t="s">
        <v>299</v>
      </c>
      <c r="I6896" s="27">
        <v>128</v>
      </c>
      <c r="J6896" s="30">
        <v>992</v>
      </c>
      <c r="K6896" s="28" t="s">
        <v>5448</v>
      </c>
      <c r="L6896" s="4" t="s">
        <v>522</v>
      </c>
    </row>
    <row r="6897" spans="1:12">
      <c r="A6897" s="36">
        <v>2017</v>
      </c>
      <c r="B6897" s="14" t="s">
        <v>5196</v>
      </c>
      <c r="C6897" s="9">
        <v>42962</v>
      </c>
      <c r="D6897" s="14" t="s">
        <v>537</v>
      </c>
      <c r="E6897" s="1" t="s">
        <v>308</v>
      </c>
      <c r="F6897" s="11">
        <v>4531</v>
      </c>
      <c r="G6897" s="1" t="s">
        <v>137</v>
      </c>
      <c r="H6897" s="1" t="s">
        <v>299</v>
      </c>
      <c r="I6897" s="27">
        <v>105</v>
      </c>
      <c r="J6897" s="30">
        <v>993</v>
      </c>
      <c r="K6897" s="28" t="s">
        <v>5449</v>
      </c>
      <c r="L6897" s="4" t="s">
        <v>522</v>
      </c>
    </row>
    <row r="6898" spans="1:12">
      <c r="A6898" s="36">
        <v>2017</v>
      </c>
      <c r="B6898" s="14" t="s">
        <v>5196</v>
      </c>
      <c r="C6898" s="9">
        <v>42963</v>
      </c>
      <c r="D6898" s="14" t="s">
        <v>537</v>
      </c>
      <c r="E6898" s="1" t="s">
        <v>308</v>
      </c>
      <c r="F6898" s="11">
        <v>4531</v>
      </c>
      <c r="G6898" s="1" t="s">
        <v>137</v>
      </c>
      <c r="H6898" s="1" t="s">
        <v>283</v>
      </c>
      <c r="I6898" s="27">
        <v>133</v>
      </c>
      <c r="J6898" s="30">
        <v>2854</v>
      </c>
      <c r="K6898" s="28" t="s">
        <v>5449</v>
      </c>
      <c r="L6898" s="4" t="s">
        <v>522</v>
      </c>
    </row>
    <row r="6899" spans="1:12">
      <c r="A6899" s="36">
        <v>2017</v>
      </c>
      <c r="B6899" s="14" t="s">
        <v>5196</v>
      </c>
      <c r="C6899" s="9">
        <v>42965</v>
      </c>
      <c r="D6899" s="14" t="s">
        <v>537</v>
      </c>
      <c r="E6899" s="1" t="s">
        <v>308</v>
      </c>
      <c r="F6899" s="11">
        <v>4531</v>
      </c>
      <c r="G6899" s="1" t="s">
        <v>137</v>
      </c>
      <c r="H6899" s="1" t="s">
        <v>299</v>
      </c>
      <c r="I6899" s="27">
        <v>114</v>
      </c>
      <c r="J6899" s="30">
        <v>995</v>
      </c>
      <c r="K6899" s="28" t="s">
        <v>4763</v>
      </c>
      <c r="L6899" s="4" t="s">
        <v>522</v>
      </c>
    </row>
    <row r="6900" spans="1:12">
      <c r="A6900" s="36">
        <v>2017</v>
      </c>
      <c r="B6900" s="14" t="s">
        <v>5196</v>
      </c>
      <c r="C6900" s="9">
        <v>42967</v>
      </c>
      <c r="D6900" s="14" t="s">
        <v>537</v>
      </c>
      <c r="E6900" s="1" t="s">
        <v>308</v>
      </c>
      <c r="F6900" s="11">
        <v>4531</v>
      </c>
      <c r="G6900" s="1" t="s">
        <v>137</v>
      </c>
      <c r="H6900" s="1" t="s">
        <v>299</v>
      </c>
      <c r="I6900" s="27">
        <v>134</v>
      </c>
      <c r="J6900" s="30" t="s">
        <v>5450</v>
      </c>
      <c r="K6900" s="28" t="s">
        <v>4763</v>
      </c>
      <c r="L6900" s="4" t="s">
        <v>522</v>
      </c>
    </row>
    <row r="6901" spans="1:12">
      <c r="A6901" s="36">
        <v>2017</v>
      </c>
      <c r="B6901" s="14" t="s">
        <v>5196</v>
      </c>
      <c r="C6901" s="9">
        <v>42968</v>
      </c>
      <c r="D6901" s="14" t="s">
        <v>537</v>
      </c>
      <c r="E6901" s="1" t="s">
        <v>308</v>
      </c>
      <c r="F6901" s="11">
        <v>4531</v>
      </c>
      <c r="G6901" s="1" t="s">
        <v>137</v>
      </c>
      <c r="H6901" s="1" t="s">
        <v>299</v>
      </c>
      <c r="I6901" s="27">
        <v>121</v>
      </c>
      <c r="J6901" s="30" t="s">
        <v>5451</v>
      </c>
      <c r="K6901" s="28" t="s">
        <v>4763</v>
      </c>
      <c r="L6901" s="4" t="s">
        <v>522</v>
      </c>
    </row>
    <row r="6902" spans="1:12">
      <c r="A6902" s="36">
        <v>2017</v>
      </c>
      <c r="B6902" s="14" t="s">
        <v>5196</v>
      </c>
      <c r="C6902" s="9">
        <v>42969</v>
      </c>
      <c r="D6902" s="14" t="s">
        <v>537</v>
      </c>
      <c r="E6902" s="1" t="s">
        <v>308</v>
      </c>
      <c r="F6902" s="11">
        <v>4531</v>
      </c>
      <c r="G6902" s="1" t="s">
        <v>137</v>
      </c>
      <c r="H6902" s="1" t="s">
        <v>299</v>
      </c>
      <c r="I6902" s="27">
        <v>102</v>
      </c>
      <c r="J6902" s="30" t="s">
        <v>5452</v>
      </c>
      <c r="K6902" s="28" t="s">
        <v>4271</v>
      </c>
      <c r="L6902" s="4" t="s">
        <v>522</v>
      </c>
    </row>
    <row r="6903" spans="1:12">
      <c r="A6903" s="36">
        <v>2017</v>
      </c>
      <c r="B6903" s="14" t="s">
        <v>5196</v>
      </c>
      <c r="C6903" s="9">
        <v>42970</v>
      </c>
      <c r="D6903" s="14" t="s">
        <v>537</v>
      </c>
      <c r="E6903" s="1" t="s">
        <v>308</v>
      </c>
      <c r="F6903" s="11">
        <v>4531</v>
      </c>
      <c r="G6903" s="1" t="s">
        <v>137</v>
      </c>
      <c r="H6903" s="1" t="s">
        <v>283</v>
      </c>
      <c r="I6903" s="27">
        <v>122</v>
      </c>
      <c r="J6903" s="30" t="s">
        <v>5453</v>
      </c>
      <c r="K6903" s="28" t="s">
        <v>4271</v>
      </c>
      <c r="L6903" s="4" t="s">
        <v>522</v>
      </c>
    </row>
    <row r="6904" spans="1:12">
      <c r="A6904" s="36">
        <v>2017</v>
      </c>
      <c r="B6904" s="14" t="s">
        <v>5196</v>
      </c>
      <c r="C6904" s="9">
        <v>42975</v>
      </c>
      <c r="D6904" s="14" t="s">
        <v>537</v>
      </c>
      <c r="E6904" s="1" t="s">
        <v>308</v>
      </c>
      <c r="F6904" s="11">
        <v>4531</v>
      </c>
      <c r="G6904" s="1" t="s">
        <v>137</v>
      </c>
      <c r="H6904" s="1" t="s">
        <v>299</v>
      </c>
      <c r="I6904" s="27">
        <v>109</v>
      </c>
      <c r="J6904" s="30" t="s">
        <v>627</v>
      </c>
      <c r="K6904" s="28" t="s">
        <v>4763</v>
      </c>
      <c r="L6904" s="4" t="s">
        <v>522</v>
      </c>
    </row>
    <row r="6905" spans="1:12">
      <c r="A6905" s="36">
        <v>2017</v>
      </c>
      <c r="B6905" s="14" t="s">
        <v>5196</v>
      </c>
      <c r="C6905" s="9">
        <v>42948</v>
      </c>
      <c r="D6905" s="14" t="s">
        <v>537</v>
      </c>
      <c r="E6905" s="1" t="s">
        <v>1342</v>
      </c>
      <c r="F6905" s="11">
        <v>5205</v>
      </c>
      <c r="G6905" s="1" t="s">
        <v>137</v>
      </c>
      <c r="H6905" s="1" t="s">
        <v>551</v>
      </c>
      <c r="I6905" s="27">
        <v>20</v>
      </c>
      <c r="J6905" s="30">
        <v>2893</v>
      </c>
      <c r="K6905" s="28" t="s">
        <v>5454</v>
      </c>
      <c r="L6905" s="4" t="s">
        <v>522</v>
      </c>
    </row>
    <row r="6906" spans="1:12">
      <c r="A6906" s="36">
        <v>2017</v>
      </c>
      <c r="B6906" s="14" t="s">
        <v>5196</v>
      </c>
      <c r="C6906" s="9">
        <v>42959</v>
      </c>
      <c r="D6906" s="14" t="s">
        <v>537</v>
      </c>
      <c r="E6906" s="1" t="s">
        <v>308</v>
      </c>
      <c r="F6906" s="11">
        <v>4422</v>
      </c>
      <c r="G6906" s="1" t="s">
        <v>697</v>
      </c>
      <c r="H6906" s="1" t="s">
        <v>698</v>
      </c>
      <c r="I6906" s="27">
        <v>88</v>
      </c>
      <c r="J6906" s="30" t="s">
        <v>5455</v>
      </c>
      <c r="K6906" s="28" t="s">
        <v>5456</v>
      </c>
      <c r="L6906" s="4" t="s">
        <v>794</v>
      </c>
    </row>
    <row r="6907" spans="1:12">
      <c r="A6907" s="36">
        <v>2017</v>
      </c>
      <c r="B6907" s="14" t="s">
        <v>5196</v>
      </c>
      <c r="C6907" s="9">
        <v>42959</v>
      </c>
      <c r="D6907" s="14" t="s">
        <v>537</v>
      </c>
      <c r="E6907" s="1" t="s">
        <v>308</v>
      </c>
      <c r="F6907" s="11">
        <v>4422</v>
      </c>
      <c r="G6907" s="1" t="s">
        <v>697</v>
      </c>
      <c r="H6907" s="1" t="s">
        <v>698</v>
      </c>
      <c r="I6907" s="27">
        <v>96</v>
      </c>
      <c r="J6907" s="30" t="s">
        <v>5457</v>
      </c>
      <c r="K6907" s="28" t="s">
        <v>5456</v>
      </c>
      <c r="L6907" s="4" t="s">
        <v>794</v>
      </c>
    </row>
    <row r="6908" spans="1:12">
      <c r="A6908" s="36">
        <v>2017</v>
      </c>
      <c r="B6908" s="14" t="s">
        <v>5196</v>
      </c>
      <c r="C6908" s="9">
        <v>42964</v>
      </c>
      <c r="D6908" s="14" t="s">
        <v>537</v>
      </c>
      <c r="E6908" s="1" t="s">
        <v>308</v>
      </c>
      <c r="F6908" s="11">
        <v>4422</v>
      </c>
      <c r="G6908" s="1" t="s">
        <v>697</v>
      </c>
      <c r="H6908" s="1" t="s">
        <v>698</v>
      </c>
      <c r="I6908" s="27">
        <v>94</v>
      </c>
      <c r="J6908" s="30" t="s">
        <v>5458</v>
      </c>
      <c r="K6908" s="28" t="s">
        <v>5459</v>
      </c>
      <c r="L6908" s="4" t="s">
        <v>794</v>
      </c>
    </row>
    <row r="6909" spans="1:12">
      <c r="A6909" s="36">
        <v>2017</v>
      </c>
      <c r="B6909" s="14" t="s">
        <v>5196</v>
      </c>
      <c r="C6909" s="9">
        <v>42967</v>
      </c>
      <c r="D6909" s="14" t="s">
        <v>537</v>
      </c>
      <c r="E6909" s="1" t="s">
        <v>308</v>
      </c>
      <c r="F6909" s="11">
        <v>4422</v>
      </c>
      <c r="G6909" s="1" t="s">
        <v>697</v>
      </c>
      <c r="H6909" s="1" t="s">
        <v>698</v>
      </c>
      <c r="I6909" s="27">
        <v>104</v>
      </c>
      <c r="J6909" s="30" t="s">
        <v>5460</v>
      </c>
      <c r="K6909" s="28" t="s">
        <v>5459</v>
      </c>
      <c r="L6909" s="4" t="s">
        <v>794</v>
      </c>
    </row>
    <row r="6910" spans="1:12">
      <c r="A6910" s="36">
        <v>2017</v>
      </c>
      <c r="B6910" s="14" t="s">
        <v>5196</v>
      </c>
      <c r="C6910" s="9">
        <v>42959</v>
      </c>
      <c r="D6910" s="14" t="s">
        <v>537</v>
      </c>
      <c r="E6910" s="1" t="s">
        <v>308</v>
      </c>
      <c r="F6910" s="11">
        <v>4422</v>
      </c>
      <c r="G6910" s="1" t="s">
        <v>697</v>
      </c>
      <c r="H6910" s="1" t="s">
        <v>698</v>
      </c>
      <c r="I6910" s="27">
        <v>110</v>
      </c>
      <c r="J6910" s="30" t="s">
        <v>5461</v>
      </c>
      <c r="K6910" s="28" t="s">
        <v>5462</v>
      </c>
      <c r="L6910" s="4" t="s">
        <v>794</v>
      </c>
    </row>
    <row r="6911" spans="1:12">
      <c r="A6911" s="36">
        <v>2017</v>
      </c>
      <c r="B6911" s="14" t="s">
        <v>5196</v>
      </c>
      <c r="C6911" s="9">
        <v>42965</v>
      </c>
      <c r="D6911" s="14" t="s">
        <v>537</v>
      </c>
      <c r="E6911" s="1" t="s">
        <v>308</v>
      </c>
      <c r="F6911" s="11">
        <v>4524</v>
      </c>
      <c r="G6911" s="1" t="s">
        <v>697</v>
      </c>
      <c r="H6911" s="1" t="s">
        <v>698</v>
      </c>
      <c r="I6911" s="27">
        <v>138</v>
      </c>
      <c r="J6911" s="30" t="s">
        <v>5463</v>
      </c>
      <c r="K6911" s="28" t="s">
        <v>4260</v>
      </c>
      <c r="L6911" s="4" t="s">
        <v>794</v>
      </c>
    </row>
    <row r="6912" spans="1:12">
      <c r="A6912" s="36">
        <v>2017</v>
      </c>
      <c r="B6912" s="14" t="s">
        <v>5196</v>
      </c>
      <c r="C6912" s="9">
        <v>42970</v>
      </c>
      <c r="D6912" s="14" t="s">
        <v>537</v>
      </c>
      <c r="E6912" s="1" t="s">
        <v>308</v>
      </c>
      <c r="F6912" s="11">
        <v>4422</v>
      </c>
      <c r="G6912" s="1" t="s">
        <v>697</v>
      </c>
      <c r="H6912" s="1" t="s">
        <v>698</v>
      </c>
      <c r="I6912" s="27">
        <v>79</v>
      </c>
      <c r="J6912" s="30" t="s">
        <v>5464</v>
      </c>
      <c r="K6912" s="28" t="s">
        <v>5459</v>
      </c>
      <c r="L6912" s="4" t="s">
        <v>794</v>
      </c>
    </row>
    <row r="6913" spans="1:12">
      <c r="A6913" s="36">
        <v>2017</v>
      </c>
      <c r="B6913" s="14" t="s">
        <v>5196</v>
      </c>
      <c r="C6913" s="9">
        <v>42973</v>
      </c>
      <c r="D6913" s="14" t="s">
        <v>537</v>
      </c>
      <c r="E6913" s="1" t="s">
        <v>308</v>
      </c>
      <c r="F6913" s="11">
        <v>4408</v>
      </c>
      <c r="G6913" s="1" t="s">
        <v>697</v>
      </c>
      <c r="H6913" s="1" t="s">
        <v>698</v>
      </c>
      <c r="I6913" s="27">
        <v>112</v>
      </c>
      <c r="J6913" s="30" t="s">
        <v>5465</v>
      </c>
      <c r="K6913" s="28" t="s">
        <v>1940</v>
      </c>
      <c r="L6913" s="4" t="s">
        <v>794</v>
      </c>
    </row>
    <row r="6914" spans="1:12">
      <c r="A6914" s="36">
        <v>2017</v>
      </c>
      <c r="B6914" s="14" t="s">
        <v>5196</v>
      </c>
      <c r="C6914" s="9">
        <v>42971</v>
      </c>
      <c r="D6914" s="14" t="s">
        <v>537</v>
      </c>
      <c r="E6914" s="1" t="s">
        <v>308</v>
      </c>
      <c r="F6914" s="11">
        <v>4524</v>
      </c>
      <c r="G6914" s="1" t="s">
        <v>137</v>
      </c>
      <c r="H6914" s="1" t="s">
        <v>650</v>
      </c>
      <c r="I6914" s="27">
        <v>182</v>
      </c>
      <c r="J6914" s="30">
        <v>2488</v>
      </c>
      <c r="K6914" s="28" t="s">
        <v>4260</v>
      </c>
      <c r="L6914" s="4" t="s">
        <v>794</v>
      </c>
    </row>
    <row r="6915" spans="1:12">
      <c r="A6915" s="36">
        <v>2017</v>
      </c>
      <c r="B6915" s="14" t="s">
        <v>5196</v>
      </c>
      <c r="C6915" s="9">
        <v>42971</v>
      </c>
      <c r="D6915" s="14" t="s">
        <v>537</v>
      </c>
      <c r="E6915" s="1" t="s">
        <v>308</v>
      </c>
      <c r="F6915" s="11">
        <v>4524</v>
      </c>
      <c r="G6915" s="1" t="s">
        <v>137</v>
      </c>
      <c r="H6915" s="1" t="s">
        <v>650</v>
      </c>
      <c r="I6915" s="27">
        <v>147</v>
      </c>
      <c r="J6915" s="30">
        <v>2489</v>
      </c>
      <c r="K6915" s="28" t="s">
        <v>4260</v>
      </c>
      <c r="L6915" s="4" t="s">
        <v>794</v>
      </c>
    </row>
    <row r="6916" spans="1:12">
      <c r="A6916" s="36">
        <v>2017</v>
      </c>
      <c r="B6916" s="14" t="s">
        <v>5196</v>
      </c>
      <c r="C6916" s="9">
        <v>42976</v>
      </c>
      <c r="D6916" s="14" t="s">
        <v>537</v>
      </c>
      <c r="E6916" s="1" t="s">
        <v>308</v>
      </c>
      <c r="F6916" s="11">
        <v>4524</v>
      </c>
      <c r="G6916" s="1" t="s">
        <v>137</v>
      </c>
      <c r="H6916" s="1" t="s">
        <v>650</v>
      </c>
      <c r="I6916" s="27">
        <v>103</v>
      </c>
      <c r="J6916" s="30">
        <v>2512</v>
      </c>
      <c r="K6916" s="28" t="s">
        <v>4260</v>
      </c>
      <c r="L6916" s="4" t="s">
        <v>794</v>
      </c>
    </row>
    <row r="6917" spans="1:12">
      <c r="A6917" s="36">
        <v>2017</v>
      </c>
      <c r="B6917" s="14" t="s">
        <v>5196</v>
      </c>
      <c r="C6917" s="9">
        <v>42976</v>
      </c>
      <c r="D6917" s="14" t="s">
        <v>537</v>
      </c>
      <c r="E6917" s="1" t="s">
        <v>308</v>
      </c>
      <c r="F6917" s="11">
        <v>4524</v>
      </c>
      <c r="G6917" s="1" t="s">
        <v>137</v>
      </c>
      <c r="H6917" s="1" t="s">
        <v>650</v>
      </c>
      <c r="I6917" s="27">
        <v>195</v>
      </c>
      <c r="J6917" s="30">
        <v>2514</v>
      </c>
      <c r="K6917" s="28" t="s">
        <v>4260</v>
      </c>
      <c r="L6917" s="4" t="s">
        <v>794</v>
      </c>
    </row>
    <row r="6918" spans="1:12">
      <c r="A6918" s="36">
        <v>2017</v>
      </c>
      <c r="B6918" s="14" t="s">
        <v>5196</v>
      </c>
      <c r="C6918" s="9">
        <v>42948</v>
      </c>
      <c r="D6918" s="14" t="s">
        <v>537</v>
      </c>
      <c r="E6918" s="1" t="s">
        <v>13</v>
      </c>
      <c r="F6918" s="11">
        <v>5070</v>
      </c>
      <c r="G6918" s="1" t="s">
        <v>697</v>
      </c>
      <c r="H6918" s="1" t="s">
        <v>698</v>
      </c>
      <c r="I6918" s="27">
        <v>71</v>
      </c>
      <c r="J6918" s="30" t="s">
        <v>5466</v>
      </c>
      <c r="K6918" s="28" t="s">
        <v>5467</v>
      </c>
      <c r="L6918" s="4" t="s">
        <v>794</v>
      </c>
    </row>
    <row r="6919" spans="1:12">
      <c r="A6919" s="36">
        <v>2017</v>
      </c>
      <c r="B6919" s="14" t="s">
        <v>5196</v>
      </c>
      <c r="C6919" s="9">
        <v>42950</v>
      </c>
      <c r="D6919" s="14" t="s">
        <v>537</v>
      </c>
      <c r="E6919" s="1" t="s">
        <v>13</v>
      </c>
      <c r="F6919" s="11">
        <v>5070</v>
      </c>
      <c r="G6919" s="1" t="s">
        <v>697</v>
      </c>
      <c r="H6919" s="1" t="s">
        <v>698</v>
      </c>
      <c r="I6919" s="27">
        <v>44</v>
      </c>
      <c r="J6919" s="30" t="s">
        <v>5468</v>
      </c>
      <c r="K6919" s="28" t="s">
        <v>3790</v>
      </c>
      <c r="L6919" s="4" t="s">
        <v>794</v>
      </c>
    </row>
    <row r="6920" spans="1:12">
      <c r="A6920" s="36">
        <v>2017</v>
      </c>
      <c r="B6920" s="14" t="s">
        <v>5196</v>
      </c>
      <c r="C6920" s="9">
        <v>42955</v>
      </c>
      <c r="D6920" s="14" t="s">
        <v>537</v>
      </c>
      <c r="E6920" s="1" t="s">
        <v>13</v>
      </c>
      <c r="F6920" s="11">
        <v>5070</v>
      </c>
      <c r="G6920" s="1" t="s">
        <v>697</v>
      </c>
      <c r="H6920" s="1" t="s">
        <v>698</v>
      </c>
      <c r="I6920" s="27">
        <v>31</v>
      </c>
      <c r="J6920" s="30" t="s">
        <v>5469</v>
      </c>
      <c r="K6920" s="28" t="s">
        <v>5470</v>
      </c>
      <c r="L6920" s="4" t="s">
        <v>794</v>
      </c>
    </row>
    <row r="6921" spans="1:12">
      <c r="A6921" s="36">
        <v>2017</v>
      </c>
      <c r="B6921" s="14" t="s">
        <v>5196</v>
      </c>
      <c r="C6921" s="9">
        <v>42961</v>
      </c>
      <c r="D6921" s="14" t="s">
        <v>537</v>
      </c>
      <c r="E6921" s="1" t="s">
        <v>13</v>
      </c>
      <c r="F6921" s="11">
        <v>5070</v>
      </c>
      <c r="G6921" s="1" t="s">
        <v>697</v>
      </c>
      <c r="H6921" s="1" t="s">
        <v>698</v>
      </c>
      <c r="I6921" s="27">
        <v>77</v>
      </c>
      <c r="J6921" s="30" t="s">
        <v>5471</v>
      </c>
      <c r="K6921" s="28" t="s">
        <v>1943</v>
      </c>
      <c r="L6921" s="4" t="s">
        <v>794</v>
      </c>
    </row>
    <row r="6922" spans="1:12">
      <c r="A6922" s="36">
        <v>2017</v>
      </c>
      <c r="B6922" s="14" t="s">
        <v>5196</v>
      </c>
      <c r="C6922" s="9">
        <v>42971</v>
      </c>
      <c r="D6922" s="14" t="s">
        <v>537</v>
      </c>
      <c r="E6922" s="1" t="s">
        <v>13</v>
      </c>
      <c r="F6922" s="11">
        <v>5070</v>
      </c>
      <c r="G6922" s="1" t="s">
        <v>697</v>
      </c>
      <c r="H6922" s="1" t="s">
        <v>698</v>
      </c>
      <c r="I6922" s="27">
        <v>79</v>
      </c>
      <c r="J6922" s="30" t="s">
        <v>5472</v>
      </c>
      <c r="K6922" s="28" t="s">
        <v>3790</v>
      </c>
      <c r="L6922" s="4" t="s">
        <v>794</v>
      </c>
    </row>
    <row r="6923" spans="1:12">
      <c r="A6923" s="36">
        <v>2017</v>
      </c>
      <c r="B6923" s="14" t="s">
        <v>5196</v>
      </c>
      <c r="C6923" s="9">
        <v>42978</v>
      </c>
      <c r="D6923" s="14" t="s">
        <v>537</v>
      </c>
      <c r="E6923" s="1" t="s">
        <v>13</v>
      </c>
      <c r="F6923" s="11">
        <v>5070</v>
      </c>
      <c r="G6923" s="1" t="s">
        <v>697</v>
      </c>
      <c r="H6923" s="1" t="s">
        <v>698</v>
      </c>
      <c r="I6923" s="27">
        <v>63</v>
      </c>
      <c r="J6923" s="30" t="s">
        <v>5473</v>
      </c>
      <c r="K6923" s="28" t="s">
        <v>3790</v>
      </c>
      <c r="L6923" s="4" t="s">
        <v>794</v>
      </c>
    </row>
    <row r="6924" spans="1:12">
      <c r="A6924" s="36">
        <v>2017</v>
      </c>
      <c r="B6924" s="14" t="s">
        <v>5196</v>
      </c>
      <c r="C6924" s="9">
        <v>42978</v>
      </c>
      <c r="D6924" s="14" t="s">
        <v>537</v>
      </c>
      <c r="E6924" s="1" t="s">
        <v>13</v>
      </c>
      <c r="F6924" s="11">
        <v>5070</v>
      </c>
      <c r="G6924" s="1" t="s">
        <v>697</v>
      </c>
      <c r="H6924" s="1" t="s">
        <v>698</v>
      </c>
      <c r="I6924" s="27">
        <v>121</v>
      </c>
      <c r="J6924" s="30" t="s">
        <v>5474</v>
      </c>
      <c r="K6924" s="28" t="s">
        <v>3790</v>
      </c>
      <c r="L6924" s="4" t="s">
        <v>794</v>
      </c>
    </row>
    <row r="6925" spans="1:12">
      <c r="A6925" s="36">
        <v>2017</v>
      </c>
      <c r="B6925" s="14" t="s">
        <v>5196</v>
      </c>
      <c r="C6925" s="9">
        <v>42954</v>
      </c>
      <c r="D6925" s="14" t="s">
        <v>537</v>
      </c>
      <c r="E6925" s="1" t="s">
        <v>13</v>
      </c>
      <c r="F6925" s="11">
        <v>5065</v>
      </c>
      <c r="G6925" s="1" t="s">
        <v>697</v>
      </c>
      <c r="H6925" s="1" t="s">
        <v>650</v>
      </c>
      <c r="I6925" s="27">
        <v>72</v>
      </c>
      <c r="J6925" s="30">
        <v>2430</v>
      </c>
      <c r="K6925" s="28" t="s">
        <v>3790</v>
      </c>
      <c r="L6925" s="4" t="s">
        <v>794</v>
      </c>
    </row>
    <row r="6926" spans="1:12">
      <c r="A6926" s="36">
        <v>2017</v>
      </c>
      <c r="B6926" s="14" t="s">
        <v>5196</v>
      </c>
      <c r="C6926" s="9">
        <v>42954</v>
      </c>
      <c r="D6926" s="14" t="s">
        <v>537</v>
      </c>
      <c r="E6926" s="1" t="s">
        <v>13</v>
      </c>
      <c r="F6926" s="11">
        <v>5065</v>
      </c>
      <c r="G6926" s="1" t="s">
        <v>697</v>
      </c>
      <c r="H6926" s="1" t="s">
        <v>650</v>
      </c>
      <c r="I6926" s="27">
        <v>132</v>
      </c>
      <c r="J6926" s="30">
        <v>2432</v>
      </c>
      <c r="K6926" s="28" t="s">
        <v>3790</v>
      </c>
      <c r="L6926" s="4" t="s">
        <v>794</v>
      </c>
    </row>
    <row r="6927" spans="1:12">
      <c r="A6927" s="36">
        <v>2017</v>
      </c>
      <c r="B6927" s="14" t="s">
        <v>5196</v>
      </c>
      <c r="C6927" s="9">
        <v>42956</v>
      </c>
      <c r="D6927" s="14" t="s">
        <v>809</v>
      </c>
      <c r="E6927" s="1" t="s">
        <v>810</v>
      </c>
      <c r="F6927" s="11">
        <v>5723</v>
      </c>
      <c r="G6927" s="1" t="s">
        <v>137</v>
      </c>
      <c r="H6927" s="1" t="s">
        <v>795</v>
      </c>
      <c r="I6927" s="27">
        <v>33</v>
      </c>
      <c r="J6927" s="30">
        <v>8787</v>
      </c>
      <c r="K6927" s="28" t="s">
        <v>811</v>
      </c>
      <c r="L6927" s="4" t="s">
        <v>794</v>
      </c>
    </row>
    <row r="6928" spans="1:12">
      <c r="A6928" s="36">
        <v>2017</v>
      </c>
      <c r="B6928" s="14" t="s">
        <v>5196</v>
      </c>
      <c r="C6928" s="9">
        <v>42966</v>
      </c>
      <c r="D6928" s="14" t="s">
        <v>537</v>
      </c>
      <c r="E6928" s="1" t="s">
        <v>33</v>
      </c>
      <c r="F6928" s="11">
        <v>3116</v>
      </c>
      <c r="G6928" s="1" t="s">
        <v>179</v>
      </c>
      <c r="H6928" s="1" t="s">
        <v>30</v>
      </c>
      <c r="I6928" s="27">
        <v>185</v>
      </c>
      <c r="J6928" s="30">
        <v>39239</v>
      </c>
      <c r="K6928" s="28" t="s">
        <v>5475</v>
      </c>
      <c r="L6928" s="4" t="s">
        <v>310</v>
      </c>
    </row>
    <row r="6929" spans="1:12">
      <c r="A6929" s="36">
        <v>2017</v>
      </c>
      <c r="B6929" s="14" t="s">
        <v>5196</v>
      </c>
      <c r="C6929" s="9">
        <v>42966</v>
      </c>
      <c r="D6929" s="14" t="s">
        <v>537</v>
      </c>
      <c r="E6929" s="1" t="s">
        <v>33</v>
      </c>
      <c r="F6929" s="11">
        <v>3104</v>
      </c>
      <c r="G6929" s="1" t="s">
        <v>179</v>
      </c>
      <c r="H6929" s="1" t="s">
        <v>30</v>
      </c>
      <c r="I6929" s="27">
        <v>40</v>
      </c>
      <c r="J6929" s="30">
        <v>39234</v>
      </c>
      <c r="K6929" s="28" t="s">
        <v>5475</v>
      </c>
      <c r="L6929" s="4" t="s">
        <v>310</v>
      </c>
    </row>
    <row r="6930" spans="1:12">
      <c r="A6930" s="36">
        <v>2017</v>
      </c>
      <c r="B6930" s="14" t="s">
        <v>5196</v>
      </c>
      <c r="C6930" s="9">
        <v>42966</v>
      </c>
      <c r="D6930" s="14" t="s">
        <v>537</v>
      </c>
      <c r="E6930" s="1" t="s">
        <v>33</v>
      </c>
      <c r="F6930" s="11">
        <v>3104</v>
      </c>
      <c r="G6930" s="1" t="s">
        <v>179</v>
      </c>
      <c r="H6930" s="1" t="s">
        <v>30</v>
      </c>
      <c r="I6930" s="27">
        <v>183</v>
      </c>
      <c r="J6930" s="30">
        <v>39240</v>
      </c>
      <c r="K6930" s="28" t="s">
        <v>5475</v>
      </c>
      <c r="L6930" s="4" t="s">
        <v>310</v>
      </c>
    </row>
    <row r="6931" spans="1:12">
      <c r="A6931" s="36">
        <v>2017</v>
      </c>
      <c r="B6931" s="14" t="s">
        <v>5196</v>
      </c>
      <c r="C6931" s="9">
        <v>42967</v>
      </c>
      <c r="D6931" s="14" t="s">
        <v>537</v>
      </c>
      <c r="E6931" s="1" t="s">
        <v>33</v>
      </c>
      <c r="F6931" s="11">
        <v>3104</v>
      </c>
      <c r="G6931" s="1" t="s">
        <v>179</v>
      </c>
      <c r="H6931" s="1" t="s">
        <v>30</v>
      </c>
      <c r="I6931" s="27">
        <v>36</v>
      </c>
      <c r="J6931" s="30">
        <v>39230</v>
      </c>
      <c r="K6931" s="28" t="s">
        <v>5475</v>
      </c>
      <c r="L6931" s="4" t="s">
        <v>310</v>
      </c>
    </row>
    <row r="6932" spans="1:12">
      <c r="A6932" s="36">
        <v>2017</v>
      </c>
      <c r="B6932" s="14" t="s">
        <v>5196</v>
      </c>
      <c r="C6932" s="9">
        <v>42967</v>
      </c>
      <c r="D6932" s="14" t="s">
        <v>537</v>
      </c>
      <c r="E6932" s="1" t="s">
        <v>33</v>
      </c>
      <c r="F6932" s="11">
        <v>3116</v>
      </c>
      <c r="G6932" s="1" t="s">
        <v>179</v>
      </c>
      <c r="H6932" s="1" t="s">
        <v>30</v>
      </c>
      <c r="I6932" s="27">
        <v>21</v>
      </c>
      <c r="J6932" s="30">
        <v>39229</v>
      </c>
      <c r="K6932" s="28" t="s">
        <v>5475</v>
      </c>
      <c r="L6932" s="4" t="s">
        <v>310</v>
      </c>
    </row>
    <row r="6933" spans="1:12">
      <c r="A6933" s="36">
        <v>2017</v>
      </c>
      <c r="B6933" s="14" t="s">
        <v>5196</v>
      </c>
      <c r="C6933" s="9">
        <v>42948</v>
      </c>
      <c r="D6933" s="14" t="s">
        <v>537</v>
      </c>
      <c r="E6933" s="1" t="s">
        <v>452</v>
      </c>
      <c r="F6933" s="11">
        <v>1250</v>
      </c>
      <c r="G6933" s="1" t="s">
        <v>510</v>
      </c>
      <c r="H6933" s="11" t="s">
        <v>2087</v>
      </c>
      <c r="I6933" s="27">
        <v>157</v>
      </c>
      <c r="J6933" s="30">
        <v>1572</v>
      </c>
      <c r="K6933" s="28" t="s">
        <v>5435</v>
      </c>
      <c r="L6933" s="4" t="s">
        <v>310</v>
      </c>
    </row>
    <row r="6934" spans="1:12">
      <c r="A6934" s="36">
        <v>2017</v>
      </c>
      <c r="B6934" s="14" t="s">
        <v>5196</v>
      </c>
      <c r="C6934" s="9">
        <v>42949</v>
      </c>
      <c r="D6934" s="14" t="s">
        <v>537</v>
      </c>
      <c r="E6934" s="1" t="s">
        <v>452</v>
      </c>
      <c r="F6934" s="11">
        <v>1250</v>
      </c>
      <c r="G6934" s="1" t="s">
        <v>510</v>
      </c>
      <c r="H6934" s="11" t="s">
        <v>2087</v>
      </c>
      <c r="I6934" s="27">
        <v>158</v>
      </c>
      <c r="J6934" s="30">
        <v>1577</v>
      </c>
      <c r="K6934" s="28" t="s">
        <v>5435</v>
      </c>
      <c r="L6934" s="4" t="s">
        <v>310</v>
      </c>
    </row>
    <row r="6935" spans="1:12">
      <c r="A6935" s="36">
        <v>2017</v>
      </c>
      <c r="B6935" s="14" t="s">
        <v>5196</v>
      </c>
      <c r="C6935" s="9">
        <v>42961</v>
      </c>
      <c r="D6935" s="14" t="s">
        <v>537</v>
      </c>
      <c r="E6935" s="1" t="s">
        <v>13</v>
      </c>
      <c r="F6935" s="11">
        <v>5080</v>
      </c>
      <c r="G6935" s="1" t="s">
        <v>137</v>
      </c>
      <c r="H6935" s="1" t="s">
        <v>138</v>
      </c>
      <c r="I6935" s="27">
        <v>37</v>
      </c>
      <c r="J6935" s="30">
        <v>3347</v>
      </c>
      <c r="K6935" s="28" t="s">
        <v>2010</v>
      </c>
      <c r="L6935" s="4" t="s">
        <v>9</v>
      </c>
    </row>
    <row r="6936" spans="1:12">
      <c r="A6936" s="36">
        <v>2017</v>
      </c>
      <c r="B6936" s="14" t="s">
        <v>5196</v>
      </c>
      <c r="C6936" s="9">
        <v>42951</v>
      </c>
      <c r="D6936" s="14" t="s">
        <v>537</v>
      </c>
      <c r="E6936" s="1" t="s">
        <v>452</v>
      </c>
      <c r="F6936" s="11">
        <v>1250</v>
      </c>
      <c r="G6936" s="1" t="s">
        <v>179</v>
      </c>
      <c r="H6936" s="1" t="s">
        <v>30</v>
      </c>
      <c r="I6936" s="27">
        <v>156</v>
      </c>
      <c r="J6936" s="30">
        <v>39010</v>
      </c>
      <c r="K6936" s="28" t="s">
        <v>5435</v>
      </c>
      <c r="L6936" s="4" t="s">
        <v>310</v>
      </c>
    </row>
    <row r="6937" spans="1:12">
      <c r="A6937" s="36">
        <v>2017</v>
      </c>
      <c r="B6937" s="14" t="s">
        <v>5196</v>
      </c>
      <c r="C6937" s="9">
        <v>42952</v>
      </c>
      <c r="D6937" s="14" t="s">
        <v>537</v>
      </c>
      <c r="E6937" s="1" t="s">
        <v>452</v>
      </c>
      <c r="F6937" s="11">
        <v>1250</v>
      </c>
      <c r="G6937" s="1" t="s">
        <v>179</v>
      </c>
      <c r="H6937" s="1" t="s">
        <v>30</v>
      </c>
      <c r="I6937" s="27">
        <v>180</v>
      </c>
      <c r="J6937" s="30">
        <v>39032</v>
      </c>
      <c r="K6937" s="28" t="s">
        <v>5435</v>
      </c>
      <c r="L6937" s="4" t="s">
        <v>310</v>
      </c>
    </row>
    <row r="6938" spans="1:12">
      <c r="A6938" s="36">
        <v>2017</v>
      </c>
      <c r="B6938" s="14" t="s">
        <v>5196</v>
      </c>
      <c r="C6938" s="9">
        <v>42948</v>
      </c>
      <c r="D6938" s="14" t="s">
        <v>537</v>
      </c>
      <c r="E6938" s="1" t="s">
        <v>308</v>
      </c>
      <c r="F6938" s="11">
        <v>4423</v>
      </c>
      <c r="G6938" s="1" t="s">
        <v>137</v>
      </c>
      <c r="H6938" s="1" t="s">
        <v>312</v>
      </c>
      <c r="I6938" s="27">
        <v>133</v>
      </c>
      <c r="J6938" s="30">
        <v>486</v>
      </c>
      <c r="K6938" s="28" t="s">
        <v>5037</v>
      </c>
      <c r="L6938" s="4" t="s">
        <v>310</v>
      </c>
    </row>
    <row r="6939" spans="1:12">
      <c r="A6939" s="36">
        <v>2017</v>
      </c>
      <c r="B6939" s="14" t="s">
        <v>5196</v>
      </c>
      <c r="C6939" s="9">
        <v>42948</v>
      </c>
      <c r="D6939" s="14" t="s">
        <v>537</v>
      </c>
      <c r="E6939" s="1" t="s">
        <v>308</v>
      </c>
      <c r="F6939" s="11">
        <v>4423</v>
      </c>
      <c r="G6939" s="1" t="s">
        <v>137</v>
      </c>
      <c r="H6939" s="1" t="s">
        <v>312</v>
      </c>
      <c r="I6939" s="27">
        <v>122</v>
      </c>
      <c r="J6939" s="30">
        <v>485</v>
      </c>
      <c r="K6939" s="28" t="s">
        <v>5037</v>
      </c>
      <c r="L6939" s="4" t="s">
        <v>310</v>
      </c>
    </row>
    <row r="6940" spans="1:12">
      <c r="A6940" s="36">
        <v>2017</v>
      </c>
      <c r="B6940" s="14" t="s">
        <v>5196</v>
      </c>
      <c r="C6940" s="9">
        <v>42948</v>
      </c>
      <c r="D6940" s="14" t="s">
        <v>537</v>
      </c>
      <c r="E6940" s="1" t="s">
        <v>308</v>
      </c>
      <c r="F6940" s="11">
        <v>4530</v>
      </c>
      <c r="G6940" s="1" t="s">
        <v>269</v>
      </c>
      <c r="H6940" s="1" t="s">
        <v>287</v>
      </c>
      <c r="I6940" s="27">
        <v>122</v>
      </c>
      <c r="J6940" s="30">
        <v>4682</v>
      </c>
      <c r="K6940" s="28" t="s">
        <v>2094</v>
      </c>
      <c r="L6940" s="4" t="s">
        <v>310</v>
      </c>
    </row>
    <row r="6941" spans="1:12">
      <c r="A6941" s="36">
        <v>2017</v>
      </c>
      <c r="B6941" s="14" t="s">
        <v>5196</v>
      </c>
      <c r="C6941" s="9">
        <v>42948</v>
      </c>
      <c r="D6941" s="14" t="s">
        <v>537</v>
      </c>
      <c r="E6941" s="1" t="s">
        <v>308</v>
      </c>
      <c r="F6941" s="11">
        <v>4530</v>
      </c>
      <c r="G6941" s="1" t="s">
        <v>269</v>
      </c>
      <c r="H6941" s="1" t="s">
        <v>287</v>
      </c>
      <c r="I6941" s="27">
        <v>136</v>
      </c>
      <c r="J6941" s="30">
        <v>4683</v>
      </c>
      <c r="K6941" s="28" t="s">
        <v>2094</v>
      </c>
      <c r="L6941" s="4" t="s">
        <v>310</v>
      </c>
    </row>
    <row r="6942" spans="1:12">
      <c r="A6942" s="36">
        <v>2017</v>
      </c>
      <c r="B6942" s="14" t="s">
        <v>5196</v>
      </c>
      <c r="C6942" s="9">
        <v>42951</v>
      </c>
      <c r="D6942" s="14" t="s">
        <v>537</v>
      </c>
      <c r="E6942" s="1" t="s">
        <v>308</v>
      </c>
      <c r="F6942" s="11">
        <v>4423</v>
      </c>
      <c r="G6942" s="1" t="s">
        <v>179</v>
      </c>
      <c r="H6942" s="1" t="s">
        <v>183</v>
      </c>
      <c r="I6942" s="27">
        <v>27</v>
      </c>
      <c r="J6942" s="30">
        <v>27843</v>
      </c>
      <c r="K6942" s="28" t="s">
        <v>5035</v>
      </c>
      <c r="L6942" s="4" t="s">
        <v>310</v>
      </c>
    </row>
    <row r="6943" spans="1:12">
      <c r="A6943" s="36">
        <v>2017</v>
      </c>
      <c r="B6943" s="14" t="s">
        <v>5196</v>
      </c>
      <c r="C6943" s="9">
        <v>42952</v>
      </c>
      <c r="D6943" s="14" t="s">
        <v>537</v>
      </c>
      <c r="E6943" s="1" t="s">
        <v>308</v>
      </c>
      <c r="F6943" s="11">
        <v>4423</v>
      </c>
      <c r="G6943" s="1" t="s">
        <v>269</v>
      </c>
      <c r="H6943" s="1" t="s">
        <v>287</v>
      </c>
      <c r="I6943" s="27">
        <v>145</v>
      </c>
      <c r="J6943" s="30">
        <v>4691</v>
      </c>
      <c r="K6943" s="28" t="s">
        <v>1078</v>
      </c>
      <c r="L6943" s="4" t="s">
        <v>310</v>
      </c>
    </row>
    <row r="6944" spans="1:12">
      <c r="A6944" s="36">
        <v>2017</v>
      </c>
      <c r="B6944" s="14" t="s">
        <v>5196</v>
      </c>
      <c r="C6944" s="9">
        <v>42954</v>
      </c>
      <c r="D6944" s="14" t="s">
        <v>537</v>
      </c>
      <c r="E6944" s="1" t="s">
        <v>308</v>
      </c>
      <c r="F6944" s="11">
        <v>4423</v>
      </c>
      <c r="G6944" s="1" t="s">
        <v>179</v>
      </c>
      <c r="H6944" s="1" t="s">
        <v>183</v>
      </c>
      <c r="I6944" s="27">
        <v>78</v>
      </c>
      <c r="J6944" s="30">
        <v>27941</v>
      </c>
      <c r="K6944" s="28" t="s">
        <v>5037</v>
      </c>
      <c r="L6944" s="4" t="s">
        <v>310</v>
      </c>
    </row>
    <row r="6945" spans="1:12">
      <c r="A6945" s="36">
        <v>2017</v>
      </c>
      <c r="B6945" s="14" t="s">
        <v>5196</v>
      </c>
      <c r="C6945" s="9">
        <v>42956</v>
      </c>
      <c r="D6945" s="14" t="s">
        <v>537</v>
      </c>
      <c r="E6945" s="1" t="s">
        <v>308</v>
      </c>
      <c r="F6945" s="11">
        <v>4423</v>
      </c>
      <c r="G6945" s="1" t="s">
        <v>179</v>
      </c>
      <c r="H6945" s="1" t="s">
        <v>183</v>
      </c>
      <c r="I6945" s="27">
        <v>70</v>
      </c>
      <c r="J6945" s="30">
        <v>27943</v>
      </c>
      <c r="K6945" s="28" t="s">
        <v>3580</v>
      </c>
      <c r="L6945" s="4" t="s">
        <v>310</v>
      </c>
    </row>
    <row r="6946" spans="1:12">
      <c r="A6946" s="36">
        <v>2017</v>
      </c>
      <c r="B6946" s="14" t="s">
        <v>5196</v>
      </c>
      <c r="C6946" s="9">
        <v>42961</v>
      </c>
      <c r="D6946" s="14" t="s">
        <v>537</v>
      </c>
      <c r="E6946" s="1" t="s">
        <v>13</v>
      </c>
      <c r="F6946" s="11">
        <v>5072</v>
      </c>
      <c r="G6946" s="1" t="s">
        <v>137</v>
      </c>
      <c r="H6946" s="1" t="s">
        <v>138</v>
      </c>
      <c r="I6946" s="27">
        <v>60</v>
      </c>
      <c r="J6946" s="30">
        <v>3348</v>
      </c>
      <c r="K6946" s="28" t="s">
        <v>5476</v>
      </c>
      <c r="L6946" s="4" t="s">
        <v>522</v>
      </c>
    </row>
    <row r="6947" spans="1:12">
      <c r="A6947" s="36">
        <v>2017</v>
      </c>
      <c r="B6947" s="14" t="s">
        <v>5196</v>
      </c>
      <c r="C6947" s="9">
        <v>42958</v>
      </c>
      <c r="D6947" s="14" t="s">
        <v>537</v>
      </c>
      <c r="E6947" s="1" t="s">
        <v>308</v>
      </c>
      <c r="F6947" s="11">
        <v>4423</v>
      </c>
      <c r="G6947" s="1" t="s">
        <v>269</v>
      </c>
      <c r="H6947" s="1" t="s">
        <v>287</v>
      </c>
      <c r="I6947" s="27">
        <v>81</v>
      </c>
      <c r="J6947" s="30">
        <v>4708</v>
      </c>
      <c r="K6947" s="28" t="s">
        <v>2094</v>
      </c>
      <c r="L6947" s="4" t="s">
        <v>310</v>
      </c>
    </row>
    <row r="6948" spans="1:12">
      <c r="A6948" s="36">
        <v>2017</v>
      </c>
      <c r="B6948" s="14" t="s">
        <v>5196</v>
      </c>
      <c r="C6948" s="9">
        <v>42971</v>
      </c>
      <c r="D6948" s="14" t="s">
        <v>537</v>
      </c>
      <c r="E6948" s="1" t="s">
        <v>452</v>
      </c>
      <c r="F6948" s="11">
        <v>1257</v>
      </c>
      <c r="G6948" s="1" t="s">
        <v>137</v>
      </c>
      <c r="H6948" s="1" t="s">
        <v>138</v>
      </c>
      <c r="I6948" s="27">
        <v>40</v>
      </c>
      <c r="J6948" s="30">
        <v>3383</v>
      </c>
      <c r="K6948" s="28" t="s">
        <v>5477</v>
      </c>
      <c r="L6948" s="4" t="s">
        <v>456</v>
      </c>
    </row>
    <row r="6949" spans="1:12">
      <c r="A6949" s="36">
        <v>2017</v>
      </c>
      <c r="B6949" s="14" t="s">
        <v>5196</v>
      </c>
      <c r="C6949" s="9">
        <v>42958</v>
      </c>
      <c r="D6949" s="14" t="s">
        <v>537</v>
      </c>
      <c r="E6949" s="1" t="s">
        <v>308</v>
      </c>
      <c r="F6949" s="11">
        <v>4423</v>
      </c>
      <c r="G6949" s="1" t="s">
        <v>137</v>
      </c>
      <c r="H6949" s="1" t="s">
        <v>301</v>
      </c>
      <c r="I6949" s="27">
        <v>126</v>
      </c>
      <c r="J6949" s="30">
        <v>9453</v>
      </c>
      <c r="K6949" s="28" t="s">
        <v>5037</v>
      </c>
      <c r="L6949" s="4" t="s">
        <v>310</v>
      </c>
    </row>
    <row r="6950" spans="1:12">
      <c r="A6950" s="36">
        <v>2017</v>
      </c>
      <c r="B6950" s="14" t="s">
        <v>5196</v>
      </c>
      <c r="C6950" s="9">
        <v>42959</v>
      </c>
      <c r="D6950" s="14" t="s">
        <v>537</v>
      </c>
      <c r="E6950" s="1" t="s">
        <v>308</v>
      </c>
      <c r="F6950" s="11">
        <v>4423</v>
      </c>
      <c r="G6950" s="1" t="s">
        <v>137</v>
      </c>
      <c r="H6950" s="1" t="s">
        <v>312</v>
      </c>
      <c r="I6950" s="27">
        <v>122</v>
      </c>
      <c r="J6950" s="30">
        <v>502</v>
      </c>
      <c r="K6950" s="28" t="s">
        <v>5037</v>
      </c>
      <c r="L6950" s="4" t="s">
        <v>310</v>
      </c>
    </row>
    <row r="6951" spans="1:12">
      <c r="A6951" s="36">
        <v>2017</v>
      </c>
      <c r="B6951" s="14" t="s">
        <v>5196</v>
      </c>
      <c r="C6951" s="9">
        <v>42959</v>
      </c>
      <c r="D6951" s="14" t="s">
        <v>537</v>
      </c>
      <c r="E6951" s="1" t="s">
        <v>308</v>
      </c>
      <c r="F6951" s="11">
        <v>4423</v>
      </c>
      <c r="G6951" s="1" t="s">
        <v>137</v>
      </c>
      <c r="H6951" s="1" t="s">
        <v>301</v>
      </c>
      <c r="I6951" s="27">
        <v>42</v>
      </c>
      <c r="J6951" s="30">
        <v>9457</v>
      </c>
      <c r="K6951" s="28" t="s">
        <v>5037</v>
      </c>
      <c r="L6951" s="4" t="s">
        <v>310</v>
      </c>
    </row>
    <row r="6952" spans="1:12">
      <c r="A6952" s="36">
        <v>2017</v>
      </c>
      <c r="B6952" s="14" t="s">
        <v>5196</v>
      </c>
      <c r="C6952" s="9">
        <v>42964</v>
      </c>
      <c r="D6952" s="14" t="s">
        <v>537</v>
      </c>
      <c r="E6952" s="1" t="s">
        <v>308</v>
      </c>
      <c r="F6952" s="11">
        <v>4526</v>
      </c>
      <c r="G6952" s="1" t="s">
        <v>179</v>
      </c>
      <c r="H6952" s="1" t="s">
        <v>183</v>
      </c>
      <c r="I6952" s="27">
        <v>49</v>
      </c>
      <c r="J6952" s="30">
        <v>28002</v>
      </c>
      <c r="K6952" s="28" t="s">
        <v>5035</v>
      </c>
      <c r="L6952" s="4" t="s">
        <v>310</v>
      </c>
    </row>
    <row r="6953" spans="1:12">
      <c r="A6953" s="36">
        <v>2017</v>
      </c>
      <c r="B6953" s="14" t="s">
        <v>5196</v>
      </c>
      <c r="C6953" s="9">
        <v>42964</v>
      </c>
      <c r="D6953" s="14" t="s">
        <v>537</v>
      </c>
      <c r="E6953" s="1" t="s">
        <v>308</v>
      </c>
      <c r="F6953" s="11">
        <v>4526</v>
      </c>
      <c r="G6953" s="1" t="s">
        <v>179</v>
      </c>
      <c r="H6953" s="1" t="s">
        <v>183</v>
      </c>
      <c r="I6953" s="27">
        <v>83</v>
      </c>
      <c r="J6953" s="30">
        <v>28000</v>
      </c>
      <c r="K6953" s="28" t="s">
        <v>5035</v>
      </c>
      <c r="L6953" s="4" t="s">
        <v>310</v>
      </c>
    </row>
    <row r="6954" spans="1:12">
      <c r="A6954" s="36">
        <v>2017</v>
      </c>
      <c r="B6954" s="14" t="s">
        <v>5196</v>
      </c>
      <c r="C6954" s="9">
        <v>42964</v>
      </c>
      <c r="D6954" s="14" t="s">
        <v>537</v>
      </c>
      <c r="E6954" s="1" t="s">
        <v>308</v>
      </c>
      <c r="F6954" s="11">
        <v>4415</v>
      </c>
      <c r="G6954" s="1" t="s">
        <v>179</v>
      </c>
      <c r="H6954" s="1" t="s">
        <v>183</v>
      </c>
      <c r="I6954" s="27">
        <v>69</v>
      </c>
      <c r="J6954" s="30">
        <v>27963</v>
      </c>
      <c r="K6954" s="28" t="s">
        <v>5478</v>
      </c>
      <c r="L6954" s="4" t="s">
        <v>310</v>
      </c>
    </row>
    <row r="6955" spans="1:12">
      <c r="A6955" s="36">
        <v>2017</v>
      </c>
      <c r="B6955" s="14" t="s">
        <v>5196</v>
      </c>
      <c r="C6955" s="9">
        <v>42964</v>
      </c>
      <c r="D6955" s="14" t="s">
        <v>537</v>
      </c>
      <c r="E6955" s="1" t="s">
        <v>308</v>
      </c>
      <c r="F6955" s="11">
        <v>4415</v>
      </c>
      <c r="G6955" s="1" t="s">
        <v>269</v>
      </c>
      <c r="H6955" s="1" t="s">
        <v>287</v>
      </c>
      <c r="I6955" s="27">
        <v>84</v>
      </c>
      <c r="J6955" s="30">
        <v>4715</v>
      </c>
      <c r="K6955" s="28" t="s">
        <v>2094</v>
      </c>
      <c r="L6955" s="4" t="s">
        <v>310</v>
      </c>
    </row>
    <row r="6956" spans="1:12">
      <c r="A6956" s="36">
        <v>2017</v>
      </c>
      <c r="B6956" s="14" t="s">
        <v>5196</v>
      </c>
      <c r="C6956" s="9">
        <v>42965</v>
      </c>
      <c r="D6956" s="14" t="s">
        <v>537</v>
      </c>
      <c r="E6956" s="1" t="s">
        <v>308</v>
      </c>
      <c r="F6956" s="11">
        <v>4415</v>
      </c>
      <c r="G6956" s="1" t="s">
        <v>137</v>
      </c>
      <c r="H6956" s="1" t="s">
        <v>312</v>
      </c>
      <c r="I6956" s="27">
        <v>103</v>
      </c>
      <c r="J6956" s="30">
        <v>509</v>
      </c>
      <c r="K6956" s="28" t="s">
        <v>2094</v>
      </c>
      <c r="L6956" s="4" t="s">
        <v>310</v>
      </c>
    </row>
    <row r="6957" spans="1:12">
      <c r="A6957" s="36">
        <v>2017</v>
      </c>
      <c r="B6957" s="14" t="s">
        <v>5196</v>
      </c>
      <c r="C6957" s="9">
        <v>42965</v>
      </c>
      <c r="D6957" s="14" t="s">
        <v>537</v>
      </c>
      <c r="E6957" s="1" t="s">
        <v>308</v>
      </c>
      <c r="F6957" s="11">
        <v>4415</v>
      </c>
      <c r="G6957" s="1" t="s">
        <v>137</v>
      </c>
      <c r="H6957" s="1" t="s">
        <v>301</v>
      </c>
      <c r="I6957" s="27">
        <v>132</v>
      </c>
      <c r="J6957" s="30">
        <v>9467</v>
      </c>
      <c r="K6957" s="28" t="s">
        <v>2094</v>
      </c>
      <c r="L6957" s="4" t="s">
        <v>310</v>
      </c>
    </row>
    <row r="6958" spans="1:12">
      <c r="A6958" s="36">
        <v>2017</v>
      </c>
      <c r="B6958" s="14" t="s">
        <v>5196</v>
      </c>
      <c r="C6958" s="9">
        <v>42966</v>
      </c>
      <c r="D6958" s="14" t="s">
        <v>537</v>
      </c>
      <c r="E6958" s="1" t="s">
        <v>308</v>
      </c>
      <c r="F6958" s="11">
        <v>4415</v>
      </c>
      <c r="G6958" s="1" t="s">
        <v>179</v>
      </c>
      <c r="H6958" s="1" t="s">
        <v>183</v>
      </c>
      <c r="I6958" s="27">
        <v>73</v>
      </c>
      <c r="J6958" s="30">
        <v>27968</v>
      </c>
      <c r="K6958" s="28" t="s">
        <v>2094</v>
      </c>
      <c r="L6958" s="4" t="s">
        <v>310</v>
      </c>
    </row>
    <row r="6959" spans="1:12">
      <c r="A6959" s="36">
        <v>2017</v>
      </c>
      <c r="B6959" s="14" t="s">
        <v>5196</v>
      </c>
      <c r="C6959" s="9">
        <v>42973</v>
      </c>
      <c r="D6959" s="14" t="s">
        <v>537</v>
      </c>
      <c r="E6959" s="1" t="s">
        <v>308</v>
      </c>
      <c r="F6959" s="11">
        <v>4415</v>
      </c>
      <c r="G6959" s="1" t="s">
        <v>137</v>
      </c>
      <c r="H6959" s="1" t="s">
        <v>312</v>
      </c>
      <c r="I6959" s="27">
        <v>118</v>
      </c>
      <c r="J6959" s="30">
        <v>517</v>
      </c>
      <c r="K6959" s="28" t="s">
        <v>2094</v>
      </c>
      <c r="L6959" s="4" t="s">
        <v>310</v>
      </c>
    </row>
    <row r="6960" spans="1:12">
      <c r="A6960" s="36">
        <v>2017</v>
      </c>
      <c r="B6960" s="14" t="s">
        <v>5196</v>
      </c>
      <c r="C6960" s="9">
        <v>42964</v>
      </c>
      <c r="D6960" s="14" t="s">
        <v>537</v>
      </c>
      <c r="E6960" s="1" t="s">
        <v>452</v>
      </c>
      <c r="F6960" s="11">
        <v>1257</v>
      </c>
      <c r="G6960" s="1" t="s">
        <v>179</v>
      </c>
      <c r="H6960" s="1" t="s">
        <v>183</v>
      </c>
      <c r="I6960" s="27">
        <v>95</v>
      </c>
      <c r="J6960" s="30" t="s">
        <v>5479</v>
      </c>
      <c r="K6960" s="28" t="s">
        <v>5480</v>
      </c>
      <c r="L6960" s="4" t="s">
        <v>456</v>
      </c>
    </row>
    <row r="6961" spans="1:12">
      <c r="A6961" s="36">
        <v>2017</v>
      </c>
      <c r="B6961" s="14" t="s">
        <v>5196</v>
      </c>
      <c r="C6961" s="9">
        <v>42965</v>
      </c>
      <c r="D6961" s="14" t="s">
        <v>537</v>
      </c>
      <c r="E6961" s="1" t="s">
        <v>452</v>
      </c>
      <c r="F6961" s="11">
        <v>1257</v>
      </c>
      <c r="G6961" s="1" t="s">
        <v>510</v>
      </c>
      <c r="H6961" s="11" t="s">
        <v>2087</v>
      </c>
      <c r="I6961" s="27">
        <v>122</v>
      </c>
      <c r="J6961" s="30" t="s">
        <v>5481</v>
      </c>
      <c r="K6961" s="28" t="s">
        <v>5480</v>
      </c>
      <c r="L6961" s="4" t="s">
        <v>456</v>
      </c>
    </row>
    <row r="6962" spans="1:12">
      <c r="A6962" s="36">
        <v>2017</v>
      </c>
      <c r="B6962" s="14" t="s">
        <v>5196</v>
      </c>
      <c r="C6962" s="9">
        <v>42966</v>
      </c>
      <c r="D6962" s="14" t="s">
        <v>537</v>
      </c>
      <c r="E6962" s="1" t="s">
        <v>452</v>
      </c>
      <c r="F6962" s="11">
        <v>1257</v>
      </c>
      <c r="G6962" s="1" t="s">
        <v>510</v>
      </c>
      <c r="H6962" s="11" t="s">
        <v>2087</v>
      </c>
      <c r="I6962" s="27">
        <v>90</v>
      </c>
      <c r="J6962" s="30" t="s">
        <v>5482</v>
      </c>
      <c r="K6962" s="28" t="s">
        <v>5480</v>
      </c>
      <c r="L6962" s="4" t="s">
        <v>456</v>
      </c>
    </row>
    <row r="6963" spans="1:12">
      <c r="A6963" s="36">
        <v>2017</v>
      </c>
      <c r="B6963" s="14" t="s">
        <v>5196</v>
      </c>
      <c r="C6963" s="9">
        <v>42964</v>
      </c>
      <c r="D6963" s="14" t="s">
        <v>537</v>
      </c>
      <c r="E6963" s="1" t="s">
        <v>452</v>
      </c>
      <c r="F6963" s="11">
        <v>1257</v>
      </c>
      <c r="G6963" s="1" t="s">
        <v>269</v>
      </c>
      <c r="H6963" s="1" t="s">
        <v>270</v>
      </c>
      <c r="I6963" s="27">
        <v>135.1</v>
      </c>
      <c r="J6963" s="30" t="s">
        <v>5483</v>
      </c>
      <c r="K6963" s="28" t="s">
        <v>5480</v>
      </c>
      <c r="L6963" s="4" t="s">
        <v>456</v>
      </c>
    </row>
    <row r="6964" spans="1:12">
      <c r="A6964" s="36">
        <v>2017</v>
      </c>
      <c r="B6964" s="14" t="s">
        <v>5196</v>
      </c>
      <c r="C6964" s="9">
        <v>42958</v>
      </c>
      <c r="D6964" s="14" t="s">
        <v>537</v>
      </c>
      <c r="E6964" s="1" t="s">
        <v>452</v>
      </c>
      <c r="F6964" s="11">
        <v>1257</v>
      </c>
      <c r="G6964" s="1" t="s">
        <v>269</v>
      </c>
      <c r="H6964" s="1" t="s">
        <v>270</v>
      </c>
      <c r="I6964" s="27">
        <v>179.8</v>
      </c>
      <c r="J6964" s="30" t="s">
        <v>5484</v>
      </c>
      <c r="K6964" s="28" t="s">
        <v>5485</v>
      </c>
      <c r="L6964" s="4" t="s">
        <v>456</v>
      </c>
    </row>
    <row r="6965" spans="1:12">
      <c r="A6965" s="36">
        <v>2017</v>
      </c>
      <c r="B6965" s="14" t="s">
        <v>5196</v>
      </c>
      <c r="C6965" s="9">
        <v>42974</v>
      </c>
      <c r="D6965" s="14" t="s">
        <v>537</v>
      </c>
      <c r="E6965" s="1" t="s">
        <v>13</v>
      </c>
      <c r="F6965" s="11">
        <v>5069</v>
      </c>
      <c r="G6965" s="1" t="s">
        <v>137</v>
      </c>
      <c r="H6965" s="1" t="s">
        <v>138</v>
      </c>
      <c r="I6965" s="27">
        <v>64</v>
      </c>
      <c r="J6965" s="30">
        <v>3389</v>
      </c>
      <c r="K6965" s="28" t="s">
        <v>4004</v>
      </c>
      <c r="L6965" s="4" t="s">
        <v>141</v>
      </c>
    </row>
    <row r="6966" spans="1:12">
      <c r="A6966" s="36">
        <v>2017</v>
      </c>
      <c r="B6966" s="14" t="s">
        <v>5196</v>
      </c>
      <c r="C6966" s="9">
        <v>42964</v>
      </c>
      <c r="D6966" s="14" t="s">
        <v>537</v>
      </c>
      <c r="E6966" s="1" t="s">
        <v>452</v>
      </c>
      <c r="F6966" s="11">
        <v>1257</v>
      </c>
      <c r="G6966" s="1" t="s">
        <v>179</v>
      </c>
      <c r="H6966" s="1" t="s">
        <v>183</v>
      </c>
      <c r="I6966" s="27">
        <v>33</v>
      </c>
      <c r="J6966" s="30" t="s">
        <v>5486</v>
      </c>
      <c r="K6966" s="28" t="s">
        <v>5485</v>
      </c>
      <c r="L6966" s="4" t="s">
        <v>456</v>
      </c>
    </row>
    <row r="6967" spans="1:12">
      <c r="A6967" s="36">
        <v>2017</v>
      </c>
      <c r="B6967" s="14" t="s">
        <v>5196</v>
      </c>
      <c r="C6967" s="9">
        <v>42974</v>
      </c>
      <c r="D6967" s="14" t="s">
        <v>537</v>
      </c>
      <c r="E6967" s="1" t="s">
        <v>452</v>
      </c>
      <c r="F6967" s="11">
        <v>1257</v>
      </c>
      <c r="G6967" s="1" t="s">
        <v>137</v>
      </c>
      <c r="H6967" s="1" t="s">
        <v>138</v>
      </c>
      <c r="I6967" s="27">
        <v>100</v>
      </c>
      <c r="J6967" s="30">
        <v>3390</v>
      </c>
      <c r="K6967" s="28" t="s">
        <v>5477</v>
      </c>
      <c r="L6967" s="4" t="s">
        <v>456</v>
      </c>
    </row>
    <row r="6968" spans="1:12">
      <c r="A6968" s="36">
        <v>2017</v>
      </c>
      <c r="B6968" s="14" t="s">
        <v>5196</v>
      </c>
      <c r="C6968" s="9">
        <v>42964</v>
      </c>
      <c r="D6968" s="14" t="s">
        <v>537</v>
      </c>
      <c r="E6968" s="1" t="s">
        <v>452</v>
      </c>
      <c r="F6968" s="11">
        <v>1257</v>
      </c>
      <c r="G6968" s="1" t="s">
        <v>179</v>
      </c>
      <c r="H6968" s="1" t="s">
        <v>30</v>
      </c>
      <c r="I6968" s="27">
        <v>50</v>
      </c>
      <c r="J6968" s="30" t="s">
        <v>5487</v>
      </c>
      <c r="K6968" s="28" t="s">
        <v>5477</v>
      </c>
      <c r="L6968" s="4" t="s">
        <v>456</v>
      </c>
    </row>
    <row r="6969" spans="1:12">
      <c r="A6969" s="36">
        <v>2017</v>
      </c>
      <c r="B6969" s="14" t="s">
        <v>5196</v>
      </c>
      <c r="C6969" s="9">
        <v>42954</v>
      </c>
      <c r="D6969" s="14" t="s">
        <v>537</v>
      </c>
      <c r="E6969" s="1" t="s">
        <v>6</v>
      </c>
      <c r="F6969" s="11">
        <v>4108</v>
      </c>
      <c r="G6969" s="1" t="s">
        <v>149</v>
      </c>
      <c r="H6969" s="1" t="s">
        <v>500</v>
      </c>
      <c r="I6969" s="27">
        <v>269.7</v>
      </c>
      <c r="J6969" s="30" t="s">
        <v>5488</v>
      </c>
      <c r="K6969" s="28" t="s">
        <v>5489</v>
      </c>
      <c r="L6969" s="4" t="s">
        <v>456</v>
      </c>
    </row>
    <row r="6970" spans="1:12">
      <c r="A6970" s="36">
        <v>2017</v>
      </c>
      <c r="B6970" s="14" t="s">
        <v>5196</v>
      </c>
      <c r="C6970" s="9">
        <v>42954</v>
      </c>
      <c r="D6970" s="14" t="s">
        <v>537</v>
      </c>
      <c r="E6970" s="1" t="s">
        <v>6</v>
      </c>
      <c r="F6970" s="11">
        <v>4124</v>
      </c>
      <c r="G6970" s="1" t="s">
        <v>149</v>
      </c>
      <c r="H6970" s="1" t="s">
        <v>500</v>
      </c>
      <c r="I6970" s="27">
        <v>311.10000000000002</v>
      </c>
      <c r="J6970" s="30" t="s">
        <v>5490</v>
      </c>
      <c r="K6970" s="28" t="s">
        <v>5491</v>
      </c>
      <c r="L6970" s="4" t="s">
        <v>456</v>
      </c>
    </row>
    <row r="6971" spans="1:12">
      <c r="A6971" s="36">
        <v>2017</v>
      </c>
      <c r="B6971" s="14" t="s">
        <v>5196</v>
      </c>
      <c r="C6971" s="9">
        <v>42953</v>
      </c>
      <c r="D6971" s="14" t="s">
        <v>537</v>
      </c>
      <c r="E6971" s="1" t="s">
        <v>6</v>
      </c>
      <c r="F6971" s="11">
        <v>4108</v>
      </c>
      <c r="G6971" s="1" t="s">
        <v>149</v>
      </c>
      <c r="H6971" s="1" t="s">
        <v>500</v>
      </c>
      <c r="I6971" s="27">
        <v>157.4</v>
      </c>
      <c r="J6971" s="30" t="s">
        <v>5492</v>
      </c>
      <c r="K6971" s="28" t="s">
        <v>5489</v>
      </c>
      <c r="L6971" s="4" t="s">
        <v>456</v>
      </c>
    </row>
    <row r="6972" spans="1:12">
      <c r="A6972" s="36">
        <v>2017</v>
      </c>
      <c r="B6972" s="14" t="s">
        <v>5196</v>
      </c>
      <c r="C6972" s="9">
        <v>42953</v>
      </c>
      <c r="D6972" s="14" t="s">
        <v>537</v>
      </c>
      <c r="E6972" s="1" t="s">
        <v>6</v>
      </c>
      <c r="F6972" s="11">
        <v>4124</v>
      </c>
      <c r="G6972" s="1" t="s">
        <v>149</v>
      </c>
      <c r="H6972" s="1" t="s">
        <v>500</v>
      </c>
      <c r="I6972" s="27">
        <v>301.3</v>
      </c>
      <c r="J6972" s="30" t="s">
        <v>5493</v>
      </c>
      <c r="K6972" s="28" t="s">
        <v>5491</v>
      </c>
      <c r="L6972" s="4" t="s">
        <v>456</v>
      </c>
    </row>
    <row r="6973" spans="1:12">
      <c r="A6973" s="36">
        <v>2017</v>
      </c>
      <c r="B6973" s="14" t="s">
        <v>5196</v>
      </c>
      <c r="C6973" s="9">
        <v>42955</v>
      </c>
      <c r="D6973" s="14" t="s">
        <v>537</v>
      </c>
      <c r="E6973" s="1" t="s">
        <v>6</v>
      </c>
      <c r="F6973" s="11">
        <v>4108</v>
      </c>
      <c r="G6973" s="1" t="s">
        <v>149</v>
      </c>
      <c r="H6973" s="11" t="s">
        <v>1096</v>
      </c>
      <c r="I6973" s="27">
        <v>261.10000000000002</v>
      </c>
      <c r="J6973" s="30" t="s">
        <v>5494</v>
      </c>
      <c r="K6973" s="28" t="s">
        <v>5489</v>
      </c>
      <c r="L6973" s="4" t="s">
        <v>456</v>
      </c>
    </row>
    <row r="6974" spans="1:12">
      <c r="A6974" s="36">
        <v>2017</v>
      </c>
      <c r="B6974" s="14" t="s">
        <v>5196</v>
      </c>
      <c r="C6974" s="9">
        <v>42951</v>
      </c>
      <c r="D6974" s="14" t="s">
        <v>537</v>
      </c>
      <c r="E6974" s="1" t="s">
        <v>13</v>
      </c>
      <c r="F6974" s="11">
        <v>5068</v>
      </c>
      <c r="G6974" s="1" t="s">
        <v>269</v>
      </c>
      <c r="H6974" s="1" t="s">
        <v>270</v>
      </c>
      <c r="I6974" s="27">
        <v>55</v>
      </c>
      <c r="J6974" s="30" t="s">
        <v>5495</v>
      </c>
      <c r="K6974" s="28" t="s">
        <v>5496</v>
      </c>
      <c r="L6974" s="4" t="s">
        <v>456</v>
      </c>
    </row>
    <row r="6975" spans="1:12">
      <c r="A6975" s="36">
        <v>2017</v>
      </c>
      <c r="B6975" s="14" t="s">
        <v>5196</v>
      </c>
      <c r="C6975" s="9">
        <v>42952</v>
      </c>
      <c r="D6975" s="14" t="s">
        <v>537</v>
      </c>
      <c r="E6975" s="1" t="s">
        <v>13</v>
      </c>
      <c r="F6975" s="11">
        <v>5068</v>
      </c>
      <c r="G6975" s="1" t="s">
        <v>269</v>
      </c>
      <c r="H6975" s="1" t="s">
        <v>270</v>
      </c>
      <c r="I6975" s="27">
        <v>95</v>
      </c>
      <c r="J6975" s="30" t="s">
        <v>5497</v>
      </c>
      <c r="K6975" s="28" t="s">
        <v>5496</v>
      </c>
      <c r="L6975" s="4" t="s">
        <v>456</v>
      </c>
    </row>
    <row r="6976" spans="1:12">
      <c r="A6976" s="36">
        <v>2017</v>
      </c>
      <c r="B6976" s="14" t="s">
        <v>5196</v>
      </c>
      <c r="C6976" s="9">
        <v>42968</v>
      </c>
      <c r="D6976" s="14" t="s">
        <v>537</v>
      </c>
      <c r="E6976" s="1" t="s">
        <v>13</v>
      </c>
      <c r="F6976" s="11">
        <v>5068</v>
      </c>
      <c r="G6976" s="1" t="s">
        <v>269</v>
      </c>
      <c r="H6976" s="1" t="s">
        <v>270</v>
      </c>
      <c r="I6976" s="27">
        <v>86.2</v>
      </c>
      <c r="J6976" s="30" t="s">
        <v>5498</v>
      </c>
      <c r="K6976" s="28" t="s">
        <v>5499</v>
      </c>
      <c r="L6976" s="4" t="s">
        <v>456</v>
      </c>
    </row>
    <row r="6977" spans="1:12">
      <c r="A6977" s="36">
        <v>2017</v>
      </c>
      <c r="B6977" s="14" t="s">
        <v>5196</v>
      </c>
      <c r="C6977" s="9">
        <v>42969</v>
      </c>
      <c r="D6977" s="14" t="s">
        <v>537</v>
      </c>
      <c r="E6977" s="1" t="s">
        <v>13</v>
      </c>
      <c r="F6977" s="11">
        <v>5068</v>
      </c>
      <c r="G6977" s="1" t="s">
        <v>269</v>
      </c>
      <c r="H6977" s="1" t="s">
        <v>270</v>
      </c>
      <c r="I6977" s="27">
        <v>49.6</v>
      </c>
      <c r="J6977" s="30" t="s">
        <v>5500</v>
      </c>
      <c r="K6977" s="28" t="s">
        <v>5499</v>
      </c>
      <c r="L6977" s="4" t="s">
        <v>456</v>
      </c>
    </row>
    <row r="6978" spans="1:12">
      <c r="A6978" s="36">
        <v>2017</v>
      </c>
      <c r="B6978" s="14" t="s">
        <v>5196</v>
      </c>
      <c r="C6978" s="9">
        <v>42971</v>
      </c>
      <c r="D6978" s="14" t="s">
        <v>537</v>
      </c>
      <c r="E6978" s="1" t="s">
        <v>13</v>
      </c>
      <c r="F6978" s="11">
        <v>5068</v>
      </c>
      <c r="G6978" s="1" t="s">
        <v>269</v>
      </c>
      <c r="H6978" s="1" t="s">
        <v>270</v>
      </c>
      <c r="I6978" s="27">
        <v>135.19999999999999</v>
      </c>
      <c r="J6978" s="30" t="s">
        <v>5501</v>
      </c>
      <c r="K6978" s="28" t="s">
        <v>1103</v>
      </c>
      <c r="L6978" s="4" t="s">
        <v>456</v>
      </c>
    </row>
    <row r="6979" spans="1:12">
      <c r="A6979" s="36">
        <v>2017</v>
      </c>
      <c r="B6979" s="14" t="s">
        <v>5196</v>
      </c>
      <c r="C6979" s="9">
        <v>42976</v>
      </c>
      <c r="D6979" s="14" t="s">
        <v>537</v>
      </c>
      <c r="E6979" s="1" t="s">
        <v>13</v>
      </c>
      <c r="F6979" s="11">
        <v>5068</v>
      </c>
      <c r="G6979" s="1" t="s">
        <v>269</v>
      </c>
      <c r="H6979" s="1" t="s">
        <v>270</v>
      </c>
      <c r="I6979" s="27">
        <v>58.8</v>
      </c>
      <c r="J6979" s="30" t="s">
        <v>5502</v>
      </c>
      <c r="K6979" s="28" t="s">
        <v>1103</v>
      </c>
      <c r="L6979" s="4" t="s">
        <v>456</v>
      </c>
    </row>
    <row r="6980" spans="1:12">
      <c r="A6980" s="36">
        <v>2017</v>
      </c>
      <c r="B6980" s="14" t="s">
        <v>5196</v>
      </c>
      <c r="C6980" s="9">
        <v>42977</v>
      </c>
      <c r="D6980" s="14" t="s">
        <v>537</v>
      </c>
      <c r="E6980" s="1" t="s">
        <v>13</v>
      </c>
      <c r="F6980" s="11">
        <v>5068</v>
      </c>
      <c r="G6980" s="1" t="s">
        <v>269</v>
      </c>
      <c r="H6980" s="1" t="s">
        <v>270</v>
      </c>
      <c r="I6980" s="27">
        <v>49.5</v>
      </c>
      <c r="J6980" s="30" t="s">
        <v>5503</v>
      </c>
      <c r="K6980" s="28" t="s">
        <v>1103</v>
      </c>
      <c r="L6980" s="4" t="s">
        <v>456</v>
      </c>
    </row>
    <row r="6981" spans="1:12">
      <c r="A6981" s="36">
        <v>2017</v>
      </c>
      <c r="B6981" s="14" t="s">
        <v>5196</v>
      </c>
      <c r="C6981" s="9">
        <v>42969</v>
      </c>
      <c r="D6981" s="14" t="s">
        <v>537</v>
      </c>
      <c r="E6981" s="1" t="s">
        <v>470</v>
      </c>
      <c r="F6981" s="11">
        <v>5741</v>
      </c>
      <c r="G6981" s="1" t="s">
        <v>37</v>
      </c>
      <c r="H6981" s="1" t="s">
        <v>453</v>
      </c>
      <c r="I6981" s="27">
        <v>203</v>
      </c>
      <c r="J6981" s="30" t="s">
        <v>5504</v>
      </c>
      <c r="K6981" s="28" t="s">
        <v>5505</v>
      </c>
      <c r="L6981" s="4" t="s">
        <v>456</v>
      </c>
    </row>
    <row r="6982" spans="1:12">
      <c r="A6982" s="36">
        <v>2017</v>
      </c>
      <c r="B6982" s="14" t="s">
        <v>5196</v>
      </c>
      <c r="C6982" s="9">
        <v>42954</v>
      </c>
      <c r="D6982" s="14" t="s">
        <v>537</v>
      </c>
      <c r="E6982" s="1" t="s">
        <v>578</v>
      </c>
      <c r="F6982" s="11" t="s">
        <v>2114</v>
      </c>
      <c r="G6982" s="1" t="s">
        <v>269</v>
      </c>
      <c r="H6982" s="11" t="s">
        <v>285</v>
      </c>
      <c r="I6982" s="27">
        <v>66.7</v>
      </c>
      <c r="J6982" s="30" t="s">
        <v>5506</v>
      </c>
      <c r="K6982" s="28" t="s">
        <v>5507</v>
      </c>
      <c r="L6982" s="4" t="s">
        <v>582</v>
      </c>
    </row>
    <row r="6983" spans="1:12">
      <c r="A6983" s="36">
        <v>2017</v>
      </c>
      <c r="B6983" s="14" t="s">
        <v>5196</v>
      </c>
      <c r="C6983" s="9">
        <v>42957</v>
      </c>
      <c r="D6983" s="14" t="s">
        <v>537</v>
      </c>
      <c r="E6983" s="1" t="s">
        <v>578</v>
      </c>
      <c r="F6983" s="11" t="s">
        <v>2114</v>
      </c>
      <c r="G6983" s="1" t="s">
        <v>269</v>
      </c>
      <c r="H6983" s="1" t="s">
        <v>156</v>
      </c>
      <c r="I6983" s="27">
        <v>174</v>
      </c>
      <c r="J6983" s="30" t="s">
        <v>5508</v>
      </c>
      <c r="K6983" s="28" t="s">
        <v>5509</v>
      </c>
      <c r="L6983" s="4" t="s">
        <v>582</v>
      </c>
    </row>
    <row r="6984" spans="1:12">
      <c r="A6984" s="36">
        <v>2017</v>
      </c>
      <c r="B6984" s="14" t="s">
        <v>5196</v>
      </c>
      <c r="C6984" s="9">
        <v>42958</v>
      </c>
      <c r="D6984" s="14" t="s">
        <v>537</v>
      </c>
      <c r="E6984" s="1" t="s">
        <v>578</v>
      </c>
      <c r="F6984" s="11" t="s">
        <v>2114</v>
      </c>
      <c r="G6984" s="1" t="s">
        <v>37</v>
      </c>
      <c r="H6984" s="1" t="s">
        <v>279</v>
      </c>
      <c r="I6984" s="27">
        <v>90</v>
      </c>
      <c r="J6984" s="30" t="s">
        <v>5510</v>
      </c>
      <c r="K6984" s="28" t="s">
        <v>5509</v>
      </c>
      <c r="L6984" s="4" t="s">
        <v>582</v>
      </c>
    </row>
    <row r="6985" spans="1:12">
      <c r="A6985" s="36">
        <v>2017</v>
      </c>
      <c r="B6985" s="14" t="s">
        <v>5196</v>
      </c>
      <c r="C6985" s="9">
        <v>42961</v>
      </c>
      <c r="D6985" s="14" t="s">
        <v>537</v>
      </c>
      <c r="E6985" s="1" t="s">
        <v>578</v>
      </c>
      <c r="F6985" s="11" t="s">
        <v>2114</v>
      </c>
      <c r="G6985" s="1" t="s">
        <v>37</v>
      </c>
      <c r="H6985" s="1" t="s">
        <v>279</v>
      </c>
      <c r="I6985" s="27">
        <v>164</v>
      </c>
      <c r="J6985" s="30" t="s">
        <v>5511</v>
      </c>
      <c r="K6985" s="28" t="s">
        <v>5509</v>
      </c>
      <c r="L6985" s="4" t="s">
        <v>582</v>
      </c>
    </row>
    <row r="6986" spans="1:12">
      <c r="A6986" s="36">
        <v>2017</v>
      </c>
      <c r="B6986" s="14" t="s">
        <v>5196</v>
      </c>
      <c r="C6986" s="9">
        <v>42963</v>
      </c>
      <c r="D6986" s="14" t="s">
        <v>537</v>
      </c>
      <c r="E6986" s="1" t="s">
        <v>578</v>
      </c>
      <c r="F6986" s="11" t="s">
        <v>2114</v>
      </c>
      <c r="G6986" s="1" t="s">
        <v>37</v>
      </c>
      <c r="H6986" s="11" t="s">
        <v>1482</v>
      </c>
      <c r="I6986" s="27">
        <v>205.8</v>
      </c>
      <c r="J6986" s="30" t="s">
        <v>5512</v>
      </c>
      <c r="K6986" s="28" t="s">
        <v>5509</v>
      </c>
      <c r="L6986" s="4" t="s">
        <v>582</v>
      </c>
    </row>
    <row r="6987" spans="1:12">
      <c r="A6987" s="36">
        <v>2017</v>
      </c>
      <c r="B6987" s="14" t="s">
        <v>5196</v>
      </c>
      <c r="C6987" s="9">
        <v>42978</v>
      </c>
      <c r="D6987" s="14" t="s">
        <v>537</v>
      </c>
      <c r="E6987" s="1" t="s">
        <v>578</v>
      </c>
      <c r="F6987" s="11" t="s">
        <v>2114</v>
      </c>
      <c r="G6987" s="1" t="s">
        <v>269</v>
      </c>
      <c r="H6987" s="1" t="s">
        <v>156</v>
      </c>
      <c r="I6987" s="27">
        <v>182</v>
      </c>
      <c r="J6987" s="30" t="s">
        <v>5513</v>
      </c>
      <c r="K6987" s="28" t="s">
        <v>5507</v>
      </c>
      <c r="L6987" s="4" t="s">
        <v>582</v>
      </c>
    </row>
    <row r="6988" spans="1:12">
      <c r="A6988" s="36">
        <v>2017</v>
      </c>
      <c r="B6988" s="14" t="s">
        <v>5196</v>
      </c>
      <c r="C6988" s="9">
        <v>42978</v>
      </c>
      <c r="D6988" s="14" t="s">
        <v>537</v>
      </c>
      <c r="E6988" s="1" t="s">
        <v>578</v>
      </c>
      <c r="F6988" s="11" t="s">
        <v>2114</v>
      </c>
      <c r="G6988" s="1" t="s">
        <v>37</v>
      </c>
      <c r="H6988" s="1" t="s">
        <v>279</v>
      </c>
      <c r="I6988" s="27">
        <v>45</v>
      </c>
      <c r="J6988" s="30" t="s">
        <v>5514</v>
      </c>
      <c r="K6988" s="28" t="s">
        <v>5507</v>
      </c>
      <c r="L6988" s="4" t="s">
        <v>582</v>
      </c>
    </row>
    <row r="6989" spans="1:12">
      <c r="A6989" s="36">
        <v>2017</v>
      </c>
      <c r="B6989" s="14" t="s">
        <v>5196</v>
      </c>
      <c r="C6989" s="9">
        <v>42951</v>
      </c>
      <c r="D6989" s="14" t="s">
        <v>537</v>
      </c>
      <c r="E6989" s="1" t="s">
        <v>1127</v>
      </c>
      <c r="F6989" s="11" t="s">
        <v>593</v>
      </c>
      <c r="G6989" s="1" t="s">
        <v>37</v>
      </c>
      <c r="H6989" s="1" t="s">
        <v>2197</v>
      </c>
      <c r="I6989" s="27">
        <v>1457</v>
      </c>
      <c r="J6989" s="30" t="s">
        <v>5515</v>
      </c>
      <c r="K6989" s="28" t="s">
        <v>5084</v>
      </c>
      <c r="L6989" s="4" t="s">
        <v>582</v>
      </c>
    </row>
    <row r="6990" spans="1:12">
      <c r="A6990" s="36">
        <v>2017</v>
      </c>
      <c r="B6990" s="14" t="s">
        <v>5196</v>
      </c>
      <c r="C6990" s="9">
        <v>42960</v>
      </c>
      <c r="D6990" s="14" t="s">
        <v>537</v>
      </c>
      <c r="E6990" s="1" t="s">
        <v>1127</v>
      </c>
      <c r="F6990" s="11" t="s">
        <v>593</v>
      </c>
      <c r="G6990" s="1" t="s">
        <v>691</v>
      </c>
      <c r="H6990" s="1" t="s">
        <v>120</v>
      </c>
      <c r="I6990" s="27">
        <v>1213</v>
      </c>
      <c r="J6990" s="30">
        <v>929534</v>
      </c>
      <c r="K6990" s="28" t="s">
        <v>5075</v>
      </c>
      <c r="L6990" s="4" t="s">
        <v>582</v>
      </c>
    </row>
    <row r="6991" spans="1:12">
      <c r="A6991" s="36">
        <v>2017</v>
      </c>
      <c r="B6991" s="14" t="s">
        <v>5196</v>
      </c>
      <c r="C6991" s="9">
        <v>42961</v>
      </c>
      <c r="D6991" s="14" t="s">
        <v>537</v>
      </c>
      <c r="E6991" s="1" t="s">
        <v>1127</v>
      </c>
      <c r="F6991" s="11" t="s">
        <v>593</v>
      </c>
      <c r="G6991" s="1" t="s">
        <v>37</v>
      </c>
      <c r="H6991" s="1" t="s">
        <v>279</v>
      </c>
      <c r="I6991" s="27">
        <v>507</v>
      </c>
      <c r="J6991" s="30" t="s">
        <v>5516</v>
      </c>
      <c r="K6991" s="28" t="s">
        <v>5077</v>
      </c>
      <c r="L6991" s="4" t="s">
        <v>582</v>
      </c>
    </row>
    <row r="6992" spans="1:12">
      <c r="A6992" s="36">
        <v>2017</v>
      </c>
      <c r="B6992" s="14" t="s">
        <v>5196</v>
      </c>
      <c r="C6992" s="9">
        <v>42961</v>
      </c>
      <c r="D6992" s="14" t="s">
        <v>537</v>
      </c>
      <c r="E6992" s="1" t="s">
        <v>1127</v>
      </c>
      <c r="F6992" s="11" t="s">
        <v>593</v>
      </c>
      <c r="G6992" s="1" t="s">
        <v>37</v>
      </c>
      <c r="H6992" s="1" t="s">
        <v>2197</v>
      </c>
      <c r="I6992" s="27">
        <v>2052</v>
      </c>
      <c r="J6992" s="30" t="s">
        <v>5517</v>
      </c>
      <c r="K6992" s="28" t="s">
        <v>5077</v>
      </c>
      <c r="L6992" s="4" t="s">
        <v>582</v>
      </c>
    </row>
    <row r="6993" spans="1:12">
      <c r="A6993" s="36">
        <v>2017</v>
      </c>
      <c r="B6993" s="14" t="s">
        <v>5196</v>
      </c>
      <c r="C6993" s="9">
        <v>42962</v>
      </c>
      <c r="D6993" s="14" t="s">
        <v>537</v>
      </c>
      <c r="E6993" s="1" t="s">
        <v>1127</v>
      </c>
      <c r="F6993" s="11" t="s">
        <v>593</v>
      </c>
      <c r="G6993" s="1" t="s">
        <v>37</v>
      </c>
      <c r="H6993" s="1" t="s">
        <v>279</v>
      </c>
      <c r="I6993" s="27">
        <v>1518</v>
      </c>
      <c r="J6993" s="30" t="s">
        <v>5518</v>
      </c>
      <c r="K6993" s="28" t="s">
        <v>5084</v>
      </c>
      <c r="L6993" s="4" t="s">
        <v>582</v>
      </c>
    </row>
    <row r="6994" spans="1:12">
      <c r="A6994" s="36">
        <v>2017</v>
      </c>
      <c r="B6994" s="14" t="s">
        <v>5196</v>
      </c>
      <c r="C6994" s="9">
        <v>42965</v>
      </c>
      <c r="D6994" s="14" t="s">
        <v>537</v>
      </c>
      <c r="E6994" s="1" t="s">
        <v>1127</v>
      </c>
      <c r="F6994" s="11" t="s">
        <v>593</v>
      </c>
      <c r="G6994" s="1" t="s">
        <v>37</v>
      </c>
      <c r="H6994" s="1" t="s">
        <v>274</v>
      </c>
      <c r="I6994" s="27">
        <v>1210</v>
      </c>
      <c r="J6994" s="30" t="s">
        <v>5519</v>
      </c>
      <c r="K6994" s="28" t="s">
        <v>5077</v>
      </c>
      <c r="L6994" s="4" t="s">
        <v>582</v>
      </c>
    </row>
    <row r="6995" spans="1:12">
      <c r="A6995" s="36">
        <v>2017</v>
      </c>
      <c r="B6995" s="14" t="s">
        <v>5196</v>
      </c>
      <c r="C6995" s="9">
        <v>42970</v>
      </c>
      <c r="D6995" s="14" t="s">
        <v>537</v>
      </c>
      <c r="E6995" s="1" t="s">
        <v>1127</v>
      </c>
      <c r="F6995" s="11" t="s">
        <v>593</v>
      </c>
      <c r="G6995" s="1" t="s">
        <v>37</v>
      </c>
      <c r="H6995" s="11" t="s">
        <v>1962</v>
      </c>
      <c r="I6995" s="27">
        <v>1476</v>
      </c>
      <c r="J6995" s="30" t="s">
        <v>5520</v>
      </c>
      <c r="K6995" s="28" t="s">
        <v>1131</v>
      </c>
      <c r="L6995" s="4" t="s">
        <v>582</v>
      </c>
    </row>
    <row r="6996" spans="1:12">
      <c r="A6996" s="36">
        <v>2017</v>
      </c>
      <c r="B6996" s="14" t="s">
        <v>5196</v>
      </c>
      <c r="C6996" s="9">
        <v>42972</v>
      </c>
      <c r="D6996" s="14" t="s">
        <v>537</v>
      </c>
      <c r="E6996" s="1" t="s">
        <v>609</v>
      </c>
      <c r="F6996" s="11" t="s">
        <v>627</v>
      </c>
      <c r="G6996" s="1" t="s">
        <v>269</v>
      </c>
      <c r="H6996" s="11" t="s">
        <v>150</v>
      </c>
      <c r="I6996" s="27">
        <v>1583</v>
      </c>
      <c r="J6996" s="30" t="s">
        <v>5521</v>
      </c>
      <c r="K6996" s="28" t="s">
        <v>5063</v>
      </c>
      <c r="L6996" s="4" t="s">
        <v>582</v>
      </c>
    </row>
    <row r="6997" spans="1:12">
      <c r="A6997" s="36">
        <v>2017</v>
      </c>
      <c r="B6997" s="14" t="s">
        <v>5196</v>
      </c>
      <c r="C6997" s="9">
        <v>42951</v>
      </c>
      <c r="D6997" s="14" t="s">
        <v>537</v>
      </c>
      <c r="E6997" s="1" t="s">
        <v>609</v>
      </c>
      <c r="F6997" s="11" t="s">
        <v>627</v>
      </c>
      <c r="G6997" s="1" t="s">
        <v>137</v>
      </c>
      <c r="H6997" s="1" t="s">
        <v>650</v>
      </c>
      <c r="I6997" s="27">
        <v>917</v>
      </c>
      <c r="J6997" s="30">
        <v>2414</v>
      </c>
      <c r="K6997" s="28" t="s">
        <v>5059</v>
      </c>
      <c r="L6997" s="4" t="s">
        <v>582</v>
      </c>
    </row>
    <row r="6998" spans="1:12">
      <c r="A6998" s="36">
        <v>2017</v>
      </c>
      <c r="B6998" s="14" t="s">
        <v>5196</v>
      </c>
      <c r="C6998" s="9">
        <v>42963</v>
      </c>
      <c r="D6998" s="14" t="s">
        <v>537</v>
      </c>
      <c r="E6998" s="1" t="s">
        <v>609</v>
      </c>
      <c r="F6998" s="11" t="s">
        <v>627</v>
      </c>
      <c r="G6998" s="1" t="s">
        <v>179</v>
      </c>
      <c r="H6998" s="1" t="s">
        <v>183</v>
      </c>
      <c r="I6998" s="27">
        <v>558</v>
      </c>
      <c r="J6998" s="30">
        <v>27959</v>
      </c>
      <c r="K6998" s="28" t="s">
        <v>3040</v>
      </c>
      <c r="L6998" s="4" t="s">
        <v>582</v>
      </c>
    </row>
    <row r="6999" spans="1:12">
      <c r="A6999" s="36">
        <v>2017</v>
      </c>
      <c r="B6999" s="14" t="s">
        <v>5196</v>
      </c>
      <c r="C6999" s="9">
        <v>42964</v>
      </c>
      <c r="D6999" s="14" t="s">
        <v>537</v>
      </c>
      <c r="E6999" s="1" t="s">
        <v>609</v>
      </c>
      <c r="F6999" s="11" t="s">
        <v>627</v>
      </c>
      <c r="G6999" s="1" t="s">
        <v>179</v>
      </c>
      <c r="H6999" s="1" t="s">
        <v>281</v>
      </c>
      <c r="I6999" s="27">
        <v>1304</v>
      </c>
      <c r="J6999" s="30">
        <v>69243</v>
      </c>
      <c r="K6999" s="28" t="s">
        <v>3040</v>
      </c>
      <c r="L6999" s="4" t="s">
        <v>582</v>
      </c>
    </row>
    <row r="7000" spans="1:12">
      <c r="A7000" s="36">
        <v>2017</v>
      </c>
      <c r="B7000" s="14" t="s">
        <v>5196</v>
      </c>
      <c r="C7000" s="9">
        <v>42964</v>
      </c>
      <c r="D7000" s="14" t="s">
        <v>537</v>
      </c>
      <c r="E7000" s="1" t="s">
        <v>609</v>
      </c>
      <c r="F7000" s="11" t="s">
        <v>627</v>
      </c>
      <c r="G7000" s="1" t="s">
        <v>179</v>
      </c>
      <c r="H7000" s="1" t="s">
        <v>183</v>
      </c>
      <c r="I7000" s="27">
        <v>1411</v>
      </c>
      <c r="J7000" s="30">
        <v>27997</v>
      </c>
      <c r="K7000" s="28" t="s">
        <v>2138</v>
      </c>
      <c r="L7000" s="4" t="s">
        <v>582</v>
      </c>
    </row>
    <row r="7001" spans="1:12">
      <c r="A7001" s="36">
        <v>2017</v>
      </c>
      <c r="B7001" s="14" t="s">
        <v>5196</v>
      </c>
      <c r="C7001" s="9">
        <v>42965</v>
      </c>
      <c r="D7001" s="14" t="s">
        <v>537</v>
      </c>
      <c r="E7001" s="1" t="s">
        <v>609</v>
      </c>
      <c r="F7001" s="11" t="s">
        <v>627</v>
      </c>
      <c r="G7001" s="1" t="s">
        <v>179</v>
      </c>
      <c r="H7001" s="1" t="s">
        <v>666</v>
      </c>
      <c r="I7001" s="27">
        <v>2469</v>
      </c>
      <c r="J7001" s="30">
        <v>40920</v>
      </c>
      <c r="K7001" s="28" t="s">
        <v>5060</v>
      </c>
      <c r="L7001" s="4" t="s">
        <v>582</v>
      </c>
    </row>
    <row r="7002" spans="1:12">
      <c r="A7002" s="36">
        <v>2017</v>
      </c>
      <c r="B7002" s="14" t="s">
        <v>5196</v>
      </c>
      <c r="C7002" s="9">
        <v>42966</v>
      </c>
      <c r="D7002" s="14" t="s">
        <v>537</v>
      </c>
      <c r="E7002" s="1" t="s">
        <v>609</v>
      </c>
      <c r="F7002" s="11" t="s">
        <v>627</v>
      </c>
      <c r="G7002" s="1" t="s">
        <v>37</v>
      </c>
      <c r="H7002" s="1" t="s">
        <v>453</v>
      </c>
      <c r="I7002" s="27">
        <v>2274</v>
      </c>
      <c r="J7002" s="30" t="s">
        <v>5522</v>
      </c>
      <c r="K7002" s="28" t="s">
        <v>4644</v>
      </c>
      <c r="L7002" s="4" t="s">
        <v>582</v>
      </c>
    </row>
    <row r="7003" spans="1:12">
      <c r="A7003" s="36">
        <v>2017</v>
      </c>
      <c r="B7003" s="14" t="s">
        <v>5196</v>
      </c>
      <c r="C7003" s="9">
        <v>42969</v>
      </c>
      <c r="D7003" s="14" t="s">
        <v>537</v>
      </c>
      <c r="E7003" s="1" t="s">
        <v>609</v>
      </c>
      <c r="F7003" s="11" t="s">
        <v>627</v>
      </c>
      <c r="G7003" s="1" t="s">
        <v>269</v>
      </c>
      <c r="H7003" s="1" t="s">
        <v>270</v>
      </c>
      <c r="I7003" s="27">
        <v>1128.2</v>
      </c>
      <c r="J7003" s="30" t="s">
        <v>5523</v>
      </c>
      <c r="K7003" s="28" t="s">
        <v>5063</v>
      </c>
      <c r="L7003" s="4" t="s">
        <v>582</v>
      </c>
    </row>
    <row r="7004" spans="1:12">
      <c r="A7004" s="36">
        <v>2017</v>
      </c>
      <c r="B7004" s="14" t="s">
        <v>5196</v>
      </c>
      <c r="C7004" s="9">
        <v>42969</v>
      </c>
      <c r="D7004" s="14" t="s">
        <v>537</v>
      </c>
      <c r="E7004" s="1" t="s">
        <v>609</v>
      </c>
      <c r="F7004" s="11" t="s">
        <v>627</v>
      </c>
      <c r="G7004" s="1" t="s">
        <v>269</v>
      </c>
      <c r="H7004" s="1" t="s">
        <v>270</v>
      </c>
      <c r="I7004" s="27">
        <v>872.5</v>
      </c>
      <c r="J7004" s="30" t="s">
        <v>5524</v>
      </c>
      <c r="K7004" s="28" t="s">
        <v>5063</v>
      </c>
      <c r="L7004" s="4" t="s">
        <v>582</v>
      </c>
    </row>
    <row r="7005" spans="1:12">
      <c r="A7005" s="36">
        <v>2017</v>
      </c>
      <c r="B7005" s="14" t="s">
        <v>5196</v>
      </c>
      <c r="C7005" s="9">
        <v>42970</v>
      </c>
      <c r="D7005" s="14" t="s">
        <v>537</v>
      </c>
      <c r="E7005" s="1" t="s">
        <v>609</v>
      </c>
      <c r="F7005" s="11" t="s">
        <v>627</v>
      </c>
      <c r="G7005" s="1" t="s">
        <v>179</v>
      </c>
      <c r="H7005" s="1" t="s">
        <v>30</v>
      </c>
      <c r="I7005" s="27">
        <v>1494</v>
      </c>
      <c r="J7005" s="30">
        <v>39287</v>
      </c>
      <c r="K7005" s="28" t="s">
        <v>5063</v>
      </c>
      <c r="L7005" s="4" t="s">
        <v>582</v>
      </c>
    </row>
    <row r="7006" spans="1:12">
      <c r="A7006" s="36">
        <v>2017</v>
      </c>
      <c r="B7006" s="14" t="s">
        <v>5196</v>
      </c>
      <c r="C7006" s="9">
        <v>42971</v>
      </c>
      <c r="D7006" s="14" t="s">
        <v>537</v>
      </c>
      <c r="E7006" s="1" t="s">
        <v>609</v>
      </c>
      <c r="F7006" s="11" t="s">
        <v>627</v>
      </c>
      <c r="G7006" s="1" t="s">
        <v>37</v>
      </c>
      <c r="H7006" s="1" t="s">
        <v>274</v>
      </c>
      <c r="I7006" s="27">
        <v>1036</v>
      </c>
      <c r="J7006" s="30" t="s">
        <v>5525</v>
      </c>
      <c r="K7006" s="28" t="s">
        <v>5063</v>
      </c>
      <c r="L7006" s="4" t="s">
        <v>582</v>
      </c>
    </row>
    <row r="7007" spans="1:12">
      <c r="A7007" s="36">
        <v>2017</v>
      </c>
      <c r="B7007" s="14" t="s">
        <v>5196</v>
      </c>
      <c r="C7007" s="9">
        <v>42972</v>
      </c>
      <c r="D7007" s="14" t="s">
        <v>537</v>
      </c>
      <c r="E7007" s="1" t="s">
        <v>609</v>
      </c>
      <c r="F7007" s="11" t="s">
        <v>627</v>
      </c>
      <c r="G7007" s="1" t="s">
        <v>269</v>
      </c>
      <c r="H7007" s="11" t="s">
        <v>150</v>
      </c>
      <c r="I7007" s="27">
        <v>1357</v>
      </c>
      <c r="J7007" s="30" t="s">
        <v>5526</v>
      </c>
      <c r="K7007" s="28" t="s">
        <v>5063</v>
      </c>
      <c r="L7007" s="4" t="s">
        <v>582</v>
      </c>
    </row>
    <row r="7008" spans="1:12">
      <c r="A7008" s="36">
        <v>2017</v>
      </c>
      <c r="B7008" s="14" t="s">
        <v>5196</v>
      </c>
      <c r="C7008" s="9">
        <v>42973</v>
      </c>
      <c r="D7008" s="14" t="s">
        <v>537</v>
      </c>
      <c r="E7008" s="1" t="s">
        <v>609</v>
      </c>
      <c r="F7008" s="11" t="s">
        <v>627</v>
      </c>
      <c r="G7008" s="1" t="s">
        <v>179</v>
      </c>
      <c r="H7008" s="1" t="s">
        <v>281</v>
      </c>
      <c r="I7008" s="27">
        <v>1918</v>
      </c>
      <c r="J7008" s="30">
        <v>69238</v>
      </c>
      <c r="K7008" s="28" t="s">
        <v>3040</v>
      </c>
      <c r="L7008" s="4" t="s">
        <v>582</v>
      </c>
    </row>
    <row r="7009" spans="1:12">
      <c r="A7009" s="36">
        <v>2017</v>
      </c>
      <c r="B7009" s="14" t="s">
        <v>5196</v>
      </c>
      <c r="C7009" s="9">
        <v>42978</v>
      </c>
      <c r="D7009" s="14" t="s">
        <v>537</v>
      </c>
      <c r="E7009" s="1" t="s">
        <v>609</v>
      </c>
      <c r="F7009" s="11" t="s">
        <v>627</v>
      </c>
      <c r="G7009" s="1" t="s">
        <v>179</v>
      </c>
      <c r="H7009" s="11" t="s">
        <v>95</v>
      </c>
      <c r="I7009" s="27">
        <v>674.5</v>
      </c>
      <c r="J7009" s="30" t="s">
        <v>5527</v>
      </c>
      <c r="K7009" s="28" t="s">
        <v>3040</v>
      </c>
      <c r="L7009" s="4" t="s">
        <v>582</v>
      </c>
    </row>
    <row r="7010" spans="1:12">
      <c r="A7010" s="36">
        <v>2017</v>
      </c>
      <c r="B7010" s="14" t="s">
        <v>5196</v>
      </c>
      <c r="C7010" s="9">
        <v>42948</v>
      </c>
      <c r="D7010" s="14" t="s">
        <v>537</v>
      </c>
      <c r="E7010" s="1" t="s">
        <v>609</v>
      </c>
      <c r="F7010" s="11" t="s">
        <v>1168</v>
      </c>
      <c r="G7010" s="1" t="s">
        <v>37</v>
      </c>
      <c r="H7010" s="1" t="s">
        <v>143</v>
      </c>
      <c r="I7010" s="27">
        <v>598</v>
      </c>
      <c r="J7010" s="30" t="s">
        <v>5528</v>
      </c>
      <c r="K7010" s="28" t="s">
        <v>5063</v>
      </c>
      <c r="L7010" s="4" t="s">
        <v>582</v>
      </c>
    </row>
    <row r="7011" spans="1:12">
      <c r="A7011" s="36">
        <v>2017</v>
      </c>
      <c r="B7011" s="14" t="s">
        <v>5196</v>
      </c>
      <c r="C7011" s="9">
        <v>42951</v>
      </c>
      <c r="D7011" s="14" t="s">
        <v>537</v>
      </c>
      <c r="E7011" s="1" t="s">
        <v>609</v>
      </c>
      <c r="F7011" s="11" t="s">
        <v>1168</v>
      </c>
      <c r="G7011" s="1" t="s">
        <v>179</v>
      </c>
      <c r="H7011" s="1" t="s">
        <v>30</v>
      </c>
      <c r="I7011" s="27">
        <v>1342</v>
      </c>
      <c r="J7011" s="30">
        <v>39015</v>
      </c>
      <c r="K7011" s="28" t="s">
        <v>5063</v>
      </c>
      <c r="L7011" s="4" t="s">
        <v>582</v>
      </c>
    </row>
    <row r="7012" spans="1:12">
      <c r="A7012" s="36">
        <v>2017</v>
      </c>
      <c r="B7012" s="14" t="s">
        <v>5196</v>
      </c>
      <c r="C7012" s="9">
        <v>42951</v>
      </c>
      <c r="D7012" s="14" t="s">
        <v>537</v>
      </c>
      <c r="E7012" s="1" t="s">
        <v>609</v>
      </c>
      <c r="F7012" s="11" t="s">
        <v>1168</v>
      </c>
      <c r="G7012" s="1" t="s">
        <v>179</v>
      </c>
      <c r="H7012" s="1" t="s">
        <v>30</v>
      </c>
      <c r="I7012" s="27">
        <v>849</v>
      </c>
      <c r="J7012" s="30">
        <v>39014</v>
      </c>
      <c r="K7012" s="28" t="s">
        <v>5063</v>
      </c>
      <c r="L7012" s="4" t="s">
        <v>582</v>
      </c>
    </row>
    <row r="7013" spans="1:12">
      <c r="A7013" s="36">
        <v>2017</v>
      </c>
      <c r="B7013" s="14" t="s">
        <v>5196</v>
      </c>
      <c r="C7013" s="9">
        <v>42951</v>
      </c>
      <c r="D7013" s="14" t="s">
        <v>537</v>
      </c>
      <c r="E7013" s="1" t="s">
        <v>609</v>
      </c>
      <c r="F7013" s="11" t="s">
        <v>1168</v>
      </c>
      <c r="G7013" s="1" t="s">
        <v>179</v>
      </c>
      <c r="H7013" s="1" t="s">
        <v>281</v>
      </c>
      <c r="I7013" s="27">
        <v>420</v>
      </c>
      <c r="J7013" s="30">
        <v>68925</v>
      </c>
      <c r="K7013" s="28" t="s">
        <v>5063</v>
      </c>
      <c r="L7013" s="4" t="s">
        <v>582</v>
      </c>
    </row>
    <row r="7014" spans="1:12">
      <c r="A7014" s="36">
        <v>2017</v>
      </c>
      <c r="B7014" s="14" t="s">
        <v>5196</v>
      </c>
      <c r="C7014" s="9">
        <v>42951</v>
      </c>
      <c r="D7014" s="14" t="s">
        <v>537</v>
      </c>
      <c r="E7014" s="1" t="s">
        <v>609</v>
      </c>
      <c r="F7014" s="11" t="s">
        <v>1168</v>
      </c>
      <c r="G7014" s="1" t="s">
        <v>179</v>
      </c>
      <c r="H7014" s="11" t="s">
        <v>1096</v>
      </c>
      <c r="I7014" s="27">
        <v>286</v>
      </c>
      <c r="J7014" s="30">
        <v>7814</v>
      </c>
      <c r="K7014" s="28" t="s">
        <v>5063</v>
      </c>
      <c r="L7014" s="4" t="s">
        <v>582</v>
      </c>
    </row>
    <row r="7015" spans="1:12">
      <c r="A7015" s="36">
        <v>2017</v>
      </c>
      <c r="B7015" s="14" t="s">
        <v>5196</v>
      </c>
      <c r="C7015" s="9">
        <v>42956</v>
      </c>
      <c r="D7015" s="14" t="s">
        <v>537</v>
      </c>
      <c r="E7015" s="1" t="s">
        <v>609</v>
      </c>
      <c r="F7015" s="11" t="s">
        <v>1168</v>
      </c>
      <c r="G7015" s="1" t="s">
        <v>179</v>
      </c>
      <c r="H7015" s="1" t="s">
        <v>30</v>
      </c>
      <c r="I7015" s="27">
        <v>1854</v>
      </c>
      <c r="J7015" s="30">
        <v>39072</v>
      </c>
      <c r="K7015" s="28" t="s">
        <v>5063</v>
      </c>
      <c r="L7015" s="4" t="s">
        <v>582</v>
      </c>
    </row>
    <row r="7016" spans="1:12">
      <c r="A7016" s="36">
        <v>2017</v>
      </c>
      <c r="B7016" s="14" t="s">
        <v>5196</v>
      </c>
      <c r="C7016" s="9">
        <v>42956</v>
      </c>
      <c r="D7016" s="14" t="s">
        <v>537</v>
      </c>
      <c r="E7016" s="1" t="s">
        <v>609</v>
      </c>
      <c r="F7016" s="11" t="s">
        <v>1168</v>
      </c>
      <c r="G7016" s="1" t="s">
        <v>179</v>
      </c>
      <c r="H7016" s="1" t="s">
        <v>30</v>
      </c>
      <c r="I7016" s="27">
        <v>550</v>
      </c>
      <c r="J7016" s="30">
        <v>39069</v>
      </c>
      <c r="K7016" s="28" t="s">
        <v>5063</v>
      </c>
      <c r="L7016" s="4" t="s">
        <v>582</v>
      </c>
    </row>
    <row r="7017" spans="1:12">
      <c r="A7017" s="36">
        <v>2017</v>
      </c>
      <c r="B7017" s="14" t="s">
        <v>5196</v>
      </c>
      <c r="C7017" s="9">
        <v>42957</v>
      </c>
      <c r="D7017" s="14" t="s">
        <v>537</v>
      </c>
      <c r="E7017" s="1" t="s">
        <v>609</v>
      </c>
      <c r="F7017" s="11" t="s">
        <v>1168</v>
      </c>
      <c r="G7017" s="1" t="s">
        <v>269</v>
      </c>
      <c r="H7017" s="11" t="s">
        <v>150</v>
      </c>
      <c r="I7017" s="27">
        <v>1511</v>
      </c>
      <c r="J7017" s="30" t="s">
        <v>5529</v>
      </c>
      <c r="K7017" s="28" t="s">
        <v>5060</v>
      </c>
      <c r="L7017" s="4" t="s">
        <v>582</v>
      </c>
    </row>
    <row r="7018" spans="1:12">
      <c r="A7018" s="36">
        <v>2017</v>
      </c>
      <c r="B7018" s="14" t="s">
        <v>5196</v>
      </c>
      <c r="C7018" s="9">
        <v>42958</v>
      </c>
      <c r="D7018" s="14" t="s">
        <v>537</v>
      </c>
      <c r="E7018" s="1" t="s">
        <v>609</v>
      </c>
      <c r="F7018" s="11" t="s">
        <v>1168</v>
      </c>
      <c r="G7018" s="1" t="s">
        <v>37</v>
      </c>
      <c r="H7018" s="1" t="s">
        <v>143</v>
      </c>
      <c r="I7018" s="27">
        <v>1975</v>
      </c>
      <c r="J7018" s="30" t="s">
        <v>5530</v>
      </c>
      <c r="K7018" s="28" t="s">
        <v>5060</v>
      </c>
      <c r="L7018" s="4" t="s">
        <v>582</v>
      </c>
    </row>
    <row r="7019" spans="1:12">
      <c r="A7019" s="36">
        <v>2017</v>
      </c>
      <c r="B7019" s="14" t="s">
        <v>5196</v>
      </c>
      <c r="C7019" s="9">
        <v>42962</v>
      </c>
      <c r="D7019" s="14" t="s">
        <v>537</v>
      </c>
      <c r="E7019" s="1" t="s">
        <v>609</v>
      </c>
      <c r="F7019" s="11" t="s">
        <v>1168</v>
      </c>
      <c r="G7019" s="1" t="s">
        <v>179</v>
      </c>
      <c r="H7019" s="1" t="s">
        <v>30</v>
      </c>
      <c r="I7019" s="27">
        <v>1161</v>
      </c>
      <c r="J7019" s="30">
        <v>39158</v>
      </c>
      <c r="K7019" s="28" t="s">
        <v>2138</v>
      </c>
      <c r="L7019" s="4" t="s">
        <v>582</v>
      </c>
    </row>
    <row r="7020" spans="1:12">
      <c r="A7020" s="36">
        <v>2017</v>
      </c>
      <c r="B7020" s="14" t="s">
        <v>5196</v>
      </c>
      <c r="C7020" s="9">
        <v>42963</v>
      </c>
      <c r="D7020" s="14" t="s">
        <v>537</v>
      </c>
      <c r="E7020" s="1" t="s">
        <v>609</v>
      </c>
      <c r="F7020" s="11" t="s">
        <v>1168</v>
      </c>
      <c r="G7020" s="1" t="s">
        <v>179</v>
      </c>
      <c r="H7020" s="1" t="s">
        <v>30</v>
      </c>
      <c r="I7020" s="27">
        <v>480</v>
      </c>
      <c r="J7020" s="30">
        <v>39182</v>
      </c>
      <c r="K7020" s="28" t="s">
        <v>5060</v>
      </c>
      <c r="L7020" s="4" t="s">
        <v>582</v>
      </c>
    </row>
    <row r="7021" spans="1:12">
      <c r="A7021" s="36">
        <v>2017</v>
      </c>
      <c r="B7021" s="14" t="s">
        <v>5196</v>
      </c>
      <c r="C7021" s="9">
        <v>42977</v>
      </c>
      <c r="D7021" s="14" t="s">
        <v>537</v>
      </c>
      <c r="E7021" s="1" t="s">
        <v>609</v>
      </c>
      <c r="F7021" s="11" t="s">
        <v>1168</v>
      </c>
      <c r="G7021" s="1" t="s">
        <v>137</v>
      </c>
      <c r="H7021" s="1" t="s">
        <v>301</v>
      </c>
      <c r="I7021" s="27">
        <v>492</v>
      </c>
      <c r="J7021" s="30">
        <v>9497</v>
      </c>
      <c r="K7021" s="28" t="s">
        <v>3040</v>
      </c>
      <c r="L7021" s="4" t="s">
        <v>582</v>
      </c>
    </row>
    <row r="7022" spans="1:12">
      <c r="A7022" s="36">
        <v>2017</v>
      </c>
      <c r="B7022" s="14" t="s">
        <v>5196</v>
      </c>
      <c r="C7022" s="9">
        <v>42948</v>
      </c>
      <c r="D7022" s="14" t="s">
        <v>537</v>
      </c>
      <c r="E7022" s="1" t="s">
        <v>609</v>
      </c>
      <c r="F7022" s="11" t="s">
        <v>3627</v>
      </c>
      <c r="G7022" s="1" t="s">
        <v>269</v>
      </c>
      <c r="H7022" s="11" t="s">
        <v>150</v>
      </c>
      <c r="I7022" s="27">
        <v>1756.8</v>
      </c>
      <c r="J7022" s="30" t="s">
        <v>5531</v>
      </c>
      <c r="K7022" s="28" t="s">
        <v>5059</v>
      </c>
      <c r="L7022" s="4" t="s">
        <v>582</v>
      </c>
    </row>
    <row r="7023" spans="1:12">
      <c r="A7023" s="36">
        <v>2017</v>
      </c>
      <c r="B7023" s="14" t="s">
        <v>5196</v>
      </c>
      <c r="C7023" s="9">
        <v>42948</v>
      </c>
      <c r="D7023" s="14" t="s">
        <v>537</v>
      </c>
      <c r="E7023" s="1" t="s">
        <v>636</v>
      </c>
      <c r="F7023" s="11" t="s">
        <v>637</v>
      </c>
      <c r="G7023" s="1" t="s">
        <v>179</v>
      </c>
      <c r="H7023" s="1" t="s">
        <v>30</v>
      </c>
      <c r="I7023" s="27">
        <v>161</v>
      </c>
      <c r="J7023" s="30">
        <v>38971</v>
      </c>
      <c r="K7023" s="28" t="s">
        <v>4662</v>
      </c>
      <c r="L7023" s="4" t="s">
        <v>582</v>
      </c>
    </row>
    <row r="7024" spans="1:12">
      <c r="A7024" s="36">
        <v>2017</v>
      </c>
      <c r="B7024" s="14" t="s">
        <v>5196</v>
      </c>
      <c r="C7024" s="9">
        <v>42949</v>
      </c>
      <c r="D7024" s="14" t="s">
        <v>537</v>
      </c>
      <c r="E7024" s="1" t="s">
        <v>636</v>
      </c>
      <c r="F7024" s="11" t="s">
        <v>637</v>
      </c>
      <c r="G7024" s="1" t="s">
        <v>137</v>
      </c>
      <c r="H7024" s="1" t="s">
        <v>301</v>
      </c>
      <c r="I7024" s="27">
        <v>510</v>
      </c>
      <c r="J7024" s="30">
        <v>9420</v>
      </c>
      <c r="K7024" s="28" t="s">
        <v>5532</v>
      </c>
      <c r="L7024" s="4" t="s">
        <v>582</v>
      </c>
    </row>
    <row r="7025" spans="1:12">
      <c r="A7025" s="36">
        <v>2017</v>
      </c>
      <c r="B7025" s="14" t="s">
        <v>5196</v>
      </c>
      <c r="C7025" s="9">
        <v>42950</v>
      </c>
      <c r="D7025" s="14" t="s">
        <v>537</v>
      </c>
      <c r="E7025" s="1" t="s">
        <v>636</v>
      </c>
      <c r="F7025" s="11" t="s">
        <v>637</v>
      </c>
      <c r="G7025" s="1" t="s">
        <v>137</v>
      </c>
      <c r="H7025" s="1" t="s">
        <v>650</v>
      </c>
      <c r="I7025" s="27">
        <v>782</v>
      </c>
      <c r="J7025" s="30">
        <v>2418</v>
      </c>
      <c r="K7025" s="28" t="s">
        <v>4662</v>
      </c>
      <c r="L7025" s="4" t="s">
        <v>582</v>
      </c>
    </row>
    <row r="7026" spans="1:12">
      <c r="A7026" s="36">
        <v>2017</v>
      </c>
      <c r="B7026" s="14" t="s">
        <v>5196</v>
      </c>
      <c r="C7026" s="9">
        <v>42950</v>
      </c>
      <c r="D7026" s="14" t="s">
        <v>537</v>
      </c>
      <c r="E7026" s="1" t="s">
        <v>636</v>
      </c>
      <c r="F7026" s="11" t="s">
        <v>637</v>
      </c>
      <c r="G7026" s="1" t="s">
        <v>137</v>
      </c>
      <c r="H7026" s="1" t="s">
        <v>650</v>
      </c>
      <c r="I7026" s="27">
        <v>304</v>
      </c>
      <c r="J7026" s="30">
        <v>2415</v>
      </c>
      <c r="K7026" s="28" t="s">
        <v>4662</v>
      </c>
      <c r="L7026" s="4" t="s">
        <v>582</v>
      </c>
    </row>
    <row r="7027" spans="1:12">
      <c r="A7027" s="36">
        <v>2017</v>
      </c>
      <c r="B7027" s="14" t="s">
        <v>5196</v>
      </c>
      <c r="C7027" s="9">
        <v>42950</v>
      </c>
      <c r="D7027" s="14" t="s">
        <v>537</v>
      </c>
      <c r="E7027" s="1" t="s">
        <v>636</v>
      </c>
      <c r="F7027" s="11" t="s">
        <v>637</v>
      </c>
      <c r="G7027" s="1" t="s">
        <v>137</v>
      </c>
      <c r="H7027" s="1" t="s">
        <v>301</v>
      </c>
      <c r="I7027" s="27">
        <v>171</v>
      </c>
      <c r="J7027" s="30">
        <v>9433</v>
      </c>
      <c r="K7027" s="28" t="s">
        <v>4662</v>
      </c>
      <c r="L7027" s="4" t="s">
        <v>582</v>
      </c>
    </row>
    <row r="7028" spans="1:12">
      <c r="A7028" s="36">
        <v>2017</v>
      </c>
      <c r="B7028" s="14" t="s">
        <v>5196</v>
      </c>
      <c r="C7028" s="9">
        <v>42959</v>
      </c>
      <c r="D7028" s="14" t="s">
        <v>537</v>
      </c>
      <c r="E7028" s="1" t="s">
        <v>636</v>
      </c>
      <c r="F7028" s="11" t="s">
        <v>637</v>
      </c>
      <c r="G7028" s="1" t="s">
        <v>179</v>
      </c>
      <c r="H7028" s="1" t="s">
        <v>30</v>
      </c>
      <c r="I7028" s="27">
        <v>401</v>
      </c>
      <c r="J7028" s="30" t="s">
        <v>5533</v>
      </c>
      <c r="K7028" s="28" t="s">
        <v>640</v>
      </c>
      <c r="L7028" s="4" t="s">
        <v>582</v>
      </c>
    </row>
    <row r="7029" spans="1:12">
      <c r="A7029" s="36">
        <v>2017</v>
      </c>
      <c r="B7029" s="14" t="s">
        <v>5196</v>
      </c>
      <c r="C7029" s="9">
        <v>42959</v>
      </c>
      <c r="D7029" s="14" t="s">
        <v>537</v>
      </c>
      <c r="E7029" s="1" t="s">
        <v>636</v>
      </c>
      <c r="F7029" s="11" t="s">
        <v>637</v>
      </c>
      <c r="G7029" s="1" t="s">
        <v>179</v>
      </c>
      <c r="H7029" s="1" t="s">
        <v>30</v>
      </c>
      <c r="I7029" s="27">
        <v>280</v>
      </c>
      <c r="J7029" s="30">
        <v>39115</v>
      </c>
      <c r="K7029" s="28" t="s">
        <v>640</v>
      </c>
      <c r="L7029" s="4" t="s">
        <v>582</v>
      </c>
    </row>
    <row r="7030" spans="1:12">
      <c r="A7030" s="36">
        <v>2017</v>
      </c>
      <c r="B7030" s="14" t="s">
        <v>5196</v>
      </c>
      <c r="C7030" s="9">
        <v>42960</v>
      </c>
      <c r="D7030" s="14" t="s">
        <v>537</v>
      </c>
      <c r="E7030" s="1" t="s">
        <v>636</v>
      </c>
      <c r="F7030" s="11" t="s">
        <v>637</v>
      </c>
      <c r="G7030" s="1" t="s">
        <v>179</v>
      </c>
      <c r="H7030" s="1" t="s">
        <v>30</v>
      </c>
      <c r="I7030" s="27">
        <v>375</v>
      </c>
      <c r="J7030" s="30">
        <v>39133</v>
      </c>
      <c r="K7030" s="28" t="s">
        <v>3059</v>
      </c>
      <c r="L7030" s="4" t="s">
        <v>582</v>
      </c>
    </row>
    <row r="7031" spans="1:12">
      <c r="A7031" s="36">
        <v>2017</v>
      </c>
      <c r="B7031" s="14" t="s">
        <v>5196</v>
      </c>
      <c r="C7031" s="9">
        <v>42960</v>
      </c>
      <c r="D7031" s="14" t="s">
        <v>537</v>
      </c>
      <c r="E7031" s="1" t="s">
        <v>636</v>
      </c>
      <c r="F7031" s="11" t="s">
        <v>637</v>
      </c>
      <c r="G7031" s="1" t="s">
        <v>179</v>
      </c>
      <c r="H7031" s="1" t="s">
        <v>30</v>
      </c>
      <c r="I7031" s="27">
        <v>221</v>
      </c>
      <c r="J7031" s="30" t="s">
        <v>5534</v>
      </c>
      <c r="K7031" s="28" t="s">
        <v>3059</v>
      </c>
      <c r="L7031" s="4" t="s">
        <v>582</v>
      </c>
    </row>
    <row r="7032" spans="1:12">
      <c r="A7032" s="36">
        <v>2017</v>
      </c>
      <c r="B7032" s="14" t="s">
        <v>5196</v>
      </c>
      <c r="C7032" s="9">
        <v>42961</v>
      </c>
      <c r="D7032" s="14" t="s">
        <v>537</v>
      </c>
      <c r="E7032" s="1" t="s">
        <v>636</v>
      </c>
      <c r="F7032" s="11" t="s">
        <v>637</v>
      </c>
      <c r="G7032" s="1" t="s">
        <v>179</v>
      </c>
      <c r="H7032" s="11" t="s">
        <v>1724</v>
      </c>
      <c r="I7032" s="27">
        <v>140</v>
      </c>
      <c r="J7032" s="30">
        <v>37187</v>
      </c>
      <c r="K7032" s="28" t="s">
        <v>3634</v>
      </c>
      <c r="L7032" s="4" t="s">
        <v>582</v>
      </c>
    </row>
    <row r="7033" spans="1:12">
      <c r="A7033" s="36">
        <v>2017</v>
      </c>
      <c r="B7033" s="14" t="s">
        <v>5196</v>
      </c>
      <c r="C7033" s="9">
        <v>42963</v>
      </c>
      <c r="D7033" s="14" t="s">
        <v>537</v>
      </c>
      <c r="E7033" s="1" t="s">
        <v>636</v>
      </c>
      <c r="F7033" s="11" t="s">
        <v>637</v>
      </c>
      <c r="G7033" s="1" t="s">
        <v>179</v>
      </c>
      <c r="H7033" s="1" t="s">
        <v>30</v>
      </c>
      <c r="I7033" s="27">
        <v>282</v>
      </c>
      <c r="J7033" s="30">
        <v>38885</v>
      </c>
      <c r="K7033" s="28" t="s">
        <v>640</v>
      </c>
      <c r="L7033" s="4" t="s">
        <v>582</v>
      </c>
    </row>
    <row r="7034" spans="1:12">
      <c r="A7034" s="36">
        <v>2017</v>
      </c>
      <c r="B7034" s="14" t="s">
        <v>5196</v>
      </c>
      <c r="C7034" s="9">
        <v>42962</v>
      </c>
      <c r="D7034" s="14" t="s">
        <v>537</v>
      </c>
      <c r="E7034" s="1" t="s">
        <v>636</v>
      </c>
      <c r="F7034" s="11" t="s">
        <v>659</v>
      </c>
      <c r="G7034" s="1" t="s">
        <v>37</v>
      </c>
      <c r="H7034" s="1" t="s">
        <v>2197</v>
      </c>
      <c r="I7034" s="27">
        <v>371</v>
      </c>
      <c r="J7034" s="30" t="s">
        <v>5535</v>
      </c>
      <c r="K7034" s="28" t="s">
        <v>640</v>
      </c>
      <c r="L7034" s="4" t="s">
        <v>582</v>
      </c>
    </row>
    <row r="7035" spans="1:12">
      <c r="A7035" s="36">
        <v>2017</v>
      </c>
      <c r="B7035" s="14" t="s">
        <v>5196</v>
      </c>
      <c r="C7035" s="9">
        <v>42963</v>
      </c>
      <c r="D7035" s="14" t="s">
        <v>537</v>
      </c>
      <c r="E7035" s="1" t="s">
        <v>636</v>
      </c>
      <c r="F7035" s="11" t="s">
        <v>659</v>
      </c>
      <c r="G7035" s="1" t="s">
        <v>510</v>
      </c>
      <c r="H7035" s="11" t="s">
        <v>2087</v>
      </c>
      <c r="I7035" s="27">
        <v>120</v>
      </c>
      <c r="J7035" s="30">
        <v>1598</v>
      </c>
      <c r="K7035" s="28" t="s">
        <v>3634</v>
      </c>
      <c r="L7035" s="4" t="s">
        <v>582</v>
      </c>
    </row>
    <row r="7036" spans="1:12">
      <c r="A7036" s="36">
        <v>2017</v>
      </c>
      <c r="B7036" s="14" t="s">
        <v>5196</v>
      </c>
      <c r="C7036" s="9">
        <v>42963</v>
      </c>
      <c r="D7036" s="14" t="s">
        <v>537</v>
      </c>
      <c r="E7036" s="1" t="s">
        <v>636</v>
      </c>
      <c r="F7036" s="11" t="s">
        <v>659</v>
      </c>
      <c r="G7036" s="1" t="s">
        <v>510</v>
      </c>
      <c r="H7036" s="11" t="s">
        <v>2087</v>
      </c>
      <c r="I7036" s="27">
        <v>12</v>
      </c>
      <c r="J7036" s="30">
        <v>1596</v>
      </c>
      <c r="K7036" s="28" t="s">
        <v>3634</v>
      </c>
      <c r="L7036" s="4" t="s">
        <v>582</v>
      </c>
    </row>
    <row r="7037" spans="1:12">
      <c r="A7037" s="36">
        <v>2017</v>
      </c>
      <c r="B7037" s="14" t="s">
        <v>5196</v>
      </c>
      <c r="C7037" s="9">
        <v>42963</v>
      </c>
      <c r="D7037" s="14" t="s">
        <v>537</v>
      </c>
      <c r="E7037" s="1" t="s">
        <v>636</v>
      </c>
      <c r="F7037" s="11" t="s">
        <v>659</v>
      </c>
      <c r="G7037" s="1" t="s">
        <v>179</v>
      </c>
      <c r="H7037" s="1" t="s">
        <v>30</v>
      </c>
      <c r="I7037" s="27">
        <v>340</v>
      </c>
      <c r="J7037" s="30">
        <v>39177</v>
      </c>
      <c r="K7037" s="28" t="s">
        <v>3634</v>
      </c>
      <c r="L7037" s="4" t="s">
        <v>582</v>
      </c>
    </row>
    <row r="7038" spans="1:12">
      <c r="A7038" s="36">
        <v>2017</v>
      </c>
      <c r="B7038" s="14" t="s">
        <v>5196</v>
      </c>
      <c r="C7038" s="9">
        <v>42963</v>
      </c>
      <c r="D7038" s="14" t="s">
        <v>537</v>
      </c>
      <c r="E7038" s="1" t="s">
        <v>636</v>
      </c>
      <c r="F7038" s="11" t="s">
        <v>659</v>
      </c>
      <c r="G7038" s="1" t="s">
        <v>179</v>
      </c>
      <c r="H7038" s="1" t="s">
        <v>30</v>
      </c>
      <c r="I7038" s="27">
        <v>240</v>
      </c>
      <c r="J7038" s="30">
        <v>39174</v>
      </c>
      <c r="K7038" s="28" t="s">
        <v>3634</v>
      </c>
      <c r="L7038" s="4" t="s">
        <v>582</v>
      </c>
    </row>
    <row r="7039" spans="1:12">
      <c r="A7039" s="36">
        <v>2017</v>
      </c>
      <c r="B7039" s="14" t="s">
        <v>5196</v>
      </c>
      <c r="C7039" s="9">
        <v>42963</v>
      </c>
      <c r="D7039" s="14" t="s">
        <v>537</v>
      </c>
      <c r="E7039" s="1" t="s">
        <v>636</v>
      </c>
      <c r="F7039" s="11" t="s">
        <v>659</v>
      </c>
      <c r="G7039" s="1" t="s">
        <v>179</v>
      </c>
      <c r="H7039" s="1" t="s">
        <v>30</v>
      </c>
      <c r="I7039" s="27">
        <v>145</v>
      </c>
      <c r="J7039" s="30">
        <v>39173</v>
      </c>
      <c r="K7039" s="28" t="s">
        <v>3634</v>
      </c>
      <c r="L7039" s="4" t="s">
        <v>582</v>
      </c>
    </row>
    <row r="7040" spans="1:12">
      <c r="A7040" s="36">
        <v>2017</v>
      </c>
      <c r="B7040" s="14" t="s">
        <v>5196</v>
      </c>
      <c r="C7040" s="9">
        <v>42964</v>
      </c>
      <c r="D7040" s="14" t="s">
        <v>537</v>
      </c>
      <c r="E7040" s="1" t="s">
        <v>636</v>
      </c>
      <c r="F7040" s="11" t="s">
        <v>659</v>
      </c>
      <c r="G7040" s="1" t="s">
        <v>37</v>
      </c>
      <c r="H7040" s="1" t="s">
        <v>738</v>
      </c>
      <c r="I7040" s="27">
        <v>130</v>
      </c>
      <c r="J7040" s="30" t="s">
        <v>5536</v>
      </c>
      <c r="K7040" s="28" t="s">
        <v>1187</v>
      </c>
      <c r="L7040" s="4" t="s">
        <v>582</v>
      </c>
    </row>
    <row r="7041" spans="1:12">
      <c r="A7041" s="36">
        <v>2017</v>
      </c>
      <c r="B7041" s="14" t="s">
        <v>5196</v>
      </c>
      <c r="C7041" s="9">
        <v>42964</v>
      </c>
      <c r="D7041" s="14" t="s">
        <v>537</v>
      </c>
      <c r="E7041" s="1" t="s">
        <v>636</v>
      </c>
      <c r="F7041" s="11" t="s">
        <v>659</v>
      </c>
      <c r="G7041" s="1" t="s">
        <v>179</v>
      </c>
      <c r="H7041" s="1" t="s">
        <v>30</v>
      </c>
      <c r="I7041" s="27">
        <v>161</v>
      </c>
      <c r="J7041" s="30">
        <v>39373</v>
      </c>
      <c r="K7041" s="28" t="s">
        <v>1187</v>
      </c>
      <c r="L7041" s="4" t="s">
        <v>582</v>
      </c>
    </row>
    <row r="7042" spans="1:12">
      <c r="A7042" s="36">
        <v>2017</v>
      </c>
      <c r="B7042" s="14" t="s">
        <v>5196</v>
      </c>
      <c r="C7042" s="9">
        <v>42964</v>
      </c>
      <c r="D7042" s="14" t="s">
        <v>537</v>
      </c>
      <c r="E7042" s="1" t="s">
        <v>636</v>
      </c>
      <c r="F7042" s="11" t="s">
        <v>659</v>
      </c>
      <c r="G7042" s="1" t="s">
        <v>179</v>
      </c>
      <c r="H7042" s="1" t="s">
        <v>30</v>
      </c>
      <c r="I7042" s="27">
        <v>271</v>
      </c>
      <c r="J7042" s="30">
        <v>39377</v>
      </c>
      <c r="K7042" s="28" t="s">
        <v>1187</v>
      </c>
      <c r="L7042" s="4" t="s">
        <v>582</v>
      </c>
    </row>
    <row r="7043" spans="1:12">
      <c r="A7043" s="36">
        <v>2017</v>
      </c>
      <c r="B7043" s="14" t="s">
        <v>5196</v>
      </c>
      <c r="C7043" s="9">
        <v>42964</v>
      </c>
      <c r="D7043" s="14" t="s">
        <v>537</v>
      </c>
      <c r="E7043" s="1" t="s">
        <v>636</v>
      </c>
      <c r="F7043" s="11" t="s">
        <v>659</v>
      </c>
      <c r="G7043" s="1" t="s">
        <v>179</v>
      </c>
      <c r="H7043" s="1" t="s">
        <v>183</v>
      </c>
      <c r="I7043" s="27">
        <v>280</v>
      </c>
      <c r="J7043" s="30">
        <v>27993</v>
      </c>
      <c r="K7043" s="28" t="s">
        <v>5537</v>
      </c>
      <c r="L7043" s="4" t="s">
        <v>582</v>
      </c>
    </row>
    <row r="7044" spans="1:12">
      <c r="A7044" s="36">
        <v>2017</v>
      </c>
      <c r="B7044" s="14" t="s">
        <v>5196</v>
      </c>
      <c r="C7044" s="9">
        <v>42965</v>
      </c>
      <c r="D7044" s="14" t="s">
        <v>537</v>
      </c>
      <c r="E7044" s="1" t="s">
        <v>636</v>
      </c>
      <c r="F7044" s="11" t="s">
        <v>659</v>
      </c>
      <c r="G7044" s="1" t="s">
        <v>179</v>
      </c>
      <c r="H7044" s="1" t="s">
        <v>30</v>
      </c>
      <c r="I7044" s="27">
        <v>120</v>
      </c>
      <c r="J7044" s="30">
        <v>39207</v>
      </c>
      <c r="K7044" s="28" t="s">
        <v>1187</v>
      </c>
      <c r="L7044" s="4" t="s">
        <v>582</v>
      </c>
    </row>
    <row r="7045" spans="1:12">
      <c r="A7045" s="36">
        <v>2017</v>
      </c>
      <c r="B7045" s="14" t="s">
        <v>5196</v>
      </c>
      <c r="C7045" s="9">
        <v>42965</v>
      </c>
      <c r="D7045" s="14" t="s">
        <v>537</v>
      </c>
      <c r="E7045" s="1" t="s">
        <v>636</v>
      </c>
      <c r="F7045" s="11" t="s">
        <v>659</v>
      </c>
      <c r="G7045" s="1" t="s">
        <v>179</v>
      </c>
      <c r="H7045" s="1" t="s">
        <v>30</v>
      </c>
      <c r="I7045" s="27">
        <v>486</v>
      </c>
      <c r="J7045" s="30">
        <v>39208</v>
      </c>
      <c r="K7045" s="28" t="s">
        <v>1187</v>
      </c>
      <c r="L7045" s="4" t="s">
        <v>582</v>
      </c>
    </row>
    <row r="7046" spans="1:12">
      <c r="A7046" s="36">
        <v>2017</v>
      </c>
      <c r="B7046" s="14" t="s">
        <v>5196</v>
      </c>
      <c r="C7046" s="9">
        <v>42966</v>
      </c>
      <c r="D7046" s="14" t="s">
        <v>537</v>
      </c>
      <c r="E7046" s="1" t="s">
        <v>636</v>
      </c>
      <c r="F7046" s="11" t="s">
        <v>659</v>
      </c>
      <c r="G7046" s="1" t="s">
        <v>179</v>
      </c>
      <c r="H7046" s="1" t="s">
        <v>30</v>
      </c>
      <c r="I7046" s="27">
        <v>250</v>
      </c>
      <c r="J7046" s="30" t="s">
        <v>5538</v>
      </c>
      <c r="K7046" s="28" t="s">
        <v>661</v>
      </c>
      <c r="L7046" s="4" t="s">
        <v>582</v>
      </c>
    </row>
    <row r="7047" spans="1:12">
      <c r="A7047" s="36">
        <v>2017</v>
      </c>
      <c r="B7047" s="14" t="s">
        <v>5196</v>
      </c>
      <c r="C7047" s="9">
        <v>42966</v>
      </c>
      <c r="D7047" s="14" t="s">
        <v>537</v>
      </c>
      <c r="E7047" s="1" t="s">
        <v>636</v>
      </c>
      <c r="F7047" s="11" t="s">
        <v>659</v>
      </c>
      <c r="G7047" s="1" t="s">
        <v>179</v>
      </c>
      <c r="H7047" s="1" t="s">
        <v>30</v>
      </c>
      <c r="I7047" s="27">
        <v>335</v>
      </c>
      <c r="J7047" s="30">
        <v>39226</v>
      </c>
      <c r="K7047" s="28" t="s">
        <v>661</v>
      </c>
      <c r="L7047" s="4" t="s">
        <v>582</v>
      </c>
    </row>
    <row r="7048" spans="1:12">
      <c r="A7048" s="36">
        <v>2017</v>
      </c>
      <c r="B7048" s="14" t="s">
        <v>5196</v>
      </c>
      <c r="C7048" s="9">
        <v>42967</v>
      </c>
      <c r="D7048" s="14" t="s">
        <v>537</v>
      </c>
      <c r="E7048" s="1" t="s">
        <v>636</v>
      </c>
      <c r="F7048" s="11" t="s">
        <v>659</v>
      </c>
      <c r="G7048" s="1" t="s">
        <v>37</v>
      </c>
      <c r="H7048" s="11" t="s">
        <v>1482</v>
      </c>
      <c r="I7048" s="27">
        <v>190.5</v>
      </c>
      <c r="J7048" s="30" t="s">
        <v>5539</v>
      </c>
      <c r="K7048" s="28" t="s">
        <v>661</v>
      </c>
      <c r="L7048" s="4" t="s">
        <v>582</v>
      </c>
    </row>
    <row r="7049" spans="1:12">
      <c r="A7049" s="36">
        <v>2017</v>
      </c>
      <c r="B7049" s="14" t="s">
        <v>5196</v>
      </c>
      <c r="C7049" s="9">
        <v>42967</v>
      </c>
      <c r="D7049" s="14" t="s">
        <v>537</v>
      </c>
      <c r="E7049" s="1" t="s">
        <v>636</v>
      </c>
      <c r="F7049" s="11" t="s">
        <v>659</v>
      </c>
      <c r="G7049" s="1" t="s">
        <v>37</v>
      </c>
      <c r="H7049" s="11" t="s">
        <v>1962</v>
      </c>
      <c r="I7049" s="27">
        <v>394</v>
      </c>
      <c r="J7049" s="30" t="s">
        <v>5540</v>
      </c>
      <c r="K7049" s="28" t="s">
        <v>661</v>
      </c>
      <c r="L7049" s="4" t="s">
        <v>582</v>
      </c>
    </row>
    <row r="7050" spans="1:12">
      <c r="A7050" s="36">
        <v>2017</v>
      </c>
      <c r="B7050" s="14" t="s">
        <v>5196</v>
      </c>
      <c r="C7050" s="9">
        <v>42968</v>
      </c>
      <c r="D7050" s="14" t="s">
        <v>537</v>
      </c>
      <c r="E7050" s="1" t="s">
        <v>636</v>
      </c>
      <c r="F7050" s="11" t="s">
        <v>659</v>
      </c>
      <c r="G7050" s="1" t="s">
        <v>179</v>
      </c>
      <c r="H7050" s="1" t="s">
        <v>30</v>
      </c>
      <c r="I7050" s="27">
        <v>221</v>
      </c>
      <c r="J7050" s="30">
        <v>39264</v>
      </c>
      <c r="K7050" s="28" t="s">
        <v>4662</v>
      </c>
      <c r="L7050" s="4" t="s">
        <v>582</v>
      </c>
    </row>
    <row r="7051" spans="1:12">
      <c r="A7051" s="36">
        <v>2017</v>
      </c>
      <c r="B7051" s="14" t="s">
        <v>5196</v>
      </c>
      <c r="C7051" s="9">
        <v>42970</v>
      </c>
      <c r="D7051" s="14" t="s">
        <v>537</v>
      </c>
      <c r="E7051" s="1" t="s">
        <v>636</v>
      </c>
      <c r="F7051" s="11" t="s">
        <v>659</v>
      </c>
      <c r="G7051" s="1" t="s">
        <v>137</v>
      </c>
      <c r="H7051" s="1" t="s">
        <v>301</v>
      </c>
      <c r="I7051" s="27">
        <v>370</v>
      </c>
      <c r="J7051" s="30">
        <v>9480</v>
      </c>
      <c r="K7051" s="28" t="s">
        <v>661</v>
      </c>
      <c r="L7051" s="4" t="s">
        <v>582</v>
      </c>
    </row>
    <row r="7052" spans="1:12">
      <c r="A7052" s="36">
        <v>2017</v>
      </c>
      <c r="B7052" s="14" t="s">
        <v>5196</v>
      </c>
      <c r="C7052" s="9">
        <v>42970</v>
      </c>
      <c r="D7052" s="14" t="s">
        <v>537</v>
      </c>
      <c r="E7052" s="1" t="s">
        <v>636</v>
      </c>
      <c r="F7052" s="11" t="s">
        <v>659</v>
      </c>
      <c r="G7052" s="1" t="s">
        <v>269</v>
      </c>
      <c r="H7052" s="1" t="s">
        <v>270</v>
      </c>
      <c r="I7052" s="27">
        <v>399.7</v>
      </c>
      <c r="J7052" s="30" t="s">
        <v>5541</v>
      </c>
      <c r="K7052" s="28" t="s">
        <v>661</v>
      </c>
      <c r="L7052" s="4" t="s">
        <v>582</v>
      </c>
    </row>
    <row r="7053" spans="1:12">
      <c r="A7053" s="36">
        <v>2017</v>
      </c>
      <c r="B7053" s="14" t="s">
        <v>5196</v>
      </c>
      <c r="C7053" s="9">
        <v>42972</v>
      </c>
      <c r="D7053" s="14" t="s">
        <v>537</v>
      </c>
      <c r="E7053" s="1" t="s">
        <v>636</v>
      </c>
      <c r="F7053" s="11" t="s">
        <v>659</v>
      </c>
      <c r="G7053" s="1" t="s">
        <v>269</v>
      </c>
      <c r="H7053" s="1" t="s">
        <v>270</v>
      </c>
      <c r="I7053" s="27">
        <v>200.9</v>
      </c>
      <c r="J7053" s="30" t="s">
        <v>5542</v>
      </c>
      <c r="K7053" s="28" t="s">
        <v>1213</v>
      </c>
      <c r="L7053" s="4" t="s">
        <v>582</v>
      </c>
    </row>
    <row r="7054" spans="1:12">
      <c r="A7054" s="36">
        <v>2017</v>
      </c>
      <c r="B7054" s="14" t="s">
        <v>5196</v>
      </c>
      <c r="C7054" s="9">
        <v>42973</v>
      </c>
      <c r="D7054" s="14" t="s">
        <v>537</v>
      </c>
      <c r="E7054" s="1" t="s">
        <v>636</v>
      </c>
      <c r="F7054" s="11" t="s">
        <v>659</v>
      </c>
      <c r="G7054" s="1" t="s">
        <v>179</v>
      </c>
      <c r="H7054" s="1" t="s">
        <v>30</v>
      </c>
      <c r="I7054" s="27">
        <v>301</v>
      </c>
      <c r="J7054" s="30">
        <v>39342</v>
      </c>
      <c r="K7054" s="28" t="s">
        <v>5543</v>
      </c>
      <c r="L7054" s="4" t="s">
        <v>582</v>
      </c>
    </row>
    <row r="7055" spans="1:12">
      <c r="A7055" s="36">
        <v>2017</v>
      </c>
      <c r="B7055" s="14" t="s">
        <v>5196</v>
      </c>
      <c r="C7055" s="9">
        <v>42973</v>
      </c>
      <c r="D7055" s="14" t="s">
        <v>537</v>
      </c>
      <c r="E7055" s="1" t="s">
        <v>636</v>
      </c>
      <c r="F7055" s="11" t="s">
        <v>659</v>
      </c>
      <c r="G7055" s="1" t="s">
        <v>179</v>
      </c>
      <c r="H7055" s="1" t="s">
        <v>30</v>
      </c>
      <c r="I7055" s="27">
        <v>120</v>
      </c>
      <c r="J7055" s="30">
        <v>39334</v>
      </c>
      <c r="K7055" s="28" t="s">
        <v>4662</v>
      </c>
      <c r="L7055" s="4" t="s">
        <v>582</v>
      </c>
    </row>
    <row r="7056" spans="1:12">
      <c r="A7056" s="36">
        <v>2017</v>
      </c>
      <c r="B7056" s="14" t="s">
        <v>5196</v>
      </c>
      <c r="C7056" s="9">
        <v>42973</v>
      </c>
      <c r="D7056" s="14" t="s">
        <v>537</v>
      </c>
      <c r="E7056" s="1" t="s">
        <v>636</v>
      </c>
      <c r="F7056" s="11" t="s">
        <v>659</v>
      </c>
      <c r="G7056" s="1" t="s">
        <v>179</v>
      </c>
      <c r="H7056" s="1" t="s">
        <v>30</v>
      </c>
      <c r="I7056" s="27">
        <v>190</v>
      </c>
      <c r="J7056" s="30">
        <v>39337</v>
      </c>
      <c r="K7056" s="28" t="s">
        <v>4662</v>
      </c>
      <c r="L7056" s="4" t="s">
        <v>582</v>
      </c>
    </row>
    <row r="7057" spans="1:12">
      <c r="A7057" s="36">
        <v>2017</v>
      </c>
      <c r="B7057" s="14" t="s">
        <v>5196</v>
      </c>
      <c r="C7057" s="9">
        <v>42973</v>
      </c>
      <c r="D7057" s="14" t="s">
        <v>537</v>
      </c>
      <c r="E7057" s="1" t="s">
        <v>636</v>
      </c>
      <c r="F7057" s="11" t="s">
        <v>659</v>
      </c>
      <c r="G7057" s="1" t="s">
        <v>179</v>
      </c>
      <c r="H7057" s="1" t="s">
        <v>30</v>
      </c>
      <c r="I7057" s="27">
        <v>200</v>
      </c>
      <c r="J7057" s="30">
        <v>39347</v>
      </c>
      <c r="K7057" s="28" t="s">
        <v>4662</v>
      </c>
      <c r="L7057" s="4" t="s">
        <v>582</v>
      </c>
    </row>
    <row r="7058" spans="1:12">
      <c r="A7058" s="36">
        <v>2017</v>
      </c>
      <c r="B7058" s="14" t="s">
        <v>5196</v>
      </c>
      <c r="C7058" s="9">
        <v>42975</v>
      </c>
      <c r="D7058" s="14" t="s">
        <v>537</v>
      </c>
      <c r="E7058" s="1" t="s">
        <v>636</v>
      </c>
      <c r="F7058" s="11" t="s">
        <v>659</v>
      </c>
      <c r="G7058" s="1" t="s">
        <v>137</v>
      </c>
      <c r="H7058" s="1" t="s">
        <v>795</v>
      </c>
      <c r="I7058" s="27">
        <v>310.10000000000002</v>
      </c>
      <c r="J7058" s="30">
        <v>8835</v>
      </c>
      <c r="K7058" s="28" t="s">
        <v>1187</v>
      </c>
      <c r="L7058" s="4" t="s">
        <v>582</v>
      </c>
    </row>
    <row r="7059" spans="1:12">
      <c r="A7059" s="36">
        <v>2017</v>
      </c>
      <c r="B7059" s="14" t="s">
        <v>5196</v>
      </c>
      <c r="C7059" s="9">
        <v>42976</v>
      </c>
      <c r="D7059" s="14" t="s">
        <v>537</v>
      </c>
      <c r="E7059" s="1" t="s">
        <v>636</v>
      </c>
      <c r="F7059" s="11" t="s">
        <v>659</v>
      </c>
      <c r="G7059" s="1" t="s">
        <v>37</v>
      </c>
      <c r="H7059" s="1" t="s">
        <v>143</v>
      </c>
      <c r="I7059" s="27">
        <v>300</v>
      </c>
      <c r="J7059" s="30" t="s">
        <v>5544</v>
      </c>
      <c r="K7059" s="28" t="s">
        <v>1187</v>
      </c>
      <c r="L7059" s="4" t="s">
        <v>582</v>
      </c>
    </row>
    <row r="7060" spans="1:12">
      <c r="A7060" s="36">
        <v>2017</v>
      </c>
      <c r="B7060" s="14" t="s">
        <v>5196</v>
      </c>
      <c r="C7060" s="9">
        <v>42976</v>
      </c>
      <c r="D7060" s="14" t="s">
        <v>537</v>
      </c>
      <c r="E7060" s="1" t="s">
        <v>636</v>
      </c>
      <c r="F7060" s="11" t="s">
        <v>659</v>
      </c>
      <c r="G7060" s="1" t="s">
        <v>37</v>
      </c>
      <c r="H7060" s="1" t="s">
        <v>143</v>
      </c>
      <c r="I7060" s="27">
        <v>260</v>
      </c>
      <c r="J7060" s="30" t="s">
        <v>5545</v>
      </c>
      <c r="K7060" s="28" t="s">
        <v>1187</v>
      </c>
      <c r="L7060" s="4" t="s">
        <v>582</v>
      </c>
    </row>
    <row r="7061" spans="1:12">
      <c r="A7061" s="36">
        <v>2017</v>
      </c>
      <c r="B7061" s="14" t="s">
        <v>5196</v>
      </c>
      <c r="C7061" s="9">
        <v>42962</v>
      </c>
      <c r="D7061" s="14" t="s">
        <v>537</v>
      </c>
      <c r="E7061" s="1" t="s">
        <v>636</v>
      </c>
      <c r="F7061" s="11" t="s">
        <v>3086</v>
      </c>
      <c r="G7061" s="1" t="s">
        <v>691</v>
      </c>
      <c r="H7061" s="1" t="s">
        <v>120</v>
      </c>
      <c r="I7061" s="27">
        <v>735</v>
      </c>
      <c r="J7061" s="30">
        <v>929761</v>
      </c>
      <c r="K7061" s="28" t="s">
        <v>653</v>
      </c>
      <c r="L7061" s="4" t="s">
        <v>582</v>
      </c>
    </row>
    <row r="7062" spans="1:12">
      <c r="A7062" s="36">
        <v>2017</v>
      </c>
      <c r="B7062" s="14" t="s">
        <v>5196</v>
      </c>
      <c r="C7062" s="9">
        <v>42968</v>
      </c>
      <c r="D7062" s="14" t="s">
        <v>537</v>
      </c>
      <c r="E7062" s="1" t="s">
        <v>636</v>
      </c>
      <c r="F7062" s="11" t="s">
        <v>3086</v>
      </c>
      <c r="G7062" s="1" t="s">
        <v>137</v>
      </c>
      <c r="H7062" s="1" t="s">
        <v>650</v>
      </c>
      <c r="I7062" s="27">
        <v>463</v>
      </c>
      <c r="J7062" s="30">
        <v>2472</v>
      </c>
      <c r="K7062" s="28" t="s">
        <v>661</v>
      </c>
      <c r="L7062" s="4" t="s">
        <v>582</v>
      </c>
    </row>
    <row r="7063" spans="1:12">
      <c r="A7063" s="36">
        <v>2017</v>
      </c>
      <c r="B7063" s="14" t="s">
        <v>5196</v>
      </c>
      <c r="C7063" s="9">
        <v>42968</v>
      </c>
      <c r="D7063" s="14" t="s">
        <v>537</v>
      </c>
      <c r="E7063" s="1" t="s">
        <v>636</v>
      </c>
      <c r="F7063" s="11" t="s">
        <v>3086</v>
      </c>
      <c r="G7063" s="1" t="s">
        <v>137</v>
      </c>
      <c r="H7063" s="1" t="s">
        <v>650</v>
      </c>
      <c r="I7063" s="27">
        <v>442</v>
      </c>
      <c r="J7063" s="30">
        <v>2468</v>
      </c>
      <c r="K7063" s="28" t="s">
        <v>661</v>
      </c>
      <c r="L7063" s="4" t="s">
        <v>582</v>
      </c>
    </row>
    <row r="7064" spans="1:12">
      <c r="A7064" s="36">
        <v>2017</v>
      </c>
      <c r="B7064" s="14" t="s">
        <v>5196</v>
      </c>
      <c r="C7064" s="9">
        <v>42969</v>
      </c>
      <c r="D7064" s="14" t="s">
        <v>537</v>
      </c>
      <c r="E7064" s="1" t="s">
        <v>636</v>
      </c>
      <c r="F7064" s="11" t="s">
        <v>3086</v>
      </c>
      <c r="G7064" s="1" t="s">
        <v>37</v>
      </c>
      <c r="H7064" s="1" t="s">
        <v>715</v>
      </c>
      <c r="I7064" s="27">
        <v>270</v>
      </c>
      <c r="J7064" s="30" t="s">
        <v>5546</v>
      </c>
      <c r="K7064" s="28" t="s">
        <v>661</v>
      </c>
      <c r="L7064" s="4" t="s">
        <v>582</v>
      </c>
    </row>
    <row r="7065" spans="1:12">
      <c r="A7065" s="36">
        <v>2017</v>
      </c>
      <c r="B7065" s="14" t="s">
        <v>5196</v>
      </c>
      <c r="C7065" s="9">
        <v>42970</v>
      </c>
      <c r="D7065" s="14" t="s">
        <v>537</v>
      </c>
      <c r="E7065" s="1" t="s">
        <v>636</v>
      </c>
      <c r="F7065" s="11" t="s">
        <v>3086</v>
      </c>
      <c r="G7065" s="1" t="s">
        <v>37</v>
      </c>
      <c r="H7065" s="11" t="s">
        <v>1962</v>
      </c>
      <c r="I7065" s="27">
        <v>101</v>
      </c>
      <c r="J7065" s="30" t="s">
        <v>5547</v>
      </c>
      <c r="K7065" s="28" t="s">
        <v>1213</v>
      </c>
      <c r="L7065" s="4" t="s">
        <v>582</v>
      </c>
    </row>
    <row r="7066" spans="1:12">
      <c r="A7066" s="36">
        <v>2017</v>
      </c>
      <c r="B7066" s="14" t="s">
        <v>5196</v>
      </c>
      <c r="C7066" s="9">
        <v>42970</v>
      </c>
      <c r="D7066" s="14" t="s">
        <v>537</v>
      </c>
      <c r="E7066" s="1" t="s">
        <v>636</v>
      </c>
      <c r="F7066" s="11" t="s">
        <v>3086</v>
      </c>
      <c r="G7066" s="1" t="s">
        <v>37</v>
      </c>
      <c r="H7066" s="11" t="s">
        <v>1962</v>
      </c>
      <c r="I7066" s="27">
        <v>564</v>
      </c>
      <c r="J7066" s="30" t="s">
        <v>5548</v>
      </c>
      <c r="K7066" s="28" t="s">
        <v>1213</v>
      </c>
      <c r="L7066" s="4" t="s">
        <v>582</v>
      </c>
    </row>
    <row r="7067" spans="1:12">
      <c r="A7067" s="36">
        <v>2017</v>
      </c>
      <c r="B7067" s="14" t="s">
        <v>5196</v>
      </c>
      <c r="C7067" s="9">
        <v>42972</v>
      </c>
      <c r="D7067" s="14" t="s">
        <v>537</v>
      </c>
      <c r="E7067" s="1" t="s">
        <v>636</v>
      </c>
      <c r="F7067" s="11" t="s">
        <v>3086</v>
      </c>
      <c r="G7067" s="1" t="s">
        <v>269</v>
      </c>
      <c r="H7067" s="1" t="s">
        <v>270</v>
      </c>
      <c r="I7067" s="27">
        <v>272.7</v>
      </c>
      <c r="J7067" s="30" t="s">
        <v>5549</v>
      </c>
      <c r="K7067" s="28" t="s">
        <v>640</v>
      </c>
      <c r="L7067" s="4" t="s">
        <v>582</v>
      </c>
    </row>
    <row r="7068" spans="1:12">
      <c r="A7068" s="36">
        <v>2017</v>
      </c>
      <c r="B7068" s="14" t="s">
        <v>5196</v>
      </c>
      <c r="C7068" s="9">
        <v>42974</v>
      </c>
      <c r="D7068" s="14" t="s">
        <v>537</v>
      </c>
      <c r="E7068" s="1" t="s">
        <v>636</v>
      </c>
      <c r="F7068" s="11" t="s">
        <v>3086</v>
      </c>
      <c r="G7068" s="1" t="s">
        <v>179</v>
      </c>
      <c r="H7068" s="1" t="s">
        <v>183</v>
      </c>
      <c r="I7068" s="27">
        <v>210</v>
      </c>
      <c r="J7068" s="30">
        <v>27985</v>
      </c>
      <c r="K7068" s="28" t="s">
        <v>4662</v>
      </c>
      <c r="L7068" s="4" t="s">
        <v>582</v>
      </c>
    </row>
    <row r="7069" spans="1:12">
      <c r="A7069" s="36">
        <v>2017</v>
      </c>
      <c r="B7069" s="14" t="s">
        <v>5196</v>
      </c>
      <c r="C7069" s="9">
        <v>42975</v>
      </c>
      <c r="D7069" s="14" t="s">
        <v>537</v>
      </c>
      <c r="E7069" s="1" t="s">
        <v>636</v>
      </c>
      <c r="F7069" s="11" t="s">
        <v>3086</v>
      </c>
      <c r="G7069" s="1" t="s">
        <v>37</v>
      </c>
      <c r="H7069" s="1" t="s">
        <v>143</v>
      </c>
      <c r="I7069" s="27">
        <v>260</v>
      </c>
      <c r="J7069" s="30" t="s">
        <v>5550</v>
      </c>
      <c r="K7069" s="28" t="s">
        <v>5551</v>
      </c>
      <c r="L7069" s="4" t="s">
        <v>582</v>
      </c>
    </row>
    <row r="7070" spans="1:12">
      <c r="A7070" s="36">
        <v>2017</v>
      </c>
      <c r="B7070" s="14" t="s">
        <v>5196</v>
      </c>
      <c r="C7070" s="9">
        <v>42975</v>
      </c>
      <c r="D7070" s="14" t="s">
        <v>537</v>
      </c>
      <c r="E7070" s="1" t="s">
        <v>636</v>
      </c>
      <c r="F7070" s="11" t="s">
        <v>3086</v>
      </c>
      <c r="G7070" s="1" t="s">
        <v>37</v>
      </c>
      <c r="H7070" s="1" t="s">
        <v>143</v>
      </c>
      <c r="I7070" s="27">
        <v>400</v>
      </c>
      <c r="J7070" s="30" t="s">
        <v>5552</v>
      </c>
      <c r="K7070" s="28" t="s">
        <v>5551</v>
      </c>
      <c r="L7070" s="4" t="s">
        <v>582</v>
      </c>
    </row>
    <row r="7071" spans="1:12">
      <c r="A7071" s="36">
        <v>2017</v>
      </c>
      <c r="B7071" s="14" t="s">
        <v>5196</v>
      </c>
      <c r="C7071" s="9">
        <v>42958</v>
      </c>
      <c r="D7071" s="14" t="s">
        <v>537</v>
      </c>
      <c r="E7071" s="1" t="s">
        <v>680</v>
      </c>
      <c r="F7071" s="11" t="s">
        <v>693</v>
      </c>
      <c r="G7071" s="1" t="s">
        <v>691</v>
      </c>
      <c r="H7071" s="1" t="s">
        <v>120</v>
      </c>
      <c r="I7071" s="27">
        <v>1272</v>
      </c>
      <c r="J7071" s="30">
        <v>929617</v>
      </c>
      <c r="K7071" s="28" t="s">
        <v>5553</v>
      </c>
      <c r="L7071" s="4" t="s">
        <v>582</v>
      </c>
    </row>
    <row r="7072" spans="1:12">
      <c r="A7072" s="36">
        <v>2017</v>
      </c>
      <c r="B7072" s="14" t="s">
        <v>5196</v>
      </c>
      <c r="C7072" s="9">
        <v>42959</v>
      </c>
      <c r="D7072" s="14" t="s">
        <v>537</v>
      </c>
      <c r="E7072" s="1" t="s">
        <v>680</v>
      </c>
      <c r="F7072" s="11" t="s">
        <v>693</v>
      </c>
      <c r="G7072" s="1" t="s">
        <v>37</v>
      </c>
      <c r="H7072" s="1" t="s">
        <v>453</v>
      </c>
      <c r="I7072" s="27">
        <v>466</v>
      </c>
      <c r="J7072" s="30" t="s">
        <v>5554</v>
      </c>
      <c r="K7072" s="28" t="s">
        <v>5088</v>
      </c>
      <c r="L7072" s="4" t="s">
        <v>582</v>
      </c>
    </row>
    <row r="7073" spans="1:12">
      <c r="A7073" s="36">
        <v>2017</v>
      </c>
      <c r="B7073" s="14" t="s">
        <v>5196</v>
      </c>
      <c r="C7073" s="9">
        <v>42965</v>
      </c>
      <c r="D7073" s="14" t="s">
        <v>537</v>
      </c>
      <c r="E7073" s="1" t="s">
        <v>680</v>
      </c>
      <c r="F7073" s="11" t="s">
        <v>693</v>
      </c>
      <c r="G7073" s="1" t="s">
        <v>179</v>
      </c>
      <c r="H7073" s="1" t="s">
        <v>2014</v>
      </c>
      <c r="I7073" s="27">
        <v>1524</v>
      </c>
      <c r="J7073" s="30">
        <v>20259</v>
      </c>
      <c r="K7073" s="28" t="s">
        <v>4676</v>
      </c>
      <c r="L7073" s="4" t="s">
        <v>582</v>
      </c>
    </row>
    <row r="7074" spans="1:12">
      <c r="A7074" s="36">
        <v>2017</v>
      </c>
      <c r="B7074" s="14" t="s">
        <v>5196</v>
      </c>
      <c r="C7074" s="9">
        <v>42965</v>
      </c>
      <c r="D7074" s="14" t="s">
        <v>537</v>
      </c>
      <c r="E7074" s="1" t="s">
        <v>680</v>
      </c>
      <c r="F7074" s="11" t="s">
        <v>693</v>
      </c>
      <c r="G7074" s="1" t="s">
        <v>137</v>
      </c>
      <c r="H7074" s="1" t="s">
        <v>650</v>
      </c>
      <c r="I7074" s="27">
        <v>867</v>
      </c>
      <c r="J7074" s="30">
        <v>2464</v>
      </c>
      <c r="K7074" s="28" t="s">
        <v>4676</v>
      </c>
      <c r="L7074" s="4" t="s">
        <v>582</v>
      </c>
    </row>
    <row r="7075" spans="1:12">
      <c r="A7075" s="36">
        <v>2017</v>
      </c>
      <c r="B7075" s="14" t="s">
        <v>5196</v>
      </c>
      <c r="C7075" s="9">
        <v>42966</v>
      </c>
      <c r="D7075" s="14" t="s">
        <v>537</v>
      </c>
      <c r="E7075" s="1" t="s">
        <v>680</v>
      </c>
      <c r="F7075" s="11" t="s">
        <v>693</v>
      </c>
      <c r="G7075" s="1" t="s">
        <v>37</v>
      </c>
      <c r="H7075" s="1" t="s">
        <v>274</v>
      </c>
      <c r="I7075" s="27">
        <v>643</v>
      </c>
      <c r="J7075" s="30" t="s">
        <v>5555</v>
      </c>
      <c r="K7075" s="28" t="s">
        <v>4194</v>
      </c>
      <c r="L7075" s="4" t="s">
        <v>582</v>
      </c>
    </row>
    <row r="7076" spans="1:12">
      <c r="A7076" s="36">
        <v>2017</v>
      </c>
      <c r="B7076" s="14" t="s">
        <v>5196</v>
      </c>
      <c r="C7076" s="9">
        <v>42966</v>
      </c>
      <c r="D7076" s="14" t="s">
        <v>537</v>
      </c>
      <c r="E7076" s="1" t="s">
        <v>680</v>
      </c>
      <c r="F7076" s="11" t="s">
        <v>693</v>
      </c>
      <c r="G7076" s="1" t="s">
        <v>37</v>
      </c>
      <c r="H7076" s="1" t="s">
        <v>453</v>
      </c>
      <c r="I7076" s="27">
        <v>2448</v>
      </c>
      <c r="J7076" s="30" t="s">
        <v>5556</v>
      </c>
      <c r="K7076" s="28" t="s">
        <v>4194</v>
      </c>
      <c r="L7076" s="4" t="s">
        <v>582</v>
      </c>
    </row>
    <row r="7077" spans="1:12">
      <c r="A7077" s="36">
        <v>2017</v>
      </c>
      <c r="B7077" s="14" t="s">
        <v>5196</v>
      </c>
      <c r="C7077" s="9">
        <v>42970</v>
      </c>
      <c r="D7077" s="14" t="s">
        <v>537</v>
      </c>
      <c r="E7077" s="1" t="s">
        <v>680</v>
      </c>
      <c r="F7077" s="11" t="s">
        <v>693</v>
      </c>
      <c r="G7077" s="1" t="s">
        <v>697</v>
      </c>
      <c r="H7077" s="1" t="s">
        <v>698</v>
      </c>
      <c r="I7077" s="27">
        <v>834</v>
      </c>
      <c r="J7077" s="30">
        <v>6385</v>
      </c>
      <c r="K7077" s="28" t="s">
        <v>5553</v>
      </c>
      <c r="L7077" s="4" t="s">
        <v>582</v>
      </c>
    </row>
    <row r="7078" spans="1:12">
      <c r="A7078" s="36">
        <v>2017</v>
      </c>
      <c r="B7078" s="14" t="s">
        <v>5196</v>
      </c>
      <c r="C7078" s="9">
        <v>42970</v>
      </c>
      <c r="D7078" s="14" t="s">
        <v>537</v>
      </c>
      <c r="E7078" s="1" t="s">
        <v>680</v>
      </c>
      <c r="F7078" s="11" t="s">
        <v>693</v>
      </c>
      <c r="G7078" s="1" t="s">
        <v>37</v>
      </c>
      <c r="H7078" s="1" t="s">
        <v>274</v>
      </c>
      <c r="I7078" s="27">
        <v>950</v>
      </c>
      <c r="J7078" s="30" t="s">
        <v>5557</v>
      </c>
      <c r="K7078" s="28" t="s">
        <v>4676</v>
      </c>
      <c r="L7078" s="4" t="s">
        <v>582</v>
      </c>
    </row>
    <row r="7079" spans="1:12">
      <c r="A7079" s="36">
        <v>2017</v>
      </c>
      <c r="B7079" s="14" t="s">
        <v>5196</v>
      </c>
      <c r="C7079" s="9">
        <v>42970</v>
      </c>
      <c r="D7079" s="14" t="s">
        <v>537</v>
      </c>
      <c r="E7079" s="1" t="s">
        <v>680</v>
      </c>
      <c r="F7079" s="11" t="s">
        <v>693</v>
      </c>
      <c r="G7079" s="1" t="s">
        <v>37</v>
      </c>
      <c r="H7079" s="1" t="s">
        <v>274</v>
      </c>
      <c r="I7079" s="27">
        <v>189</v>
      </c>
      <c r="J7079" s="30" t="s">
        <v>5558</v>
      </c>
      <c r="K7079" s="28" t="s">
        <v>4676</v>
      </c>
      <c r="L7079" s="4" t="s">
        <v>582</v>
      </c>
    </row>
    <row r="7080" spans="1:12">
      <c r="A7080" s="36">
        <v>2017</v>
      </c>
      <c r="B7080" s="14" t="s">
        <v>5196</v>
      </c>
      <c r="C7080" s="9">
        <v>42976</v>
      </c>
      <c r="D7080" s="14" t="s">
        <v>537</v>
      </c>
      <c r="E7080" s="1" t="s">
        <v>680</v>
      </c>
      <c r="F7080" s="11" t="s">
        <v>693</v>
      </c>
      <c r="G7080" s="1" t="s">
        <v>37</v>
      </c>
      <c r="H7080" s="1" t="s">
        <v>274</v>
      </c>
      <c r="I7080" s="27">
        <v>586</v>
      </c>
      <c r="J7080" s="30" t="s">
        <v>5559</v>
      </c>
      <c r="K7080" s="28" t="s">
        <v>4676</v>
      </c>
      <c r="L7080" s="4" t="s">
        <v>582</v>
      </c>
    </row>
    <row r="7081" spans="1:12">
      <c r="A7081" s="36">
        <v>2017</v>
      </c>
      <c r="B7081" s="14" t="s">
        <v>5196</v>
      </c>
      <c r="C7081" s="9">
        <v>42976</v>
      </c>
      <c r="D7081" s="14" t="s">
        <v>537</v>
      </c>
      <c r="E7081" s="1" t="s">
        <v>680</v>
      </c>
      <c r="F7081" s="11" t="s">
        <v>693</v>
      </c>
      <c r="G7081" s="1" t="s">
        <v>269</v>
      </c>
      <c r="H7081" s="11" t="s">
        <v>150</v>
      </c>
      <c r="I7081" s="27">
        <v>964</v>
      </c>
      <c r="J7081" s="30" t="s">
        <v>5560</v>
      </c>
      <c r="K7081" s="28" t="s">
        <v>4676</v>
      </c>
      <c r="L7081" s="4" t="s">
        <v>582</v>
      </c>
    </row>
    <row r="7082" spans="1:12">
      <c r="A7082" s="36">
        <v>2017</v>
      </c>
      <c r="B7082" s="14" t="s">
        <v>5196</v>
      </c>
      <c r="C7082" s="9">
        <v>42976</v>
      </c>
      <c r="D7082" s="14" t="s">
        <v>537</v>
      </c>
      <c r="E7082" s="1" t="s">
        <v>680</v>
      </c>
      <c r="F7082" s="11" t="s">
        <v>693</v>
      </c>
      <c r="G7082" s="1" t="s">
        <v>269</v>
      </c>
      <c r="H7082" s="11" t="s">
        <v>150</v>
      </c>
      <c r="I7082" s="27">
        <v>696</v>
      </c>
      <c r="J7082" s="30" t="s">
        <v>5561</v>
      </c>
      <c r="K7082" s="28" t="s">
        <v>4676</v>
      </c>
      <c r="L7082" s="4" t="s">
        <v>582</v>
      </c>
    </row>
    <row r="7083" spans="1:12">
      <c r="A7083" s="36">
        <v>2017</v>
      </c>
      <c r="B7083" s="14" t="s">
        <v>5196</v>
      </c>
      <c r="C7083" s="9">
        <v>42976</v>
      </c>
      <c r="D7083" s="14" t="s">
        <v>537</v>
      </c>
      <c r="E7083" s="1" t="s">
        <v>680</v>
      </c>
      <c r="F7083" s="11" t="s">
        <v>693</v>
      </c>
      <c r="G7083" s="1" t="s">
        <v>269</v>
      </c>
      <c r="H7083" s="1" t="s">
        <v>270</v>
      </c>
      <c r="I7083" s="27">
        <v>235.3</v>
      </c>
      <c r="J7083" s="30" t="s">
        <v>5562</v>
      </c>
      <c r="K7083" s="28" t="s">
        <v>4676</v>
      </c>
      <c r="L7083" s="4" t="s">
        <v>582</v>
      </c>
    </row>
    <row r="7084" spans="1:12">
      <c r="A7084" s="36">
        <v>2017</v>
      </c>
      <c r="B7084" s="14" t="s">
        <v>5196</v>
      </c>
      <c r="C7084" s="9">
        <v>42976</v>
      </c>
      <c r="D7084" s="14" t="s">
        <v>537</v>
      </c>
      <c r="E7084" s="1" t="s">
        <v>680</v>
      </c>
      <c r="F7084" s="11" t="s">
        <v>693</v>
      </c>
      <c r="G7084" s="1" t="s">
        <v>269</v>
      </c>
      <c r="H7084" s="1" t="s">
        <v>270</v>
      </c>
      <c r="I7084" s="27">
        <v>1047.2</v>
      </c>
      <c r="J7084" s="30" t="s">
        <v>5563</v>
      </c>
      <c r="K7084" s="28" t="s">
        <v>4676</v>
      </c>
      <c r="L7084" s="4" t="s">
        <v>582</v>
      </c>
    </row>
    <row r="7085" spans="1:12">
      <c r="A7085" s="36">
        <v>2017</v>
      </c>
      <c r="B7085" s="14" t="s">
        <v>5196</v>
      </c>
      <c r="C7085" s="9">
        <v>42977</v>
      </c>
      <c r="D7085" s="14" t="s">
        <v>537</v>
      </c>
      <c r="E7085" s="1" t="s">
        <v>680</v>
      </c>
      <c r="F7085" s="11" t="s">
        <v>693</v>
      </c>
      <c r="G7085" s="1" t="s">
        <v>37</v>
      </c>
      <c r="H7085" s="1" t="s">
        <v>143</v>
      </c>
      <c r="I7085" s="27">
        <v>2395</v>
      </c>
      <c r="J7085" s="30" t="s">
        <v>5564</v>
      </c>
      <c r="K7085" s="28" t="s">
        <v>5553</v>
      </c>
      <c r="L7085" s="4" t="s">
        <v>582</v>
      </c>
    </row>
    <row r="7086" spans="1:12">
      <c r="A7086" s="36">
        <v>2017</v>
      </c>
      <c r="B7086" s="14" t="s">
        <v>5196</v>
      </c>
      <c r="C7086" s="9">
        <v>42977</v>
      </c>
      <c r="D7086" s="14" t="s">
        <v>537</v>
      </c>
      <c r="E7086" s="1" t="s">
        <v>680</v>
      </c>
      <c r="F7086" s="11" t="s">
        <v>693</v>
      </c>
      <c r="G7086" s="1" t="s">
        <v>697</v>
      </c>
      <c r="H7086" s="1" t="s">
        <v>698</v>
      </c>
      <c r="I7086" s="27">
        <v>697</v>
      </c>
      <c r="J7086" s="30">
        <v>6392</v>
      </c>
      <c r="K7086" s="28" t="s">
        <v>5553</v>
      </c>
      <c r="L7086" s="4" t="s">
        <v>582</v>
      </c>
    </row>
    <row r="7087" spans="1:12">
      <c r="A7087" s="36">
        <v>2017</v>
      </c>
      <c r="B7087" s="14" t="s">
        <v>5196</v>
      </c>
      <c r="C7087" s="9">
        <v>42978</v>
      </c>
      <c r="D7087" s="14" t="s">
        <v>537</v>
      </c>
      <c r="E7087" s="1" t="s">
        <v>680</v>
      </c>
      <c r="F7087" s="11" t="s">
        <v>693</v>
      </c>
      <c r="G7087" s="1" t="s">
        <v>691</v>
      </c>
      <c r="H7087" s="1" t="s">
        <v>120</v>
      </c>
      <c r="I7087" s="27">
        <v>305</v>
      </c>
      <c r="J7087" s="30">
        <v>930320</v>
      </c>
      <c r="K7087" s="28" t="s">
        <v>4676</v>
      </c>
      <c r="L7087" s="4" t="s">
        <v>582</v>
      </c>
    </row>
    <row r="7088" spans="1:12">
      <c r="A7088" s="36">
        <v>2017</v>
      </c>
      <c r="B7088" s="14" t="s">
        <v>5196</v>
      </c>
      <c r="C7088" s="9">
        <v>42978</v>
      </c>
      <c r="D7088" s="14" t="s">
        <v>537</v>
      </c>
      <c r="E7088" s="1" t="s">
        <v>680</v>
      </c>
      <c r="F7088" s="11" t="s">
        <v>693</v>
      </c>
      <c r="G7088" s="1" t="s">
        <v>37</v>
      </c>
      <c r="H7088" s="1" t="s">
        <v>274</v>
      </c>
      <c r="I7088" s="27">
        <v>1191</v>
      </c>
      <c r="J7088" s="30" t="s">
        <v>5565</v>
      </c>
      <c r="K7088" s="28" t="s">
        <v>4676</v>
      </c>
      <c r="L7088" s="4" t="s">
        <v>582</v>
      </c>
    </row>
    <row r="7089" spans="1:12">
      <c r="A7089" s="36">
        <v>2017</v>
      </c>
      <c r="B7089" s="14" t="s">
        <v>5196</v>
      </c>
      <c r="C7089" s="9">
        <v>42964</v>
      </c>
      <c r="D7089" s="14" t="s">
        <v>537</v>
      </c>
      <c r="E7089" s="1" t="s">
        <v>1755</v>
      </c>
      <c r="F7089" s="11" t="s">
        <v>1756</v>
      </c>
      <c r="G7089" s="1" t="s">
        <v>179</v>
      </c>
      <c r="H7089" s="1" t="s">
        <v>183</v>
      </c>
      <c r="I7089" s="27">
        <v>240</v>
      </c>
      <c r="J7089" s="30">
        <v>27981</v>
      </c>
      <c r="K7089" s="28" t="s">
        <v>5566</v>
      </c>
      <c r="L7089" s="4" t="s">
        <v>582</v>
      </c>
    </row>
    <row r="7090" spans="1:12">
      <c r="A7090" s="36">
        <v>2017</v>
      </c>
      <c r="B7090" s="14" t="s">
        <v>5196</v>
      </c>
      <c r="C7090" s="9">
        <v>42964</v>
      </c>
      <c r="D7090" s="14" t="s">
        <v>537</v>
      </c>
      <c r="E7090" s="1" t="s">
        <v>1755</v>
      </c>
      <c r="F7090" s="11" t="s">
        <v>1756</v>
      </c>
      <c r="G7090" s="1" t="s">
        <v>37</v>
      </c>
      <c r="H7090" s="1" t="s">
        <v>738</v>
      </c>
      <c r="I7090" s="27">
        <v>120</v>
      </c>
      <c r="J7090" s="30" t="s">
        <v>5567</v>
      </c>
      <c r="K7090" s="28" t="s">
        <v>5566</v>
      </c>
      <c r="L7090" s="4" t="s">
        <v>582</v>
      </c>
    </row>
    <row r="7091" spans="1:12">
      <c r="A7091" s="36">
        <v>2017</v>
      </c>
      <c r="B7091" s="14" t="s">
        <v>5196</v>
      </c>
      <c r="C7091" s="9">
        <v>42978</v>
      </c>
      <c r="D7091" s="14" t="s">
        <v>537</v>
      </c>
      <c r="E7091" s="1" t="s">
        <v>1755</v>
      </c>
      <c r="F7091" s="11" t="s">
        <v>1756</v>
      </c>
      <c r="G7091" s="1" t="s">
        <v>137</v>
      </c>
      <c r="H7091" s="1" t="s">
        <v>301</v>
      </c>
      <c r="I7091" s="27">
        <v>120</v>
      </c>
      <c r="J7091" s="30">
        <v>9500</v>
      </c>
      <c r="K7091" s="28" t="s">
        <v>5566</v>
      </c>
      <c r="L7091" s="4" t="s">
        <v>582</v>
      </c>
    </row>
    <row r="7092" spans="1:12">
      <c r="A7092" s="36">
        <v>2017</v>
      </c>
      <c r="B7092" s="14" t="s">
        <v>5196</v>
      </c>
      <c r="C7092" s="9">
        <v>42964</v>
      </c>
      <c r="D7092" s="14" t="s">
        <v>537</v>
      </c>
      <c r="E7092" s="1" t="s">
        <v>695</v>
      </c>
      <c r="F7092" s="11" t="s">
        <v>1220</v>
      </c>
      <c r="G7092" s="1" t="s">
        <v>179</v>
      </c>
      <c r="H7092" s="1" t="s">
        <v>183</v>
      </c>
      <c r="I7092" s="27">
        <v>164</v>
      </c>
      <c r="J7092" s="30">
        <v>27999</v>
      </c>
      <c r="K7092" s="28" t="s">
        <v>5568</v>
      </c>
      <c r="L7092" s="4" t="s">
        <v>582</v>
      </c>
    </row>
    <row r="7093" spans="1:12">
      <c r="A7093" s="36">
        <v>2017</v>
      </c>
      <c r="B7093" s="14" t="s">
        <v>5196</v>
      </c>
      <c r="C7093" s="9">
        <v>42966</v>
      </c>
      <c r="D7093" s="14" t="s">
        <v>537</v>
      </c>
      <c r="E7093" s="1" t="s">
        <v>695</v>
      </c>
      <c r="F7093" s="11" t="s">
        <v>1220</v>
      </c>
      <c r="G7093" s="1" t="s">
        <v>149</v>
      </c>
      <c r="H7093" s="11" t="s">
        <v>748</v>
      </c>
      <c r="I7093" s="27">
        <v>30</v>
      </c>
      <c r="J7093" s="30">
        <v>11440</v>
      </c>
      <c r="K7093" s="28" t="s">
        <v>5130</v>
      </c>
      <c r="L7093" s="4" t="s">
        <v>582</v>
      </c>
    </row>
    <row r="7094" spans="1:12">
      <c r="A7094" s="36">
        <v>2017</v>
      </c>
      <c r="B7094" s="14" t="s">
        <v>5196</v>
      </c>
      <c r="C7094" s="9">
        <v>42971</v>
      </c>
      <c r="D7094" s="14" t="s">
        <v>537</v>
      </c>
      <c r="E7094" s="1" t="s">
        <v>695</v>
      </c>
      <c r="F7094" s="11" t="s">
        <v>1220</v>
      </c>
      <c r="G7094" s="1" t="s">
        <v>37</v>
      </c>
      <c r="H7094" s="1" t="s">
        <v>738</v>
      </c>
      <c r="I7094" s="27">
        <v>74</v>
      </c>
      <c r="J7094" s="30" t="s">
        <v>5569</v>
      </c>
      <c r="K7094" s="28" t="s">
        <v>5130</v>
      </c>
      <c r="L7094" s="4" t="s">
        <v>582</v>
      </c>
    </row>
    <row r="7095" spans="1:12">
      <c r="A7095" s="36">
        <v>2017</v>
      </c>
      <c r="B7095" s="14" t="s">
        <v>5196</v>
      </c>
      <c r="C7095" s="9">
        <v>42978</v>
      </c>
      <c r="D7095" s="14" t="s">
        <v>537</v>
      </c>
      <c r="E7095" s="1" t="s">
        <v>695</v>
      </c>
      <c r="F7095" s="11" t="s">
        <v>1220</v>
      </c>
      <c r="G7095" s="1" t="s">
        <v>37</v>
      </c>
      <c r="H7095" s="1" t="s">
        <v>279</v>
      </c>
      <c r="I7095" s="27">
        <v>150</v>
      </c>
      <c r="J7095" s="30" t="s">
        <v>5570</v>
      </c>
      <c r="K7095" s="28" t="s">
        <v>5568</v>
      </c>
      <c r="L7095" s="4" t="s">
        <v>582</v>
      </c>
    </row>
    <row r="7096" spans="1:12">
      <c r="A7096" s="36">
        <v>2017</v>
      </c>
      <c r="B7096" s="14" t="s">
        <v>5196</v>
      </c>
      <c r="C7096" s="9">
        <v>42978</v>
      </c>
      <c r="D7096" s="14" t="s">
        <v>537</v>
      </c>
      <c r="E7096" s="1" t="s">
        <v>695</v>
      </c>
      <c r="F7096" s="11" t="s">
        <v>1220</v>
      </c>
      <c r="G7096" s="1" t="s">
        <v>269</v>
      </c>
      <c r="H7096" s="1" t="s">
        <v>270</v>
      </c>
      <c r="I7096" s="27">
        <v>125.2</v>
      </c>
      <c r="J7096" s="30" t="s">
        <v>5571</v>
      </c>
      <c r="K7096" s="28" t="s">
        <v>5572</v>
      </c>
      <c r="L7096" s="4" t="s">
        <v>582</v>
      </c>
    </row>
    <row r="7097" spans="1:12">
      <c r="A7097" s="36">
        <v>2017</v>
      </c>
      <c r="B7097" s="14" t="s">
        <v>5196</v>
      </c>
      <c r="C7097" s="9">
        <v>42976</v>
      </c>
      <c r="D7097" s="14" t="s">
        <v>537</v>
      </c>
      <c r="E7097" s="1" t="s">
        <v>13</v>
      </c>
      <c r="F7097" s="11">
        <v>5055</v>
      </c>
      <c r="G7097" s="1" t="s">
        <v>137</v>
      </c>
      <c r="H7097" s="1" t="s">
        <v>138</v>
      </c>
      <c r="I7097" s="27">
        <v>44</v>
      </c>
      <c r="J7097" s="30">
        <v>3398</v>
      </c>
      <c r="K7097" s="28" t="s">
        <v>5573</v>
      </c>
      <c r="L7097" s="4" t="s">
        <v>273</v>
      </c>
    </row>
    <row r="7098" spans="1:12">
      <c r="A7098" s="36">
        <v>2017</v>
      </c>
      <c r="B7098" s="14" t="s">
        <v>5196</v>
      </c>
      <c r="C7098" s="9">
        <v>42976</v>
      </c>
      <c r="D7098" s="14" t="s">
        <v>537</v>
      </c>
      <c r="E7098" s="1" t="s">
        <v>13</v>
      </c>
      <c r="F7098" s="11">
        <v>5055</v>
      </c>
      <c r="G7098" s="1" t="s">
        <v>137</v>
      </c>
      <c r="H7098" s="1" t="s">
        <v>138</v>
      </c>
      <c r="I7098" s="27">
        <v>7</v>
      </c>
      <c r="J7098" s="30">
        <v>3399</v>
      </c>
      <c r="K7098" s="28" t="s">
        <v>5573</v>
      </c>
      <c r="L7098" s="4" t="s">
        <v>273</v>
      </c>
    </row>
    <row r="7099" spans="1:12">
      <c r="A7099" s="36">
        <v>2017</v>
      </c>
      <c r="B7099" s="14" t="s">
        <v>5196</v>
      </c>
      <c r="C7099" s="9">
        <v>42949</v>
      </c>
      <c r="D7099" s="14" t="s">
        <v>537</v>
      </c>
      <c r="E7099" s="1" t="s">
        <v>724</v>
      </c>
      <c r="F7099" s="11" t="s">
        <v>725</v>
      </c>
      <c r="G7099" s="1" t="s">
        <v>37</v>
      </c>
      <c r="H7099" s="1" t="s">
        <v>2197</v>
      </c>
      <c r="I7099" s="27">
        <v>653</v>
      </c>
      <c r="J7099" s="30" t="s">
        <v>5574</v>
      </c>
      <c r="K7099" s="28" t="s">
        <v>3121</v>
      </c>
      <c r="L7099" s="4" t="s">
        <v>582</v>
      </c>
    </row>
    <row r="7100" spans="1:12">
      <c r="A7100" s="36">
        <v>2017</v>
      </c>
      <c r="B7100" s="14" t="s">
        <v>5196</v>
      </c>
      <c r="C7100" s="9">
        <v>42958</v>
      </c>
      <c r="D7100" s="14" t="s">
        <v>537</v>
      </c>
      <c r="E7100" s="1" t="s">
        <v>724</v>
      </c>
      <c r="F7100" s="11" t="s">
        <v>725</v>
      </c>
      <c r="G7100" s="1" t="s">
        <v>37</v>
      </c>
      <c r="H7100" s="1" t="s">
        <v>357</v>
      </c>
      <c r="I7100" s="27">
        <v>326</v>
      </c>
      <c r="J7100" s="30" t="s">
        <v>5575</v>
      </c>
      <c r="K7100" s="28" t="s">
        <v>3121</v>
      </c>
      <c r="L7100" s="4" t="s">
        <v>582</v>
      </c>
    </row>
    <row r="7101" spans="1:12">
      <c r="A7101" s="36">
        <v>2017</v>
      </c>
      <c r="B7101" s="14" t="s">
        <v>5196</v>
      </c>
      <c r="C7101" s="9">
        <v>42959</v>
      </c>
      <c r="D7101" s="14" t="s">
        <v>537</v>
      </c>
      <c r="E7101" s="1" t="s">
        <v>724</v>
      </c>
      <c r="F7101" s="11" t="s">
        <v>725</v>
      </c>
      <c r="G7101" s="1" t="s">
        <v>37</v>
      </c>
      <c r="H7101" s="1" t="s">
        <v>2197</v>
      </c>
      <c r="I7101" s="27">
        <v>690</v>
      </c>
      <c r="J7101" s="30" t="s">
        <v>5576</v>
      </c>
      <c r="K7101" s="28" t="s">
        <v>5068</v>
      </c>
      <c r="L7101" s="4" t="s">
        <v>582</v>
      </c>
    </row>
    <row r="7102" spans="1:12">
      <c r="A7102" s="36">
        <v>2017</v>
      </c>
      <c r="B7102" s="14" t="s">
        <v>5196</v>
      </c>
      <c r="C7102" s="9">
        <v>42973</v>
      </c>
      <c r="D7102" s="14" t="s">
        <v>537</v>
      </c>
      <c r="E7102" s="1" t="s">
        <v>724</v>
      </c>
      <c r="F7102" s="11" t="s">
        <v>725</v>
      </c>
      <c r="G7102" s="1" t="s">
        <v>510</v>
      </c>
      <c r="H7102" s="11" t="s">
        <v>2087</v>
      </c>
      <c r="I7102" s="27">
        <v>333</v>
      </c>
      <c r="J7102" s="30">
        <v>1606</v>
      </c>
      <c r="K7102" s="28" t="s">
        <v>5068</v>
      </c>
      <c r="L7102" s="4" t="s">
        <v>582</v>
      </c>
    </row>
    <row r="7103" spans="1:12">
      <c r="A7103" s="36">
        <v>2017</v>
      </c>
      <c r="B7103" s="14" t="s">
        <v>5196</v>
      </c>
      <c r="C7103" s="9">
        <v>42978</v>
      </c>
      <c r="D7103" s="14" t="s">
        <v>537</v>
      </c>
      <c r="E7103" s="1" t="s">
        <v>724</v>
      </c>
      <c r="F7103" s="11" t="s">
        <v>725</v>
      </c>
      <c r="G7103" s="1" t="s">
        <v>179</v>
      </c>
      <c r="H7103" s="1" t="s">
        <v>183</v>
      </c>
      <c r="I7103" s="27">
        <v>331</v>
      </c>
      <c r="J7103" s="30">
        <v>28001</v>
      </c>
      <c r="K7103" s="28" t="s">
        <v>5577</v>
      </c>
      <c r="L7103" s="4" t="s">
        <v>582</v>
      </c>
    </row>
    <row r="7104" spans="1:12">
      <c r="A7104" s="36">
        <v>2017</v>
      </c>
      <c r="B7104" s="14" t="s">
        <v>5196</v>
      </c>
      <c r="C7104" s="9">
        <v>42948</v>
      </c>
      <c r="D7104" s="14" t="s">
        <v>537</v>
      </c>
      <c r="E7104" s="1" t="s">
        <v>724</v>
      </c>
      <c r="F7104" s="11" t="s">
        <v>733</v>
      </c>
      <c r="G7104" s="1" t="s">
        <v>37</v>
      </c>
      <c r="H7104" s="1" t="s">
        <v>143</v>
      </c>
      <c r="I7104" s="27">
        <v>601</v>
      </c>
      <c r="J7104" s="30" t="s">
        <v>5578</v>
      </c>
      <c r="K7104" s="28" t="s">
        <v>3121</v>
      </c>
      <c r="L7104" s="4" t="s">
        <v>582</v>
      </c>
    </row>
    <row r="7105" spans="1:12">
      <c r="A7105" s="36">
        <v>2017</v>
      </c>
      <c r="B7105" s="14" t="s">
        <v>5196</v>
      </c>
      <c r="C7105" s="9">
        <v>42950</v>
      </c>
      <c r="D7105" s="14" t="s">
        <v>537</v>
      </c>
      <c r="E7105" s="1" t="s">
        <v>724</v>
      </c>
      <c r="F7105" s="11" t="s">
        <v>733</v>
      </c>
      <c r="G7105" s="1" t="s">
        <v>691</v>
      </c>
      <c r="H7105" s="1" t="s">
        <v>120</v>
      </c>
      <c r="I7105" s="27">
        <v>892</v>
      </c>
      <c r="J7105" s="30">
        <v>929330</v>
      </c>
      <c r="K7105" s="28" t="s">
        <v>3121</v>
      </c>
      <c r="L7105" s="4" t="s">
        <v>582</v>
      </c>
    </row>
    <row r="7106" spans="1:12">
      <c r="A7106" s="36">
        <v>2017</v>
      </c>
      <c r="B7106" s="14" t="s">
        <v>5196</v>
      </c>
      <c r="C7106" s="9">
        <v>42951</v>
      </c>
      <c r="D7106" s="14" t="s">
        <v>537</v>
      </c>
      <c r="E7106" s="1" t="s">
        <v>724</v>
      </c>
      <c r="F7106" s="11" t="s">
        <v>733</v>
      </c>
      <c r="G7106" s="1" t="s">
        <v>37</v>
      </c>
      <c r="H7106" s="1" t="s">
        <v>274</v>
      </c>
      <c r="I7106" s="27">
        <v>978</v>
      </c>
      <c r="J7106" s="30" t="s">
        <v>5579</v>
      </c>
      <c r="K7106" s="28" t="s">
        <v>5580</v>
      </c>
      <c r="L7106" s="4" t="s">
        <v>582</v>
      </c>
    </row>
    <row r="7107" spans="1:12">
      <c r="A7107" s="36">
        <v>2017</v>
      </c>
      <c r="B7107" s="14" t="s">
        <v>5196</v>
      </c>
      <c r="C7107" s="9">
        <v>42955</v>
      </c>
      <c r="D7107" s="14" t="s">
        <v>537</v>
      </c>
      <c r="E7107" s="1" t="s">
        <v>724</v>
      </c>
      <c r="F7107" s="11" t="s">
        <v>733</v>
      </c>
      <c r="G7107" s="1" t="s">
        <v>179</v>
      </c>
      <c r="H7107" s="1" t="s">
        <v>281</v>
      </c>
      <c r="I7107" s="27">
        <v>320</v>
      </c>
      <c r="J7107" s="30">
        <v>68995</v>
      </c>
      <c r="K7107" s="28" t="s">
        <v>3121</v>
      </c>
      <c r="L7107" s="4" t="s">
        <v>582</v>
      </c>
    </row>
    <row r="7108" spans="1:12">
      <c r="A7108" s="36">
        <v>2017</v>
      </c>
      <c r="B7108" s="14" t="s">
        <v>5196</v>
      </c>
      <c r="C7108" s="9">
        <v>42958</v>
      </c>
      <c r="D7108" s="14" t="s">
        <v>537</v>
      </c>
      <c r="E7108" s="1" t="s">
        <v>724</v>
      </c>
      <c r="F7108" s="11" t="s">
        <v>733</v>
      </c>
      <c r="G7108" s="1" t="s">
        <v>37</v>
      </c>
      <c r="H7108" s="1" t="s">
        <v>279</v>
      </c>
      <c r="I7108" s="27">
        <v>777</v>
      </c>
      <c r="J7108" s="30" t="s">
        <v>5581</v>
      </c>
      <c r="K7108" s="28" t="s">
        <v>5580</v>
      </c>
      <c r="L7108" s="4" t="s">
        <v>582</v>
      </c>
    </row>
    <row r="7109" spans="1:12">
      <c r="A7109" s="36">
        <v>2017</v>
      </c>
      <c r="B7109" s="14" t="s">
        <v>5196</v>
      </c>
      <c r="C7109" s="9">
        <v>42959</v>
      </c>
      <c r="D7109" s="14" t="s">
        <v>537</v>
      </c>
      <c r="E7109" s="1" t="s">
        <v>724</v>
      </c>
      <c r="F7109" s="11" t="s">
        <v>733</v>
      </c>
      <c r="G7109" s="1" t="s">
        <v>179</v>
      </c>
      <c r="H7109" s="1" t="s">
        <v>2014</v>
      </c>
      <c r="I7109" s="27">
        <v>1459</v>
      </c>
      <c r="J7109" s="30">
        <v>20246</v>
      </c>
      <c r="K7109" s="28" t="s">
        <v>5582</v>
      </c>
      <c r="L7109" s="4" t="s">
        <v>582</v>
      </c>
    </row>
    <row r="7110" spans="1:12">
      <c r="A7110" s="36">
        <v>2017</v>
      </c>
      <c r="B7110" s="14" t="s">
        <v>5196</v>
      </c>
      <c r="C7110" s="9">
        <v>42949</v>
      </c>
      <c r="D7110" s="14" t="s">
        <v>537</v>
      </c>
      <c r="E7110" s="1" t="s">
        <v>734</v>
      </c>
      <c r="F7110" s="11" t="s">
        <v>4703</v>
      </c>
      <c r="G7110" s="1" t="s">
        <v>137</v>
      </c>
      <c r="H7110" s="1" t="s">
        <v>551</v>
      </c>
      <c r="I7110" s="27">
        <v>177</v>
      </c>
      <c r="J7110" s="30">
        <v>2898</v>
      </c>
      <c r="K7110" s="28" t="s">
        <v>4705</v>
      </c>
      <c r="L7110" s="4" t="s">
        <v>582</v>
      </c>
    </row>
    <row r="7111" spans="1:12">
      <c r="A7111" s="36">
        <v>2017</v>
      </c>
      <c r="B7111" s="14" t="s">
        <v>5196</v>
      </c>
      <c r="C7111" s="9">
        <v>42971</v>
      </c>
      <c r="D7111" s="14" t="s">
        <v>537</v>
      </c>
      <c r="E7111" s="1" t="s">
        <v>734</v>
      </c>
      <c r="F7111" s="11" t="s">
        <v>4703</v>
      </c>
      <c r="G7111" s="1" t="s">
        <v>37</v>
      </c>
      <c r="H7111" s="1" t="s">
        <v>279</v>
      </c>
      <c r="I7111" s="27">
        <v>220</v>
      </c>
      <c r="J7111" s="30" t="s">
        <v>5583</v>
      </c>
      <c r="K7111" s="28" t="s">
        <v>5096</v>
      </c>
      <c r="L7111" s="4" t="s">
        <v>582</v>
      </c>
    </row>
    <row r="7112" spans="1:12">
      <c r="A7112" s="36">
        <v>2017</v>
      </c>
      <c r="B7112" s="14" t="s">
        <v>5196</v>
      </c>
      <c r="C7112" s="9">
        <v>42978</v>
      </c>
      <c r="D7112" s="14" t="s">
        <v>537</v>
      </c>
      <c r="E7112" s="1" t="s">
        <v>734</v>
      </c>
      <c r="F7112" s="11" t="s">
        <v>4703</v>
      </c>
      <c r="G7112" s="1" t="s">
        <v>37</v>
      </c>
      <c r="H7112" s="1" t="s">
        <v>279</v>
      </c>
      <c r="I7112" s="27">
        <v>242</v>
      </c>
      <c r="J7112" s="30" t="s">
        <v>5584</v>
      </c>
      <c r="K7112" s="28" t="s">
        <v>2156</v>
      </c>
      <c r="L7112" s="4" t="s">
        <v>582</v>
      </c>
    </row>
    <row r="7113" spans="1:12">
      <c r="A7113" s="36">
        <v>2017</v>
      </c>
      <c r="B7113" s="14" t="s">
        <v>5196</v>
      </c>
      <c r="C7113" s="9">
        <v>42978</v>
      </c>
      <c r="D7113" s="14" t="s">
        <v>537</v>
      </c>
      <c r="E7113" s="1" t="s">
        <v>734</v>
      </c>
      <c r="F7113" s="11" t="s">
        <v>4703</v>
      </c>
      <c r="G7113" s="1" t="s">
        <v>37</v>
      </c>
      <c r="H7113" s="1" t="s">
        <v>453</v>
      </c>
      <c r="I7113" s="27">
        <v>118</v>
      </c>
      <c r="J7113" s="30" t="s">
        <v>5585</v>
      </c>
      <c r="K7113" s="28" t="s">
        <v>2156</v>
      </c>
      <c r="L7113" s="4" t="s">
        <v>582</v>
      </c>
    </row>
    <row r="7114" spans="1:12">
      <c r="A7114" s="36">
        <v>2017</v>
      </c>
      <c r="B7114" s="14" t="s">
        <v>5196</v>
      </c>
      <c r="C7114" s="9">
        <v>42949</v>
      </c>
      <c r="D7114" s="14" t="s">
        <v>537</v>
      </c>
      <c r="E7114" s="1" t="s">
        <v>741</v>
      </c>
      <c r="F7114" s="11">
        <v>5078</v>
      </c>
      <c r="G7114" s="1" t="s">
        <v>697</v>
      </c>
      <c r="H7114" s="1" t="s">
        <v>698</v>
      </c>
      <c r="I7114" s="27">
        <v>190</v>
      </c>
      <c r="J7114" s="30">
        <v>6366</v>
      </c>
      <c r="K7114" s="28" t="s">
        <v>5586</v>
      </c>
      <c r="L7114" s="4" t="s">
        <v>582</v>
      </c>
    </row>
    <row r="7115" spans="1:12">
      <c r="A7115" s="36">
        <v>2017</v>
      </c>
      <c r="B7115" s="14" t="s">
        <v>5196</v>
      </c>
      <c r="C7115" s="9">
        <v>42950</v>
      </c>
      <c r="D7115" s="14" t="s">
        <v>537</v>
      </c>
      <c r="E7115" s="1" t="s">
        <v>741</v>
      </c>
      <c r="F7115" s="11">
        <v>5078</v>
      </c>
      <c r="G7115" s="1" t="s">
        <v>37</v>
      </c>
      <c r="H7115" s="1" t="s">
        <v>279</v>
      </c>
      <c r="I7115" s="27">
        <v>160</v>
      </c>
      <c r="J7115" s="30" t="s">
        <v>5587</v>
      </c>
      <c r="K7115" s="28" t="s">
        <v>5113</v>
      </c>
      <c r="L7115" s="4" t="s">
        <v>582</v>
      </c>
    </row>
    <row r="7116" spans="1:12">
      <c r="A7116" s="36">
        <v>2017</v>
      </c>
      <c r="B7116" s="14" t="s">
        <v>5196</v>
      </c>
      <c r="C7116" s="9">
        <v>42952</v>
      </c>
      <c r="D7116" s="14" t="s">
        <v>537</v>
      </c>
      <c r="E7116" s="1" t="s">
        <v>741</v>
      </c>
      <c r="F7116" s="11">
        <v>5078</v>
      </c>
      <c r="G7116" s="1" t="s">
        <v>37</v>
      </c>
      <c r="H7116" s="1" t="s">
        <v>279</v>
      </c>
      <c r="I7116" s="27">
        <v>142</v>
      </c>
      <c r="J7116" s="30" t="s">
        <v>5588</v>
      </c>
      <c r="K7116" s="28" t="s">
        <v>5589</v>
      </c>
      <c r="L7116" s="4" t="s">
        <v>582</v>
      </c>
    </row>
    <row r="7117" spans="1:12">
      <c r="A7117" s="36">
        <v>2017</v>
      </c>
      <c r="B7117" s="14" t="s">
        <v>5196</v>
      </c>
      <c r="C7117" s="9">
        <v>42957</v>
      </c>
      <c r="D7117" s="14" t="s">
        <v>537</v>
      </c>
      <c r="E7117" s="1" t="s">
        <v>741</v>
      </c>
      <c r="F7117" s="11">
        <v>5078</v>
      </c>
      <c r="G7117" s="1" t="s">
        <v>37</v>
      </c>
      <c r="H7117" s="1" t="s">
        <v>279</v>
      </c>
      <c r="I7117" s="27">
        <v>146</v>
      </c>
      <c r="J7117" s="30" t="s">
        <v>5590</v>
      </c>
      <c r="K7117" s="28" t="s">
        <v>5114</v>
      </c>
      <c r="L7117" s="4" t="s">
        <v>582</v>
      </c>
    </row>
    <row r="7118" spans="1:12">
      <c r="A7118" s="36">
        <v>2017</v>
      </c>
      <c r="B7118" s="14" t="s">
        <v>5196</v>
      </c>
      <c r="C7118" s="9">
        <v>42971</v>
      </c>
      <c r="D7118" s="14" t="s">
        <v>537</v>
      </c>
      <c r="E7118" s="1" t="s">
        <v>741</v>
      </c>
      <c r="F7118" s="11" t="s">
        <v>772</v>
      </c>
      <c r="G7118" s="1" t="s">
        <v>37</v>
      </c>
      <c r="H7118" s="1" t="s">
        <v>279</v>
      </c>
      <c r="I7118" s="27">
        <v>143</v>
      </c>
      <c r="J7118" s="30" t="s">
        <v>5591</v>
      </c>
      <c r="K7118" s="28" t="s">
        <v>5592</v>
      </c>
      <c r="L7118" s="4" t="s">
        <v>582</v>
      </c>
    </row>
    <row r="7119" spans="1:12">
      <c r="A7119" s="36">
        <v>2017</v>
      </c>
      <c r="B7119" s="14" t="s">
        <v>5196</v>
      </c>
      <c r="C7119" s="9">
        <v>42975</v>
      </c>
      <c r="D7119" s="14" t="s">
        <v>537</v>
      </c>
      <c r="E7119" s="1" t="s">
        <v>741</v>
      </c>
      <c r="F7119" s="11" t="s">
        <v>772</v>
      </c>
      <c r="G7119" s="1" t="s">
        <v>37</v>
      </c>
      <c r="H7119" s="1" t="s">
        <v>274</v>
      </c>
      <c r="I7119" s="27">
        <v>160</v>
      </c>
      <c r="J7119" s="30" t="s">
        <v>5593</v>
      </c>
      <c r="K7119" s="28" t="s">
        <v>5594</v>
      </c>
      <c r="L7119" s="4" t="s">
        <v>582</v>
      </c>
    </row>
    <row r="7120" spans="1:12">
      <c r="A7120" s="36">
        <v>2017</v>
      </c>
      <c r="B7120" s="14" t="s">
        <v>5196</v>
      </c>
      <c r="C7120" s="9">
        <v>42959</v>
      </c>
      <c r="D7120" s="14" t="s">
        <v>537</v>
      </c>
      <c r="E7120" s="1" t="s">
        <v>741</v>
      </c>
      <c r="F7120" s="11" t="s">
        <v>2422</v>
      </c>
      <c r="G7120" s="1" t="s">
        <v>510</v>
      </c>
      <c r="H7120" s="11" t="s">
        <v>2087</v>
      </c>
      <c r="I7120" s="27">
        <v>166</v>
      </c>
      <c r="J7120" s="30">
        <v>1586</v>
      </c>
      <c r="K7120" s="28" t="s">
        <v>5595</v>
      </c>
      <c r="L7120" s="4" t="s">
        <v>582</v>
      </c>
    </row>
    <row r="7121" spans="1:12">
      <c r="A7121" s="36">
        <v>2017</v>
      </c>
      <c r="B7121" s="14" t="s">
        <v>5196</v>
      </c>
      <c r="C7121" s="9">
        <v>42960</v>
      </c>
      <c r="D7121" s="14" t="s">
        <v>537</v>
      </c>
      <c r="E7121" s="1" t="s">
        <v>741</v>
      </c>
      <c r="F7121" s="11" t="s">
        <v>2422</v>
      </c>
      <c r="G7121" s="1" t="s">
        <v>137</v>
      </c>
      <c r="H7121" s="1" t="s">
        <v>283</v>
      </c>
      <c r="I7121" s="27">
        <v>60</v>
      </c>
      <c r="J7121" s="30">
        <v>2849</v>
      </c>
      <c r="K7121" s="28" t="s">
        <v>3146</v>
      </c>
      <c r="L7121" s="4" t="s">
        <v>582</v>
      </c>
    </row>
    <row r="7122" spans="1:12">
      <c r="A7122" s="36">
        <v>2017</v>
      </c>
      <c r="B7122" s="14" t="s">
        <v>5196</v>
      </c>
      <c r="C7122" s="9">
        <v>42962</v>
      </c>
      <c r="D7122" s="14" t="s">
        <v>537</v>
      </c>
      <c r="E7122" s="1" t="s">
        <v>741</v>
      </c>
      <c r="F7122" s="11" t="s">
        <v>2422</v>
      </c>
      <c r="G7122" s="1" t="s">
        <v>691</v>
      </c>
      <c r="H7122" s="1" t="s">
        <v>120</v>
      </c>
      <c r="I7122" s="27">
        <v>237</v>
      </c>
      <c r="J7122" s="30">
        <v>929754</v>
      </c>
      <c r="K7122" s="28" t="s">
        <v>5114</v>
      </c>
      <c r="L7122" s="4" t="s">
        <v>582</v>
      </c>
    </row>
    <row r="7123" spans="1:12">
      <c r="A7123" s="36">
        <v>2017</v>
      </c>
      <c r="B7123" s="14" t="s">
        <v>5196</v>
      </c>
      <c r="C7123" s="9">
        <v>42964</v>
      </c>
      <c r="D7123" s="14" t="s">
        <v>537</v>
      </c>
      <c r="E7123" s="1" t="s">
        <v>741</v>
      </c>
      <c r="F7123" s="11" t="s">
        <v>2422</v>
      </c>
      <c r="G7123" s="1" t="s">
        <v>269</v>
      </c>
      <c r="H7123" s="11" t="s">
        <v>150</v>
      </c>
      <c r="I7123" s="27">
        <v>167.8</v>
      </c>
      <c r="J7123" s="30" t="s">
        <v>5596</v>
      </c>
      <c r="K7123" s="28" t="s">
        <v>5597</v>
      </c>
      <c r="L7123" s="4" t="s">
        <v>582</v>
      </c>
    </row>
    <row r="7124" spans="1:12">
      <c r="A7124" s="36">
        <v>2017</v>
      </c>
      <c r="B7124" s="14" t="s">
        <v>5196</v>
      </c>
      <c r="C7124" s="9">
        <v>42964</v>
      </c>
      <c r="D7124" s="14" t="s">
        <v>537</v>
      </c>
      <c r="E7124" s="1" t="s">
        <v>741</v>
      </c>
      <c r="F7124" s="11" t="s">
        <v>2422</v>
      </c>
      <c r="G7124" s="1" t="s">
        <v>37</v>
      </c>
      <c r="H7124" s="1" t="s">
        <v>143</v>
      </c>
      <c r="I7124" s="27">
        <v>161</v>
      </c>
      <c r="J7124" s="30" t="s">
        <v>5598</v>
      </c>
      <c r="K7124" s="28" t="s">
        <v>5597</v>
      </c>
      <c r="L7124" s="4" t="s">
        <v>582</v>
      </c>
    </row>
    <row r="7125" spans="1:12">
      <c r="A7125" s="36">
        <v>2017</v>
      </c>
      <c r="B7125" s="14" t="s">
        <v>5196</v>
      </c>
      <c r="C7125" s="9">
        <v>42967</v>
      </c>
      <c r="D7125" s="14" t="s">
        <v>537</v>
      </c>
      <c r="E7125" s="1" t="s">
        <v>741</v>
      </c>
      <c r="F7125" s="11" t="s">
        <v>2422</v>
      </c>
      <c r="G7125" s="1" t="s">
        <v>179</v>
      </c>
      <c r="H7125" s="11" t="s">
        <v>1717</v>
      </c>
      <c r="I7125" s="27">
        <v>115</v>
      </c>
      <c r="J7125" s="30">
        <v>21034</v>
      </c>
      <c r="K7125" s="28" t="s">
        <v>762</v>
      </c>
      <c r="L7125" s="4" t="s">
        <v>582</v>
      </c>
    </row>
    <row r="7126" spans="1:12">
      <c r="A7126" s="36">
        <v>2017</v>
      </c>
      <c r="B7126" s="14" t="s">
        <v>5196</v>
      </c>
      <c r="C7126" s="9">
        <v>42971</v>
      </c>
      <c r="D7126" s="14" t="s">
        <v>537</v>
      </c>
      <c r="E7126" s="1" t="s">
        <v>741</v>
      </c>
      <c r="F7126" s="11" t="s">
        <v>2422</v>
      </c>
      <c r="G7126" s="1" t="s">
        <v>269</v>
      </c>
      <c r="H7126" s="11" t="s">
        <v>2133</v>
      </c>
      <c r="I7126" s="27">
        <v>137</v>
      </c>
      <c r="J7126" s="30" t="s">
        <v>5599</v>
      </c>
      <c r="K7126" s="28" t="s">
        <v>5113</v>
      </c>
      <c r="L7126" s="4" t="s">
        <v>582</v>
      </c>
    </row>
    <row r="7127" spans="1:12">
      <c r="A7127" s="36">
        <v>2017</v>
      </c>
      <c r="B7127" s="14" t="s">
        <v>5196</v>
      </c>
      <c r="C7127" s="9">
        <v>42972</v>
      </c>
      <c r="D7127" s="14" t="s">
        <v>537</v>
      </c>
      <c r="E7127" s="1" t="s">
        <v>741</v>
      </c>
      <c r="F7127" s="11" t="s">
        <v>2422</v>
      </c>
      <c r="G7127" s="1" t="s">
        <v>37</v>
      </c>
      <c r="H7127" s="1" t="s">
        <v>715</v>
      </c>
      <c r="I7127" s="27">
        <v>198</v>
      </c>
      <c r="J7127" s="30" t="s">
        <v>5600</v>
      </c>
      <c r="K7127" s="28" t="s">
        <v>5589</v>
      </c>
      <c r="L7127" s="4" t="s">
        <v>582</v>
      </c>
    </row>
    <row r="7128" spans="1:12">
      <c r="A7128" s="36">
        <v>2017</v>
      </c>
      <c r="B7128" s="14" t="s">
        <v>5196</v>
      </c>
      <c r="C7128" s="9">
        <v>42960</v>
      </c>
      <c r="D7128" s="14" t="s">
        <v>537</v>
      </c>
      <c r="E7128" s="1" t="s">
        <v>741</v>
      </c>
      <c r="F7128" s="11" t="s">
        <v>755</v>
      </c>
      <c r="G7128" s="1" t="s">
        <v>37</v>
      </c>
      <c r="H7128" s="1" t="s">
        <v>279</v>
      </c>
      <c r="I7128" s="27">
        <v>76</v>
      </c>
      <c r="J7128" s="30" t="s">
        <v>5601</v>
      </c>
      <c r="K7128" s="28" t="s">
        <v>3146</v>
      </c>
      <c r="L7128" s="4" t="s">
        <v>582</v>
      </c>
    </row>
    <row r="7129" spans="1:12">
      <c r="A7129" s="36">
        <v>2017</v>
      </c>
      <c r="B7129" s="14" t="s">
        <v>5196</v>
      </c>
      <c r="C7129" s="9">
        <v>42965</v>
      </c>
      <c r="D7129" s="14" t="s">
        <v>537</v>
      </c>
      <c r="E7129" s="1" t="s">
        <v>741</v>
      </c>
      <c r="F7129" s="11" t="s">
        <v>755</v>
      </c>
      <c r="G7129" s="1" t="s">
        <v>269</v>
      </c>
      <c r="H7129" s="1" t="s">
        <v>270</v>
      </c>
      <c r="I7129" s="27">
        <v>82.2</v>
      </c>
      <c r="J7129" s="30" t="s">
        <v>5602</v>
      </c>
      <c r="K7129" s="28" t="s">
        <v>5113</v>
      </c>
      <c r="L7129" s="4" t="s">
        <v>582</v>
      </c>
    </row>
    <row r="7130" spans="1:12">
      <c r="A7130" s="36">
        <v>2017</v>
      </c>
      <c r="B7130" s="14" t="s">
        <v>5196</v>
      </c>
      <c r="C7130" s="9">
        <v>42975</v>
      </c>
      <c r="D7130" s="14" t="s">
        <v>537</v>
      </c>
      <c r="E7130" s="1" t="s">
        <v>741</v>
      </c>
      <c r="F7130" s="11" t="s">
        <v>755</v>
      </c>
      <c r="G7130" s="1" t="s">
        <v>137</v>
      </c>
      <c r="H7130" s="1" t="s">
        <v>26</v>
      </c>
      <c r="I7130" s="27">
        <v>143</v>
      </c>
      <c r="J7130" s="30">
        <v>11489</v>
      </c>
      <c r="K7130" s="28" t="s">
        <v>5592</v>
      </c>
      <c r="L7130" s="4" t="s">
        <v>582</v>
      </c>
    </row>
    <row r="7131" spans="1:12">
      <c r="A7131" s="36">
        <v>2017</v>
      </c>
      <c r="B7131" s="14" t="s">
        <v>5196</v>
      </c>
      <c r="C7131" s="9">
        <v>42950</v>
      </c>
      <c r="D7131" s="14" t="s">
        <v>537</v>
      </c>
      <c r="E7131" s="1" t="s">
        <v>741</v>
      </c>
      <c r="F7131" s="11" t="s">
        <v>745</v>
      </c>
      <c r="G7131" s="1" t="s">
        <v>269</v>
      </c>
      <c r="H7131" s="1" t="s">
        <v>270</v>
      </c>
      <c r="I7131" s="27">
        <v>142.30000000000001</v>
      </c>
      <c r="J7131" s="30" t="s">
        <v>5603</v>
      </c>
      <c r="K7131" s="28" t="s">
        <v>3146</v>
      </c>
      <c r="L7131" s="4" t="s">
        <v>582</v>
      </c>
    </row>
    <row r="7132" spans="1:12">
      <c r="A7132" s="36">
        <v>2017</v>
      </c>
      <c r="B7132" s="14" t="s">
        <v>5196</v>
      </c>
      <c r="C7132" s="9">
        <v>42957</v>
      </c>
      <c r="D7132" s="14" t="s">
        <v>537</v>
      </c>
      <c r="E7132" s="1" t="s">
        <v>741</v>
      </c>
      <c r="F7132" s="11" t="s">
        <v>745</v>
      </c>
      <c r="G7132" s="1" t="s">
        <v>179</v>
      </c>
      <c r="H7132" s="1" t="s">
        <v>2014</v>
      </c>
      <c r="I7132" s="27">
        <v>241</v>
      </c>
      <c r="J7132" s="30">
        <v>20242</v>
      </c>
      <c r="K7132" s="28" t="s">
        <v>3704</v>
      </c>
      <c r="L7132" s="4" t="s">
        <v>582</v>
      </c>
    </row>
    <row r="7133" spans="1:12">
      <c r="A7133" s="36">
        <v>2017</v>
      </c>
      <c r="B7133" s="14" t="s">
        <v>5196</v>
      </c>
      <c r="C7133" s="9">
        <v>42961</v>
      </c>
      <c r="D7133" s="14" t="s">
        <v>537</v>
      </c>
      <c r="E7133" s="1" t="s">
        <v>741</v>
      </c>
      <c r="F7133" s="11" t="s">
        <v>745</v>
      </c>
      <c r="G7133" s="1" t="s">
        <v>37</v>
      </c>
      <c r="H7133" s="1" t="s">
        <v>274</v>
      </c>
      <c r="I7133" s="27">
        <v>80</v>
      </c>
      <c r="J7133" s="30" t="s">
        <v>5604</v>
      </c>
      <c r="K7133" s="28" t="s">
        <v>5595</v>
      </c>
      <c r="L7133" s="4" t="s">
        <v>582</v>
      </c>
    </row>
    <row r="7134" spans="1:12">
      <c r="A7134" s="36">
        <v>2017</v>
      </c>
      <c r="B7134" s="14" t="s">
        <v>5196</v>
      </c>
      <c r="C7134" s="9">
        <v>42961</v>
      </c>
      <c r="D7134" s="14" t="s">
        <v>537</v>
      </c>
      <c r="E7134" s="1" t="s">
        <v>741</v>
      </c>
      <c r="F7134" s="11" t="s">
        <v>745</v>
      </c>
      <c r="G7134" s="1" t="s">
        <v>37</v>
      </c>
      <c r="H7134" s="1" t="s">
        <v>715</v>
      </c>
      <c r="I7134" s="27">
        <v>88</v>
      </c>
      <c r="J7134" s="30" t="s">
        <v>5605</v>
      </c>
      <c r="K7134" s="28" t="s">
        <v>5595</v>
      </c>
      <c r="L7134" s="4" t="s">
        <v>582</v>
      </c>
    </row>
    <row r="7135" spans="1:12">
      <c r="A7135" s="36">
        <v>2017</v>
      </c>
      <c r="B7135" s="14" t="s">
        <v>5196</v>
      </c>
      <c r="C7135" s="9">
        <v>42962</v>
      </c>
      <c r="D7135" s="14" t="s">
        <v>537</v>
      </c>
      <c r="E7135" s="1" t="s">
        <v>741</v>
      </c>
      <c r="F7135" s="11" t="s">
        <v>745</v>
      </c>
      <c r="G7135" s="1" t="s">
        <v>37</v>
      </c>
      <c r="H7135" s="11" t="s">
        <v>1962</v>
      </c>
      <c r="I7135" s="27">
        <v>60</v>
      </c>
      <c r="J7135" s="30" t="s">
        <v>5606</v>
      </c>
      <c r="K7135" s="28" t="s">
        <v>5113</v>
      </c>
      <c r="L7135" s="4" t="s">
        <v>582</v>
      </c>
    </row>
    <row r="7136" spans="1:12">
      <c r="A7136" s="36">
        <v>2017</v>
      </c>
      <c r="B7136" s="14" t="s">
        <v>5196</v>
      </c>
      <c r="C7136" s="9">
        <v>42964</v>
      </c>
      <c r="D7136" s="14" t="s">
        <v>537</v>
      </c>
      <c r="E7136" s="1" t="s">
        <v>741</v>
      </c>
      <c r="F7136" s="11" t="s">
        <v>745</v>
      </c>
      <c r="G7136" s="1" t="s">
        <v>697</v>
      </c>
      <c r="H7136" s="1" t="s">
        <v>698</v>
      </c>
      <c r="I7136" s="27">
        <v>176</v>
      </c>
      <c r="J7136" s="30">
        <v>6377</v>
      </c>
      <c r="K7136" s="28" t="s">
        <v>5595</v>
      </c>
      <c r="L7136" s="4" t="s">
        <v>582</v>
      </c>
    </row>
    <row r="7137" spans="1:12">
      <c r="A7137" s="36">
        <v>2017</v>
      </c>
      <c r="B7137" s="14" t="s">
        <v>5196</v>
      </c>
      <c r="C7137" s="9">
        <v>42962</v>
      </c>
      <c r="D7137" s="14" t="s">
        <v>537</v>
      </c>
      <c r="E7137" s="1" t="s">
        <v>6</v>
      </c>
      <c r="F7137" s="11" t="s">
        <v>782</v>
      </c>
      <c r="G7137" s="1" t="s">
        <v>269</v>
      </c>
      <c r="H7137" s="1" t="s">
        <v>156</v>
      </c>
      <c r="I7137" s="27">
        <v>224</v>
      </c>
      <c r="J7137" s="30" t="s">
        <v>5607</v>
      </c>
      <c r="K7137" s="28" t="s">
        <v>4531</v>
      </c>
      <c r="L7137" s="4" t="s">
        <v>582</v>
      </c>
    </row>
    <row r="7138" spans="1:12">
      <c r="A7138" s="36">
        <v>2017</v>
      </c>
      <c r="B7138" s="14" t="s">
        <v>5196</v>
      </c>
      <c r="C7138" s="9">
        <v>42962</v>
      </c>
      <c r="D7138" s="14" t="s">
        <v>537</v>
      </c>
      <c r="E7138" s="1" t="s">
        <v>6</v>
      </c>
      <c r="F7138" s="11" t="s">
        <v>782</v>
      </c>
      <c r="G7138" s="1" t="s">
        <v>37</v>
      </c>
      <c r="H7138" s="1" t="s">
        <v>2197</v>
      </c>
      <c r="I7138" s="27">
        <v>169</v>
      </c>
      <c r="J7138" s="30" t="s">
        <v>5608</v>
      </c>
      <c r="K7138" s="28" t="s">
        <v>5609</v>
      </c>
      <c r="L7138" s="4" t="s">
        <v>582</v>
      </c>
    </row>
    <row r="7139" spans="1:12">
      <c r="A7139" s="36">
        <v>2017</v>
      </c>
      <c r="B7139" s="14" t="s">
        <v>5196</v>
      </c>
      <c r="C7139" s="9">
        <v>42958</v>
      </c>
      <c r="D7139" s="14" t="s">
        <v>537</v>
      </c>
      <c r="E7139" s="1" t="s">
        <v>308</v>
      </c>
      <c r="F7139" s="11">
        <v>4528</v>
      </c>
      <c r="G7139" s="1" t="s">
        <v>137</v>
      </c>
      <c r="H7139" s="1" t="s">
        <v>138</v>
      </c>
      <c r="I7139" s="27">
        <v>30.9</v>
      </c>
      <c r="J7139" s="30">
        <v>1409</v>
      </c>
      <c r="K7139" s="28" t="s">
        <v>5610</v>
      </c>
      <c r="L7139" s="4" t="s">
        <v>310</v>
      </c>
    </row>
    <row r="7140" spans="1:12">
      <c r="A7140" s="36">
        <v>2017</v>
      </c>
      <c r="B7140" s="14" t="s">
        <v>5196</v>
      </c>
      <c r="C7140" s="9">
        <v>42958</v>
      </c>
      <c r="D7140" s="14" t="s">
        <v>537</v>
      </c>
      <c r="E7140" s="1" t="s">
        <v>308</v>
      </c>
      <c r="F7140" s="11">
        <v>4528</v>
      </c>
      <c r="G7140" s="1" t="s">
        <v>137</v>
      </c>
      <c r="H7140" s="1" t="s">
        <v>138</v>
      </c>
      <c r="I7140" s="27">
        <v>92.8</v>
      </c>
      <c r="J7140" s="30">
        <v>1412</v>
      </c>
      <c r="K7140" s="28" t="s">
        <v>5611</v>
      </c>
      <c r="L7140" s="4" t="s">
        <v>310</v>
      </c>
    </row>
    <row r="7141" spans="1:12">
      <c r="A7141" s="36">
        <v>2017</v>
      </c>
      <c r="B7141" s="14" t="s">
        <v>5196</v>
      </c>
      <c r="C7141" s="9">
        <v>42966</v>
      </c>
      <c r="D7141" s="14" t="s">
        <v>537</v>
      </c>
      <c r="E7141" s="1" t="s">
        <v>308</v>
      </c>
      <c r="F7141" s="11">
        <v>4528</v>
      </c>
      <c r="G7141" s="1" t="s">
        <v>137</v>
      </c>
      <c r="H7141" s="1" t="s">
        <v>138</v>
      </c>
      <c r="I7141" s="27">
        <v>98</v>
      </c>
      <c r="J7141" s="30">
        <v>1427</v>
      </c>
      <c r="K7141" s="28" t="s">
        <v>5611</v>
      </c>
      <c r="L7141" s="4" t="s">
        <v>310</v>
      </c>
    </row>
    <row r="7142" spans="1:12">
      <c r="A7142" s="36">
        <v>2017</v>
      </c>
      <c r="B7142" s="14" t="s">
        <v>5196</v>
      </c>
      <c r="C7142" s="9">
        <v>42972</v>
      </c>
      <c r="D7142" s="14" t="s">
        <v>537</v>
      </c>
      <c r="E7142" s="1" t="s">
        <v>308</v>
      </c>
      <c r="F7142" s="11">
        <v>4528</v>
      </c>
      <c r="G7142" s="1" t="s">
        <v>137</v>
      </c>
      <c r="H7142" s="1" t="s">
        <v>138</v>
      </c>
      <c r="I7142" s="27">
        <v>99.6</v>
      </c>
      <c r="J7142" s="30">
        <v>1433</v>
      </c>
      <c r="K7142" s="28" t="s">
        <v>5612</v>
      </c>
      <c r="L7142" s="4" t="s">
        <v>310</v>
      </c>
    </row>
    <row r="7143" spans="1:12">
      <c r="A7143" s="36">
        <v>2017</v>
      </c>
      <c r="B7143" s="14" t="s">
        <v>5196</v>
      </c>
      <c r="C7143" s="9">
        <v>42978</v>
      </c>
      <c r="D7143" s="14" t="s">
        <v>537</v>
      </c>
      <c r="E7143" s="1" t="s">
        <v>308</v>
      </c>
      <c r="F7143" s="11">
        <v>4528</v>
      </c>
      <c r="G7143" s="1" t="s">
        <v>137</v>
      </c>
      <c r="H7143" s="1" t="s">
        <v>138</v>
      </c>
      <c r="I7143" s="27">
        <v>62.4</v>
      </c>
      <c r="J7143" s="30">
        <v>1444</v>
      </c>
      <c r="K7143" s="28" t="s">
        <v>5612</v>
      </c>
      <c r="L7143" s="4" t="s">
        <v>310</v>
      </c>
    </row>
    <row r="7144" spans="1:12">
      <c r="A7144" s="36">
        <v>2017</v>
      </c>
      <c r="B7144" s="14" t="s">
        <v>5614</v>
      </c>
      <c r="C7144" s="9">
        <v>42996</v>
      </c>
      <c r="D7144" s="14" t="s">
        <v>537</v>
      </c>
      <c r="E7144" s="1" t="s">
        <v>13</v>
      </c>
      <c r="F7144" s="11">
        <v>5071</v>
      </c>
      <c r="G7144" s="1" t="s">
        <v>37</v>
      </c>
      <c r="H7144" s="11" t="s">
        <v>1482</v>
      </c>
      <c r="I7144" s="27">
        <v>107</v>
      </c>
      <c r="J7144" s="30" t="s">
        <v>5613</v>
      </c>
      <c r="K7144" s="28" t="s">
        <v>3321</v>
      </c>
      <c r="L7144" s="4" t="s">
        <v>333</v>
      </c>
    </row>
    <row r="7145" spans="1:12">
      <c r="A7145" s="36">
        <v>2017</v>
      </c>
      <c r="B7145" s="14" t="s">
        <v>5614</v>
      </c>
      <c r="C7145" s="9">
        <v>42987</v>
      </c>
      <c r="D7145" s="14" t="s">
        <v>537</v>
      </c>
      <c r="E7145" s="1" t="s">
        <v>13</v>
      </c>
      <c r="F7145" s="11">
        <v>5067</v>
      </c>
      <c r="G7145" s="1" t="s">
        <v>37</v>
      </c>
      <c r="H7145" s="11" t="s">
        <v>1482</v>
      </c>
      <c r="I7145" s="27">
        <v>76.400000000000006</v>
      </c>
      <c r="J7145" s="30" t="s">
        <v>5615</v>
      </c>
      <c r="K7145" s="28" t="s">
        <v>3317</v>
      </c>
      <c r="L7145" s="4" t="s">
        <v>333</v>
      </c>
    </row>
    <row r="7146" spans="1:12">
      <c r="A7146" s="36">
        <v>2017</v>
      </c>
      <c r="B7146" s="14" t="s">
        <v>5614</v>
      </c>
      <c r="C7146" s="9">
        <v>42999</v>
      </c>
      <c r="D7146" s="14" t="s">
        <v>537</v>
      </c>
      <c r="E7146" s="1" t="s">
        <v>13</v>
      </c>
      <c r="F7146" s="11">
        <v>5067</v>
      </c>
      <c r="G7146" s="1" t="s">
        <v>37</v>
      </c>
      <c r="H7146" s="11" t="s">
        <v>1482</v>
      </c>
      <c r="I7146" s="27">
        <v>116.1</v>
      </c>
      <c r="J7146" s="30" t="s">
        <v>5616</v>
      </c>
      <c r="K7146" s="28" t="s">
        <v>4313</v>
      </c>
      <c r="L7146" s="4" t="s">
        <v>333</v>
      </c>
    </row>
    <row r="7147" spans="1:12">
      <c r="A7147" s="36">
        <v>2017</v>
      </c>
      <c r="B7147" s="14" t="s">
        <v>5614</v>
      </c>
      <c r="C7147" s="9">
        <v>42999</v>
      </c>
      <c r="D7147" s="14" t="s">
        <v>537</v>
      </c>
      <c r="E7147" s="1" t="s">
        <v>13</v>
      </c>
      <c r="F7147" s="11">
        <v>5067</v>
      </c>
      <c r="G7147" s="1" t="s">
        <v>37</v>
      </c>
      <c r="H7147" s="1" t="s">
        <v>143</v>
      </c>
      <c r="I7147" s="27">
        <v>30</v>
      </c>
      <c r="J7147" s="30" t="s">
        <v>5617</v>
      </c>
      <c r="K7147" s="28" t="s">
        <v>4313</v>
      </c>
      <c r="L7147" s="4" t="s">
        <v>333</v>
      </c>
    </row>
    <row r="7148" spans="1:12">
      <c r="A7148" s="36">
        <v>2017</v>
      </c>
      <c r="B7148" s="14" t="s">
        <v>5614</v>
      </c>
      <c r="C7148" s="9">
        <v>43001</v>
      </c>
      <c r="D7148" s="14" t="s">
        <v>537</v>
      </c>
      <c r="E7148" s="1" t="s">
        <v>13</v>
      </c>
      <c r="F7148" s="11">
        <v>5067</v>
      </c>
      <c r="G7148" s="1" t="s">
        <v>37</v>
      </c>
      <c r="H7148" s="1" t="s">
        <v>143</v>
      </c>
      <c r="I7148" s="27">
        <v>108</v>
      </c>
      <c r="J7148" s="30" t="s">
        <v>5618</v>
      </c>
      <c r="K7148" s="28" t="s">
        <v>4313</v>
      </c>
      <c r="L7148" s="4" t="s">
        <v>333</v>
      </c>
    </row>
    <row r="7149" spans="1:12">
      <c r="A7149" s="36">
        <v>2017</v>
      </c>
      <c r="B7149" s="14" t="s">
        <v>5614</v>
      </c>
      <c r="C7149" s="9">
        <v>42998</v>
      </c>
      <c r="D7149" s="14" t="s">
        <v>537</v>
      </c>
      <c r="E7149" s="1" t="s">
        <v>345</v>
      </c>
      <c r="F7149" s="11">
        <v>1654</v>
      </c>
      <c r="G7149" s="1" t="s">
        <v>37</v>
      </c>
      <c r="H7149" s="1" t="s">
        <v>143</v>
      </c>
      <c r="I7149" s="27">
        <v>268</v>
      </c>
      <c r="J7149" s="30" t="s">
        <v>5619</v>
      </c>
      <c r="K7149" s="28" t="s">
        <v>5620</v>
      </c>
      <c r="L7149" s="4" t="s">
        <v>333</v>
      </c>
    </row>
    <row r="7150" spans="1:12">
      <c r="A7150" s="36">
        <v>2017</v>
      </c>
      <c r="B7150" s="14" t="s">
        <v>5614</v>
      </c>
      <c r="C7150" s="9">
        <v>42999</v>
      </c>
      <c r="D7150" s="14" t="s">
        <v>537</v>
      </c>
      <c r="E7150" s="1" t="s">
        <v>345</v>
      </c>
      <c r="F7150" s="11">
        <v>1654</v>
      </c>
      <c r="G7150" s="1" t="s">
        <v>37</v>
      </c>
      <c r="H7150" s="11" t="s">
        <v>1482</v>
      </c>
      <c r="I7150" s="27">
        <v>139.19999999999999</v>
      </c>
      <c r="J7150" s="30" t="s">
        <v>5621</v>
      </c>
      <c r="K7150" s="28" t="s">
        <v>5620</v>
      </c>
      <c r="L7150" s="4" t="s">
        <v>333</v>
      </c>
    </row>
    <row r="7151" spans="1:12">
      <c r="A7151" s="36">
        <v>2017</v>
      </c>
      <c r="B7151" s="14" t="s">
        <v>5614</v>
      </c>
      <c r="C7151" s="9">
        <v>42999</v>
      </c>
      <c r="D7151" s="14" t="s">
        <v>537</v>
      </c>
      <c r="E7151" s="1" t="s">
        <v>345</v>
      </c>
      <c r="F7151" s="11">
        <v>1654</v>
      </c>
      <c r="G7151" s="1" t="s">
        <v>37</v>
      </c>
      <c r="H7151" s="11" t="s">
        <v>1482</v>
      </c>
      <c r="I7151" s="27">
        <v>253.4</v>
      </c>
      <c r="J7151" s="30" t="s">
        <v>5622</v>
      </c>
      <c r="K7151" s="28" t="s">
        <v>5620</v>
      </c>
      <c r="L7151" s="4" t="s">
        <v>333</v>
      </c>
    </row>
    <row r="7152" spans="1:12">
      <c r="A7152" s="36">
        <v>2017</v>
      </c>
      <c r="B7152" s="14" t="s">
        <v>5614</v>
      </c>
      <c r="C7152" s="9">
        <v>42988</v>
      </c>
      <c r="D7152" s="14" t="s">
        <v>537</v>
      </c>
      <c r="E7152" s="1" t="s">
        <v>377</v>
      </c>
      <c r="F7152" s="11">
        <v>1952</v>
      </c>
      <c r="G7152" s="1" t="s">
        <v>37</v>
      </c>
      <c r="H7152" s="11" t="s">
        <v>1482</v>
      </c>
      <c r="I7152" s="27">
        <v>164.4</v>
      </c>
      <c r="J7152" s="30" t="s">
        <v>5623</v>
      </c>
      <c r="K7152" s="28" t="s">
        <v>3793</v>
      </c>
      <c r="L7152" s="4" t="s">
        <v>333</v>
      </c>
    </row>
    <row r="7153" spans="1:12">
      <c r="A7153" s="36">
        <v>2017</v>
      </c>
      <c r="B7153" s="14" t="s">
        <v>5614</v>
      </c>
      <c r="C7153" s="9">
        <v>43001</v>
      </c>
      <c r="D7153" s="14" t="s">
        <v>537</v>
      </c>
      <c r="E7153" s="1" t="s">
        <v>377</v>
      </c>
      <c r="F7153" s="11">
        <v>1952</v>
      </c>
      <c r="G7153" s="1" t="s">
        <v>37</v>
      </c>
      <c r="H7153" s="11" t="s">
        <v>1482</v>
      </c>
      <c r="I7153" s="27">
        <v>157.5</v>
      </c>
      <c r="J7153" s="30" t="s">
        <v>5624</v>
      </c>
      <c r="K7153" s="28" t="s">
        <v>5625</v>
      </c>
      <c r="L7153" s="4" t="s">
        <v>333</v>
      </c>
    </row>
    <row r="7154" spans="1:12">
      <c r="A7154" s="36">
        <v>2017</v>
      </c>
      <c r="B7154" s="14" t="s">
        <v>5614</v>
      </c>
      <c r="C7154" s="9">
        <v>42998</v>
      </c>
      <c r="D7154" s="14" t="s">
        <v>537</v>
      </c>
      <c r="E7154" s="1" t="s">
        <v>377</v>
      </c>
      <c r="F7154" s="11">
        <v>1952</v>
      </c>
      <c r="G7154" s="1" t="s">
        <v>37</v>
      </c>
      <c r="H7154" s="11" t="s">
        <v>1482</v>
      </c>
      <c r="I7154" s="27">
        <v>209.4</v>
      </c>
      <c r="J7154" s="30" t="s">
        <v>5626</v>
      </c>
      <c r="K7154" s="28"/>
      <c r="L7154" s="4" t="s">
        <v>333</v>
      </c>
    </row>
    <row r="7155" spans="1:12">
      <c r="A7155" s="36">
        <v>2017</v>
      </c>
      <c r="B7155" s="14" t="s">
        <v>5614</v>
      </c>
      <c r="C7155" s="9">
        <v>42998</v>
      </c>
      <c r="D7155" s="14" t="s">
        <v>537</v>
      </c>
      <c r="E7155" s="1" t="s">
        <v>377</v>
      </c>
      <c r="F7155" s="11">
        <v>1952</v>
      </c>
      <c r="G7155" s="1" t="s">
        <v>37</v>
      </c>
      <c r="H7155" s="1" t="s">
        <v>143</v>
      </c>
      <c r="I7155" s="27">
        <v>110</v>
      </c>
      <c r="J7155" s="30" t="s">
        <v>5627</v>
      </c>
      <c r="K7155" s="28"/>
      <c r="L7155" s="4" t="s">
        <v>333</v>
      </c>
    </row>
    <row r="7156" spans="1:12">
      <c r="A7156" s="36">
        <v>2017</v>
      </c>
      <c r="B7156" s="14" t="s">
        <v>5614</v>
      </c>
      <c r="C7156" s="9">
        <v>42979</v>
      </c>
      <c r="D7156" s="14" t="s">
        <v>537</v>
      </c>
      <c r="E7156" s="1" t="s">
        <v>308</v>
      </c>
      <c r="F7156" s="11">
        <v>4418</v>
      </c>
      <c r="G7156" s="1" t="s">
        <v>137</v>
      </c>
      <c r="H7156" s="1" t="s">
        <v>138</v>
      </c>
      <c r="I7156" s="27">
        <v>24.9</v>
      </c>
      <c r="J7156" s="30">
        <v>1445</v>
      </c>
      <c r="K7156" s="28" t="s">
        <v>5628</v>
      </c>
      <c r="L7156" s="4" t="s">
        <v>141</v>
      </c>
    </row>
    <row r="7157" spans="1:12">
      <c r="A7157" s="36">
        <v>2017</v>
      </c>
      <c r="B7157" s="14" t="s">
        <v>5614</v>
      </c>
      <c r="C7157" s="9">
        <v>42979</v>
      </c>
      <c r="D7157" s="14" t="s">
        <v>537</v>
      </c>
      <c r="E7157" s="1" t="s">
        <v>308</v>
      </c>
      <c r="F7157" s="11">
        <v>4528</v>
      </c>
      <c r="G7157" s="1" t="s">
        <v>137</v>
      </c>
      <c r="H7157" s="1" t="s">
        <v>138</v>
      </c>
      <c r="I7157" s="27">
        <v>14.5</v>
      </c>
      <c r="J7157" s="30">
        <v>1446</v>
      </c>
      <c r="K7157" s="28" t="s">
        <v>325</v>
      </c>
      <c r="L7157" s="4" t="s">
        <v>310</v>
      </c>
    </row>
    <row r="7158" spans="1:12">
      <c r="A7158" s="36">
        <v>2017</v>
      </c>
      <c r="B7158" s="14" t="s">
        <v>5614</v>
      </c>
      <c r="C7158" s="9">
        <v>42979</v>
      </c>
      <c r="D7158" s="14" t="s">
        <v>537</v>
      </c>
      <c r="E7158" s="1" t="s">
        <v>308</v>
      </c>
      <c r="F7158" s="11">
        <v>4415</v>
      </c>
      <c r="G7158" s="1" t="s">
        <v>137</v>
      </c>
      <c r="H7158" s="1" t="s">
        <v>138</v>
      </c>
      <c r="I7158" s="27">
        <v>65.599999999999994</v>
      </c>
      <c r="J7158" s="30">
        <v>1447</v>
      </c>
      <c r="K7158" s="28" t="s">
        <v>5037</v>
      </c>
      <c r="L7158" s="4" t="s">
        <v>310</v>
      </c>
    </row>
    <row r="7159" spans="1:12">
      <c r="A7159" s="36">
        <v>2017</v>
      </c>
      <c r="B7159" s="14" t="s">
        <v>5614</v>
      </c>
      <c r="C7159" s="9">
        <v>42989</v>
      </c>
      <c r="D7159" s="14" t="s">
        <v>537</v>
      </c>
      <c r="E7159" s="1" t="s">
        <v>350</v>
      </c>
      <c r="F7159" s="11">
        <v>2127</v>
      </c>
      <c r="G7159" s="1" t="s">
        <v>37</v>
      </c>
      <c r="H7159" s="1" t="s">
        <v>143</v>
      </c>
      <c r="I7159" s="27">
        <v>203</v>
      </c>
      <c r="J7159" s="30" t="s">
        <v>5629</v>
      </c>
      <c r="K7159" s="28" t="s">
        <v>3340</v>
      </c>
      <c r="L7159" s="4" t="s">
        <v>333</v>
      </c>
    </row>
    <row r="7160" spans="1:12">
      <c r="A7160" s="36">
        <v>2017</v>
      </c>
      <c r="B7160" s="14" t="s">
        <v>5614</v>
      </c>
      <c r="C7160" s="9">
        <v>42985</v>
      </c>
      <c r="D7160" s="14" t="s">
        <v>537</v>
      </c>
      <c r="E7160" s="1" t="s">
        <v>350</v>
      </c>
      <c r="F7160" s="11">
        <v>2136</v>
      </c>
      <c r="G7160" s="1" t="s">
        <v>37</v>
      </c>
      <c r="H7160" s="1" t="s">
        <v>357</v>
      </c>
      <c r="I7160" s="27">
        <v>164</v>
      </c>
      <c r="J7160" s="30" t="s">
        <v>5630</v>
      </c>
      <c r="K7160" s="28" t="s">
        <v>5631</v>
      </c>
      <c r="L7160" s="4" t="s">
        <v>333</v>
      </c>
    </row>
    <row r="7161" spans="1:12">
      <c r="A7161" s="36">
        <v>2017</v>
      </c>
      <c r="B7161" s="14" t="s">
        <v>5614</v>
      </c>
      <c r="C7161" s="9">
        <v>42989</v>
      </c>
      <c r="D7161" s="14" t="s">
        <v>537</v>
      </c>
      <c r="E7161" s="1" t="s">
        <v>350</v>
      </c>
      <c r="F7161" s="11">
        <v>2134</v>
      </c>
      <c r="G7161" s="1" t="s">
        <v>37</v>
      </c>
      <c r="H7161" s="1" t="s">
        <v>357</v>
      </c>
      <c r="I7161" s="27">
        <v>133</v>
      </c>
      <c r="J7161" s="30" t="s">
        <v>5632</v>
      </c>
      <c r="K7161" s="28" t="s">
        <v>5633</v>
      </c>
      <c r="L7161" s="4" t="s">
        <v>333</v>
      </c>
    </row>
    <row r="7162" spans="1:12">
      <c r="A7162" s="36">
        <v>2017</v>
      </c>
      <c r="B7162" s="14" t="s">
        <v>5614</v>
      </c>
      <c r="C7162" s="9">
        <v>42991</v>
      </c>
      <c r="D7162" s="14" t="s">
        <v>537</v>
      </c>
      <c r="E7162" s="1" t="s">
        <v>350</v>
      </c>
      <c r="F7162" s="11">
        <v>2134</v>
      </c>
      <c r="G7162" s="1" t="s">
        <v>37</v>
      </c>
      <c r="H7162" s="1" t="s">
        <v>357</v>
      </c>
      <c r="I7162" s="27">
        <v>144</v>
      </c>
      <c r="J7162" s="30" t="s">
        <v>5634</v>
      </c>
      <c r="K7162" s="28" t="s">
        <v>5635</v>
      </c>
      <c r="L7162" s="4" t="s">
        <v>333</v>
      </c>
    </row>
    <row r="7163" spans="1:12">
      <c r="A7163" s="36">
        <v>2017</v>
      </c>
      <c r="B7163" s="14" t="s">
        <v>5614</v>
      </c>
      <c r="C7163" s="9">
        <v>42992</v>
      </c>
      <c r="D7163" s="14" t="s">
        <v>537</v>
      </c>
      <c r="E7163" s="1" t="s">
        <v>350</v>
      </c>
      <c r="F7163" s="11">
        <v>2134</v>
      </c>
      <c r="G7163" s="1" t="s">
        <v>37</v>
      </c>
      <c r="H7163" s="1" t="s">
        <v>357</v>
      </c>
      <c r="I7163" s="27">
        <v>173</v>
      </c>
      <c r="J7163" s="30" t="s">
        <v>5636</v>
      </c>
      <c r="K7163" s="28" t="s">
        <v>5635</v>
      </c>
      <c r="L7163" s="4" t="s">
        <v>333</v>
      </c>
    </row>
    <row r="7164" spans="1:12">
      <c r="A7164" s="36">
        <v>2017</v>
      </c>
      <c r="B7164" s="14" t="s">
        <v>5614</v>
      </c>
      <c r="C7164" s="9">
        <v>42992</v>
      </c>
      <c r="D7164" s="14" t="s">
        <v>537</v>
      </c>
      <c r="E7164" s="1" t="s">
        <v>350</v>
      </c>
      <c r="F7164" s="11">
        <v>2134</v>
      </c>
      <c r="G7164" s="1" t="s">
        <v>37</v>
      </c>
      <c r="H7164" s="1" t="s">
        <v>357</v>
      </c>
      <c r="I7164" s="27">
        <v>179</v>
      </c>
      <c r="J7164" s="30" t="s">
        <v>5637</v>
      </c>
      <c r="K7164" s="28" t="s">
        <v>5638</v>
      </c>
      <c r="L7164" s="4" t="s">
        <v>333</v>
      </c>
    </row>
    <row r="7165" spans="1:12">
      <c r="A7165" s="36">
        <v>2017</v>
      </c>
      <c r="B7165" s="14" t="s">
        <v>5614</v>
      </c>
      <c r="C7165" s="9">
        <v>42996</v>
      </c>
      <c r="D7165" s="14" t="s">
        <v>537</v>
      </c>
      <c r="E7165" s="1" t="s">
        <v>5639</v>
      </c>
      <c r="F7165" s="11">
        <v>1262</v>
      </c>
      <c r="G7165" s="1" t="s">
        <v>37</v>
      </c>
      <c r="H7165" s="1" t="s">
        <v>279</v>
      </c>
      <c r="I7165" s="27">
        <v>396</v>
      </c>
      <c r="J7165" s="30" t="s">
        <v>5640</v>
      </c>
      <c r="K7165" s="28" t="s">
        <v>5641</v>
      </c>
      <c r="L7165" s="4" t="s">
        <v>333</v>
      </c>
    </row>
    <row r="7166" spans="1:12">
      <c r="A7166" s="36">
        <v>2017</v>
      </c>
      <c r="B7166" s="14" t="s">
        <v>5614</v>
      </c>
      <c r="C7166" s="9">
        <v>42991</v>
      </c>
      <c r="D7166" s="14" t="s">
        <v>537</v>
      </c>
      <c r="E7166" s="1" t="s">
        <v>308</v>
      </c>
      <c r="F7166" s="11">
        <v>4403</v>
      </c>
      <c r="G7166" s="1" t="s">
        <v>269</v>
      </c>
      <c r="H7166" s="1" t="s">
        <v>1659</v>
      </c>
      <c r="I7166" s="27">
        <v>138</v>
      </c>
      <c r="J7166" s="30" t="s">
        <v>5642</v>
      </c>
      <c r="K7166" s="28" t="s">
        <v>4810</v>
      </c>
      <c r="L7166" s="4" t="s">
        <v>333</v>
      </c>
    </row>
    <row r="7167" spans="1:12">
      <c r="A7167" s="36">
        <v>2017</v>
      </c>
      <c r="B7167" s="14" t="s">
        <v>5614</v>
      </c>
      <c r="C7167" s="9">
        <v>42989</v>
      </c>
      <c r="D7167" s="14" t="s">
        <v>537</v>
      </c>
      <c r="E7167" s="1" t="s">
        <v>308</v>
      </c>
      <c r="F7167" s="11">
        <v>4403</v>
      </c>
      <c r="G7167" s="1" t="s">
        <v>37</v>
      </c>
      <c r="H7167" s="1" t="s">
        <v>357</v>
      </c>
      <c r="I7167" s="27">
        <v>143</v>
      </c>
      <c r="J7167" s="30" t="s">
        <v>5643</v>
      </c>
      <c r="K7167" s="28" t="s">
        <v>5644</v>
      </c>
      <c r="L7167" s="4" t="s">
        <v>333</v>
      </c>
    </row>
    <row r="7168" spans="1:12">
      <c r="A7168" s="36">
        <v>2017</v>
      </c>
      <c r="B7168" s="14" t="s">
        <v>5614</v>
      </c>
      <c r="C7168" s="9">
        <v>43002</v>
      </c>
      <c r="D7168" s="14" t="s">
        <v>537</v>
      </c>
      <c r="E7168" s="1" t="s">
        <v>308</v>
      </c>
      <c r="F7168" s="11">
        <v>4530</v>
      </c>
      <c r="G7168" s="1" t="s">
        <v>37</v>
      </c>
      <c r="H7168" s="11" t="s">
        <v>1482</v>
      </c>
      <c r="I7168" s="27">
        <v>117.1</v>
      </c>
      <c r="J7168" s="30" t="s">
        <v>5645</v>
      </c>
      <c r="K7168" s="28" t="s">
        <v>5646</v>
      </c>
      <c r="L7168" s="4" t="s">
        <v>333</v>
      </c>
    </row>
    <row r="7169" spans="1:12">
      <c r="A7169" s="36">
        <v>2017</v>
      </c>
      <c r="B7169" s="14" t="s">
        <v>5614</v>
      </c>
      <c r="C7169" s="9">
        <v>42981</v>
      </c>
      <c r="D7169" s="14" t="s">
        <v>537</v>
      </c>
      <c r="E7169" s="1" t="s">
        <v>308</v>
      </c>
      <c r="F7169" s="11">
        <v>4418</v>
      </c>
      <c r="G7169" s="1" t="s">
        <v>137</v>
      </c>
      <c r="H7169" s="1" t="s">
        <v>138</v>
      </c>
      <c r="I7169" s="27">
        <v>118.6</v>
      </c>
      <c r="J7169" s="30">
        <v>1449</v>
      </c>
      <c r="K7169" s="28" t="s">
        <v>5628</v>
      </c>
      <c r="L7169" s="4" t="s">
        <v>141</v>
      </c>
    </row>
    <row r="7170" spans="1:12">
      <c r="A7170" s="36">
        <v>2017</v>
      </c>
      <c r="B7170" s="14" t="s">
        <v>5614</v>
      </c>
      <c r="C7170" s="9">
        <v>42982</v>
      </c>
      <c r="D7170" s="14" t="s">
        <v>537</v>
      </c>
      <c r="E7170" s="1" t="s">
        <v>6</v>
      </c>
      <c r="F7170" s="11">
        <v>4126</v>
      </c>
      <c r="G7170" s="1" t="s">
        <v>137</v>
      </c>
      <c r="H7170" s="1" t="s">
        <v>185</v>
      </c>
      <c r="I7170" s="27">
        <v>265</v>
      </c>
      <c r="J7170" s="30" t="s">
        <v>5647</v>
      </c>
      <c r="K7170" s="28" t="s">
        <v>4775</v>
      </c>
      <c r="L7170" s="4" t="s">
        <v>9</v>
      </c>
    </row>
    <row r="7171" spans="1:12">
      <c r="A7171" s="36">
        <v>2017</v>
      </c>
      <c r="B7171" s="14" t="s">
        <v>5614</v>
      </c>
      <c r="C7171" s="9">
        <v>42982</v>
      </c>
      <c r="D7171" s="14" t="s">
        <v>537</v>
      </c>
      <c r="E7171" s="1" t="s">
        <v>6</v>
      </c>
      <c r="F7171" s="11">
        <v>4126</v>
      </c>
      <c r="G7171" s="1" t="s">
        <v>137</v>
      </c>
      <c r="H7171" s="1" t="s">
        <v>185</v>
      </c>
      <c r="I7171" s="27">
        <v>168</v>
      </c>
      <c r="J7171" s="30" t="s">
        <v>5648</v>
      </c>
      <c r="K7171" s="28" t="s">
        <v>4775</v>
      </c>
      <c r="L7171" s="4" t="s">
        <v>9</v>
      </c>
    </row>
    <row r="7172" spans="1:12">
      <c r="A7172" s="36">
        <v>2017</v>
      </c>
      <c r="B7172" s="14" t="s">
        <v>5614</v>
      </c>
      <c r="C7172" s="9">
        <v>42999</v>
      </c>
      <c r="D7172" s="14" t="s">
        <v>537</v>
      </c>
      <c r="E7172" s="1" t="s">
        <v>6</v>
      </c>
      <c r="F7172" s="11">
        <v>4120</v>
      </c>
      <c r="G7172" s="1" t="s">
        <v>137</v>
      </c>
      <c r="H7172" s="11" t="s">
        <v>2764</v>
      </c>
      <c r="I7172" s="27">
        <v>268</v>
      </c>
      <c r="J7172" s="30" t="s">
        <v>5649</v>
      </c>
      <c r="K7172" s="28" t="s">
        <v>5650</v>
      </c>
      <c r="L7172" s="4" t="s">
        <v>9</v>
      </c>
    </row>
    <row r="7173" spans="1:12">
      <c r="A7173" s="36">
        <v>2017</v>
      </c>
      <c r="B7173" s="14" t="s">
        <v>5614</v>
      </c>
      <c r="C7173" s="9">
        <v>42981</v>
      </c>
      <c r="D7173" s="14" t="s">
        <v>537</v>
      </c>
      <c r="E7173" s="1" t="s">
        <v>6</v>
      </c>
      <c r="F7173" s="11">
        <v>4110</v>
      </c>
      <c r="G7173" s="1" t="s">
        <v>137</v>
      </c>
      <c r="H7173" s="1" t="s">
        <v>138</v>
      </c>
      <c r="I7173" s="27">
        <v>113</v>
      </c>
      <c r="J7173" s="30">
        <v>1450</v>
      </c>
      <c r="K7173" s="28" t="s">
        <v>5651</v>
      </c>
      <c r="L7173" s="4" t="s">
        <v>273</v>
      </c>
    </row>
    <row r="7174" spans="1:12">
      <c r="A7174" s="36">
        <v>2017</v>
      </c>
      <c r="B7174" s="14" t="s">
        <v>5614</v>
      </c>
      <c r="C7174" s="9">
        <v>42982</v>
      </c>
      <c r="D7174" s="14" t="s">
        <v>537</v>
      </c>
      <c r="E7174" s="1" t="s">
        <v>6</v>
      </c>
      <c r="F7174" s="11">
        <v>4110</v>
      </c>
      <c r="G7174" s="1" t="s">
        <v>137</v>
      </c>
      <c r="H7174" s="1" t="s">
        <v>138</v>
      </c>
      <c r="I7174" s="27">
        <v>80.099999999999994</v>
      </c>
      <c r="J7174" s="30">
        <v>1452</v>
      </c>
      <c r="K7174" s="28" t="s">
        <v>5651</v>
      </c>
      <c r="L7174" s="4" t="s">
        <v>273</v>
      </c>
    </row>
    <row r="7175" spans="1:12">
      <c r="A7175" s="36">
        <v>2017</v>
      </c>
      <c r="B7175" s="14" t="s">
        <v>5614</v>
      </c>
      <c r="C7175" s="9">
        <v>43002</v>
      </c>
      <c r="D7175" s="14" t="s">
        <v>537</v>
      </c>
      <c r="E7175" s="1" t="s">
        <v>6</v>
      </c>
      <c r="F7175" s="11">
        <v>4120</v>
      </c>
      <c r="G7175" s="1" t="s">
        <v>37</v>
      </c>
      <c r="H7175" s="11" t="s">
        <v>2087</v>
      </c>
      <c r="I7175" s="27">
        <v>177</v>
      </c>
      <c r="J7175" s="30" t="s">
        <v>5652</v>
      </c>
      <c r="K7175" s="28" t="s">
        <v>5653</v>
      </c>
      <c r="L7175" s="4" t="s">
        <v>9</v>
      </c>
    </row>
    <row r="7176" spans="1:12">
      <c r="A7176" s="36">
        <v>2017</v>
      </c>
      <c r="B7176" s="14" t="s">
        <v>5614</v>
      </c>
      <c r="C7176" s="9">
        <v>42992</v>
      </c>
      <c r="D7176" s="14" t="s">
        <v>537</v>
      </c>
      <c r="E7176" s="1" t="s">
        <v>345</v>
      </c>
      <c r="F7176" s="11">
        <v>1686</v>
      </c>
      <c r="G7176" s="1" t="s">
        <v>691</v>
      </c>
      <c r="H7176" s="1" t="s">
        <v>120</v>
      </c>
      <c r="I7176" s="27">
        <v>391</v>
      </c>
      <c r="J7176" s="30">
        <v>930672</v>
      </c>
      <c r="K7176" s="28" t="s">
        <v>4383</v>
      </c>
      <c r="L7176" s="4" t="s">
        <v>9</v>
      </c>
    </row>
    <row r="7177" spans="1:12">
      <c r="A7177" s="36">
        <v>2017</v>
      </c>
      <c r="B7177" s="14" t="s">
        <v>5614</v>
      </c>
      <c r="C7177" s="9">
        <v>42994</v>
      </c>
      <c r="D7177" s="14" t="s">
        <v>537</v>
      </c>
      <c r="E7177" s="1" t="s">
        <v>345</v>
      </c>
      <c r="F7177" s="11">
        <v>1686</v>
      </c>
      <c r="G7177" s="1" t="s">
        <v>691</v>
      </c>
      <c r="H7177" s="1" t="s">
        <v>120</v>
      </c>
      <c r="I7177" s="27">
        <v>140</v>
      </c>
      <c r="J7177" s="30">
        <v>930805</v>
      </c>
      <c r="K7177" s="28" t="s">
        <v>4383</v>
      </c>
      <c r="L7177" s="4" t="s">
        <v>9</v>
      </c>
    </row>
    <row r="7178" spans="1:12">
      <c r="A7178" s="36">
        <v>2017</v>
      </c>
      <c r="B7178" s="14" t="s">
        <v>5614</v>
      </c>
      <c r="C7178" s="9">
        <v>42994</v>
      </c>
      <c r="D7178" s="14" t="s">
        <v>537</v>
      </c>
      <c r="E7178" s="1" t="s">
        <v>345</v>
      </c>
      <c r="F7178" s="11">
        <v>1686</v>
      </c>
      <c r="G7178" s="1" t="s">
        <v>691</v>
      </c>
      <c r="H7178" s="1" t="s">
        <v>120</v>
      </c>
      <c r="I7178" s="27">
        <v>125</v>
      </c>
      <c r="J7178" s="30">
        <v>930810</v>
      </c>
      <c r="K7178" s="28" t="s">
        <v>4383</v>
      </c>
      <c r="L7178" s="4" t="s">
        <v>9</v>
      </c>
    </row>
    <row r="7179" spans="1:12">
      <c r="A7179" s="36">
        <v>2017</v>
      </c>
      <c r="B7179" s="14" t="s">
        <v>5614</v>
      </c>
      <c r="C7179" s="9">
        <v>42995</v>
      </c>
      <c r="D7179" s="14" t="s">
        <v>537</v>
      </c>
      <c r="E7179" s="1" t="s">
        <v>345</v>
      </c>
      <c r="F7179" s="11">
        <v>1686</v>
      </c>
      <c r="G7179" s="1" t="s">
        <v>691</v>
      </c>
      <c r="H7179" s="1" t="s">
        <v>120</v>
      </c>
      <c r="I7179" s="27">
        <v>431</v>
      </c>
      <c r="J7179" s="30">
        <v>930812</v>
      </c>
      <c r="K7179" s="28" t="s">
        <v>4383</v>
      </c>
      <c r="L7179" s="4" t="s">
        <v>9</v>
      </c>
    </row>
    <row r="7180" spans="1:12">
      <c r="A7180" s="36">
        <v>2017</v>
      </c>
      <c r="B7180" s="14" t="s">
        <v>5614</v>
      </c>
      <c r="C7180" s="9">
        <v>42980</v>
      </c>
      <c r="D7180" s="14" t="s">
        <v>537</v>
      </c>
      <c r="E7180" s="1" t="s">
        <v>13</v>
      </c>
      <c r="F7180" s="11">
        <v>5074</v>
      </c>
      <c r="G7180" s="1" t="s">
        <v>137</v>
      </c>
      <c r="H7180" s="1" t="s">
        <v>26</v>
      </c>
      <c r="I7180" s="27">
        <v>50</v>
      </c>
      <c r="J7180" s="30">
        <v>11565</v>
      </c>
      <c r="K7180" s="28" t="s">
        <v>5654</v>
      </c>
      <c r="L7180" s="4" t="s">
        <v>9</v>
      </c>
    </row>
    <row r="7181" spans="1:12">
      <c r="A7181" s="36">
        <v>2017</v>
      </c>
      <c r="B7181" s="14" t="s">
        <v>5614</v>
      </c>
      <c r="C7181" s="9">
        <v>42983</v>
      </c>
      <c r="D7181" s="14" t="s">
        <v>537</v>
      </c>
      <c r="E7181" s="1" t="s">
        <v>13</v>
      </c>
      <c r="F7181" s="11">
        <v>5080</v>
      </c>
      <c r="G7181" s="1" t="s">
        <v>510</v>
      </c>
      <c r="H7181" s="11" t="s">
        <v>2087</v>
      </c>
      <c r="I7181" s="27">
        <v>40</v>
      </c>
      <c r="J7181" s="30">
        <v>1612</v>
      </c>
      <c r="K7181" s="28" t="s">
        <v>5654</v>
      </c>
      <c r="L7181" s="4" t="s">
        <v>9</v>
      </c>
    </row>
    <row r="7182" spans="1:12">
      <c r="A7182" s="36">
        <v>2017</v>
      </c>
      <c r="B7182" s="14" t="s">
        <v>5614</v>
      </c>
      <c r="C7182" s="9">
        <v>42989</v>
      </c>
      <c r="D7182" s="14" t="s">
        <v>537</v>
      </c>
      <c r="E7182" s="1" t="s">
        <v>13</v>
      </c>
      <c r="F7182" s="11">
        <v>5074</v>
      </c>
      <c r="G7182" s="1" t="s">
        <v>697</v>
      </c>
      <c r="H7182" s="1" t="s">
        <v>698</v>
      </c>
      <c r="I7182" s="27">
        <v>86</v>
      </c>
      <c r="J7182" s="30">
        <v>6313</v>
      </c>
      <c r="K7182" s="28" t="s">
        <v>5655</v>
      </c>
      <c r="L7182" s="4" t="s">
        <v>9</v>
      </c>
    </row>
    <row r="7183" spans="1:12">
      <c r="A7183" s="36">
        <v>2017</v>
      </c>
      <c r="B7183" s="14" t="s">
        <v>5614</v>
      </c>
      <c r="C7183" s="9">
        <v>42992</v>
      </c>
      <c r="D7183" s="14" t="s">
        <v>537</v>
      </c>
      <c r="E7183" s="1" t="s">
        <v>13</v>
      </c>
      <c r="F7183" s="11">
        <v>5080</v>
      </c>
      <c r="G7183" s="1" t="s">
        <v>137</v>
      </c>
      <c r="H7183" s="1" t="s">
        <v>795</v>
      </c>
      <c r="I7183" s="27">
        <v>15</v>
      </c>
      <c r="J7183" s="30">
        <v>8861</v>
      </c>
      <c r="K7183" s="28" t="s">
        <v>2005</v>
      </c>
      <c r="L7183" s="4" t="s">
        <v>9</v>
      </c>
    </row>
    <row r="7184" spans="1:12">
      <c r="A7184" s="36">
        <v>2017</v>
      </c>
      <c r="B7184" s="14" t="s">
        <v>5614</v>
      </c>
      <c r="C7184" s="9">
        <v>43004</v>
      </c>
      <c r="D7184" s="14" t="s">
        <v>537</v>
      </c>
      <c r="E7184" s="1" t="s">
        <v>13</v>
      </c>
      <c r="F7184" s="11">
        <v>5080</v>
      </c>
      <c r="G7184" s="1" t="s">
        <v>37</v>
      </c>
      <c r="H7184" s="11" t="s">
        <v>2087</v>
      </c>
      <c r="I7184" s="27">
        <v>45</v>
      </c>
      <c r="J7184" s="30" t="s">
        <v>5656</v>
      </c>
      <c r="K7184" s="28" t="s">
        <v>2746</v>
      </c>
      <c r="L7184" s="4" t="s">
        <v>9</v>
      </c>
    </row>
    <row r="7185" spans="1:12">
      <c r="A7185" s="36">
        <v>2017</v>
      </c>
      <c r="B7185" s="14" t="s">
        <v>5614</v>
      </c>
      <c r="C7185" s="9">
        <v>42984</v>
      </c>
      <c r="D7185" s="14" t="s">
        <v>537</v>
      </c>
      <c r="E7185" s="1" t="s">
        <v>308</v>
      </c>
      <c r="F7185" s="11">
        <v>4418</v>
      </c>
      <c r="G7185" s="1" t="s">
        <v>137</v>
      </c>
      <c r="H7185" s="1" t="s">
        <v>138</v>
      </c>
      <c r="I7185" s="27">
        <v>92</v>
      </c>
      <c r="J7185" s="30">
        <v>1453</v>
      </c>
      <c r="K7185" s="28" t="s">
        <v>5628</v>
      </c>
      <c r="L7185" s="4" t="s">
        <v>141</v>
      </c>
    </row>
    <row r="7186" spans="1:12">
      <c r="A7186" s="36">
        <v>2017</v>
      </c>
      <c r="B7186" s="14" t="s">
        <v>5614</v>
      </c>
      <c r="C7186" s="9">
        <v>43005</v>
      </c>
      <c r="D7186" s="14" t="s">
        <v>537</v>
      </c>
      <c r="E7186" s="1" t="s">
        <v>13</v>
      </c>
      <c r="F7186" s="11">
        <v>5080</v>
      </c>
      <c r="G7186" s="1" t="s">
        <v>37</v>
      </c>
      <c r="H7186" s="11" t="s">
        <v>2087</v>
      </c>
      <c r="I7186" s="27">
        <v>30</v>
      </c>
      <c r="J7186" s="30" t="s">
        <v>5657</v>
      </c>
      <c r="K7186" s="28" t="s">
        <v>2746</v>
      </c>
      <c r="L7186" s="4" t="s">
        <v>9</v>
      </c>
    </row>
    <row r="7187" spans="1:12">
      <c r="A7187" s="36">
        <v>2017</v>
      </c>
      <c r="B7187" s="14" t="s">
        <v>5614</v>
      </c>
      <c r="C7187" s="9">
        <v>42994</v>
      </c>
      <c r="D7187" s="14" t="s">
        <v>537</v>
      </c>
      <c r="E7187" s="1" t="s">
        <v>13</v>
      </c>
      <c r="F7187" s="11">
        <v>5080</v>
      </c>
      <c r="G7187" s="1" t="s">
        <v>37</v>
      </c>
      <c r="H7187" s="11" t="s">
        <v>2087</v>
      </c>
      <c r="I7187" s="27">
        <v>33</v>
      </c>
      <c r="J7187" s="30" t="s">
        <v>5658</v>
      </c>
      <c r="K7187" s="28" t="s">
        <v>28</v>
      </c>
      <c r="L7187" s="4" t="s">
        <v>9</v>
      </c>
    </row>
    <row r="7188" spans="1:12">
      <c r="A7188" s="36">
        <v>2017</v>
      </c>
      <c r="B7188" s="14" t="s">
        <v>5614</v>
      </c>
      <c r="C7188" s="9">
        <v>42994</v>
      </c>
      <c r="D7188" s="14" t="s">
        <v>537</v>
      </c>
      <c r="E7188" s="1" t="s">
        <v>13</v>
      </c>
      <c r="F7188" s="11">
        <v>5080</v>
      </c>
      <c r="G7188" s="1" t="s">
        <v>37</v>
      </c>
      <c r="H7188" s="11" t="s">
        <v>2087</v>
      </c>
      <c r="I7188" s="27">
        <v>60</v>
      </c>
      <c r="J7188" s="30" t="s">
        <v>5659</v>
      </c>
      <c r="K7188" s="28" t="s">
        <v>28</v>
      </c>
      <c r="L7188" s="4" t="s">
        <v>9</v>
      </c>
    </row>
    <row r="7189" spans="1:12">
      <c r="A7189" s="36">
        <v>2017</v>
      </c>
      <c r="B7189" s="14" t="s">
        <v>5614</v>
      </c>
      <c r="C7189" s="9">
        <v>42984</v>
      </c>
      <c r="D7189" s="14" t="s">
        <v>537</v>
      </c>
      <c r="E7189" s="1" t="s">
        <v>308</v>
      </c>
      <c r="F7189" s="11">
        <v>4418</v>
      </c>
      <c r="G7189" s="1" t="s">
        <v>137</v>
      </c>
      <c r="H7189" s="1" t="s">
        <v>138</v>
      </c>
      <c r="I7189" s="27">
        <v>95.7</v>
      </c>
      <c r="J7189" s="30">
        <v>1454</v>
      </c>
      <c r="K7189" s="28" t="s">
        <v>5628</v>
      </c>
      <c r="L7189" s="4" t="s">
        <v>141</v>
      </c>
    </row>
    <row r="7190" spans="1:12">
      <c r="A7190" s="36">
        <v>2017</v>
      </c>
      <c r="B7190" s="14" t="s">
        <v>5614</v>
      </c>
      <c r="C7190" s="9">
        <v>43003</v>
      </c>
      <c r="D7190" s="14" t="s">
        <v>537</v>
      </c>
      <c r="E7190" s="1" t="s">
        <v>29</v>
      </c>
      <c r="F7190" s="11">
        <v>2259</v>
      </c>
      <c r="G7190" s="1" t="s">
        <v>179</v>
      </c>
      <c r="H7190" s="1" t="s">
        <v>30</v>
      </c>
      <c r="I7190" s="27">
        <v>70</v>
      </c>
      <c r="J7190" s="30">
        <v>39885</v>
      </c>
      <c r="K7190" s="28" t="s">
        <v>5660</v>
      </c>
      <c r="L7190" s="4" t="s">
        <v>9</v>
      </c>
    </row>
    <row r="7191" spans="1:12">
      <c r="A7191" s="36">
        <v>2017</v>
      </c>
      <c r="B7191" s="14" t="s">
        <v>5614</v>
      </c>
      <c r="C7191" s="9">
        <v>43006</v>
      </c>
      <c r="D7191" s="14" t="s">
        <v>537</v>
      </c>
      <c r="E7191" s="1" t="s">
        <v>29</v>
      </c>
      <c r="F7191" s="11">
        <v>2259</v>
      </c>
      <c r="G7191" s="1" t="s">
        <v>179</v>
      </c>
      <c r="H7191" s="1" t="s">
        <v>102</v>
      </c>
      <c r="I7191" s="27">
        <v>60</v>
      </c>
      <c r="J7191" s="30">
        <v>7627</v>
      </c>
      <c r="K7191" s="28" t="s">
        <v>5660</v>
      </c>
      <c r="L7191" s="4" t="s">
        <v>9</v>
      </c>
    </row>
    <row r="7192" spans="1:12">
      <c r="A7192" s="36">
        <v>2017</v>
      </c>
      <c r="B7192" s="14" t="s">
        <v>5614</v>
      </c>
      <c r="C7192" s="9">
        <v>43004</v>
      </c>
      <c r="D7192" s="14" t="s">
        <v>537</v>
      </c>
      <c r="E7192" s="1" t="s">
        <v>29</v>
      </c>
      <c r="F7192" s="11">
        <v>2259</v>
      </c>
      <c r="G7192" s="1" t="s">
        <v>37</v>
      </c>
      <c r="H7192" s="1" t="s">
        <v>1676</v>
      </c>
      <c r="I7192" s="27">
        <v>55</v>
      </c>
      <c r="J7192" s="30" t="s">
        <v>5661</v>
      </c>
      <c r="K7192" s="28" t="s">
        <v>5660</v>
      </c>
      <c r="L7192" s="4" t="s">
        <v>9</v>
      </c>
    </row>
    <row r="7193" spans="1:12">
      <c r="A7193" s="36">
        <v>2017</v>
      </c>
      <c r="B7193" s="14" t="s">
        <v>5614</v>
      </c>
      <c r="C7193" s="9">
        <v>43005</v>
      </c>
      <c r="D7193" s="14" t="s">
        <v>537</v>
      </c>
      <c r="E7193" s="1" t="s">
        <v>29</v>
      </c>
      <c r="F7193" s="11">
        <v>2250</v>
      </c>
      <c r="G7193" s="1" t="s">
        <v>37</v>
      </c>
      <c r="H7193" s="1" t="s">
        <v>1676</v>
      </c>
      <c r="I7193" s="27">
        <v>59</v>
      </c>
      <c r="J7193" s="30" t="s">
        <v>5662</v>
      </c>
      <c r="K7193" s="28" t="s">
        <v>5663</v>
      </c>
      <c r="L7193" s="4" t="s">
        <v>9</v>
      </c>
    </row>
    <row r="7194" spans="1:12">
      <c r="A7194" s="36">
        <v>2017</v>
      </c>
      <c r="B7194" s="14" t="s">
        <v>5614</v>
      </c>
      <c r="C7194" s="9">
        <v>43006</v>
      </c>
      <c r="D7194" s="14" t="s">
        <v>537</v>
      </c>
      <c r="E7194" s="1" t="s">
        <v>29</v>
      </c>
      <c r="F7194" s="11">
        <v>2250</v>
      </c>
      <c r="G7194" s="1" t="s">
        <v>179</v>
      </c>
      <c r="H7194" s="1" t="s">
        <v>102</v>
      </c>
      <c r="I7194" s="27">
        <v>60</v>
      </c>
      <c r="J7194" s="30" t="s">
        <v>5664</v>
      </c>
      <c r="K7194" s="28" t="s">
        <v>5663</v>
      </c>
      <c r="L7194" s="4" t="s">
        <v>9</v>
      </c>
    </row>
    <row r="7195" spans="1:12">
      <c r="A7195" s="36">
        <v>2017</v>
      </c>
      <c r="B7195" s="14" t="s">
        <v>5614</v>
      </c>
      <c r="C7195" s="9">
        <v>42985</v>
      </c>
      <c r="D7195" s="14" t="s">
        <v>809</v>
      </c>
      <c r="E7195" s="1" t="s">
        <v>917</v>
      </c>
      <c r="F7195" s="11">
        <v>5756</v>
      </c>
      <c r="G7195" s="1" t="s">
        <v>179</v>
      </c>
      <c r="H7195" s="11" t="s">
        <v>2087</v>
      </c>
      <c r="I7195" s="27">
        <v>57</v>
      </c>
      <c r="J7195" s="30">
        <v>14869</v>
      </c>
      <c r="K7195" s="28" t="s">
        <v>5665</v>
      </c>
      <c r="L7195" s="4" t="s">
        <v>9</v>
      </c>
    </row>
    <row r="7196" spans="1:12">
      <c r="A7196" s="36">
        <v>2017</v>
      </c>
      <c r="B7196" s="14" t="s">
        <v>5614</v>
      </c>
      <c r="C7196" s="9">
        <v>42994</v>
      </c>
      <c r="D7196" s="14" t="s">
        <v>809</v>
      </c>
      <c r="E7196" s="1" t="s">
        <v>917</v>
      </c>
      <c r="F7196" s="11">
        <v>5751</v>
      </c>
      <c r="G7196" s="1" t="s">
        <v>179</v>
      </c>
      <c r="H7196" s="11" t="s">
        <v>2087</v>
      </c>
      <c r="I7196" s="27">
        <v>53</v>
      </c>
      <c r="J7196" s="30">
        <v>14983</v>
      </c>
      <c r="K7196" s="28" t="s">
        <v>5666</v>
      </c>
      <c r="L7196" s="4" t="s">
        <v>9</v>
      </c>
    </row>
    <row r="7197" spans="1:12">
      <c r="A7197" s="36">
        <v>2017</v>
      </c>
      <c r="B7197" s="14" t="s">
        <v>5614</v>
      </c>
      <c r="C7197" s="9">
        <v>43003</v>
      </c>
      <c r="D7197" s="14" t="s">
        <v>809</v>
      </c>
      <c r="E7197" s="1" t="s">
        <v>917</v>
      </c>
      <c r="F7197" s="11">
        <v>5753</v>
      </c>
      <c r="G7197" s="1" t="s">
        <v>179</v>
      </c>
      <c r="H7197" s="11" t="s">
        <v>2087</v>
      </c>
      <c r="I7197" s="27">
        <v>54</v>
      </c>
      <c r="J7197" s="30" t="s">
        <v>5667</v>
      </c>
      <c r="K7197" s="28" t="s">
        <v>5668</v>
      </c>
      <c r="L7197" s="4" t="s">
        <v>9</v>
      </c>
    </row>
    <row r="7198" spans="1:12">
      <c r="A7198" s="36">
        <v>2017</v>
      </c>
      <c r="B7198" s="14" t="s">
        <v>5614</v>
      </c>
      <c r="C7198" s="9">
        <v>42984</v>
      </c>
      <c r="D7198" s="14" t="s">
        <v>537</v>
      </c>
      <c r="E7198" s="1" t="s">
        <v>6</v>
      </c>
      <c r="F7198" s="11">
        <v>4103</v>
      </c>
      <c r="G7198" s="1" t="s">
        <v>137</v>
      </c>
      <c r="H7198" s="1" t="s">
        <v>138</v>
      </c>
      <c r="I7198" s="27">
        <v>178.3</v>
      </c>
      <c r="J7198" s="30">
        <v>1455</v>
      </c>
      <c r="K7198" s="28" t="s">
        <v>5651</v>
      </c>
      <c r="L7198" s="4" t="s">
        <v>273</v>
      </c>
    </row>
    <row r="7199" spans="1:12">
      <c r="A7199" s="36">
        <v>2017</v>
      </c>
      <c r="B7199" s="14" t="s">
        <v>5614</v>
      </c>
      <c r="C7199" s="9">
        <v>42996</v>
      </c>
      <c r="D7199" s="14" t="s">
        <v>537</v>
      </c>
      <c r="E7199" s="1" t="s">
        <v>6</v>
      </c>
      <c r="F7199" s="11">
        <v>4126</v>
      </c>
      <c r="G7199" s="1" t="s">
        <v>269</v>
      </c>
      <c r="H7199" s="1" t="s">
        <v>287</v>
      </c>
      <c r="I7199" s="27">
        <v>243</v>
      </c>
      <c r="J7199" s="30" t="s">
        <v>5669</v>
      </c>
      <c r="K7199" s="28" t="s">
        <v>1541</v>
      </c>
      <c r="L7199" s="4" t="s">
        <v>9</v>
      </c>
    </row>
    <row r="7200" spans="1:12">
      <c r="A7200" s="36">
        <v>2017</v>
      </c>
      <c r="B7200" s="14" t="s">
        <v>5614</v>
      </c>
      <c r="C7200" s="9">
        <v>42984</v>
      </c>
      <c r="D7200" s="14" t="s">
        <v>537</v>
      </c>
      <c r="E7200" s="1" t="s">
        <v>308</v>
      </c>
      <c r="F7200" s="11">
        <v>4528</v>
      </c>
      <c r="G7200" s="1" t="s">
        <v>137</v>
      </c>
      <c r="H7200" s="1" t="s">
        <v>138</v>
      </c>
      <c r="I7200" s="27">
        <v>83.6</v>
      </c>
      <c r="J7200" s="30">
        <v>1457</v>
      </c>
      <c r="K7200" s="28" t="s">
        <v>5037</v>
      </c>
      <c r="L7200" s="4" t="s">
        <v>310</v>
      </c>
    </row>
    <row r="7201" spans="1:12">
      <c r="A7201" s="36">
        <v>2017</v>
      </c>
      <c r="B7201" s="14" t="s">
        <v>5614</v>
      </c>
      <c r="C7201" s="9">
        <v>42994</v>
      </c>
      <c r="D7201" s="14" t="s">
        <v>537</v>
      </c>
      <c r="E7201" s="1" t="s">
        <v>6</v>
      </c>
      <c r="F7201" s="11">
        <v>4126</v>
      </c>
      <c r="G7201" s="1" t="s">
        <v>269</v>
      </c>
      <c r="H7201" s="1" t="s">
        <v>287</v>
      </c>
      <c r="I7201" s="27">
        <v>232</v>
      </c>
      <c r="J7201" s="30" t="s">
        <v>5670</v>
      </c>
      <c r="K7201" s="28" t="s">
        <v>1541</v>
      </c>
      <c r="L7201" s="4" t="s">
        <v>9</v>
      </c>
    </row>
    <row r="7202" spans="1:12">
      <c r="A7202" s="36">
        <v>2017</v>
      </c>
      <c r="B7202" s="14" t="s">
        <v>5614</v>
      </c>
      <c r="C7202" s="9">
        <v>43008</v>
      </c>
      <c r="D7202" s="14" t="s">
        <v>537</v>
      </c>
      <c r="E7202" s="1" t="s">
        <v>6</v>
      </c>
      <c r="F7202" s="11">
        <v>4120</v>
      </c>
      <c r="G7202" s="1" t="s">
        <v>137</v>
      </c>
      <c r="H7202" s="1" t="s">
        <v>299</v>
      </c>
      <c r="I7202" s="27">
        <v>252</v>
      </c>
      <c r="J7202" s="30" t="s">
        <v>5671</v>
      </c>
      <c r="K7202" s="28" t="s">
        <v>5672</v>
      </c>
      <c r="L7202" s="4" t="s">
        <v>9</v>
      </c>
    </row>
    <row r="7203" spans="1:12">
      <c r="A7203" s="36">
        <v>2017</v>
      </c>
      <c r="B7203" s="14" t="s">
        <v>5614</v>
      </c>
      <c r="C7203" s="9">
        <v>42982</v>
      </c>
      <c r="D7203" s="14" t="s">
        <v>537</v>
      </c>
      <c r="E7203" s="1" t="s">
        <v>13</v>
      </c>
      <c r="F7203" s="11">
        <v>5080</v>
      </c>
      <c r="G7203" s="1" t="s">
        <v>510</v>
      </c>
      <c r="H7203" s="11" t="s">
        <v>2087</v>
      </c>
      <c r="I7203" s="27">
        <v>80</v>
      </c>
      <c r="J7203" s="30">
        <v>1611</v>
      </c>
      <c r="K7203" s="28" t="s">
        <v>5654</v>
      </c>
      <c r="L7203" s="4" t="s">
        <v>9</v>
      </c>
    </row>
    <row r="7204" spans="1:12">
      <c r="A7204" s="36">
        <v>2017</v>
      </c>
      <c r="B7204" s="14" t="s">
        <v>5614</v>
      </c>
      <c r="C7204" s="9">
        <v>42985</v>
      </c>
      <c r="D7204" s="14" t="s">
        <v>537</v>
      </c>
      <c r="E7204" s="1" t="s">
        <v>6</v>
      </c>
      <c r="F7204" s="11">
        <v>4103</v>
      </c>
      <c r="G7204" s="1" t="s">
        <v>137</v>
      </c>
      <c r="H7204" s="1" t="s">
        <v>138</v>
      </c>
      <c r="I7204" s="27">
        <v>72.900000000000006</v>
      </c>
      <c r="J7204" s="30">
        <v>1458</v>
      </c>
      <c r="K7204" s="28" t="s">
        <v>5651</v>
      </c>
      <c r="L7204" s="4" t="s">
        <v>273</v>
      </c>
    </row>
    <row r="7205" spans="1:12">
      <c r="A7205" s="36">
        <v>2017</v>
      </c>
      <c r="B7205" s="14" t="s">
        <v>5614</v>
      </c>
      <c r="C7205" s="9">
        <v>42991</v>
      </c>
      <c r="D7205" s="14" t="s">
        <v>537</v>
      </c>
      <c r="E7205" s="1" t="s">
        <v>13</v>
      </c>
      <c r="F7205" s="11">
        <v>5080</v>
      </c>
      <c r="G7205" s="1" t="s">
        <v>137</v>
      </c>
      <c r="H7205" s="1" t="s">
        <v>795</v>
      </c>
      <c r="I7205" s="27">
        <v>100</v>
      </c>
      <c r="J7205" s="30">
        <v>8859</v>
      </c>
      <c r="K7205" s="28" t="s">
        <v>2005</v>
      </c>
      <c r="L7205" s="4" t="s">
        <v>9</v>
      </c>
    </row>
    <row r="7206" spans="1:12">
      <c r="A7206" s="36">
        <v>2017</v>
      </c>
      <c r="B7206" s="14" t="s">
        <v>5614</v>
      </c>
      <c r="C7206" s="9">
        <v>42985</v>
      </c>
      <c r="D7206" s="14" t="s">
        <v>537</v>
      </c>
      <c r="E7206" s="1" t="s">
        <v>6</v>
      </c>
      <c r="F7206" s="11">
        <v>4103</v>
      </c>
      <c r="G7206" s="1" t="s">
        <v>137</v>
      </c>
      <c r="H7206" s="1" t="s">
        <v>138</v>
      </c>
      <c r="I7206" s="27">
        <v>117.3</v>
      </c>
      <c r="J7206" s="30">
        <v>1459</v>
      </c>
      <c r="K7206" s="28" t="s">
        <v>5651</v>
      </c>
      <c r="L7206" s="4" t="s">
        <v>273</v>
      </c>
    </row>
    <row r="7207" spans="1:12">
      <c r="A7207" s="36">
        <v>2017</v>
      </c>
      <c r="B7207" s="14" t="s">
        <v>5614</v>
      </c>
      <c r="C7207" s="9">
        <v>42986</v>
      </c>
      <c r="D7207" s="14" t="s">
        <v>537</v>
      </c>
      <c r="E7207" s="1" t="s">
        <v>308</v>
      </c>
      <c r="F7207" s="11">
        <v>4418</v>
      </c>
      <c r="G7207" s="1" t="s">
        <v>137</v>
      </c>
      <c r="H7207" s="1" t="s">
        <v>138</v>
      </c>
      <c r="I7207" s="27">
        <v>113</v>
      </c>
      <c r="J7207" s="30">
        <v>1460</v>
      </c>
      <c r="K7207" s="28" t="s">
        <v>5673</v>
      </c>
      <c r="L7207" s="4" t="s">
        <v>141</v>
      </c>
    </row>
    <row r="7208" spans="1:12">
      <c r="A7208" s="36">
        <v>2017</v>
      </c>
      <c r="B7208" s="14" t="s">
        <v>5614</v>
      </c>
      <c r="C7208" s="9">
        <v>42982</v>
      </c>
      <c r="D7208" s="14" t="s">
        <v>537</v>
      </c>
      <c r="E7208" s="1" t="s">
        <v>33</v>
      </c>
      <c r="F7208" s="11">
        <v>3119</v>
      </c>
      <c r="G7208" s="1" t="s">
        <v>179</v>
      </c>
      <c r="H7208" s="1" t="s">
        <v>2014</v>
      </c>
      <c r="I7208" s="27">
        <v>161</v>
      </c>
      <c r="J7208" s="30">
        <v>20279</v>
      </c>
      <c r="K7208" s="28" t="s">
        <v>5310</v>
      </c>
      <c r="L7208" s="4" t="s">
        <v>35</v>
      </c>
    </row>
    <row r="7209" spans="1:12">
      <c r="A7209" s="36">
        <v>2017</v>
      </c>
      <c r="B7209" s="14" t="s">
        <v>5614</v>
      </c>
      <c r="C7209" s="9">
        <v>42982</v>
      </c>
      <c r="D7209" s="14" t="s">
        <v>537</v>
      </c>
      <c r="E7209" s="1" t="s">
        <v>33</v>
      </c>
      <c r="F7209" s="11">
        <v>3112</v>
      </c>
      <c r="G7209" s="1" t="s">
        <v>179</v>
      </c>
      <c r="H7209" s="1" t="s">
        <v>2014</v>
      </c>
      <c r="I7209" s="27">
        <v>164</v>
      </c>
      <c r="J7209" s="30">
        <v>20278</v>
      </c>
      <c r="K7209" s="28" t="s">
        <v>5310</v>
      </c>
      <c r="L7209" s="4" t="s">
        <v>35</v>
      </c>
    </row>
    <row r="7210" spans="1:12">
      <c r="A7210" s="36">
        <v>2017</v>
      </c>
      <c r="B7210" s="14" t="s">
        <v>5614</v>
      </c>
      <c r="C7210" s="9">
        <v>42979</v>
      </c>
      <c r="D7210" s="14" t="s">
        <v>537</v>
      </c>
      <c r="E7210" s="1" t="s">
        <v>33</v>
      </c>
      <c r="F7210" s="11">
        <v>3112</v>
      </c>
      <c r="G7210" s="1" t="s">
        <v>179</v>
      </c>
      <c r="H7210" s="1" t="s">
        <v>2014</v>
      </c>
      <c r="I7210" s="27">
        <v>126</v>
      </c>
      <c r="J7210" s="30">
        <v>20274</v>
      </c>
      <c r="K7210" s="28" t="s">
        <v>5310</v>
      </c>
      <c r="L7210" s="4" t="s">
        <v>35</v>
      </c>
    </row>
    <row r="7211" spans="1:12">
      <c r="A7211" s="36">
        <v>2017</v>
      </c>
      <c r="B7211" s="14" t="s">
        <v>5614</v>
      </c>
      <c r="C7211" s="9">
        <v>42979</v>
      </c>
      <c r="D7211" s="14" t="s">
        <v>537</v>
      </c>
      <c r="E7211" s="1" t="s">
        <v>33</v>
      </c>
      <c r="F7211" s="11">
        <v>3119</v>
      </c>
      <c r="G7211" s="1" t="s">
        <v>179</v>
      </c>
      <c r="H7211" s="1" t="s">
        <v>2014</v>
      </c>
      <c r="I7211" s="27">
        <v>125</v>
      </c>
      <c r="J7211" s="30">
        <v>20273</v>
      </c>
      <c r="K7211" s="28" t="s">
        <v>5310</v>
      </c>
      <c r="L7211" s="4" t="s">
        <v>35</v>
      </c>
    </row>
    <row r="7212" spans="1:12">
      <c r="A7212" s="36">
        <v>2017</v>
      </c>
      <c r="B7212" s="14" t="s">
        <v>5614</v>
      </c>
      <c r="C7212" s="9">
        <v>42986</v>
      </c>
      <c r="D7212" s="14" t="s">
        <v>537</v>
      </c>
      <c r="E7212" s="1" t="s">
        <v>33</v>
      </c>
      <c r="F7212" s="11">
        <v>3119</v>
      </c>
      <c r="G7212" s="1" t="s">
        <v>179</v>
      </c>
      <c r="H7212" s="1" t="s">
        <v>2014</v>
      </c>
      <c r="I7212" s="27">
        <v>158</v>
      </c>
      <c r="J7212" s="30">
        <v>20287</v>
      </c>
      <c r="K7212" s="28" t="s">
        <v>5674</v>
      </c>
      <c r="L7212" s="4" t="s">
        <v>35</v>
      </c>
    </row>
    <row r="7213" spans="1:12">
      <c r="A7213" s="36">
        <v>2017</v>
      </c>
      <c r="B7213" s="14" t="s">
        <v>5614</v>
      </c>
      <c r="C7213" s="9">
        <v>42986</v>
      </c>
      <c r="D7213" s="14" t="s">
        <v>537</v>
      </c>
      <c r="E7213" s="1" t="s">
        <v>33</v>
      </c>
      <c r="F7213" s="11">
        <v>3112</v>
      </c>
      <c r="G7213" s="1" t="s">
        <v>179</v>
      </c>
      <c r="H7213" s="1" t="s">
        <v>2014</v>
      </c>
      <c r="I7213" s="27">
        <v>155</v>
      </c>
      <c r="J7213" s="30">
        <v>20288</v>
      </c>
      <c r="K7213" s="28" t="s">
        <v>5294</v>
      </c>
      <c r="L7213" s="4" t="s">
        <v>35</v>
      </c>
    </row>
    <row r="7214" spans="1:12">
      <c r="A7214" s="36">
        <v>2017</v>
      </c>
      <c r="B7214" s="14" t="s">
        <v>5614</v>
      </c>
      <c r="C7214" s="9">
        <v>42998</v>
      </c>
      <c r="D7214" s="14" t="s">
        <v>537</v>
      </c>
      <c r="E7214" s="1" t="s">
        <v>33</v>
      </c>
      <c r="F7214" s="11">
        <v>3112</v>
      </c>
      <c r="G7214" s="1" t="s">
        <v>179</v>
      </c>
      <c r="H7214" s="1" t="s">
        <v>2014</v>
      </c>
      <c r="I7214" s="27">
        <v>64</v>
      </c>
      <c r="J7214" s="30">
        <v>20306</v>
      </c>
      <c r="K7214" s="28" t="s">
        <v>5675</v>
      </c>
      <c r="L7214" s="4" t="s">
        <v>35</v>
      </c>
    </row>
    <row r="7215" spans="1:12">
      <c r="A7215" s="36">
        <v>2017</v>
      </c>
      <c r="B7215" s="14" t="s">
        <v>5614</v>
      </c>
      <c r="C7215" s="9">
        <v>42998</v>
      </c>
      <c r="D7215" s="14" t="s">
        <v>537</v>
      </c>
      <c r="E7215" s="1" t="s">
        <v>33</v>
      </c>
      <c r="F7215" s="11">
        <v>3119</v>
      </c>
      <c r="G7215" s="1" t="s">
        <v>179</v>
      </c>
      <c r="H7215" s="1" t="s">
        <v>2014</v>
      </c>
      <c r="I7215" s="27">
        <v>61</v>
      </c>
      <c r="J7215" s="30">
        <v>20305</v>
      </c>
      <c r="K7215" s="28" t="s">
        <v>5675</v>
      </c>
      <c r="L7215" s="4" t="s">
        <v>35</v>
      </c>
    </row>
    <row r="7216" spans="1:12">
      <c r="A7216" s="36">
        <v>2017</v>
      </c>
      <c r="B7216" s="14" t="s">
        <v>5614</v>
      </c>
      <c r="C7216" s="9">
        <v>42991</v>
      </c>
      <c r="D7216" s="14" t="s">
        <v>537</v>
      </c>
      <c r="E7216" s="1" t="s">
        <v>33</v>
      </c>
      <c r="F7216" s="11">
        <v>3119</v>
      </c>
      <c r="G7216" s="1" t="s">
        <v>179</v>
      </c>
      <c r="H7216" s="1" t="s">
        <v>2014</v>
      </c>
      <c r="I7216" s="27">
        <v>85</v>
      </c>
      <c r="J7216" s="30">
        <v>20292</v>
      </c>
      <c r="K7216" s="28" t="s">
        <v>5676</v>
      </c>
      <c r="L7216" s="4" t="s">
        <v>35</v>
      </c>
    </row>
    <row r="7217" spans="1:12">
      <c r="A7217" s="36">
        <v>2017</v>
      </c>
      <c r="B7217" s="14" t="s">
        <v>5614</v>
      </c>
      <c r="C7217" s="9">
        <v>42993</v>
      </c>
      <c r="D7217" s="14" t="s">
        <v>537</v>
      </c>
      <c r="E7217" s="1" t="s">
        <v>33</v>
      </c>
      <c r="F7217" s="11">
        <v>3112</v>
      </c>
      <c r="G7217" s="1" t="s">
        <v>179</v>
      </c>
      <c r="H7217" s="1" t="s">
        <v>2014</v>
      </c>
      <c r="I7217" s="27">
        <v>106</v>
      </c>
      <c r="J7217" s="30">
        <v>20302</v>
      </c>
      <c r="K7217" s="28" t="s">
        <v>5676</v>
      </c>
      <c r="L7217" s="4" t="s">
        <v>35</v>
      </c>
    </row>
    <row r="7218" spans="1:12">
      <c r="A7218" s="36">
        <v>2017</v>
      </c>
      <c r="B7218" s="14" t="s">
        <v>5614</v>
      </c>
      <c r="C7218" s="9">
        <v>42991</v>
      </c>
      <c r="D7218" s="14" t="s">
        <v>537</v>
      </c>
      <c r="E7218" s="1" t="s">
        <v>33</v>
      </c>
      <c r="F7218" s="11">
        <v>3112</v>
      </c>
      <c r="G7218" s="1" t="s">
        <v>179</v>
      </c>
      <c r="H7218" s="1" t="s">
        <v>2014</v>
      </c>
      <c r="I7218" s="27">
        <v>92</v>
      </c>
      <c r="J7218" s="30">
        <v>20293</v>
      </c>
      <c r="K7218" s="28" t="s">
        <v>5676</v>
      </c>
      <c r="L7218" s="4" t="s">
        <v>35</v>
      </c>
    </row>
    <row r="7219" spans="1:12">
      <c r="A7219" s="36">
        <v>2017</v>
      </c>
      <c r="B7219" s="14" t="s">
        <v>5614</v>
      </c>
      <c r="C7219" s="9">
        <v>42993</v>
      </c>
      <c r="D7219" s="14" t="s">
        <v>537</v>
      </c>
      <c r="E7219" s="1" t="s">
        <v>33</v>
      </c>
      <c r="F7219" s="11">
        <v>3112</v>
      </c>
      <c r="G7219" s="1" t="s">
        <v>179</v>
      </c>
      <c r="H7219" s="1" t="s">
        <v>2014</v>
      </c>
      <c r="I7219" s="27">
        <v>140</v>
      </c>
      <c r="J7219" s="30">
        <v>20295</v>
      </c>
      <c r="K7219" s="28" t="s">
        <v>5676</v>
      </c>
      <c r="L7219" s="4" t="s">
        <v>35</v>
      </c>
    </row>
    <row r="7220" spans="1:12">
      <c r="A7220" s="36">
        <v>2017</v>
      </c>
      <c r="B7220" s="14" t="s">
        <v>5614</v>
      </c>
      <c r="C7220" s="9">
        <v>42996</v>
      </c>
      <c r="D7220" s="14" t="s">
        <v>537</v>
      </c>
      <c r="E7220" s="1" t="s">
        <v>33</v>
      </c>
      <c r="F7220" s="11">
        <v>3119</v>
      </c>
      <c r="G7220" s="1" t="s">
        <v>179</v>
      </c>
      <c r="H7220" s="1" t="s">
        <v>2014</v>
      </c>
      <c r="I7220" s="27">
        <v>86</v>
      </c>
      <c r="J7220" s="30">
        <v>20301</v>
      </c>
      <c r="K7220" s="28" t="s">
        <v>5676</v>
      </c>
      <c r="L7220" s="4" t="s">
        <v>35</v>
      </c>
    </row>
    <row r="7221" spans="1:12">
      <c r="A7221" s="36">
        <v>2017</v>
      </c>
      <c r="B7221" s="14" t="s">
        <v>5614</v>
      </c>
      <c r="C7221" s="9">
        <v>42993</v>
      </c>
      <c r="D7221" s="14" t="s">
        <v>537</v>
      </c>
      <c r="E7221" s="1" t="s">
        <v>33</v>
      </c>
      <c r="F7221" s="11">
        <v>3119</v>
      </c>
      <c r="G7221" s="1" t="s">
        <v>179</v>
      </c>
      <c r="H7221" s="1" t="s">
        <v>2014</v>
      </c>
      <c r="I7221" s="27">
        <v>140</v>
      </c>
      <c r="J7221" s="30">
        <v>20294</v>
      </c>
      <c r="K7221" s="28" t="s">
        <v>5676</v>
      </c>
      <c r="L7221" s="4" t="s">
        <v>35</v>
      </c>
    </row>
    <row r="7222" spans="1:12">
      <c r="A7222" s="36">
        <v>2017</v>
      </c>
      <c r="B7222" s="14" t="s">
        <v>5614</v>
      </c>
      <c r="C7222" s="9">
        <v>43006</v>
      </c>
      <c r="D7222" s="14" t="s">
        <v>537</v>
      </c>
      <c r="E7222" s="1" t="s">
        <v>33</v>
      </c>
      <c r="F7222" s="11">
        <v>3120</v>
      </c>
      <c r="G7222" s="1" t="s">
        <v>179</v>
      </c>
      <c r="H7222" s="1" t="s">
        <v>2014</v>
      </c>
      <c r="I7222" s="27">
        <v>167</v>
      </c>
      <c r="J7222" s="30">
        <v>20323</v>
      </c>
      <c r="K7222" s="28" t="s">
        <v>5675</v>
      </c>
      <c r="L7222" s="4" t="s">
        <v>35</v>
      </c>
    </row>
    <row r="7223" spans="1:12">
      <c r="A7223" s="36">
        <v>2017</v>
      </c>
      <c r="B7223" s="14" t="s">
        <v>5614</v>
      </c>
      <c r="C7223" s="9">
        <v>43005</v>
      </c>
      <c r="D7223" s="14" t="s">
        <v>537</v>
      </c>
      <c r="E7223" s="1" t="s">
        <v>33</v>
      </c>
      <c r="F7223" s="11">
        <v>3120</v>
      </c>
      <c r="G7223" s="1" t="s">
        <v>179</v>
      </c>
      <c r="H7223" s="1" t="s">
        <v>2014</v>
      </c>
      <c r="I7223" s="27">
        <v>143</v>
      </c>
      <c r="J7223" s="30">
        <v>20320</v>
      </c>
      <c r="K7223" s="28" t="s">
        <v>5675</v>
      </c>
      <c r="L7223" s="4" t="s">
        <v>35</v>
      </c>
    </row>
    <row r="7224" spans="1:12">
      <c r="A7224" s="36">
        <v>2017</v>
      </c>
      <c r="B7224" s="14" t="s">
        <v>5614</v>
      </c>
      <c r="C7224" s="9">
        <v>43003</v>
      </c>
      <c r="D7224" s="14" t="s">
        <v>537</v>
      </c>
      <c r="E7224" s="1" t="s">
        <v>33</v>
      </c>
      <c r="F7224" s="11">
        <v>3120</v>
      </c>
      <c r="G7224" s="1" t="s">
        <v>179</v>
      </c>
      <c r="H7224" s="1" t="s">
        <v>2014</v>
      </c>
      <c r="I7224" s="27">
        <v>120</v>
      </c>
      <c r="J7224" s="30">
        <v>20313</v>
      </c>
      <c r="K7224" s="28" t="s">
        <v>5675</v>
      </c>
      <c r="L7224" s="4" t="s">
        <v>35</v>
      </c>
    </row>
    <row r="7225" spans="1:12">
      <c r="A7225" s="36">
        <v>2017</v>
      </c>
      <c r="B7225" s="14" t="s">
        <v>5614</v>
      </c>
      <c r="C7225" s="9">
        <v>43002</v>
      </c>
      <c r="D7225" s="14" t="s">
        <v>537</v>
      </c>
      <c r="E7225" s="1" t="s">
        <v>33</v>
      </c>
      <c r="F7225" s="11">
        <v>3120</v>
      </c>
      <c r="G7225" s="1" t="s">
        <v>179</v>
      </c>
      <c r="H7225" s="1" t="s">
        <v>2014</v>
      </c>
      <c r="I7225" s="27">
        <v>161</v>
      </c>
      <c r="J7225" s="30">
        <v>20311</v>
      </c>
      <c r="K7225" s="28" t="s">
        <v>5675</v>
      </c>
      <c r="L7225" s="4" t="s">
        <v>35</v>
      </c>
    </row>
    <row r="7226" spans="1:12">
      <c r="A7226" s="36">
        <v>2017</v>
      </c>
      <c r="B7226" s="14" t="s">
        <v>5614</v>
      </c>
      <c r="C7226" s="9">
        <v>43006</v>
      </c>
      <c r="D7226" s="14" t="s">
        <v>537</v>
      </c>
      <c r="E7226" s="1" t="s">
        <v>33</v>
      </c>
      <c r="F7226" s="11">
        <v>3119</v>
      </c>
      <c r="G7226" s="1" t="s">
        <v>179</v>
      </c>
      <c r="H7226" s="1" t="s">
        <v>2014</v>
      </c>
      <c r="I7226" s="27">
        <v>166</v>
      </c>
      <c r="J7226" s="30">
        <v>20322</v>
      </c>
      <c r="K7226" s="28" t="s">
        <v>5675</v>
      </c>
      <c r="L7226" s="4" t="s">
        <v>35</v>
      </c>
    </row>
    <row r="7227" spans="1:12">
      <c r="A7227" s="36">
        <v>2017</v>
      </c>
      <c r="B7227" s="14" t="s">
        <v>5614</v>
      </c>
      <c r="C7227" s="9">
        <v>43005</v>
      </c>
      <c r="D7227" s="14" t="s">
        <v>537</v>
      </c>
      <c r="E7227" s="1" t="s">
        <v>33</v>
      </c>
      <c r="F7227" s="11">
        <v>3119</v>
      </c>
      <c r="G7227" s="1" t="s">
        <v>179</v>
      </c>
      <c r="H7227" s="1" t="s">
        <v>2014</v>
      </c>
      <c r="I7227" s="27">
        <v>144</v>
      </c>
      <c r="J7227" s="30">
        <v>20319</v>
      </c>
      <c r="K7227" s="28" t="s">
        <v>5675</v>
      </c>
      <c r="L7227" s="4" t="s">
        <v>35</v>
      </c>
    </row>
    <row r="7228" spans="1:12">
      <c r="A7228" s="36">
        <v>2017</v>
      </c>
      <c r="B7228" s="14" t="s">
        <v>5614</v>
      </c>
      <c r="C7228" s="9">
        <v>43003</v>
      </c>
      <c r="D7228" s="14" t="s">
        <v>537</v>
      </c>
      <c r="E7228" s="1" t="s">
        <v>33</v>
      </c>
      <c r="F7228" s="11">
        <v>3119</v>
      </c>
      <c r="G7228" s="1" t="s">
        <v>179</v>
      </c>
      <c r="H7228" s="1" t="s">
        <v>2014</v>
      </c>
      <c r="I7228" s="27">
        <v>112</v>
      </c>
      <c r="J7228" s="30">
        <v>20312</v>
      </c>
      <c r="K7228" s="28" t="s">
        <v>5675</v>
      </c>
      <c r="L7228" s="4" t="s">
        <v>35</v>
      </c>
    </row>
    <row r="7229" spans="1:12">
      <c r="A7229" s="36">
        <v>2017</v>
      </c>
      <c r="B7229" s="14" t="s">
        <v>5614</v>
      </c>
      <c r="C7229" s="9">
        <v>43002</v>
      </c>
      <c r="D7229" s="14" t="s">
        <v>537</v>
      </c>
      <c r="E7229" s="1" t="s">
        <v>33</v>
      </c>
      <c r="F7229" s="11">
        <v>3119</v>
      </c>
      <c r="G7229" s="1" t="s">
        <v>179</v>
      </c>
      <c r="H7229" s="1" t="s">
        <v>2014</v>
      </c>
      <c r="I7229" s="27">
        <v>162</v>
      </c>
      <c r="J7229" s="30">
        <v>20310</v>
      </c>
      <c r="K7229" s="28" t="s">
        <v>5675</v>
      </c>
      <c r="L7229" s="4" t="s">
        <v>35</v>
      </c>
    </row>
    <row r="7230" spans="1:12">
      <c r="A7230" s="36">
        <v>2017</v>
      </c>
      <c r="B7230" s="14" t="s">
        <v>5614</v>
      </c>
      <c r="C7230" s="9">
        <v>42984</v>
      </c>
      <c r="D7230" s="14" t="s">
        <v>537</v>
      </c>
      <c r="E7230" s="1" t="s">
        <v>110</v>
      </c>
      <c r="F7230" s="11">
        <v>1271</v>
      </c>
      <c r="G7230" s="1" t="s">
        <v>37</v>
      </c>
      <c r="H7230" s="1" t="s">
        <v>143</v>
      </c>
      <c r="I7230" s="27">
        <v>131</v>
      </c>
      <c r="J7230" s="30" t="s">
        <v>5677</v>
      </c>
      <c r="K7230" s="28" t="s">
        <v>5324</v>
      </c>
      <c r="L7230" s="4" t="s">
        <v>35</v>
      </c>
    </row>
    <row r="7231" spans="1:12">
      <c r="A7231" s="36">
        <v>2017</v>
      </c>
      <c r="B7231" s="14" t="s">
        <v>5614</v>
      </c>
      <c r="C7231" s="9">
        <v>42989</v>
      </c>
      <c r="D7231" s="14" t="s">
        <v>537</v>
      </c>
      <c r="E7231" s="1" t="s">
        <v>110</v>
      </c>
      <c r="F7231" s="11">
        <v>1271</v>
      </c>
      <c r="G7231" s="1" t="s">
        <v>37</v>
      </c>
      <c r="H7231" s="1" t="s">
        <v>143</v>
      </c>
      <c r="I7231" s="27">
        <v>130</v>
      </c>
      <c r="J7231" s="30" t="s">
        <v>5678</v>
      </c>
      <c r="K7231" s="28" t="s">
        <v>5679</v>
      </c>
      <c r="L7231" s="4" t="s">
        <v>35</v>
      </c>
    </row>
    <row r="7232" spans="1:12">
      <c r="A7232" s="36">
        <v>2017</v>
      </c>
      <c r="B7232" s="14" t="s">
        <v>5614</v>
      </c>
      <c r="C7232" s="9">
        <v>42993</v>
      </c>
      <c r="D7232" s="14" t="s">
        <v>537</v>
      </c>
      <c r="E7232" s="1" t="s">
        <v>110</v>
      </c>
      <c r="F7232" s="11">
        <v>1271</v>
      </c>
      <c r="G7232" s="1" t="s">
        <v>179</v>
      </c>
      <c r="H7232" s="1" t="s">
        <v>2014</v>
      </c>
      <c r="I7232" s="27">
        <v>80</v>
      </c>
      <c r="J7232" s="30">
        <v>20297</v>
      </c>
      <c r="K7232" s="28" t="s">
        <v>5679</v>
      </c>
      <c r="L7232" s="4" t="s">
        <v>35</v>
      </c>
    </row>
    <row r="7233" spans="1:12">
      <c r="A7233" s="36">
        <v>2017</v>
      </c>
      <c r="B7233" s="14" t="s">
        <v>5614</v>
      </c>
      <c r="C7233" s="9">
        <v>42994</v>
      </c>
      <c r="D7233" s="14" t="s">
        <v>537</v>
      </c>
      <c r="E7233" s="1" t="s">
        <v>110</v>
      </c>
      <c r="F7233" s="11">
        <v>1271</v>
      </c>
      <c r="G7233" s="1" t="s">
        <v>37</v>
      </c>
      <c r="H7233" s="1" t="s">
        <v>143</v>
      </c>
      <c r="I7233" s="27">
        <v>130</v>
      </c>
      <c r="J7233" s="30" t="s">
        <v>5680</v>
      </c>
      <c r="K7233" s="28" t="s">
        <v>5679</v>
      </c>
      <c r="L7233" s="4" t="s">
        <v>35</v>
      </c>
    </row>
    <row r="7234" spans="1:12">
      <c r="A7234" s="36">
        <v>2017</v>
      </c>
      <c r="B7234" s="14" t="s">
        <v>5614</v>
      </c>
      <c r="C7234" s="9">
        <v>43000</v>
      </c>
      <c r="D7234" s="14" t="s">
        <v>537</v>
      </c>
      <c r="E7234" s="1" t="s">
        <v>110</v>
      </c>
      <c r="F7234" s="11">
        <v>1271</v>
      </c>
      <c r="G7234" s="1" t="s">
        <v>37</v>
      </c>
      <c r="H7234" s="1" t="s">
        <v>143</v>
      </c>
      <c r="I7234" s="27">
        <v>74</v>
      </c>
      <c r="J7234" s="30" t="s">
        <v>5681</v>
      </c>
      <c r="K7234" s="28" t="s">
        <v>5324</v>
      </c>
      <c r="L7234" s="4" t="s">
        <v>35</v>
      </c>
    </row>
    <row r="7235" spans="1:12">
      <c r="A7235" s="36">
        <v>2017</v>
      </c>
      <c r="B7235" s="14" t="s">
        <v>5614</v>
      </c>
      <c r="C7235" s="9">
        <v>43003</v>
      </c>
      <c r="D7235" s="14" t="s">
        <v>537</v>
      </c>
      <c r="E7235" s="1" t="s">
        <v>110</v>
      </c>
      <c r="F7235" s="11">
        <v>1271</v>
      </c>
      <c r="G7235" s="1" t="s">
        <v>37</v>
      </c>
      <c r="H7235" s="1" t="s">
        <v>715</v>
      </c>
      <c r="I7235" s="27">
        <v>111</v>
      </c>
      <c r="J7235" s="30" t="s">
        <v>5682</v>
      </c>
      <c r="K7235" s="28" t="s">
        <v>5324</v>
      </c>
      <c r="L7235" s="4" t="s">
        <v>35</v>
      </c>
    </row>
    <row r="7236" spans="1:12">
      <c r="A7236" s="36">
        <v>2017</v>
      </c>
      <c r="B7236" s="14" t="s">
        <v>5614</v>
      </c>
      <c r="C7236" s="9">
        <v>43004</v>
      </c>
      <c r="D7236" s="14" t="s">
        <v>537</v>
      </c>
      <c r="E7236" s="1" t="s">
        <v>110</v>
      </c>
      <c r="F7236" s="11">
        <v>1271</v>
      </c>
      <c r="G7236" s="1" t="s">
        <v>179</v>
      </c>
      <c r="H7236" s="1" t="s">
        <v>2014</v>
      </c>
      <c r="I7236" s="27">
        <v>122</v>
      </c>
      <c r="J7236" s="30">
        <v>20315</v>
      </c>
      <c r="K7236" s="28" t="s">
        <v>5324</v>
      </c>
      <c r="L7236" s="4" t="s">
        <v>35</v>
      </c>
    </row>
    <row r="7237" spans="1:12">
      <c r="A7237" s="36">
        <v>2017</v>
      </c>
      <c r="B7237" s="14" t="s">
        <v>5614</v>
      </c>
      <c r="C7237" s="9">
        <v>42980</v>
      </c>
      <c r="D7237" s="14" t="s">
        <v>537</v>
      </c>
      <c r="E7237" s="1" t="s">
        <v>123</v>
      </c>
      <c r="F7237" s="11">
        <v>5764</v>
      </c>
      <c r="G7237" s="1" t="s">
        <v>37</v>
      </c>
      <c r="H7237" s="1" t="s">
        <v>279</v>
      </c>
      <c r="I7237" s="27">
        <v>270</v>
      </c>
      <c r="J7237" s="30" t="s">
        <v>5683</v>
      </c>
      <c r="K7237" s="28" t="s">
        <v>5330</v>
      </c>
      <c r="L7237" s="4" t="s">
        <v>35</v>
      </c>
    </row>
    <row r="7238" spans="1:12">
      <c r="A7238" s="36">
        <v>2017</v>
      </c>
      <c r="B7238" s="14" t="s">
        <v>5614</v>
      </c>
      <c r="C7238" s="9">
        <v>42983</v>
      </c>
      <c r="D7238" s="14" t="s">
        <v>537</v>
      </c>
      <c r="E7238" s="1" t="s">
        <v>123</v>
      </c>
      <c r="F7238" s="11">
        <v>5764</v>
      </c>
      <c r="G7238" s="1" t="s">
        <v>37</v>
      </c>
      <c r="H7238" s="1" t="s">
        <v>279</v>
      </c>
      <c r="I7238" s="27">
        <v>350</v>
      </c>
      <c r="J7238" s="30" t="s">
        <v>5684</v>
      </c>
      <c r="K7238" s="28" t="s">
        <v>5330</v>
      </c>
      <c r="L7238" s="4" t="s">
        <v>35</v>
      </c>
    </row>
    <row r="7239" spans="1:12">
      <c r="A7239" s="36">
        <v>2017</v>
      </c>
      <c r="B7239" s="14" t="s">
        <v>5614</v>
      </c>
      <c r="C7239" s="9">
        <v>42984</v>
      </c>
      <c r="D7239" s="14" t="s">
        <v>537</v>
      </c>
      <c r="E7239" s="1" t="s">
        <v>123</v>
      </c>
      <c r="F7239" s="11">
        <v>5764</v>
      </c>
      <c r="G7239" s="1" t="s">
        <v>37</v>
      </c>
      <c r="H7239" s="1" t="s">
        <v>279</v>
      </c>
      <c r="I7239" s="27">
        <v>470</v>
      </c>
      <c r="J7239" s="30" t="s">
        <v>5685</v>
      </c>
      <c r="K7239" s="28" t="s">
        <v>5330</v>
      </c>
      <c r="L7239" s="4" t="s">
        <v>35</v>
      </c>
    </row>
    <row r="7240" spans="1:12">
      <c r="A7240" s="36">
        <v>2017</v>
      </c>
      <c r="B7240" s="14" t="s">
        <v>5614</v>
      </c>
      <c r="C7240" s="9">
        <v>42986</v>
      </c>
      <c r="D7240" s="14" t="s">
        <v>537</v>
      </c>
      <c r="E7240" s="1" t="s">
        <v>123</v>
      </c>
      <c r="F7240" s="11">
        <v>5760</v>
      </c>
      <c r="G7240" s="1" t="s">
        <v>37</v>
      </c>
      <c r="H7240" s="1" t="s">
        <v>279</v>
      </c>
      <c r="I7240" s="27">
        <v>335</v>
      </c>
      <c r="J7240" s="30" t="s">
        <v>5686</v>
      </c>
      <c r="K7240" s="28" t="s">
        <v>4911</v>
      </c>
      <c r="L7240" s="4" t="s">
        <v>35</v>
      </c>
    </row>
    <row r="7241" spans="1:12">
      <c r="A7241" s="36">
        <v>2017</v>
      </c>
      <c r="B7241" s="14" t="s">
        <v>5614</v>
      </c>
      <c r="C7241" s="9">
        <v>42987</v>
      </c>
      <c r="D7241" s="14" t="s">
        <v>537</v>
      </c>
      <c r="E7241" s="1" t="s">
        <v>123</v>
      </c>
      <c r="F7241" s="11">
        <v>5760</v>
      </c>
      <c r="G7241" s="1" t="s">
        <v>179</v>
      </c>
      <c r="H7241" s="1" t="s">
        <v>2014</v>
      </c>
      <c r="I7241" s="27">
        <v>371</v>
      </c>
      <c r="J7241" s="30">
        <v>20289</v>
      </c>
      <c r="K7241" s="28" t="s">
        <v>4911</v>
      </c>
      <c r="L7241" s="4" t="s">
        <v>35</v>
      </c>
    </row>
    <row r="7242" spans="1:12">
      <c r="A7242" s="36">
        <v>2017</v>
      </c>
      <c r="B7242" s="14" t="s">
        <v>5614</v>
      </c>
      <c r="C7242" s="9">
        <v>42988</v>
      </c>
      <c r="D7242" s="14" t="s">
        <v>537</v>
      </c>
      <c r="E7242" s="1" t="s">
        <v>123</v>
      </c>
      <c r="F7242" s="11">
        <v>5763</v>
      </c>
      <c r="G7242" s="1" t="s">
        <v>179</v>
      </c>
      <c r="H7242" s="1" t="s">
        <v>2014</v>
      </c>
      <c r="I7242" s="27">
        <v>351</v>
      </c>
      <c r="J7242" s="30">
        <v>20291</v>
      </c>
      <c r="K7242" s="28" t="s">
        <v>5687</v>
      </c>
      <c r="L7242" s="4" t="s">
        <v>35</v>
      </c>
    </row>
    <row r="7243" spans="1:12">
      <c r="A7243" s="36">
        <v>2017</v>
      </c>
      <c r="B7243" s="14" t="s">
        <v>5614</v>
      </c>
      <c r="C7243" s="9">
        <v>42989</v>
      </c>
      <c r="D7243" s="14" t="s">
        <v>537</v>
      </c>
      <c r="E7243" s="1" t="s">
        <v>123</v>
      </c>
      <c r="F7243" s="11">
        <v>5763</v>
      </c>
      <c r="G7243" s="1" t="s">
        <v>37</v>
      </c>
      <c r="H7243" s="1" t="s">
        <v>279</v>
      </c>
      <c r="I7243" s="27">
        <v>310</v>
      </c>
      <c r="J7243" s="30" t="s">
        <v>5688</v>
      </c>
      <c r="K7243" s="28" t="s">
        <v>5687</v>
      </c>
      <c r="L7243" s="4" t="s">
        <v>35</v>
      </c>
    </row>
    <row r="7244" spans="1:12">
      <c r="A7244" s="36">
        <v>2017</v>
      </c>
      <c r="B7244" s="14" t="s">
        <v>5614</v>
      </c>
      <c r="C7244" s="9">
        <v>42991</v>
      </c>
      <c r="D7244" s="14" t="s">
        <v>537</v>
      </c>
      <c r="E7244" s="1" t="s">
        <v>123</v>
      </c>
      <c r="F7244" s="11">
        <v>5763</v>
      </c>
      <c r="G7244" s="1" t="s">
        <v>37</v>
      </c>
      <c r="H7244" s="1" t="s">
        <v>279</v>
      </c>
      <c r="I7244" s="27">
        <v>305</v>
      </c>
      <c r="J7244" s="30" t="s">
        <v>5689</v>
      </c>
      <c r="K7244" s="28" t="s">
        <v>5690</v>
      </c>
      <c r="L7244" s="4" t="s">
        <v>35</v>
      </c>
    </row>
    <row r="7245" spans="1:12">
      <c r="A7245" s="36">
        <v>2017</v>
      </c>
      <c r="B7245" s="14" t="s">
        <v>5614</v>
      </c>
      <c r="C7245" s="9">
        <v>42994</v>
      </c>
      <c r="D7245" s="14" t="s">
        <v>537</v>
      </c>
      <c r="E7245" s="1" t="s">
        <v>123</v>
      </c>
      <c r="F7245" s="11">
        <v>5760</v>
      </c>
      <c r="G7245" s="1" t="s">
        <v>37</v>
      </c>
      <c r="H7245" s="1" t="s">
        <v>279</v>
      </c>
      <c r="I7245" s="27">
        <v>297</v>
      </c>
      <c r="J7245" s="30" t="s">
        <v>5691</v>
      </c>
      <c r="K7245" s="28" t="s">
        <v>5692</v>
      </c>
      <c r="L7245" s="4" t="s">
        <v>35</v>
      </c>
    </row>
    <row r="7246" spans="1:12">
      <c r="A7246" s="36">
        <v>2017</v>
      </c>
      <c r="B7246" s="14" t="s">
        <v>5614</v>
      </c>
      <c r="C7246" s="9">
        <v>42996</v>
      </c>
      <c r="D7246" s="14" t="s">
        <v>537</v>
      </c>
      <c r="E7246" s="1" t="s">
        <v>123</v>
      </c>
      <c r="F7246" s="11">
        <v>5763</v>
      </c>
      <c r="G7246" s="1" t="s">
        <v>37</v>
      </c>
      <c r="H7246" s="1" t="s">
        <v>279</v>
      </c>
      <c r="I7246" s="27">
        <v>451</v>
      </c>
      <c r="J7246" s="30" t="s">
        <v>5693</v>
      </c>
      <c r="K7246" s="28" t="s">
        <v>5692</v>
      </c>
      <c r="L7246" s="4" t="s">
        <v>35</v>
      </c>
    </row>
    <row r="7247" spans="1:12">
      <c r="A7247" s="36">
        <v>2017</v>
      </c>
      <c r="B7247" s="14" t="s">
        <v>5614</v>
      </c>
      <c r="C7247" s="9">
        <v>42998</v>
      </c>
      <c r="D7247" s="14" t="s">
        <v>537</v>
      </c>
      <c r="E7247" s="1" t="s">
        <v>123</v>
      </c>
      <c r="F7247" s="11">
        <v>5763</v>
      </c>
      <c r="G7247" s="1" t="s">
        <v>37</v>
      </c>
      <c r="H7247" s="1" t="s">
        <v>279</v>
      </c>
      <c r="I7247" s="27">
        <v>471</v>
      </c>
      <c r="J7247" s="30" t="s">
        <v>5694</v>
      </c>
      <c r="K7247" s="28" t="s">
        <v>5692</v>
      </c>
      <c r="L7247" s="4" t="s">
        <v>35</v>
      </c>
    </row>
    <row r="7248" spans="1:12">
      <c r="A7248" s="36">
        <v>2017</v>
      </c>
      <c r="B7248" s="14" t="s">
        <v>5614</v>
      </c>
      <c r="C7248" s="9">
        <v>42998</v>
      </c>
      <c r="D7248" s="14" t="s">
        <v>537</v>
      </c>
      <c r="E7248" s="1" t="s">
        <v>123</v>
      </c>
      <c r="F7248" s="11">
        <v>5763</v>
      </c>
      <c r="G7248" s="1" t="s">
        <v>37</v>
      </c>
      <c r="H7248" s="1" t="s">
        <v>279</v>
      </c>
      <c r="I7248" s="27">
        <v>291</v>
      </c>
      <c r="J7248" s="30" t="s">
        <v>5695</v>
      </c>
      <c r="K7248" s="28" t="s">
        <v>5692</v>
      </c>
      <c r="L7248" s="4" t="s">
        <v>35</v>
      </c>
    </row>
    <row r="7249" spans="1:12">
      <c r="A7249" s="36">
        <v>2017</v>
      </c>
      <c r="B7249" s="14" t="s">
        <v>5614</v>
      </c>
      <c r="C7249" s="9">
        <v>42981</v>
      </c>
      <c r="D7249" s="14" t="s">
        <v>537</v>
      </c>
      <c r="E7249" s="1" t="s">
        <v>13</v>
      </c>
      <c r="F7249" s="11">
        <v>5066</v>
      </c>
      <c r="G7249" s="1" t="s">
        <v>37</v>
      </c>
      <c r="H7249" s="1" t="s">
        <v>274</v>
      </c>
      <c r="I7249" s="27">
        <v>90</v>
      </c>
      <c r="J7249" s="30" t="s">
        <v>5696</v>
      </c>
      <c r="K7249" s="28" t="s">
        <v>5315</v>
      </c>
      <c r="L7249" s="4" t="s">
        <v>35</v>
      </c>
    </row>
    <row r="7250" spans="1:12">
      <c r="A7250" s="36">
        <v>2017</v>
      </c>
      <c r="B7250" s="14" t="s">
        <v>5614</v>
      </c>
      <c r="C7250" s="9">
        <v>42981</v>
      </c>
      <c r="D7250" s="14" t="s">
        <v>537</v>
      </c>
      <c r="E7250" s="1" t="s">
        <v>13</v>
      </c>
      <c r="F7250" s="11">
        <v>5066</v>
      </c>
      <c r="G7250" s="1" t="s">
        <v>37</v>
      </c>
      <c r="H7250" s="1" t="s">
        <v>274</v>
      </c>
      <c r="I7250" s="27">
        <v>106</v>
      </c>
      <c r="J7250" s="30" t="s">
        <v>5697</v>
      </c>
      <c r="K7250" s="28" t="s">
        <v>5315</v>
      </c>
      <c r="L7250" s="4" t="s">
        <v>35</v>
      </c>
    </row>
    <row r="7251" spans="1:12">
      <c r="A7251" s="36">
        <v>2017</v>
      </c>
      <c r="B7251" s="14" t="s">
        <v>5614</v>
      </c>
      <c r="C7251" s="9">
        <v>42982</v>
      </c>
      <c r="D7251" s="14" t="s">
        <v>537</v>
      </c>
      <c r="E7251" s="1" t="s">
        <v>13</v>
      </c>
      <c r="F7251" s="11">
        <v>5066</v>
      </c>
      <c r="G7251" s="1" t="s">
        <v>37</v>
      </c>
      <c r="H7251" s="1" t="s">
        <v>274</v>
      </c>
      <c r="I7251" s="27">
        <v>100</v>
      </c>
      <c r="J7251" s="30" t="s">
        <v>5698</v>
      </c>
      <c r="K7251" s="28" t="s">
        <v>5315</v>
      </c>
      <c r="L7251" s="4" t="s">
        <v>35</v>
      </c>
    </row>
    <row r="7252" spans="1:12">
      <c r="A7252" s="36">
        <v>2017</v>
      </c>
      <c r="B7252" s="14" t="s">
        <v>5614</v>
      </c>
      <c r="C7252" s="9">
        <v>42984</v>
      </c>
      <c r="D7252" s="14" t="s">
        <v>537</v>
      </c>
      <c r="E7252" s="1" t="s">
        <v>13</v>
      </c>
      <c r="F7252" s="11">
        <v>5066</v>
      </c>
      <c r="G7252" s="1" t="s">
        <v>179</v>
      </c>
      <c r="H7252" s="1" t="s">
        <v>2014</v>
      </c>
      <c r="I7252" s="27">
        <v>164</v>
      </c>
      <c r="J7252" s="30">
        <v>20282</v>
      </c>
      <c r="K7252" s="28" t="s">
        <v>5315</v>
      </c>
      <c r="L7252" s="4" t="s">
        <v>35</v>
      </c>
    </row>
    <row r="7253" spans="1:12">
      <c r="A7253" s="36">
        <v>2017</v>
      </c>
      <c r="B7253" s="14" t="s">
        <v>5614</v>
      </c>
      <c r="C7253" s="9">
        <v>42984</v>
      </c>
      <c r="D7253" s="14" t="s">
        <v>537</v>
      </c>
      <c r="E7253" s="1" t="s">
        <v>13</v>
      </c>
      <c r="F7253" s="11">
        <v>5066</v>
      </c>
      <c r="G7253" s="1" t="s">
        <v>179</v>
      </c>
      <c r="H7253" s="1" t="s">
        <v>2014</v>
      </c>
      <c r="I7253" s="27">
        <v>51</v>
      </c>
      <c r="J7253" s="30">
        <v>20280</v>
      </c>
      <c r="K7253" s="28" t="s">
        <v>5315</v>
      </c>
      <c r="L7253" s="4" t="s">
        <v>35</v>
      </c>
    </row>
    <row r="7254" spans="1:12">
      <c r="A7254" s="36">
        <v>2017</v>
      </c>
      <c r="B7254" s="14" t="s">
        <v>5614</v>
      </c>
      <c r="C7254" s="9">
        <v>42995</v>
      </c>
      <c r="D7254" s="14" t="s">
        <v>537</v>
      </c>
      <c r="E7254" s="1" t="s">
        <v>13</v>
      </c>
      <c r="F7254" s="11">
        <v>5066</v>
      </c>
      <c r="G7254" s="1" t="s">
        <v>179</v>
      </c>
      <c r="H7254" s="1" t="s">
        <v>2014</v>
      </c>
      <c r="I7254" s="27">
        <v>166</v>
      </c>
      <c r="J7254" s="30">
        <v>20298</v>
      </c>
      <c r="K7254" s="28" t="s">
        <v>5699</v>
      </c>
      <c r="L7254" s="4" t="s">
        <v>35</v>
      </c>
    </row>
    <row r="7255" spans="1:12">
      <c r="A7255" s="36">
        <v>2017</v>
      </c>
      <c r="B7255" s="14" t="s">
        <v>5614</v>
      </c>
      <c r="C7255" s="9">
        <v>42996</v>
      </c>
      <c r="D7255" s="14" t="s">
        <v>537</v>
      </c>
      <c r="E7255" s="1" t="s">
        <v>13</v>
      </c>
      <c r="F7255" s="11">
        <v>5066</v>
      </c>
      <c r="G7255" s="1" t="s">
        <v>179</v>
      </c>
      <c r="H7255" s="1" t="s">
        <v>2014</v>
      </c>
      <c r="I7255" s="27">
        <v>59</v>
      </c>
      <c r="J7255" s="30">
        <v>20299</v>
      </c>
      <c r="K7255" s="28" t="s">
        <v>5699</v>
      </c>
      <c r="L7255" s="4" t="s">
        <v>35</v>
      </c>
    </row>
    <row r="7256" spans="1:12">
      <c r="A7256" s="36">
        <v>2017</v>
      </c>
      <c r="B7256" s="14" t="s">
        <v>5614</v>
      </c>
      <c r="C7256" s="9">
        <v>42979</v>
      </c>
      <c r="D7256" s="14" t="s">
        <v>537</v>
      </c>
      <c r="E7256" s="1" t="s">
        <v>181</v>
      </c>
      <c r="F7256" s="11">
        <v>4004</v>
      </c>
      <c r="G7256" s="1" t="s">
        <v>1050</v>
      </c>
      <c r="H7256" s="1" t="s">
        <v>143</v>
      </c>
      <c r="I7256" s="27">
        <v>130.1</v>
      </c>
      <c r="J7256" s="30" t="s">
        <v>5700</v>
      </c>
      <c r="K7256" s="28" t="s">
        <v>5701</v>
      </c>
      <c r="L7256" s="4" t="s">
        <v>141</v>
      </c>
    </row>
    <row r="7257" spans="1:12">
      <c r="A7257" s="36">
        <v>2017</v>
      </c>
      <c r="B7257" s="14" t="s">
        <v>5614</v>
      </c>
      <c r="C7257" s="9">
        <v>42979</v>
      </c>
      <c r="D7257" s="14" t="s">
        <v>537</v>
      </c>
      <c r="E7257" s="1" t="s">
        <v>181</v>
      </c>
      <c r="F7257" s="11">
        <v>4004</v>
      </c>
      <c r="G7257" s="1" t="s">
        <v>1050</v>
      </c>
      <c r="H7257" s="1" t="s">
        <v>143</v>
      </c>
      <c r="I7257" s="27">
        <v>93</v>
      </c>
      <c r="J7257" s="30" t="s">
        <v>5702</v>
      </c>
      <c r="K7257" s="28" t="s">
        <v>5701</v>
      </c>
      <c r="L7257" s="4" t="s">
        <v>141</v>
      </c>
    </row>
    <row r="7258" spans="1:12">
      <c r="A7258" s="36">
        <v>2017</v>
      </c>
      <c r="B7258" s="14" t="s">
        <v>5614</v>
      </c>
      <c r="C7258" s="9">
        <v>42980</v>
      </c>
      <c r="D7258" s="14" t="s">
        <v>537</v>
      </c>
      <c r="E7258" s="1" t="s">
        <v>181</v>
      </c>
      <c r="F7258" s="11">
        <v>4004</v>
      </c>
      <c r="G7258" s="1" t="s">
        <v>1050</v>
      </c>
      <c r="H7258" s="1" t="s">
        <v>143</v>
      </c>
      <c r="I7258" s="27">
        <v>120.1</v>
      </c>
      <c r="J7258" s="30" t="s">
        <v>5703</v>
      </c>
      <c r="K7258" s="28" t="s">
        <v>5701</v>
      </c>
      <c r="L7258" s="4" t="s">
        <v>141</v>
      </c>
    </row>
    <row r="7259" spans="1:12">
      <c r="A7259" s="36">
        <v>2017</v>
      </c>
      <c r="B7259" s="14" t="s">
        <v>5614</v>
      </c>
      <c r="C7259" s="9">
        <v>42980</v>
      </c>
      <c r="D7259" s="14" t="s">
        <v>537</v>
      </c>
      <c r="E7259" s="1" t="s">
        <v>181</v>
      </c>
      <c r="F7259" s="11">
        <v>4004</v>
      </c>
      <c r="G7259" s="1" t="s">
        <v>1050</v>
      </c>
      <c r="H7259" s="1" t="s">
        <v>143</v>
      </c>
      <c r="I7259" s="27">
        <v>102.9</v>
      </c>
      <c r="J7259" s="30" t="s">
        <v>5704</v>
      </c>
      <c r="K7259" s="28" t="s">
        <v>5701</v>
      </c>
      <c r="L7259" s="4" t="s">
        <v>141</v>
      </c>
    </row>
    <row r="7260" spans="1:12">
      <c r="A7260" s="36">
        <v>2017</v>
      </c>
      <c r="B7260" s="14" t="s">
        <v>5614</v>
      </c>
      <c r="C7260" s="9">
        <v>42981</v>
      </c>
      <c r="D7260" s="14" t="s">
        <v>537</v>
      </c>
      <c r="E7260" s="1" t="s">
        <v>181</v>
      </c>
      <c r="F7260" s="11">
        <v>4004</v>
      </c>
      <c r="G7260" s="1" t="s">
        <v>1050</v>
      </c>
      <c r="H7260" s="1" t="s">
        <v>143</v>
      </c>
      <c r="I7260" s="27">
        <v>94.5</v>
      </c>
      <c r="J7260" s="30" t="s">
        <v>5705</v>
      </c>
      <c r="K7260" s="28" t="s">
        <v>5701</v>
      </c>
      <c r="L7260" s="4" t="s">
        <v>141</v>
      </c>
    </row>
    <row r="7261" spans="1:12">
      <c r="A7261" s="36">
        <v>2017</v>
      </c>
      <c r="B7261" s="14" t="s">
        <v>5614</v>
      </c>
      <c r="C7261" s="9">
        <v>42982</v>
      </c>
      <c r="D7261" s="14" t="s">
        <v>537</v>
      </c>
      <c r="E7261" s="1" t="s">
        <v>181</v>
      </c>
      <c r="F7261" s="11">
        <v>4004</v>
      </c>
      <c r="G7261" s="1" t="s">
        <v>1050</v>
      </c>
      <c r="H7261" s="1" t="s">
        <v>143</v>
      </c>
      <c r="I7261" s="27">
        <v>162</v>
      </c>
      <c r="J7261" s="30" t="s">
        <v>5706</v>
      </c>
      <c r="K7261" s="28" t="s">
        <v>5701</v>
      </c>
      <c r="L7261" s="4" t="s">
        <v>141</v>
      </c>
    </row>
    <row r="7262" spans="1:12">
      <c r="A7262" s="36">
        <v>2017</v>
      </c>
      <c r="B7262" s="14" t="s">
        <v>5614</v>
      </c>
      <c r="C7262" s="9">
        <v>42982</v>
      </c>
      <c r="D7262" s="14" t="s">
        <v>537</v>
      </c>
      <c r="E7262" s="1" t="s">
        <v>181</v>
      </c>
      <c r="F7262" s="11">
        <v>4004</v>
      </c>
      <c r="G7262" s="1" t="s">
        <v>1050</v>
      </c>
      <c r="H7262" s="1" t="s">
        <v>143</v>
      </c>
      <c r="I7262" s="27">
        <v>90.9</v>
      </c>
      <c r="J7262" s="30" t="s">
        <v>5707</v>
      </c>
      <c r="K7262" s="28" t="s">
        <v>5701</v>
      </c>
      <c r="L7262" s="4" t="s">
        <v>141</v>
      </c>
    </row>
    <row r="7263" spans="1:12">
      <c r="A7263" s="36">
        <v>2017</v>
      </c>
      <c r="B7263" s="14" t="s">
        <v>5614</v>
      </c>
      <c r="C7263" s="9">
        <v>42988</v>
      </c>
      <c r="D7263" s="14" t="s">
        <v>537</v>
      </c>
      <c r="E7263" s="1" t="s">
        <v>181</v>
      </c>
      <c r="F7263" s="11">
        <v>4004</v>
      </c>
      <c r="G7263" s="1" t="s">
        <v>1050</v>
      </c>
      <c r="H7263" s="11" t="s">
        <v>396</v>
      </c>
      <c r="I7263" s="27">
        <v>97.6</v>
      </c>
      <c r="J7263" s="30" t="s">
        <v>5708</v>
      </c>
      <c r="K7263" s="28" t="s">
        <v>5709</v>
      </c>
      <c r="L7263" s="4" t="s">
        <v>141</v>
      </c>
    </row>
    <row r="7264" spans="1:12">
      <c r="A7264" s="36">
        <v>2017</v>
      </c>
      <c r="B7264" s="14" t="s">
        <v>5614</v>
      </c>
      <c r="C7264" s="9">
        <v>42988</v>
      </c>
      <c r="D7264" s="14" t="s">
        <v>537</v>
      </c>
      <c r="E7264" s="1" t="s">
        <v>181</v>
      </c>
      <c r="F7264" s="11">
        <v>4004</v>
      </c>
      <c r="G7264" s="1" t="s">
        <v>1050</v>
      </c>
      <c r="H7264" s="11" t="s">
        <v>396</v>
      </c>
      <c r="I7264" s="27">
        <v>79.599999999999994</v>
      </c>
      <c r="J7264" s="30" t="s">
        <v>5710</v>
      </c>
      <c r="K7264" s="28" t="s">
        <v>5709</v>
      </c>
      <c r="L7264" s="4" t="s">
        <v>141</v>
      </c>
    </row>
    <row r="7265" spans="1:12">
      <c r="A7265" s="36">
        <v>2017</v>
      </c>
      <c r="B7265" s="14" t="s">
        <v>5614</v>
      </c>
      <c r="C7265" s="9">
        <v>42992</v>
      </c>
      <c r="D7265" s="14" t="s">
        <v>537</v>
      </c>
      <c r="E7265" s="1" t="s">
        <v>181</v>
      </c>
      <c r="F7265" s="11">
        <v>4004</v>
      </c>
      <c r="G7265" s="1" t="s">
        <v>1050</v>
      </c>
      <c r="H7265" s="11" t="s">
        <v>396</v>
      </c>
      <c r="I7265" s="27">
        <v>46.3</v>
      </c>
      <c r="J7265" s="30" t="s">
        <v>5711</v>
      </c>
      <c r="K7265" s="28" t="s">
        <v>5712</v>
      </c>
      <c r="L7265" s="4" t="s">
        <v>141</v>
      </c>
    </row>
    <row r="7266" spans="1:12">
      <c r="A7266" s="36">
        <v>2017</v>
      </c>
      <c r="B7266" s="14" t="s">
        <v>5614</v>
      </c>
      <c r="C7266" s="9">
        <v>42992</v>
      </c>
      <c r="D7266" s="14" t="s">
        <v>537</v>
      </c>
      <c r="E7266" s="1" t="s">
        <v>181</v>
      </c>
      <c r="F7266" s="11">
        <v>4004</v>
      </c>
      <c r="G7266" s="1" t="s">
        <v>1050</v>
      </c>
      <c r="H7266" s="11" t="s">
        <v>396</v>
      </c>
      <c r="I7266" s="27">
        <v>58.9</v>
      </c>
      <c r="J7266" s="30" t="s">
        <v>5713</v>
      </c>
      <c r="K7266" s="28" t="s">
        <v>5712</v>
      </c>
      <c r="L7266" s="4" t="s">
        <v>141</v>
      </c>
    </row>
    <row r="7267" spans="1:12">
      <c r="A7267" s="36">
        <v>2017</v>
      </c>
      <c r="B7267" s="14" t="s">
        <v>5614</v>
      </c>
      <c r="C7267" s="9">
        <v>42992</v>
      </c>
      <c r="D7267" s="14" t="s">
        <v>537</v>
      </c>
      <c r="E7267" s="1" t="s">
        <v>181</v>
      </c>
      <c r="F7267" s="11">
        <v>4004</v>
      </c>
      <c r="G7267" s="1" t="s">
        <v>1050</v>
      </c>
      <c r="H7267" s="11" t="s">
        <v>396</v>
      </c>
      <c r="I7267" s="27">
        <v>78.5</v>
      </c>
      <c r="J7267" s="30" t="s">
        <v>5714</v>
      </c>
      <c r="K7267" s="28" t="s">
        <v>5712</v>
      </c>
      <c r="L7267" s="4" t="s">
        <v>141</v>
      </c>
    </row>
    <row r="7268" spans="1:12">
      <c r="A7268" s="36">
        <v>2017</v>
      </c>
      <c r="B7268" s="14" t="s">
        <v>5614</v>
      </c>
      <c r="C7268" s="9">
        <v>42989</v>
      </c>
      <c r="D7268" s="14" t="s">
        <v>537</v>
      </c>
      <c r="E7268" s="1" t="s">
        <v>181</v>
      </c>
      <c r="F7268" s="11">
        <v>4004</v>
      </c>
      <c r="G7268" s="1" t="s">
        <v>1050</v>
      </c>
      <c r="H7268" s="11" t="s">
        <v>396</v>
      </c>
      <c r="I7268" s="27">
        <v>78.900000000000006</v>
      </c>
      <c r="J7268" s="30" t="s">
        <v>5715</v>
      </c>
      <c r="K7268" s="28" t="s">
        <v>5716</v>
      </c>
      <c r="L7268" s="4" t="s">
        <v>141</v>
      </c>
    </row>
    <row r="7269" spans="1:12">
      <c r="A7269" s="36">
        <v>2017</v>
      </c>
      <c r="B7269" s="14" t="s">
        <v>5614</v>
      </c>
      <c r="C7269" s="9">
        <v>42990</v>
      </c>
      <c r="D7269" s="14" t="s">
        <v>537</v>
      </c>
      <c r="E7269" s="1" t="s">
        <v>181</v>
      </c>
      <c r="F7269" s="11">
        <v>4004</v>
      </c>
      <c r="G7269" s="1" t="s">
        <v>1050</v>
      </c>
      <c r="H7269" s="11" t="s">
        <v>396</v>
      </c>
      <c r="I7269" s="27">
        <v>157.19999999999999</v>
      </c>
      <c r="J7269" s="30" t="s">
        <v>5717</v>
      </c>
      <c r="K7269" s="28" t="s">
        <v>5716</v>
      </c>
      <c r="L7269" s="4" t="s">
        <v>141</v>
      </c>
    </row>
    <row r="7270" spans="1:12">
      <c r="A7270" s="36">
        <v>2017</v>
      </c>
      <c r="B7270" s="14" t="s">
        <v>5614</v>
      </c>
      <c r="C7270" s="9">
        <v>42990</v>
      </c>
      <c r="D7270" s="14" t="s">
        <v>537</v>
      </c>
      <c r="E7270" s="1" t="s">
        <v>181</v>
      </c>
      <c r="F7270" s="11">
        <v>4004</v>
      </c>
      <c r="G7270" s="1" t="s">
        <v>1050</v>
      </c>
      <c r="H7270" s="11" t="s">
        <v>396</v>
      </c>
      <c r="I7270" s="27">
        <v>102.8</v>
      </c>
      <c r="J7270" s="30" t="s">
        <v>5718</v>
      </c>
      <c r="K7270" s="28" t="s">
        <v>5716</v>
      </c>
      <c r="L7270" s="4" t="s">
        <v>141</v>
      </c>
    </row>
    <row r="7271" spans="1:12">
      <c r="A7271" s="36">
        <v>2017</v>
      </c>
      <c r="B7271" s="14" t="s">
        <v>5614</v>
      </c>
      <c r="C7271" s="9">
        <v>42991</v>
      </c>
      <c r="D7271" s="14" t="s">
        <v>537</v>
      </c>
      <c r="E7271" s="1" t="s">
        <v>181</v>
      </c>
      <c r="F7271" s="11">
        <v>4004</v>
      </c>
      <c r="G7271" s="1" t="s">
        <v>1050</v>
      </c>
      <c r="H7271" s="1" t="s">
        <v>143</v>
      </c>
      <c r="I7271" s="27">
        <v>82.7</v>
      </c>
      <c r="J7271" s="30" t="s">
        <v>5719</v>
      </c>
      <c r="K7271" s="28" t="s">
        <v>5716</v>
      </c>
      <c r="L7271" s="4" t="s">
        <v>141</v>
      </c>
    </row>
    <row r="7272" spans="1:12">
      <c r="A7272" s="36">
        <v>2017</v>
      </c>
      <c r="B7272" s="14" t="s">
        <v>5614</v>
      </c>
      <c r="C7272" s="9">
        <v>42997</v>
      </c>
      <c r="D7272" s="14" t="s">
        <v>537</v>
      </c>
      <c r="E7272" s="1" t="s">
        <v>181</v>
      </c>
      <c r="F7272" s="11">
        <v>4004</v>
      </c>
      <c r="G7272" s="1" t="s">
        <v>1050</v>
      </c>
      <c r="H7272" s="1" t="s">
        <v>143</v>
      </c>
      <c r="I7272" s="27">
        <v>108.1</v>
      </c>
      <c r="J7272" s="30" t="s">
        <v>5720</v>
      </c>
      <c r="K7272" s="28" t="s">
        <v>5716</v>
      </c>
      <c r="L7272" s="4" t="s">
        <v>141</v>
      </c>
    </row>
    <row r="7273" spans="1:12">
      <c r="A7273" s="36">
        <v>2017</v>
      </c>
      <c r="B7273" s="14" t="s">
        <v>5614</v>
      </c>
      <c r="C7273" s="9">
        <v>42987</v>
      </c>
      <c r="D7273" s="14" t="s">
        <v>537</v>
      </c>
      <c r="E7273" s="1" t="s">
        <v>181</v>
      </c>
      <c r="F7273" s="11">
        <v>4004</v>
      </c>
      <c r="G7273" s="1" t="s">
        <v>1050</v>
      </c>
      <c r="H7273" s="1" t="s">
        <v>143</v>
      </c>
      <c r="I7273" s="27">
        <v>142.1</v>
      </c>
      <c r="J7273" s="30" t="s">
        <v>5721</v>
      </c>
      <c r="K7273" s="28" t="s">
        <v>5716</v>
      </c>
      <c r="L7273" s="4" t="s">
        <v>141</v>
      </c>
    </row>
    <row r="7274" spans="1:12">
      <c r="A7274" s="36">
        <v>2017</v>
      </c>
      <c r="B7274" s="14" t="s">
        <v>5614</v>
      </c>
      <c r="C7274" s="9">
        <v>42998</v>
      </c>
      <c r="D7274" s="14" t="s">
        <v>537</v>
      </c>
      <c r="E7274" s="1" t="s">
        <v>181</v>
      </c>
      <c r="F7274" s="11">
        <v>4004</v>
      </c>
      <c r="G7274" s="1" t="s">
        <v>1050</v>
      </c>
      <c r="H7274" s="11" t="s">
        <v>396</v>
      </c>
      <c r="I7274" s="27">
        <v>150.80000000000001</v>
      </c>
      <c r="J7274" s="30">
        <v>23296</v>
      </c>
      <c r="K7274" s="28" t="s">
        <v>5722</v>
      </c>
      <c r="L7274" s="4" t="s">
        <v>141</v>
      </c>
    </row>
    <row r="7275" spans="1:12">
      <c r="A7275" s="36">
        <v>2017</v>
      </c>
      <c r="B7275" s="14" t="s">
        <v>5614</v>
      </c>
      <c r="C7275" s="9">
        <v>42998</v>
      </c>
      <c r="D7275" s="14" t="s">
        <v>537</v>
      </c>
      <c r="E7275" s="1" t="s">
        <v>181</v>
      </c>
      <c r="F7275" s="11">
        <v>4004</v>
      </c>
      <c r="G7275" s="1" t="s">
        <v>1050</v>
      </c>
      <c r="H7275" s="11" t="s">
        <v>396</v>
      </c>
      <c r="I7275" s="27">
        <v>26.4</v>
      </c>
      <c r="J7275" s="30" t="s">
        <v>5723</v>
      </c>
      <c r="K7275" s="28" t="s">
        <v>5724</v>
      </c>
      <c r="L7275" s="4" t="s">
        <v>141</v>
      </c>
    </row>
    <row r="7276" spans="1:12">
      <c r="A7276" s="36">
        <v>2017</v>
      </c>
      <c r="B7276" s="14" t="s">
        <v>5614</v>
      </c>
      <c r="C7276" s="9">
        <v>42997</v>
      </c>
      <c r="D7276" s="14" t="s">
        <v>537</v>
      </c>
      <c r="E7276" s="1" t="s">
        <v>181</v>
      </c>
      <c r="F7276" s="11">
        <v>4004</v>
      </c>
      <c r="G7276" s="1" t="s">
        <v>1050</v>
      </c>
      <c r="H7276" s="11" t="s">
        <v>396</v>
      </c>
      <c r="I7276" s="27">
        <v>80.900000000000006</v>
      </c>
      <c r="J7276" s="30" t="s">
        <v>5725</v>
      </c>
      <c r="K7276" s="28" t="s">
        <v>5724</v>
      </c>
      <c r="L7276" s="4" t="s">
        <v>141</v>
      </c>
    </row>
    <row r="7277" spans="1:12">
      <c r="A7277" s="36">
        <v>2017</v>
      </c>
      <c r="B7277" s="14" t="s">
        <v>5614</v>
      </c>
      <c r="C7277" s="9">
        <v>42997</v>
      </c>
      <c r="D7277" s="14" t="s">
        <v>537</v>
      </c>
      <c r="E7277" s="1" t="s">
        <v>181</v>
      </c>
      <c r="F7277" s="11">
        <v>4004</v>
      </c>
      <c r="G7277" s="1" t="s">
        <v>1050</v>
      </c>
      <c r="H7277" s="11" t="s">
        <v>396</v>
      </c>
      <c r="I7277" s="27">
        <v>120.7</v>
      </c>
      <c r="J7277" s="30" t="s">
        <v>5726</v>
      </c>
      <c r="K7277" s="28" t="s">
        <v>5724</v>
      </c>
      <c r="L7277" s="4" t="s">
        <v>141</v>
      </c>
    </row>
    <row r="7278" spans="1:12">
      <c r="A7278" s="36">
        <v>2017</v>
      </c>
      <c r="B7278" s="14" t="s">
        <v>5614</v>
      </c>
      <c r="C7278" s="9">
        <v>42997</v>
      </c>
      <c r="D7278" s="14" t="s">
        <v>537</v>
      </c>
      <c r="E7278" s="1" t="s">
        <v>181</v>
      </c>
      <c r="F7278" s="11">
        <v>4004</v>
      </c>
      <c r="G7278" s="1" t="s">
        <v>1050</v>
      </c>
      <c r="H7278" s="11" t="s">
        <v>396</v>
      </c>
      <c r="I7278" s="27">
        <v>76.2</v>
      </c>
      <c r="J7278" s="30" t="s">
        <v>5727</v>
      </c>
      <c r="K7278" s="28" t="s">
        <v>5724</v>
      </c>
      <c r="L7278" s="4" t="s">
        <v>141</v>
      </c>
    </row>
    <row r="7279" spans="1:12">
      <c r="A7279" s="36">
        <v>2017</v>
      </c>
      <c r="B7279" s="14" t="s">
        <v>5614</v>
      </c>
      <c r="C7279" s="9">
        <v>42997</v>
      </c>
      <c r="D7279" s="14" t="s">
        <v>537</v>
      </c>
      <c r="E7279" s="1" t="s">
        <v>181</v>
      </c>
      <c r="F7279" s="11">
        <v>4004</v>
      </c>
      <c r="G7279" s="1" t="s">
        <v>1050</v>
      </c>
      <c r="H7279" s="1" t="s">
        <v>143</v>
      </c>
      <c r="I7279" s="27">
        <v>109.7</v>
      </c>
      <c r="J7279" s="30" t="s">
        <v>5728</v>
      </c>
      <c r="K7279" s="28" t="s">
        <v>5729</v>
      </c>
      <c r="L7279" s="4" t="s">
        <v>141</v>
      </c>
    </row>
    <row r="7280" spans="1:12">
      <c r="A7280" s="36">
        <v>2017</v>
      </c>
      <c r="B7280" s="14" t="s">
        <v>5614</v>
      </c>
      <c r="C7280" s="9">
        <v>42996</v>
      </c>
      <c r="D7280" s="14" t="s">
        <v>537</v>
      </c>
      <c r="E7280" s="1" t="s">
        <v>181</v>
      </c>
      <c r="F7280" s="11">
        <v>4004</v>
      </c>
      <c r="G7280" s="1" t="s">
        <v>1050</v>
      </c>
      <c r="H7280" s="11" t="s">
        <v>396</v>
      </c>
      <c r="I7280" s="27">
        <v>120.1</v>
      </c>
      <c r="J7280" s="30" t="s">
        <v>5730</v>
      </c>
      <c r="K7280" s="28" t="s">
        <v>5729</v>
      </c>
      <c r="L7280" s="4" t="s">
        <v>141</v>
      </c>
    </row>
    <row r="7281" spans="1:12">
      <c r="A7281" s="36">
        <v>2017</v>
      </c>
      <c r="B7281" s="14" t="s">
        <v>5614</v>
      </c>
      <c r="C7281" s="9">
        <v>42994</v>
      </c>
      <c r="D7281" s="14" t="s">
        <v>537</v>
      </c>
      <c r="E7281" s="1" t="s">
        <v>181</v>
      </c>
      <c r="F7281" s="11">
        <v>4004</v>
      </c>
      <c r="G7281" s="1" t="s">
        <v>1050</v>
      </c>
      <c r="H7281" s="11" t="s">
        <v>396</v>
      </c>
      <c r="I7281" s="27">
        <v>156.4</v>
      </c>
      <c r="J7281" s="30" t="s">
        <v>5731</v>
      </c>
      <c r="K7281" s="28" t="s">
        <v>5729</v>
      </c>
      <c r="L7281" s="4" t="s">
        <v>141</v>
      </c>
    </row>
    <row r="7282" spans="1:12">
      <c r="A7282" s="36">
        <v>2017</v>
      </c>
      <c r="B7282" s="14" t="s">
        <v>5614</v>
      </c>
      <c r="C7282" s="9">
        <v>42994</v>
      </c>
      <c r="D7282" s="14" t="s">
        <v>537</v>
      </c>
      <c r="E7282" s="1" t="s">
        <v>181</v>
      </c>
      <c r="F7282" s="11">
        <v>4004</v>
      </c>
      <c r="G7282" s="1" t="s">
        <v>1050</v>
      </c>
      <c r="H7282" s="11" t="s">
        <v>396</v>
      </c>
      <c r="I7282" s="27">
        <v>69.7</v>
      </c>
      <c r="J7282" s="30" t="s">
        <v>5732</v>
      </c>
      <c r="K7282" s="28" t="s">
        <v>5729</v>
      </c>
      <c r="L7282" s="4" t="s">
        <v>141</v>
      </c>
    </row>
    <row r="7283" spans="1:12">
      <c r="A7283" s="36">
        <v>2017</v>
      </c>
      <c r="B7283" s="14" t="s">
        <v>5614</v>
      </c>
      <c r="C7283" s="9">
        <v>42994</v>
      </c>
      <c r="D7283" s="14" t="s">
        <v>537</v>
      </c>
      <c r="E7283" s="1" t="s">
        <v>181</v>
      </c>
      <c r="F7283" s="11">
        <v>4004</v>
      </c>
      <c r="G7283" s="1" t="s">
        <v>1050</v>
      </c>
      <c r="H7283" s="11" t="s">
        <v>396</v>
      </c>
      <c r="I7283" s="27">
        <v>102.1</v>
      </c>
      <c r="J7283" s="30" t="s">
        <v>5733</v>
      </c>
      <c r="K7283" s="28" t="s">
        <v>5716</v>
      </c>
      <c r="L7283" s="4" t="s">
        <v>141</v>
      </c>
    </row>
    <row r="7284" spans="1:12">
      <c r="A7284" s="36">
        <v>2017</v>
      </c>
      <c r="B7284" s="14" t="s">
        <v>5614</v>
      </c>
      <c r="C7284" s="9">
        <v>42993</v>
      </c>
      <c r="D7284" s="14" t="s">
        <v>537</v>
      </c>
      <c r="E7284" s="1" t="s">
        <v>181</v>
      </c>
      <c r="F7284" s="11">
        <v>4004</v>
      </c>
      <c r="G7284" s="1" t="s">
        <v>1050</v>
      </c>
      <c r="H7284" s="11" t="s">
        <v>396</v>
      </c>
      <c r="I7284" s="27">
        <v>122.5</v>
      </c>
      <c r="J7284" s="30" t="s">
        <v>5734</v>
      </c>
      <c r="K7284" s="28" t="s">
        <v>5716</v>
      </c>
      <c r="L7284" s="4" t="s">
        <v>141</v>
      </c>
    </row>
    <row r="7285" spans="1:12">
      <c r="A7285" s="36">
        <v>2017</v>
      </c>
      <c r="B7285" s="14" t="s">
        <v>5614</v>
      </c>
      <c r="C7285" s="9">
        <v>42993</v>
      </c>
      <c r="D7285" s="14" t="s">
        <v>537</v>
      </c>
      <c r="E7285" s="1" t="s">
        <v>181</v>
      </c>
      <c r="F7285" s="11">
        <v>4004</v>
      </c>
      <c r="G7285" s="1" t="s">
        <v>1050</v>
      </c>
      <c r="H7285" s="11" t="s">
        <v>396</v>
      </c>
      <c r="I7285" s="27">
        <v>86.6</v>
      </c>
      <c r="J7285" s="30" t="s">
        <v>5735</v>
      </c>
      <c r="K7285" s="28" t="s">
        <v>5716</v>
      </c>
      <c r="L7285" s="4" t="s">
        <v>141</v>
      </c>
    </row>
    <row r="7286" spans="1:12">
      <c r="A7286" s="36">
        <v>2017</v>
      </c>
      <c r="B7286" s="14" t="s">
        <v>5614</v>
      </c>
      <c r="C7286" s="9">
        <v>42986</v>
      </c>
      <c r="D7286" s="14" t="s">
        <v>537</v>
      </c>
      <c r="E7286" s="1" t="s">
        <v>181</v>
      </c>
      <c r="F7286" s="11">
        <v>4004</v>
      </c>
      <c r="G7286" s="1" t="s">
        <v>1050</v>
      </c>
      <c r="H7286" s="1" t="s">
        <v>143</v>
      </c>
      <c r="I7286" s="27">
        <v>132.4</v>
      </c>
      <c r="J7286" s="30" t="s">
        <v>5736</v>
      </c>
      <c r="K7286" s="28" t="s">
        <v>5709</v>
      </c>
      <c r="L7286" s="4" t="s">
        <v>141</v>
      </c>
    </row>
    <row r="7287" spans="1:12">
      <c r="A7287" s="36">
        <v>2017</v>
      </c>
      <c r="B7287" s="14" t="s">
        <v>5614</v>
      </c>
      <c r="C7287" s="9">
        <v>42985</v>
      </c>
      <c r="D7287" s="14" t="s">
        <v>537</v>
      </c>
      <c r="E7287" s="1" t="s">
        <v>181</v>
      </c>
      <c r="F7287" s="11">
        <v>4004</v>
      </c>
      <c r="G7287" s="1" t="s">
        <v>1050</v>
      </c>
      <c r="H7287" s="1" t="s">
        <v>143</v>
      </c>
      <c r="I7287" s="27">
        <v>105.1</v>
      </c>
      <c r="J7287" s="30" t="s">
        <v>5737</v>
      </c>
      <c r="K7287" s="28" t="s">
        <v>5709</v>
      </c>
      <c r="L7287" s="4" t="s">
        <v>141</v>
      </c>
    </row>
    <row r="7288" spans="1:12">
      <c r="A7288" s="36">
        <v>2017</v>
      </c>
      <c r="B7288" s="14" t="s">
        <v>5614</v>
      </c>
      <c r="C7288" s="9">
        <v>42985</v>
      </c>
      <c r="D7288" s="14" t="s">
        <v>537</v>
      </c>
      <c r="E7288" s="1" t="s">
        <v>181</v>
      </c>
      <c r="F7288" s="11">
        <v>4004</v>
      </c>
      <c r="G7288" s="1" t="s">
        <v>1050</v>
      </c>
      <c r="H7288" s="1" t="s">
        <v>143</v>
      </c>
      <c r="I7288" s="27">
        <v>105</v>
      </c>
      <c r="J7288" s="30" t="s">
        <v>5738</v>
      </c>
      <c r="K7288" s="28" t="s">
        <v>5709</v>
      </c>
      <c r="L7288" s="4" t="s">
        <v>141</v>
      </c>
    </row>
    <row r="7289" spans="1:12">
      <c r="A7289" s="36">
        <v>2017</v>
      </c>
      <c r="B7289" s="14" t="s">
        <v>5614</v>
      </c>
      <c r="C7289" s="9">
        <v>42984</v>
      </c>
      <c r="D7289" s="14" t="s">
        <v>537</v>
      </c>
      <c r="E7289" s="1" t="s">
        <v>181</v>
      </c>
      <c r="F7289" s="11">
        <v>4004</v>
      </c>
      <c r="G7289" s="1" t="s">
        <v>1050</v>
      </c>
      <c r="H7289" s="1" t="s">
        <v>143</v>
      </c>
      <c r="I7289" s="27">
        <v>111.1</v>
      </c>
      <c r="J7289" s="30" t="s">
        <v>5739</v>
      </c>
      <c r="K7289" s="28" t="s">
        <v>5740</v>
      </c>
      <c r="L7289" s="4" t="s">
        <v>141</v>
      </c>
    </row>
    <row r="7290" spans="1:12">
      <c r="A7290" s="36">
        <v>2017</v>
      </c>
      <c r="B7290" s="14" t="s">
        <v>5614</v>
      </c>
      <c r="C7290" s="9">
        <v>42985</v>
      </c>
      <c r="D7290" s="14" t="s">
        <v>537</v>
      </c>
      <c r="E7290" s="1" t="s">
        <v>181</v>
      </c>
      <c r="F7290" s="11">
        <v>4004</v>
      </c>
      <c r="G7290" s="1" t="s">
        <v>408</v>
      </c>
      <c r="H7290" s="1" t="s">
        <v>2503</v>
      </c>
      <c r="I7290" s="27">
        <v>138.4</v>
      </c>
      <c r="J7290" s="30" t="s">
        <v>5741</v>
      </c>
      <c r="K7290" s="28" t="s">
        <v>5742</v>
      </c>
      <c r="L7290" s="4" t="s">
        <v>141</v>
      </c>
    </row>
    <row r="7291" spans="1:12">
      <c r="A7291" s="36">
        <v>2017</v>
      </c>
      <c r="B7291" s="14" t="s">
        <v>5614</v>
      </c>
      <c r="C7291" s="9">
        <v>42985</v>
      </c>
      <c r="D7291" s="14" t="s">
        <v>537</v>
      </c>
      <c r="E7291" s="1" t="s">
        <v>181</v>
      </c>
      <c r="F7291" s="11">
        <v>4004</v>
      </c>
      <c r="G7291" s="1" t="s">
        <v>408</v>
      </c>
      <c r="H7291" s="1" t="s">
        <v>2503</v>
      </c>
      <c r="I7291" s="27">
        <v>149.19999999999999</v>
      </c>
      <c r="J7291" s="30" t="s">
        <v>5743</v>
      </c>
      <c r="K7291" s="28" t="s">
        <v>5740</v>
      </c>
      <c r="L7291" s="4" t="s">
        <v>141</v>
      </c>
    </row>
    <row r="7292" spans="1:12">
      <c r="A7292" s="36">
        <v>2017</v>
      </c>
      <c r="B7292" s="14" t="s">
        <v>5614</v>
      </c>
      <c r="C7292" s="9">
        <v>42990</v>
      </c>
      <c r="D7292" s="14" t="s">
        <v>537</v>
      </c>
      <c r="E7292" s="1" t="s">
        <v>181</v>
      </c>
      <c r="F7292" s="11">
        <v>4004</v>
      </c>
      <c r="G7292" s="1" t="s">
        <v>408</v>
      </c>
      <c r="H7292" s="1" t="s">
        <v>2503</v>
      </c>
      <c r="I7292" s="27">
        <v>132.4</v>
      </c>
      <c r="J7292" s="30" t="s">
        <v>5744</v>
      </c>
      <c r="K7292" s="28" t="s">
        <v>5716</v>
      </c>
      <c r="L7292" s="4" t="s">
        <v>141</v>
      </c>
    </row>
    <row r="7293" spans="1:12">
      <c r="A7293" s="36">
        <v>2017</v>
      </c>
      <c r="B7293" s="14" t="s">
        <v>5614</v>
      </c>
      <c r="C7293" s="9">
        <v>42994</v>
      </c>
      <c r="D7293" s="14" t="s">
        <v>537</v>
      </c>
      <c r="E7293" s="1" t="s">
        <v>181</v>
      </c>
      <c r="F7293" s="11">
        <v>4004</v>
      </c>
      <c r="G7293" s="1" t="s">
        <v>37</v>
      </c>
      <c r="H7293" s="1" t="s">
        <v>143</v>
      </c>
      <c r="I7293" s="27">
        <v>76</v>
      </c>
      <c r="J7293" s="30" t="s">
        <v>5745</v>
      </c>
      <c r="K7293" s="28" t="s">
        <v>5716</v>
      </c>
      <c r="L7293" s="4" t="s">
        <v>141</v>
      </c>
    </row>
    <row r="7294" spans="1:12">
      <c r="A7294" s="36">
        <v>2017</v>
      </c>
      <c r="B7294" s="14" t="s">
        <v>5614</v>
      </c>
      <c r="C7294" s="9">
        <v>42997</v>
      </c>
      <c r="D7294" s="14" t="s">
        <v>537</v>
      </c>
      <c r="E7294" s="1" t="s">
        <v>181</v>
      </c>
      <c r="F7294" s="11">
        <v>4004</v>
      </c>
      <c r="G7294" s="1" t="s">
        <v>37</v>
      </c>
      <c r="H7294" s="1" t="s">
        <v>143</v>
      </c>
      <c r="I7294" s="27">
        <v>31</v>
      </c>
      <c r="J7294" s="30" t="s">
        <v>5746</v>
      </c>
      <c r="K7294" s="28" t="s">
        <v>5747</v>
      </c>
      <c r="L7294" s="4" t="s">
        <v>141</v>
      </c>
    </row>
    <row r="7295" spans="1:12">
      <c r="A7295" s="36">
        <v>2017</v>
      </c>
      <c r="B7295" s="14" t="s">
        <v>5614</v>
      </c>
      <c r="C7295" s="9">
        <v>42989</v>
      </c>
      <c r="D7295" s="14" t="s">
        <v>537</v>
      </c>
      <c r="E7295" s="1" t="s">
        <v>181</v>
      </c>
      <c r="F7295" s="11">
        <v>4004</v>
      </c>
      <c r="G7295" s="1" t="s">
        <v>37</v>
      </c>
      <c r="H7295" s="1" t="s">
        <v>143</v>
      </c>
      <c r="I7295" s="27">
        <v>75</v>
      </c>
      <c r="J7295" s="30" t="s">
        <v>5748</v>
      </c>
      <c r="K7295" s="28" t="s">
        <v>5709</v>
      </c>
      <c r="L7295" s="4" t="s">
        <v>141</v>
      </c>
    </row>
    <row r="7296" spans="1:12">
      <c r="A7296" s="36">
        <v>2017</v>
      </c>
      <c r="B7296" s="14" t="s">
        <v>5614</v>
      </c>
      <c r="C7296" s="9">
        <v>42990</v>
      </c>
      <c r="D7296" s="14" t="s">
        <v>537</v>
      </c>
      <c r="E7296" s="1" t="s">
        <v>181</v>
      </c>
      <c r="F7296" s="11">
        <v>4004</v>
      </c>
      <c r="G7296" s="1" t="s">
        <v>408</v>
      </c>
      <c r="H7296" s="1" t="s">
        <v>2503</v>
      </c>
      <c r="I7296" s="27">
        <v>103.4</v>
      </c>
      <c r="J7296" s="30" t="s">
        <v>5749</v>
      </c>
      <c r="K7296" s="28" t="s">
        <v>5716</v>
      </c>
      <c r="L7296" s="4" t="s">
        <v>141</v>
      </c>
    </row>
    <row r="7297" spans="1:12">
      <c r="A7297" s="36">
        <v>2017</v>
      </c>
      <c r="B7297" s="14" t="s">
        <v>5614</v>
      </c>
      <c r="C7297" s="9">
        <v>42979</v>
      </c>
      <c r="D7297" s="14" t="s">
        <v>537</v>
      </c>
      <c r="E7297" s="1" t="s">
        <v>13</v>
      </c>
      <c r="F7297" s="11">
        <v>5069</v>
      </c>
      <c r="G7297" s="1" t="s">
        <v>269</v>
      </c>
      <c r="H7297" s="1" t="s">
        <v>270</v>
      </c>
      <c r="I7297" s="27">
        <v>78.400000000000006</v>
      </c>
      <c r="J7297" s="30" t="s">
        <v>5750</v>
      </c>
      <c r="K7297" s="28" t="s">
        <v>3491</v>
      </c>
      <c r="L7297" s="4" t="s">
        <v>141</v>
      </c>
    </row>
    <row r="7298" spans="1:12">
      <c r="A7298" s="36">
        <v>2017</v>
      </c>
      <c r="B7298" s="14" t="s">
        <v>5614</v>
      </c>
      <c r="C7298" s="9">
        <v>42991</v>
      </c>
      <c r="D7298" s="14" t="s">
        <v>537</v>
      </c>
      <c r="E7298" s="1" t="s">
        <v>13</v>
      </c>
      <c r="F7298" s="11">
        <v>5069</v>
      </c>
      <c r="G7298" s="1" t="s">
        <v>269</v>
      </c>
      <c r="H7298" s="1" t="s">
        <v>270</v>
      </c>
      <c r="I7298" s="27">
        <v>70.3</v>
      </c>
      <c r="J7298" s="30" t="s">
        <v>5751</v>
      </c>
      <c r="K7298" s="28" t="s">
        <v>5752</v>
      </c>
      <c r="L7298" s="4" t="s">
        <v>141</v>
      </c>
    </row>
    <row r="7299" spans="1:12">
      <c r="A7299" s="36">
        <v>2017</v>
      </c>
      <c r="B7299" s="14" t="s">
        <v>5614</v>
      </c>
      <c r="C7299" s="9">
        <v>43004</v>
      </c>
      <c r="D7299" s="14" t="s">
        <v>537</v>
      </c>
      <c r="E7299" s="1" t="s">
        <v>13</v>
      </c>
      <c r="F7299" s="11">
        <v>5069</v>
      </c>
      <c r="G7299" s="1" t="s">
        <v>269</v>
      </c>
      <c r="H7299" s="1" t="s">
        <v>270</v>
      </c>
      <c r="I7299" s="27">
        <v>101.7</v>
      </c>
      <c r="J7299" s="30" t="s">
        <v>5753</v>
      </c>
      <c r="K7299" s="28" t="s">
        <v>5752</v>
      </c>
      <c r="L7299" s="4" t="s">
        <v>141</v>
      </c>
    </row>
    <row r="7300" spans="1:12">
      <c r="A7300" s="36">
        <v>2017</v>
      </c>
      <c r="B7300" s="14" t="s">
        <v>5614</v>
      </c>
      <c r="C7300" s="9">
        <v>42995</v>
      </c>
      <c r="D7300" s="14" t="s">
        <v>537</v>
      </c>
      <c r="E7300" s="1" t="s">
        <v>13</v>
      </c>
      <c r="F7300" s="11">
        <v>5069</v>
      </c>
      <c r="G7300" s="1" t="s">
        <v>179</v>
      </c>
      <c r="H7300" s="1" t="s">
        <v>666</v>
      </c>
      <c r="I7300" s="27">
        <v>100</v>
      </c>
      <c r="J7300" s="30" t="s">
        <v>5754</v>
      </c>
      <c r="K7300" s="28" t="s">
        <v>5752</v>
      </c>
      <c r="L7300" s="4" t="s">
        <v>141</v>
      </c>
    </row>
    <row r="7301" spans="1:12">
      <c r="A7301" s="36">
        <v>2017</v>
      </c>
      <c r="B7301" s="14" t="s">
        <v>5614</v>
      </c>
      <c r="C7301" s="9">
        <v>42982</v>
      </c>
      <c r="D7301" s="14" t="s">
        <v>537</v>
      </c>
      <c r="E7301" s="1" t="s">
        <v>13</v>
      </c>
      <c r="F7301" s="11">
        <v>5069</v>
      </c>
      <c r="G7301" s="1" t="s">
        <v>37</v>
      </c>
      <c r="H7301" s="1" t="s">
        <v>143</v>
      </c>
      <c r="I7301" s="27">
        <v>74</v>
      </c>
      <c r="J7301" s="30" t="s">
        <v>5755</v>
      </c>
      <c r="K7301" s="28" t="s">
        <v>5756</v>
      </c>
      <c r="L7301" s="4" t="s">
        <v>141</v>
      </c>
    </row>
    <row r="7302" spans="1:12">
      <c r="A7302" s="36">
        <v>2017</v>
      </c>
      <c r="B7302" s="14" t="s">
        <v>5614</v>
      </c>
      <c r="C7302" s="9">
        <v>42983</v>
      </c>
      <c r="D7302" s="14" t="s">
        <v>537</v>
      </c>
      <c r="E7302" s="1" t="s">
        <v>13</v>
      </c>
      <c r="F7302" s="11">
        <v>5069</v>
      </c>
      <c r="G7302" s="1" t="s">
        <v>37</v>
      </c>
      <c r="H7302" s="11" t="s">
        <v>1962</v>
      </c>
      <c r="I7302" s="27">
        <v>45</v>
      </c>
      <c r="J7302" s="30" t="s">
        <v>5757</v>
      </c>
      <c r="K7302" s="28" t="s">
        <v>5758</v>
      </c>
      <c r="L7302" s="4" t="s">
        <v>141</v>
      </c>
    </row>
    <row r="7303" spans="1:12">
      <c r="A7303" s="36">
        <v>2017</v>
      </c>
      <c r="B7303" s="14" t="s">
        <v>5614</v>
      </c>
      <c r="C7303" s="9">
        <v>43000</v>
      </c>
      <c r="D7303" s="14" t="s">
        <v>537</v>
      </c>
      <c r="E7303" s="1" t="s">
        <v>13</v>
      </c>
      <c r="F7303" s="11">
        <v>5069</v>
      </c>
      <c r="G7303" s="1" t="s">
        <v>37</v>
      </c>
      <c r="H7303" s="11" t="s">
        <v>1482</v>
      </c>
      <c r="I7303" s="27">
        <v>40.1</v>
      </c>
      <c r="J7303" s="30" t="s">
        <v>5759</v>
      </c>
      <c r="K7303" s="28" t="s">
        <v>5752</v>
      </c>
      <c r="L7303" s="4" t="s">
        <v>141</v>
      </c>
    </row>
    <row r="7304" spans="1:12">
      <c r="A7304" s="36">
        <v>2017</v>
      </c>
      <c r="B7304" s="14" t="s">
        <v>5614</v>
      </c>
      <c r="C7304" s="9">
        <v>43001</v>
      </c>
      <c r="D7304" s="14" t="s">
        <v>537</v>
      </c>
      <c r="E7304" s="1" t="s">
        <v>13</v>
      </c>
      <c r="F7304" s="11">
        <v>5069</v>
      </c>
      <c r="G7304" s="1" t="s">
        <v>37</v>
      </c>
      <c r="H7304" s="1" t="s">
        <v>143</v>
      </c>
      <c r="I7304" s="27">
        <v>116</v>
      </c>
      <c r="J7304" s="30" t="s">
        <v>5760</v>
      </c>
      <c r="K7304" s="28" t="s">
        <v>5752</v>
      </c>
      <c r="L7304" s="4" t="s">
        <v>141</v>
      </c>
    </row>
    <row r="7305" spans="1:12">
      <c r="A7305" s="36">
        <v>2017</v>
      </c>
      <c r="B7305" s="14" t="s">
        <v>5614</v>
      </c>
      <c r="C7305" s="9">
        <v>42986</v>
      </c>
      <c r="D7305" s="14" t="s">
        <v>537</v>
      </c>
      <c r="E7305" s="1" t="s">
        <v>6</v>
      </c>
      <c r="F7305" s="11">
        <v>4103</v>
      </c>
      <c r="G7305" s="1" t="s">
        <v>137</v>
      </c>
      <c r="H7305" s="1" t="s">
        <v>138</v>
      </c>
      <c r="I7305" s="27">
        <v>90</v>
      </c>
      <c r="J7305" s="30">
        <v>1461</v>
      </c>
      <c r="K7305" s="28" t="s">
        <v>5651</v>
      </c>
      <c r="L7305" s="4" t="s">
        <v>273</v>
      </c>
    </row>
    <row r="7306" spans="1:12">
      <c r="A7306" s="36">
        <v>2017</v>
      </c>
      <c r="B7306" s="14" t="s">
        <v>5614</v>
      </c>
      <c r="C7306" s="9">
        <v>42987</v>
      </c>
      <c r="D7306" s="14" t="s">
        <v>537</v>
      </c>
      <c r="E7306" s="1" t="s">
        <v>308</v>
      </c>
      <c r="F7306" s="11">
        <v>4528</v>
      </c>
      <c r="G7306" s="1" t="s">
        <v>137</v>
      </c>
      <c r="H7306" s="1" t="s">
        <v>138</v>
      </c>
      <c r="I7306" s="27">
        <v>82.6</v>
      </c>
      <c r="J7306" s="30">
        <v>1463</v>
      </c>
      <c r="K7306" s="28" t="s">
        <v>5037</v>
      </c>
      <c r="L7306" s="4" t="s">
        <v>310</v>
      </c>
    </row>
    <row r="7307" spans="1:12">
      <c r="A7307" s="36">
        <v>2017</v>
      </c>
      <c r="B7307" s="14" t="s">
        <v>5614</v>
      </c>
      <c r="C7307" s="9">
        <v>42987</v>
      </c>
      <c r="D7307" s="14" t="s">
        <v>537</v>
      </c>
      <c r="E7307" s="1" t="s">
        <v>6</v>
      </c>
      <c r="F7307" s="11">
        <v>4103</v>
      </c>
      <c r="G7307" s="1" t="s">
        <v>137</v>
      </c>
      <c r="H7307" s="1" t="s">
        <v>138</v>
      </c>
      <c r="I7307" s="27">
        <v>106.8</v>
      </c>
      <c r="J7307" s="30">
        <v>1464</v>
      </c>
      <c r="K7307" s="28" t="s">
        <v>5651</v>
      </c>
      <c r="L7307" s="4" t="s">
        <v>273</v>
      </c>
    </row>
    <row r="7308" spans="1:12">
      <c r="A7308" s="36">
        <v>2017</v>
      </c>
      <c r="B7308" s="14" t="s">
        <v>5614</v>
      </c>
      <c r="C7308" s="9">
        <v>42987</v>
      </c>
      <c r="D7308" s="14" t="s">
        <v>537</v>
      </c>
      <c r="E7308" s="1" t="s">
        <v>6</v>
      </c>
      <c r="F7308" s="11">
        <v>4103</v>
      </c>
      <c r="G7308" s="1" t="s">
        <v>137</v>
      </c>
      <c r="H7308" s="1" t="s">
        <v>138</v>
      </c>
      <c r="I7308" s="27">
        <v>82.3</v>
      </c>
      <c r="J7308" s="30">
        <v>1466</v>
      </c>
      <c r="K7308" s="28" t="s">
        <v>5651</v>
      </c>
      <c r="L7308" s="4" t="s">
        <v>273</v>
      </c>
    </row>
    <row r="7309" spans="1:12">
      <c r="A7309" s="36">
        <v>2017</v>
      </c>
      <c r="B7309" s="14" t="s">
        <v>5614</v>
      </c>
      <c r="C7309" s="9">
        <v>42987</v>
      </c>
      <c r="D7309" s="14" t="s">
        <v>537</v>
      </c>
      <c r="E7309" s="1" t="s">
        <v>308</v>
      </c>
      <c r="F7309" s="11">
        <v>4528</v>
      </c>
      <c r="G7309" s="1" t="s">
        <v>137</v>
      </c>
      <c r="H7309" s="1" t="s">
        <v>138</v>
      </c>
      <c r="I7309" s="27">
        <v>76.3</v>
      </c>
      <c r="J7309" s="30">
        <v>1467</v>
      </c>
      <c r="K7309" s="28" t="s">
        <v>5037</v>
      </c>
      <c r="L7309" s="4" t="s">
        <v>310</v>
      </c>
    </row>
    <row r="7310" spans="1:12">
      <c r="A7310" s="36">
        <v>2017</v>
      </c>
      <c r="B7310" s="14" t="s">
        <v>5614</v>
      </c>
      <c r="C7310" s="9">
        <v>42988</v>
      </c>
      <c r="D7310" s="14" t="s">
        <v>537</v>
      </c>
      <c r="E7310" s="1" t="s">
        <v>308</v>
      </c>
      <c r="F7310" s="11">
        <v>4418</v>
      </c>
      <c r="G7310" s="1" t="s">
        <v>137</v>
      </c>
      <c r="H7310" s="1" t="s">
        <v>138</v>
      </c>
      <c r="I7310" s="27">
        <v>140.4</v>
      </c>
      <c r="J7310" s="30">
        <v>1468</v>
      </c>
      <c r="K7310" s="28" t="s">
        <v>5673</v>
      </c>
      <c r="L7310" s="4" t="s">
        <v>141</v>
      </c>
    </row>
    <row r="7311" spans="1:12">
      <c r="A7311" s="36">
        <v>2017</v>
      </c>
      <c r="B7311" s="14" t="s">
        <v>5614</v>
      </c>
      <c r="C7311" s="9">
        <v>42988</v>
      </c>
      <c r="D7311" s="14" t="s">
        <v>537</v>
      </c>
      <c r="E7311" s="1" t="s">
        <v>6</v>
      </c>
      <c r="F7311" s="11">
        <v>4103</v>
      </c>
      <c r="G7311" s="1" t="s">
        <v>137</v>
      </c>
      <c r="H7311" s="1" t="s">
        <v>138</v>
      </c>
      <c r="I7311" s="27">
        <v>96.6</v>
      </c>
      <c r="J7311" s="30">
        <v>1469</v>
      </c>
      <c r="K7311" s="28" t="s">
        <v>5651</v>
      </c>
      <c r="L7311" s="4" t="s">
        <v>273</v>
      </c>
    </row>
    <row r="7312" spans="1:12">
      <c r="A7312" s="36">
        <v>2017</v>
      </c>
      <c r="B7312" s="14" t="s">
        <v>5614</v>
      </c>
      <c r="C7312" s="9">
        <v>42989</v>
      </c>
      <c r="D7312" s="14" t="s">
        <v>537</v>
      </c>
      <c r="E7312" s="1" t="s">
        <v>213</v>
      </c>
      <c r="F7312" s="11">
        <v>4252</v>
      </c>
      <c r="G7312" s="1" t="s">
        <v>137</v>
      </c>
      <c r="H7312" s="1" t="s">
        <v>138</v>
      </c>
      <c r="I7312" s="27">
        <v>20.5</v>
      </c>
      <c r="J7312" s="30">
        <v>1470</v>
      </c>
      <c r="K7312" s="28" t="s">
        <v>5761</v>
      </c>
      <c r="L7312" s="4" t="s">
        <v>141</v>
      </c>
    </row>
    <row r="7313" spans="1:12">
      <c r="A7313" s="36">
        <v>2017</v>
      </c>
      <c r="B7313" s="14" t="s">
        <v>5614</v>
      </c>
      <c r="C7313" s="9">
        <v>42990</v>
      </c>
      <c r="D7313" s="14" t="s">
        <v>537</v>
      </c>
      <c r="E7313" s="1" t="s">
        <v>308</v>
      </c>
      <c r="F7313" s="11">
        <v>4415</v>
      </c>
      <c r="G7313" s="1" t="s">
        <v>137</v>
      </c>
      <c r="H7313" s="1" t="s">
        <v>138</v>
      </c>
      <c r="I7313" s="27">
        <v>130</v>
      </c>
      <c r="J7313" s="30">
        <v>1473</v>
      </c>
      <c r="K7313" s="28" t="s">
        <v>5035</v>
      </c>
      <c r="L7313" s="4" t="s">
        <v>310</v>
      </c>
    </row>
    <row r="7314" spans="1:12">
      <c r="A7314" s="36">
        <v>2017</v>
      </c>
      <c r="B7314" s="14" t="s">
        <v>5614</v>
      </c>
      <c r="C7314" s="9">
        <v>42990</v>
      </c>
      <c r="D7314" s="14" t="s">
        <v>537</v>
      </c>
      <c r="E7314" s="1" t="s">
        <v>308</v>
      </c>
      <c r="F7314" s="11">
        <v>4528</v>
      </c>
      <c r="G7314" s="1" t="s">
        <v>137</v>
      </c>
      <c r="H7314" s="1" t="s">
        <v>138</v>
      </c>
      <c r="I7314" s="27">
        <v>8</v>
      </c>
      <c r="J7314" s="30">
        <v>1475</v>
      </c>
      <c r="K7314" s="28" t="s">
        <v>5035</v>
      </c>
      <c r="L7314" s="4" t="s">
        <v>310</v>
      </c>
    </row>
    <row r="7315" spans="1:12">
      <c r="A7315" s="36">
        <v>2017</v>
      </c>
      <c r="B7315" s="14" t="s">
        <v>5614</v>
      </c>
      <c r="C7315" s="9">
        <v>42991</v>
      </c>
      <c r="D7315" s="14" t="s">
        <v>537</v>
      </c>
      <c r="E7315" s="1" t="s">
        <v>308</v>
      </c>
      <c r="F7315" s="11">
        <v>4528</v>
      </c>
      <c r="G7315" s="1" t="s">
        <v>137</v>
      </c>
      <c r="H7315" s="1" t="s">
        <v>138</v>
      </c>
      <c r="I7315" s="27">
        <v>17</v>
      </c>
      <c r="J7315" s="30">
        <v>1477</v>
      </c>
      <c r="K7315" s="28" t="s">
        <v>5035</v>
      </c>
      <c r="L7315" s="4" t="s">
        <v>310</v>
      </c>
    </row>
    <row r="7316" spans="1:12">
      <c r="A7316" s="36">
        <v>2017</v>
      </c>
      <c r="B7316" s="14" t="s">
        <v>5614</v>
      </c>
      <c r="C7316" s="9">
        <v>42991</v>
      </c>
      <c r="D7316" s="14" t="s">
        <v>537</v>
      </c>
      <c r="E7316" s="1" t="s">
        <v>6</v>
      </c>
      <c r="F7316" s="11">
        <v>4103</v>
      </c>
      <c r="G7316" s="1" t="s">
        <v>137</v>
      </c>
      <c r="H7316" s="1" t="s">
        <v>138</v>
      </c>
      <c r="I7316" s="27">
        <v>116.3</v>
      </c>
      <c r="J7316" s="30">
        <v>1479</v>
      </c>
      <c r="K7316" s="28" t="s">
        <v>300</v>
      </c>
      <c r="L7316" s="4" t="s">
        <v>273</v>
      </c>
    </row>
    <row r="7317" spans="1:12">
      <c r="A7317" s="36">
        <v>2017</v>
      </c>
      <c r="B7317" s="14" t="s">
        <v>5614</v>
      </c>
      <c r="C7317" s="9">
        <v>42988</v>
      </c>
      <c r="D7317" s="14" t="s">
        <v>537</v>
      </c>
      <c r="E7317" s="1" t="s">
        <v>308</v>
      </c>
      <c r="F7317" s="11">
        <v>4418</v>
      </c>
      <c r="G7317" s="1" t="s">
        <v>137</v>
      </c>
      <c r="H7317" s="1" t="s">
        <v>185</v>
      </c>
      <c r="I7317" s="27">
        <v>94</v>
      </c>
      <c r="J7317" s="30">
        <v>1336</v>
      </c>
      <c r="K7317" s="28" t="s">
        <v>5673</v>
      </c>
      <c r="L7317" s="4" t="s">
        <v>141</v>
      </c>
    </row>
    <row r="7318" spans="1:12">
      <c r="A7318" s="36">
        <v>2017</v>
      </c>
      <c r="B7318" s="14" t="s">
        <v>5614</v>
      </c>
      <c r="C7318" s="9">
        <v>42991</v>
      </c>
      <c r="D7318" s="14" t="s">
        <v>537</v>
      </c>
      <c r="E7318" s="1" t="s">
        <v>308</v>
      </c>
      <c r="F7318" s="11">
        <v>4528</v>
      </c>
      <c r="G7318" s="1" t="s">
        <v>137</v>
      </c>
      <c r="H7318" s="1" t="s">
        <v>138</v>
      </c>
      <c r="I7318" s="27">
        <v>147.5</v>
      </c>
      <c r="J7318" s="30">
        <v>1480</v>
      </c>
      <c r="K7318" s="28" t="s">
        <v>5035</v>
      </c>
      <c r="L7318" s="4" t="s">
        <v>310</v>
      </c>
    </row>
    <row r="7319" spans="1:12">
      <c r="A7319" s="36">
        <v>2017</v>
      </c>
      <c r="B7319" s="14" t="s">
        <v>5614</v>
      </c>
      <c r="C7319" s="9">
        <v>42991</v>
      </c>
      <c r="D7319" s="14" t="s">
        <v>537</v>
      </c>
      <c r="E7319" s="1" t="s">
        <v>308</v>
      </c>
      <c r="F7319" s="11">
        <v>4418</v>
      </c>
      <c r="G7319" s="1" t="s">
        <v>137</v>
      </c>
      <c r="H7319" s="1" t="s">
        <v>138</v>
      </c>
      <c r="I7319" s="27">
        <v>107.7</v>
      </c>
      <c r="J7319" s="30">
        <v>1481</v>
      </c>
      <c r="K7319" s="28" t="s">
        <v>2971</v>
      </c>
      <c r="L7319" s="4" t="s">
        <v>141</v>
      </c>
    </row>
    <row r="7320" spans="1:12">
      <c r="A7320" s="36">
        <v>2017</v>
      </c>
      <c r="B7320" s="14" t="s">
        <v>5614</v>
      </c>
      <c r="C7320" s="9">
        <v>42991</v>
      </c>
      <c r="D7320" s="14" t="s">
        <v>537</v>
      </c>
      <c r="E7320" s="1" t="s">
        <v>6</v>
      </c>
      <c r="F7320" s="11">
        <v>4136</v>
      </c>
      <c r="G7320" s="1" t="s">
        <v>137</v>
      </c>
      <c r="H7320" s="1" t="s">
        <v>138</v>
      </c>
      <c r="I7320" s="27">
        <v>176.7</v>
      </c>
      <c r="J7320" s="30">
        <v>1482</v>
      </c>
      <c r="K7320" s="28" t="s">
        <v>5021</v>
      </c>
      <c r="L7320" s="4" t="s">
        <v>273</v>
      </c>
    </row>
    <row r="7321" spans="1:12">
      <c r="A7321" s="36">
        <v>2017</v>
      </c>
      <c r="B7321" s="14" t="s">
        <v>5614</v>
      </c>
      <c r="C7321" s="9">
        <v>42992</v>
      </c>
      <c r="D7321" s="14" t="s">
        <v>537</v>
      </c>
      <c r="E7321" s="1" t="s">
        <v>6</v>
      </c>
      <c r="F7321" s="11">
        <v>4136</v>
      </c>
      <c r="G7321" s="1" t="s">
        <v>137</v>
      </c>
      <c r="H7321" s="1" t="s">
        <v>138</v>
      </c>
      <c r="I7321" s="27">
        <v>146.5</v>
      </c>
      <c r="J7321" s="30">
        <v>1483</v>
      </c>
      <c r="K7321" s="28" t="s">
        <v>300</v>
      </c>
      <c r="L7321" s="4" t="s">
        <v>273</v>
      </c>
    </row>
    <row r="7322" spans="1:12">
      <c r="A7322" s="36">
        <v>2017</v>
      </c>
      <c r="B7322" s="14" t="s">
        <v>5614</v>
      </c>
      <c r="C7322" s="9">
        <v>42992</v>
      </c>
      <c r="D7322" s="14" t="s">
        <v>537</v>
      </c>
      <c r="E7322" s="1" t="s">
        <v>308</v>
      </c>
      <c r="F7322" s="11">
        <v>4418</v>
      </c>
      <c r="G7322" s="1" t="s">
        <v>137</v>
      </c>
      <c r="H7322" s="1" t="s">
        <v>138</v>
      </c>
      <c r="I7322" s="27">
        <v>123.9</v>
      </c>
      <c r="J7322" s="30">
        <v>1486</v>
      </c>
      <c r="K7322" s="28" t="s">
        <v>5673</v>
      </c>
      <c r="L7322" s="4" t="s">
        <v>141</v>
      </c>
    </row>
    <row r="7323" spans="1:12">
      <c r="A7323" s="36">
        <v>2017</v>
      </c>
      <c r="B7323" s="14" t="s">
        <v>5614</v>
      </c>
      <c r="C7323" s="9">
        <v>42994</v>
      </c>
      <c r="D7323" s="14" t="s">
        <v>537</v>
      </c>
      <c r="E7323" s="1" t="s">
        <v>308</v>
      </c>
      <c r="F7323" s="11">
        <v>4528</v>
      </c>
      <c r="G7323" s="1" t="s">
        <v>137</v>
      </c>
      <c r="H7323" s="1" t="s">
        <v>138</v>
      </c>
      <c r="I7323" s="27">
        <v>7.7</v>
      </c>
      <c r="J7323" s="30">
        <v>1489</v>
      </c>
      <c r="K7323" s="28" t="s">
        <v>5035</v>
      </c>
      <c r="L7323" s="4" t="s">
        <v>310</v>
      </c>
    </row>
    <row r="7324" spans="1:12">
      <c r="A7324" s="36">
        <v>2017</v>
      </c>
      <c r="B7324" s="14" t="s">
        <v>5614</v>
      </c>
      <c r="C7324" s="9">
        <v>42994</v>
      </c>
      <c r="D7324" s="14" t="s">
        <v>537</v>
      </c>
      <c r="E7324" s="1" t="s">
        <v>6</v>
      </c>
      <c r="F7324" s="11">
        <v>4136</v>
      </c>
      <c r="G7324" s="1" t="s">
        <v>137</v>
      </c>
      <c r="H7324" s="1" t="s">
        <v>138</v>
      </c>
      <c r="I7324" s="27">
        <v>123.6</v>
      </c>
      <c r="J7324" s="30">
        <v>1490</v>
      </c>
      <c r="K7324" s="28" t="s">
        <v>300</v>
      </c>
      <c r="L7324" s="4" t="s">
        <v>273</v>
      </c>
    </row>
    <row r="7325" spans="1:12">
      <c r="A7325" s="36">
        <v>2017</v>
      </c>
      <c r="B7325" s="14" t="s">
        <v>5614</v>
      </c>
      <c r="C7325" s="9">
        <v>42996</v>
      </c>
      <c r="D7325" s="14" t="s">
        <v>537</v>
      </c>
      <c r="E7325" s="1" t="s">
        <v>308</v>
      </c>
      <c r="F7325" s="11">
        <v>4421</v>
      </c>
      <c r="G7325" s="1" t="s">
        <v>137</v>
      </c>
      <c r="H7325" s="11" t="s">
        <v>2764</v>
      </c>
      <c r="I7325" s="27">
        <v>131</v>
      </c>
      <c r="J7325" s="30">
        <v>12178</v>
      </c>
      <c r="K7325" s="28" t="s">
        <v>2940</v>
      </c>
      <c r="L7325" s="4" t="s">
        <v>141</v>
      </c>
    </row>
    <row r="7326" spans="1:12">
      <c r="A7326" s="36">
        <v>2017</v>
      </c>
      <c r="B7326" s="14" t="s">
        <v>5614</v>
      </c>
      <c r="C7326" s="9">
        <v>42997</v>
      </c>
      <c r="D7326" s="14" t="s">
        <v>537</v>
      </c>
      <c r="E7326" s="1" t="s">
        <v>308</v>
      </c>
      <c r="F7326" s="11">
        <v>4422</v>
      </c>
      <c r="G7326" s="1" t="s">
        <v>137</v>
      </c>
      <c r="H7326" s="11" t="s">
        <v>2764</v>
      </c>
      <c r="I7326" s="27">
        <v>110</v>
      </c>
      <c r="J7326" s="30">
        <v>12180</v>
      </c>
      <c r="K7326" s="28" t="s">
        <v>2940</v>
      </c>
      <c r="L7326" s="4" t="s">
        <v>141</v>
      </c>
    </row>
    <row r="7327" spans="1:12">
      <c r="A7327" s="36">
        <v>2017</v>
      </c>
      <c r="B7327" s="14" t="s">
        <v>5614</v>
      </c>
      <c r="C7327" s="9">
        <v>42994</v>
      </c>
      <c r="D7327" s="14" t="s">
        <v>537</v>
      </c>
      <c r="E7327" s="1" t="s">
        <v>308</v>
      </c>
      <c r="F7327" s="11">
        <v>4528</v>
      </c>
      <c r="G7327" s="1" t="s">
        <v>137</v>
      </c>
      <c r="H7327" s="1" t="s">
        <v>138</v>
      </c>
      <c r="I7327" s="27">
        <v>136.4</v>
      </c>
      <c r="J7327" s="30">
        <v>1491</v>
      </c>
      <c r="K7327" s="28" t="s">
        <v>5035</v>
      </c>
      <c r="L7327" s="4" t="s">
        <v>310</v>
      </c>
    </row>
    <row r="7328" spans="1:12">
      <c r="A7328" s="36">
        <v>2017</v>
      </c>
      <c r="B7328" s="14" t="s">
        <v>5614</v>
      </c>
      <c r="C7328" s="9">
        <v>42998</v>
      </c>
      <c r="D7328" s="14" t="s">
        <v>537</v>
      </c>
      <c r="E7328" s="1" t="s">
        <v>308</v>
      </c>
      <c r="F7328" s="11">
        <v>4418</v>
      </c>
      <c r="G7328" s="1" t="s">
        <v>137</v>
      </c>
      <c r="H7328" s="1" t="s">
        <v>185</v>
      </c>
      <c r="I7328" s="27">
        <v>80</v>
      </c>
      <c r="J7328" s="30">
        <v>1339</v>
      </c>
      <c r="K7328" s="28" t="s">
        <v>5673</v>
      </c>
      <c r="L7328" s="4" t="s">
        <v>141</v>
      </c>
    </row>
    <row r="7329" spans="1:12">
      <c r="A7329" s="36">
        <v>2017</v>
      </c>
      <c r="B7329" s="14" t="s">
        <v>5614</v>
      </c>
      <c r="C7329" s="9">
        <v>42980</v>
      </c>
      <c r="D7329" s="14" t="s">
        <v>537</v>
      </c>
      <c r="E7329" s="1" t="s">
        <v>308</v>
      </c>
      <c r="F7329" s="11">
        <v>4418</v>
      </c>
      <c r="G7329" s="1" t="s">
        <v>179</v>
      </c>
      <c r="H7329" s="1" t="s">
        <v>183</v>
      </c>
      <c r="I7329" s="27">
        <v>86</v>
      </c>
      <c r="J7329" s="30">
        <v>28017</v>
      </c>
      <c r="K7329" s="28" t="s">
        <v>5628</v>
      </c>
      <c r="L7329" s="4" t="s">
        <v>141</v>
      </c>
    </row>
    <row r="7330" spans="1:12">
      <c r="A7330" s="36">
        <v>2017</v>
      </c>
      <c r="B7330" s="14" t="s">
        <v>5614</v>
      </c>
      <c r="C7330" s="9">
        <v>42984</v>
      </c>
      <c r="D7330" s="14" t="s">
        <v>537</v>
      </c>
      <c r="E7330" s="1" t="s">
        <v>308</v>
      </c>
      <c r="F7330" s="11">
        <v>4420</v>
      </c>
      <c r="G7330" s="1" t="s">
        <v>179</v>
      </c>
      <c r="H7330" s="11" t="s">
        <v>180</v>
      </c>
      <c r="I7330" s="27">
        <v>79</v>
      </c>
      <c r="J7330" s="30">
        <v>58365</v>
      </c>
      <c r="K7330" s="28" t="s">
        <v>5762</v>
      </c>
      <c r="L7330" s="4" t="s">
        <v>141</v>
      </c>
    </row>
    <row r="7331" spans="1:12">
      <c r="A7331" s="36">
        <v>2017</v>
      </c>
      <c r="B7331" s="14" t="s">
        <v>5614</v>
      </c>
      <c r="C7331" s="9">
        <v>42995</v>
      </c>
      <c r="D7331" s="14" t="s">
        <v>537</v>
      </c>
      <c r="E7331" s="1" t="s">
        <v>308</v>
      </c>
      <c r="F7331" s="11">
        <v>4420</v>
      </c>
      <c r="G7331" s="1" t="s">
        <v>179</v>
      </c>
      <c r="H7331" s="11" t="s">
        <v>180</v>
      </c>
      <c r="I7331" s="27">
        <v>40</v>
      </c>
      <c r="J7331" s="30">
        <v>58364</v>
      </c>
      <c r="K7331" s="28" t="s">
        <v>5762</v>
      </c>
      <c r="L7331" s="4" t="s">
        <v>141</v>
      </c>
    </row>
    <row r="7332" spans="1:12">
      <c r="A7332" s="36">
        <v>2017</v>
      </c>
      <c r="B7332" s="14" t="s">
        <v>5614</v>
      </c>
      <c r="C7332" s="9">
        <v>42984</v>
      </c>
      <c r="D7332" s="14" t="s">
        <v>537</v>
      </c>
      <c r="E7332" s="1" t="s">
        <v>308</v>
      </c>
      <c r="F7332" s="11">
        <v>4421</v>
      </c>
      <c r="G7332" s="1" t="s">
        <v>179</v>
      </c>
      <c r="H7332" s="11" t="s">
        <v>1717</v>
      </c>
      <c r="I7332" s="27">
        <v>106</v>
      </c>
      <c r="J7332" s="30">
        <v>21065</v>
      </c>
      <c r="K7332" s="28" t="s">
        <v>3561</v>
      </c>
      <c r="L7332" s="4" t="s">
        <v>141</v>
      </c>
    </row>
    <row r="7333" spans="1:12">
      <c r="A7333" s="36">
        <v>2017</v>
      </c>
      <c r="B7333" s="14" t="s">
        <v>5614</v>
      </c>
      <c r="C7333" s="9">
        <v>42989</v>
      </c>
      <c r="D7333" s="14" t="s">
        <v>537</v>
      </c>
      <c r="E7333" s="1" t="s">
        <v>308</v>
      </c>
      <c r="F7333" s="11">
        <v>4421</v>
      </c>
      <c r="G7333" s="1" t="s">
        <v>179</v>
      </c>
      <c r="H7333" s="11" t="s">
        <v>1717</v>
      </c>
      <c r="I7333" s="27">
        <v>102</v>
      </c>
      <c r="J7333" s="30">
        <v>21073</v>
      </c>
      <c r="K7333" s="28" t="s">
        <v>3561</v>
      </c>
      <c r="L7333" s="4" t="s">
        <v>141</v>
      </c>
    </row>
    <row r="7334" spans="1:12">
      <c r="A7334" s="36">
        <v>2017</v>
      </c>
      <c r="B7334" s="14" t="s">
        <v>5614</v>
      </c>
      <c r="C7334" s="9">
        <v>42979</v>
      </c>
      <c r="D7334" s="14" t="s">
        <v>537</v>
      </c>
      <c r="E7334" s="1" t="s">
        <v>308</v>
      </c>
      <c r="F7334" s="11">
        <v>4424</v>
      </c>
      <c r="G7334" s="1" t="s">
        <v>179</v>
      </c>
      <c r="H7334" s="11" t="s">
        <v>180</v>
      </c>
      <c r="I7334" s="27">
        <v>52</v>
      </c>
      <c r="J7334" s="30">
        <v>58338</v>
      </c>
      <c r="K7334" s="28" t="s">
        <v>5763</v>
      </c>
      <c r="L7334" s="4" t="s">
        <v>141</v>
      </c>
    </row>
    <row r="7335" spans="1:12">
      <c r="A7335" s="36">
        <v>2017</v>
      </c>
      <c r="B7335" s="14" t="s">
        <v>5614</v>
      </c>
      <c r="C7335" s="9">
        <v>42985</v>
      </c>
      <c r="D7335" s="14" t="s">
        <v>537</v>
      </c>
      <c r="E7335" s="1" t="s">
        <v>308</v>
      </c>
      <c r="F7335" s="11">
        <v>4420</v>
      </c>
      <c r="G7335" s="1" t="s">
        <v>149</v>
      </c>
      <c r="H7335" s="11" t="s">
        <v>150</v>
      </c>
      <c r="I7335" s="27">
        <v>153</v>
      </c>
      <c r="J7335" s="30" t="s">
        <v>5764</v>
      </c>
      <c r="K7335" s="28" t="s">
        <v>5765</v>
      </c>
      <c r="L7335" s="4" t="s">
        <v>141</v>
      </c>
    </row>
    <row r="7336" spans="1:12">
      <c r="A7336" s="36">
        <v>2017</v>
      </c>
      <c r="B7336" s="14" t="s">
        <v>5614</v>
      </c>
      <c r="C7336" s="9">
        <v>42986</v>
      </c>
      <c r="D7336" s="14" t="s">
        <v>537</v>
      </c>
      <c r="E7336" s="1" t="s">
        <v>308</v>
      </c>
      <c r="F7336" s="11">
        <v>4424</v>
      </c>
      <c r="G7336" s="1" t="s">
        <v>149</v>
      </c>
      <c r="H7336" s="11" t="s">
        <v>150</v>
      </c>
      <c r="I7336" s="27">
        <v>52</v>
      </c>
      <c r="J7336" s="30" t="s">
        <v>5766</v>
      </c>
      <c r="K7336" s="28" t="s">
        <v>5767</v>
      </c>
      <c r="L7336" s="4" t="s">
        <v>141</v>
      </c>
    </row>
    <row r="7337" spans="1:12">
      <c r="A7337" s="36">
        <v>2017</v>
      </c>
      <c r="B7337" s="14" t="s">
        <v>5614</v>
      </c>
      <c r="C7337" s="9">
        <v>42986</v>
      </c>
      <c r="D7337" s="14" t="s">
        <v>537</v>
      </c>
      <c r="E7337" s="1" t="s">
        <v>308</v>
      </c>
      <c r="F7337" s="11">
        <v>4421</v>
      </c>
      <c r="G7337" s="1" t="s">
        <v>37</v>
      </c>
      <c r="H7337" s="1" t="s">
        <v>279</v>
      </c>
      <c r="I7337" s="27">
        <v>127</v>
      </c>
      <c r="J7337" s="30" t="s">
        <v>5768</v>
      </c>
      <c r="K7337" s="28" t="s">
        <v>5769</v>
      </c>
      <c r="L7337" s="4" t="s">
        <v>141</v>
      </c>
    </row>
    <row r="7338" spans="1:12">
      <c r="A7338" s="36">
        <v>2017</v>
      </c>
      <c r="B7338" s="14" t="s">
        <v>5614</v>
      </c>
      <c r="C7338" s="9">
        <v>43001</v>
      </c>
      <c r="D7338" s="14" t="s">
        <v>537</v>
      </c>
      <c r="E7338" s="1" t="s">
        <v>308</v>
      </c>
      <c r="F7338" s="11">
        <v>4418</v>
      </c>
      <c r="G7338" s="1" t="s">
        <v>37</v>
      </c>
      <c r="H7338" s="11" t="s">
        <v>2087</v>
      </c>
      <c r="I7338" s="27">
        <v>126</v>
      </c>
      <c r="J7338" s="30" t="s">
        <v>5770</v>
      </c>
      <c r="K7338" s="28" t="s">
        <v>5771</v>
      </c>
      <c r="L7338" s="4" t="s">
        <v>141</v>
      </c>
    </row>
    <row r="7339" spans="1:12">
      <c r="A7339" s="36">
        <v>2017</v>
      </c>
      <c r="B7339" s="14" t="s">
        <v>5614</v>
      </c>
      <c r="C7339" s="9">
        <v>42979</v>
      </c>
      <c r="D7339" s="14" t="s">
        <v>537</v>
      </c>
      <c r="E7339" s="1" t="s">
        <v>308</v>
      </c>
      <c r="F7339" s="11">
        <v>4418</v>
      </c>
      <c r="G7339" s="1" t="s">
        <v>269</v>
      </c>
      <c r="H7339" s="1" t="s">
        <v>287</v>
      </c>
      <c r="I7339" s="27">
        <v>76</v>
      </c>
      <c r="J7339" s="30" t="s">
        <v>5772</v>
      </c>
      <c r="K7339" s="28" t="s">
        <v>5628</v>
      </c>
      <c r="L7339" s="4" t="s">
        <v>141</v>
      </c>
    </row>
    <row r="7340" spans="1:12">
      <c r="A7340" s="36">
        <v>2017</v>
      </c>
      <c r="B7340" s="14" t="s">
        <v>5614</v>
      </c>
      <c r="C7340" s="9">
        <v>42980</v>
      </c>
      <c r="D7340" s="14" t="s">
        <v>537</v>
      </c>
      <c r="E7340" s="1" t="s">
        <v>308</v>
      </c>
      <c r="F7340" s="11">
        <v>4418</v>
      </c>
      <c r="G7340" s="1" t="s">
        <v>269</v>
      </c>
      <c r="H7340" s="1" t="s">
        <v>287</v>
      </c>
      <c r="I7340" s="27">
        <v>115</v>
      </c>
      <c r="J7340" s="30" t="s">
        <v>5773</v>
      </c>
      <c r="K7340" s="28" t="s">
        <v>5628</v>
      </c>
      <c r="L7340" s="4" t="s">
        <v>141</v>
      </c>
    </row>
    <row r="7341" spans="1:12">
      <c r="A7341" s="36">
        <v>2017</v>
      </c>
      <c r="B7341" s="14" t="s">
        <v>5614</v>
      </c>
      <c r="C7341" s="9">
        <v>42981</v>
      </c>
      <c r="D7341" s="14" t="s">
        <v>537</v>
      </c>
      <c r="E7341" s="1" t="s">
        <v>308</v>
      </c>
      <c r="F7341" s="11">
        <v>4418</v>
      </c>
      <c r="G7341" s="1" t="s">
        <v>269</v>
      </c>
      <c r="H7341" s="1" t="s">
        <v>287</v>
      </c>
      <c r="I7341" s="27">
        <v>75</v>
      </c>
      <c r="J7341" s="30" t="s">
        <v>5774</v>
      </c>
      <c r="K7341" s="28" t="s">
        <v>5628</v>
      </c>
      <c r="L7341" s="4" t="s">
        <v>141</v>
      </c>
    </row>
    <row r="7342" spans="1:12">
      <c r="A7342" s="36">
        <v>2017</v>
      </c>
      <c r="B7342" s="14" t="s">
        <v>5614</v>
      </c>
      <c r="C7342" s="9">
        <v>42984</v>
      </c>
      <c r="D7342" s="14" t="s">
        <v>537</v>
      </c>
      <c r="E7342" s="1" t="s">
        <v>308</v>
      </c>
      <c r="F7342" s="11">
        <v>4421</v>
      </c>
      <c r="G7342" s="1" t="s">
        <v>269</v>
      </c>
      <c r="H7342" s="1" t="s">
        <v>698</v>
      </c>
      <c r="I7342" s="27">
        <v>78.3</v>
      </c>
      <c r="J7342" s="30" t="s">
        <v>5775</v>
      </c>
      <c r="K7342" s="28" t="s">
        <v>3561</v>
      </c>
      <c r="L7342" s="4" t="s">
        <v>141</v>
      </c>
    </row>
    <row r="7343" spans="1:12">
      <c r="A7343" s="36">
        <v>2017</v>
      </c>
      <c r="B7343" s="14" t="s">
        <v>5614</v>
      </c>
      <c r="C7343" s="9">
        <v>42986</v>
      </c>
      <c r="D7343" s="14" t="s">
        <v>537</v>
      </c>
      <c r="E7343" s="1" t="s">
        <v>308</v>
      </c>
      <c r="F7343" s="11">
        <v>4418</v>
      </c>
      <c r="G7343" s="1" t="s">
        <v>269</v>
      </c>
      <c r="H7343" s="1" t="s">
        <v>287</v>
      </c>
      <c r="I7343" s="27">
        <v>119</v>
      </c>
      <c r="J7343" s="30" t="s">
        <v>5776</v>
      </c>
      <c r="K7343" s="28" t="s">
        <v>5673</v>
      </c>
      <c r="L7343" s="4" t="s">
        <v>141</v>
      </c>
    </row>
    <row r="7344" spans="1:12">
      <c r="A7344" s="36">
        <v>2017</v>
      </c>
      <c r="B7344" s="14" t="s">
        <v>5614</v>
      </c>
      <c r="C7344" s="9">
        <v>42986</v>
      </c>
      <c r="D7344" s="14" t="s">
        <v>537</v>
      </c>
      <c r="E7344" s="1" t="s">
        <v>308</v>
      </c>
      <c r="F7344" s="11">
        <v>4418</v>
      </c>
      <c r="G7344" s="1" t="s">
        <v>269</v>
      </c>
      <c r="H7344" s="1" t="s">
        <v>287</v>
      </c>
      <c r="I7344" s="27">
        <v>38</v>
      </c>
      <c r="J7344" s="30" t="s">
        <v>5777</v>
      </c>
      <c r="K7344" s="28" t="s">
        <v>5673</v>
      </c>
      <c r="L7344" s="4" t="s">
        <v>141</v>
      </c>
    </row>
    <row r="7345" spans="1:12">
      <c r="A7345" s="36">
        <v>2017</v>
      </c>
      <c r="B7345" s="14" t="s">
        <v>5614</v>
      </c>
      <c r="C7345" s="9">
        <v>42988</v>
      </c>
      <c r="D7345" s="14" t="s">
        <v>537</v>
      </c>
      <c r="E7345" s="1" t="s">
        <v>308</v>
      </c>
      <c r="F7345" s="11">
        <v>4418</v>
      </c>
      <c r="G7345" s="1" t="s">
        <v>269</v>
      </c>
      <c r="H7345" s="1" t="s">
        <v>287</v>
      </c>
      <c r="I7345" s="27">
        <v>79</v>
      </c>
      <c r="J7345" s="30" t="s">
        <v>5778</v>
      </c>
      <c r="K7345" s="28" t="s">
        <v>5673</v>
      </c>
      <c r="L7345" s="4" t="s">
        <v>141</v>
      </c>
    </row>
    <row r="7346" spans="1:12">
      <c r="A7346" s="36">
        <v>2017</v>
      </c>
      <c r="B7346" s="14" t="s">
        <v>5614</v>
      </c>
      <c r="C7346" s="9">
        <v>42989</v>
      </c>
      <c r="D7346" s="14" t="s">
        <v>537</v>
      </c>
      <c r="E7346" s="1" t="s">
        <v>308</v>
      </c>
      <c r="F7346" s="11">
        <v>4530</v>
      </c>
      <c r="G7346" s="1" t="s">
        <v>37</v>
      </c>
      <c r="H7346" s="1" t="s">
        <v>738</v>
      </c>
      <c r="I7346" s="27">
        <v>141</v>
      </c>
      <c r="J7346" s="30" t="s">
        <v>5779</v>
      </c>
      <c r="K7346" s="28" t="s">
        <v>5780</v>
      </c>
      <c r="L7346" s="4" t="s">
        <v>141</v>
      </c>
    </row>
    <row r="7347" spans="1:12">
      <c r="A7347" s="36">
        <v>2017</v>
      </c>
      <c r="B7347" s="14" t="s">
        <v>5614</v>
      </c>
      <c r="C7347" s="9">
        <v>42990</v>
      </c>
      <c r="D7347" s="14" t="s">
        <v>537</v>
      </c>
      <c r="E7347" s="1" t="s">
        <v>308</v>
      </c>
      <c r="F7347" s="11">
        <v>4530</v>
      </c>
      <c r="G7347" s="1" t="s">
        <v>37</v>
      </c>
      <c r="H7347" s="1" t="s">
        <v>738</v>
      </c>
      <c r="I7347" s="27">
        <v>139</v>
      </c>
      <c r="J7347" s="30" t="s">
        <v>5781</v>
      </c>
      <c r="K7347" s="28" t="s">
        <v>5780</v>
      </c>
      <c r="L7347" s="4" t="s">
        <v>141</v>
      </c>
    </row>
    <row r="7348" spans="1:12">
      <c r="A7348" s="36">
        <v>2017</v>
      </c>
      <c r="B7348" s="14" t="s">
        <v>5614</v>
      </c>
      <c r="C7348" s="9">
        <v>42995</v>
      </c>
      <c r="D7348" s="14" t="s">
        <v>537</v>
      </c>
      <c r="E7348" s="1" t="s">
        <v>308</v>
      </c>
      <c r="F7348" s="11">
        <v>4530</v>
      </c>
      <c r="G7348" s="1" t="s">
        <v>37</v>
      </c>
      <c r="H7348" s="1" t="s">
        <v>738</v>
      </c>
      <c r="I7348" s="27">
        <v>96</v>
      </c>
      <c r="J7348" s="30" t="s">
        <v>5782</v>
      </c>
      <c r="K7348" s="28" t="s">
        <v>5780</v>
      </c>
      <c r="L7348" s="4" t="s">
        <v>141</v>
      </c>
    </row>
    <row r="7349" spans="1:12">
      <c r="A7349" s="36">
        <v>2017</v>
      </c>
      <c r="B7349" s="14" t="s">
        <v>5614</v>
      </c>
      <c r="C7349" s="9">
        <v>42999</v>
      </c>
      <c r="D7349" s="14" t="s">
        <v>537</v>
      </c>
      <c r="E7349" s="1" t="s">
        <v>308</v>
      </c>
      <c r="F7349" s="11">
        <v>4530</v>
      </c>
      <c r="G7349" s="1" t="s">
        <v>37</v>
      </c>
      <c r="H7349" s="1" t="s">
        <v>738</v>
      </c>
      <c r="I7349" s="27">
        <v>104</v>
      </c>
      <c r="J7349" s="30" t="s">
        <v>5783</v>
      </c>
      <c r="K7349" s="28" t="s">
        <v>5784</v>
      </c>
      <c r="L7349" s="4" t="s">
        <v>141</v>
      </c>
    </row>
    <row r="7350" spans="1:12">
      <c r="A7350" s="36">
        <v>2017</v>
      </c>
      <c r="B7350" s="14" t="s">
        <v>5614</v>
      </c>
      <c r="C7350" s="9">
        <v>42999</v>
      </c>
      <c r="D7350" s="14" t="s">
        <v>537</v>
      </c>
      <c r="E7350" s="1" t="s">
        <v>308</v>
      </c>
      <c r="F7350" s="11">
        <v>4530</v>
      </c>
      <c r="G7350" s="1" t="s">
        <v>37</v>
      </c>
      <c r="H7350" s="1" t="s">
        <v>738</v>
      </c>
      <c r="I7350" s="27">
        <v>86</v>
      </c>
      <c r="J7350" s="30" t="s">
        <v>5785</v>
      </c>
      <c r="K7350" s="28" t="s">
        <v>5784</v>
      </c>
      <c r="L7350" s="4" t="s">
        <v>141</v>
      </c>
    </row>
    <row r="7351" spans="1:12">
      <c r="A7351" s="36">
        <v>2017</v>
      </c>
      <c r="B7351" s="14" t="s">
        <v>5614</v>
      </c>
      <c r="C7351" s="9">
        <v>43005</v>
      </c>
      <c r="D7351" s="14" t="s">
        <v>537</v>
      </c>
      <c r="E7351" s="1" t="s">
        <v>308</v>
      </c>
      <c r="F7351" s="11">
        <v>4525</v>
      </c>
      <c r="G7351" s="1" t="s">
        <v>269</v>
      </c>
      <c r="H7351" s="11" t="s">
        <v>2133</v>
      </c>
      <c r="I7351" s="27">
        <v>20</v>
      </c>
      <c r="J7351" s="30" t="s">
        <v>5786</v>
      </c>
      <c r="K7351" s="28" t="s">
        <v>2971</v>
      </c>
      <c r="L7351" s="4" t="s">
        <v>141</v>
      </c>
    </row>
    <row r="7352" spans="1:12">
      <c r="A7352" s="36">
        <v>2017</v>
      </c>
      <c r="B7352" s="14" t="s">
        <v>5614</v>
      </c>
      <c r="C7352" s="9">
        <v>43005</v>
      </c>
      <c r="D7352" s="14" t="s">
        <v>537</v>
      </c>
      <c r="E7352" s="1" t="s">
        <v>308</v>
      </c>
      <c r="F7352" s="11">
        <v>4525</v>
      </c>
      <c r="G7352" s="1" t="s">
        <v>269</v>
      </c>
      <c r="H7352" s="11" t="s">
        <v>2133</v>
      </c>
      <c r="I7352" s="27">
        <v>93</v>
      </c>
      <c r="J7352" s="30" t="s">
        <v>5787</v>
      </c>
      <c r="K7352" s="28" t="s">
        <v>2971</v>
      </c>
      <c r="L7352" s="4" t="s">
        <v>141</v>
      </c>
    </row>
    <row r="7353" spans="1:12">
      <c r="A7353" s="36">
        <v>2017</v>
      </c>
      <c r="B7353" s="14" t="s">
        <v>5614</v>
      </c>
      <c r="C7353" s="9">
        <v>43006</v>
      </c>
      <c r="D7353" s="14" t="s">
        <v>537</v>
      </c>
      <c r="E7353" s="1" t="s">
        <v>308</v>
      </c>
      <c r="F7353" s="11">
        <v>4525</v>
      </c>
      <c r="G7353" s="1" t="s">
        <v>269</v>
      </c>
      <c r="H7353" s="11" t="s">
        <v>2133</v>
      </c>
      <c r="I7353" s="27">
        <v>179</v>
      </c>
      <c r="J7353" s="30" t="s">
        <v>5788</v>
      </c>
      <c r="K7353" s="28" t="s">
        <v>2971</v>
      </c>
      <c r="L7353" s="4" t="s">
        <v>141</v>
      </c>
    </row>
    <row r="7354" spans="1:12">
      <c r="A7354" s="36">
        <v>2017</v>
      </c>
      <c r="B7354" s="14" t="s">
        <v>5614</v>
      </c>
      <c r="C7354" s="9">
        <v>42986</v>
      </c>
      <c r="D7354" s="14" t="s">
        <v>537</v>
      </c>
      <c r="E7354" s="1" t="s">
        <v>308</v>
      </c>
      <c r="F7354" s="11">
        <v>4420</v>
      </c>
      <c r="G7354" s="1" t="s">
        <v>149</v>
      </c>
      <c r="H7354" s="11" t="s">
        <v>150</v>
      </c>
      <c r="I7354" s="27">
        <v>63</v>
      </c>
      <c r="J7354" s="30" t="s">
        <v>5789</v>
      </c>
      <c r="K7354" s="28" t="s">
        <v>5790</v>
      </c>
      <c r="L7354" s="4" t="s">
        <v>141</v>
      </c>
    </row>
    <row r="7355" spans="1:12">
      <c r="A7355" s="36">
        <v>2017</v>
      </c>
      <c r="B7355" s="14" t="s">
        <v>5614</v>
      </c>
      <c r="C7355" s="9">
        <v>42986</v>
      </c>
      <c r="D7355" s="14" t="s">
        <v>537</v>
      </c>
      <c r="E7355" s="1" t="s">
        <v>308</v>
      </c>
      <c r="F7355" s="11">
        <v>4420</v>
      </c>
      <c r="G7355" s="1" t="s">
        <v>149</v>
      </c>
      <c r="H7355" s="11" t="s">
        <v>150</v>
      </c>
      <c r="I7355" s="27">
        <v>32</v>
      </c>
      <c r="J7355" s="30" t="s">
        <v>5791</v>
      </c>
      <c r="K7355" s="28" t="s">
        <v>5790</v>
      </c>
      <c r="L7355" s="4" t="s">
        <v>141</v>
      </c>
    </row>
    <row r="7356" spans="1:12">
      <c r="A7356" s="36">
        <v>2017</v>
      </c>
      <c r="B7356" s="14" t="s">
        <v>5614</v>
      </c>
      <c r="C7356" s="9">
        <v>42982</v>
      </c>
      <c r="D7356" s="14" t="s">
        <v>537</v>
      </c>
      <c r="E7356" s="1" t="s">
        <v>221</v>
      </c>
      <c r="F7356" s="11">
        <v>4568</v>
      </c>
      <c r="G7356" s="1" t="s">
        <v>149</v>
      </c>
      <c r="H7356" s="11" t="s">
        <v>150</v>
      </c>
      <c r="I7356" s="27">
        <v>43</v>
      </c>
      <c r="J7356" s="30" t="s">
        <v>5792</v>
      </c>
      <c r="K7356" s="28" t="s">
        <v>5793</v>
      </c>
      <c r="L7356" s="4" t="s">
        <v>141</v>
      </c>
    </row>
    <row r="7357" spans="1:12">
      <c r="A7357" s="36">
        <v>2017</v>
      </c>
      <c r="B7357" s="14" t="s">
        <v>5614</v>
      </c>
      <c r="C7357" s="9">
        <v>43004</v>
      </c>
      <c r="D7357" s="14" t="s">
        <v>537</v>
      </c>
      <c r="E7357" s="1" t="s">
        <v>221</v>
      </c>
      <c r="F7357" s="11">
        <v>4583</v>
      </c>
      <c r="G7357" s="1" t="s">
        <v>149</v>
      </c>
      <c r="H7357" s="11" t="s">
        <v>150</v>
      </c>
      <c r="I7357" s="27">
        <v>35</v>
      </c>
      <c r="J7357" s="30" t="s">
        <v>5794</v>
      </c>
      <c r="K7357" s="28" t="s">
        <v>5795</v>
      </c>
      <c r="L7357" s="4" t="s">
        <v>141</v>
      </c>
    </row>
    <row r="7358" spans="1:12">
      <c r="A7358" s="36">
        <v>2017</v>
      </c>
      <c r="B7358" s="14" t="s">
        <v>5614</v>
      </c>
      <c r="C7358" s="9">
        <v>43004</v>
      </c>
      <c r="D7358" s="14" t="s">
        <v>537</v>
      </c>
      <c r="E7358" s="1" t="s">
        <v>221</v>
      </c>
      <c r="F7358" s="11">
        <v>4614</v>
      </c>
      <c r="G7358" s="1" t="s">
        <v>149</v>
      </c>
      <c r="H7358" s="11" t="s">
        <v>150</v>
      </c>
      <c r="I7358" s="27">
        <v>39</v>
      </c>
      <c r="J7358" s="30" t="s">
        <v>5796</v>
      </c>
      <c r="K7358" s="28" t="s">
        <v>5797</v>
      </c>
      <c r="L7358" s="4" t="s">
        <v>141</v>
      </c>
    </row>
    <row r="7359" spans="1:12">
      <c r="A7359" s="36">
        <v>2017</v>
      </c>
      <c r="B7359" s="14" t="s">
        <v>5614</v>
      </c>
      <c r="C7359" s="9">
        <v>43004</v>
      </c>
      <c r="D7359" s="14" t="s">
        <v>537</v>
      </c>
      <c r="E7359" s="1" t="s">
        <v>221</v>
      </c>
      <c r="F7359" s="11">
        <v>4614</v>
      </c>
      <c r="G7359" s="1" t="s">
        <v>149</v>
      </c>
      <c r="H7359" s="11" t="s">
        <v>150</v>
      </c>
      <c r="I7359" s="27">
        <v>33</v>
      </c>
      <c r="J7359" s="30" t="s">
        <v>5798</v>
      </c>
      <c r="K7359" s="28" t="s">
        <v>5799</v>
      </c>
      <c r="L7359" s="4" t="s">
        <v>141</v>
      </c>
    </row>
    <row r="7360" spans="1:12">
      <c r="A7360" s="36">
        <v>2017</v>
      </c>
      <c r="B7360" s="14" t="s">
        <v>5614</v>
      </c>
      <c r="C7360" s="9">
        <v>42982</v>
      </c>
      <c r="D7360" s="14" t="s">
        <v>537</v>
      </c>
      <c r="E7360" s="1" t="s">
        <v>221</v>
      </c>
      <c r="F7360" s="11">
        <v>4573</v>
      </c>
      <c r="G7360" s="1" t="s">
        <v>149</v>
      </c>
      <c r="H7360" s="11" t="s">
        <v>150</v>
      </c>
      <c r="I7360" s="27">
        <v>37</v>
      </c>
      <c r="J7360" s="30" t="s">
        <v>5800</v>
      </c>
      <c r="K7360" s="28" t="s">
        <v>5799</v>
      </c>
      <c r="L7360" s="4" t="s">
        <v>141</v>
      </c>
    </row>
    <row r="7361" spans="1:12">
      <c r="A7361" s="36">
        <v>2017</v>
      </c>
      <c r="B7361" s="14" t="s">
        <v>5614</v>
      </c>
      <c r="C7361" s="9">
        <v>42982</v>
      </c>
      <c r="D7361" s="14" t="s">
        <v>537</v>
      </c>
      <c r="E7361" s="1" t="s">
        <v>221</v>
      </c>
      <c r="F7361" s="11">
        <v>4573</v>
      </c>
      <c r="G7361" s="1" t="s">
        <v>149</v>
      </c>
      <c r="H7361" s="11" t="s">
        <v>150</v>
      </c>
      <c r="I7361" s="27">
        <v>36</v>
      </c>
      <c r="J7361" s="30" t="s">
        <v>5801</v>
      </c>
      <c r="K7361" s="28" t="s">
        <v>5802</v>
      </c>
      <c r="L7361" s="4" t="s">
        <v>141</v>
      </c>
    </row>
    <row r="7362" spans="1:12">
      <c r="A7362" s="36">
        <v>2017</v>
      </c>
      <c r="B7362" s="14" t="s">
        <v>5614</v>
      </c>
      <c r="C7362" s="9">
        <v>42982</v>
      </c>
      <c r="D7362" s="14" t="s">
        <v>537</v>
      </c>
      <c r="E7362" s="1" t="s">
        <v>221</v>
      </c>
      <c r="F7362" s="11">
        <v>4571</v>
      </c>
      <c r="G7362" s="1" t="s">
        <v>149</v>
      </c>
      <c r="H7362" s="11" t="s">
        <v>150</v>
      </c>
      <c r="I7362" s="27">
        <v>30</v>
      </c>
      <c r="J7362" s="30" t="s">
        <v>5803</v>
      </c>
      <c r="K7362" s="28" t="s">
        <v>5804</v>
      </c>
      <c r="L7362" s="4" t="s">
        <v>141</v>
      </c>
    </row>
    <row r="7363" spans="1:12">
      <c r="A7363" s="36">
        <v>2017</v>
      </c>
      <c r="B7363" s="14" t="s">
        <v>5614</v>
      </c>
      <c r="C7363" s="9">
        <v>42982</v>
      </c>
      <c r="D7363" s="14" t="s">
        <v>537</v>
      </c>
      <c r="E7363" s="1" t="s">
        <v>221</v>
      </c>
      <c r="F7363" s="11">
        <v>4571</v>
      </c>
      <c r="G7363" s="1" t="s">
        <v>149</v>
      </c>
      <c r="H7363" s="11" t="s">
        <v>150</v>
      </c>
      <c r="I7363" s="27">
        <v>38</v>
      </c>
      <c r="J7363" s="30" t="s">
        <v>5805</v>
      </c>
      <c r="K7363" s="28" t="s">
        <v>3547</v>
      </c>
      <c r="L7363" s="4" t="s">
        <v>141</v>
      </c>
    </row>
    <row r="7364" spans="1:12">
      <c r="A7364" s="36">
        <v>2017</v>
      </c>
      <c r="B7364" s="14" t="s">
        <v>5614</v>
      </c>
      <c r="C7364" s="9">
        <v>42982</v>
      </c>
      <c r="D7364" s="14" t="s">
        <v>537</v>
      </c>
      <c r="E7364" s="1" t="s">
        <v>221</v>
      </c>
      <c r="F7364" s="11">
        <v>4572</v>
      </c>
      <c r="G7364" s="1" t="s">
        <v>149</v>
      </c>
      <c r="H7364" s="11" t="s">
        <v>150</v>
      </c>
      <c r="I7364" s="27">
        <v>42</v>
      </c>
      <c r="J7364" s="30" t="s">
        <v>5806</v>
      </c>
      <c r="K7364" s="28" t="s">
        <v>5807</v>
      </c>
      <c r="L7364" s="4" t="s">
        <v>141</v>
      </c>
    </row>
    <row r="7365" spans="1:12">
      <c r="A7365" s="36">
        <v>2017</v>
      </c>
      <c r="B7365" s="14" t="s">
        <v>5614</v>
      </c>
      <c r="C7365" s="9">
        <v>42982</v>
      </c>
      <c r="D7365" s="14" t="s">
        <v>537</v>
      </c>
      <c r="E7365" s="1" t="s">
        <v>221</v>
      </c>
      <c r="F7365" s="11">
        <v>4572</v>
      </c>
      <c r="G7365" s="1" t="s">
        <v>149</v>
      </c>
      <c r="H7365" s="11" t="s">
        <v>150</v>
      </c>
      <c r="I7365" s="27">
        <v>49</v>
      </c>
      <c r="J7365" s="30" t="s">
        <v>5808</v>
      </c>
      <c r="K7365" s="28" t="s">
        <v>5809</v>
      </c>
      <c r="L7365" s="4" t="s">
        <v>141</v>
      </c>
    </row>
    <row r="7366" spans="1:12">
      <c r="A7366" s="36">
        <v>2017</v>
      </c>
      <c r="B7366" s="14" t="s">
        <v>5614</v>
      </c>
      <c r="C7366" s="9">
        <v>43004</v>
      </c>
      <c r="D7366" s="14" t="s">
        <v>537</v>
      </c>
      <c r="E7366" s="1" t="s">
        <v>221</v>
      </c>
      <c r="F7366" s="11">
        <v>4572</v>
      </c>
      <c r="G7366" s="1" t="s">
        <v>149</v>
      </c>
      <c r="H7366" s="11" t="s">
        <v>150</v>
      </c>
      <c r="I7366" s="27">
        <v>35</v>
      </c>
      <c r="J7366" s="30" t="s">
        <v>5810</v>
      </c>
      <c r="K7366" s="28" t="s">
        <v>5811</v>
      </c>
      <c r="L7366" s="4" t="s">
        <v>141</v>
      </c>
    </row>
    <row r="7367" spans="1:12">
      <c r="A7367" s="36">
        <v>2017</v>
      </c>
      <c r="B7367" s="14" t="s">
        <v>5614</v>
      </c>
      <c r="C7367" s="9">
        <v>43004</v>
      </c>
      <c r="D7367" s="14" t="s">
        <v>537</v>
      </c>
      <c r="E7367" s="1" t="s">
        <v>221</v>
      </c>
      <c r="F7367" s="11">
        <v>4572</v>
      </c>
      <c r="G7367" s="1" t="s">
        <v>149</v>
      </c>
      <c r="H7367" s="11" t="s">
        <v>150</v>
      </c>
      <c r="I7367" s="27">
        <v>36</v>
      </c>
      <c r="J7367" s="30" t="s">
        <v>5812</v>
      </c>
      <c r="K7367" s="28" t="s">
        <v>5804</v>
      </c>
      <c r="L7367" s="4" t="s">
        <v>141</v>
      </c>
    </row>
    <row r="7368" spans="1:12">
      <c r="A7368" s="36">
        <v>2017</v>
      </c>
      <c r="B7368" s="14" t="s">
        <v>5614</v>
      </c>
      <c r="C7368" s="9">
        <v>42991</v>
      </c>
      <c r="D7368" s="14" t="s">
        <v>537</v>
      </c>
      <c r="E7368" s="1" t="s">
        <v>148</v>
      </c>
      <c r="F7368" s="11">
        <v>4471</v>
      </c>
      <c r="G7368" s="1" t="s">
        <v>179</v>
      </c>
      <c r="H7368" s="11" t="s">
        <v>180</v>
      </c>
      <c r="I7368" s="27">
        <v>24</v>
      </c>
      <c r="J7368" s="30">
        <v>58423</v>
      </c>
      <c r="K7368" s="28" t="s">
        <v>5813</v>
      </c>
      <c r="L7368" s="4" t="s">
        <v>141</v>
      </c>
    </row>
    <row r="7369" spans="1:12">
      <c r="A7369" s="36">
        <v>2017</v>
      </c>
      <c r="B7369" s="14" t="s">
        <v>5614</v>
      </c>
      <c r="C7369" s="9">
        <v>42995</v>
      </c>
      <c r="D7369" s="14" t="s">
        <v>537</v>
      </c>
      <c r="E7369" s="1" t="s">
        <v>148</v>
      </c>
      <c r="F7369" s="11">
        <v>4476</v>
      </c>
      <c r="G7369" s="1" t="s">
        <v>179</v>
      </c>
      <c r="H7369" s="11" t="s">
        <v>180</v>
      </c>
      <c r="I7369" s="27">
        <v>35</v>
      </c>
      <c r="J7369" s="30">
        <v>58444</v>
      </c>
      <c r="K7369" s="28" t="s">
        <v>5814</v>
      </c>
      <c r="L7369" s="4" t="s">
        <v>141</v>
      </c>
    </row>
    <row r="7370" spans="1:12">
      <c r="A7370" s="36">
        <v>2017</v>
      </c>
      <c r="B7370" s="14" t="s">
        <v>5614</v>
      </c>
      <c r="C7370" s="9">
        <v>42995</v>
      </c>
      <c r="D7370" s="14" t="s">
        <v>537</v>
      </c>
      <c r="E7370" s="1" t="s">
        <v>308</v>
      </c>
      <c r="F7370" s="11">
        <v>4418</v>
      </c>
      <c r="G7370" s="1" t="s">
        <v>137</v>
      </c>
      <c r="H7370" s="1" t="s">
        <v>138</v>
      </c>
      <c r="I7370" s="27">
        <v>39.700000000000003</v>
      </c>
      <c r="J7370" s="30">
        <v>1493</v>
      </c>
      <c r="K7370" s="28" t="s">
        <v>5628</v>
      </c>
      <c r="L7370" s="4" t="s">
        <v>141</v>
      </c>
    </row>
    <row r="7371" spans="1:12">
      <c r="A7371" s="36">
        <v>2017</v>
      </c>
      <c r="B7371" s="14" t="s">
        <v>5614</v>
      </c>
      <c r="C7371" s="9">
        <v>42995</v>
      </c>
      <c r="D7371" s="14" t="s">
        <v>537</v>
      </c>
      <c r="E7371" s="1" t="s">
        <v>6</v>
      </c>
      <c r="F7371" s="11">
        <v>4136</v>
      </c>
      <c r="G7371" s="1" t="s">
        <v>137</v>
      </c>
      <c r="H7371" s="1" t="s">
        <v>138</v>
      </c>
      <c r="I7371" s="27">
        <v>111.9</v>
      </c>
      <c r="J7371" s="30">
        <v>1494</v>
      </c>
      <c r="K7371" s="28" t="s">
        <v>300</v>
      </c>
      <c r="L7371" s="4" t="s">
        <v>273</v>
      </c>
    </row>
    <row r="7372" spans="1:12">
      <c r="A7372" s="36">
        <v>2017</v>
      </c>
      <c r="B7372" s="14" t="s">
        <v>5614</v>
      </c>
      <c r="C7372" s="9">
        <v>42991</v>
      </c>
      <c r="D7372" s="14" t="s">
        <v>537</v>
      </c>
      <c r="E7372" s="1" t="s">
        <v>148</v>
      </c>
      <c r="F7372" s="11">
        <v>4476</v>
      </c>
      <c r="G7372" s="1" t="s">
        <v>37</v>
      </c>
      <c r="H7372" s="1" t="s">
        <v>143</v>
      </c>
      <c r="I7372" s="27">
        <v>48</v>
      </c>
      <c r="J7372" s="30" t="s">
        <v>5815</v>
      </c>
      <c r="K7372" s="28" t="s">
        <v>5816</v>
      </c>
      <c r="L7372" s="4" t="s">
        <v>141</v>
      </c>
    </row>
    <row r="7373" spans="1:12">
      <c r="A7373" s="36">
        <v>2017</v>
      </c>
      <c r="B7373" s="14" t="s">
        <v>5614</v>
      </c>
      <c r="C7373" s="9">
        <v>42980</v>
      </c>
      <c r="D7373" s="14" t="s">
        <v>537</v>
      </c>
      <c r="E7373" s="1" t="s">
        <v>148</v>
      </c>
      <c r="F7373" s="11">
        <v>4472</v>
      </c>
      <c r="G7373" s="1" t="s">
        <v>149</v>
      </c>
      <c r="H7373" s="11" t="s">
        <v>150</v>
      </c>
      <c r="I7373" s="27">
        <v>22</v>
      </c>
      <c r="J7373" s="30" t="s">
        <v>5817</v>
      </c>
      <c r="K7373" s="28" t="s">
        <v>5818</v>
      </c>
      <c r="L7373" s="4" t="s">
        <v>141</v>
      </c>
    </row>
    <row r="7374" spans="1:12">
      <c r="A7374" s="36">
        <v>2017</v>
      </c>
      <c r="B7374" s="14" t="s">
        <v>5614</v>
      </c>
      <c r="C7374" s="9">
        <v>42980</v>
      </c>
      <c r="D7374" s="14" t="s">
        <v>537</v>
      </c>
      <c r="E7374" s="1" t="s">
        <v>148</v>
      </c>
      <c r="F7374" s="11">
        <v>4472</v>
      </c>
      <c r="G7374" s="1" t="s">
        <v>149</v>
      </c>
      <c r="H7374" s="11" t="s">
        <v>150</v>
      </c>
      <c r="I7374" s="27">
        <v>15</v>
      </c>
      <c r="J7374" s="30" t="s">
        <v>5819</v>
      </c>
      <c r="K7374" s="28" t="s">
        <v>5818</v>
      </c>
      <c r="L7374" s="4" t="s">
        <v>141</v>
      </c>
    </row>
    <row r="7375" spans="1:12">
      <c r="A7375" s="36">
        <v>2017</v>
      </c>
      <c r="B7375" s="14" t="s">
        <v>5614</v>
      </c>
      <c r="C7375" s="9">
        <v>42992</v>
      </c>
      <c r="D7375" s="14" t="s">
        <v>537</v>
      </c>
      <c r="E7375" s="1" t="s">
        <v>213</v>
      </c>
      <c r="F7375" s="11">
        <v>4252</v>
      </c>
      <c r="G7375" s="1" t="s">
        <v>149</v>
      </c>
      <c r="H7375" s="11" t="s">
        <v>150</v>
      </c>
      <c r="I7375" s="27">
        <v>36</v>
      </c>
      <c r="J7375" s="30" t="s">
        <v>5820</v>
      </c>
      <c r="K7375" s="28" t="s">
        <v>5821</v>
      </c>
      <c r="L7375" s="4" t="s">
        <v>141</v>
      </c>
    </row>
    <row r="7376" spans="1:12">
      <c r="A7376" s="36">
        <v>2017</v>
      </c>
      <c r="B7376" s="14" t="s">
        <v>5614</v>
      </c>
      <c r="C7376" s="9">
        <v>42990</v>
      </c>
      <c r="D7376" s="14" t="s">
        <v>537</v>
      </c>
      <c r="E7376" s="1" t="s">
        <v>213</v>
      </c>
      <c r="F7376" s="11">
        <v>4252</v>
      </c>
      <c r="G7376" s="1" t="s">
        <v>137</v>
      </c>
      <c r="H7376" s="1" t="s">
        <v>185</v>
      </c>
      <c r="I7376" s="27">
        <v>27</v>
      </c>
      <c r="J7376" s="30">
        <v>1338</v>
      </c>
      <c r="K7376" s="28" t="s">
        <v>5761</v>
      </c>
      <c r="L7376" s="4" t="s">
        <v>141</v>
      </c>
    </row>
    <row r="7377" spans="1:12">
      <c r="A7377" s="36">
        <v>2017</v>
      </c>
      <c r="B7377" s="14" t="s">
        <v>5614</v>
      </c>
      <c r="C7377" s="9">
        <v>42995</v>
      </c>
      <c r="D7377" s="14" t="s">
        <v>537</v>
      </c>
      <c r="E7377" s="1" t="s">
        <v>308</v>
      </c>
      <c r="F7377" s="11">
        <v>4418</v>
      </c>
      <c r="G7377" s="1" t="s">
        <v>137</v>
      </c>
      <c r="H7377" s="1" t="s">
        <v>138</v>
      </c>
      <c r="I7377" s="27">
        <v>111.2</v>
      </c>
      <c r="J7377" s="30">
        <v>1495</v>
      </c>
      <c r="K7377" s="28" t="s">
        <v>5673</v>
      </c>
      <c r="L7377" s="4" t="s">
        <v>141</v>
      </c>
    </row>
    <row r="7378" spans="1:12">
      <c r="A7378" s="36">
        <v>2017</v>
      </c>
      <c r="B7378" s="14" t="s">
        <v>5614</v>
      </c>
      <c r="C7378" s="9">
        <v>42989</v>
      </c>
      <c r="D7378" s="14" t="s">
        <v>537</v>
      </c>
      <c r="E7378" s="1" t="s">
        <v>213</v>
      </c>
      <c r="F7378" s="11">
        <v>4252</v>
      </c>
      <c r="G7378" s="1" t="s">
        <v>137</v>
      </c>
      <c r="H7378" s="1" t="s">
        <v>185</v>
      </c>
      <c r="I7378" s="27">
        <v>27</v>
      </c>
      <c r="J7378" s="30">
        <v>1337</v>
      </c>
      <c r="K7378" s="28" t="s">
        <v>5761</v>
      </c>
      <c r="L7378" s="4" t="s">
        <v>141</v>
      </c>
    </row>
    <row r="7379" spans="1:12">
      <c r="A7379" s="36">
        <v>2017</v>
      </c>
      <c r="B7379" s="14" t="s">
        <v>5614</v>
      </c>
      <c r="C7379" s="9">
        <v>42983</v>
      </c>
      <c r="D7379" s="14" t="s">
        <v>537</v>
      </c>
      <c r="E7379" s="1" t="s">
        <v>13</v>
      </c>
      <c r="F7379" s="11">
        <v>5075</v>
      </c>
      <c r="G7379" s="1" t="s">
        <v>179</v>
      </c>
      <c r="H7379" s="1" t="s">
        <v>281</v>
      </c>
      <c r="I7379" s="27">
        <v>52</v>
      </c>
      <c r="J7379" s="30">
        <v>69384</v>
      </c>
      <c r="K7379" s="28" t="s">
        <v>2325</v>
      </c>
      <c r="L7379" s="4" t="s">
        <v>273</v>
      </c>
    </row>
    <row r="7380" spans="1:12">
      <c r="A7380" s="36">
        <v>2017</v>
      </c>
      <c r="B7380" s="14" t="s">
        <v>5614</v>
      </c>
      <c r="C7380" s="9">
        <v>42985</v>
      </c>
      <c r="D7380" s="14" t="s">
        <v>537</v>
      </c>
      <c r="E7380" s="1" t="s">
        <v>13</v>
      </c>
      <c r="F7380" s="11">
        <v>5064</v>
      </c>
      <c r="G7380" s="1" t="s">
        <v>37</v>
      </c>
      <c r="H7380" s="11" t="s">
        <v>1962</v>
      </c>
      <c r="I7380" s="27">
        <v>35</v>
      </c>
      <c r="J7380" s="30" t="s">
        <v>5822</v>
      </c>
      <c r="K7380" s="28" t="s">
        <v>276</v>
      </c>
      <c r="L7380" s="4" t="s">
        <v>273</v>
      </c>
    </row>
    <row r="7381" spans="1:12">
      <c r="A7381" s="36">
        <v>2017</v>
      </c>
      <c r="B7381" s="14" t="s">
        <v>5614</v>
      </c>
      <c r="C7381" s="9">
        <v>42990</v>
      </c>
      <c r="D7381" s="14" t="s">
        <v>537</v>
      </c>
      <c r="E7381" s="1" t="s">
        <v>13</v>
      </c>
      <c r="F7381" s="11">
        <v>5075</v>
      </c>
      <c r="G7381" s="1" t="s">
        <v>269</v>
      </c>
      <c r="H7381" s="1" t="s">
        <v>156</v>
      </c>
      <c r="I7381" s="27">
        <v>60</v>
      </c>
      <c r="J7381" s="30">
        <v>4275</v>
      </c>
      <c r="K7381" s="28" t="s">
        <v>3567</v>
      </c>
      <c r="L7381" s="4" t="s">
        <v>273</v>
      </c>
    </row>
    <row r="7382" spans="1:12">
      <c r="A7382" s="36">
        <v>2017</v>
      </c>
      <c r="B7382" s="14" t="s">
        <v>5614</v>
      </c>
      <c r="C7382" s="9">
        <v>42994</v>
      </c>
      <c r="D7382" s="14" t="s">
        <v>537</v>
      </c>
      <c r="E7382" s="1" t="s">
        <v>13</v>
      </c>
      <c r="F7382" s="11">
        <v>5075</v>
      </c>
      <c r="G7382" s="1" t="s">
        <v>179</v>
      </c>
      <c r="H7382" s="11" t="s">
        <v>180</v>
      </c>
      <c r="I7382" s="27">
        <v>67</v>
      </c>
      <c r="J7382" s="30">
        <v>58437</v>
      </c>
      <c r="K7382" s="28" t="s">
        <v>2325</v>
      </c>
      <c r="L7382" s="4" t="s">
        <v>273</v>
      </c>
    </row>
    <row r="7383" spans="1:12">
      <c r="A7383" s="36">
        <v>2017</v>
      </c>
      <c r="B7383" s="14" t="s">
        <v>5614</v>
      </c>
      <c r="C7383" s="9">
        <v>42994</v>
      </c>
      <c r="D7383" s="14" t="s">
        <v>537</v>
      </c>
      <c r="E7383" s="1" t="s">
        <v>13</v>
      </c>
      <c r="F7383" s="11">
        <v>5064</v>
      </c>
      <c r="G7383" s="1" t="s">
        <v>179</v>
      </c>
      <c r="H7383" s="1" t="s">
        <v>281</v>
      </c>
      <c r="I7383" s="27">
        <v>40</v>
      </c>
      <c r="J7383" s="30">
        <v>69512</v>
      </c>
      <c r="K7383" s="28" t="s">
        <v>5823</v>
      </c>
      <c r="L7383" s="4" t="s">
        <v>273</v>
      </c>
    </row>
    <row r="7384" spans="1:12">
      <c r="A7384" s="36">
        <v>2017</v>
      </c>
      <c r="B7384" s="14" t="s">
        <v>5614</v>
      </c>
      <c r="C7384" s="9">
        <v>42996</v>
      </c>
      <c r="D7384" s="14" t="s">
        <v>537</v>
      </c>
      <c r="E7384" s="1" t="s">
        <v>13</v>
      </c>
      <c r="F7384" s="11">
        <v>5055</v>
      </c>
      <c r="G7384" s="1" t="s">
        <v>37</v>
      </c>
      <c r="H7384" s="1" t="s">
        <v>143</v>
      </c>
      <c r="I7384" s="27">
        <v>45</v>
      </c>
      <c r="J7384" s="30" t="s">
        <v>5824</v>
      </c>
      <c r="K7384" s="28" t="s">
        <v>3567</v>
      </c>
      <c r="L7384" s="4" t="s">
        <v>273</v>
      </c>
    </row>
    <row r="7385" spans="1:12">
      <c r="A7385" s="36">
        <v>2017</v>
      </c>
      <c r="B7385" s="14" t="s">
        <v>5614</v>
      </c>
      <c r="C7385" s="9">
        <v>42997</v>
      </c>
      <c r="D7385" s="14" t="s">
        <v>537</v>
      </c>
      <c r="E7385" s="1" t="s">
        <v>13</v>
      </c>
      <c r="F7385" s="11">
        <v>5055</v>
      </c>
      <c r="G7385" s="1" t="s">
        <v>37</v>
      </c>
      <c r="H7385" s="11" t="s">
        <v>1962</v>
      </c>
      <c r="I7385" s="27">
        <v>46</v>
      </c>
      <c r="J7385" s="30" t="s">
        <v>5825</v>
      </c>
      <c r="K7385" s="28" t="s">
        <v>2309</v>
      </c>
      <c r="L7385" s="4" t="s">
        <v>273</v>
      </c>
    </row>
    <row r="7386" spans="1:12">
      <c r="A7386" s="36">
        <v>2017</v>
      </c>
      <c r="B7386" s="14" t="s">
        <v>5614</v>
      </c>
      <c r="C7386" s="9">
        <v>43000</v>
      </c>
      <c r="D7386" s="14" t="s">
        <v>537</v>
      </c>
      <c r="E7386" s="1" t="s">
        <v>13</v>
      </c>
      <c r="F7386" s="11">
        <v>5064</v>
      </c>
      <c r="G7386" s="1" t="s">
        <v>37</v>
      </c>
      <c r="H7386" s="11" t="s">
        <v>1962</v>
      </c>
      <c r="I7386" s="27">
        <v>98</v>
      </c>
      <c r="J7386" s="30" t="s">
        <v>5826</v>
      </c>
      <c r="K7386" s="28" t="s">
        <v>5827</v>
      </c>
      <c r="L7386" s="4" t="s">
        <v>273</v>
      </c>
    </row>
    <row r="7387" spans="1:12">
      <c r="A7387" s="36">
        <v>2017</v>
      </c>
      <c r="B7387" s="14" t="s">
        <v>5614</v>
      </c>
      <c r="C7387" s="9">
        <v>43000</v>
      </c>
      <c r="D7387" s="14" t="s">
        <v>537</v>
      </c>
      <c r="E7387" s="1" t="s">
        <v>13</v>
      </c>
      <c r="F7387" s="11">
        <v>5064</v>
      </c>
      <c r="G7387" s="1" t="s">
        <v>37</v>
      </c>
      <c r="H7387" s="1" t="s">
        <v>1676</v>
      </c>
      <c r="I7387" s="27">
        <v>120</v>
      </c>
      <c r="J7387" s="30" t="s">
        <v>5828</v>
      </c>
      <c r="K7387" s="28" t="s">
        <v>5827</v>
      </c>
      <c r="L7387" s="4" t="s">
        <v>273</v>
      </c>
    </row>
    <row r="7388" spans="1:12">
      <c r="A7388" s="36">
        <v>2017</v>
      </c>
      <c r="B7388" s="14" t="s">
        <v>5614</v>
      </c>
      <c r="C7388" s="9">
        <v>43001</v>
      </c>
      <c r="D7388" s="14" t="s">
        <v>537</v>
      </c>
      <c r="E7388" s="1" t="s">
        <v>13</v>
      </c>
      <c r="F7388" s="11">
        <v>5075</v>
      </c>
      <c r="G7388" s="1" t="s">
        <v>37</v>
      </c>
      <c r="H7388" s="1" t="s">
        <v>1676</v>
      </c>
      <c r="I7388" s="27">
        <v>90</v>
      </c>
      <c r="J7388" s="30" t="s">
        <v>5829</v>
      </c>
      <c r="K7388" s="28" t="s">
        <v>5573</v>
      </c>
      <c r="L7388" s="4" t="s">
        <v>273</v>
      </c>
    </row>
    <row r="7389" spans="1:12">
      <c r="A7389" s="36">
        <v>2017</v>
      </c>
      <c r="B7389" s="14" t="s">
        <v>5614</v>
      </c>
      <c r="C7389" s="9">
        <v>43002</v>
      </c>
      <c r="D7389" s="14" t="s">
        <v>537</v>
      </c>
      <c r="E7389" s="1" t="s">
        <v>13</v>
      </c>
      <c r="F7389" s="11">
        <v>5055</v>
      </c>
      <c r="G7389" s="1" t="s">
        <v>37</v>
      </c>
      <c r="H7389" s="1" t="s">
        <v>1676</v>
      </c>
      <c r="I7389" s="27">
        <v>38</v>
      </c>
      <c r="J7389" s="30" t="s">
        <v>5830</v>
      </c>
      <c r="K7389" s="28" t="s">
        <v>5573</v>
      </c>
      <c r="L7389" s="4" t="s">
        <v>273</v>
      </c>
    </row>
    <row r="7390" spans="1:12">
      <c r="A7390" s="36">
        <v>2017</v>
      </c>
      <c r="B7390" s="14" t="s">
        <v>5614</v>
      </c>
      <c r="C7390" s="9">
        <v>43002</v>
      </c>
      <c r="D7390" s="14" t="s">
        <v>537</v>
      </c>
      <c r="E7390" s="1" t="s">
        <v>13</v>
      </c>
      <c r="F7390" s="11">
        <v>5064</v>
      </c>
      <c r="G7390" s="1" t="s">
        <v>37</v>
      </c>
      <c r="H7390" s="1" t="s">
        <v>1676</v>
      </c>
      <c r="I7390" s="27">
        <v>100</v>
      </c>
      <c r="J7390" s="30" t="s">
        <v>5831</v>
      </c>
      <c r="K7390" s="28" t="s">
        <v>3567</v>
      </c>
      <c r="L7390" s="4" t="s">
        <v>273</v>
      </c>
    </row>
    <row r="7391" spans="1:12">
      <c r="A7391" s="36">
        <v>2017</v>
      </c>
      <c r="B7391" s="14" t="s">
        <v>5614</v>
      </c>
      <c r="C7391" s="9">
        <v>43002</v>
      </c>
      <c r="D7391" s="14" t="s">
        <v>537</v>
      </c>
      <c r="E7391" s="1" t="s">
        <v>13</v>
      </c>
      <c r="F7391" s="11">
        <v>5055</v>
      </c>
      <c r="G7391" s="1" t="s">
        <v>37</v>
      </c>
      <c r="H7391" s="1" t="s">
        <v>1676</v>
      </c>
      <c r="I7391" s="27">
        <v>120</v>
      </c>
      <c r="J7391" s="30" t="s">
        <v>5832</v>
      </c>
      <c r="K7391" s="28" t="s">
        <v>5573</v>
      </c>
      <c r="L7391" s="4" t="s">
        <v>273</v>
      </c>
    </row>
    <row r="7392" spans="1:12">
      <c r="A7392" s="36">
        <v>2017</v>
      </c>
      <c r="B7392" s="14" t="s">
        <v>5614</v>
      </c>
      <c r="C7392" s="9">
        <v>43003</v>
      </c>
      <c r="D7392" s="14" t="s">
        <v>537</v>
      </c>
      <c r="E7392" s="1" t="s">
        <v>13</v>
      </c>
      <c r="F7392" s="11">
        <v>5055</v>
      </c>
      <c r="G7392" s="1" t="s">
        <v>37</v>
      </c>
      <c r="H7392" s="1" t="s">
        <v>1676</v>
      </c>
      <c r="I7392" s="27">
        <v>42</v>
      </c>
      <c r="J7392" s="30" t="s">
        <v>5833</v>
      </c>
      <c r="K7392" s="28" t="s">
        <v>5573</v>
      </c>
      <c r="L7392" s="4" t="s">
        <v>273</v>
      </c>
    </row>
    <row r="7393" spans="1:12">
      <c r="A7393" s="36">
        <v>2017</v>
      </c>
      <c r="B7393" s="14" t="s">
        <v>5614</v>
      </c>
      <c r="C7393" s="9">
        <v>42995</v>
      </c>
      <c r="D7393" s="14" t="s">
        <v>537</v>
      </c>
      <c r="E7393" s="1" t="s">
        <v>308</v>
      </c>
      <c r="F7393" s="11">
        <v>4418</v>
      </c>
      <c r="G7393" s="1" t="s">
        <v>137</v>
      </c>
      <c r="H7393" s="1" t="s">
        <v>138</v>
      </c>
      <c r="I7393" s="27">
        <v>108.9</v>
      </c>
      <c r="J7393" s="30">
        <v>1496</v>
      </c>
      <c r="K7393" s="28" t="s">
        <v>5673</v>
      </c>
      <c r="L7393" s="4" t="s">
        <v>141</v>
      </c>
    </row>
    <row r="7394" spans="1:12">
      <c r="A7394" s="36">
        <v>2017</v>
      </c>
      <c r="B7394" s="14" t="s">
        <v>5614</v>
      </c>
      <c r="C7394" s="9">
        <v>43005</v>
      </c>
      <c r="D7394" s="14" t="s">
        <v>537</v>
      </c>
      <c r="E7394" s="1" t="s">
        <v>13</v>
      </c>
      <c r="F7394" s="11">
        <v>5055</v>
      </c>
      <c r="G7394" s="1" t="s">
        <v>37</v>
      </c>
      <c r="H7394" s="1" t="s">
        <v>1676</v>
      </c>
      <c r="I7394" s="27">
        <v>30</v>
      </c>
      <c r="J7394" s="30" t="s">
        <v>5834</v>
      </c>
      <c r="K7394" s="28" t="s">
        <v>272</v>
      </c>
      <c r="L7394" s="4" t="s">
        <v>273</v>
      </c>
    </row>
    <row r="7395" spans="1:12">
      <c r="A7395" s="36">
        <v>2017</v>
      </c>
      <c r="B7395" s="14" t="s">
        <v>5614</v>
      </c>
      <c r="C7395" s="9">
        <v>43005</v>
      </c>
      <c r="D7395" s="14" t="s">
        <v>537</v>
      </c>
      <c r="E7395" s="1" t="s">
        <v>13</v>
      </c>
      <c r="F7395" s="11">
        <v>5075</v>
      </c>
      <c r="G7395" s="1" t="s">
        <v>37</v>
      </c>
      <c r="H7395" s="1" t="s">
        <v>1676</v>
      </c>
      <c r="I7395" s="27">
        <v>120</v>
      </c>
      <c r="J7395" s="30" t="s">
        <v>5835</v>
      </c>
      <c r="K7395" s="28" t="s">
        <v>5573</v>
      </c>
      <c r="L7395" s="4" t="s">
        <v>273</v>
      </c>
    </row>
    <row r="7396" spans="1:12">
      <c r="A7396" s="36">
        <v>2017</v>
      </c>
      <c r="B7396" s="14" t="s">
        <v>5614</v>
      </c>
      <c r="C7396" s="9">
        <v>42979</v>
      </c>
      <c r="D7396" s="14" t="s">
        <v>537</v>
      </c>
      <c r="E7396" s="1" t="s">
        <v>6</v>
      </c>
      <c r="F7396" s="11">
        <v>4122</v>
      </c>
      <c r="G7396" s="1" t="s">
        <v>1050</v>
      </c>
      <c r="H7396" s="1" t="s">
        <v>143</v>
      </c>
      <c r="I7396" s="27">
        <v>65.2</v>
      </c>
      <c r="J7396" s="30">
        <v>22118</v>
      </c>
      <c r="K7396" s="28" t="s">
        <v>5442</v>
      </c>
      <c r="L7396" s="4" t="s">
        <v>273</v>
      </c>
    </row>
    <row r="7397" spans="1:12">
      <c r="A7397" s="36">
        <v>2017</v>
      </c>
      <c r="B7397" s="14" t="s">
        <v>5614</v>
      </c>
      <c r="C7397" s="9">
        <v>42979</v>
      </c>
      <c r="D7397" s="14" t="s">
        <v>537</v>
      </c>
      <c r="E7397" s="1" t="s">
        <v>6</v>
      </c>
      <c r="F7397" s="11">
        <v>4134</v>
      </c>
      <c r="G7397" s="1" t="s">
        <v>1050</v>
      </c>
      <c r="H7397" s="11" t="s">
        <v>294</v>
      </c>
      <c r="I7397" s="27">
        <v>193.6</v>
      </c>
      <c r="J7397" s="30">
        <v>23361</v>
      </c>
      <c r="K7397" s="28" t="s">
        <v>1069</v>
      </c>
      <c r="L7397" s="4" t="s">
        <v>273</v>
      </c>
    </row>
    <row r="7398" spans="1:12">
      <c r="A7398" s="36">
        <v>2017</v>
      </c>
      <c r="B7398" s="14" t="s">
        <v>5614</v>
      </c>
      <c r="C7398" s="9">
        <v>42979</v>
      </c>
      <c r="D7398" s="14" t="s">
        <v>537</v>
      </c>
      <c r="E7398" s="1" t="s">
        <v>6</v>
      </c>
      <c r="F7398" s="11">
        <v>4134</v>
      </c>
      <c r="G7398" s="1" t="s">
        <v>1050</v>
      </c>
      <c r="H7398" s="11" t="s">
        <v>294</v>
      </c>
      <c r="I7398" s="27">
        <v>206.6</v>
      </c>
      <c r="J7398" s="30">
        <v>23367</v>
      </c>
      <c r="K7398" s="28" t="s">
        <v>1069</v>
      </c>
      <c r="L7398" s="4" t="s">
        <v>273</v>
      </c>
    </row>
    <row r="7399" spans="1:12">
      <c r="A7399" s="36">
        <v>2017</v>
      </c>
      <c r="B7399" s="14" t="s">
        <v>5614</v>
      </c>
      <c r="C7399" s="9">
        <v>42979</v>
      </c>
      <c r="D7399" s="14" t="s">
        <v>537</v>
      </c>
      <c r="E7399" s="1" t="s">
        <v>6</v>
      </c>
      <c r="F7399" s="11">
        <v>4122</v>
      </c>
      <c r="G7399" s="1" t="s">
        <v>1050</v>
      </c>
      <c r="H7399" s="1" t="s">
        <v>143</v>
      </c>
      <c r="I7399" s="27">
        <v>273.60000000000002</v>
      </c>
      <c r="J7399" s="30">
        <v>22115</v>
      </c>
      <c r="K7399" s="28" t="s">
        <v>5442</v>
      </c>
      <c r="L7399" s="4" t="s">
        <v>273</v>
      </c>
    </row>
    <row r="7400" spans="1:12">
      <c r="A7400" s="36">
        <v>2017</v>
      </c>
      <c r="B7400" s="14" t="s">
        <v>5614</v>
      </c>
      <c r="C7400" s="9">
        <v>42979</v>
      </c>
      <c r="D7400" s="14" t="s">
        <v>537</v>
      </c>
      <c r="E7400" s="1" t="s">
        <v>6</v>
      </c>
      <c r="F7400" s="11">
        <v>4122</v>
      </c>
      <c r="G7400" s="1" t="s">
        <v>1050</v>
      </c>
      <c r="H7400" s="1" t="s">
        <v>143</v>
      </c>
      <c r="I7400" s="27">
        <v>226.8</v>
      </c>
      <c r="J7400" s="30">
        <v>22116</v>
      </c>
      <c r="K7400" s="28" t="s">
        <v>5442</v>
      </c>
      <c r="L7400" s="4" t="s">
        <v>273</v>
      </c>
    </row>
    <row r="7401" spans="1:12">
      <c r="A7401" s="36">
        <v>2017</v>
      </c>
      <c r="B7401" s="14" t="s">
        <v>5614</v>
      </c>
      <c r="C7401" s="9">
        <v>42980</v>
      </c>
      <c r="D7401" s="14" t="s">
        <v>537</v>
      </c>
      <c r="E7401" s="1" t="s">
        <v>6</v>
      </c>
      <c r="F7401" s="11">
        <v>4122</v>
      </c>
      <c r="G7401" s="1" t="s">
        <v>408</v>
      </c>
      <c r="H7401" s="1" t="s">
        <v>2503</v>
      </c>
      <c r="I7401" s="27">
        <v>216.9</v>
      </c>
      <c r="J7401" s="30" t="s">
        <v>5836</v>
      </c>
      <c r="K7401" s="28" t="s">
        <v>5442</v>
      </c>
      <c r="L7401" s="4" t="s">
        <v>273</v>
      </c>
    </row>
    <row r="7402" spans="1:12">
      <c r="A7402" s="36">
        <v>2017</v>
      </c>
      <c r="B7402" s="14" t="s">
        <v>5614</v>
      </c>
      <c r="C7402" s="9">
        <v>42980</v>
      </c>
      <c r="D7402" s="14" t="s">
        <v>537</v>
      </c>
      <c r="E7402" s="1" t="s">
        <v>6</v>
      </c>
      <c r="F7402" s="11">
        <v>4122</v>
      </c>
      <c r="G7402" s="1" t="s">
        <v>1050</v>
      </c>
      <c r="H7402" s="1" t="s">
        <v>143</v>
      </c>
      <c r="I7402" s="27">
        <v>107.3</v>
      </c>
      <c r="J7402" s="30">
        <v>22121</v>
      </c>
      <c r="K7402" s="28" t="s">
        <v>5442</v>
      </c>
      <c r="L7402" s="4" t="s">
        <v>273</v>
      </c>
    </row>
    <row r="7403" spans="1:12">
      <c r="A7403" s="36">
        <v>2017</v>
      </c>
      <c r="B7403" s="14" t="s">
        <v>5614</v>
      </c>
      <c r="C7403" s="9">
        <v>42995</v>
      </c>
      <c r="D7403" s="14" t="s">
        <v>537</v>
      </c>
      <c r="E7403" s="1" t="s">
        <v>308</v>
      </c>
      <c r="F7403" s="11">
        <v>4528</v>
      </c>
      <c r="G7403" s="1" t="s">
        <v>137</v>
      </c>
      <c r="H7403" s="1" t="s">
        <v>138</v>
      </c>
      <c r="I7403" s="27">
        <v>129.4</v>
      </c>
      <c r="J7403" s="30">
        <v>1497</v>
      </c>
      <c r="K7403" s="28" t="s">
        <v>5035</v>
      </c>
      <c r="L7403" s="4" t="s">
        <v>310</v>
      </c>
    </row>
    <row r="7404" spans="1:12">
      <c r="A7404" s="36">
        <v>2017</v>
      </c>
      <c r="B7404" s="14" t="s">
        <v>5614</v>
      </c>
      <c r="C7404" s="9">
        <v>42995</v>
      </c>
      <c r="D7404" s="14" t="s">
        <v>537</v>
      </c>
      <c r="E7404" s="1" t="s">
        <v>308</v>
      </c>
      <c r="F7404" s="11">
        <v>4418</v>
      </c>
      <c r="G7404" s="1" t="s">
        <v>137</v>
      </c>
      <c r="H7404" s="1" t="s">
        <v>138</v>
      </c>
      <c r="I7404" s="27">
        <v>110.6</v>
      </c>
      <c r="J7404" s="30">
        <v>1498</v>
      </c>
      <c r="K7404" s="28" t="s">
        <v>5673</v>
      </c>
      <c r="L7404" s="4" t="s">
        <v>141</v>
      </c>
    </row>
    <row r="7405" spans="1:12">
      <c r="A7405" s="36">
        <v>2017</v>
      </c>
      <c r="B7405" s="14" t="s">
        <v>5614</v>
      </c>
      <c r="C7405" s="9">
        <v>42982</v>
      </c>
      <c r="D7405" s="14" t="s">
        <v>537</v>
      </c>
      <c r="E7405" s="1" t="s">
        <v>6</v>
      </c>
      <c r="F7405" s="11">
        <v>4122</v>
      </c>
      <c r="G7405" s="1" t="s">
        <v>1050</v>
      </c>
      <c r="H7405" s="1" t="s">
        <v>143</v>
      </c>
      <c r="I7405" s="27">
        <v>183.3</v>
      </c>
      <c r="J7405" s="30">
        <v>22127</v>
      </c>
      <c r="K7405" s="28" t="s">
        <v>1680</v>
      </c>
      <c r="L7405" s="4" t="s">
        <v>273</v>
      </c>
    </row>
    <row r="7406" spans="1:12">
      <c r="A7406" s="36">
        <v>2017</v>
      </c>
      <c r="B7406" s="14" t="s">
        <v>5614</v>
      </c>
      <c r="C7406" s="9">
        <v>42983</v>
      </c>
      <c r="D7406" s="14" t="s">
        <v>537</v>
      </c>
      <c r="E7406" s="1" t="s">
        <v>6</v>
      </c>
      <c r="F7406" s="11">
        <v>4134</v>
      </c>
      <c r="G7406" s="1" t="s">
        <v>1050</v>
      </c>
      <c r="H7406" s="11" t="s">
        <v>294</v>
      </c>
      <c r="I7406" s="27">
        <v>80.900000000000006</v>
      </c>
      <c r="J7406" s="30">
        <v>23376</v>
      </c>
      <c r="K7406" s="28" t="s">
        <v>5837</v>
      </c>
      <c r="L7406" s="4" t="s">
        <v>273</v>
      </c>
    </row>
    <row r="7407" spans="1:12">
      <c r="A7407" s="36">
        <v>2017</v>
      </c>
      <c r="B7407" s="14" t="s">
        <v>5614</v>
      </c>
      <c r="C7407" s="9">
        <v>42995</v>
      </c>
      <c r="D7407" s="14" t="s">
        <v>537</v>
      </c>
      <c r="E7407" s="1" t="s">
        <v>308</v>
      </c>
      <c r="F7407" s="11">
        <v>4528</v>
      </c>
      <c r="G7407" s="1" t="s">
        <v>137</v>
      </c>
      <c r="H7407" s="1" t="s">
        <v>138</v>
      </c>
      <c r="I7407" s="27">
        <v>123.8</v>
      </c>
      <c r="J7407" s="30">
        <v>1499</v>
      </c>
      <c r="K7407" s="28" t="s">
        <v>5035</v>
      </c>
      <c r="L7407" s="4" t="s">
        <v>310</v>
      </c>
    </row>
    <row r="7408" spans="1:12">
      <c r="A7408" s="36">
        <v>2017</v>
      </c>
      <c r="B7408" s="14" t="s">
        <v>5614</v>
      </c>
      <c r="C7408" s="9">
        <v>42985</v>
      </c>
      <c r="D7408" s="14" t="s">
        <v>537</v>
      </c>
      <c r="E7408" s="1" t="s">
        <v>6</v>
      </c>
      <c r="F7408" s="11">
        <v>4134</v>
      </c>
      <c r="G7408" s="1" t="s">
        <v>1050</v>
      </c>
      <c r="H7408" s="11" t="s">
        <v>294</v>
      </c>
      <c r="I7408" s="27">
        <v>83</v>
      </c>
      <c r="J7408" s="30">
        <v>23383</v>
      </c>
      <c r="K7408" s="28" t="s">
        <v>5837</v>
      </c>
      <c r="L7408" s="4" t="s">
        <v>273</v>
      </c>
    </row>
    <row r="7409" spans="1:12">
      <c r="A7409" s="36">
        <v>2017</v>
      </c>
      <c r="B7409" s="14" t="s">
        <v>5614</v>
      </c>
      <c r="C7409" s="9">
        <v>42985</v>
      </c>
      <c r="D7409" s="14" t="s">
        <v>537</v>
      </c>
      <c r="E7409" s="1" t="s">
        <v>6</v>
      </c>
      <c r="F7409" s="11">
        <v>4134</v>
      </c>
      <c r="G7409" s="1" t="s">
        <v>1050</v>
      </c>
      <c r="H7409" s="11" t="s">
        <v>294</v>
      </c>
      <c r="I7409" s="27">
        <v>209.8</v>
      </c>
      <c r="J7409" s="30">
        <v>23384</v>
      </c>
      <c r="K7409" s="28" t="s">
        <v>5837</v>
      </c>
      <c r="L7409" s="4" t="s">
        <v>273</v>
      </c>
    </row>
    <row r="7410" spans="1:12">
      <c r="A7410" s="36">
        <v>2017</v>
      </c>
      <c r="B7410" s="14" t="s">
        <v>5614</v>
      </c>
      <c r="C7410" s="9">
        <v>42997</v>
      </c>
      <c r="D7410" s="14" t="s">
        <v>537</v>
      </c>
      <c r="E7410" s="1" t="s">
        <v>308</v>
      </c>
      <c r="F7410" s="11">
        <v>4418</v>
      </c>
      <c r="G7410" s="1" t="s">
        <v>137</v>
      </c>
      <c r="H7410" s="1" t="s">
        <v>138</v>
      </c>
      <c r="I7410" s="27">
        <v>147.5</v>
      </c>
      <c r="J7410" s="30">
        <v>1502</v>
      </c>
      <c r="K7410" s="28" t="s">
        <v>5673</v>
      </c>
      <c r="L7410" s="4" t="s">
        <v>141</v>
      </c>
    </row>
    <row r="7411" spans="1:12">
      <c r="A7411" s="36">
        <v>2017</v>
      </c>
      <c r="B7411" s="14" t="s">
        <v>5614</v>
      </c>
      <c r="C7411" s="9">
        <v>42982</v>
      </c>
      <c r="D7411" s="14" t="s">
        <v>537</v>
      </c>
      <c r="E7411" s="1" t="s">
        <v>6</v>
      </c>
      <c r="F7411" s="11">
        <v>4110</v>
      </c>
      <c r="G7411" s="1" t="s">
        <v>269</v>
      </c>
      <c r="H7411" s="1" t="s">
        <v>287</v>
      </c>
      <c r="I7411" s="27">
        <v>156</v>
      </c>
      <c r="J7411" s="30">
        <v>4750</v>
      </c>
      <c r="K7411" s="28" t="s">
        <v>5651</v>
      </c>
      <c r="L7411" s="4" t="s">
        <v>273</v>
      </c>
    </row>
    <row r="7412" spans="1:12">
      <c r="A7412" s="36">
        <v>2017</v>
      </c>
      <c r="B7412" s="14" t="s">
        <v>5614</v>
      </c>
      <c r="C7412" s="9">
        <v>42985</v>
      </c>
      <c r="D7412" s="14" t="s">
        <v>537</v>
      </c>
      <c r="E7412" s="1" t="s">
        <v>6</v>
      </c>
      <c r="F7412" s="11">
        <v>4103</v>
      </c>
      <c r="G7412" s="1" t="s">
        <v>269</v>
      </c>
      <c r="H7412" s="1" t="s">
        <v>287</v>
      </c>
      <c r="I7412" s="27">
        <v>148</v>
      </c>
      <c r="J7412" s="30">
        <v>4759</v>
      </c>
      <c r="K7412" s="28" t="s">
        <v>5651</v>
      </c>
      <c r="L7412" s="4" t="s">
        <v>273</v>
      </c>
    </row>
    <row r="7413" spans="1:12">
      <c r="A7413" s="36">
        <v>2017</v>
      </c>
      <c r="B7413" s="14" t="s">
        <v>5614</v>
      </c>
      <c r="C7413" s="9">
        <v>42985</v>
      </c>
      <c r="D7413" s="14" t="s">
        <v>537</v>
      </c>
      <c r="E7413" s="1" t="s">
        <v>6</v>
      </c>
      <c r="F7413" s="11">
        <v>4134</v>
      </c>
      <c r="G7413" s="1" t="s">
        <v>1050</v>
      </c>
      <c r="H7413" s="11" t="s">
        <v>294</v>
      </c>
      <c r="I7413" s="27">
        <v>72.400000000000006</v>
      </c>
      <c r="J7413" s="30">
        <v>23390</v>
      </c>
      <c r="K7413" s="28" t="s">
        <v>5837</v>
      </c>
      <c r="L7413" s="4" t="s">
        <v>273</v>
      </c>
    </row>
    <row r="7414" spans="1:12">
      <c r="A7414" s="36">
        <v>2017</v>
      </c>
      <c r="B7414" s="14" t="s">
        <v>5614</v>
      </c>
      <c r="C7414" s="9">
        <v>42985</v>
      </c>
      <c r="D7414" s="14" t="s">
        <v>537</v>
      </c>
      <c r="E7414" s="1" t="s">
        <v>6</v>
      </c>
      <c r="F7414" s="11">
        <v>4103</v>
      </c>
      <c r="G7414" s="1" t="s">
        <v>269</v>
      </c>
      <c r="H7414" s="11" t="s">
        <v>1655</v>
      </c>
      <c r="I7414" s="27">
        <v>202.2</v>
      </c>
      <c r="J7414" s="30">
        <v>3693</v>
      </c>
      <c r="K7414" s="28" t="s">
        <v>5651</v>
      </c>
      <c r="L7414" s="4" t="s">
        <v>273</v>
      </c>
    </row>
    <row r="7415" spans="1:12">
      <c r="A7415" s="36">
        <v>2017</v>
      </c>
      <c r="B7415" s="14" t="s">
        <v>5614</v>
      </c>
      <c r="C7415" s="21">
        <v>42998</v>
      </c>
      <c r="D7415" s="14" t="s">
        <v>537</v>
      </c>
      <c r="E7415" s="1" t="s">
        <v>308</v>
      </c>
      <c r="F7415" s="32">
        <v>4418</v>
      </c>
      <c r="G7415" s="1" t="s">
        <v>137</v>
      </c>
      <c r="H7415" s="1" t="s">
        <v>138</v>
      </c>
      <c r="I7415" s="33">
        <v>87.5</v>
      </c>
      <c r="J7415" s="31">
        <v>1507</v>
      </c>
      <c r="K7415" s="34" t="s">
        <v>3992</v>
      </c>
      <c r="L7415" s="8" t="s">
        <v>141</v>
      </c>
    </row>
    <row r="7416" spans="1:12">
      <c r="A7416" s="36">
        <v>2017</v>
      </c>
      <c r="B7416" s="14" t="s">
        <v>5614</v>
      </c>
      <c r="C7416" s="9">
        <v>42986</v>
      </c>
      <c r="D7416" s="14" t="s">
        <v>537</v>
      </c>
      <c r="E7416" s="1" t="s">
        <v>6</v>
      </c>
      <c r="F7416" s="11">
        <v>4134</v>
      </c>
      <c r="G7416" s="1" t="s">
        <v>1050</v>
      </c>
      <c r="H7416" s="11" t="s">
        <v>294</v>
      </c>
      <c r="I7416" s="27">
        <v>215.8</v>
      </c>
      <c r="J7416" s="30">
        <v>23393</v>
      </c>
      <c r="K7416" s="28" t="s">
        <v>5837</v>
      </c>
      <c r="L7416" s="4" t="s">
        <v>273</v>
      </c>
    </row>
    <row r="7417" spans="1:12">
      <c r="A7417" s="36">
        <v>2017</v>
      </c>
      <c r="B7417" s="14" t="s">
        <v>5614</v>
      </c>
      <c r="C7417" s="9">
        <v>42986</v>
      </c>
      <c r="D7417" s="14" t="s">
        <v>537</v>
      </c>
      <c r="E7417" s="1" t="s">
        <v>6</v>
      </c>
      <c r="F7417" s="11">
        <v>4122</v>
      </c>
      <c r="G7417" s="1" t="s">
        <v>1050</v>
      </c>
      <c r="H7417" s="1" t="s">
        <v>143</v>
      </c>
      <c r="I7417" s="27">
        <v>205.3</v>
      </c>
      <c r="J7417" s="30">
        <v>22132</v>
      </c>
      <c r="K7417" s="28" t="s">
        <v>1680</v>
      </c>
      <c r="L7417" s="4" t="s">
        <v>273</v>
      </c>
    </row>
    <row r="7418" spans="1:12">
      <c r="A7418" s="36">
        <v>2017</v>
      </c>
      <c r="B7418" s="14" t="s">
        <v>5614</v>
      </c>
      <c r="C7418" s="9">
        <v>42999</v>
      </c>
      <c r="D7418" s="14" t="s">
        <v>537</v>
      </c>
      <c r="E7418" s="1" t="s">
        <v>308</v>
      </c>
      <c r="F7418" s="11">
        <v>4418</v>
      </c>
      <c r="G7418" s="1" t="s">
        <v>137</v>
      </c>
      <c r="H7418" s="1" t="s">
        <v>138</v>
      </c>
      <c r="I7418" s="27">
        <v>19.600000000000001</v>
      </c>
      <c r="J7418" s="30">
        <v>1508</v>
      </c>
      <c r="K7418" s="28" t="s">
        <v>5771</v>
      </c>
      <c r="L7418" s="4" t="s">
        <v>141</v>
      </c>
    </row>
    <row r="7419" spans="1:12">
      <c r="A7419" s="36">
        <v>2017</v>
      </c>
      <c r="B7419" s="14" t="s">
        <v>5614</v>
      </c>
      <c r="C7419" s="9">
        <v>42987</v>
      </c>
      <c r="D7419" s="14" t="s">
        <v>537</v>
      </c>
      <c r="E7419" s="1" t="s">
        <v>6</v>
      </c>
      <c r="F7419" s="11">
        <v>4106</v>
      </c>
      <c r="G7419" s="1" t="s">
        <v>269</v>
      </c>
      <c r="H7419" s="1" t="s">
        <v>156</v>
      </c>
      <c r="I7419" s="27">
        <v>139</v>
      </c>
      <c r="J7419" s="30">
        <v>4267</v>
      </c>
      <c r="K7419" s="28" t="s">
        <v>1673</v>
      </c>
      <c r="L7419" s="4" t="s">
        <v>273</v>
      </c>
    </row>
    <row r="7420" spans="1:12">
      <c r="A7420" s="36">
        <v>2017</v>
      </c>
      <c r="B7420" s="14" t="s">
        <v>5614</v>
      </c>
      <c r="C7420" s="9">
        <v>43000</v>
      </c>
      <c r="D7420" s="14" t="s">
        <v>537</v>
      </c>
      <c r="E7420" s="1" t="s">
        <v>308</v>
      </c>
      <c r="F7420" s="11">
        <v>4528</v>
      </c>
      <c r="G7420" s="1" t="s">
        <v>137</v>
      </c>
      <c r="H7420" s="1" t="s">
        <v>138</v>
      </c>
      <c r="I7420" s="27">
        <v>107.4</v>
      </c>
      <c r="J7420" s="30">
        <v>1509</v>
      </c>
      <c r="K7420" s="28" t="s">
        <v>5035</v>
      </c>
      <c r="L7420" s="4" t="s">
        <v>310</v>
      </c>
    </row>
    <row r="7421" spans="1:12">
      <c r="A7421" s="36">
        <v>2017</v>
      </c>
      <c r="B7421" s="14" t="s">
        <v>5614</v>
      </c>
      <c r="C7421" s="9">
        <v>43000</v>
      </c>
      <c r="D7421" s="14" t="s">
        <v>537</v>
      </c>
      <c r="E7421" s="1" t="s">
        <v>6</v>
      </c>
      <c r="F7421" s="11">
        <v>4136</v>
      </c>
      <c r="G7421" s="1" t="s">
        <v>137</v>
      </c>
      <c r="H7421" s="1" t="s">
        <v>138</v>
      </c>
      <c r="I7421" s="27">
        <v>69.400000000000006</v>
      </c>
      <c r="J7421" s="30">
        <v>1510</v>
      </c>
      <c r="K7421" s="28" t="s">
        <v>300</v>
      </c>
      <c r="L7421" s="4" t="s">
        <v>273</v>
      </c>
    </row>
    <row r="7422" spans="1:12">
      <c r="A7422" s="36">
        <v>2017</v>
      </c>
      <c r="B7422" s="14" t="s">
        <v>5614</v>
      </c>
      <c r="C7422" s="9">
        <v>42987</v>
      </c>
      <c r="D7422" s="14" t="s">
        <v>537</v>
      </c>
      <c r="E7422" s="1" t="s">
        <v>6</v>
      </c>
      <c r="F7422" s="11">
        <v>4136</v>
      </c>
      <c r="G7422" s="1" t="s">
        <v>269</v>
      </c>
      <c r="H7422" s="1" t="s">
        <v>156</v>
      </c>
      <c r="I7422" s="27">
        <v>149</v>
      </c>
      <c r="J7422" s="30">
        <v>4268</v>
      </c>
      <c r="K7422" s="28" t="s">
        <v>5838</v>
      </c>
      <c r="L7422" s="4" t="s">
        <v>273</v>
      </c>
    </row>
    <row r="7423" spans="1:12">
      <c r="A7423" s="36">
        <v>2017</v>
      </c>
      <c r="B7423" s="14" t="s">
        <v>5614</v>
      </c>
      <c r="C7423" s="9">
        <v>42988</v>
      </c>
      <c r="D7423" s="14" t="s">
        <v>537</v>
      </c>
      <c r="E7423" s="1" t="s">
        <v>6</v>
      </c>
      <c r="F7423" s="11">
        <v>4134</v>
      </c>
      <c r="G7423" s="1" t="s">
        <v>1050</v>
      </c>
      <c r="H7423" s="11" t="s">
        <v>294</v>
      </c>
      <c r="I7423" s="27">
        <v>254</v>
      </c>
      <c r="J7423" s="30">
        <v>23399</v>
      </c>
      <c r="K7423" s="28" t="s">
        <v>5837</v>
      </c>
      <c r="L7423" s="4" t="s">
        <v>273</v>
      </c>
    </row>
    <row r="7424" spans="1:12">
      <c r="A7424" s="36">
        <v>2017</v>
      </c>
      <c r="B7424" s="14" t="s">
        <v>5614</v>
      </c>
      <c r="C7424" s="9">
        <v>42988</v>
      </c>
      <c r="D7424" s="14" t="s">
        <v>537</v>
      </c>
      <c r="E7424" s="1" t="s">
        <v>6</v>
      </c>
      <c r="F7424" s="11">
        <v>4122</v>
      </c>
      <c r="G7424" s="1" t="s">
        <v>1050</v>
      </c>
      <c r="H7424" s="1" t="s">
        <v>143</v>
      </c>
      <c r="I7424" s="27">
        <v>154.69999999999999</v>
      </c>
      <c r="J7424" s="30">
        <v>22136</v>
      </c>
      <c r="K7424" s="28" t="s">
        <v>1680</v>
      </c>
      <c r="L7424" s="4" t="s">
        <v>273</v>
      </c>
    </row>
    <row r="7425" spans="1:12">
      <c r="A7425" s="36">
        <v>2017</v>
      </c>
      <c r="B7425" s="14" t="s">
        <v>5614</v>
      </c>
      <c r="C7425" s="9">
        <v>42988</v>
      </c>
      <c r="D7425" s="14" t="s">
        <v>537</v>
      </c>
      <c r="E7425" s="1" t="s">
        <v>6</v>
      </c>
      <c r="F7425" s="11">
        <v>4103</v>
      </c>
      <c r="G7425" s="1" t="s">
        <v>269</v>
      </c>
      <c r="H7425" s="11" t="s">
        <v>1655</v>
      </c>
      <c r="I7425" s="27">
        <v>155.80000000000001</v>
      </c>
      <c r="J7425" s="30">
        <v>3694</v>
      </c>
      <c r="K7425" s="28" t="s">
        <v>5651</v>
      </c>
      <c r="L7425" s="4" t="s">
        <v>273</v>
      </c>
    </row>
    <row r="7426" spans="1:12">
      <c r="A7426" s="36">
        <v>2017</v>
      </c>
      <c r="B7426" s="14" t="s">
        <v>5614</v>
      </c>
      <c r="C7426" s="9">
        <v>43001</v>
      </c>
      <c r="D7426" s="14" t="s">
        <v>537</v>
      </c>
      <c r="E7426" s="1" t="s">
        <v>6</v>
      </c>
      <c r="F7426" s="11">
        <v>4136</v>
      </c>
      <c r="G7426" s="1" t="s">
        <v>137</v>
      </c>
      <c r="H7426" s="1" t="s">
        <v>138</v>
      </c>
      <c r="I7426" s="27">
        <v>137.80000000000001</v>
      </c>
      <c r="J7426" s="30">
        <v>1511</v>
      </c>
      <c r="K7426" s="28" t="s">
        <v>300</v>
      </c>
      <c r="L7426" s="4" t="s">
        <v>273</v>
      </c>
    </row>
    <row r="7427" spans="1:12">
      <c r="A7427" s="36">
        <v>2017</v>
      </c>
      <c r="B7427" s="14" t="s">
        <v>5614</v>
      </c>
      <c r="C7427" s="9">
        <v>42990</v>
      </c>
      <c r="D7427" s="14" t="s">
        <v>537</v>
      </c>
      <c r="E7427" s="1" t="s">
        <v>6</v>
      </c>
      <c r="F7427" s="11">
        <v>4122</v>
      </c>
      <c r="G7427" s="1" t="s">
        <v>37</v>
      </c>
      <c r="H7427" s="1" t="s">
        <v>143</v>
      </c>
      <c r="I7427" s="27">
        <v>117</v>
      </c>
      <c r="J7427" s="30" t="s">
        <v>5839</v>
      </c>
      <c r="K7427" s="28" t="s">
        <v>5438</v>
      </c>
      <c r="L7427" s="4" t="s">
        <v>273</v>
      </c>
    </row>
    <row r="7428" spans="1:12">
      <c r="A7428" s="36">
        <v>2017</v>
      </c>
      <c r="B7428" s="14" t="s">
        <v>5614</v>
      </c>
      <c r="C7428" s="9">
        <v>42990</v>
      </c>
      <c r="D7428" s="14" t="s">
        <v>537</v>
      </c>
      <c r="E7428" s="1" t="s">
        <v>6</v>
      </c>
      <c r="F7428" s="11">
        <v>4134</v>
      </c>
      <c r="G7428" s="1" t="s">
        <v>1050</v>
      </c>
      <c r="H7428" s="11" t="s">
        <v>294</v>
      </c>
      <c r="I7428" s="27">
        <v>90.8</v>
      </c>
      <c r="J7428" s="30">
        <v>23413</v>
      </c>
      <c r="K7428" s="28" t="s">
        <v>5837</v>
      </c>
      <c r="L7428" s="4" t="s">
        <v>273</v>
      </c>
    </row>
    <row r="7429" spans="1:12">
      <c r="A7429" s="36">
        <v>2017</v>
      </c>
      <c r="B7429" s="14" t="s">
        <v>5614</v>
      </c>
      <c r="C7429" s="9">
        <v>42990</v>
      </c>
      <c r="D7429" s="14" t="s">
        <v>537</v>
      </c>
      <c r="E7429" s="1" t="s">
        <v>6</v>
      </c>
      <c r="F7429" s="11">
        <v>4131</v>
      </c>
      <c r="G7429" s="1" t="s">
        <v>137</v>
      </c>
      <c r="H7429" s="1" t="s">
        <v>299</v>
      </c>
      <c r="I7429" s="27">
        <v>216</v>
      </c>
      <c r="J7429" s="30">
        <v>1029</v>
      </c>
      <c r="K7429" s="28" t="s">
        <v>5019</v>
      </c>
      <c r="L7429" s="4" t="s">
        <v>273</v>
      </c>
    </row>
    <row r="7430" spans="1:12">
      <c r="A7430" s="36">
        <v>2017</v>
      </c>
      <c r="B7430" s="14" t="s">
        <v>5614</v>
      </c>
      <c r="C7430" s="9">
        <v>43002</v>
      </c>
      <c r="D7430" s="14" t="s">
        <v>537</v>
      </c>
      <c r="E7430" s="1" t="s">
        <v>308</v>
      </c>
      <c r="F7430" s="11">
        <v>4418</v>
      </c>
      <c r="G7430" s="1" t="s">
        <v>137</v>
      </c>
      <c r="H7430" s="1" t="s">
        <v>138</v>
      </c>
      <c r="I7430" s="27">
        <v>105</v>
      </c>
      <c r="J7430" s="30">
        <v>1512</v>
      </c>
      <c r="K7430" s="28" t="s">
        <v>5771</v>
      </c>
      <c r="L7430" s="4" t="s">
        <v>141</v>
      </c>
    </row>
    <row r="7431" spans="1:12">
      <c r="A7431" s="36">
        <v>2017</v>
      </c>
      <c r="B7431" s="14" t="s">
        <v>5614</v>
      </c>
      <c r="C7431" s="9">
        <v>43002</v>
      </c>
      <c r="D7431" s="14" t="s">
        <v>537</v>
      </c>
      <c r="E7431" s="1" t="s">
        <v>308</v>
      </c>
      <c r="F7431" s="11">
        <v>4418</v>
      </c>
      <c r="G7431" s="1" t="s">
        <v>137</v>
      </c>
      <c r="H7431" s="1" t="s">
        <v>138</v>
      </c>
      <c r="I7431" s="27">
        <v>86.2</v>
      </c>
      <c r="J7431" s="30">
        <v>1513</v>
      </c>
      <c r="K7431" s="28" t="s">
        <v>5771</v>
      </c>
      <c r="L7431" s="4" t="s">
        <v>141</v>
      </c>
    </row>
    <row r="7432" spans="1:12">
      <c r="A7432" s="36">
        <v>2017</v>
      </c>
      <c r="B7432" s="14" t="s">
        <v>5614</v>
      </c>
      <c r="C7432" s="9">
        <v>43003</v>
      </c>
      <c r="D7432" s="14" t="s">
        <v>537</v>
      </c>
      <c r="E7432" s="1" t="s">
        <v>308</v>
      </c>
      <c r="F7432" s="11">
        <v>4418</v>
      </c>
      <c r="G7432" s="1" t="s">
        <v>137</v>
      </c>
      <c r="H7432" s="1" t="s">
        <v>138</v>
      </c>
      <c r="I7432" s="27">
        <v>87</v>
      </c>
      <c r="J7432" s="30">
        <v>1514</v>
      </c>
      <c r="K7432" s="28" t="s">
        <v>5771</v>
      </c>
      <c r="L7432" s="4" t="s">
        <v>141</v>
      </c>
    </row>
    <row r="7433" spans="1:12">
      <c r="A7433" s="36">
        <v>2017</v>
      </c>
      <c r="B7433" s="14" t="s">
        <v>5614</v>
      </c>
      <c r="C7433" s="9">
        <v>43004</v>
      </c>
      <c r="D7433" s="14" t="s">
        <v>537</v>
      </c>
      <c r="E7433" s="1" t="s">
        <v>308</v>
      </c>
      <c r="F7433" s="11">
        <v>4418</v>
      </c>
      <c r="G7433" s="1" t="s">
        <v>137</v>
      </c>
      <c r="H7433" s="1" t="s">
        <v>138</v>
      </c>
      <c r="I7433" s="27">
        <v>145.80000000000001</v>
      </c>
      <c r="J7433" s="30">
        <v>1516</v>
      </c>
      <c r="K7433" s="28" t="s">
        <v>5771</v>
      </c>
      <c r="L7433" s="4" t="s">
        <v>141</v>
      </c>
    </row>
    <row r="7434" spans="1:12">
      <c r="A7434" s="36">
        <v>2017</v>
      </c>
      <c r="B7434" s="14" t="s">
        <v>5614</v>
      </c>
      <c r="C7434" s="9">
        <v>43004</v>
      </c>
      <c r="D7434" s="14" t="s">
        <v>537</v>
      </c>
      <c r="E7434" s="1" t="s">
        <v>6</v>
      </c>
      <c r="F7434" s="11">
        <v>4106</v>
      </c>
      <c r="G7434" s="1" t="s">
        <v>137</v>
      </c>
      <c r="H7434" s="1" t="s">
        <v>138</v>
      </c>
      <c r="I7434" s="27">
        <v>137.5</v>
      </c>
      <c r="J7434" s="30">
        <v>1517</v>
      </c>
      <c r="K7434" s="28" t="s">
        <v>1668</v>
      </c>
      <c r="L7434" s="4" t="s">
        <v>273</v>
      </c>
    </row>
    <row r="7435" spans="1:12">
      <c r="A7435" s="36">
        <v>2017</v>
      </c>
      <c r="B7435" s="14" t="s">
        <v>5614</v>
      </c>
      <c r="C7435" s="9">
        <v>42995</v>
      </c>
      <c r="D7435" s="14" t="s">
        <v>537</v>
      </c>
      <c r="E7435" s="1" t="s">
        <v>6</v>
      </c>
      <c r="F7435" s="11">
        <v>4136</v>
      </c>
      <c r="G7435" s="1" t="s">
        <v>179</v>
      </c>
      <c r="H7435" s="1" t="s">
        <v>183</v>
      </c>
      <c r="I7435" s="27">
        <v>200</v>
      </c>
      <c r="J7435" s="30">
        <v>28083</v>
      </c>
      <c r="K7435" s="28" t="s">
        <v>300</v>
      </c>
      <c r="L7435" s="4" t="s">
        <v>273</v>
      </c>
    </row>
    <row r="7436" spans="1:12">
      <c r="A7436" s="36">
        <v>2017</v>
      </c>
      <c r="B7436" s="14" t="s">
        <v>5614</v>
      </c>
      <c r="C7436" s="9">
        <v>42996</v>
      </c>
      <c r="D7436" s="14" t="s">
        <v>537</v>
      </c>
      <c r="E7436" s="1" t="s">
        <v>6</v>
      </c>
      <c r="F7436" s="11">
        <v>4122</v>
      </c>
      <c r="G7436" s="1" t="s">
        <v>37</v>
      </c>
      <c r="H7436" s="1" t="s">
        <v>143</v>
      </c>
      <c r="I7436" s="27">
        <v>81</v>
      </c>
      <c r="J7436" s="30" t="s">
        <v>5840</v>
      </c>
      <c r="K7436" s="28" t="s">
        <v>5438</v>
      </c>
      <c r="L7436" s="4" t="s">
        <v>273</v>
      </c>
    </row>
    <row r="7437" spans="1:12">
      <c r="A7437" s="36">
        <v>2017</v>
      </c>
      <c r="B7437" s="14" t="s">
        <v>5614</v>
      </c>
      <c r="C7437" s="9">
        <v>42996</v>
      </c>
      <c r="D7437" s="14" t="s">
        <v>537</v>
      </c>
      <c r="E7437" s="1" t="s">
        <v>6</v>
      </c>
      <c r="F7437" s="11">
        <v>4134</v>
      </c>
      <c r="G7437" s="1" t="s">
        <v>1050</v>
      </c>
      <c r="H7437" s="11" t="s">
        <v>294</v>
      </c>
      <c r="I7437" s="27">
        <v>123.9</v>
      </c>
      <c r="J7437" s="30">
        <v>23429</v>
      </c>
      <c r="K7437" s="28" t="s">
        <v>5837</v>
      </c>
      <c r="L7437" s="4" t="s">
        <v>273</v>
      </c>
    </row>
    <row r="7438" spans="1:12">
      <c r="A7438" s="36">
        <v>2017</v>
      </c>
      <c r="B7438" s="14" t="s">
        <v>5614</v>
      </c>
      <c r="C7438" s="9">
        <v>42996</v>
      </c>
      <c r="D7438" s="14" t="s">
        <v>537</v>
      </c>
      <c r="E7438" s="1" t="s">
        <v>6</v>
      </c>
      <c r="F7438" s="11">
        <v>4103</v>
      </c>
      <c r="G7438" s="1" t="s">
        <v>697</v>
      </c>
      <c r="H7438" s="1" t="s">
        <v>698</v>
      </c>
      <c r="I7438" s="27">
        <v>243</v>
      </c>
      <c r="J7438" s="30">
        <v>6320</v>
      </c>
      <c r="K7438" s="28" t="s">
        <v>5021</v>
      </c>
      <c r="L7438" s="4" t="s">
        <v>273</v>
      </c>
    </row>
    <row r="7439" spans="1:12">
      <c r="A7439" s="36">
        <v>2017</v>
      </c>
      <c r="B7439" s="14" t="s">
        <v>5614</v>
      </c>
      <c r="C7439" s="9">
        <v>42997</v>
      </c>
      <c r="D7439" s="14" t="s">
        <v>537</v>
      </c>
      <c r="E7439" s="1" t="s">
        <v>6</v>
      </c>
      <c r="F7439" s="11">
        <v>4122</v>
      </c>
      <c r="G7439" s="1" t="s">
        <v>37</v>
      </c>
      <c r="H7439" s="1" t="s">
        <v>143</v>
      </c>
      <c r="I7439" s="27">
        <v>232</v>
      </c>
      <c r="J7439" s="30" t="s">
        <v>5841</v>
      </c>
      <c r="K7439" s="28" t="s">
        <v>5389</v>
      </c>
      <c r="L7439" s="4" t="s">
        <v>273</v>
      </c>
    </row>
    <row r="7440" spans="1:12">
      <c r="A7440" s="36">
        <v>2017</v>
      </c>
      <c r="B7440" s="14" t="s">
        <v>5614</v>
      </c>
      <c r="C7440" s="9">
        <v>42997</v>
      </c>
      <c r="D7440" s="14" t="s">
        <v>537</v>
      </c>
      <c r="E7440" s="1" t="s">
        <v>6</v>
      </c>
      <c r="F7440" s="11">
        <v>4134</v>
      </c>
      <c r="G7440" s="1" t="s">
        <v>1050</v>
      </c>
      <c r="H7440" s="11" t="s">
        <v>294</v>
      </c>
      <c r="I7440" s="27">
        <v>117.3</v>
      </c>
      <c r="J7440" s="30">
        <v>23432</v>
      </c>
      <c r="K7440" s="28" t="s">
        <v>289</v>
      </c>
      <c r="L7440" s="4" t="s">
        <v>273</v>
      </c>
    </row>
    <row r="7441" spans="1:12">
      <c r="A7441" s="36">
        <v>2017</v>
      </c>
      <c r="B7441" s="14" t="s">
        <v>5614</v>
      </c>
      <c r="C7441" s="9">
        <v>42997</v>
      </c>
      <c r="D7441" s="14" t="s">
        <v>537</v>
      </c>
      <c r="E7441" s="1" t="s">
        <v>6</v>
      </c>
      <c r="F7441" s="11">
        <v>4121</v>
      </c>
      <c r="G7441" s="1" t="s">
        <v>269</v>
      </c>
      <c r="H7441" s="1" t="s">
        <v>1659</v>
      </c>
      <c r="I7441" s="27">
        <v>241</v>
      </c>
      <c r="J7441" s="30">
        <v>2224</v>
      </c>
      <c r="K7441" s="28" t="s">
        <v>5842</v>
      </c>
      <c r="L7441" s="4" t="s">
        <v>273</v>
      </c>
    </row>
    <row r="7442" spans="1:12">
      <c r="A7442" s="36">
        <v>2017</v>
      </c>
      <c r="B7442" s="14" t="s">
        <v>5614</v>
      </c>
      <c r="C7442" s="9">
        <v>42998</v>
      </c>
      <c r="D7442" s="14" t="s">
        <v>537</v>
      </c>
      <c r="E7442" s="1" t="s">
        <v>6</v>
      </c>
      <c r="F7442" s="11">
        <v>4138</v>
      </c>
      <c r="G7442" s="1" t="s">
        <v>179</v>
      </c>
      <c r="H7442" s="1" t="s">
        <v>2014</v>
      </c>
      <c r="I7442" s="27">
        <v>260</v>
      </c>
      <c r="J7442" s="30">
        <v>20303</v>
      </c>
      <c r="K7442" s="28" t="s">
        <v>5843</v>
      </c>
      <c r="L7442" s="4" t="s">
        <v>273</v>
      </c>
    </row>
    <row r="7443" spans="1:12">
      <c r="A7443" s="36">
        <v>2017</v>
      </c>
      <c r="B7443" s="14" t="s">
        <v>5614</v>
      </c>
      <c r="C7443" s="9">
        <v>42998</v>
      </c>
      <c r="D7443" s="14" t="s">
        <v>537</v>
      </c>
      <c r="E7443" s="1" t="s">
        <v>6</v>
      </c>
      <c r="F7443" s="11">
        <v>4138</v>
      </c>
      <c r="G7443" s="1" t="s">
        <v>179</v>
      </c>
      <c r="H7443" s="1" t="s">
        <v>2014</v>
      </c>
      <c r="I7443" s="27">
        <v>87</v>
      </c>
      <c r="J7443" s="30">
        <v>20304</v>
      </c>
      <c r="K7443" s="28" t="s">
        <v>5843</v>
      </c>
      <c r="L7443" s="4" t="s">
        <v>273</v>
      </c>
    </row>
    <row r="7444" spans="1:12">
      <c r="A7444" s="36">
        <v>2017</v>
      </c>
      <c r="B7444" s="14" t="s">
        <v>5614</v>
      </c>
      <c r="C7444" s="9">
        <v>42998</v>
      </c>
      <c r="D7444" s="14" t="s">
        <v>537</v>
      </c>
      <c r="E7444" s="1" t="s">
        <v>6</v>
      </c>
      <c r="F7444" s="11">
        <v>4134</v>
      </c>
      <c r="G7444" s="1" t="s">
        <v>1050</v>
      </c>
      <c r="H7444" s="11" t="s">
        <v>294</v>
      </c>
      <c r="I7444" s="27">
        <v>91.5</v>
      </c>
      <c r="J7444" s="30">
        <v>23438</v>
      </c>
      <c r="K7444" s="28" t="s">
        <v>289</v>
      </c>
      <c r="L7444" s="4" t="s">
        <v>273</v>
      </c>
    </row>
    <row r="7445" spans="1:12">
      <c r="A7445" s="36">
        <v>2017</v>
      </c>
      <c r="B7445" s="14" t="s">
        <v>5614</v>
      </c>
      <c r="C7445" s="9">
        <v>42999</v>
      </c>
      <c r="D7445" s="14" t="s">
        <v>537</v>
      </c>
      <c r="E7445" s="1" t="s">
        <v>6</v>
      </c>
      <c r="F7445" s="11">
        <v>4122</v>
      </c>
      <c r="G7445" s="1" t="s">
        <v>1050</v>
      </c>
      <c r="H7445" s="1" t="s">
        <v>143</v>
      </c>
      <c r="I7445" s="27">
        <v>43.7</v>
      </c>
      <c r="J7445" s="30">
        <v>22140</v>
      </c>
      <c r="K7445" s="28" t="s">
        <v>5389</v>
      </c>
      <c r="L7445" s="4" t="s">
        <v>273</v>
      </c>
    </row>
    <row r="7446" spans="1:12">
      <c r="A7446" s="36">
        <v>2017</v>
      </c>
      <c r="B7446" s="14" t="s">
        <v>5614</v>
      </c>
      <c r="C7446" s="9">
        <v>42999</v>
      </c>
      <c r="D7446" s="14" t="s">
        <v>537</v>
      </c>
      <c r="E7446" s="1" t="s">
        <v>6</v>
      </c>
      <c r="F7446" s="11">
        <v>4122</v>
      </c>
      <c r="G7446" s="1" t="s">
        <v>1050</v>
      </c>
      <c r="H7446" s="1" t="s">
        <v>143</v>
      </c>
      <c r="I7446" s="27">
        <v>203.9</v>
      </c>
      <c r="J7446" s="30">
        <v>22141</v>
      </c>
      <c r="K7446" s="28" t="s">
        <v>5389</v>
      </c>
      <c r="L7446" s="4" t="s">
        <v>273</v>
      </c>
    </row>
    <row r="7447" spans="1:12">
      <c r="A7447" s="36">
        <v>2017</v>
      </c>
      <c r="B7447" s="14" t="s">
        <v>5614</v>
      </c>
      <c r="C7447" s="9">
        <v>43004</v>
      </c>
      <c r="D7447" s="14" t="s">
        <v>537</v>
      </c>
      <c r="E7447" s="1" t="s">
        <v>308</v>
      </c>
      <c r="F7447" s="11">
        <v>4418</v>
      </c>
      <c r="G7447" s="1" t="s">
        <v>137</v>
      </c>
      <c r="H7447" s="1" t="s">
        <v>138</v>
      </c>
      <c r="I7447" s="27">
        <v>142.4</v>
      </c>
      <c r="J7447" s="30">
        <v>1518</v>
      </c>
      <c r="K7447" s="28" t="s">
        <v>5771</v>
      </c>
      <c r="L7447" s="4" t="s">
        <v>141</v>
      </c>
    </row>
    <row r="7448" spans="1:12">
      <c r="A7448" s="36">
        <v>2017</v>
      </c>
      <c r="B7448" s="14" t="s">
        <v>5614</v>
      </c>
      <c r="C7448" s="9">
        <v>43000</v>
      </c>
      <c r="D7448" s="14" t="s">
        <v>537</v>
      </c>
      <c r="E7448" s="1" t="s">
        <v>6</v>
      </c>
      <c r="F7448" s="11">
        <v>4106</v>
      </c>
      <c r="G7448" s="1" t="s">
        <v>179</v>
      </c>
      <c r="H7448" s="1" t="s">
        <v>666</v>
      </c>
      <c r="I7448" s="27">
        <v>266</v>
      </c>
      <c r="J7448" s="30">
        <v>41080</v>
      </c>
      <c r="K7448" s="28" t="s">
        <v>5844</v>
      </c>
      <c r="L7448" s="4" t="s">
        <v>273</v>
      </c>
    </row>
    <row r="7449" spans="1:12">
      <c r="A7449" s="36">
        <v>2017</v>
      </c>
      <c r="B7449" s="14" t="s">
        <v>5614</v>
      </c>
      <c r="C7449" s="9">
        <v>43000</v>
      </c>
      <c r="D7449" s="14" t="s">
        <v>537</v>
      </c>
      <c r="E7449" s="1" t="s">
        <v>6</v>
      </c>
      <c r="F7449" s="11">
        <v>4104</v>
      </c>
      <c r="G7449" s="1" t="s">
        <v>37</v>
      </c>
      <c r="H7449" s="1" t="s">
        <v>1676</v>
      </c>
      <c r="I7449" s="27">
        <v>217</v>
      </c>
      <c r="J7449" s="30" t="s">
        <v>5845</v>
      </c>
      <c r="K7449" s="28" t="s">
        <v>5018</v>
      </c>
      <c r="L7449" s="4" t="s">
        <v>273</v>
      </c>
    </row>
    <row r="7450" spans="1:12">
      <c r="A7450" s="36">
        <v>2017</v>
      </c>
      <c r="B7450" s="14" t="s">
        <v>5614</v>
      </c>
      <c r="C7450" s="9">
        <v>43005</v>
      </c>
      <c r="D7450" s="14" t="s">
        <v>537</v>
      </c>
      <c r="E7450" s="1" t="s">
        <v>308</v>
      </c>
      <c r="F7450" s="11">
        <v>4528</v>
      </c>
      <c r="G7450" s="1" t="s">
        <v>137</v>
      </c>
      <c r="H7450" s="1" t="s">
        <v>138</v>
      </c>
      <c r="I7450" s="27">
        <v>93.8</v>
      </c>
      <c r="J7450" s="30">
        <v>1519</v>
      </c>
      <c r="K7450" s="28" t="s">
        <v>2094</v>
      </c>
      <c r="L7450" s="4" t="s">
        <v>310</v>
      </c>
    </row>
    <row r="7451" spans="1:12">
      <c r="A7451" s="36">
        <v>2017</v>
      </c>
      <c r="B7451" s="14" t="s">
        <v>5614</v>
      </c>
      <c r="C7451" s="9">
        <v>43001</v>
      </c>
      <c r="D7451" s="14" t="s">
        <v>537</v>
      </c>
      <c r="E7451" s="1" t="s">
        <v>6</v>
      </c>
      <c r="F7451" s="11">
        <v>4106</v>
      </c>
      <c r="G7451" s="1" t="s">
        <v>179</v>
      </c>
      <c r="H7451" s="1" t="s">
        <v>666</v>
      </c>
      <c r="I7451" s="27">
        <v>270</v>
      </c>
      <c r="J7451" s="30">
        <v>41086</v>
      </c>
      <c r="K7451" s="28" t="s">
        <v>5844</v>
      </c>
      <c r="L7451" s="4" t="s">
        <v>273</v>
      </c>
    </row>
    <row r="7452" spans="1:12">
      <c r="A7452" s="36">
        <v>2017</v>
      </c>
      <c r="B7452" s="14" t="s">
        <v>5614</v>
      </c>
      <c r="C7452" s="9">
        <v>43001</v>
      </c>
      <c r="D7452" s="14" t="s">
        <v>537</v>
      </c>
      <c r="E7452" s="1" t="s">
        <v>6</v>
      </c>
      <c r="F7452" s="11">
        <v>4106</v>
      </c>
      <c r="G7452" s="1" t="s">
        <v>179</v>
      </c>
      <c r="H7452" s="1" t="s">
        <v>666</v>
      </c>
      <c r="I7452" s="27">
        <v>65</v>
      </c>
      <c r="J7452" s="30">
        <v>41089</v>
      </c>
      <c r="K7452" s="28" t="s">
        <v>5844</v>
      </c>
      <c r="L7452" s="4" t="s">
        <v>273</v>
      </c>
    </row>
    <row r="7453" spans="1:12">
      <c r="A7453" s="36">
        <v>2017</v>
      </c>
      <c r="B7453" s="14" t="s">
        <v>5614</v>
      </c>
      <c r="C7453" s="9">
        <v>43001</v>
      </c>
      <c r="D7453" s="14" t="s">
        <v>537</v>
      </c>
      <c r="E7453" s="1" t="s">
        <v>6</v>
      </c>
      <c r="F7453" s="11">
        <v>4104</v>
      </c>
      <c r="G7453" s="1" t="s">
        <v>1050</v>
      </c>
      <c r="H7453" s="11" t="s">
        <v>294</v>
      </c>
      <c r="I7453" s="27">
        <v>165.5</v>
      </c>
      <c r="J7453" s="30">
        <v>23440</v>
      </c>
      <c r="K7453" s="28" t="s">
        <v>5846</v>
      </c>
      <c r="L7453" s="4" t="s">
        <v>273</v>
      </c>
    </row>
    <row r="7454" spans="1:12">
      <c r="A7454" s="36">
        <v>2017</v>
      </c>
      <c r="B7454" s="14" t="s">
        <v>5614</v>
      </c>
      <c r="C7454" s="9">
        <v>43001</v>
      </c>
      <c r="D7454" s="14" t="s">
        <v>537</v>
      </c>
      <c r="E7454" s="1" t="s">
        <v>6</v>
      </c>
      <c r="F7454" s="11">
        <v>4134</v>
      </c>
      <c r="G7454" s="1" t="s">
        <v>1050</v>
      </c>
      <c r="H7454" s="11" t="s">
        <v>294</v>
      </c>
      <c r="I7454" s="27">
        <v>267.8</v>
      </c>
      <c r="J7454" s="30">
        <v>23441</v>
      </c>
      <c r="K7454" s="28" t="s">
        <v>289</v>
      </c>
      <c r="L7454" s="4" t="s">
        <v>273</v>
      </c>
    </row>
    <row r="7455" spans="1:12">
      <c r="A7455" s="36">
        <v>2017</v>
      </c>
      <c r="B7455" s="14" t="s">
        <v>5614</v>
      </c>
      <c r="C7455" s="9">
        <v>43001</v>
      </c>
      <c r="D7455" s="14" t="s">
        <v>537</v>
      </c>
      <c r="E7455" s="1" t="s">
        <v>6</v>
      </c>
      <c r="F7455" s="11">
        <v>4104</v>
      </c>
      <c r="G7455" s="1" t="s">
        <v>1050</v>
      </c>
      <c r="H7455" s="11" t="s">
        <v>294</v>
      </c>
      <c r="I7455" s="27">
        <v>194.3</v>
      </c>
      <c r="J7455" s="30">
        <v>23442</v>
      </c>
      <c r="K7455" s="28" t="s">
        <v>5846</v>
      </c>
      <c r="L7455" s="4" t="s">
        <v>273</v>
      </c>
    </row>
    <row r="7456" spans="1:12">
      <c r="A7456" s="36">
        <v>2017</v>
      </c>
      <c r="B7456" s="14" t="s">
        <v>5614</v>
      </c>
      <c r="C7456" s="9">
        <v>43001</v>
      </c>
      <c r="D7456" s="14" t="s">
        <v>537</v>
      </c>
      <c r="E7456" s="1" t="s">
        <v>6</v>
      </c>
      <c r="F7456" s="11">
        <v>4121</v>
      </c>
      <c r="G7456" s="1" t="s">
        <v>37</v>
      </c>
      <c r="H7456" s="1" t="s">
        <v>1676</v>
      </c>
      <c r="I7456" s="27">
        <v>254</v>
      </c>
      <c r="J7456" s="30" t="s">
        <v>5847</v>
      </c>
      <c r="K7456" s="28" t="s">
        <v>5842</v>
      </c>
      <c r="L7456" s="4" t="s">
        <v>273</v>
      </c>
    </row>
    <row r="7457" spans="1:12">
      <c r="A7457" s="36">
        <v>2017</v>
      </c>
      <c r="B7457" s="14" t="s">
        <v>5614</v>
      </c>
      <c r="C7457" s="9">
        <v>43002</v>
      </c>
      <c r="D7457" s="14" t="s">
        <v>537</v>
      </c>
      <c r="E7457" s="1" t="s">
        <v>6</v>
      </c>
      <c r="F7457" s="11">
        <v>4104</v>
      </c>
      <c r="G7457" s="1" t="s">
        <v>1050</v>
      </c>
      <c r="H7457" s="11" t="s">
        <v>294</v>
      </c>
      <c r="I7457" s="27">
        <v>125</v>
      </c>
      <c r="J7457" s="30">
        <v>23452</v>
      </c>
      <c r="K7457" s="28" t="s">
        <v>5018</v>
      </c>
      <c r="L7457" s="4" t="s">
        <v>273</v>
      </c>
    </row>
    <row r="7458" spans="1:12">
      <c r="A7458" s="36">
        <v>2017</v>
      </c>
      <c r="B7458" s="14" t="s">
        <v>5614</v>
      </c>
      <c r="C7458" s="9">
        <v>43002</v>
      </c>
      <c r="D7458" s="14" t="s">
        <v>537</v>
      </c>
      <c r="E7458" s="1" t="s">
        <v>6</v>
      </c>
      <c r="F7458" s="11">
        <v>4138</v>
      </c>
      <c r="G7458" s="1" t="s">
        <v>37</v>
      </c>
      <c r="H7458" s="1" t="s">
        <v>1676</v>
      </c>
      <c r="I7458" s="27">
        <v>205</v>
      </c>
      <c r="J7458" s="30" t="s">
        <v>5848</v>
      </c>
      <c r="K7458" s="28" t="s">
        <v>5849</v>
      </c>
      <c r="L7458" s="4" t="s">
        <v>273</v>
      </c>
    </row>
    <row r="7459" spans="1:12">
      <c r="A7459" s="36">
        <v>2017</v>
      </c>
      <c r="B7459" s="14" t="s">
        <v>5614</v>
      </c>
      <c r="C7459" s="9">
        <v>43002</v>
      </c>
      <c r="D7459" s="14" t="s">
        <v>537</v>
      </c>
      <c r="E7459" s="1" t="s">
        <v>6</v>
      </c>
      <c r="F7459" s="11">
        <v>4134</v>
      </c>
      <c r="G7459" s="1" t="s">
        <v>1050</v>
      </c>
      <c r="H7459" s="11" t="s">
        <v>294</v>
      </c>
      <c r="I7459" s="27">
        <v>162.4</v>
      </c>
      <c r="J7459" s="30">
        <v>23453</v>
      </c>
      <c r="K7459" s="28" t="s">
        <v>289</v>
      </c>
      <c r="L7459" s="4" t="s">
        <v>273</v>
      </c>
    </row>
    <row r="7460" spans="1:12">
      <c r="A7460" s="36">
        <v>2017</v>
      </c>
      <c r="B7460" s="14" t="s">
        <v>5614</v>
      </c>
      <c r="C7460" s="9">
        <v>43002</v>
      </c>
      <c r="D7460" s="14" t="s">
        <v>537</v>
      </c>
      <c r="E7460" s="1" t="s">
        <v>6</v>
      </c>
      <c r="F7460" s="11">
        <v>4110</v>
      </c>
      <c r="G7460" s="1" t="s">
        <v>37</v>
      </c>
      <c r="H7460" s="1" t="s">
        <v>1676</v>
      </c>
      <c r="I7460" s="27">
        <v>207</v>
      </c>
      <c r="J7460" s="30" t="s">
        <v>5850</v>
      </c>
      <c r="K7460" s="28" t="s">
        <v>2071</v>
      </c>
      <c r="L7460" s="4" t="s">
        <v>273</v>
      </c>
    </row>
    <row r="7461" spans="1:12">
      <c r="A7461" s="36">
        <v>2017</v>
      </c>
      <c r="B7461" s="14" t="s">
        <v>5614</v>
      </c>
      <c r="C7461" s="9">
        <v>43002</v>
      </c>
      <c r="D7461" s="14" t="s">
        <v>537</v>
      </c>
      <c r="E7461" s="1" t="s">
        <v>6</v>
      </c>
      <c r="F7461" s="11">
        <v>4134</v>
      </c>
      <c r="G7461" s="1" t="s">
        <v>1050</v>
      </c>
      <c r="H7461" s="11" t="s">
        <v>294</v>
      </c>
      <c r="I7461" s="27">
        <v>279.2</v>
      </c>
      <c r="J7461" s="30">
        <v>23445</v>
      </c>
      <c r="K7461" s="28" t="s">
        <v>289</v>
      </c>
      <c r="L7461" s="4" t="s">
        <v>273</v>
      </c>
    </row>
    <row r="7462" spans="1:12">
      <c r="A7462" s="36">
        <v>2017</v>
      </c>
      <c r="B7462" s="14" t="s">
        <v>5614</v>
      </c>
      <c r="C7462" s="9">
        <v>43002</v>
      </c>
      <c r="D7462" s="14" t="s">
        <v>537</v>
      </c>
      <c r="E7462" s="1" t="s">
        <v>6</v>
      </c>
      <c r="F7462" s="11">
        <v>4134</v>
      </c>
      <c r="G7462" s="1" t="s">
        <v>1050</v>
      </c>
      <c r="H7462" s="11" t="s">
        <v>294</v>
      </c>
      <c r="I7462" s="27">
        <v>129.1</v>
      </c>
      <c r="J7462" s="30">
        <v>23448</v>
      </c>
      <c r="K7462" s="28" t="s">
        <v>289</v>
      </c>
      <c r="L7462" s="4" t="s">
        <v>273</v>
      </c>
    </row>
    <row r="7463" spans="1:12">
      <c r="A7463" s="36">
        <v>2017</v>
      </c>
      <c r="B7463" s="14" t="s">
        <v>5614</v>
      </c>
      <c r="C7463" s="9">
        <v>43002</v>
      </c>
      <c r="D7463" s="14" t="s">
        <v>537</v>
      </c>
      <c r="E7463" s="1" t="s">
        <v>6</v>
      </c>
      <c r="F7463" s="11">
        <v>4122</v>
      </c>
      <c r="G7463" s="1" t="s">
        <v>37</v>
      </c>
      <c r="H7463" s="1" t="s">
        <v>143</v>
      </c>
      <c r="I7463" s="27">
        <v>127</v>
      </c>
      <c r="J7463" s="30" t="s">
        <v>5851</v>
      </c>
      <c r="K7463" s="28" t="s">
        <v>5389</v>
      </c>
      <c r="L7463" s="4" t="s">
        <v>273</v>
      </c>
    </row>
    <row r="7464" spans="1:12">
      <c r="A7464" s="36">
        <v>2017</v>
      </c>
      <c r="B7464" s="14" t="s">
        <v>5614</v>
      </c>
      <c r="C7464" s="9">
        <v>43002</v>
      </c>
      <c r="D7464" s="14" t="s">
        <v>537</v>
      </c>
      <c r="E7464" s="1" t="s">
        <v>6</v>
      </c>
      <c r="F7464" s="11">
        <v>4134</v>
      </c>
      <c r="G7464" s="1" t="s">
        <v>1050</v>
      </c>
      <c r="H7464" s="11" t="s">
        <v>294</v>
      </c>
      <c r="I7464" s="27">
        <v>112.7</v>
      </c>
      <c r="J7464" s="30">
        <v>23456</v>
      </c>
      <c r="K7464" s="28" t="s">
        <v>289</v>
      </c>
      <c r="L7464" s="4" t="s">
        <v>273</v>
      </c>
    </row>
    <row r="7465" spans="1:12">
      <c r="A7465" s="36">
        <v>2017</v>
      </c>
      <c r="B7465" s="14" t="s">
        <v>5614</v>
      </c>
      <c r="C7465" s="9">
        <v>43002</v>
      </c>
      <c r="D7465" s="14" t="s">
        <v>537</v>
      </c>
      <c r="E7465" s="1" t="s">
        <v>6</v>
      </c>
      <c r="F7465" s="11">
        <v>4110</v>
      </c>
      <c r="G7465" s="1" t="s">
        <v>37</v>
      </c>
      <c r="H7465" s="1" t="s">
        <v>1676</v>
      </c>
      <c r="I7465" s="27">
        <v>257</v>
      </c>
      <c r="J7465" s="30" t="s">
        <v>5852</v>
      </c>
      <c r="K7465" s="28" t="s">
        <v>2071</v>
      </c>
      <c r="L7465" s="4" t="s">
        <v>273</v>
      </c>
    </row>
    <row r="7466" spans="1:12">
      <c r="A7466" s="36">
        <v>2017</v>
      </c>
      <c r="B7466" s="14" t="s">
        <v>5614</v>
      </c>
      <c r="C7466" s="9">
        <v>43003</v>
      </c>
      <c r="D7466" s="14" t="s">
        <v>537</v>
      </c>
      <c r="E7466" s="1" t="s">
        <v>6</v>
      </c>
      <c r="F7466" s="11">
        <v>4104</v>
      </c>
      <c r="G7466" s="1" t="s">
        <v>37</v>
      </c>
      <c r="H7466" s="1" t="s">
        <v>1676</v>
      </c>
      <c r="I7466" s="27">
        <v>278</v>
      </c>
      <c r="J7466" s="30" t="s">
        <v>5853</v>
      </c>
      <c r="K7466" s="28" t="s">
        <v>5018</v>
      </c>
      <c r="L7466" s="4" t="s">
        <v>273</v>
      </c>
    </row>
    <row r="7467" spans="1:12">
      <c r="A7467" s="36">
        <v>2017</v>
      </c>
      <c r="B7467" s="14" t="s">
        <v>5614</v>
      </c>
      <c r="C7467" s="9">
        <v>43004</v>
      </c>
      <c r="D7467" s="14" t="s">
        <v>537</v>
      </c>
      <c r="E7467" s="1" t="s">
        <v>6</v>
      </c>
      <c r="F7467" s="11">
        <v>4134</v>
      </c>
      <c r="G7467" s="1" t="s">
        <v>1050</v>
      </c>
      <c r="H7467" s="11" t="s">
        <v>294</v>
      </c>
      <c r="I7467" s="27">
        <v>203.4</v>
      </c>
      <c r="J7467" s="30">
        <v>23467</v>
      </c>
      <c r="K7467" s="28" t="s">
        <v>289</v>
      </c>
      <c r="L7467" s="4" t="s">
        <v>273</v>
      </c>
    </row>
    <row r="7468" spans="1:12">
      <c r="A7468" s="36">
        <v>2017</v>
      </c>
      <c r="B7468" s="14" t="s">
        <v>5614</v>
      </c>
      <c r="C7468" s="9">
        <v>43004</v>
      </c>
      <c r="D7468" s="14" t="s">
        <v>537</v>
      </c>
      <c r="E7468" s="1" t="s">
        <v>6</v>
      </c>
      <c r="F7468" s="11">
        <v>4134</v>
      </c>
      <c r="G7468" s="1" t="s">
        <v>1050</v>
      </c>
      <c r="H7468" s="11" t="s">
        <v>294</v>
      </c>
      <c r="I7468" s="27">
        <v>189.5</v>
      </c>
      <c r="J7468" s="30">
        <v>23471</v>
      </c>
      <c r="K7468" s="28" t="s">
        <v>289</v>
      </c>
      <c r="L7468" s="4" t="s">
        <v>273</v>
      </c>
    </row>
    <row r="7469" spans="1:12">
      <c r="A7469" s="36">
        <v>2017</v>
      </c>
      <c r="B7469" s="14" t="s">
        <v>5614</v>
      </c>
      <c r="C7469" s="9">
        <v>43004</v>
      </c>
      <c r="D7469" s="14" t="s">
        <v>537</v>
      </c>
      <c r="E7469" s="1" t="s">
        <v>6</v>
      </c>
      <c r="F7469" s="11">
        <v>4109</v>
      </c>
      <c r="G7469" s="1" t="s">
        <v>37</v>
      </c>
      <c r="H7469" s="1" t="s">
        <v>1676</v>
      </c>
      <c r="I7469" s="27">
        <v>104</v>
      </c>
      <c r="J7469" s="30" t="s">
        <v>5854</v>
      </c>
      <c r="K7469" s="28" t="s">
        <v>1066</v>
      </c>
      <c r="L7469" s="4" t="s">
        <v>273</v>
      </c>
    </row>
    <row r="7470" spans="1:12">
      <c r="A7470" s="36">
        <v>2017</v>
      </c>
      <c r="B7470" s="14" t="s">
        <v>5614</v>
      </c>
      <c r="C7470" s="9">
        <v>43004</v>
      </c>
      <c r="D7470" s="14" t="s">
        <v>537</v>
      </c>
      <c r="E7470" s="1" t="s">
        <v>6</v>
      </c>
      <c r="F7470" s="11">
        <v>4128</v>
      </c>
      <c r="G7470" s="1" t="s">
        <v>37</v>
      </c>
      <c r="H7470" s="1" t="s">
        <v>1676</v>
      </c>
      <c r="I7470" s="27">
        <v>279</v>
      </c>
      <c r="J7470" s="30" t="s">
        <v>5855</v>
      </c>
      <c r="K7470" s="28" t="s">
        <v>5856</v>
      </c>
      <c r="L7470" s="4" t="s">
        <v>273</v>
      </c>
    </row>
    <row r="7471" spans="1:12">
      <c r="A7471" s="36">
        <v>2017</v>
      </c>
      <c r="B7471" s="14" t="s">
        <v>5614</v>
      </c>
      <c r="C7471" s="9">
        <v>43004</v>
      </c>
      <c r="D7471" s="14" t="s">
        <v>537</v>
      </c>
      <c r="E7471" s="1" t="s">
        <v>6</v>
      </c>
      <c r="F7471" s="11">
        <v>4128</v>
      </c>
      <c r="G7471" s="1" t="s">
        <v>37</v>
      </c>
      <c r="H7471" s="1" t="s">
        <v>1676</v>
      </c>
      <c r="I7471" s="27">
        <v>160</v>
      </c>
      <c r="J7471" s="30" t="s">
        <v>5857</v>
      </c>
      <c r="K7471" s="28" t="s">
        <v>5856</v>
      </c>
      <c r="L7471" s="4" t="s">
        <v>273</v>
      </c>
    </row>
    <row r="7472" spans="1:12">
      <c r="A7472" s="36">
        <v>2017</v>
      </c>
      <c r="B7472" s="14" t="s">
        <v>5614</v>
      </c>
      <c r="C7472" s="9">
        <v>43004</v>
      </c>
      <c r="D7472" s="14" t="s">
        <v>537</v>
      </c>
      <c r="E7472" s="1" t="s">
        <v>6</v>
      </c>
      <c r="F7472" s="11">
        <v>4122</v>
      </c>
      <c r="G7472" s="1" t="s">
        <v>37</v>
      </c>
      <c r="H7472" s="1" t="s">
        <v>143</v>
      </c>
      <c r="I7472" s="27">
        <v>211</v>
      </c>
      <c r="J7472" s="30" t="s">
        <v>5858</v>
      </c>
      <c r="K7472" s="28" t="s">
        <v>5389</v>
      </c>
      <c r="L7472" s="4" t="s">
        <v>273</v>
      </c>
    </row>
    <row r="7473" spans="1:12">
      <c r="A7473" s="36">
        <v>2017</v>
      </c>
      <c r="B7473" s="14" t="s">
        <v>5614</v>
      </c>
      <c r="C7473" s="9">
        <v>43005</v>
      </c>
      <c r="D7473" s="14" t="s">
        <v>537</v>
      </c>
      <c r="E7473" s="1" t="s">
        <v>308</v>
      </c>
      <c r="F7473" s="11">
        <v>4528</v>
      </c>
      <c r="G7473" s="1" t="s">
        <v>137</v>
      </c>
      <c r="H7473" s="1" t="s">
        <v>138</v>
      </c>
      <c r="I7473" s="27">
        <v>79.5</v>
      </c>
      <c r="J7473" s="30">
        <v>1520</v>
      </c>
      <c r="K7473" s="28" t="s">
        <v>2094</v>
      </c>
      <c r="L7473" s="4" t="s">
        <v>310</v>
      </c>
    </row>
    <row r="7474" spans="1:12">
      <c r="A7474" s="36">
        <v>2017</v>
      </c>
      <c r="B7474" s="14" t="s">
        <v>5614</v>
      </c>
      <c r="C7474" s="9">
        <v>43004</v>
      </c>
      <c r="D7474" s="14" t="s">
        <v>537</v>
      </c>
      <c r="E7474" s="1" t="s">
        <v>6</v>
      </c>
      <c r="F7474" s="11">
        <v>4133</v>
      </c>
      <c r="G7474" s="1" t="s">
        <v>37</v>
      </c>
      <c r="H7474" s="1" t="s">
        <v>1676</v>
      </c>
      <c r="I7474" s="27">
        <v>151</v>
      </c>
      <c r="J7474" s="30" t="s">
        <v>5859</v>
      </c>
      <c r="K7474" s="28" t="s">
        <v>5856</v>
      </c>
      <c r="L7474" s="4" t="s">
        <v>273</v>
      </c>
    </row>
    <row r="7475" spans="1:12">
      <c r="A7475" s="36">
        <v>2017</v>
      </c>
      <c r="B7475" s="14" t="s">
        <v>5614</v>
      </c>
      <c r="C7475" s="9">
        <v>43005</v>
      </c>
      <c r="D7475" s="14" t="s">
        <v>537</v>
      </c>
      <c r="E7475" s="1" t="s">
        <v>6</v>
      </c>
      <c r="F7475" s="11">
        <v>4110</v>
      </c>
      <c r="G7475" s="1" t="s">
        <v>37</v>
      </c>
      <c r="H7475" s="1" t="s">
        <v>1676</v>
      </c>
      <c r="I7475" s="27">
        <v>173</v>
      </c>
      <c r="J7475" s="30" t="s">
        <v>5860</v>
      </c>
      <c r="K7475" s="28" t="s">
        <v>2895</v>
      </c>
      <c r="L7475" s="4" t="s">
        <v>273</v>
      </c>
    </row>
    <row r="7476" spans="1:12">
      <c r="A7476" s="36">
        <v>2017</v>
      </c>
      <c r="B7476" s="14" t="s">
        <v>5614</v>
      </c>
      <c r="C7476" s="9">
        <v>43005</v>
      </c>
      <c r="D7476" s="14" t="s">
        <v>537</v>
      </c>
      <c r="E7476" s="1" t="s">
        <v>6</v>
      </c>
      <c r="F7476" s="11">
        <v>4110</v>
      </c>
      <c r="G7476" s="1" t="s">
        <v>37</v>
      </c>
      <c r="H7476" s="1" t="s">
        <v>1676</v>
      </c>
      <c r="I7476" s="27">
        <v>150</v>
      </c>
      <c r="J7476" s="30" t="s">
        <v>5861</v>
      </c>
      <c r="K7476" s="28" t="s">
        <v>2895</v>
      </c>
      <c r="L7476" s="4" t="s">
        <v>273</v>
      </c>
    </row>
    <row r="7477" spans="1:12">
      <c r="A7477" s="36">
        <v>2017</v>
      </c>
      <c r="B7477" s="14" t="s">
        <v>5614</v>
      </c>
      <c r="C7477" s="9">
        <v>43005</v>
      </c>
      <c r="D7477" s="14" t="s">
        <v>537</v>
      </c>
      <c r="E7477" s="1" t="s">
        <v>6</v>
      </c>
      <c r="F7477" s="11">
        <v>4133</v>
      </c>
      <c r="G7477" s="1" t="s">
        <v>37</v>
      </c>
      <c r="H7477" s="1" t="s">
        <v>1676</v>
      </c>
      <c r="I7477" s="27">
        <v>298</v>
      </c>
      <c r="J7477" s="30" t="s">
        <v>5862</v>
      </c>
      <c r="K7477" s="28" t="s">
        <v>5863</v>
      </c>
      <c r="L7477" s="4" t="s">
        <v>273</v>
      </c>
    </row>
    <row r="7478" spans="1:12">
      <c r="A7478" s="36">
        <v>2017</v>
      </c>
      <c r="B7478" s="14" t="s">
        <v>5614</v>
      </c>
      <c r="C7478" s="9">
        <v>43005</v>
      </c>
      <c r="D7478" s="14" t="s">
        <v>537</v>
      </c>
      <c r="E7478" s="1" t="s">
        <v>6</v>
      </c>
      <c r="F7478" s="11">
        <v>4106</v>
      </c>
      <c r="G7478" s="1" t="s">
        <v>137</v>
      </c>
      <c r="H7478" s="1" t="s">
        <v>138</v>
      </c>
      <c r="I7478" s="27">
        <v>95.6</v>
      </c>
      <c r="J7478" s="30">
        <v>1521</v>
      </c>
      <c r="K7478" s="28" t="s">
        <v>1668</v>
      </c>
      <c r="L7478" s="4" t="s">
        <v>273</v>
      </c>
    </row>
    <row r="7479" spans="1:12">
      <c r="A7479" s="36">
        <v>2017</v>
      </c>
      <c r="B7479" s="14" t="s">
        <v>5614</v>
      </c>
      <c r="C7479" s="9">
        <v>43005</v>
      </c>
      <c r="D7479" s="14" t="s">
        <v>537</v>
      </c>
      <c r="E7479" s="1" t="s">
        <v>6</v>
      </c>
      <c r="F7479" s="11">
        <v>4104</v>
      </c>
      <c r="G7479" s="1" t="s">
        <v>37</v>
      </c>
      <c r="H7479" s="1" t="s">
        <v>1676</v>
      </c>
      <c r="I7479" s="27">
        <v>149</v>
      </c>
      <c r="J7479" s="30" t="s">
        <v>5864</v>
      </c>
      <c r="K7479" s="28" t="s">
        <v>1072</v>
      </c>
      <c r="L7479" s="4" t="s">
        <v>273</v>
      </c>
    </row>
    <row r="7480" spans="1:12">
      <c r="A7480" s="36">
        <v>2017</v>
      </c>
      <c r="B7480" s="14" t="s">
        <v>5614</v>
      </c>
      <c r="C7480" s="9">
        <v>43005</v>
      </c>
      <c r="D7480" s="14" t="s">
        <v>537</v>
      </c>
      <c r="E7480" s="1" t="s">
        <v>308</v>
      </c>
      <c r="F7480" s="11">
        <v>4528</v>
      </c>
      <c r="G7480" s="1" t="s">
        <v>137</v>
      </c>
      <c r="H7480" s="1" t="s">
        <v>138</v>
      </c>
      <c r="I7480" s="27">
        <v>82.2</v>
      </c>
      <c r="J7480" s="30">
        <v>1523</v>
      </c>
      <c r="K7480" s="28" t="s">
        <v>2094</v>
      </c>
      <c r="L7480" s="4" t="s">
        <v>310</v>
      </c>
    </row>
    <row r="7481" spans="1:12">
      <c r="A7481" s="36">
        <v>2017</v>
      </c>
      <c r="B7481" s="14" t="s">
        <v>5614</v>
      </c>
      <c r="C7481" s="9">
        <v>43007</v>
      </c>
      <c r="D7481" s="14" t="s">
        <v>537</v>
      </c>
      <c r="E7481" s="1" t="s">
        <v>6</v>
      </c>
      <c r="F7481" s="11">
        <v>4110</v>
      </c>
      <c r="G7481" s="1" t="s">
        <v>37</v>
      </c>
      <c r="H7481" s="1" t="s">
        <v>1676</v>
      </c>
      <c r="I7481" s="27">
        <v>197</v>
      </c>
      <c r="J7481" s="30" t="s">
        <v>5865</v>
      </c>
      <c r="K7481" s="28" t="s">
        <v>296</v>
      </c>
      <c r="L7481" s="4" t="s">
        <v>273</v>
      </c>
    </row>
    <row r="7482" spans="1:12">
      <c r="A7482" s="36">
        <v>2017</v>
      </c>
      <c r="B7482" s="14" t="s">
        <v>5614</v>
      </c>
      <c r="C7482" s="9">
        <v>43007</v>
      </c>
      <c r="D7482" s="14" t="s">
        <v>537</v>
      </c>
      <c r="E7482" s="1" t="s">
        <v>6</v>
      </c>
      <c r="F7482" s="11">
        <v>4110</v>
      </c>
      <c r="G7482" s="1" t="s">
        <v>37</v>
      </c>
      <c r="H7482" s="1" t="s">
        <v>1676</v>
      </c>
      <c r="I7482" s="27">
        <v>83</v>
      </c>
      <c r="J7482" s="30" t="s">
        <v>5866</v>
      </c>
      <c r="K7482" s="28" t="s">
        <v>296</v>
      </c>
      <c r="L7482" s="4" t="s">
        <v>273</v>
      </c>
    </row>
    <row r="7483" spans="1:12">
      <c r="A7483" s="36">
        <v>2017</v>
      </c>
      <c r="B7483" s="14" t="s">
        <v>5614</v>
      </c>
      <c r="C7483" s="9">
        <v>43007</v>
      </c>
      <c r="D7483" s="14" t="s">
        <v>537</v>
      </c>
      <c r="E7483" s="1" t="s">
        <v>6</v>
      </c>
      <c r="F7483" s="11">
        <v>4133</v>
      </c>
      <c r="G7483" s="1" t="s">
        <v>269</v>
      </c>
      <c r="H7483" s="11" t="s">
        <v>285</v>
      </c>
      <c r="I7483" s="27">
        <v>89</v>
      </c>
      <c r="J7483" s="30">
        <v>2102</v>
      </c>
      <c r="K7483" s="28" t="s">
        <v>5867</v>
      </c>
      <c r="L7483" s="4" t="s">
        <v>273</v>
      </c>
    </row>
    <row r="7484" spans="1:12">
      <c r="A7484" s="36">
        <v>2017</v>
      </c>
      <c r="B7484" s="14" t="s">
        <v>5614</v>
      </c>
      <c r="C7484" s="9">
        <v>43008</v>
      </c>
      <c r="D7484" s="14" t="s">
        <v>537</v>
      </c>
      <c r="E7484" s="1" t="s">
        <v>6</v>
      </c>
      <c r="F7484" s="11">
        <v>4110</v>
      </c>
      <c r="G7484" s="1" t="s">
        <v>37</v>
      </c>
      <c r="H7484" s="1" t="s">
        <v>1676</v>
      </c>
      <c r="I7484" s="27">
        <v>197</v>
      </c>
      <c r="J7484" s="30" t="s">
        <v>5868</v>
      </c>
      <c r="K7484" s="28" t="s">
        <v>296</v>
      </c>
      <c r="L7484" s="4" t="s">
        <v>273</v>
      </c>
    </row>
    <row r="7485" spans="1:12">
      <c r="A7485" s="36">
        <v>2017</v>
      </c>
      <c r="B7485" s="14" t="s">
        <v>5614</v>
      </c>
      <c r="C7485" s="9">
        <v>43008</v>
      </c>
      <c r="D7485" s="14" t="s">
        <v>537</v>
      </c>
      <c r="E7485" s="1" t="s">
        <v>6</v>
      </c>
      <c r="F7485" s="11">
        <v>4104</v>
      </c>
      <c r="G7485" s="1" t="s">
        <v>37</v>
      </c>
      <c r="H7485" s="1" t="s">
        <v>1676</v>
      </c>
      <c r="I7485" s="27">
        <v>248</v>
      </c>
      <c r="J7485" s="30" t="s">
        <v>5869</v>
      </c>
      <c r="K7485" s="28" t="s">
        <v>1072</v>
      </c>
      <c r="L7485" s="4" t="s">
        <v>273</v>
      </c>
    </row>
    <row r="7486" spans="1:12">
      <c r="A7486" s="36">
        <v>2017</v>
      </c>
      <c r="B7486" s="14" t="s">
        <v>5614</v>
      </c>
      <c r="C7486" s="9">
        <v>42979</v>
      </c>
      <c r="D7486" s="14" t="s">
        <v>537</v>
      </c>
      <c r="E7486" s="1" t="s">
        <v>308</v>
      </c>
      <c r="F7486" s="11">
        <v>4415</v>
      </c>
      <c r="G7486" s="1" t="s">
        <v>179</v>
      </c>
      <c r="H7486" s="1" t="s">
        <v>183</v>
      </c>
      <c r="I7486" s="27">
        <v>85</v>
      </c>
      <c r="J7486" s="30">
        <v>28013</v>
      </c>
      <c r="K7486" s="28" t="s">
        <v>325</v>
      </c>
      <c r="L7486" s="4" t="s">
        <v>310</v>
      </c>
    </row>
    <row r="7487" spans="1:12">
      <c r="A7487" s="36">
        <v>2017</v>
      </c>
      <c r="B7487" s="14" t="s">
        <v>5614</v>
      </c>
      <c r="C7487" s="9">
        <v>42979</v>
      </c>
      <c r="D7487" s="14" t="s">
        <v>537</v>
      </c>
      <c r="E7487" s="1" t="s">
        <v>308</v>
      </c>
      <c r="F7487" s="11">
        <v>4415</v>
      </c>
      <c r="G7487" s="1" t="s">
        <v>179</v>
      </c>
      <c r="H7487" s="1" t="s">
        <v>183</v>
      </c>
      <c r="I7487" s="27">
        <v>83</v>
      </c>
      <c r="J7487" s="30">
        <v>28009</v>
      </c>
      <c r="K7487" s="28" t="s">
        <v>5037</v>
      </c>
      <c r="L7487" s="4" t="s">
        <v>310</v>
      </c>
    </row>
    <row r="7488" spans="1:12">
      <c r="A7488" s="36">
        <v>2017</v>
      </c>
      <c r="B7488" s="14" t="s">
        <v>5614</v>
      </c>
      <c r="C7488" s="9">
        <v>43005</v>
      </c>
      <c r="D7488" s="14" t="s">
        <v>537</v>
      </c>
      <c r="E7488" s="1" t="s">
        <v>308</v>
      </c>
      <c r="F7488" s="11">
        <v>4528</v>
      </c>
      <c r="G7488" s="1" t="s">
        <v>137</v>
      </c>
      <c r="H7488" s="1" t="s">
        <v>138</v>
      </c>
      <c r="I7488" s="27">
        <v>68.400000000000006</v>
      </c>
      <c r="J7488" s="30">
        <v>1526</v>
      </c>
      <c r="K7488" s="28" t="s">
        <v>5870</v>
      </c>
      <c r="L7488" s="4" t="s">
        <v>310</v>
      </c>
    </row>
    <row r="7489" spans="1:12">
      <c r="A7489" s="36">
        <v>2017</v>
      </c>
      <c r="B7489" s="14" t="s">
        <v>5614</v>
      </c>
      <c r="C7489" s="9">
        <v>43006</v>
      </c>
      <c r="D7489" s="14" t="s">
        <v>537</v>
      </c>
      <c r="E7489" s="1" t="s">
        <v>6</v>
      </c>
      <c r="F7489" s="11">
        <v>4136</v>
      </c>
      <c r="G7489" s="1" t="s">
        <v>137</v>
      </c>
      <c r="H7489" s="1" t="s">
        <v>138</v>
      </c>
      <c r="I7489" s="27">
        <v>150.69999999999999</v>
      </c>
      <c r="J7489" s="30">
        <v>1527</v>
      </c>
      <c r="K7489" s="28" t="s">
        <v>5871</v>
      </c>
      <c r="L7489" s="4" t="s">
        <v>273</v>
      </c>
    </row>
    <row r="7490" spans="1:12">
      <c r="A7490" s="36">
        <v>2017</v>
      </c>
      <c r="B7490" s="14" t="s">
        <v>5614</v>
      </c>
      <c r="C7490" s="9">
        <v>42979</v>
      </c>
      <c r="D7490" s="14" t="s">
        <v>537</v>
      </c>
      <c r="E7490" s="1" t="s">
        <v>308</v>
      </c>
      <c r="F7490" s="11">
        <v>4415</v>
      </c>
      <c r="G7490" s="1" t="s">
        <v>269</v>
      </c>
      <c r="H7490" s="1" t="s">
        <v>287</v>
      </c>
      <c r="I7490" s="27">
        <v>79</v>
      </c>
      <c r="J7490" s="30" t="s">
        <v>5872</v>
      </c>
      <c r="K7490" s="28" t="s">
        <v>5037</v>
      </c>
      <c r="L7490" s="4" t="s">
        <v>310</v>
      </c>
    </row>
    <row r="7491" spans="1:12">
      <c r="A7491" s="36">
        <v>2017</v>
      </c>
      <c r="B7491" s="14" t="s">
        <v>5614</v>
      </c>
      <c r="C7491" s="9">
        <v>42979</v>
      </c>
      <c r="D7491" s="14" t="s">
        <v>537</v>
      </c>
      <c r="E7491" s="1" t="s">
        <v>308</v>
      </c>
      <c r="F7491" s="11">
        <v>4415</v>
      </c>
      <c r="G7491" s="1" t="s">
        <v>269</v>
      </c>
      <c r="H7491" s="1" t="s">
        <v>287</v>
      </c>
      <c r="I7491" s="27">
        <v>76</v>
      </c>
      <c r="J7491" s="30" t="s">
        <v>5873</v>
      </c>
      <c r="K7491" s="28" t="s">
        <v>325</v>
      </c>
      <c r="L7491" s="4" t="s">
        <v>310</v>
      </c>
    </row>
    <row r="7492" spans="1:12">
      <c r="A7492" s="36">
        <v>2017</v>
      </c>
      <c r="B7492" s="14" t="s">
        <v>5614</v>
      </c>
      <c r="C7492" s="9">
        <v>43006</v>
      </c>
      <c r="D7492" s="14" t="s">
        <v>537</v>
      </c>
      <c r="E7492" s="1" t="s">
        <v>308</v>
      </c>
      <c r="F7492" s="11">
        <v>4528</v>
      </c>
      <c r="G7492" s="1" t="s">
        <v>137</v>
      </c>
      <c r="H7492" s="1" t="s">
        <v>138</v>
      </c>
      <c r="I7492" s="27">
        <v>48.3</v>
      </c>
      <c r="J7492" s="30">
        <v>1528</v>
      </c>
      <c r="K7492" s="28" t="s">
        <v>2094</v>
      </c>
      <c r="L7492" s="4" t="s">
        <v>310</v>
      </c>
    </row>
    <row r="7493" spans="1:12">
      <c r="A7493" s="36">
        <v>2017</v>
      </c>
      <c r="B7493" s="14" t="s">
        <v>5614</v>
      </c>
      <c r="C7493" s="9">
        <v>43006</v>
      </c>
      <c r="D7493" s="14" t="s">
        <v>537</v>
      </c>
      <c r="E7493" s="1" t="s">
        <v>308</v>
      </c>
      <c r="F7493" s="11">
        <v>4528</v>
      </c>
      <c r="G7493" s="1" t="s">
        <v>137</v>
      </c>
      <c r="H7493" s="1" t="s">
        <v>138</v>
      </c>
      <c r="I7493" s="27">
        <v>104.6</v>
      </c>
      <c r="J7493" s="30">
        <v>1529</v>
      </c>
      <c r="K7493" s="28" t="s">
        <v>2094</v>
      </c>
      <c r="L7493" s="4" t="s">
        <v>310</v>
      </c>
    </row>
    <row r="7494" spans="1:12">
      <c r="A7494" s="36">
        <v>2017</v>
      </c>
      <c r="B7494" s="14" t="s">
        <v>5614</v>
      </c>
      <c r="C7494" s="9">
        <v>43006</v>
      </c>
      <c r="D7494" s="14" t="s">
        <v>537</v>
      </c>
      <c r="E7494" s="1" t="s">
        <v>308</v>
      </c>
      <c r="F7494" s="11">
        <v>4528</v>
      </c>
      <c r="G7494" s="1" t="s">
        <v>137</v>
      </c>
      <c r="H7494" s="1" t="s">
        <v>138</v>
      </c>
      <c r="I7494" s="27">
        <v>102.4</v>
      </c>
      <c r="J7494" s="30">
        <v>1531</v>
      </c>
      <c r="K7494" s="28" t="s">
        <v>2094</v>
      </c>
      <c r="L7494" s="4" t="s">
        <v>310</v>
      </c>
    </row>
    <row r="7495" spans="1:12">
      <c r="A7495" s="36">
        <v>2017</v>
      </c>
      <c r="B7495" s="14" t="s">
        <v>5614</v>
      </c>
      <c r="C7495" s="9">
        <v>42989</v>
      </c>
      <c r="D7495" s="14" t="s">
        <v>537</v>
      </c>
      <c r="E7495" s="1" t="s">
        <v>308</v>
      </c>
      <c r="F7495" s="11">
        <v>4526</v>
      </c>
      <c r="G7495" s="1" t="s">
        <v>269</v>
      </c>
      <c r="H7495" s="1" t="s">
        <v>287</v>
      </c>
      <c r="I7495" s="27">
        <v>116</v>
      </c>
      <c r="J7495" s="30" t="s">
        <v>5874</v>
      </c>
      <c r="K7495" s="28" t="s">
        <v>3579</v>
      </c>
      <c r="L7495" s="4" t="s">
        <v>310</v>
      </c>
    </row>
    <row r="7496" spans="1:12">
      <c r="A7496" s="36">
        <v>2017</v>
      </c>
      <c r="B7496" s="14" t="s">
        <v>5614</v>
      </c>
      <c r="C7496" s="9">
        <v>42989</v>
      </c>
      <c r="D7496" s="14" t="s">
        <v>537</v>
      </c>
      <c r="E7496" s="1" t="s">
        <v>308</v>
      </c>
      <c r="F7496" s="11">
        <v>4526</v>
      </c>
      <c r="G7496" s="1" t="s">
        <v>269</v>
      </c>
      <c r="H7496" s="1" t="s">
        <v>287</v>
      </c>
      <c r="I7496" s="27">
        <v>75</v>
      </c>
      <c r="J7496" s="30" t="s">
        <v>5875</v>
      </c>
      <c r="K7496" s="28" t="s">
        <v>3579</v>
      </c>
      <c r="L7496" s="4" t="s">
        <v>310</v>
      </c>
    </row>
    <row r="7497" spans="1:12">
      <c r="A7497" s="36">
        <v>2017</v>
      </c>
      <c r="B7497" s="14" t="s">
        <v>5614</v>
      </c>
      <c r="C7497" s="9">
        <v>42995</v>
      </c>
      <c r="D7497" s="14" t="s">
        <v>537</v>
      </c>
      <c r="E7497" s="1" t="s">
        <v>308</v>
      </c>
      <c r="F7497" s="11">
        <v>4415</v>
      </c>
      <c r="G7497" s="1" t="s">
        <v>179</v>
      </c>
      <c r="H7497" s="1" t="s">
        <v>183</v>
      </c>
      <c r="I7497" s="27">
        <v>73</v>
      </c>
      <c r="J7497" s="30">
        <v>28051</v>
      </c>
      <c r="K7497" s="28" t="s">
        <v>5035</v>
      </c>
      <c r="L7497" s="4" t="s">
        <v>310</v>
      </c>
    </row>
    <row r="7498" spans="1:12">
      <c r="A7498" s="36">
        <v>2017</v>
      </c>
      <c r="B7498" s="14" t="s">
        <v>5614</v>
      </c>
      <c r="C7498" s="9">
        <v>42995</v>
      </c>
      <c r="D7498" s="14" t="s">
        <v>537</v>
      </c>
      <c r="E7498" s="1" t="s">
        <v>308</v>
      </c>
      <c r="F7498" s="11">
        <v>4415</v>
      </c>
      <c r="G7498" s="1" t="s">
        <v>179</v>
      </c>
      <c r="H7498" s="1" t="s">
        <v>183</v>
      </c>
      <c r="I7498" s="27">
        <v>126</v>
      </c>
      <c r="J7498" s="30">
        <v>28052</v>
      </c>
      <c r="K7498" s="28" t="s">
        <v>5037</v>
      </c>
      <c r="L7498" s="4" t="s">
        <v>310</v>
      </c>
    </row>
    <row r="7499" spans="1:12">
      <c r="A7499" s="36">
        <v>2017</v>
      </c>
      <c r="B7499" s="14" t="s">
        <v>5614</v>
      </c>
      <c r="C7499" s="9">
        <v>43006</v>
      </c>
      <c r="D7499" s="14" t="s">
        <v>537</v>
      </c>
      <c r="E7499" s="1" t="s">
        <v>308</v>
      </c>
      <c r="F7499" s="11">
        <v>4528</v>
      </c>
      <c r="G7499" s="1" t="s">
        <v>137</v>
      </c>
      <c r="H7499" s="1" t="s">
        <v>138</v>
      </c>
      <c r="I7499" s="27">
        <v>29.9</v>
      </c>
      <c r="J7499" s="30">
        <v>1532</v>
      </c>
      <c r="K7499" s="28" t="s">
        <v>2094</v>
      </c>
      <c r="L7499" s="4" t="s">
        <v>310</v>
      </c>
    </row>
    <row r="7500" spans="1:12">
      <c r="A7500" s="36">
        <v>2017</v>
      </c>
      <c r="B7500" s="14" t="s">
        <v>5614</v>
      </c>
      <c r="C7500" s="9">
        <v>43007</v>
      </c>
      <c r="D7500" s="14" t="s">
        <v>537</v>
      </c>
      <c r="E7500" s="1" t="s">
        <v>308</v>
      </c>
      <c r="F7500" s="11">
        <v>4528</v>
      </c>
      <c r="G7500" s="1" t="s">
        <v>137</v>
      </c>
      <c r="H7500" s="1" t="s">
        <v>138</v>
      </c>
      <c r="I7500" s="27">
        <v>131.80000000000001</v>
      </c>
      <c r="J7500" s="30">
        <v>1534</v>
      </c>
      <c r="K7500" s="28" t="s">
        <v>2094</v>
      </c>
      <c r="L7500" s="4" t="s">
        <v>310</v>
      </c>
    </row>
    <row r="7501" spans="1:12">
      <c r="A7501" s="36">
        <v>2017</v>
      </c>
      <c r="B7501" s="14" t="s">
        <v>5614</v>
      </c>
      <c r="C7501" s="9">
        <v>43007</v>
      </c>
      <c r="D7501" s="14" t="s">
        <v>537</v>
      </c>
      <c r="E7501" s="1" t="s">
        <v>308</v>
      </c>
      <c r="F7501" s="11">
        <v>4528</v>
      </c>
      <c r="G7501" s="1" t="s">
        <v>137</v>
      </c>
      <c r="H7501" s="1" t="s">
        <v>138</v>
      </c>
      <c r="I7501" s="27">
        <v>113.2</v>
      </c>
      <c r="J7501" s="30">
        <v>1535</v>
      </c>
      <c r="K7501" s="28" t="s">
        <v>2094</v>
      </c>
      <c r="L7501" s="4" t="s">
        <v>310</v>
      </c>
    </row>
    <row r="7502" spans="1:12">
      <c r="A7502" s="36">
        <v>2017</v>
      </c>
      <c r="B7502" s="14" t="s">
        <v>5614</v>
      </c>
      <c r="C7502" s="9">
        <v>43007</v>
      </c>
      <c r="D7502" s="14" t="s">
        <v>537</v>
      </c>
      <c r="E7502" s="1" t="s">
        <v>308</v>
      </c>
      <c r="F7502" s="11">
        <v>4418</v>
      </c>
      <c r="G7502" s="1" t="s">
        <v>137</v>
      </c>
      <c r="H7502" s="1" t="s">
        <v>138</v>
      </c>
      <c r="I7502" s="27">
        <v>80.400000000000006</v>
      </c>
      <c r="J7502" s="30">
        <v>1536</v>
      </c>
      <c r="K7502" s="28" t="s">
        <v>5876</v>
      </c>
      <c r="L7502" s="4" t="s">
        <v>141</v>
      </c>
    </row>
    <row r="7503" spans="1:12">
      <c r="A7503" s="36">
        <v>2017</v>
      </c>
      <c r="B7503" s="14" t="s">
        <v>5614</v>
      </c>
      <c r="C7503" s="9">
        <v>42982</v>
      </c>
      <c r="D7503" s="14" t="s">
        <v>537</v>
      </c>
      <c r="E7503" s="1" t="s">
        <v>13</v>
      </c>
      <c r="F7503" s="11">
        <v>5080</v>
      </c>
      <c r="G7503" s="1" t="s">
        <v>137</v>
      </c>
      <c r="H7503" s="1" t="s">
        <v>138</v>
      </c>
      <c r="I7503" s="27">
        <v>46</v>
      </c>
      <c r="J7503" s="30">
        <v>3414</v>
      </c>
      <c r="K7503" s="28" t="s">
        <v>5654</v>
      </c>
      <c r="L7503" s="4" t="s">
        <v>9</v>
      </c>
    </row>
    <row r="7504" spans="1:12">
      <c r="A7504" s="36">
        <v>2017</v>
      </c>
      <c r="B7504" s="14" t="s">
        <v>5614</v>
      </c>
      <c r="C7504" s="9">
        <v>42990</v>
      </c>
      <c r="D7504" s="14" t="s">
        <v>537</v>
      </c>
      <c r="E7504" s="1" t="s">
        <v>13</v>
      </c>
      <c r="F7504" s="11">
        <v>5074</v>
      </c>
      <c r="G7504" s="1" t="s">
        <v>137</v>
      </c>
      <c r="H7504" s="1" t="s">
        <v>138</v>
      </c>
      <c r="I7504" s="27">
        <v>58</v>
      </c>
      <c r="J7504" s="30">
        <v>3427</v>
      </c>
      <c r="K7504" s="28" t="s">
        <v>909</v>
      </c>
      <c r="L7504" s="4" t="s">
        <v>9</v>
      </c>
    </row>
    <row r="7505" spans="1:12">
      <c r="A7505" s="36">
        <v>2017</v>
      </c>
      <c r="B7505" s="14" t="s">
        <v>5614</v>
      </c>
      <c r="C7505" s="9">
        <v>42990</v>
      </c>
      <c r="D7505" s="14" t="s">
        <v>537</v>
      </c>
      <c r="E7505" s="1" t="s">
        <v>13</v>
      </c>
      <c r="F7505" s="11">
        <v>5080</v>
      </c>
      <c r="G7505" s="1" t="s">
        <v>137</v>
      </c>
      <c r="H7505" s="1" t="s">
        <v>138</v>
      </c>
      <c r="I7505" s="27">
        <v>40</v>
      </c>
      <c r="J7505" s="30">
        <v>3428</v>
      </c>
      <c r="K7505" s="28" t="s">
        <v>2010</v>
      </c>
      <c r="L7505" s="4" t="s">
        <v>9</v>
      </c>
    </row>
    <row r="7506" spans="1:12">
      <c r="A7506" s="36">
        <v>2017</v>
      </c>
      <c r="B7506" s="14" t="s">
        <v>5614</v>
      </c>
      <c r="C7506" s="9">
        <v>42990</v>
      </c>
      <c r="D7506" s="14" t="s">
        <v>537</v>
      </c>
      <c r="E7506" s="1" t="s">
        <v>13</v>
      </c>
      <c r="F7506" s="11">
        <v>5080</v>
      </c>
      <c r="G7506" s="1" t="s">
        <v>137</v>
      </c>
      <c r="H7506" s="1" t="s">
        <v>138</v>
      </c>
      <c r="I7506" s="27">
        <v>87</v>
      </c>
      <c r="J7506" s="30">
        <v>3429</v>
      </c>
      <c r="K7506" s="28" t="s">
        <v>2010</v>
      </c>
      <c r="L7506" s="4" t="s">
        <v>9</v>
      </c>
    </row>
    <row r="7507" spans="1:12">
      <c r="A7507" s="36">
        <v>2017</v>
      </c>
      <c r="B7507" s="14" t="s">
        <v>5614</v>
      </c>
      <c r="C7507" s="9">
        <v>42994</v>
      </c>
      <c r="D7507" s="14" t="s">
        <v>537</v>
      </c>
      <c r="E7507" s="1" t="s">
        <v>452</v>
      </c>
      <c r="F7507" s="11">
        <v>1256</v>
      </c>
      <c r="G7507" s="1" t="s">
        <v>137</v>
      </c>
      <c r="H7507" s="1" t="s">
        <v>138</v>
      </c>
      <c r="I7507" s="27">
        <v>50</v>
      </c>
      <c r="J7507" s="30">
        <v>3434</v>
      </c>
      <c r="K7507" s="28" t="s">
        <v>5877</v>
      </c>
      <c r="L7507" s="4" t="s">
        <v>508</v>
      </c>
    </row>
    <row r="7508" spans="1:12">
      <c r="A7508" s="36">
        <v>2017</v>
      </c>
      <c r="B7508" s="14" t="s">
        <v>5614</v>
      </c>
      <c r="C7508" s="9">
        <v>43001</v>
      </c>
      <c r="D7508" s="14" t="s">
        <v>537</v>
      </c>
      <c r="E7508" s="1" t="s">
        <v>308</v>
      </c>
      <c r="F7508" s="11">
        <v>4528</v>
      </c>
      <c r="G7508" s="1" t="s">
        <v>137</v>
      </c>
      <c r="H7508" s="1" t="s">
        <v>287</v>
      </c>
      <c r="I7508" s="27">
        <v>86</v>
      </c>
      <c r="J7508" s="30">
        <v>10220</v>
      </c>
      <c r="K7508" s="28" t="s">
        <v>5035</v>
      </c>
      <c r="L7508" s="4" t="s">
        <v>310</v>
      </c>
    </row>
    <row r="7509" spans="1:12">
      <c r="A7509" s="36">
        <v>2017</v>
      </c>
      <c r="B7509" s="14" t="s">
        <v>5614</v>
      </c>
      <c r="C7509" s="9">
        <v>43003</v>
      </c>
      <c r="D7509" s="14" t="s">
        <v>537</v>
      </c>
      <c r="E7509" s="1" t="s">
        <v>308</v>
      </c>
      <c r="F7509" s="11">
        <v>4415</v>
      </c>
      <c r="G7509" s="1" t="s">
        <v>269</v>
      </c>
      <c r="H7509" s="1" t="s">
        <v>287</v>
      </c>
      <c r="I7509" s="27">
        <v>112</v>
      </c>
      <c r="J7509" s="30">
        <v>4785</v>
      </c>
      <c r="K7509" s="28" t="s">
        <v>2094</v>
      </c>
      <c r="L7509" s="4" t="s">
        <v>310</v>
      </c>
    </row>
    <row r="7510" spans="1:12">
      <c r="A7510" s="36">
        <v>2017</v>
      </c>
      <c r="B7510" s="14" t="s">
        <v>5614</v>
      </c>
      <c r="C7510" s="9">
        <v>43003</v>
      </c>
      <c r="D7510" s="14" t="s">
        <v>537</v>
      </c>
      <c r="E7510" s="1" t="s">
        <v>308</v>
      </c>
      <c r="F7510" s="11">
        <v>4415</v>
      </c>
      <c r="G7510" s="1" t="s">
        <v>179</v>
      </c>
      <c r="H7510" s="1" t="s">
        <v>183</v>
      </c>
      <c r="I7510" s="27">
        <v>101</v>
      </c>
      <c r="J7510" s="30">
        <v>28086</v>
      </c>
      <c r="K7510" s="28" t="s">
        <v>5035</v>
      </c>
      <c r="L7510" s="4" t="s">
        <v>310</v>
      </c>
    </row>
    <row r="7511" spans="1:12">
      <c r="A7511" s="36">
        <v>2017</v>
      </c>
      <c r="B7511" s="14" t="s">
        <v>5614</v>
      </c>
      <c r="C7511" s="9">
        <v>42993</v>
      </c>
      <c r="D7511" s="14" t="s">
        <v>537</v>
      </c>
      <c r="E7511" s="1" t="s">
        <v>308</v>
      </c>
      <c r="F7511" s="11">
        <v>4415</v>
      </c>
      <c r="G7511" s="1" t="s">
        <v>179</v>
      </c>
      <c r="H7511" s="1" t="s">
        <v>183</v>
      </c>
      <c r="I7511" s="27">
        <v>106</v>
      </c>
      <c r="J7511" s="30">
        <v>28056</v>
      </c>
      <c r="K7511" s="28" t="s">
        <v>2094</v>
      </c>
      <c r="L7511" s="4" t="s">
        <v>310</v>
      </c>
    </row>
    <row r="7512" spans="1:12">
      <c r="A7512" s="36">
        <v>2017</v>
      </c>
      <c r="B7512" s="14" t="s">
        <v>5614</v>
      </c>
      <c r="C7512" s="9">
        <v>42993</v>
      </c>
      <c r="D7512" s="14" t="s">
        <v>537</v>
      </c>
      <c r="E7512" s="1" t="s">
        <v>308</v>
      </c>
      <c r="F7512" s="11">
        <v>4415</v>
      </c>
      <c r="G7512" s="1" t="s">
        <v>269</v>
      </c>
      <c r="H7512" s="1" t="s">
        <v>287</v>
      </c>
      <c r="I7512" s="27">
        <v>102</v>
      </c>
      <c r="J7512" s="30">
        <v>4769</v>
      </c>
      <c r="K7512" s="28" t="s">
        <v>2094</v>
      </c>
      <c r="L7512" s="4" t="s">
        <v>310</v>
      </c>
    </row>
    <row r="7513" spans="1:12">
      <c r="A7513" s="36">
        <v>2017</v>
      </c>
      <c r="B7513" s="14" t="s">
        <v>5614</v>
      </c>
      <c r="C7513" s="9">
        <v>42994</v>
      </c>
      <c r="D7513" s="14" t="s">
        <v>537</v>
      </c>
      <c r="E7513" s="1" t="s">
        <v>308</v>
      </c>
      <c r="F7513" s="11">
        <v>4415</v>
      </c>
      <c r="G7513" s="1" t="s">
        <v>269</v>
      </c>
      <c r="H7513" s="1" t="s">
        <v>287</v>
      </c>
      <c r="I7513" s="27">
        <v>61</v>
      </c>
      <c r="J7513" s="30" t="s">
        <v>5878</v>
      </c>
      <c r="K7513" s="28" t="s">
        <v>2094</v>
      </c>
      <c r="L7513" s="4" t="s">
        <v>310</v>
      </c>
    </row>
    <row r="7514" spans="1:12">
      <c r="A7514" s="36">
        <v>2017</v>
      </c>
      <c r="B7514" s="14" t="s">
        <v>5614</v>
      </c>
      <c r="C7514" s="9">
        <v>42994</v>
      </c>
      <c r="D7514" s="14" t="s">
        <v>537</v>
      </c>
      <c r="E7514" s="1" t="s">
        <v>308</v>
      </c>
      <c r="F7514" s="11">
        <v>4415</v>
      </c>
      <c r="G7514" s="1" t="s">
        <v>179</v>
      </c>
      <c r="H7514" s="1" t="s">
        <v>183</v>
      </c>
      <c r="I7514" s="27">
        <v>68</v>
      </c>
      <c r="J7514" s="30">
        <v>28061</v>
      </c>
      <c r="K7514" s="28" t="s">
        <v>2094</v>
      </c>
      <c r="L7514" s="4" t="s">
        <v>310</v>
      </c>
    </row>
    <row r="7515" spans="1:12">
      <c r="A7515" s="36">
        <v>2017</v>
      </c>
      <c r="B7515" s="14" t="s">
        <v>5614</v>
      </c>
      <c r="C7515" s="9">
        <v>42994</v>
      </c>
      <c r="D7515" s="14" t="s">
        <v>537</v>
      </c>
      <c r="E7515" s="1" t="s">
        <v>308</v>
      </c>
      <c r="F7515" s="11">
        <v>4415</v>
      </c>
      <c r="G7515" s="1" t="s">
        <v>179</v>
      </c>
      <c r="H7515" s="1" t="s">
        <v>183</v>
      </c>
      <c r="I7515" s="27">
        <v>64</v>
      </c>
      <c r="J7515" s="30">
        <v>28059</v>
      </c>
      <c r="K7515" s="28" t="s">
        <v>2094</v>
      </c>
      <c r="L7515" s="4" t="s">
        <v>310</v>
      </c>
    </row>
    <row r="7516" spans="1:12">
      <c r="A7516" s="36">
        <v>2017</v>
      </c>
      <c r="B7516" s="14" t="s">
        <v>5614</v>
      </c>
      <c r="C7516" s="9">
        <v>42995</v>
      </c>
      <c r="D7516" s="14" t="s">
        <v>537</v>
      </c>
      <c r="E7516" s="1" t="s">
        <v>308</v>
      </c>
      <c r="F7516" s="11">
        <v>4415</v>
      </c>
      <c r="G7516" s="1" t="s">
        <v>269</v>
      </c>
      <c r="H7516" s="1" t="s">
        <v>287</v>
      </c>
      <c r="I7516" s="27">
        <v>98</v>
      </c>
      <c r="J7516" s="30" t="s">
        <v>5879</v>
      </c>
      <c r="K7516" s="28" t="s">
        <v>2094</v>
      </c>
      <c r="L7516" s="4" t="s">
        <v>310</v>
      </c>
    </row>
    <row r="7517" spans="1:12">
      <c r="A7517" s="36">
        <v>2017</v>
      </c>
      <c r="B7517" s="14" t="s">
        <v>5614</v>
      </c>
      <c r="C7517" s="9">
        <v>42995</v>
      </c>
      <c r="D7517" s="14" t="s">
        <v>537</v>
      </c>
      <c r="E7517" s="1" t="s">
        <v>308</v>
      </c>
      <c r="F7517" s="11">
        <v>4415</v>
      </c>
      <c r="G7517" s="1" t="s">
        <v>179</v>
      </c>
      <c r="H7517" s="1" t="s">
        <v>183</v>
      </c>
      <c r="I7517" s="27">
        <v>74</v>
      </c>
      <c r="J7517" s="30">
        <v>28067</v>
      </c>
      <c r="K7517" s="28" t="s">
        <v>2094</v>
      </c>
      <c r="L7517" s="4" t="s">
        <v>310</v>
      </c>
    </row>
    <row r="7518" spans="1:12">
      <c r="A7518" s="36">
        <v>2017</v>
      </c>
      <c r="B7518" s="14" t="s">
        <v>5614</v>
      </c>
      <c r="C7518" s="9">
        <v>42997</v>
      </c>
      <c r="D7518" s="14" t="s">
        <v>537</v>
      </c>
      <c r="E7518" s="1" t="s">
        <v>308</v>
      </c>
      <c r="F7518" s="11">
        <v>4415</v>
      </c>
      <c r="G7518" s="1" t="s">
        <v>179</v>
      </c>
      <c r="H7518" s="1" t="s">
        <v>183</v>
      </c>
      <c r="I7518" s="27">
        <v>81</v>
      </c>
      <c r="J7518" s="30">
        <v>28071</v>
      </c>
      <c r="K7518" s="28" t="s">
        <v>2094</v>
      </c>
      <c r="L7518" s="4" t="s">
        <v>310</v>
      </c>
    </row>
    <row r="7519" spans="1:12">
      <c r="A7519" s="36">
        <v>2017</v>
      </c>
      <c r="B7519" s="14" t="s">
        <v>5614</v>
      </c>
      <c r="C7519" s="9">
        <v>42991</v>
      </c>
      <c r="D7519" s="14" t="s">
        <v>537</v>
      </c>
      <c r="E7519" s="1" t="s">
        <v>308</v>
      </c>
      <c r="F7519" s="11">
        <v>4415</v>
      </c>
      <c r="G7519" s="1" t="s">
        <v>137</v>
      </c>
      <c r="H7519" s="1" t="s">
        <v>312</v>
      </c>
      <c r="I7519" s="27">
        <v>106</v>
      </c>
      <c r="J7519" s="30">
        <v>532</v>
      </c>
      <c r="K7519" s="28" t="s">
        <v>2094</v>
      </c>
      <c r="L7519" s="4" t="s">
        <v>310</v>
      </c>
    </row>
    <row r="7520" spans="1:12">
      <c r="A7520" s="36">
        <v>2017</v>
      </c>
      <c r="B7520" s="14" t="s">
        <v>5614</v>
      </c>
      <c r="C7520" s="9">
        <v>42991</v>
      </c>
      <c r="D7520" s="14" t="s">
        <v>537</v>
      </c>
      <c r="E7520" s="1" t="s">
        <v>308</v>
      </c>
      <c r="F7520" s="11">
        <v>4415</v>
      </c>
      <c r="G7520" s="1" t="s">
        <v>137</v>
      </c>
      <c r="H7520" s="1" t="s">
        <v>301</v>
      </c>
      <c r="I7520" s="27">
        <v>67</v>
      </c>
      <c r="J7520" s="30">
        <v>9533</v>
      </c>
      <c r="K7520" s="28" t="s">
        <v>2094</v>
      </c>
      <c r="L7520" s="4" t="s">
        <v>310</v>
      </c>
    </row>
    <row r="7521" spans="1:12">
      <c r="A7521" s="36">
        <v>2017</v>
      </c>
      <c r="B7521" s="14" t="s">
        <v>5614</v>
      </c>
      <c r="C7521" s="9">
        <v>42991</v>
      </c>
      <c r="D7521" s="14" t="s">
        <v>537</v>
      </c>
      <c r="E7521" s="1" t="s">
        <v>308</v>
      </c>
      <c r="F7521" s="11">
        <v>4415</v>
      </c>
      <c r="G7521" s="1" t="s">
        <v>137</v>
      </c>
      <c r="H7521" s="1" t="s">
        <v>301</v>
      </c>
      <c r="I7521" s="27">
        <v>118</v>
      </c>
      <c r="J7521" s="30">
        <v>9534</v>
      </c>
      <c r="K7521" s="28" t="s">
        <v>2492</v>
      </c>
      <c r="L7521" s="4" t="s">
        <v>310</v>
      </c>
    </row>
    <row r="7522" spans="1:12">
      <c r="A7522" s="36">
        <v>2017</v>
      </c>
      <c r="B7522" s="14" t="s">
        <v>5614</v>
      </c>
      <c r="C7522" s="9">
        <v>42982</v>
      </c>
      <c r="D7522" s="14" t="s">
        <v>537</v>
      </c>
      <c r="E7522" s="1" t="s">
        <v>308</v>
      </c>
      <c r="F7522" s="11">
        <v>4415</v>
      </c>
      <c r="G7522" s="1" t="s">
        <v>137</v>
      </c>
      <c r="H7522" s="1" t="s">
        <v>312</v>
      </c>
      <c r="I7522" s="27">
        <v>91</v>
      </c>
      <c r="J7522" s="30" t="s">
        <v>5880</v>
      </c>
      <c r="K7522" s="28" t="s">
        <v>5881</v>
      </c>
      <c r="L7522" s="4" t="s">
        <v>310</v>
      </c>
    </row>
    <row r="7523" spans="1:12">
      <c r="A7523" s="36">
        <v>2017</v>
      </c>
      <c r="B7523" s="14" t="s">
        <v>5614</v>
      </c>
      <c r="C7523" s="9">
        <v>42982</v>
      </c>
      <c r="D7523" s="14" t="s">
        <v>537</v>
      </c>
      <c r="E7523" s="1" t="s">
        <v>308</v>
      </c>
      <c r="F7523" s="11">
        <v>4415</v>
      </c>
      <c r="G7523" s="1" t="s">
        <v>179</v>
      </c>
      <c r="H7523" s="1" t="s">
        <v>183</v>
      </c>
      <c r="I7523" s="27">
        <v>22</v>
      </c>
      <c r="J7523" s="30">
        <v>28019</v>
      </c>
      <c r="K7523" s="28" t="s">
        <v>2094</v>
      </c>
      <c r="L7523" s="4" t="s">
        <v>310</v>
      </c>
    </row>
    <row r="7524" spans="1:12">
      <c r="A7524" s="36">
        <v>2017</v>
      </c>
      <c r="B7524" s="14" t="s">
        <v>5614</v>
      </c>
      <c r="C7524" s="9">
        <v>42986</v>
      </c>
      <c r="D7524" s="14" t="s">
        <v>537</v>
      </c>
      <c r="E7524" s="1" t="s">
        <v>308</v>
      </c>
      <c r="F7524" s="11">
        <v>4415</v>
      </c>
      <c r="G7524" s="1" t="s">
        <v>179</v>
      </c>
      <c r="H7524" s="1" t="s">
        <v>183</v>
      </c>
      <c r="I7524" s="27">
        <v>124</v>
      </c>
      <c r="J7524" s="30">
        <v>28043</v>
      </c>
      <c r="K7524" s="28" t="s">
        <v>2094</v>
      </c>
      <c r="L7524" s="4" t="s">
        <v>310</v>
      </c>
    </row>
    <row r="7525" spans="1:12">
      <c r="A7525" s="36">
        <v>2017</v>
      </c>
      <c r="B7525" s="14" t="s">
        <v>5614</v>
      </c>
      <c r="C7525" s="9">
        <v>42990</v>
      </c>
      <c r="D7525" s="14" t="s">
        <v>537</v>
      </c>
      <c r="E7525" s="1" t="s">
        <v>308</v>
      </c>
      <c r="F7525" s="11">
        <v>4415</v>
      </c>
      <c r="G7525" s="1" t="s">
        <v>179</v>
      </c>
      <c r="H7525" s="1" t="s">
        <v>183</v>
      </c>
      <c r="I7525" s="27">
        <v>88</v>
      </c>
      <c r="J7525" s="30">
        <v>28049</v>
      </c>
      <c r="K7525" s="28" t="s">
        <v>2094</v>
      </c>
      <c r="L7525" s="4" t="s">
        <v>310</v>
      </c>
    </row>
    <row r="7526" spans="1:12">
      <c r="A7526" s="36">
        <v>2017</v>
      </c>
      <c r="B7526" s="14" t="s">
        <v>5614</v>
      </c>
      <c r="C7526" s="9">
        <v>42999</v>
      </c>
      <c r="D7526" s="14" t="s">
        <v>537</v>
      </c>
      <c r="E7526" s="1" t="s">
        <v>308</v>
      </c>
      <c r="F7526" s="11">
        <v>4415</v>
      </c>
      <c r="G7526" s="1" t="s">
        <v>179</v>
      </c>
      <c r="H7526" s="1" t="s">
        <v>183</v>
      </c>
      <c r="I7526" s="27">
        <v>62</v>
      </c>
      <c r="J7526" s="30">
        <v>28077</v>
      </c>
      <c r="K7526" s="28" t="s">
        <v>2094</v>
      </c>
      <c r="L7526" s="4" t="s">
        <v>310</v>
      </c>
    </row>
    <row r="7527" spans="1:12">
      <c r="A7527" s="36">
        <v>2017</v>
      </c>
      <c r="B7527" s="14" t="s">
        <v>5614</v>
      </c>
      <c r="C7527" s="9">
        <v>43000</v>
      </c>
      <c r="D7527" s="14" t="s">
        <v>537</v>
      </c>
      <c r="E7527" s="1" t="s">
        <v>308</v>
      </c>
      <c r="F7527" s="11">
        <v>4415</v>
      </c>
      <c r="G7527" s="1" t="s">
        <v>137</v>
      </c>
      <c r="H7527" s="1" t="s">
        <v>312</v>
      </c>
      <c r="I7527" s="27">
        <v>65</v>
      </c>
      <c r="J7527" s="30" t="s">
        <v>5882</v>
      </c>
      <c r="K7527" s="28" t="s">
        <v>1078</v>
      </c>
      <c r="L7527" s="4" t="s">
        <v>310</v>
      </c>
    </row>
    <row r="7528" spans="1:12">
      <c r="A7528" s="36">
        <v>2017</v>
      </c>
      <c r="B7528" s="14" t="s">
        <v>5614</v>
      </c>
      <c r="C7528" s="9">
        <v>43000</v>
      </c>
      <c r="D7528" s="14" t="s">
        <v>537</v>
      </c>
      <c r="E7528" s="1" t="s">
        <v>308</v>
      </c>
      <c r="F7528" s="11">
        <v>4415</v>
      </c>
      <c r="G7528" s="1" t="s">
        <v>137</v>
      </c>
      <c r="H7528" s="1" t="s">
        <v>312</v>
      </c>
      <c r="I7528" s="27">
        <v>95</v>
      </c>
      <c r="J7528" s="30" t="s">
        <v>5883</v>
      </c>
      <c r="K7528" s="28" t="s">
        <v>1078</v>
      </c>
      <c r="L7528" s="4" t="s">
        <v>310</v>
      </c>
    </row>
    <row r="7529" spans="1:12">
      <c r="A7529" s="36">
        <v>2017</v>
      </c>
      <c r="B7529" s="14" t="s">
        <v>5614</v>
      </c>
      <c r="C7529" s="9">
        <v>43000</v>
      </c>
      <c r="D7529" s="14" t="s">
        <v>537</v>
      </c>
      <c r="E7529" s="1" t="s">
        <v>308</v>
      </c>
      <c r="F7529" s="11">
        <v>4415</v>
      </c>
      <c r="G7529" s="1" t="s">
        <v>179</v>
      </c>
      <c r="H7529" s="1" t="s">
        <v>183</v>
      </c>
      <c r="I7529" s="27">
        <v>61</v>
      </c>
      <c r="J7529" s="30">
        <v>28079</v>
      </c>
      <c r="K7529" s="28" t="s">
        <v>1078</v>
      </c>
      <c r="L7529" s="4" t="s">
        <v>310</v>
      </c>
    </row>
    <row r="7530" spans="1:12">
      <c r="A7530" s="36">
        <v>2017</v>
      </c>
      <c r="B7530" s="14" t="s">
        <v>5614</v>
      </c>
      <c r="C7530" s="9">
        <v>43000</v>
      </c>
      <c r="D7530" s="14" t="s">
        <v>537</v>
      </c>
      <c r="E7530" s="1" t="s">
        <v>308</v>
      </c>
      <c r="F7530" s="11">
        <v>4415</v>
      </c>
      <c r="G7530" s="1" t="s">
        <v>179</v>
      </c>
      <c r="H7530" s="1" t="s">
        <v>183</v>
      </c>
      <c r="I7530" s="27">
        <v>129</v>
      </c>
      <c r="J7530" s="30">
        <v>28082</v>
      </c>
      <c r="K7530" s="28" t="s">
        <v>1078</v>
      </c>
      <c r="L7530" s="4" t="s">
        <v>310</v>
      </c>
    </row>
    <row r="7531" spans="1:12">
      <c r="A7531" s="36">
        <v>2017</v>
      </c>
      <c r="B7531" s="14" t="s">
        <v>5614</v>
      </c>
      <c r="C7531" s="9">
        <v>43004</v>
      </c>
      <c r="D7531" s="14" t="s">
        <v>537</v>
      </c>
      <c r="E7531" s="1" t="s">
        <v>308</v>
      </c>
      <c r="F7531" s="11">
        <v>4526</v>
      </c>
      <c r="G7531" s="1" t="s">
        <v>137</v>
      </c>
      <c r="H7531" s="1" t="s">
        <v>301</v>
      </c>
      <c r="I7531" s="27">
        <v>131</v>
      </c>
      <c r="J7531" s="30">
        <v>9578</v>
      </c>
      <c r="K7531" s="28" t="s">
        <v>5037</v>
      </c>
      <c r="L7531" s="4" t="s">
        <v>310</v>
      </c>
    </row>
    <row r="7532" spans="1:12">
      <c r="A7532" s="36">
        <v>2017</v>
      </c>
      <c r="B7532" s="14" t="s">
        <v>5614</v>
      </c>
      <c r="C7532" s="9">
        <v>43003</v>
      </c>
      <c r="D7532" s="14" t="s">
        <v>537</v>
      </c>
      <c r="E7532" s="1" t="s">
        <v>308</v>
      </c>
      <c r="F7532" s="11">
        <v>4526</v>
      </c>
      <c r="G7532" s="1" t="s">
        <v>137</v>
      </c>
      <c r="H7532" s="1" t="s">
        <v>301</v>
      </c>
      <c r="I7532" s="27">
        <v>130</v>
      </c>
      <c r="J7532" s="30">
        <v>9577</v>
      </c>
      <c r="K7532" s="28" t="s">
        <v>5037</v>
      </c>
      <c r="L7532" s="4" t="s">
        <v>310</v>
      </c>
    </row>
    <row r="7533" spans="1:12">
      <c r="A7533" s="36">
        <v>2017</v>
      </c>
      <c r="B7533" s="14" t="s">
        <v>5614</v>
      </c>
      <c r="C7533" s="9">
        <v>43004</v>
      </c>
      <c r="D7533" s="14" t="s">
        <v>537</v>
      </c>
      <c r="E7533" s="1" t="s">
        <v>308</v>
      </c>
      <c r="F7533" s="11">
        <v>4415</v>
      </c>
      <c r="G7533" s="1" t="s">
        <v>179</v>
      </c>
      <c r="H7533" s="1" t="s">
        <v>183</v>
      </c>
      <c r="I7533" s="27">
        <v>70</v>
      </c>
      <c r="J7533" s="30">
        <v>28089</v>
      </c>
      <c r="K7533" s="28" t="s">
        <v>2492</v>
      </c>
      <c r="L7533" s="4" t="s">
        <v>310</v>
      </c>
    </row>
    <row r="7534" spans="1:12">
      <c r="A7534" s="36">
        <v>2017</v>
      </c>
      <c r="B7534" s="14" t="s">
        <v>5614</v>
      </c>
      <c r="C7534" s="9">
        <v>43004</v>
      </c>
      <c r="D7534" s="14" t="s">
        <v>537</v>
      </c>
      <c r="E7534" s="1" t="s">
        <v>308</v>
      </c>
      <c r="F7534" s="11">
        <v>4526</v>
      </c>
      <c r="G7534" s="1" t="s">
        <v>137</v>
      </c>
      <c r="H7534" s="1" t="s">
        <v>301</v>
      </c>
      <c r="I7534" s="27">
        <v>143</v>
      </c>
      <c r="J7534" s="30">
        <v>9581</v>
      </c>
      <c r="K7534" s="28" t="s">
        <v>5037</v>
      </c>
      <c r="L7534" s="4" t="s">
        <v>310</v>
      </c>
    </row>
    <row r="7535" spans="1:12">
      <c r="A7535" s="36">
        <v>2017</v>
      </c>
      <c r="B7535" s="14" t="s">
        <v>5614</v>
      </c>
      <c r="C7535" s="9">
        <v>43008</v>
      </c>
      <c r="D7535" s="14" t="s">
        <v>537</v>
      </c>
      <c r="E7535" s="1" t="s">
        <v>308</v>
      </c>
      <c r="F7535" s="11">
        <v>4415</v>
      </c>
      <c r="G7535" s="1" t="s">
        <v>137</v>
      </c>
      <c r="H7535" s="1" t="s">
        <v>312</v>
      </c>
      <c r="I7535" s="27">
        <v>114</v>
      </c>
      <c r="J7535" s="30" t="s">
        <v>5884</v>
      </c>
      <c r="K7535" s="28" t="s">
        <v>2497</v>
      </c>
      <c r="L7535" s="4" t="s">
        <v>310</v>
      </c>
    </row>
    <row r="7536" spans="1:12">
      <c r="A7536" s="36">
        <v>2017</v>
      </c>
      <c r="B7536" s="14" t="s">
        <v>5614</v>
      </c>
      <c r="C7536" s="9">
        <v>43003</v>
      </c>
      <c r="D7536" s="14" t="s">
        <v>537</v>
      </c>
      <c r="E7536" s="1" t="s">
        <v>308</v>
      </c>
      <c r="F7536" s="11">
        <v>4528</v>
      </c>
      <c r="G7536" s="1" t="s">
        <v>137</v>
      </c>
      <c r="H7536" s="1" t="s">
        <v>287</v>
      </c>
      <c r="I7536" s="27">
        <v>71</v>
      </c>
      <c r="J7536" s="30">
        <v>10221</v>
      </c>
      <c r="K7536" s="28" t="s">
        <v>2094</v>
      </c>
      <c r="L7536" s="4" t="s">
        <v>310</v>
      </c>
    </row>
    <row r="7537" spans="1:12">
      <c r="A7537" s="36">
        <v>2017</v>
      </c>
      <c r="B7537" s="14" t="s">
        <v>5614</v>
      </c>
      <c r="C7537" s="9">
        <v>42989</v>
      </c>
      <c r="D7537" s="14" t="s">
        <v>537</v>
      </c>
      <c r="E7537" s="1" t="s">
        <v>148</v>
      </c>
      <c r="F7537" s="11">
        <v>4472</v>
      </c>
      <c r="G7537" s="1" t="s">
        <v>137</v>
      </c>
      <c r="H7537" s="1" t="s">
        <v>138</v>
      </c>
      <c r="I7537" s="27">
        <v>45.2</v>
      </c>
      <c r="J7537" s="30">
        <v>3435</v>
      </c>
      <c r="K7537" s="28" t="s">
        <v>5813</v>
      </c>
      <c r="L7537" s="4" t="s">
        <v>141</v>
      </c>
    </row>
    <row r="7538" spans="1:12">
      <c r="A7538" s="36">
        <v>2017</v>
      </c>
      <c r="B7538" s="14" t="s">
        <v>5614</v>
      </c>
      <c r="C7538" s="9">
        <v>42996</v>
      </c>
      <c r="D7538" s="14" t="s">
        <v>537</v>
      </c>
      <c r="E7538" s="1" t="s">
        <v>452</v>
      </c>
      <c r="F7538" s="11">
        <v>1256</v>
      </c>
      <c r="G7538" s="1" t="s">
        <v>137</v>
      </c>
      <c r="H7538" s="1" t="s">
        <v>138</v>
      </c>
      <c r="I7538" s="27">
        <v>115</v>
      </c>
      <c r="J7538" s="30">
        <v>3438</v>
      </c>
      <c r="K7538" s="28" t="s">
        <v>507</v>
      </c>
      <c r="L7538" s="4" t="s">
        <v>508</v>
      </c>
    </row>
    <row r="7539" spans="1:12">
      <c r="A7539" s="36">
        <v>2017</v>
      </c>
      <c r="B7539" s="14" t="s">
        <v>5614</v>
      </c>
      <c r="C7539" s="9">
        <v>42998</v>
      </c>
      <c r="D7539" s="14" t="s">
        <v>537</v>
      </c>
      <c r="E7539" s="1" t="s">
        <v>13</v>
      </c>
      <c r="F7539" s="11">
        <v>5080</v>
      </c>
      <c r="G7539" s="1" t="s">
        <v>137</v>
      </c>
      <c r="H7539" s="1" t="s">
        <v>138</v>
      </c>
      <c r="I7539" s="27">
        <v>52</v>
      </c>
      <c r="J7539" s="30">
        <v>3444</v>
      </c>
      <c r="K7539" s="28" t="s">
        <v>1546</v>
      </c>
      <c r="L7539" s="4" t="s">
        <v>9</v>
      </c>
    </row>
    <row r="7540" spans="1:12">
      <c r="A7540" s="36">
        <v>2017</v>
      </c>
      <c r="B7540" s="14" t="s">
        <v>5614</v>
      </c>
      <c r="C7540" s="9">
        <v>42999</v>
      </c>
      <c r="D7540" s="14" t="s">
        <v>537</v>
      </c>
      <c r="E7540" s="1" t="s">
        <v>148</v>
      </c>
      <c r="F7540" s="11">
        <v>4470</v>
      </c>
      <c r="G7540" s="1" t="s">
        <v>137</v>
      </c>
      <c r="H7540" s="1" t="s">
        <v>138</v>
      </c>
      <c r="I7540" s="27">
        <v>45.5</v>
      </c>
      <c r="J7540" s="30">
        <v>3447</v>
      </c>
      <c r="K7540" s="28" t="s">
        <v>5816</v>
      </c>
      <c r="L7540" s="4" t="s">
        <v>141</v>
      </c>
    </row>
    <row r="7541" spans="1:12">
      <c r="A7541" s="36">
        <v>2017</v>
      </c>
      <c r="B7541" s="14" t="s">
        <v>5614</v>
      </c>
      <c r="C7541" s="9">
        <v>42999</v>
      </c>
      <c r="D7541" s="14" t="s">
        <v>537</v>
      </c>
      <c r="E7541" s="1" t="s">
        <v>308</v>
      </c>
      <c r="F7541" s="11">
        <v>4418</v>
      </c>
      <c r="G7541" s="1" t="s">
        <v>137</v>
      </c>
      <c r="H7541" s="1" t="s">
        <v>138</v>
      </c>
      <c r="I7541" s="27">
        <v>123.5</v>
      </c>
      <c r="J7541" s="30">
        <v>3448</v>
      </c>
      <c r="K7541" s="28" t="s">
        <v>5771</v>
      </c>
      <c r="L7541" s="4" t="s">
        <v>141</v>
      </c>
    </row>
    <row r="7542" spans="1:12">
      <c r="A7542" s="36">
        <v>2017</v>
      </c>
      <c r="B7542" s="14" t="s">
        <v>5614</v>
      </c>
      <c r="C7542" s="9">
        <v>43003</v>
      </c>
      <c r="D7542" s="14" t="s">
        <v>537</v>
      </c>
      <c r="E7542" s="1" t="s">
        <v>636</v>
      </c>
      <c r="F7542" s="11" t="s">
        <v>659</v>
      </c>
      <c r="G7542" s="1" t="s">
        <v>137</v>
      </c>
      <c r="H7542" s="1" t="s">
        <v>138</v>
      </c>
      <c r="I7542" s="27">
        <v>61</v>
      </c>
      <c r="J7542" s="30">
        <v>3453</v>
      </c>
      <c r="K7542" s="28" t="s">
        <v>1187</v>
      </c>
      <c r="L7542" s="4" t="s">
        <v>582</v>
      </c>
    </row>
    <row r="7543" spans="1:12">
      <c r="A7543" s="36">
        <v>2017</v>
      </c>
      <c r="B7543" s="14" t="s">
        <v>5614</v>
      </c>
      <c r="C7543" s="9">
        <v>43003</v>
      </c>
      <c r="D7543" s="14" t="s">
        <v>537</v>
      </c>
      <c r="E7543" s="1" t="s">
        <v>13</v>
      </c>
      <c r="F7543" s="11">
        <v>5055</v>
      </c>
      <c r="G7543" s="1" t="s">
        <v>137</v>
      </c>
      <c r="H7543" s="1" t="s">
        <v>138</v>
      </c>
      <c r="I7543" s="27">
        <v>80</v>
      </c>
      <c r="J7543" s="30">
        <v>3454</v>
      </c>
      <c r="K7543" s="28" t="s">
        <v>5573</v>
      </c>
      <c r="L7543" s="4" t="s">
        <v>273</v>
      </c>
    </row>
    <row r="7544" spans="1:12">
      <c r="A7544" s="36">
        <v>2017</v>
      </c>
      <c r="B7544" s="14" t="s">
        <v>5614</v>
      </c>
      <c r="C7544" s="9">
        <v>42987</v>
      </c>
      <c r="D7544" s="14" t="s">
        <v>537</v>
      </c>
      <c r="E7544" s="1" t="s">
        <v>6</v>
      </c>
      <c r="F7544" s="11">
        <v>4135</v>
      </c>
      <c r="G7544" s="1" t="s">
        <v>137</v>
      </c>
      <c r="H7544" s="1" t="s">
        <v>138</v>
      </c>
      <c r="I7544" s="27">
        <v>276.7</v>
      </c>
      <c r="J7544" s="30" t="s">
        <v>5885</v>
      </c>
      <c r="K7544" s="28" t="s">
        <v>5886</v>
      </c>
      <c r="L7544" s="4" t="s">
        <v>9</v>
      </c>
    </row>
    <row r="7545" spans="1:12">
      <c r="A7545" s="36">
        <v>2017</v>
      </c>
      <c r="B7545" s="14" t="s">
        <v>5614</v>
      </c>
      <c r="C7545" s="9">
        <v>43007</v>
      </c>
      <c r="D7545" s="14" t="s">
        <v>537</v>
      </c>
      <c r="E7545" s="1" t="s">
        <v>308</v>
      </c>
      <c r="F7545" s="11">
        <v>4415</v>
      </c>
      <c r="G7545" s="1" t="s">
        <v>179</v>
      </c>
      <c r="H7545" s="1" t="s">
        <v>183</v>
      </c>
      <c r="I7545" s="27">
        <v>103</v>
      </c>
      <c r="J7545" s="30">
        <v>28097</v>
      </c>
      <c r="K7545" s="28" t="s">
        <v>2492</v>
      </c>
      <c r="L7545" s="4" t="s">
        <v>310</v>
      </c>
    </row>
    <row r="7546" spans="1:12">
      <c r="A7546" s="36">
        <v>2017</v>
      </c>
      <c r="B7546" s="14" t="s">
        <v>5614</v>
      </c>
      <c r="C7546" s="9">
        <v>42996</v>
      </c>
      <c r="D7546" s="14" t="s">
        <v>537</v>
      </c>
      <c r="E7546" s="1" t="s">
        <v>6</v>
      </c>
      <c r="F7546" s="11">
        <v>4126</v>
      </c>
      <c r="G7546" s="1" t="s">
        <v>137</v>
      </c>
      <c r="H7546" s="1" t="s">
        <v>138</v>
      </c>
      <c r="I7546" s="27">
        <v>176.4</v>
      </c>
      <c r="J7546" s="30" t="s">
        <v>4183</v>
      </c>
      <c r="K7546" s="28" t="s">
        <v>1541</v>
      </c>
      <c r="L7546" s="4" t="s">
        <v>9</v>
      </c>
    </row>
    <row r="7547" spans="1:12">
      <c r="A7547" s="36">
        <v>2017</v>
      </c>
      <c r="B7547" s="14" t="s">
        <v>5614</v>
      </c>
      <c r="C7547" s="9">
        <v>43007</v>
      </c>
      <c r="D7547" s="14" t="s">
        <v>537</v>
      </c>
      <c r="E7547" s="1" t="s">
        <v>6</v>
      </c>
      <c r="F7547" s="11">
        <v>4126</v>
      </c>
      <c r="G7547" s="1" t="s">
        <v>137</v>
      </c>
      <c r="H7547" s="1" t="s">
        <v>138</v>
      </c>
      <c r="I7547" s="27">
        <v>120.9</v>
      </c>
      <c r="J7547" s="30" t="s">
        <v>5887</v>
      </c>
      <c r="K7547" s="28" t="s">
        <v>1541</v>
      </c>
      <c r="L7547" s="4" t="s">
        <v>9</v>
      </c>
    </row>
    <row r="7548" spans="1:12">
      <c r="A7548" s="36">
        <v>2017</v>
      </c>
      <c r="B7548" s="14" t="s">
        <v>5614</v>
      </c>
      <c r="C7548" s="9">
        <v>42987</v>
      </c>
      <c r="D7548" s="14" t="s">
        <v>537</v>
      </c>
      <c r="E7548" s="1" t="s">
        <v>13</v>
      </c>
      <c r="F7548" s="11">
        <v>5079</v>
      </c>
      <c r="G7548" s="1" t="s">
        <v>179</v>
      </c>
      <c r="H7548" s="1" t="s">
        <v>183</v>
      </c>
      <c r="I7548" s="27">
        <v>42</v>
      </c>
      <c r="J7548" s="30">
        <v>28044</v>
      </c>
      <c r="K7548" s="28" t="s">
        <v>5888</v>
      </c>
      <c r="L7548" s="4" t="s">
        <v>310</v>
      </c>
    </row>
    <row r="7549" spans="1:12">
      <c r="A7549" s="36">
        <v>2017</v>
      </c>
      <c r="B7549" s="14" t="s">
        <v>5614</v>
      </c>
      <c r="C7549" s="9">
        <v>42995</v>
      </c>
      <c r="D7549" s="14" t="s">
        <v>537</v>
      </c>
      <c r="E7549" s="1" t="s">
        <v>13</v>
      </c>
      <c r="F7549" s="11">
        <v>5079</v>
      </c>
      <c r="G7549" s="1" t="s">
        <v>179</v>
      </c>
      <c r="H7549" s="1" t="s">
        <v>183</v>
      </c>
      <c r="I7549" s="27">
        <v>148</v>
      </c>
      <c r="J7549" s="30">
        <v>28088</v>
      </c>
      <c r="K7549" s="28" t="s">
        <v>5888</v>
      </c>
      <c r="L7549" s="4" t="s">
        <v>310</v>
      </c>
    </row>
    <row r="7550" spans="1:12">
      <c r="A7550" s="36">
        <v>2017</v>
      </c>
      <c r="B7550" s="14" t="s">
        <v>5614</v>
      </c>
      <c r="C7550" s="9">
        <v>42996</v>
      </c>
      <c r="D7550" s="14" t="s">
        <v>537</v>
      </c>
      <c r="E7550" s="1" t="s">
        <v>695</v>
      </c>
      <c r="F7550" s="11">
        <v>5570</v>
      </c>
      <c r="G7550" s="1" t="s">
        <v>269</v>
      </c>
      <c r="H7550" s="1" t="s">
        <v>120</v>
      </c>
      <c r="I7550" s="27">
        <v>121</v>
      </c>
      <c r="J7550" s="30">
        <v>930739</v>
      </c>
      <c r="K7550" s="28" t="s">
        <v>5889</v>
      </c>
      <c r="L7550" s="4" t="s">
        <v>2251</v>
      </c>
    </row>
    <row r="7551" spans="1:12">
      <c r="A7551" s="36">
        <v>2017</v>
      </c>
      <c r="B7551" s="14" t="s">
        <v>5614</v>
      </c>
      <c r="C7551" s="9">
        <v>42997</v>
      </c>
      <c r="D7551" s="14" t="s">
        <v>537</v>
      </c>
      <c r="E7551" s="1" t="s">
        <v>695</v>
      </c>
      <c r="F7551" s="11">
        <v>5570</v>
      </c>
      <c r="G7551" s="1" t="s">
        <v>269</v>
      </c>
      <c r="H7551" s="1" t="s">
        <v>120</v>
      </c>
      <c r="I7551" s="27">
        <v>51</v>
      </c>
      <c r="J7551" s="30">
        <v>930594</v>
      </c>
      <c r="K7551" s="28" t="s">
        <v>5890</v>
      </c>
      <c r="L7551" s="4" t="s">
        <v>2251</v>
      </c>
    </row>
    <row r="7552" spans="1:12">
      <c r="A7552" s="36">
        <v>2017</v>
      </c>
      <c r="B7552" s="14" t="s">
        <v>5614</v>
      </c>
      <c r="C7552" s="9">
        <v>42997</v>
      </c>
      <c r="D7552" s="14" t="s">
        <v>537</v>
      </c>
      <c r="E7552" s="1" t="s">
        <v>695</v>
      </c>
      <c r="F7552" s="11">
        <v>5570</v>
      </c>
      <c r="G7552" s="1" t="s">
        <v>269</v>
      </c>
      <c r="H7552" s="1" t="s">
        <v>120</v>
      </c>
      <c r="I7552" s="27">
        <v>66</v>
      </c>
      <c r="J7552" s="30">
        <v>930827</v>
      </c>
      <c r="K7552" s="28" t="s">
        <v>5890</v>
      </c>
      <c r="L7552" s="4" t="s">
        <v>2251</v>
      </c>
    </row>
    <row r="7553" spans="1:12">
      <c r="A7553" s="36">
        <v>2017</v>
      </c>
      <c r="B7553" s="14" t="s">
        <v>5614</v>
      </c>
      <c r="C7553" s="9">
        <v>42997</v>
      </c>
      <c r="D7553" s="14" t="s">
        <v>537</v>
      </c>
      <c r="E7553" s="1" t="s">
        <v>695</v>
      </c>
      <c r="F7553" s="11">
        <v>5570</v>
      </c>
      <c r="G7553" s="1" t="s">
        <v>269</v>
      </c>
      <c r="H7553" s="1" t="s">
        <v>120</v>
      </c>
      <c r="I7553" s="27">
        <v>110</v>
      </c>
      <c r="J7553" s="30">
        <v>930830</v>
      </c>
      <c r="K7553" s="28" t="s">
        <v>5890</v>
      </c>
      <c r="L7553" s="4" t="s">
        <v>2251</v>
      </c>
    </row>
    <row r="7554" spans="1:12">
      <c r="A7554" s="36">
        <v>2017</v>
      </c>
      <c r="B7554" s="14" t="s">
        <v>5614</v>
      </c>
      <c r="C7554" s="9">
        <v>42998</v>
      </c>
      <c r="D7554" s="14" t="s">
        <v>537</v>
      </c>
      <c r="E7554" s="1" t="s">
        <v>695</v>
      </c>
      <c r="F7554" s="11">
        <v>5570</v>
      </c>
      <c r="G7554" s="1" t="s">
        <v>269</v>
      </c>
      <c r="H7554" s="1" t="s">
        <v>120</v>
      </c>
      <c r="I7554" s="27">
        <v>70</v>
      </c>
      <c r="J7554" s="30">
        <v>930858</v>
      </c>
      <c r="K7554" s="28" t="s">
        <v>5890</v>
      </c>
      <c r="L7554" s="4" t="s">
        <v>2251</v>
      </c>
    </row>
    <row r="7555" spans="1:12">
      <c r="A7555" s="36">
        <v>2017</v>
      </c>
      <c r="B7555" s="14" t="s">
        <v>5614</v>
      </c>
      <c r="C7555" s="9">
        <v>42998</v>
      </c>
      <c r="D7555" s="14" t="s">
        <v>537</v>
      </c>
      <c r="E7555" s="1" t="s">
        <v>695</v>
      </c>
      <c r="F7555" s="11">
        <v>5570</v>
      </c>
      <c r="G7555" s="1" t="s">
        <v>269</v>
      </c>
      <c r="H7555" s="1" t="s">
        <v>120</v>
      </c>
      <c r="I7555" s="27">
        <v>172</v>
      </c>
      <c r="J7555" s="30">
        <v>930847</v>
      </c>
      <c r="K7555" s="28" t="s">
        <v>5891</v>
      </c>
      <c r="L7555" s="4" t="s">
        <v>2251</v>
      </c>
    </row>
    <row r="7556" spans="1:12">
      <c r="A7556" s="36">
        <v>2017</v>
      </c>
      <c r="B7556" s="14" t="s">
        <v>5614</v>
      </c>
      <c r="C7556" s="9">
        <v>42999</v>
      </c>
      <c r="D7556" s="14" t="s">
        <v>537</v>
      </c>
      <c r="E7556" s="1" t="s">
        <v>695</v>
      </c>
      <c r="F7556" s="11">
        <v>5570</v>
      </c>
      <c r="G7556" s="1" t="s">
        <v>269</v>
      </c>
      <c r="H7556" s="1" t="s">
        <v>120</v>
      </c>
      <c r="I7556" s="27">
        <v>83</v>
      </c>
      <c r="J7556" s="30">
        <v>930956</v>
      </c>
      <c r="K7556" s="28" t="s">
        <v>5889</v>
      </c>
      <c r="L7556" s="4" t="s">
        <v>2251</v>
      </c>
    </row>
    <row r="7557" spans="1:12">
      <c r="A7557" s="36">
        <v>2017</v>
      </c>
      <c r="B7557" s="14" t="s">
        <v>5614</v>
      </c>
      <c r="C7557" s="9">
        <v>42999</v>
      </c>
      <c r="D7557" s="14" t="s">
        <v>537</v>
      </c>
      <c r="E7557" s="1" t="s">
        <v>695</v>
      </c>
      <c r="F7557" s="11">
        <v>5570</v>
      </c>
      <c r="G7557" s="1" t="s">
        <v>269</v>
      </c>
      <c r="H7557" s="1" t="s">
        <v>120</v>
      </c>
      <c r="I7557" s="27">
        <v>124</v>
      </c>
      <c r="J7557" s="30">
        <v>930848</v>
      </c>
      <c r="K7557" s="28" t="s">
        <v>5889</v>
      </c>
      <c r="L7557" s="4" t="s">
        <v>2251</v>
      </c>
    </row>
    <row r="7558" spans="1:12">
      <c r="A7558" s="36">
        <v>2017</v>
      </c>
      <c r="B7558" s="14" t="s">
        <v>5614</v>
      </c>
      <c r="C7558" s="9">
        <v>42999</v>
      </c>
      <c r="D7558" s="14" t="s">
        <v>537</v>
      </c>
      <c r="E7558" s="1" t="s">
        <v>695</v>
      </c>
      <c r="F7558" s="11">
        <v>5570</v>
      </c>
      <c r="G7558" s="1" t="s">
        <v>269</v>
      </c>
      <c r="H7558" s="1" t="s">
        <v>120</v>
      </c>
      <c r="I7558" s="27">
        <v>83</v>
      </c>
      <c r="J7558" s="30">
        <v>930921</v>
      </c>
      <c r="K7558" s="28" t="s">
        <v>5889</v>
      </c>
      <c r="L7558" s="4" t="s">
        <v>2251</v>
      </c>
    </row>
    <row r="7559" spans="1:12">
      <c r="A7559" s="36">
        <v>2017</v>
      </c>
      <c r="B7559" s="14" t="s">
        <v>5614</v>
      </c>
      <c r="C7559" s="9">
        <v>43001</v>
      </c>
      <c r="D7559" s="14" t="s">
        <v>537</v>
      </c>
      <c r="E7559" s="1" t="s">
        <v>695</v>
      </c>
      <c r="F7559" s="11">
        <v>5570</v>
      </c>
      <c r="G7559" s="1" t="s">
        <v>269</v>
      </c>
      <c r="H7559" s="1" t="s">
        <v>120</v>
      </c>
      <c r="I7559" s="27">
        <v>46</v>
      </c>
      <c r="J7559" s="30">
        <v>930939</v>
      </c>
      <c r="K7559" s="28" t="s">
        <v>5889</v>
      </c>
      <c r="L7559" s="4" t="s">
        <v>2251</v>
      </c>
    </row>
    <row r="7560" spans="1:12">
      <c r="A7560" s="36">
        <v>2017</v>
      </c>
      <c r="B7560" s="14" t="s">
        <v>5614</v>
      </c>
      <c r="C7560" s="9">
        <v>43001</v>
      </c>
      <c r="D7560" s="14" t="s">
        <v>537</v>
      </c>
      <c r="E7560" s="1" t="s">
        <v>695</v>
      </c>
      <c r="F7560" s="11">
        <v>5570</v>
      </c>
      <c r="G7560" s="1" t="s">
        <v>269</v>
      </c>
      <c r="H7560" s="1" t="s">
        <v>120</v>
      </c>
      <c r="I7560" s="27">
        <v>122</v>
      </c>
      <c r="J7560" s="30">
        <v>931007</v>
      </c>
      <c r="K7560" s="28" t="s">
        <v>5889</v>
      </c>
      <c r="L7560" s="4" t="s">
        <v>2251</v>
      </c>
    </row>
    <row r="7561" spans="1:12">
      <c r="A7561" s="36">
        <v>2017</v>
      </c>
      <c r="B7561" s="14" t="s">
        <v>5614</v>
      </c>
      <c r="C7561" s="9">
        <v>43002</v>
      </c>
      <c r="D7561" s="14" t="s">
        <v>537</v>
      </c>
      <c r="E7561" s="1" t="s">
        <v>695</v>
      </c>
      <c r="F7561" s="11">
        <v>5570</v>
      </c>
      <c r="G7561" s="1" t="s">
        <v>269</v>
      </c>
      <c r="H7561" s="1" t="s">
        <v>120</v>
      </c>
      <c r="I7561" s="27">
        <v>15</v>
      </c>
      <c r="J7561" s="30">
        <v>931017</v>
      </c>
      <c r="K7561" s="28" t="s">
        <v>5889</v>
      </c>
      <c r="L7561" s="4" t="s">
        <v>2251</v>
      </c>
    </row>
    <row r="7562" spans="1:12">
      <c r="A7562" s="36">
        <v>2017</v>
      </c>
      <c r="B7562" s="14" t="s">
        <v>5614</v>
      </c>
      <c r="C7562" s="9">
        <v>43002</v>
      </c>
      <c r="D7562" s="14" t="s">
        <v>537</v>
      </c>
      <c r="E7562" s="1" t="s">
        <v>695</v>
      </c>
      <c r="F7562" s="11">
        <v>5570</v>
      </c>
      <c r="G7562" s="1" t="s">
        <v>269</v>
      </c>
      <c r="H7562" s="1" t="s">
        <v>120</v>
      </c>
      <c r="I7562" s="27">
        <v>113</v>
      </c>
      <c r="J7562" s="30">
        <v>931025</v>
      </c>
      <c r="K7562" s="28" t="s">
        <v>5889</v>
      </c>
      <c r="L7562" s="4" t="s">
        <v>2251</v>
      </c>
    </row>
    <row r="7563" spans="1:12">
      <c r="A7563" s="36">
        <v>2017</v>
      </c>
      <c r="B7563" s="14" t="s">
        <v>5614</v>
      </c>
      <c r="C7563" s="9">
        <v>43003</v>
      </c>
      <c r="D7563" s="14" t="s">
        <v>537</v>
      </c>
      <c r="E7563" s="1" t="s">
        <v>695</v>
      </c>
      <c r="F7563" s="11">
        <v>5570</v>
      </c>
      <c r="G7563" s="1" t="s">
        <v>269</v>
      </c>
      <c r="H7563" s="1" t="s">
        <v>120</v>
      </c>
      <c r="I7563" s="27">
        <v>90</v>
      </c>
      <c r="J7563" s="30">
        <v>931071</v>
      </c>
      <c r="K7563" s="28" t="s">
        <v>5889</v>
      </c>
      <c r="L7563" s="4" t="s">
        <v>2251</v>
      </c>
    </row>
    <row r="7564" spans="1:12">
      <c r="A7564" s="36">
        <v>2017</v>
      </c>
      <c r="B7564" s="14" t="s">
        <v>5614</v>
      </c>
      <c r="C7564" s="9">
        <v>43003</v>
      </c>
      <c r="D7564" s="14" t="s">
        <v>537</v>
      </c>
      <c r="E7564" s="1" t="s">
        <v>695</v>
      </c>
      <c r="F7564" s="11">
        <v>5570</v>
      </c>
      <c r="G7564" s="1" t="s">
        <v>269</v>
      </c>
      <c r="H7564" s="1" t="s">
        <v>120</v>
      </c>
      <c r="I7564" s="27">
        <v>30</v>
      </c>
      <c r="J7564" s="30">
        <v>930986</v>
      </c>
      <c r="K7564" s="28" t="s">
        <v>5889</v>
      </c>
      <c r="L7564" s="4" t="s">
        <v>2251</v>
      </c>
    </row>
    <row r="7565" spans="1:12">
      <c r="A7565" s="36">
        <v>2017</v>
      </c>
      <c r="B7565" s="14" t="s">
        <v>5614</v>
      </c>
      <c r="C7565" s="9">
        <v>43003</v>
      </c>
      <c r="D7565" s="14" t="s">
        <v>537</v>
      </c>
      <c r="E7565" s="1" t="s">
        <v>695</v>
      </c>
      <c r="F7565" s="11">
        <v>5570</v>
      </c>
      <c r="G7565" s="1" t="s">
        <v>269</v>
      </c>
      <c r="H7565" s="1" t="s">
        <v>120</v>
      </c>
      <c r="I7565" s="27">
        <v>98</v>
      </c>
      <c r="J7565" s="30">
        <v>930985</v>
      </c>
      <c r="K7565" s="28" t="s">
        <v>5889</v>
      </c>
      <c r="L7565" s="4" t="s">
        <v>2251</v>
      </c>
    </row>
    <row r="7566" spans="1:12">
      <c r="A7566" s="36">
        <v>2017</v>
      </c>
      <c r="B7566" s="14" t="s">
        <v>5614</v>
      </c>
      <c r="C7566" s="9">
        <v>43003</v>
      </c>
      <c r="D7566" s="14" t="s">
        <v>537</v>
      </c>
      <c r="E7566" s="1" t="s">
        <v>695</v>
      </c>
      <c r="F7566" s="11">
        <v>5570</v>
      </c>
      <c r="G7566" s="1" t="s">
        <v>269</v>
      </c>
      <c r="H7566" s="1" t="s">
        <v>120</v>
      </c>
      <c r="I7566" s="27">
        <v>98</v>
      </c>
      <c r="J7566" s="30">
        <v>931118</v>
      </c>
      <c r="K7566" s="28" t="s">
        <v>5889</v>
      </c>
      <c r="L7566" s="4" t="s">
        <v>2251</v>
      </c>
    </row>
    <row r="7567" spans="1:12">
      <c r="A7567" s="36">
        <v>2017</v>
      </c>
      <c r="B7567" s="14" t="s">
        <v>5614</v>
      </c>
      <c r="C7567" s="9">
        <v>43004</v>
      </c>
      <c r="D7567" s="14" t="s">
        <v>537</v>
      </c>
      <c r="E7567" s="1" t="s">
        <v>695</v>
      </c>
      <c r="F7567" s="11">
        <v>5570</v>
      </c>
      <c r="G7567" s="1" t="s">
        <v>269</v>
      </c>
      <c r="H7567" s="1" t="s">
        <v>120</v>
      </c>
      <c r="I7567" s="27">
        <v>130</v>
      </c>
      <c r="J7567" s="30">
        <v>931117</v>
      </c>
      <c r="K7567" s="28" t="s">
        <v>5889</v>
      </c>
      <c r="L7567" s="4" t="s">
        <v>2251</v>
      </c>
    </row>
    <row r="7568" spans="1:12">
      <c r="A7568" s="36">
        <v>2017</v>
      </c>
      <c r="B7568" s="14" t="s">
        <v>5614</v>
      </c>
      <c r="C7568" s="9">
        <v>43005</v>
      </c>
      <c r="D7568" s="14" t="s">
        <v>537</v>
      </c>
      <c r="E7568" s="1" t="s">
        <v>695</v>
      </c>
      <c r="F7568" s="11">
        <v>5570</v>
      </c>
      <c r="G7568" s="1" t="s">
        <v>269</v>
      </c>
      <c r="H7568" s="1" t="s">
        <v>120</v>
      </c>
      <c r="I7568" s="27">
        <v>90</v>
      </c>
      <c r="J7568" s="30">
        <v>931077</v>
      </c>
      <c r="K7568" s="28" t="s">
        <v>5889</v>
      </c>
      <c r="L7568" s="4" t="s">
        <v>2251</v>
      </c>
    </row>
    <row r="7569" spans="1:12">
      <c r="A7569" s="36">
        <v>2017</v>
      </c>
      <c r="B7569" s="14" t="s">
        <v>5614</v>
      </c>
      <c r="C7569" s="9">
        <v>43006</v>
      </c>
      <c r="D7569" s="14" t="s">
        <v>537</v>
      </c>
      <c r="E7569" s="1" t="s">
        <v>695</v>
      </c>
      <c r="F7569" s="11">
        <v>5570</v>
      </c>
      <c r="G7569" s="1" t="s">
        <v>269</v>
      </c>
      <c r="H7569" s="1" t="s">
        <v>120</v>
      </c>
      <c r="I7569" s="27">
        <v>50</v>
      </c>
      <c r="J7569" s="30">
        <v>931127</v>
      </c>
      <c r="K7569" s="28" t="s">
        <v>5889</v>
      </c>
      <c r="L7569" s="4" t="s">
        <v>2251</v>
      </c>
    </row>
    <row r="7570" spans="1:12">
      <c r="A7570" s="36">
        <v>2017</v>
      </c>
      <c r="B7570" s="14" t="s">
        <v>5614</v>
      </c>
      <c r="C7570" s="9">
        <v>43006</v>
      </c>
      <c r="D7570" s="14" t="s">
        <v>537</v>
      </c>
      <c r="E7570" s="1" t="s">
        <v>695</v>
      </c>
      <c r="F7570" s="11">
        <v>5570</v>
      </c>
      <c r="G7570" s="1" t="s">
        <v>269</v>
      </c>
      <c r="H7570" s="1" t="s">
        <v>120</v>
      </c>
      <c r="I7570" s="27">
        <v>70</v>
      </c>
      <c r="J7570" s="30">
        <v>931131</v>
      </c>
      <c r="K7570" s="28" t="s">
        <v>5889</v>
      </c>
      <c r="L7570" s="4" t="s">
        <v>2251</v>
      </c>
    </row>
    <row r="7571" spans="1:12">
      <c r="A7571" s="36">
        <v>2017</v>
      </c>
      <c r="B7571" s="14" t="s">
        <v>5614</v>
      </c>
      <c r="C7571" s="9">
        <v>43007</v>
      </c>
      <c r="D7571" s="14" t="s">
        <v>537</v>
      </c>
      <c r="E7571" s="1" t="s">
        <v>695</v>
      </c>
      <c r="F7571" s="11">
        <v>5570</v>
      </c>
      <c r="G7571" s="1" t="s">
        <v>269</v>
      </c>
      <c r="H7571" s="1" t="s">
        <v>120</v>
      </c>
      <c r="I7571" s="27">
        <v>74</v>
      </c>
      <c r="J7571" s="30">
        <v>931140</v>
      </c>
      <c r="K7571" s="28" t="s">
        <v>5889</v>
      </c>
      <c r="L7571" s="4" t="s">
        <v>2251</v>
      </c>
    </row>
    <row r="7572" spans="1:12">
      <c r="A7572" s="36">
        <v>2017</v>
      </c>
      <c r="B7572" s="14" t="s">
        <v>5614</v>
      </c>
      <c r="C7572" s="9">
        <v>43008</v>
      </c>
      <c r="D7572" s="14" t="s">
        <v>537</v>
      </c>
      <c r="E7572" s="1" t="s">
        <v>695</v>
      </c>
      <c r="F7572" s="11">
        <v>5570</v>
      </c>
      <c r="G7572" s="1" t="s">
        <v>269</v>
      </c>
      <c r="H7572" s="1" t="s">
        <v>120</v>
      </c>
      <c r="I7572" s="27">
        <v>86</v>
      </c>
      <c r="J7572" s="30">
        <v>931047</v>
      </c>
      <c r="K7572" s="28" t="s">
        <v>5889</v>
      </c>
      <c r="L7572" s="4" t="s">
        <v>2251</v>
      </c>
    </row>
    <row r="7573" spans="1:12">
      <c r="A7573" s="36">
        <v>2017</v>
      </c>
      <c r="B7573" s="14" t="s">
        <v>5614</v>
      </c>
      <c r="C7573" s="9">
        <v>43008</v>
      </c>
      <c r="D7573" s="14" t="s">
        <v>537</v>
      </c>
      <c r="E7573" s="1" t="s">
        <v>695</v>
      </c>
      <c r="F7573" s="11">
        <v>5570</v>
      </c>
      <c r="G7573" s="1" t="s">
        <v>269</v>
      </c>
      <c r="H7573" s="1" t="s">
        <v>120</v>
      </c>
      <c r="I7573" s="27">
        <v>80</v>
      </c>
      <c r="J7573" s="30">
        <v>931145</v>
      </c>
      <c r="K7573" s="28" t="s">
        <v>5889</v>
      </c>
      <c r="L7573" s="4" t="s">
        <v>2251</v>
      </c>
    </row>
    <row r="7574" spans="1:12">
      <c r="A7574" s="36">
        <v>2017</v>
      </c>
      <c r="B7574" s="14" t="s">
        <v>5614</v>
      </c>
      <c r="C7574" s="9">
        <v>43008</v>
      </c>
      <c r="D7574" s="14" t="s">
        <v>537</v>
      </c>
      <c r="E7574" s="1" t="s">
        <v>695</v>
      </c>
      <c r="F7574" s="11">
        <v>5570</v>
      </c>
      <c r="G7574" s="1" t="s">
        <v>269</v>
      </c>
      <c r="H7574" s="1" t="s">
        <v>120</v>
      </c>
      <c r="I7574" s="27">
        <v>63</v>
      </c>
      <c r="J7574" s="30">
        <v>931177</v>
      </c>
      <c r="K7574" s="28" t="s">
        <v>5889</v>
      </c>
      <c r="L7574" s="4" t="s">
        <v>2251</v>
      </c>
    </row>
    <row r="7575" spans="1:12">
      <c r="A7575" s="36">
        <v>2017</v>
      </c>
      <c r="B7575" s="14" t="s">
        <v>5614</v>
      </c>
      <c r="C7575" s="9">
        <v>43005</v>
      </c>
      <c r="D7575" s="14" t="s">
        <v>537</v>
      </c>
      <c r="E7575" s="1" t="s">
        <v>6</v>
      </c>
      <c r="F7575" s="11">
        <v>4126</v>
      </c>
      <c r="G7575" s="1" t="s">
        <v>137</v>
      </c>
      <c r="H7575" s="1" t="s">
        <v>138</v>
      </c>
      <c r="I7575" s="27">
        <v>246.3</v>
      </c>
      <c r="J7575" s="30" t="s">
        <v>5892</v>
      </c>
      <c r="K7575" s="28" t="s">
        <v>5893</v>
      </c>
      <c r="L7575" s="4" t="s">
        <v>9</v>
      </c>
    </row>
    <row r="7576" spans="1:12">
      <c r="A7576" s="36">
        <v>2017</v>
      </c>
      <c r="B7576" s="14" t="s">
        <v>5614</v>
      </c>
      <c r="C7576" s="9">
        <v>43002</v>
      </c>
      <c r="D7576" s="14" t="s">
        <v>537</v>
      </c>
      <c r="E7576" s="1" t="s">
        <v>452</v>
      </c>
      <c r="F7576" s="11">
        <v>1257</v>
      </c>
      <c r="G7576" s="1" t="s">
        <v>37</v>
      </c>
      <c r="H7576" s="1" t="s">
        <v>1676</v>
      </c>
      <c r="I7576" s="27">
        <v>95</v>
      </c>
      <c r="J7576" s="30" t="s">
        <v>5894</v>
      </c>
      <c r="K7576" s="28" t="s">
        <v>5895</v>
      </c>
      <c r="L7576" s="4" t="s">
        <v>456</v>
      </c>
    </row>
    <row r="7577" spans="1:12">
      <c r="A7577" s="36">
        <v>2017</v>
      </c>
      <c r="B7577" s="14" t="s">
        <v>5614</v>
      </c>
      <c r="C7577" s="9">
        <v>43005</v>
      </c>
      <c r="D7577" s="14" t="s">
        <v>537</v>
      </c>
      <c r="E7577" s="1" t="s">
        <v>6</v>
      </c>
      <c r="F7577" s="11">
        <v>4126</v>
      </c>
      <c r="G7577" s="1" t="s">
        <v>137</v>
      </c>
      <c r="H7577" s="1" t="s">
        <v>138</v>
      </c>
      <c r="I7577" s="27">
        <v>249.6</v>
      </c>
      <c r="J7577" s="30" t="s">
        <v>5896</v>
      </c>
      <c r="K7577" s="28" t="s">
        <v>5893</v>
      </c>
      <c r="L7577" s="4" t="s">
        <v>9</v>
      </c>
    </row>
    <row r="7578" spans="1:12">
      <c r="A7578" s="36">
        <v>2017</v>
      </c>
      <c r="B7578" s="14" t="s">
        <v>5614</v>
      </c>
      <c r="C7578" s="9">
        <v>42985</v>
      </c>
      <c r="D7578" s="14" t="s">
        <v>537</v>
      </c>
      <c r="E7578" s="1" t="s">
        <v>452</v>
      </c>
      <c r="F7578" s="11">
        <v>1257</v>
      </c>
      <c r="G7578" s="1" t="s">
        <v>179</v>
      </c>
      <c r="H7578" s="1" t="s">
        <v>183</v>
      </c>
      <c r="I7578" s="27">
        <v>50</v>
      </c>
      <c r="J7578" s="30" t="s">
        <v>5897</v>
      </c>
      <c r="K7578" s="28" t="s">
        <v>5898</v>
      </c>
      <c r="L7578" s="4" t="s">
        <v>456</v>
      </c>
    </row>
    <row r="7579" spans="1:12">
      <c r="A7579" s="36">
        <v>2017</v>
      </c>
      <c r="B7579" s="14" t="s">
        <v>5614</v>
      </c>
      <c r="C7579" s="9">
        <v>43002</v>
      </c>
      <c r="D7579" s="14" t="s">
        <v>537</v>
      </c>
      <c r="E7579" s="1" t="s">
        <v>6</v>
      </c>
      <c r="F7579" s="11">
        <v>4108</v>
      </c>
      <c r="G7579" s="1" t="s">
        <v>149</v>
      </c>
      <c r="H7579" s="1" t="s">
        <v>500</v>
      </c>
      <c r="I7579" s="27">
        <v>46.6</v>
      </c>
      <c r="J7579" s="30" t="s">
        <v>5899</v>
      </c>
      <c r="K7579" s="28" t="s">
        <v>497</v>
      </c>
      <c r="L7579" s="4" t="s">
        <v>456</v>
      </c>
    </row>
    <row r="7580" spans="1:12">
      <c r="A7580" s="36">
        <v>2017</v>
      </c>
      <c r="B7580" s="14" t="s">
        <v>5614</v>
      </c>
      <c r="C7580" s="9">
        <v>43002</v>
      </c>
      <c r="D7580" s="14" t="s">
        <v>537</v>
      </c>
      <c r="E7580" s="1" t="s">
        <v>6</v>
      </c>
      <c r="F7580" s="11">
        <v>4108</v>
      </c>
      <c r="G7580" s="1" t="s">
        <v>149</v>
      </c>
      <c r="H7580" s="1" t="s">
        <v>500</v>
      </c>
      <c r="I7580" s="27">
        <v>79.599999999999994</v>
      </c>
      <c r="J7580" s="30" t="s">
        <v>5900</v>
      </c>
      <c r="K7580" s="28" t="s">
        <v>497</v>
      </c>
      <c r="L7580" s="4" t="s">
        <v>456</v>
      </c>
    </row>
    <row r="7581" spans="1:12">
      <c r="A7581" s="36">
        <v>2017</v>
      </c>
      <c r="B7581" s="14" t="s">
        <v>5614</v>
      </c>
      <c r="C7581" s="9">
        <v>43005</v>
      </c>
      <c r="D7581" s="14" t="s">
        <v>537</v>
      </c>
      <c r="E7581" s="1" t="s">
        <v>6</v>
      </c>
      <c r="F7581" s="11">
        <v>4108</v>
      </c>
      <c r="G7581" s="1" t="s">
        <v>149</v>
      </c>
      <c r="H7581" s="1" t="s">
        <v>500</v>
      </c>
      <c r="I7581" s="27">
        <v>110.7</v>
      </c>
      <c r="J7581" s="30" t="s">
        <v>5901</v>
      </c>
      <c r="K7581" s="28" t="s">
        <v>1856</v>
      </c>
      <c r="L7581" s="4" t="s">
        <v>456</v>
      </c>
    </row>
    <row r="7582" spans="1:12">
      <c r="A7582" s="36">
        <v>2017</v>
      </c>
      <c r="B7582" s="14" t="s">
        <v>5614</v>
      </c>
      <c r="C7582" s="9">
        <v>43005</v>
      </c>
      <c r="D7582" s="14" t="s">
        <v>537</v>
      </c>
      <c r="E7582" s="1" t="s">
        <v>6</v>
      </c>
      <c r="F7582" s="11">
        <v>4108</v>
      </c>
      <c r="G7582" s="1" t="s">
        <v>269</v>
      </c>
      <c r="H7582" s="1" t="s">
        <v>270</v>
      </c>
      <c r="I7582" s="27">
        <v>236.1</v>
      </c>
      <c r="J7582" s="30" t="s">
        <v>5902</v>
      </c>
      <c r="K7582" s="28" t="s">
        <v>497</v>
      </c>
      <c r="L7582" s="4" t="s">
        <v>456</v>
      </c>
    </row>
    <row r="7583" spans="1:12">
      <c r="A7583" s="36">
        <v>2017</v>
      </c>
      <c r="B7583" s="14" t="s">
        <v>5614</v>
      </c>
      <c r="C7583" s="9">
        <v>43005</v>
      </c>
      <c r="D7583" s="14" t="s">
        <v>537</v>
      </c>
      <c r="E7583" s="1" t="s">
        <v>6</v>
      </c>
      <c r="F7583" s="11">
        <v>4124</v>
      </c>
      <c r="G7583" s="1" t="s">
        <v>179</v>
      </c>
      <c r="H7583" s="11" t="s">
        <v>1096</v>
      </c>
      <c r="I7583" s="27">
        <v>321.89999999999998</v>
      </c>
      <c r="J7583" s="30" t="s">
        <v>5903</v>
      </c>
      <c r="K7583" s="28" t="s">
        <v>5904</v>
      </c>
      <c r="L7583" s="4" t="s">
        <v>456</v>
      </c>
    </row>
    <row r="7584" spans="1:12">
      <c r="A7584" s="36">
        <v>2017</v>
      </c>
      <c r="B7584" s="14" t="s">
        <v>5614</v>
      </c>
      <c r="C7584" s="9">
        <v>43006</v>
      </c>
      <c r="D7584" s="14" t="s">
        <v>537</v>
      </c>
      <c r="E7584" s="1" t="s">
        <v>6</v>
      </c>
      <c r="F7584" s="11">
        <v>4124</v>
      </c>
      <c r="G7584" s="1" t="s">
        <v>179</v>
      </c>
      <c r="H7584" s="11" t="s">
        <v>1096</v>
      </c>
      <c r="I7584" s="27">
        <v>243.6</v>
      </c>
      <c r="J7584" s="30" t="s">
        <v>5905</v>
      </c>
      <c r="K7584" s="28" t="s">
        <v>5904</v>
      </c>
      <c r="L7584" s="4" t="s">
        <v>456</v>
      </c>
    </row>
    <row r="7585" spans="1:12">
      <c r="A7585" s="36">
        <v>2017</v>
      </c>
      <c r="B7585" s="14" t="s">
        <v>5614</v>
      </c>
      <c r="C7585" s="9">
        <v>43008</v>
      </c>
      <c r="D7585" s="14" t="s">
        <v>537</v>
      </c>
      <c r="E7585" s="1" t="s">
        <v>6</v>
      </c>
      <c r="F7585" s="11">
        <v>4124</v>
      </c>
      <c r="G7585" s="1" t="s">
        <v>179</v>
      </c>
      <c r="H7585" s="11" t="s">
        <v>1096</v>
      </c>
      <c r="I7585" s="27">
        <v>238.1</v>
      </c>
      <c r="J7585" s="30" t="s">
        <v>5906</v>
      </c>
      <c r="K7585" s="28" t="s">
        <v>5904</v>
      </c>
      <c r="L7585" s="4" t="s">
        <v>456</v>
      </c>
    </row>
    <row r="7586" spans="1:12">
      <c r="A7586" s="36">
        <v>2017</v>
      </c>
      <c r="B7586" s="14" t="s">
        <v>5614</v>
      </c>
      <c r="C7586" s="9">
        <v>42997</v>
      </c>
      <c r="D7586" s="14" t="s">
        <v>537</v>
      </c>
      <c r="E7586" s="1" t="s">
        <v>13</v>
      </c>
      <c r="F7586" s="11">
        <v>5068</v>
      </c>
      <c r="G7586" s="1" t="s">
        <v>269</v>
      </c>
      <c r="H7586" s="1" t="s">
        <v>270</v>
      </c>
      <c r="I7586" s="27">
        <v>65</v>
      </c>
      <c r="J7586" s="30" t="s">
        <v>5907</v>
      </c>
      <c r="K7586" s="28" t="s">
        <v>5908</v>
      </c>
      <c r="L7586" s="4" t="s">
        <v>456</v>
      </c>
    </row>
    <row r="7587" spans="1:12">
      <c r="A7587" s="36">
        <v>2017</v>
      </c>
      <c r="B7587" s="14" t="s">
        <v>5614</v>
      </c>
      <c r="C7587" s="9">
        <v>43006</v>
      </c>
      <c r="D7587" s="14" t="s">
        <v>537</v>
      </c>
      <c r="E7587" s="1" t="s">
        <v>13</v>
      </c>
      <c r="F7587" s="11">
        <v>5068</v>
      </c>
      <c r="G7587" s="1" t="s">
        <v>269</v>
      </c>
      <c r="H7587" s="1" t="s">
        <v>270</v>
      </c>
      <c r="I7587" s="27">
        <v>124.1</v>
      </c>
      <c r="J7587" s="30" t="s">
        <v>5909</v>
      </c>
      <c r="K7587" s="28" t="s">
        <v>5908</v>
      </c>
      <c r="L7587" s="4" t="s">
        <v>456</v>
      </c>
    </row>
    <row r="7588" spans="1:12">
      <c r="A7588" s="36">
        <v>2017</v>
      </c>
      <c r="B7588" s="14" t="s">
        <v>5614</v>
      </c>
      <c r="C7588" s="9">
        <v>42994</v>
      </c>
      <c r="D7588" s="14" t="s">
        <v>537</v>
      </c>
      <c r="E7588" s="1" t="s">
        <v>13</v>
      </c>
      <c r="F7588" s="11">
        <v>5068</v>
      </c>
      <c r="G7588" s="1" t="s">
        <v>179</v>
      </c>
      <c r="H7588" s="1" t="s">
        <v>666</v>
      </c>
      <c r="I7588" s="27">
        <v>70</v>
      </c>
      <c r="J7588" s="30" t="s">
        <v>5910</v>
      </c>
      <c r="K7588" s="28" t="s">
        <v>5911</v>
      </c>
      <c r="L7588" s="4" t="s">
        <v>456</v>
      </c>
    </row>
    <row r="7589" spans="1:12">
      <c r="A7589" s="36">
        <v>2017</v>
      </c>
      <c r="B7589" s="14" t="s">
        <v>5614</v>
      </c>
      <c r="C7589" s="9">
        <v>42989</v>
      </c>
      <c r="D7589" s="14" t="s">
        <v>537</v>
      </c>
      <c r="E7589" s="1" t="s">
        <v>13</v>
      </c>
      <c r="F7589" s="11">
        <v>5068</v>
      </c>
      <c r="G7589" s="1" t="s">
        <v>269</v>
      </c>
      <c r="H7589" s="1" t="s">
        <v>270</v>
      </c>
      <c r="I7589" s="27">
        <v>81</v>
      </c>
      <c r="J7589" s="30" t="s">
        <v>5912</v>
      </c>
      <c r="K7589" s="28" t="s">
        <v>5911</v>
      </c>
      <c r="L7589" s="4" t="s">
        <v>456</v>
      </c>
    </row>
    <row r="7590" spans="1:12">
      <c r="A7590" s="36">
        <v>2017</v>
      </c>
      <c r="B7590" s="14" t="s">
        <v>5614</v>
      </c>
      <c r="C7590" s="9">
        <v>42980</v>
      </c>
      <c r="D7590" s="14" t="s">
        <v>537</v>
      </c>
      <c r="E7590" s="1" t="s">
        <v>13</v>
      </c>
      <c r="F7590" s="11">
        <v>5068</v>
      </c>
      <c r="G7590" s="1" t="s">
        <v>269</v>
      </c>
      <c r="H7590" s="1" t="s">
        <v>270</v>
      </c>
      <c r="I7590" s="27">
        <v>65.5</v>
      </c>
      <c r="J7590" s="30" t="s">
        <v>5913</v>
      </c>
      <c r="K7590" s="28" t="s">
        <v>1103</v>
      </c>
      <c r="L7590" s="4" t="s">
        <v>456</v>
      </c>
    </row>
    <row r="7591" spans="1:12">
      <c r="A7591" s="36">
        <v>2017</v>
      </c>
      <c r="B7591" s="14" t="s">
        <v>5614</v>
      </c>
      <c r="C7591" s="9">
        <v>42981</v>
      </c>
      <c r="D7591" s="14" t="s">
        <v>537</v>
      </c>
      <c r="E7591" s="1" t="s">
        <v>470</v>
      </c>
      <c r="F7591" s="11">
        <v>5741</v>
      </c>
      <c r="G7591" s="1" t="s">
        <v>37</v>
      </c>
      <c r="H7591" s="1" t="s">
        <v>453</v>
      </c>
      <c r="I7591" s="27">
        <v>189</v>
      </c>
      <c r="J7591" s="30" t="s">
        <v>5914</v>
      </c>
      <c r="K7591" s="28" t="s">
        <v>472</v>
      </c>
      <c r="L7591" s="4" t="s">
        <v>456</v>
      </c>
    </row>
    <row r="7592" spans="1:12">
      <c r="A7592" s="36">
        <v>2017</v>
      </c>
      <c r="B7592" s="14" t="s">
        <v>5614</v>
      </c>
      <c r="C7592" s="9">
        <v>42981</v>
      </c>
      <c r="D7592" s="14" t="s">
        <v>537</v>
      </c>
      <c r="E7592" s="1" t="s">
        <v>470</v>
      </c>
      <c r="F7592" s="11">
        <v>5741</v>
      </c>
      <c r="G7592" s="1" t="s">
        <v>37</v>
      </c>
      <c r="H7592" s="1" t="s">
        <v>453</v>
      </c>
      <c r="I7592" s="27">
        <v>7</v>
      </c>
      <c r="J7592" s="30" t="s">
        <v>5915</v>
      </c>
      <c r="K7592" s="28" t="s">
        <v>472</v>
      </c>
      <c r="L7592" s="4" t="s">
        <v>456</v>
      </c>
    </row>
    <row r="7593" spans="1:12">
      <c r="A7593" s="36">
        <v>2017</v>
      </c>
      <c r="B7593" s="14" t="s">
        <v>5614</v>
      </c>
      <c r="C7593" s="9">
        <v>42979</v>
      </c>
      <c r="D7593" s="14" t="s">
        <v>537</v>
      </c>
      <c r="E7593" s="1" t="s">
        <v>578</v>
      </c>
      <c r="F7593" s="11" t="s">
        <v>2114</v>
      </c>
      <c r="G7593" s="1" t="s">
        <v>269</v>
      </c>
      <c r="H7593" s="1" t="s">
        <v>156</v>
      </c>
      <c r="I7593" s="27">
        <v>156</v>
      </c>
      <c r="J7593" s="30" t="s">
        <v>5916</v>
      </c>
      <c r="K7593" s="28" t="s">
        <v>5507</v>
      </c>
      <c r="L7593" s="4" t="s">
        <v>582</v>
      </c>
    </row>
    <row r="7594" spans="1:12">
      <c r="A7594" s="36">
        <v>2017</v>
      </c>
      <c r="B7594" s="14" t="s">
        <v>5614</v>
      </c>
      <c r="C7594" s="9">
        <v>42979</v>
      </c>
      <c r="D7594" s="14" t="s">
        <v>537</v>
      </c>
      <c r="E7594" s="1" t="s">
        <v>578</v>
      </c>
      <c r="F7594" s="11" t="s">
        <v>2114</v>
      </c>
      <c r="G7594" s="1" t="s">
        <v>37</v>
      </c>
      <c r="H7594" s="1" t="s">
        <v>279</v>
      </c>
      <c r="I7594" s="27">
        <v>96</v>
      </c>
      <c r="J7594" s="30" t="s">
        <v>5917</v>
      </c>
      <c r="K7594" s="28" t="s">
        <v>5509</v>
      </c>
      <c r="L7594" s="4" t="s">
        <v>582</v>
      </c>
    </row>
    <row r="7595" spans="1:12">
      <c r="A7595" s="36">
        <v>2017</v>
      </c>
      <c r="B7595" s="14" t="s">
        <v>5614</v>
      </c>
      <c r="C7595" s="9">
        <v>43001</v>
      </c>
      <c r="D7595" s="14" t="s">
        <v>537</v>
      </c>
      <c r="E7595" s="1" t="s">
        <v>578</v>
      </c>
      <c r="F7595" s="11" t="s">
        <v>2114</v>
      </c>
      <c r="G7595" s="1" t="s">
        <v>179</v>
      </c>
      <c r="H7595" s="1" t="s">
        <v>30</v>
      </c>
      <c r="I7595" s="27">
        <v>56</v>
      </c>
      <c r="J7595" s="30">
        <v>39847</v>
      </c>
      <c r="K7595" s="28" t="s">
        <v>5918</v>
      </c>
      <c r="L7595" s="4" t="s">
        <v>582</v>
      </c>
    </row>
    <row r="7596" spans="1:12">
      <c r="A7596" s="36">
        <v>2017</v>
      </c>
      <c r="B7596" s="14" t="s">
        <v>5614</v>
      </c>
      <c r="C7596" s="9">
        <v>42979</v>
      </c>
      <c r="D7596" s="14" t="s">
        <v>537</v>
      </c>
      <c r="E7596" s="1" t="s">
        <v>578</v>
      </c>
      <c r="F7596" s="11" t="s">
        <v>579</v>
      </c>
      <c r="G7596" s="1" t="s">
        <v>37</v>
      </c>
      <c r="H7596" s="1" t="s">
        <v>279</v>
      </c>
      <c r="I7596" s="27">
        <v>689</v>
      </c>
      <c r="J7596" s="30" t="s">
        <v>5919</v>
      </c>
      <c r="K7596" s="28" t="s">
        <v>5509</v>
      </c>
      <c r="L7596" s="4" t="s">
        <v>582</v>
      </c>
    </row>
    <row r="7597" spans="1:12">
      <c r="A7597" s="36">
        <v>2017</v>
      </c>
      <c r="B7597" s="14" t="s">
        <v>5614</v>
      </c>
      <c r="C7597" s="9">
        <v>42985</v>
      </c>
      <c r="D7597" s="14" t="s">
        <v>537</v>
      </c>
      <c r="E7597" s="1" t="s">
        <v>578</v>
      </c>
      <c r="F7597" s="11" t="s">
        <v>579</v>
      </c>
      <c r="G7597" s="1" t="s">
        <v>179</v>
      </c>
      <c r="H7597" s="11" t="s">
        <v>1717</v>
      </c>
      <c r="I7597" s="27">
        <v>249</v>
      </c>
      <c r="J7597" s="30">
        <v>21066</v>
      </c>
      <c r="K7597" s="28" t="s">
        <v>5509</v>
      </c>
      <c r="L7597" s="4" t="s">
        <v>582</v>
      </c>
    </row>
    <row r="7598" spans="1:12">
      <c r="A7598" s="36">
        <v>2017</v>
      </c>
      <c r="B7598" s="14" t="s">
        <v>5614</v>
      </c>
      <c r="C7598" s="9">
        <v>42986</v>
      </c>
      <c r="D7598" s="14" t="s">
        <v>537</v>
      </c>
      <c r="E7598" s="1" t="s">
        <v>578</v>
      </c>
      <c r="F7598" s="11" t="s">
        <v>579</v>
      </c>
      <c r="G7598" s="1" t="s">
        <v>179</v>
      </c>
      <c r="H7598" s="11" t="s">
        <v>1717</v>
      </c>
      <c r="I7598" s="27">
        <v>223</v>
      </c>
      <c r="J7598" s="30">
        <v>21068</v>
      </c>
      <c r="K7598" s="28" t="s">
        <v>5509</v>
      </c>
      <c r="L7598" s="4" t="s">
        <v>582</v>
      </c>
    </row>
    <row r="7599" spans="1:12">
      <c r="A7599" s="36">
        <v>2017</v>
      </c>
      <c r="B7599" s="14" t="s">
        <v>5614</v>
      </c>
      <c r="C7599" s="9">
        <v>42988</v>
      </c>
      <c r="D7599" s="14" t="s">
        <v>537</v>
      </c>
      <c r="E7599" s="1" t="s">
        <v>578</v>
      </c>
      <c r="F7599" s="11" t="s">
        <v>579</v>
      </c>
      <c r="G7599" s="1" t="s">
        <v>37</v>
      </c>
      <c r="H7599" s="1" t="s">
        <v>279</v>
      </c>
      <c r="I7599" s="27">
        <v>213</v>
      </c>
      <c r="J7599" s="30" t="s">
        <v>5920</v>
      </c>
      <c r="K7599" s="28" t="s">
        <v>5509</v>
      </c>
      <c r="L7599" s="4" t="s">
        <v>582</v>
      </c>
    </row>
    <row r="7600" spans="1:12">
      <c r="A7600" s="36">
        <v>2017</v>
      </c>
      <c r="B7600" s="14" t="s">
        <v>5614</v>
      </c>
      <c r="C7600" s="9">
        <v>42989</v>
      </c>
      <c r="D7600" s="14" t="s">
        <v>537</v>
      </c>
      <c r="E7600" s="1" t="s">
        <v>578</v>
      </c>
      <c r="F7600" s="11" t="s">
        <v>579</v>
      </c>
      <c r="G7600" s="1" t="s">
        <v>269</v>
      </c>
      <c r="H7600" s="1" t="s">
        <v>156</v>
      </c>
      <c r="I7600" s="27">
        <v>201</v>
      </c>
      <c r="J7600" s="30" t="s">
        <v>5921</v>
      </c>
      <c r="K7600" s="28" t="s">
        <v>5509</v>
      </c>
      <c r="L7600" s="4" t="s">
        <v>582</v>
      </c>
    </row>
    <row r="7601" spans="1:12">
      <c r="A7601" s="36">
        <v>2017</v>
      </c>
      <c r="B7601" s="14" t="s">
        <v>5614</v>
      </c>
      <c r="C7601" s="9">
        <v>42986</v>
      </c>
      <c r="D7601" s="14" t="s">
        <v>537</v>
      </c>
      <c r="E7601" s="1" t="s">
        <v>1127</v>
      </c>
      <c r="F7601" s="11" t="s">
        <v>593</v>
      </c>
      <c r="G7601" s="1" t="s">
        <v>37</v>
      </c>
      <c r="H7601" s="1" t="s">
        <v>279</v>
      </c>
      <c r="I7601" s="27">
        <v>1727</v>
      </c>
      <c r="J7601" s="30" t="s">
        <v>5922</v>
      </c>
      <c r="K7601" s="28" t="s">
        <v>5077</v>
      </c>
      <c r="L7601" s="4" t="s">
        <v>582</v>
      </c>
    </row>
    <row r="7602" spans="1:12">
      <c r="A7602" s="36">
        <v>2017</v>
      </c>
      <c r="B7602" s="14" t="s">
        <v>5614</v>
      </c>
      <c r="C7602" s="9">
        <v>42987</v>
      </c>
      <c r="D7602" s="14" t="s">
        <v>537</v>
      </c>
      <c r="E7602" s="1" t="s">
        <v>1127</v>
      </c>
      <c r="F7602" s="11" t="s">
        <v>593</v>
      </c>
      <c r="G7602" s="1" t="s">
        <v>37</v>
      </c>
      <c r="H7602" s="1" t="s">
        <v>143</v>
      </c>
      <c r="I7602" s="27">
        <v>303</v>
      </c>
      <c r="J7602" s="30" t="s">
        <v>5923</v>
      </c>
      <c r="K7602" s="28" t="s">
        <v>5924</v>
      </c>
      <c r="L7602" s="4" t="s">
        <v>582</v>
      </c>
    </row>
    <row r="7603" spans="1:12">
      <c r="A7603" s="36">
        <v>2017</v>
      </c>
      <c r="B7603" s="14" t="s">
        <v>5614</v>
      </c>
      <c r="C7603" s="9">
        <v>42987</v>
      </c>
      <c r="D7603" s="14" t="s">
        <v>537</v>
      </c>
      <c r="E7603" s="1" t="s">
        <v>1127</v>
      </c>
      <c r="F7603" s="11" t="s">
        <v>593</v>
      </c>
      <c r="G7603" s="1" t="s">
        <v>37</v>
      </c>
      <c r="H7603" s="1" t="s">
        <v>279</v>
      </c>
      <c r="I7603" s="27">
        <v>2900</v>
      </c>
      <c r="J7603" s="30" t="s">
        <v>5925</v>
      </c>
      <c r="K7603" s="28" t="s">
        <v>5926</v>
      </c>
      <c r="L7603" s="4" t="s">
        <v>582</v>
      </c>
    </row>
    <row r="7604" spans="1:12">
      <c r="A7604" s="36">
        <v>2017</v>
      </c>
      <c r="B7604" s="14" t="s">
        <v>5614</v>
      </c>
      <c r="C7604" s="9">
        <v>42987</v>
      </c>
      <c r="D7604" s="14" t="s">
        <v>537</v>
      </c>
      <c r="E7604" s="1" t="s">
        <v>1127</v>
      </c>
      <c r="F7604" s="11" t="s">
        <v>593</v>
      </c>
      <c r="G7604" s="1" t="s">
        <v>37</v>
      </c>
      <c r="H7604" s="1" t="s">
        <v>279</v>
      </c>
      <c r="I7604" s="27">
        <v>3296</v>
      </c>
      <c r="J7604" s="30" t="s">
        <v>5927</v>
      </c>
      <c r="K7604" s="28" t="s">
        <v>5928</v>
      </c>
      <c r="L7604" s="4" t="s">
        <v>582</v>
      </c>
    </row>
    <row r="7605" spans="1:12">
      <c r="A7605" s="36">
        <v>2017</v>
      </c>
      <c r="B7605" s="14" t="s">
        <v>5614</v>
      </c>
      <c r="C7605" s="9">
        <v>42988</v>
      </c>
      <c r="D7605" s="14" t="s">
        <v>537</v>
      </c>
      <c r="E7605" s="1" t="s">
        <v>1127</v>
      </c>
      <c r="F7605" s="11" t="s">
        <v>593</v>
      </c>
      <c r="G7605" s="1" t="s">
        <v>37</v>
      </c>
      <c r="H7605" s="1" t="s">
        <v>279</v>
      </c>
      <c r="I7605" s="27">
        <v>19</v>
      </c>
      <c r="J7605" s="30" t="s">
        <v>5929</v>
      </c>
      <c r="K7605" s="28" t="s">
        <v>5924</v>
      </c>
      <c r="L7605" s="4" t="s">
        <v>582</v>
      </c>
    </row>
    <row r="7606" spans="1:12">
      <c r="A7606" s="36">
        <v>2017</v>
      </c>
      <c r="B7606" s="14" t="s">
        <v>5614</v>
      </c>
      <c r="C7606" s="9">
        <v>42988</v>
      </c>
      <c r="D7606" s="14" t="s">
        <v>537</v>
      </c>
      <c r="E7606" s="1" t="s">
        <v>1127</v>
      </c>
      <c r="F7606" s="11" t="s">
        <v>593</v>
      </c>
      <c r="G7606" s="1" t="s">
        <v>37</v>
      </c>
      <c r="H7606" s="1" t="s">
        <v>279</v>
      </c>
      <c r="I7606" s="27">
        <v>2709</v>
      </c>
      <c r="J7606" s="30" t="s">
        <v>5930</v>
      </c>
      <c r="K7606" s="28" t="s">
        <v>5924</v>
      </c>
      <c r="L7606" s="4" t="s">
        <v>582</v>
      </c>
    </row>
    <row r="7607" spans="1:12">
      <c r="A7607" s="36">
        <v>2017</v>
      </c>
      <c r="B7607" s="14" t="s">
        <v>5614</v>
      </c>
      <c r="C7607" s="9">
        <v>42988</v>
      </c>
      <c r="D7607" s="14" t="s">
        <v>537</v>
      </c>
      <c r="E7607" s="1" t="s">
        <v>1127</v>
      </c>
      <c r="F7607" s="11" t="s">
        <v>593</v>
      </c>
      <c r="G7607" s="1" t="s">
        <v>37</v>
      </c>
      <c r="H7607" s="1" t="s">
        <v>279</v>
      </c>
      <c r="I7607" s="27">
        <v>1035</v>
      </c>
      <c r="J7607" s="30" t="s">
        <v>5931</v>
      </c>
      <c r="K7607" s="28" t="s">
        <v>5928</v>
      </c>
      <c r="L7607" s="4" t="s">
        <v>582</v>
      </c>
    </row>
    <row r="7608" spans="1:12">
      <c r="A7608" s="36">
        <v>2017</v>
      </c>
      <c r="B7608" s="14" t="s">
        <v>5614</v>
      </c>
      <c r="C7608" s="9">
        <v>42990</v>
      </c>
      <c r="D7608" s="14" t="s">
        <v>537</v>
      </c>
      <c r="E7608" s="1" t="s">
        <v>1127</v>
      </c>
      <c r="F7608" s="11" t="s">
        <v>593</v>
      </c>
      <c r="G7608" s="1" t="s">
        <v>37</v>
      </c>
      <c r="H7608" s="1" t="s">
        <v>453</v>
      </c>
      <c r="I7608" s="27">
        <v>2116</v>
      </c>
      <c r="J7608" s="30" t="s">
        <v>5932</v>
      </c>
      <c r="K7608" s="28" t="s">
        <v>5933</v>
      </c>
      <c r="L7608" s="4" t="s">
        <v>582</v>
      </c>
    </row>
    <row r="7609" spans="1:12">
      <c r="A7609" s="36">
        <v>2017</v>
      </c>
      <c r="B7609" s="14" t="s">
        <v>5614</v>
      </c>
      <c r="C7609" s="9">
        <v>42991</v>
      </c>
      <c r="D7609" s="14" t="s">
        <v>537</v>
      </c>
      <c r="E7609" s="1" t="s">
        <v>1127</v>
      </c>
      <c r="F7609" s="11" t="s">
        <v>593</v>
      </c>
      <c r="G7609" s="1" t="s">
        <v>37</v>
      </c>
      <c r="H7609" s="1" t="s">
        <v>143</v>
      </c>
      <c r="I7609" s="27">
        <v>400</v>
      </c>
      <c r="J7609" s="30" t="s">
        <v>5934</v>
      </c>
      <c r="K7609" s="28" t="s">
        <v>5924</v>
      </c>
      <c r="L7609" s="4" t="s">
        <v>582</v>
      </c>
    </row>
    <row r="7610" spans="1:12">
      <c r="A7610" s="36">
        <v>2017</v>
      </c>
      <c r="B7610" s="14" t="s">
        <v>5614</v>
      </c>
      <c r="C7610" s="9">
        <v>42991</v>
      </c>
      <c r="D7610" s="14" t="s">
        <v>537</v>
      </c>
      <c r="E7610" s="1" t="s">
        <v>1127</v>
      </c>
      <c r="F7610" s="11" t="s">
        <v>593</v>
      </c>
      <c r="G7610" s="1" t="s">
        <v>37</v>
      </c>
      <c r="H7610" s="1" t="s">
        <v>143</v>
      </c>
      <c r="I7610" s="27">
        <v>1888</v>
      </c>
      <c r="J7610" s="30" t="s">
        <v>5935</v>
      </c>
      <c r="K7610" s="28" t="s">
        <v>5924</v>
      </c>
      <c r="L7610" s="4" t="s">
        <v>582</v>
      </c>
    </row>
    <row r="7611" spans="1:12">
      <c r="A7611" s="36">
        <v>2017</v>
      </c>
      <c r="B7611" s="14" t="s">
        <v>5614</v>
      </c>
      <c r="C7611" s="9">
        <v>42996</v>
      </c>
      <c r="D7611" s="14" t="s">
        <v>537</v>
      </c>
      <c r="E7611" s="1" t="s">
        <v>1127</v>
      </c>
      <c r="F7611" s="11" t="s">
        <v>593</v>
      </c>
      <c r="G7611" s="1" t="s">
        <v>179</v>
      </c>
      <c r="H7611" s="1" t="s">
        <v>30</v>
      </c>
      <c r="I7611" s="27">
        <v>601</v>
      </c>
      <c r="J7611" s="30">
        <v>39746</v>
      </c>
      <c r="K7611" s="28" t="s">
        <v>5936</v>
      </c>
      <c r="L7611" s="4" t="s">
        <v>582</v>
      </c>
    </row>
    <row r="7612" spans="1:12">
      <c r="A7612" s="36">
        <v>2017</v>
      </c>
      <c r="B7612" s="14" t="s">
        <v>5614</v>
      </c>
      <c r="C7612" s="9">
        <v>43002</v>
      </c>
      <c r="D7612" s="14" t="s">
        <v>537</v>
      </c>
      <c r="E7612" s="1" t="s">
        <v>1127</v>
      </c>
      <c r="F7612" s="11" t="s">
        <v>593</v>
      </c>
      <c r="G7612" s="1" t="s">
        <v>37</v>
      </c>
      <c r="H7612" s="1" t="s">
        <v>453</v>
      </c>
      <c r="I7612" s="27">
        <v>2617</v>
      </c>
      <c r="J7612" s="30" t="s">
        <v>5937</v>
      </c>
      <c r="K7612" s="28" t="s">
        <v>5926</v>
      </c>
      <c r="L7612" s="4" t="s">
        <v>582</v>
      </c>
    </row>
    <row r="7613" spans="1:12">
      <c r="A7613" s="36">
        <v>2017</v>
      </c>
      <c r="B7613" s="14" t="s">
        <v>5614</v>
      </c>
      <c r="C7613" s="9">
        <v>43002</v>
      </c>
      <c r="D7613" s="14" t="s">
        <v>537</v>
      </c>
      <c r="E7613" s="1" t="s">
        <v>1127</v>
      </c>
      <c r="F7613" s="11" t="s">
        <v>593</v>
      </c>
      <c r="G7613" s="1" t="s">
        <v>37</v>
      </c>
      <c r="H7613" s="1" t="s">
        <v>453</v>
      </c>
      <c r="I7613" s="27">
        <v>1088</v>
      </c>
      <c r="J7613" s="30" t="s">
        <v>5938</v>
      </c>
      <c r="K7613" s="28" t="s">
        <v>5926</v>
      </c>
      <c r="L7613" s="4" t="s">
        <v>582</v>
      </c>
    </row>
    <row r="7614" spans="1:12">
      <c r="A7614" s="36">
        <v>2017</v>
      </c>
      <c r="B7614" s="14" t="s">
        <v>5614</v>
      </c>
      <c r="C7614" s="9">
        <v>43002</v>
      </c>
      <c r="D7614" s="14" t="s">
        <v>537</v>
      </c>
      <c r="E7614" s="1" t="s">
        <v>1127</v>
      </c>
      <c r="F7614" s="11" t="s">
        <v>593</v>
      </c>
      <c r="G7614" s="1" t="s">
        <v>37</v>
      </c>
      <c r="H7614" s="1" t="s">
        <v>453</v>
      </c>
      <c r="I7614" s="27">
        <v>2077</v>
      </c>
      <c r="J7614" s="30" t="s">
        <v>5939</v>
      </c>
      <c r="K7614" s="28" t="s">
        <v>5926</v>
      </c>
      <c r="L7614" s="4" t="s">
        <v>582</v>
      </c>
    </row>
    <row r="7615" spans="1:12">
      <c r="A7615" s="36">
        <v>2017</v>
      </c>
      <c r="B7615" s="14" t="s">
        <v>5614</v>
      </c>
      <c r="C7615" s="9">
        <v>43003</v>
      </c>
      <c r="D7615" s="14" t="s">
        <v>537</v>
      </c>
      <c r="E7615" s="1" t="s">
        <v>1127</v>
      </c>
      <c r="F7615" s="11" t="s">
        <v>593</v>
      </c>
      <c r="G7615" s="1" t="s">
        <v>37</v>
      </c>
      <c r="H7615" s="1" t="s">
        <v>453</v>
      </c>
      <c r="I7615" s="27">
        <v>2783</v>
      </c>
      <c r="J7615" s="30" t="s">
        <v>5940</v>
      </c>
      <c r="K7615" s="28" t="s">
        <v>5941</v>
      </c>
      <c r="L7615" s="4" t="s">
        <v>582</v>
      </c>
    </row>
    <row r="7616" spans="1:12">
      <c r="A7616" s="36">
        <v>2017</v>
      </c>
      <c r="B7616" s="14" t="s">
        <v>5614</v>
      </c>
      <c r="C7616" s="9">
        <v>43003</v>
      </c>
      <c r="D7616" s="14" t="s">
        <v>537</v>
      </c>
      <c r="E7616" s="1" t="s">
        <v>1127</v>
      </c>
      <c r="F7616" s="11" t="s">
        <v>593</v>
      </c>
      <c r="G7616" s="1" t="s">
        <v>37</v>
      </c>
      <c r="H7616" s="1" t="s">
        <v>357</v>
      </c>
      <c r="I7616" s="27">
        <v>1331</v>
      </c>
      <c r="J7616" s="30" t="s">
        <v>5942</v>
      </c>
      <c r="K7616" s="28" t="s">
        <v>5941</v>
      </c>
      <c r="L7616" s="4" t="s">
        <v>582</v>
      </c>
    </row>
    <row r="7617" spans="1:12">
      <c r="A7617" s="36">
        <v>2017</v>
      </c>
      <c r="B7617" s="14" t="s">
        <v>5614</v>
      </c>
      <c r="C7617" s="9">
        <v>43005</v>
      </c>
      <c r="D7617" s="14" t="s">
        <v>537</v>
      </c>
      <c r="E7617" s="1" t="s">
        <v>1127</v>
      </c>
      <c r="F7617" s="11" t="s">
        <v>593</v>
      </c>
      <c r="G7617" s="1" t="s">
        <v>269</v>
      </c>
      <c r="H7617" s="11" t="s">
        <v>644</v>
      </c>
      <c r="I7617" s="27">
        <v>1182</v>
      </c>
      <c r="J7617" s="30" t="s">
        <v>5943</v>
      </c>
      <c r="K7617" s="28" t="s">
        <v>1131</v>
      </c>
      <c r="L7617" s="4" t="s">
        <v>582</v>
      </c>
    </row>
    <row r="7618" spans="1:12">
      <c r="A7618" s="36">
        <v>2017</v>
      </c>
      <c r="B7618" s="14" t="s">
        <v>5614</v>
      </c>
      <c r="C7618" s="9">
        <v>42994</v>
      </c>
      <c r="D7618" s="14" t="s">
        <v>537</v>
      </c>
      <c r="E7618" s="1" t="s">
        <v>2130</v>
      </c>
      <c r="F7618" s="11" t="s">
        <v>1147</v>
      </c>
      <c r="G7618" s="1" t="s">
        <v>691</v>
      </c>
      <c r="H7618" s="1" t="s">
        <v>120</v>
      </c>
      <c r="I7618" s="27">
        <v>2741</v>
      </c>
      <c r="J7618" s="30">
        <v>930681</v>
      </c>
      <c r="K7618" s="28" t="s">
        <v>5944</v>
      </c>
      <c r="L7618" s="4" t="s">
        <v>582</v>
      </c>
    </row>
    <row r="7619" spans="1:12">
      <c r="A7619" s="36">
        <v>2017</v>
      </c>
      <c r="B7619" s="14" t="s">
        <v>5614</v>
      </c>
      <c r="C7619" s="9">
        <v>42998</v>
      </c>
      <c r="D7619" s="14" t="s">
        <v>537</v>
      </c>
      <c r="E7619" s="1" t="s">
        <v>609</v>
      </c>
      <c r="F7619" s="11" t="s">
        <v>610</v>
      </c>
      <c r="G7619" s="1" t="s">
        <v>179</v>
      </c>
      <c r="H7619" s="1" t="s">
        <v>183</v>
      </c>
      <c r="I7619" s="27">
        <v>642</v>
      </c>
      <c r="J7619" s="30">
        <v>28074</v>
      </c>
      <c r="K7619" s="28" t="s">
        <v>5060</v>
      </c>
      <c r="L7619" s="4" t="s">
        <v>582</v>
      </c>
    </row>
    <row r="7620" spans="1:12">
      <c r="A7620" s="36">
        <v>2017</v>
      </c>
      <c r="B7620" s="14" t="s">
        <v>5614</v>
      </c>
      <c r="C7620" s="9">
        <v>43002</v>
      </c>
      <c r="D7620" s="14" t="s">
        <v>537</v>
      </c>
      <c r="E7620" s="1" t="s">
        <v>609</v>
      </c>
      <c r="F7620" s="11" t="s">
        <v>610</v>
      </c>
      <c r="G7620" s="1" t="s">
        <v>37</v>
      </c>
      <c r="H7620" s="1" t="s">
        <v>453</v>
      </c>
      <c r="I7620" s="27">
        <v>1683</v>
      </c>
      <c r="J7620" s="30" t="s">
        <v>5945</v>
      </c>
      <c r="K7620" s="28" t="s">
        <v>4644</v>
      </c>
      <c r="L7620" s="4" t="s">
        <v>582</v>
      </c>
    </row>
    <row r="7621" spans="1:12">
      <c r="A7621" s="36">
        <v>2017</v>
      </c>
      <c r="B7621" s="14" t="s">
        <v>5614</v>
      </c>
      <c r="C7621" s="9">
        <v>43002</v>
      </c>
      <c r="D7621" s="14" t="s">
        <v>537</v>
      </c>
      <c r="E7621" s="1" t="s">
        <v>609</v>
      </c>
      <c r="F7621" s="11" t="s">
        <v>610</v>
      </c>
      <c r="G7621" s="1" t="s">
        <v>37</v>
      </c>
      <c r="H7621" s="1" t="s">
        <v>453</v>
      </c>
      <c r="I7621" s="27">
        <v>1026</v>
      </c>
      <c r="J7621" s="30" t="s">
        <v>5946</v>
      </c>
      <c r="K7621" s="28" t="s">
        <v>4644</v>
      </c>
      <c r="L7621" s="4" t="s">
        <v>582</v>
      </c>
    </row>
    <row r="7622" spans="1:12">
      <c r="A7622" s="36">
        <v>2017</v>
      </c>
      <c r="B7622" s="14" t="s">
        <v>5614</v>
      </c>
      <c r="C7622" s="9">
        <v>43003</v>
      </c>
      <c r="D7622" s="14" t="s">
        <v>537</v>
      </c>
      <c r="E7622" s="1" t="s">
        <v>609</v>
      </c>
      <c r="F7622" s="11" t="s">
        <v>610</v>
      </c>
      <c r="G7622" s="1" t="s">
        <v>37</v>
      </c>
      <c r="H7622" s="1" t="s">
        <v>453</v>
      </c>
      <c r="I7622" s="27">
        <v>1376</v>
      </c>
      <c r="J7622" s="30" t="s">
        <v>5947</v>
      </c>
      <c r="K7622" s="28" t="s">
        <v>5059</v>
      </c>
      <c r="L7622" s="4" t="s">
        <v>582</v>
      </c>
    </row>
    <row r="7623" spans="1:12">
      <c r="A7623" s="36">
        <v>2017</v>
      </c>
      <c r="B7623" s="14" t="s">
        <v>5614</v>
      </c>
      <c r="C7623" s="9">
        <v>43006</v>
      </c>
      <c r="D7623" s="14" t="s">
        <v>537</v>
      </c>
      <c r="E7623" s="1" t="s">
        <v>609</v>
      </c>
      <c r="F7623" s="11" t="s">
        <v>610</v>
      </c>
      <c r="G7623" s="1" t="s">
        <v>179</v>
      </c>
      <c r="H7623" s="1" t="s">
        <v>30</v>
      </c>
      <c r="I7623" s="27">
        <v>855</v>
      </c>
      <c r="J7623" s="30">
        <v>39939</v>
      </c>
      <c r="K7623" s="28" t="s">
        <v>4644</v>
      </c>
      <c r="L7623" s="4" t="s">
        <v>582</v>
      </c>
    </row>
    <row r="7624" spans="1:12">
      <c r="A7624" s="36">
        <v>2017</v>
      </c>
      <c r="B7624" s="14" t="s">
        <v>5614</v>
      </c>
      <c r="C7624" s="9">
        <v>43006</v>
      </c>
      <c r="D7624" s="14" t="s">
        <v>537</v>
      </c>
      <c r="E7624" s="1" t="s">
        <v>609</v>
      </c>
      <c r="F7624" s="11" t="s">
        <v>610</v>
      </c>
      <c r="G7624" s="1" t="s">
        <v>179</v>
      </c>
      <c r="H7624" s="1" t="s">
        <v>30</v>
      </c>
      <c r="I7624" s="27">
        <v>204</v>
      </c>
      <c r="J7624" s="30">
        <v>39940</v>
      </c>
      <c r="K7624" s="28" t="s">
        <v>4644</v>
      </c>
      <c r="L7624" s="4" t="s">
        <v>582</v>
      </c>
    </row>
    <row r="7625" spans="1:12">
      <c r="A7625" s="36">
        <v>2017</v>
      </c>
      <c r="B7625" s="14" t="s">
        <v>5614</v>
      </c>
      <c r="C7625" s="9">
        <v>43006</v>
      </c>
      <c r="D7625" s="14" t="s">
        <v>537</v>
      </c>
      <c r="E7625" s="1" t="s">
        <v>609</v>
      </c>
      <c r="F7625" s="11" t="s">
        <v>610</v>
      </c>
      <c r="G7625" s="1" t="s">
        <v>179</v>
      </c>
      <c r="H7625" s="1" t="s">
        <v>30</v>
      </c>
      <c r="I7625" s="27">
        <v>723</v>
      </c>
      <c r="J7625" s="30">
        <v>39951</v>
      </c>
      <c r="K7625" s="28" t="s">
        <v>4644</v>
      </c>
      <c r="L7625" s="4" t="s">
        <v>582</v>
      </c>
    </row>
    <row r="7626" spans="1:12">
      <c r="A7626" s="36">
        <v>2017</v>
      </c>
      <c r="B7626" s="14" t="s">
        <v>5614</v>
      </c>
      <c r="C7626" s="9">
        <v>43008</v>
      </c>
      <c r="D7626" s="14" t="s">
        <v>537</v>
      </c>
      <c r="E7626" s="1" t="s">
        <v>609</v>
      </c>
      <c r="F7626" s="11" t="s">
        <v>610</v>
      </c>
      <c r="G7626" s="1" t="s">
        <v>179</v>
      </c>
      <c r="H7626" s="1" t="s">
        <v>183</v>
      </c>
      <c r="I7626" s="27">
        <v>937</v>
      </c>
      <c r="J7626" s="30">
        <v>28100</v>
      </c>
      <c r="K7626" s="28" t="s">
        <v>5948</v>
      </c>
      <c r="L7626" s="4" t="s">
        <v>582</v>
      </c>
    </row>
    <row r="7627" spans="1:12">
      <c r="A7627" s="36">
        <v>2017</v>
      </c>
      <c r="B7627" s="14" t="s">
        <v>5614</v>
      </c>
      <c r="C7627" s="9">
        <v>42979</v>
      </c>
      <c r="D7627" s="14" t="s">
        <v>537</v>
      </c>
      <c r="E7627" s="1" t="s">
        <v>609</v>
      </c>
      <c r="F7627" s="11" t="s">
        <v>627</v>
      </c>
      <c r="G7627" s="1" t="s">
        <v>510</v>
      </c>
      <c r="H7627" s="11" t="s">
        <v>2087</v>
      </c>
      <c r="I7627" s="27">
        <v>1180</v>
      </c>
      <c r="J7627" s="30">
        <v>1609</v>
      </c>
      <c r="K7627" s="28" t="s">
        <v>4644</v>
      </c>
      <c r="L7627" s="4" t="s">
        <v>582</v>
      </c>
    </row>
    <row r="7628" spans="1:12">
      <c r="A7628" s="36">
        <v>2017</v>
      </c>
      <c r="B7628" s="14" t="s">
        <v>5614</v>
      </c>
      <c r="C7628" s="9">
        <v>42979</v>
      </c>
      <c r="D7628" s="14" t="s">
        <v>537</v>
      </c>
      <c r="E7628" s="1" t="s">
        <v>609</v>
      </c>
      <c r="F7628" s="11" t="s">
        <v>627</v>
      </c>
      <c r="G7628" s="1" t="s">
        <v>179</v>
      </c>
      <c r="H7628" s="1" t="s">
        <v>30</v>
      </c>
      <c r="I7628" s="27">
        <v>1327</v>
      </c>
      <c r="J7628" s="30">
        <v>39444</v>
      </c>
      <c r="K7628" s="28" t="s">
        <v>4644</v>
      </c>
      <c r="L7628" s="4" t="s">
        <v>582</v>
      </c>
    </row>
    <row r="7629" spans="1:12">
      <c r="A7629" s="36">
        <v>2017</v>
      </c>
      <c r="B7629" s="14" t="s">
        <v>5614</v>
      </c>
      <c r="C7629" s="9">
        <v>42981</v>
      </c>
      <c r="D7629" s="14" t="s">
        <v>537</v>
      </c>
      <c r="E7629" s="1" t="s">
        <v>609</v>
      </c>
      <c r="F7629" s="11" t="s">
        <v>627</v>
      </c>
      <c r="G7629" s="1" t="s">
        <v>179</v>
      </c>
      <c r="H7629" s="1" t="s">
        <v>30</v>
      </c>
      <c r="I7629" s="27">
        <v>403</v>
      </c>
      <c r="J7629" s="30">
        <v>39488</v>
      </c>
      <c r="K7629" s="28" t="s">
        <v>5060</v>
      </c>
      <c r="L7629" s="4" t="s">
        <v>582</v>
      </c>
    </row>
    <row r="7630" spans="1:12">
      <c r="A7630" s="36">
        <v>2017</v>
      </c>
      <c r="B7630" s="14" t="s">
        <v>5614</v>
      </c>
      <c r="C7630" s="9">
        <v>42982</v>
      </c>
      <c r="D7630" s="14" t="s">
        <v>537</v>
      </c>
      <c r="E7630" s="1" t="s">
        <v>609</v>
      </c>
      <c r="F7630" s="11" t="s">
        <v>627</v>
      </c>
      <c r="G7630" s="1" t="s">
        <v>179</v>
      </c>
      <c r="H7630" s="1" t="s">
        <v>30</v>
      </c>
      <c r="I7630" s="27">
        <v>321</v>
      </c>
      <c r="J7630" s="30">
        <v>39497</v>
      </c>
      <c r="K7630" s="28" t="s">
        <v>5060</v>
      </c>
      <c r="L7630" s="4" t="s">
        <v>582</v>
      </c>
    </row>
    <row r="7631" spans="1:12">
      <c r="A7631" s="36">
        <v>2017</v>
      </c>
      <c r="B7631" s="14" t="s">
        <v>5614</v>
      </c>
      <c r="C7631" s="9">
        <v>42987</v>
      </c>
      <c r="D7631" s="14" t="s">
        <v>537</v>
      </c>
      <c r="E7631" s="1" t="s">
        <v>609</v>
      </c>
      <c r="F7631" s="11" t="s">
        <v>627</v>
      </c>
      <c r="G7631" s="1" t="s">
        <v>37</v>
      </c>
      <c r="H7631" s="1" t="s">
        <v>453</v>
      </c>
      <c r="I7631" s="27">
        <v>1786</v>
      </c>
      <c r="J7631" s="30" t="s">
        <v>5949</v>
      </c>
      <c r="K7631" s="28" t="s">
        <v>5059</v>
      </c>
      <c r="L7631" s="4" t="s">
        <v>582</v>
      </c>
    </row>
    <row r="7632" spans="1:12">
      <c r="A7632" s="36">
        <v>2017</v>
      </c>
      <c r="B7632" s="14" t="s">
        <v>5614</v>
      </c>
      <c r="C7632" s="9">
        <v>42992</v>
      </c>
      <c r="D7632" s="14" t="s">
        <v>537</v>
      </c>
      <c r="E7632" s="1" t="s">
        <v>609</v>
      </c>
      <c r="F7632" s="11" t="s">
        <v>627</v>
      </c>
      <c r="G7632" s="1" t="s">
        <v>37</v>
      </c>
      <c r="H7632" s="1" t="s">
        <v>143</v>
      </c>
      <c r="I7632" s="27">
        <v>1080</v>
      </c>
      <c r="J7632" s="30" t="s">
        <v>5950</v>
      </c>
      <c r="K7632" s="28" t="s">
        <v>5059</v>
      </c>
      <c r="L7632" s="4" t="s">
        <v>582</v>
      </c>
    </row>
    <row r="7633" spans="1:12">
      <c r="A7633" s="36">
        <v>2017</v>
      </c>
      <c r="B7633" s="14" t="s">
        <v>5614</v>
      </c>
      <c r="C7633" s="9">
        <v>42992</v>
      </c>
      <c r="D7633" s="14" t="s">
        <v>537</v>
      </c>
      <c r="E7633" s="1" t="s">
        <v>609</v>
      </c>
      <c r="F7633" s="11" t="s">
        <v>627</v>
      </c>
      <c r="G7633" s="1" t="s">
        <v>37</v>
      </c>
      <c r="H7633" s="1" t="s">
        <v>143</v>
      </c>
      <c r="I7633" s="27">
        <v>1834</v>
      </c>
      <c r="J7633" s="30" t="s">
        <v>5951</v>
      </c>
      <c r="K7633" s="28" t="s">
        <v>5059</v>
      </c>
      <c r="L7633" s="4" t="s">
        <v>582</v>
      </c>
    </row>
    <row r="7634" spans="1:12">
      <c r="A7634" s="36">
        <v>2017</v>
      </c>
      <c r="B7634" s="14" t="s">
        <v>5614</v>
      </c>
      <c r="C7634" s="9">
        <v>42994</v>
      </c>
      <c r="D7634" s="14" t="s">
        <v>537</v>
      </c>
      <c r="E7634" s="1" t="s">
        <v>609</v>
      </c>
      <c r="F7634" s="11" t="s">
        <v>627</v>
      </c>
      <c r="G7634" s="1" t="s">
        <v>691</v>
      </c>
      <c r="H7634" s="1" t="s">
        <v>120</v>
      </c>
      <c r="I7634" s="27">
        <v>808</v>
      </c>
      <c r="J7634" s="30">
        <v>930683</v>
      </c>
      <c r="K7634" s="28" t="s">
        <v>4644</v>
      </c>
      <c r="L7634" s="4" t="s">
        <v>582</v>
      </c>
    </row>
    <row r="7635" spans="1:12">
      <c r="A7635" s="36">
        <v>2017</v>
      </c>
      <c r="B7635" s="14" t="s">
        <v>5614</v>
      </c>
      <c r="C7635" s="9">
        <v>43005</v>
      </c>
      <c r="D7635" s="14" t="s">
        <v>537</v>
      </c>
      <c r="E7635" s="1" t="s">
        <v>609</v>
      </c>
      <c r="F7635" s="11" t="s">
        <v>627</v>
      </c>
      <c r="G7635" s="1" t="s">
        <v>179</v>
      </c>
      <c r="H7635" s="1" t="s">
        <v>183</v>
      </c>
      <c r="I7635" s="27">
        <v>278</v>
      </c>
      <c r="J7635" s="30">
        <v>28092</v>
      </c>
      <c r="K7635" s="28" t="s">
        <v>3040</v>
      </c>
      <c r="L7635" s="4" t="s">
        <v>582</v>
      </c>
    </row>
    <row r="7636" spans="1:12">
      <c r="A7636" s="36">
        <v>2017</v>
      </c>
      <c r="B7636" s="14" t="s">
        <v>5614</v>
      </c>
      <c r="C7636" s="9">
        <v>43006</v>
      </c>
      <c r="D7636" s="14" t="s">
        <v>537</v>
      </c>
      <c r="E7636" s="1" t="s">
        <v>609</v>
      </c>
      <c r="F7636" s="11" t="s">
        <v>627</v>
      </c>
      <c r="G7636" s="1" t="s">
        <v>179</v>
      </c>
      <c r="H7636" s="1" t="s">
        <v>30</v>
      </c>
      <c r="I7636" s="27">
        <v>665</v>
      </c>
      <c r="J7636" s="30">
        <v>39950</v>
      </c>
      <c r="K7636" s="28" t="s">
        <v>3040</v>
      </c>
      <c r="L7636" s="4" t="s">
        <v>582</v>
      </c>
    </row>
    <row r="7637" spans="1:12">
      <c r="A7637" s="36">
        <v>2017</v>
      </c>
      <c r="B7637" s="14" t="s">
        <v>5614</v>
      </c>
      <c r="C7637" s="9">
        <v>43006</v>
      </c>
      <c r="D7637" s="14" t="s">
        <v>537</v>
      </c>
      <c r="E7637" s="1" t="s">
        <v>609</v>
      </c>
      <c r="F7637" s="11" t="s">
        <v>627</v>
      </c>
      <c r="G7637" s="1" t="s">
        <v>179</v>
      </c>
      <c r="H7637" s="1" t="s">
        <v>30</v>
      </c>
      <c r="I7637" s="27">
        <v>1752</v>
      </c>
      <c r="J7637" s="30">
        <v>39938</v>
      </c>
      <c r="K7637" s="28" t="s">
        <v>3040</v>
      </c>
      <c r="L7637" s="4" t="s">
        <v>582</v>
      </c>
    </row>
    <row r="7638" spans="1:12">
      <c r="A7638" s="36">
        <v>2017</v>
      </c>
      <c r="B7638" s="14" t="s">
        <v>5614</v>
      </c>
      <c r="C7638" s="9">
        <v>43007</v>
      </c>
      <c r="D7638" s="14" t="s">
        <v>537</v>
      </c>
      <c r="E7638" s="1" t="s">
        <v>609</v>
      </c>
      <c r="F7638" s="11" t="s">
        <v>627</v>
      </c>
      <c r="G7638" s="1" t="s">
        <v>179</v>
      </c>
      <c r="H7638" s="1" t="s">
        <v>183</v>
      </c>
      <c r="I7638" s="27">
        <v>2115</v>
      </c>
      <c r="J7638" s="30">
        <v>28095</v>
      </c>
      <c r="K7638" s="28" t="s">
        <v>5060</v>
      </c>
      <c r="L7638" s="4" t="s">
        <v>582</v>
      </c>
    </row>
    <row r="7639" spans="1:12">
      <c r="A7639" s="36">
        <v>2017</v>
      </c>
      <c r="B7639" s="14" t="s">
        <v>5614</v>
      </c>
      <c r="C7639" s="9">
        <v>42983</v>
      </c>
      <c r="D7639" s="14" t="s">
        <v>537</v>
      </c>
      <c r="E7639" s="1" t="s">
        <v>609</v>
      </c>
      <c r="F7639" s="11" t="s">
        <v>1168</v>
      </c>
      <c r="G7639" s="1" t="s">
        <v>179</v>
      </c>
      <c r="H7639" s="1" t="s">
        <v>183</v>
      </c>
      <c r="I7639" s="27">
        <v>562</v>
      </c>
      <c r="J7639" s="30">
        <v>28036</v>
      </c>
      <c r="K7639" s="28" t="s">
        <v>5063</v>
      </c>
      <c r="L7639" s="4" t="s">
        <v>582</v>
      </c>
    </row>
    <row r="7640" spans="1:12">
      <c r="A7640" s="36">
        <v>2017</v>
      </c>
      <c r="B7640" s="14" t="s">
        <v>5614</v>
      </c>
      <c r="C7640" s="9">
        <v>42984</v>
      </c>
      <c r="D7640" s="14" t="s">
        <v>537</v>
      </c>
      <c r="E7640" s="1" t="s">
        <v>609</v>
      </c>
      <c r="F7640" s="11" t="s">
        <v>1168</v>
      </c>
      <c r="G7640" s="1" t="s">
        <v>37</v>
      </c>
      <c r="H7640" s="1" t="s">
        <v>279</v>
      </c>
      <c r="I7640" s="27">
        <v>2697</v>
      </c>
      <c r="J7640" s="30" t="s">
        <v>5952</v>
      </c>
      <c r="K7640" s="28" t="s">
        <v>5063</v>
      </c>
      <c r="L7640" s="4" t="s">
        <v>582</v>
      </c>
    </row>
    <row r="7641" spans="1:12">
      <c r="A7641" s="36">
        <v>2017</v>
      </c>
      <c r="B7641" s="14" t="s">
        <v>5614</v>
      </c>
      <c r="C7641" s="9">
        <v>42987</v>
      </c>
      <c r="D7641" s="14" t="s">
        <v>537</v>
      </c>
      <c r="E7641" s="1" t="s">
        <v>609</v>
      </c>
      <c r="F7641" s="11" t="s">
        <v>1168</v>
      </c>
      <c r="G7641" s="1" t="s">
        <v>37</v>
      </c>
      <c r="H7641" s="1" t="s">
        <v>453</v>
      </c>
      <c r="I7641" s="27">
        <v>370</v>
      </c>
      <c r="J7641" s="30" t="s">
        <v>5953</v>
      </c>
      <c r="K7641" s="28" t="s">
        <v>5063</v>
      </c>
      <c r="L7641" s="4" t="s">
        <v>582</v>
      </c>
    </row>
    <row r="7642" spans="1:12">
      <c r="A7642" s="36">
        <v>2017</v>
      </c>
      <c r="B7642" s="14" t="s">
        <v>5614</v>
      </c>
      <c r="C7642" s="9">
        <v>42987</v>
      </c>
      <c r="D7642" s="14" t="s">
        <v>537</v>
      </c>
      <c r="E7642" s="1" t="s">
        <v>609</v>
      </c>
      <c r="F7642" s="11" t="s">
        <v>1168</v>
      </c>
      <c r="G7642" s="1" t="s">
        <v>37</v>
      </c>
      <c r="H7642" s="1" t="s">
        <v>279</v>
      </c>
      <c r="I7642" s="27">
        <v>440</v>
      </c>
      <c r="J7642" s="30" t="s">
        <v>5954</v>
      </c>
      <c r="K7642" s="28" t="s">
        <v>2138</v>
      </c>
      <c r="L7642" s="4" t="s">
        <v>582</v>
      </c>
    </row>
    <row r="7643" spans="1:12">
      <c r="A7643" s="36">
        <v>2017</v>
      </c>
      <c r="B7643" s="14" t="s">
        <v>5614</v>
      </c>
      <c r="C7643" s="9">
        <v>42991</v>
      </c>
      <c r="D7643" s="14" t="s">
        <v>537</v>
      </c>
      <c r="E7643" s="1" t="s">
        <v>609</v>
      </c>
      <c r="F7643" s="11" t="s">
        <v>1168</v>
      </c>
      <c r="G7643" s="1" t="s">
        <v>179</v>
      </c>
      <c r="H7643" s="1" t="s">
        <v>183</v>
      </c>
      <c r="I7643" s="27">
        <v>1030</v>
      </c>
      <c r="J7643" s="30">
        <v>28053</v>
      </c>
      <c r="K7643" s="28" t="s">
        <v>2138</v>
      </c>
      <c r="L7643" s="4" t="s">
        <v>582</v>
      </c>
    </row>
    <row r="7644" spans="1:12">
      <c r="A7644" s="36">
        <v>2017</v>
      </c>
      <c r="B7644" s="14" t="s">
        <v>5614</v>
      </c>
      <c r="C7644" s="9">
        <v>42992</v>
      </c>
      <c r="D7644" s="14" t="s">
        <v>537</v>
      </c>
      <c r="E7644" s="1" t="s">
        <v>609</v>
      </c>
      <c r="F7644" s="11" t="s">
        <v>1168</v>
      </c>
      <c r="G7644" s="1" t="s">
        <v>269</v>
      </c>
      <c r="H7644" s="11" t="s">
        <v>150</v>
      </c>
      <c r="I7644" s="27">
        <v>1459</v>
      </c>
      <c r="J7644" s="30" t="s">
        <v>5955</v>
      </c>
      <c r="K7644" s="28" t="s">
        <v>2138</v>
      </c>
      <c r="L7644" s="4" t="s">
        <v>582</v>
      </c>
    </row>
    <row r="7645" spans="1:12">
      <c r="A7645" s="36">
        <v>2017</v>
      </c>
      <c r="B7645" s="14" t="s">
        <v>5614</v>
      </c>
      <c r="C7645" s="9">
        <v>42995</v>
      </c>
      <c r="D7645" s="14" t="s">
        <v>537</v>
      </c>
      <c r="E7645" s="1" t="s">
        <v>609</v>
      </c>
      <c r="F7645" s="11" t="s">
        <v>1168</v>
      </c>
      <c r="G7645" s="1" t="s">
        <v>37</v>
      </c>
      <c r="H7645" s="1" t="s">
        <v>279</v>
      </c>
      <c r="I7645" s="27">
        <v>1339</v>
      </c>
      <c r="J7645" s="30" t="s">
        <v>5956</v>
      </c>
      <c r="K7645" s="28" t="s">
        <v>5059</v>
      </c>
      <c r="L7645" s="4" t="s">
        <v>582</v>
      </c>
    </row>
    <row r="7646" spans="1:12">
      <c r="A7646" s="36">
        <v>2017</v>
      </c>
      <c r="B7646" s="14" t="s">
        <v>5614</v>
      </c>
      <c r="C7646" s="9">
        <v>42998</v>
      </c>
      <c r="D7646" s="14" t="s">
        <v>537</v>
      </c>
      <c r="E7646" s="1" t="s">
        <v>636</v>
      </c>
      <c r="F7646" s="11" t="s">
        <v>1178</v>
      </c>
      <c r="G7646" s="1" t="s">
        <v>269</v>
      </c>
      <c r="H7646" s="1" t="s">
        <v>270</v>
      </c>
      <c r="I7646" s="27">
        <v>392</v>
      </c>
      <c r="J7646" s="30" t="s">
        <v>5957</v>
      </c>
      <c r="K7646" s="28" t="s">
        <v>5958</v>
      </c>
      <c r="L7646" s="4" t="s">
        <v>582</v>
      </c>
    </row>
    <row r="7647" spans="1:12">
      <c r="A7647" s="36">
        <v>2017</v>
      </c>
      <c r="B7647" s="14" t="s">
        <v>5614</v>
      </c>
      <c r="C7647" s="9">
        <v>42998</v>
      </c>
      <c r="D7647" s="14" t="s">
        <v>537</v>
      </c>
      <c r="E7647" s="1" t="s">
        <v>636</v>
      </c>
      <c r="F7647" s="11" t="s">
        <v>1178</v>
      </c>
      <c r="G7647" s="1" t="s">
        <v>269</v>
      </c>
      <c r="H7647" s="1" t="s">
        <v>270</v>
      </c>
      <c r="I7647" s="27">
        <v>325</v>
      </c>
      <c r="J7647" s="30" t="s">
        <v>5959</v>
      </c>
      <c r="K7647" s="28" t="s">
        <v>5958</v>
      </c>
      <c r="L7647" s="4" t="s">
        <v>582</v>
      </c>
    </row>
    <row r="7648" spans="1:12">
      <c r="A7648" s="36">
        <v>2017</v>
      </c>
      <c r="B7648" s="14" t="s">
        <v>5614</v>
      </c>
      <c r="C7648" s="9">
        <v>42999</v>
      </c>
      <c r="D7648" s="14" t="s">
        <v>537</v>
      </c>
      <c r="E7648" s="1" t="s">
        <v>636</v>
      </c>
      <c r="F7648" s="11" t="s">
        <v>1178</v>
      </c>
      <c r="G7648" s="1" t="s">
        <v>137</v>
      </c>
      <c r="H7648" s="1" t="s">
        <v>650</v>
      </c>
      <c r="I7648" s="27">
        <v>356</v>
      </c>
      <c r="J7648" s="30">
        <v>2590</v>
      </c>
      <c r="K7648" s="28" t="s">
        <v>1213</v>
      </c>
      <c r="L7648" s="4" t="s">
        <v>582</v>
      </c>
    </row>
    <row r="7649" spans="1:12">
      <c r="A7649" s="36">
        <v>2017</v>
      </c>
      <c r="B7649" s="14" t="s">
        <v>5614</v>
      </c>
      <c r="C7649" s="9">
        <v>42999</v>
      </c>
      <c r="D7649" s="14" t="s">
        <v>537</v>
      </c>
      <c r="E7649" s="1" t="s">
        <v>636</v>
      </c>
      <c r="F7649" s="11" t="s">
        <v>1178</v>
      </c>
      <c r="G7649" s="1" t="s">
        <v>137</v>
      </c>
      <c r="H7649" s="1" t="s">
        <v>650</v>
      </c>
      <c r="I7649" s="27">
        <v>571</v>
      </c>
      <c r="J7649" s="30">
        <v>2591</v>
      </c>
      <c r="K7649" s="28" t="s">
        <v>1213</v>
      </c>
      <c r="L7649" s="4" t="s">
        <v>582</v>
      </c>
    </row>
    <row r="7650" spans="1:12">
      <c r="A7650" s="36">
        <v>2017</v>
      </c>
      <c r="B7650" s="14" t="s">
        <v>5614</v>
      </c>
      <c r="C7650" s="9">
        <v>42999</v>
      </c>
      <c r="D7650" s="14" t="s">
        <v>537</v>
      </c>
      <c r="E7650" s="1" t="s">
        <v>636</v>
      </c>
      <c r="F7650" s="11" t="s">
        <v>1178</v>
      </c>
      <c r="G7650" s="1" t="s">
        <v>179</v>
      </c>
      <c r="H7650" s="1" t="s">
        <v>102</v>
      </c>
      <c r="I7650" s="27">
        <v>396</v>
      </c>
      <c r="J7650" s="30">
        <v>7618</v>
      </c>
      <c r="K7650" s="28" t="s">
        <v>4186</v>
      </c>
      <c r="L7650" s="4" t="s">
        <v>582</v>
      </c>
    </row>
    <row r="7651" spans="1:12">
      <c r="A7651" s="36">
        <v>2017</v>
      </c>
      <c r="B7651" s="14" t="s">
        <v>5614</v>
      </c>
      <c r="C7651" s="9">
        <v>43001</v>
      </c>
      <c r="D7651" s="14" t="s">
        <v>537</v>
      </c>
      <c r="E7651" s="1" t="s">
        <v>636</v>
      </c>
      <c r="F7651" s="11" t="s">
        <v>1178</v>
      </c>
      <c r="G7651" s="1" t="s">
        <v>179</v>
      </c>
      <c r="H7651" s="1" t="s">
        <v>102</v>
      </c>
      <c r="I7651" s="27">
        <v>992</v>
      </c>
      <c r="J7651" s="30">
        <v>7603</v>
      </c>
      <c r="K7651" s="28" t="s">
        <v>5960</v>
      </c>
      <c r="L7651" s="4" t="s">
        <v>582</v>
      </c>
    </row>
    <row r="7652" spans="1:12">
      <c r="A7652" s="36">
        <v>2017</v>
      </c>
      <c r="B7652" s="14" t="s">
        <v>5614</v>
      </c>
      <c r="C7652" s="9">
        <v>43002</v>
      </c>
      <c r="D7652" s="14" t="s">
        <v>537</v>
      </c>
      <c r="E7652" s="1" t="s">
        <v>636</v>
      </c>
      <c r="F7652" s="11" t="s">
        <v>1178</v>
      </c>
      <c r="G7652" s="1" t="s">
        <v>179</v>
      </c>
      <c r="H7652" s="1" t="s">
        <v>102</v>
      </c>
      <c r="I7652" s="27">
        <v>313</v>
      </c>
      <c r="J7652" s="30">
        <v>7609</v>
      </c>
      <c r="K7652" s="28" t="s">
        <v>5960</v>
      </c>
      <c r="L7652" s="4" t="s">
        <v>582</v>
      </c>
    </row>
    <row r="7653" spans="1:12">
      <c r="A7653" s="36">
        <v>2017</v>
      </c>
      <c r="B7653" s="14" t="s">
        <v>5614</v>
      </c>
      <c r="C7653" s="9">
        <v>43003</v>
      </c>
      <c r="D7653" s="14" t="s">
        <v>537</v>
      </c>
      <c r="E7653" s="1" t="s">
        <v>636</v>
      </c>
      <c r="F7653" s="11" t="s">
        <v>1178</v>
      </c>
      <c r="G7653" s="1" t="s">
        <v>179</v>
      </c>
      <c r="H7653" s="1" t="s">
        <v>30</v>
      </c>
      <c r="I7653" s="27">
        <v>230</v>
      </c>
      <c r="J7653" s="30">
        <v>39886</v>
      </c>
      <c r="K7653" s="28" t="s">
        <v>653</v>
      </c>
      <c r="L7653" s="4" t="s">
        <v>582</v>
      </c>
    </row>
    <row r="7654" spans="1:12">
      <c r="A7654" s="36">
        <v>2017</v>
      </c>
      <c r="B7654" s="14" t="s">
        <v>5614</v>
      </c>
      <c r="C7654" s="9">
        <v>43003</v>
      </c>
      <c r="D7654" s="14" t="s">
        <v>537</v>
      </c>
      <c r="E7654" s="1" t="s">
        <v>636</v>
      </c>
      <c r="F7654" s="11" t="s">
        <v>1178</v>
      </c>
      <c r="G7654" s="1" t="s">
        <v>179</v>
      </c>
      <c r="H7654" s="1" t="s">
        <v>30</v>
      </c>
      <c r="I7654" s="27">
        <v>240</v>
      </c>
      <c r="J7654" s="30">
        <v>39883</v>
      </c>
      <c r="K7654" s="28" t="s">
        <v>653</v>
      </c>
      <c r="L7654" s="4" t="s">
        <v>582</v>
      </c>
    </row>
    <row r="7655" spans="1:12">
      <c r="A7655" s="36">
        <v>2017</v>
      </c>
      <c r="B7655" s="14" t="s">
        <v>5614</v>
      </c>
      <c r="C7655" s="9">
        <v>43003</v>
      </c>
      <c r="D7655" s="14" t="s">
        <v>537</v>
      </c>
      <c r="E7655" s="1" t="s">
        <v>636</v>
      </c>
      <c r="F7655" s="11" t="s">
        <v>1178</v>
      </c>
      <c r="G7655" s="1" t="s">
        <v>179</v>
      </c>
      <c r="H7655" s="1" t="s">
        <v>30</v>
      </c>
      <c r="I7655" s="27">
        <v>230</v>
      </c>
      <c r="J7655" s="30">
        <v>39879</v>
      </c>
      <c r="K7655" s="28" t="s">
        <v>653</v>
      </c>
      <c r="L7655" s="4" t="s">
        <v>582</v>
      </c>
    </row>
    <row r="7656" spans="1:12">
      <c r="A7656" s="36">
        <v>2017</v>
      </c>
      <c r="B7656" s="14" t="s">
        <v>5614</v>
      </c>
      <c r="C7656" s="9">
        <v>43003</v>
      </c>
      <c r="D7656" s="14" t="s">
        <v>537</v>
      </c>
      <c r="E7656" s="1" t="s">
        <v>636</v>
      </c>
      <c r="F7656" s="11" t="s">
        <v>1178</v>
      </c>
      <c r="G7656" s="1" t="s">
        <v>37</v>
      </c>
      <c r="H7656" s="1" t="s">
        <v>143</v>
      </c>
      <c r="I7656" s="27">
        <v>529</v>
      </c>
      <c r="J7656" s="30" t="s">
        <v>5961</v>
      </c>
      <c r="K7656" s="28" t="s">
        <v>5962</v>
      </c>
      <c r="L7656" s="4" t="s">
        <v>582</v>
      </c>
    </row>
    <row r="7657" spans="1:12">
      <c r="A7657" s="36">
        <v>2017</v>
      </c>
      <c r="B7657" s="14" t="s">
        <v>5614</v>
      </c>
      <c r="C7657" s="9">
        <v>43003</v>
      </c>
      <c r="D7657" s="14" t="s">
        <v>537</v>
      </c>
      <c r="E7657" s="1" t="s">
        <v>636</v>
      </c>
      <c r="F7657" s="11" t="s">
        <v>1178</v>
      </c>
      <c r="G7657" s="1" t="s">
        <v>37</v>
      </c>
      <c r="H7657" s="1" t="s">
        <v>453</v>
      </c>
      <c r="I7657" s="27">
        <v>100</v>
      </c>
      <c r="J7657" s="30" t="s">
        <v>5963</v>
      </c>
      <c r="K7657" s="28" t="s">
        <v>5964</v>
      </c>
      <c r="L7657" s="4" t="s">
        <v>582</v>
      </c>
    </row>
    <row r="7658" spans="1:12">
      <c r="A7658" s="36">
        <v>2017</v>
      </c>
      <c r="B7658" s="14" t="s">
        <v>5614</v>
      </c>
      <c r="C7658" s="9">
        <v>43003</v>
      </c>
      <c r="D7658" s="14" t="s">
        <v>537</v>
      </c>
      <c r="E7658" s="1" t="s">
        <v>636</v>
      </c>
      <c r="F7658" s="11" t="s">
        <v>1178</v>
      </c>
      <c r="G7658" s="1" t="s">
        <v>37</v>
      </c>
      <c r="H7658" s="1" t="s">
        <v>453</v>
      </c>
      <c r="I7658" s="27">
        <v>515</v>
      </c>
      <c r="J7658" s="30" t="s">
        <v>5965</v>
      </c>
      <c r="K7658" s="28" t="s">
        <v>5964</v>
      </c>
      <c r="L7658" s="4" t="s">
        <v>582</v>
      </c>
    </row>
    <row r="7659" spans="1:12">
      <c r="A7659" s="36">
        <v>2017</v>
      </c>
      <c r="B7659" s="14" t="s">
        <v>5614</v>
      </c>
      <c r="C7659" s="9">
        <v>43004</v>
      </c>
      <c r="D7659" s="14" t="s">
        <v>537</v>
      </c>
      <c r="E7659" s="1" t="s">
        <v>636</v>
      </c>
      <c r="F7659" s="11" t="s">
        <v>1178</v>
      </c>
      <c r="G7659" s="1" t="s">
        <v>37</v>
      </c>
      <c r="H7659" s="1" t="s">
        <v>453</v>
      </c>
      <c r="I7659" s="27">
        <v>159</v>
      </c>
      <c r="J7659" s="30" t="s">
        <v>5966</v>
      </c>
      <c r="K7659" s="28" t="s">
        <v>1213</v>
      </c>
      <c r="L7659" s="4" t="s">
        <v>582</v>
      </c>
    </row>
    <row r="7660" spans="1:12">
      <c r="A7660" s="36">
        <v>2017</v>
      </c>
      <c r="B7660" s="14" t="s">
        <v>5614</v>
      </c>
      <c r="C7660" s="9">
        <v>43007</v>
      </c>
      <c r="D7660" s="14" t="s">
        <v>537</v>
      </c>
      <c r="E7660" s="1" t="s">
        <v>636</v>
      </c>
      <c r="F7660" s="11" t="s">
        <v>1178</v>
      </c>
      <c r="G7660" s="1" t="s">
        <v>137</v>
      </c>
      <c r="H7660" s="1" t="s">
        <v>650</v>
      </c>
      <c r="I7660" s="27">
        <v>311</v>
      </c>
      <c r="J7660" s="30">
        <v>2633</v>
      </c>
      <c r="K7660" s="28" t="s">
        <v>5960</v>
      </c>
      <c r="L7660" s="4" t="s">
        <v>582</v>
      </c>
    </row>
    <row r="7661" spans="1:12">
      <c r="A7661" s="36">
        <v>2017</v>
      </c>
      <c r="B7661" s="14" t="s">
        <v>5614</v>
      </c>
      <c r="C7661" s="9">
        <v>43007</v>
      </c>
      <c r="D7661" s="14" t="s">
        <v>537</v>
      </c>
      <c r="E7661" s="1" t="s">
        <v>636</v>
      </c>
      <c r="F7661" s="11" t="s">
        <v>1178</v>
      </c>
      <c r="G7661" s="1" t="s">
        <v>137</v>
      </c>
      <c r="H7661" s="1" t="s">
        <v>26</v>
      </c>
      <c r="I7661" s="27">
        <v>310</v>
      </c>
      <c r="J7661" s="30">
        <v>11885</v>
      </c>
      <c r="K7661" s="28" t="s">
        <v>5960</v>
      </c>
      <c r="L7661" s="4" t="s">
        <v>582</v>
      </c>
    </row>
    <row r="7662" spans="1:12">
      <c r="A7662" s="36">
        <v>2017</v>
      </c>
      <c r="B7662" s="14" t="s">
        <v>5614</v>
      </c>
      <c r="C7662" s="9">
        <v>42981</v>
      </c>
      <c r="D7662" s="14" t="s">
        <v>537</v>
      </c>
      <c r="E7662" s="1" t="s">
        <v>636</v>
      </c>
      <c r="F7662" s="11" t="s">
        <v>659</v>
      </c>
      <c r="G7662" s="1" t="s">
        <v>697</v>
      </c>
      <c r="H7662" s="1" t="s">
        <v>698</v>
      </c>
      <c r="I7662" s="27">
        <v>320</v>
      </c>
      <c r="J7662" s="30">
        <v>6303</v>
      </c>
      <c r="K7662" s="28" t="s">
        <v>1213</v>
      </c>
      <c r="L7662" s="4" t="s">
        <v>582</v>
      </c>
    </row>
    <row r="7663" spans="1:12">
      <c r="A7663" s="36">
        <v>2017</v>
      </c>
      <c r="B7663" s="14" t="s">
        <v>5614</v>
      </c>
      <c r="C7663" s="9">
        <v>42983</v>
      </c>
      <c r="D7663" s="14" t="s">
        <v>537</v>
      </c>
      <c r="E7663" s="1" t="s">
        <v>636</v>
      </c>
      <c r="F7663" s="11" t="s">
        <v>659</v>
      </c>
      <c r="G7663" s="1" t="s">
        <v>269</v>
      </c>
      <c r="H7663" s="11" t="s">
        <v>2354</v>
      </c>
      <c r="I7663" s="27">
        <v>399</v>
      </c>
      <c r="J7663" s="30" t="s">
        <v>5967</v>
      </c>
      <c r="K7663" s="28" t="s">
        <v>4662</v>
      </c>
      <c r="L7663" s="4" t="s">
        <v>582</v>
      </c>
    </row>
    <row r="7664" spans="1:12">
      <c r="A7664" s="36">
        <v>2017</v>
      </c>
      <c r="B7664" s="14" t="s">
        <v>5614</v>
      </c>
      <c r="C7664" s="9">
        <v>42983</v>
      </c>
      <c r="D7664" s="14" t="s">
        <v>537</v>
      </c>
      <c r="E7664" s="1" t="s">
        <v>636</v>
      </c>
      <c r="F7664" s="11" t="s">
        <v>659</v>
      </c>
      <c r="G7664" s="1" t="s">
        <v>179</v>
      </c>
      <c r="H7664" s="1" t="s">
        <v>30</v>
      </c>
      <c r="I7664" s="27">
        <v>291</v>
      </c>
      <c r="J7664" s="30">
        <v>39519</v>
      </c>
      <c r="K7664" s="28" t="s">
        <v>4662</v>
      </c>
      <c r="L7664" s="4" t="s">
        <v>582</v>
      </c>
    </row>
    <row r="7665" spans="1:12">
      <c r="A7665" s="36">
        <v>2017</v>
      </c>
      <c r="B7665" s="14" t="s">
        <v>5614</v>
      </c>
      <c r="C7665" s="9">
        <v>42988</v>
      </c>
      <c r="D7665" s="14" t="s">
        <v>537</v>
      </c>
      <c r="E7665" s="1" t="s">
        <v>636</v>
      </c>
      <c r="F7665" s="11" t="s">
        <v>659</v>
      </c>
      <c r="G7665" s="1" t="s">
        <v>269</v>
      </c>
      <c r="H7665" s="11" t="s">
        <v>2133</v>
      </c>
      <c r="I7665" s="27">
        <v>310</v>
      </c>
      <c r="J7665" s="30" t="s">
        <v>5968</v>
      </c>
      <c r="K7665" s="28" t="s">
        <v>661</v>
      </c>
      <c r="L7665" s="4" t="s">
        <v>582</v>
      </c>
    </row>
    <row r="7666" spans="1:12">
      <c r="A7666" s="36">
        <v>2017</v>
      </c>
      <c r="B7666" s="14" t="s">
        <v>5614</v>
      </c>
      <c r="C7666" s="9">
        <v>42988</v>
      </c>
      <c r="D7666" s="14" t="s">
        <v>537</v>
      </c>
      <c r="E7666" s="1" t="s">
        <v>636</v>
      </c>
      <c r="F7666" s="11" t="s">
        <v>659</v>
      </c>
      <c r="G7666" s="1" t="s">
        <v>179</v>
      </c>
      <c r="H7666" s="1" t="s">
        <v>30</v>
      </c>
      <c r="I7666" s="27">
        <v>351</v>
      </c>
      <c r="J7666" s="30">
        <v>39610</v>
      </c>
      <c r="K7666" s="28" t="s">
        <v>661</v>
      </c>
      <c r="L7666" s="4" t="s">
        <v>582</v>
      </c>
    </row>
    <row r="7667" spans="1:12">
      <c r="A7667" s="36">
        <v>2017</v>
      </c>
      <c r="B7667" s="14" t="s">
        <v>5614</v>
      </c>
      <c r="C7667" s="9">
        <v>42988</v>
      </c>
      <c r="D7667" s="14" t="s">
        <v>537</v>
      </c>
      <c r="E7667" s="1" t="s">
        <v>636</v>
      </c>
      <c r="F7667" s="11" t="s">
        <v>659</v>
      </c>
      <c r="G7667" s="1" t="s">
        <v>37</v>
      </c>
      <c r="H7667" s="1" t="s">
        <v>279</v>
      </c>
      <c r="I7667" s="27">
        <v>272</v>
      </c>
      <c r="J7667" s="30" t="s">
        <v>5969</v>
      </c>
      <c r="K7667" s="28" t="s">
        <v>5970</v>
      </c>
      <c r="L7667" s="4" t="s">
        <v>582</v>
      </c>
    </row>
    <row r="7668" spans="1:12">
      <c r="A7668" s="36">
        <v>2017</v>
      </c>
      <c r="B7668" s="14" t="s">
        <v>5614</v>
      </c>
      <c r="C7668" s="9">
        <v>42989</v>
      </c>
      <c r="D7668" s="14" t="s">
        <v>537</v>
      </c>
      <c r="E7668" s="1" t="s">
        <v>636</v>
      </c>
      <c r="F7668" s="11" t="s">
        <v>659</v>
      </c>
      <c r="G7668" s="1" t="s">
        <v>691</v>
      </c>
      <c r="H7668" s="1" t="s">
        <v>120</v>
      </c>
      <c r="I7668" s="27">
        <v>1051</v>
      </c>
      <c r="J7668" s="30" t="s">
        <v>5971</v>
      </c>
      <c r="K7668" s="28" t="s">
        <v>5972</v>
      </c>
      <c r="L7668" s="4" t="s">
        <v>582</v>
      </c>
    </row>
    <row r="7669" spans="1:12">
      <c r="A7669" s="36">
        <v>2017</v>
      </c>
      <c r="B7669" s="14" t="s">
        <v>5614</v>
      </c>
      <c r="C7669" s="9">
        <v>42990</v>
      </c>
      <c r="D7669" s="14" t="s">
        <v>537</v>
      </c>
      <c r="E7669" s="1" t="s">
        <v>636</v>
      </c>
      <c r="F7669" s="11" t="s">
        <v>659</v>
      </c>
      <c r="G7669" s="1" t="s">
        <v>691</v>
      </c>
      <c r="H7669" s="1" t="s">
        <v>120</v>
      </c>
      <c r="I7669" s="27">
        <v>245</v>
      </c>
      <c r="J7669" s="30">
        <v>930757</v>
      </c>
      <c r="K7669" s="28" t="s">
        <v>5972</v>
      </c>
      <c r="L7669" s="4" t="s">
        <v>582</v>
      </c>
    </row>
    <row r="7670" spans="1:12">
      <c r="A7670" s="36">
        <v>2017</v>
      </c>
      <c r="B7670" s="14" t="s">
        <v>5614</v>
      </c>
      <c r="C7670" s="9">
        <v>42991</v>
      </c>
      <c r="D7670" s="14" t="s">
        <v>537</v>
      </c>
      <c r="E7670" s="1" t="s">
        <v>636</v>
      </c>
      <c r="F7670" s="11" t="s">
        <v>659</v>
      </c>
      <c r="G7670" s="1" t="s">
        <v>691</v>
      </c>
      <c r="H7670" s="1" t="s">
        <v>120</v>
      </c>
      <c r="I7670" s="27">
        <v>151</v>
      </c>
      <c r="J7670" s="30">
        <v>930653</v>
      </c>
      <c r="K7670" s="28" t="s">
        <v>5972</v>
      </c>
      <c r="L7670" s="4" t="s">
        <v>582</v>
      </c>
    </row>
    <row r="7671" spans="1:12">
      <c r="A7671" s="36">
        <v>2017</v>
      </c>
      <c r="B7671" s="14" t="s">
        <v>5614</v>
      </c>
      <c r="C7671" s="9">
        <v>43001</v>
      </c>
      <c r="D7671" s="14" t="s">
        <v>537</v>
      </c>
      <c r="E7671" s="1" t="s">
        <v>636</v>
      </c>
      <c r="F7671" s="11" t="s">
        <v>659</v>
      </c>
      <c r="G7671" s="1" t="s">
        <v>179</v>
      </c>
      <c r="H7671" s="11" t="s">
        <v>750</v>
      </c>
      <c r="I7671" s="27">
        <v>306</v>
      </c>
      <c r="J7671" s="30">
        <v>44800</v>
      </c>
      <c r="K7671" s="28" t="s">
        <v>4662</v>
      </c>
      <c r="L7671" s="4" t="s">
        <v>582</v>
      </c>
    </row>
    <row r="7672" spans="1:12">
      <c r="A7672" s="36">
        <v>2017</v>
      </c>
      <c r="B7672" s="14" t="s">
        <v>5614</v>
      </c>
      <c r="C7672" s="9">
        <v>43001</v>
      </c>
      <c r="D7672" s="14" t="s">
        <v>537</v>
      </c>
      <c r="E7672" s="1" t="s">
        <v>636</v>
      </c>
      <c r="F7672" s="11" t="s">
        <v>659</v>
      </c>
      <c r="G7672" s="1" t="s">
        <v>179</v>
      </c>
      <c r="H7672" s="1" t="s">
        <v>30</v>
      </c>
      <c r="I7672" s="27">
        <v>159</v>
      </c>
      <c r="J7672" s="30" t="s">
        <v>5973</v>
      </c>
      <c r="K7672" s="28" t="s">
        <v>4662</v>
      </c>
      <c r="L7672" s="4" t="s">
        <v>582</v>
      </c>
    </row>
    <row r="7673" spans="1:12">
      <c r="A7673" s="36">
        <v>2017</v>
      </c>
      <c r="B7673" s="14" t="s">
        <v>5614</v>
      </c>
      <c r="C7673" s="9">
        <v>42979</v>
      </c>
      <c r="D7673" s="14" t="s">
        <v>537</v>
      </c>
      <c r="E7673" s="1" t="s">
        <v>452</v>
      </c>
      <c r="F7673" s="11">
        <v>1257</v>
      </c>
      <c r="G7673" s="1" t="s">
        <v>137</v>
      </c>
      <c r="H7673" s="1" t="s">
        <v>138</v>
      </c>
      <c r="I7673" s="27">
        <v>94</v>
      </c>
      <c r="J7673" s="30" t="s">
        <v>5974</v>
      </c>
      <c r="K7673" s="28" t="s">
        <v>455</v>
      </c>
      <c r="L7673" s="4" t="s">
        <v>456</v>
      </c>
    </row>
    <row r="7674" spans="1:12">
      <c r="A7674" s="36">
        <v>2017</v>
      </c>
      <c r="B7674" s="14" t="s">
        <v>5614</v>
      </c>
      <c r="C7674" s="9">
        <v>43003</v>
      </c>
      <c r="D7674" s="14" t="s">
        <v>537</v>
      </c>
      <c r="E7674" s="1" t="s">
        <v>636</v>
      </c>
      <c r="F7674" s="11" t="s">
        <v>659</v>
      </c>
      <c r="G7674" s="1" t="s">
        <v>179</v>
      </c>
      <c r="H7674" s="1" t="s">
        <v>30</v>
      </c>
      <c r="I7674" s="27">
        <v>345</v>
      </c>
      <c r="J7674" s="30">
        <v>39882</v>
      </c>
      <c r="K7674" s="28" t="s">
        <v>1187</v>
      </c>
      <c r="L7674" s="4" t="s">
        <v>582</v>
      </c>
    </row>
    <row r="7675" spans="1:12">
      <c r="A7675" s="36">
        <v>2017</v>
      </c>
      <c r="B7675" s="14" t="s">
        <v>5614</v>
      </c>
      <c r="C7675" s="9">
        <v>43003</v>
      </c>
      <c r="D7675" s="14" t="s">
        <v>537</v>
      </c>
      <c r="E7675" s="1" t="s">
        <v>636</v>
      </c>
      <c r="F7675" s="11" t="s">
        <v>659</v>
      </c>
      <c r="G7675" s="1" t="s">
        <v>179</v>
      </c>
      <c r="H7675" s="1" t="s">
        <v>30</v>
      </c>
      <c r="I7675" s="27">
        <v>350</v>
      </c>
      <c r="J7675" s="30">
        <v>39889</v>
      </c>
      <c r="K7675" s="28" t="s">
        <v>1187</v>
      </c>
      <c r="L7675" s="4" t="s">
        <v>582</v>
      </c>
    </row>
    <row r="7676" spans="1:12">
      <c r="A7676" s="36">
        <v>2017</v>
      </c>
      <c r="B7676" s="14" t="s">
        <v>5614</v>
      </c>
      <c r="C7676" s="9">
        <v>43003</v>
      </c>
      <c r="D7676" s="14" t="s">
        <v>537</v>
      </c>
      <c r="E7676" s="1" t="s">
        <v>636</v>
      </c>
      <c r="F7676" s="11" t="s">
        <v>659</v>
      </c>
      <c r="G7676" s="1" t="s">
        <v>179</v>
      </c>
      <c r="H7676" s="1" t="s">
        <v>30</v>
      </c>
      <c r="I7676" s="27">
        <v>50</v>
      </c>
      <c r="J7676" s="30">
        <v>39890</v>
      </c>
      <c r="K7676" s="28" t="s">
        <v>1187</v>
      </c>
      <c r="L7676" s="4" t="s">
        <v>582</v>
      </c>
    </row>
    <row r="7677" spans="1:12">
      <c r="A7677" s="36">
        <v>2017</v>
      </c>
      <c r="B7677" s="14" t="s">
        <v>5614</v>
      </c>
      <c r="C7677" s="9">
        <v>43003</v>
      </c>
      <c r="D7677" s="14" t="s">
        <v>537</v>
      </c>
      <c r="E7677" s="1" t="s">
        <v>636</v>
      </c>
      <c r="F7677" s="11" t="s">
        <v>659</v>
      </c>
      <c r="G7677" s="1" t="s">
        <v>179</v>
      </c>
      <c r="H7677" s="1" t="s">
        <v>30</v>
      </c>
      <c r="I7677" s="27">
        <v>445</v>
      </c>
      <c r="J7677" s="30">
        <v>39896</v>
      </c>
      <c r="K7677" s="28" t="s">
        <v>1187</v>
      </c>
      <c r="L7677" s="4" t="s">
        <v>582</v>
      </c>
    </row>
    <row r="7678" spans="1:12">
      <c r="A7678" s="36">
        <v>2017</v>
      </c>
      <c r="B7678" s="14" t="s">
        <v>5614</v>
      </c>
      <c r="C7678" s="9">
        <v>43004</v>
      </c>
      <c r="D7678" s="14" t="s">
        <v>537</v>
      </c>
      <c r="E7678" s="1" t="s">
        <v>636</v>
      </c>
      <c r="F7678" s="11" t="s">
        <v>659</v>
      </c>
      <c r="G7678" s="1" t="s">
        <v>179</v>
      </c>
      <c r="H7678" s="1" t="s">
        <v>30</v>
      </c>
      <c r="I7678" s="27">
        <v>61</v>
      </c>
      <c r="J7678" s="30">
        <v>39904</v>
      </c>
      <c r="K7678" s="28" t="s">
        <v>1187</v>
      </c>
      <c r="L7678" s="4" t="s">
        <v>582</v>
      </c>
    </row>
    <row r="7679" spans="1:12">
      <c r="A7679" s="36">
        <v>2017</v>
      </c>
      <c r="B7679" s="14" t="s">
        <v>5614</v>
      </c>
      <c r="C7679" s="9">
        <v>43004</v>
      </c>
      <c r="D7679" s="14" t="s">
        <v>537</v>
      </c>
      <c r="E7679" s="1" t="s">
        <v>636</v>
      </c>
      <c r="F7679" s="11" t="s">
        <v>659</v>
      </c>
      <c r="G7679" s="1" t="s">
        <v>179</v>
      </c>
      <c r="H7679" s="1" t="s">
        <v>30</v>
      </c>
      <c r="I7679" s="27">
        <v>160</v>
      </c>
      <c r="J7679" s="30">
        <v>39905</v>
      </c>
      <c r="K7679" s="28" t="s">
        <v>1187</v>
      </c>
      <c r="L7679" s="4" t="s">
        <v>582</v>
      </c>
    </row>
    <row r="7680" spans="1:12">
      <c r="A7680" s="36">
        <v>2017</v>
      </c>
      <c r="B7680" s="14" t="s">
        <v>5614</v>
      </c>
      <c r="C7680" s="9">
        <v>43004</v>
      </c>
      <c r="D7680" s="14" t="s">
        <v>537</v>
      </c>
      <c r="E7680" s="1" t="s">
        <v>636</v>
      </c>
      <c r="F7680" s="11" t="s">
        <v>659</v>
      </c>
      <c r="G7680" s="1" t="s">
        <v>179</v>
      </c>
      <c r="H7680" s="1" t="s">
        <v>30</v>
      </c>
      <c r="I7680" s="27">
        <v>380</v>
      </c>
      <c r="J7680" s="30">
        <v>39908</v>
      </c>
      <c r="K7680" s="28" t="s">
        <v>1187</v>
      </c>
      <c r="L7680" s="4" t="s">
        <v>582</v>
      </c>
    </row>
    <row r="7681" spans="1:12">
      <c r="A7681" s="36">
        <v>2017</v>
      </c>
      <c r="B7681" s="14" t="s">
        <v>5614</v>
      </c>
      <c r="C7681" s="9">
        <v>43006</v>
      </c>
      <c r="D7681" s="14" t="s">
        <v>537</v>
      </c>
      <c r="E7681" s="1" t="s">
        <v>636</v>
      </c>
      <c r="F7681" s="11" t="s">
        <v>659</v>
      </c>
      <c r="G7681" s="1" t="s">
        <v>137</v>
      </c>
      <c r="H7681" s="1" t="s">
        <v>650</v>
      </c>
      <c r="I7681" s="27">
        <v>463</v>
      </c>
      <c r="J7681" s="30">
        <v>2630</v>
      </c>
      <c r="K7681" s="28" t="s">
        <v>5972</v>
      </c>
      <c r="L7681" s="4" t="s">
        <v>582</v>
      </c>
    </row>
    <row r="7682" spans="1:12">
      <c r="A7682" s="36">
        <v>2017</v>
      </c>
      <c r="B7682" s="14" t="s">
        <v>5614</v>
      </c>
      <c r="C7682" s="9">
        <v>43006</v>
      </c>
      <c r="D7682" s="14" t="s">
        <v>537</v>
      </c>
      <c r="E7682" s="1" t="s">
        <v>636</v>
      </c>
      <c r="F7682" s="11" t="s">
        <v>659</v>
      </c>
      <c r="G7682" s="1" t="s">
        <v>137</v>
      </c>
      <c r="H7682" s="1" t="s">
        <v>650</v>
      </c>
      <c r="I7682" s="27">
        <v>411</v>
      </c>
      <c r="J7682" s="30">
        <v>2628</v>
      </c>
      <c r="K7682" s="28" t="s">
        <v>5972</v>
      </c>
      <c r="L7682" s="4" t="s">
        <v>582</v>
      </c>
    </row>
    <row r="7683" spans="1:12">
      <c r="A7683" s="36">
        <v>2017</v>
      </c>
      <c r="B7683" s="14" t="s">
        <v>5614</v>
      </c>
      <c r="C7683" s="9">
        <v>43007</v>
      </c>
      <c r="D7683" s="14" t="s">
        <v>537</v>
      </c>
      <c r="E7683" s="1" t="s">
        <v>636</v>
      </c>
      <c r="F7683" s="11" t="s">
        <v>659</v>
      </c>
      <c r="G7683" s="1" t="s">
        <v>269</v>
      </c>
      <c r="H7683" s="11" t="s">
        <v>150</v>
      </c>
      <c r="I7683" s="27">
        <v>615</v>
      </c>
      <c r="J7683" s="30" t="s">
        <v>5975</v>
      </c>
      <c r="K7683" s="28" t="s">
        <v>661</v>
      </c>
      <c r="L7683" s="4" t="s">
        <v>582</v>
      </c>
    </row>
    <row r="7684" spans="1:12">
      <c r="A7684" s="36">
        <v>2017</v>
      </c>
      <c r="B7684" s="14" t="s">
        <v>5614</v>
      </c>
      <c r="C7684" s="9">
        <v>43002</v>
      </c>
      <c r="D7684" s="14" t="s">
        <v>537</v>
      </c>
      <c r="E7684" s="1" t="s">
        <v>636</v>
      </c>
      <c r="F7684" s="11" t="s">
        <v>678</v>
      </c>
      <c r="G7684" s="1" t="s">
        <v>179</v>
      </c>
      <c r="H7684" s="1" t="s">
        <v>30</v>
      </c>
      <c r="I7684" s="27">
        <v>300</v>
      </c>
      <c r="J7684" s="30">
        <v>39867</v>
      </c>
      <c r="K7684" s="28" t="s">
        <v>5964</v>
      </c>
      <c r="L7684" s="4" t="s">
        <v>582</v>
      </c>
    </row>
    <row r="7685" spans="1:12">
      <c r="A7685" s="36">
        <v>2017</v>
      </c>
      <c r="B7685" s="14" t="s">
        <v>5614</v>
      </c>
      <c r="C7685" s="9">
        <v>43004</v>
      </c>
      <c r="D7685" s="14" t="s">
        <v>537</v>
      </c>
      <c r="E7685" s="1" t="s">
        <v>636</v>
      </c>
      <c r="F7685" s="11" t="s">
        <v>678</v>
      </c>
      <c r="G7685" s="1" t="s">
        <v>179</v>
      </c>
      <c r="H7685" s="1" t="s">
        <v>30</v>
      </c>
      <c r="I7685" s="27">
        <v>360</v>
      </c>
      <c r="J7685" s="30">
        <v>39909</v>
      </c>
      <c r="K7685" s="28" t="s">
        <v>5958</v>
      </c>
      <c r="L7685" s="4" t="s">
        <v>582</v>
      </c>
    </row>
    <row r="7686" spans="1:12">
      <c r="A7686" s="36">
        <v>2017</v>
      </c>
      <c r="B7686" s="14" t="s">
        <v>5614</v>
      </c>
      <c r="C7686" s="9">
        <v>43004</v>
      </c>
      <c r="D7686" s="14" t="s">
        <v>537</v>
      </c>
      <c r="E7686" s="1" t="s">
        <v>636</v>
      </c>
      <c r="F7686" s="11" t="s">
        <v>678</v>
      </c>
      <c r="G7686" s="1" t="s">
        <v>179</v>
      </c>
      <c r="H7686" s="1" t="s">
        <v>30</v>
      </c>
      <c r="I7686" s="27">
        <v>121</v>
      </c>
      <c r="J7686" s="30">
        <v>39913</v>
      </c>
      <c r="K7686" s="28" t="s">
        <v>5958</v>
      </c>
      <c r="L7686" s="4" t="s">
        <v>582</v>
      </c>
    </row>
    <row r="7687" spans="1:12">
      <c r="A7687" s="36">
        <v>2017</v>
      </c>
      <c r="B7687" s="14" t="s">
        <v>5614</v>
      </c>
      <c r="C7687" s="9">
        <v>43006</v>
      </c>
      <c r="D7687" s="14" t="s">
        <v>537</v>
      </c>
      <c r="E7687" s="1" t="s">
        <v>636</v>
      </c>
      <c r="F7687" s="11" t="s">
        <v>678</v>
      </c>
      <c r="G7687" s="1" t="s">
        <v>179</v>
      </c>
      <c r="H7687" s="1" t="s">
        <v>30</v>
      </c>
      <c r="I7687" s="27">
        <v>111</v>
      </c>
      <c r="J7687" s="30">
        <v>39941</v>
      </c>
      <c r="K7687" s="28" t="s">
        <v>5958</v>
      </c>
      <c r="L7687" s="4" t="s">
        <v>582</v>
      </c>
    </row>
    <row r="7688" spans="1:12">
      <c r="A7688" s="36">
        <v>2017</v>
      </c>
      <c r="B7688" s="14" t="s">
        <v>5614</v>
      </c>
      <c r="C7688" s="9">
        <v>42985</v>
      </c>
      <c r="D7688" s="14" t="s">
        <v>537</v>
      </c>
      <c r="E7688" s="1" t="s">
        <v>636</v>
      </c>
      <c r="F7688" s="11" t="s">
        <v>3086</v>
      </c>
      <c r="G7688" s="1" t="s">
        <v>179</v>
      </c>
      <c r="H7688" s="1" t="s">
        <v>30</v>
      </c>
      <c r="I7688" s="27">
        <v>341</v>
      </c>
      <c r="J7688" s="30">
        <v>39741</v>
      </c>
      <c r="K7688" s="28" t="s">
        <v>653</v>
      </c>
      <c r="L7688" s="4" t="s">
        <v>582</v>
      </c>
    </row>
    <row r="7689" spans="1:12">
      <c r="A7689" s="36">
        <v>2017</v>
      </c>
      <c r="B7689" s="14" t="s">
        <v>5614</v>
      </c>
      <c r="C7689" s="9">
        <v>42987</v>
      </c>
      <c r="D7689" s="14" t="s">
        <v>537</v>
      </c>
      <c r="E7689" s="1" t="s">
        <v>636</v>
      </c>
      <c r="F7689" s="11" t="s">
        <v>3086</v>
      </c>
      <c r="G7689" s="1" t="s">
        <v>37</v>
      </c>
      <c r="H7689" s="1" t="s">
        <v>279</v>
      </c>
      <c r="I7689" s="27">
        <v>344</v>
      </c>
      <c r="J7689" s="30" t="s">
        <v>5976</v>
      </c>
      <c r="K7689" s="28" t="s">
        <v>3634</v>
      </c>
      <c r="L7689" s="4" t="s">
        <v>582</v>
      </c>
    </row>
    <row r="7690" spans="1:12">
      <c r="A7690" s="36">
        <v>2017</v>
      </c>
      <c r="B7690" s="14" t="s">
        <v>5614</v>
      </c>
      <c r="C7690" s="9">
        <v>42988</v>
      </c>
      <c r="D7690" s="14" t="s">
        <v>537</v>
      </c>
      <c r="E7690" s="1" t="s">
        <v>636</v>
      </c>
      <c r="F7690" s="11" t="s">
        <v>3086</v>
      </c>
      <c r="G7690" s="1" t="s">
        <v>37</v>
      </c>
      <c r="H7690" s="1" t="s">
        <v>279</v>
      </c>
      <c r="I7690" s="27">
        <v>100</v>
      </c>
      <c r="J7690" s="30" t="s">
        <v>5977</v>
      </c>
      <c r="K7690" s="28" t="s">
        <v>5978</v>
      </c>
      <c r="L7690" s="4" t="s">
        <v>582</v>
      </c>
    </row>
    <row r="7691" spans="1:12">
      <c r="A7691" s="36">
        <v>2017</v>
      </c>
      <c r="B7691" s="14" t="s">
        <v>5614</v>
      </c>
      <c r="C7691" s="9">
        <v>42991</v>
      </c>
      <c r="D7691" s="14" t="s">
        <v>537</v>
      </c>
      <c r="E7691" s="1" t="s">
        <v>636</v>
      </c>
      <c r="F7691" s="11" t="s">
        <v>3086</v>
      </c>
      <c r="G7691" s="1" t="s">
        <v>179</v>
      </c>
      <c r="H7691" s="1" t="s">
        <v>30</v>
      </c>
      <c r="I7691" s="27">
        <v>236</v>
      </c>
      <c r="J7691" s="30" t="s">
        <v>5979</v>
      </c>
      <c r="K7691" s="28" t="s">
        <v>653</v>
      </c>
      <c r="L7691" s="4" t="s">
        <v>582</v>
      </c>
    </row>
    <row r="7692" spans="1:12">
      <c r="A7692" s="36">
        <v>2017</v>
      </c>
      <c r="B7692" s="14" t="s">
        <v>5614</v>
      </c>
      <c r="C7692" s="9">
        <v>42991</v>
      </c>
      <c r="D7692" s="14" t="s">
        <v>537</v>
      </c>
      <c r="E7692" s="1" t="s">
        <v>636</v>
      </c>
      <c r="F7692" s="11" t="s">
        <v>3086</v>
      </c>
      <c r="G7692" s="1" t="s">
        <v>179</v>
      </c>
      <c r="H7692" s="1" t="s">
        <v>30</v>
      </c>
      <c r="I7692" s="27">
        <v>515</v>
      </c>
      <c r="J7692" s="30">
        <v>39663</v>
      </c>
      <c r="K7692" s="28" t="s">
        <v>653</v>
      </c>
      <c r="L7692" s="4" t="s">
        <v>582</v>
      </c>
    </row>
    <row r="7693" spans="1:12">
      <c r="A7693" s="36">
        <v>2017</v>
      </c>
      <c r="B7693" s="14" t="s">
        <v>5614</v>
      </c>
      <c r="C7693" s="9">
        <v>42991</v>
      </c>
      <c r="D7693" s="14" t="s">
        <v>537</v>
      </c>
      <c r="E7693" s="1" t="s">
        <v>636</v>
      </c>
      <c r="F7693" s="11" t="s">
        <v>3086</v>
      </c>
      <c r="G7693" s="1" t="s">
        <v>179</v>
      </c>
      <c r="H7693" s="1" t="s">
        <v>30</v>
      </c>
      <c r="I7693" s="27">
        <v>370</v>
      </c>
      <c r="J7693" s="30">
        <v>39669</v>
      </c>
      <c r="K7693" s="28" t="s">
        <v>653</v>
      </c>
      <c r="L7693" s="4" t="s">
        <v>582</v>
      </c>
    </row>
    <row r="7694" spans="1:12">
      <c r="A7694" s="36">
        <v>2017</v>
      </c>
      <c r="B7694" s="14" t="s">
        <v>5614</v>
      </c>
      <c r="C7694" s="9">
        <v>42993</v>
      </c>
      <c r="D7694" s="14" t="s">
        <v>537</v>
      </c>
      <c r="E7694" s="1" t="s">
        <v>636</v>
      </c>
      <c r="F7694" s="11" t="s">
        <v>3086</v>
      </c>
      <c r="G7694" s="1" t="s">
        <v>179</v>
      </c>
      <c r="H7694" s="1" t="s">
        <v>281</v>
      </c>
      <c r="I7694" s="27">
        <v>327</v>
      </c>
      <c r="J7694" s="30">
        <v>69507</v>
      </c>
      <c r="K7694" s="28" t="s">
        <v>640</v>
      </c>
      <c r="L7694" s="4" t="s">
        <v>582</v>
      </c>
    </row>
    <row r="7695" spans="1:12">
      <c r="A7695" s="36">
        <v>2017</v>
      </c>
      <c r="B7695" s="14" t="s">
        <v>5614</v>
      </c>
      <c r="C7695" s="9">
        <v>42995</v>
      </c>
      <c r="D7695" s="14" t="s">
        <v>537</v>
      </c>
      <c r="E7695" s="1" t="s">
        <v>636</v>
      </c>
      <c r="F7695" s="11" t="s">
        <v>3086</v>
      </c>
      <c r="G7695" s="1" t="s">
        <v>179</v>
      </c>
      <c r="H7695" s="1" t="s">
        <v>30</v>
      </c>
      <c r="I7695" s="27">
        <v>135</v>
      </c>
      <c r="J7695" s="30">
        <v>39739</v>
      </c>
      <c r="K7695" s="28" t="s">
        <v>653</v>
      </c>
      <c r="L7695" s="4" t="s">
        <v>582</v>
      </c>
    </row>
    <row r="7696" spans="1:12">
      <c r="A7696" s="36">
        <v>2017</v>
      </c>
      <c r="B7696" s="14" t="s">
        <v>5614</v>
      </c>
      <c r="C7696" s="9">
        <v>43008</v>
      </c>
      <c r="D7696" s="14" t="s">
        <v>537</v>
      </c>
      <c r="E7696" s="1" t="s">
        <v>636</v>
      </c>
      <c r="F7696" s="11" t="s">
        <v>3086</v>
      </c>
      <c r="G7696" s="1" t="s">
        <v>37</v>
      </c>
      <c r="H7696" s="1" t="s">
        <v>453</v>
      </c>
      <c r="I7696" s="27">
        <v>230</v>
      </c>
      <c r="J7696" s="30" t="s">
        <v>5980</v>
      </c>
      <c r="K7696" s="28" t="s">
        <v>653</v>
      </c>
      <c r="L7696" s="4" t="s">
        <v>582</v>
      </c>
    </row>
    <row r="7697" spans="1:12">
      <c r="A7697" s="36">
        <v>2017</v>
      </c>
      <c r="B7697" s="14" t="s">
        <v>5614</v>
      </c>
      <c r="C7697" s="9">
        <v>42981</v>
      </c>
      <c r="D7697" s="14" t="s">
        <v>537</v>
      </c>
      <c r="E7697" s="1" t="s">
        <v>680</v>
      </c>
      <c r="F7697" s="11" t="s">
        <v>693</v>
      </c>
      <c r="G7697" s="1" t="s">
        <v>37</v>
      </c>
      <c r="H7697" s="1" t="s">
        <v>279</v>
      </c>
      <c r="I7697" s="27">
        <v>343</v>
      </c>
      <c r="J7697" s="30" t="s">
        <v>5981</v>
      </c>
      <c r="K7697" s="28" t="s">
        <v>5553</v>
      </c>
      <c r="L7697" s="4" t="s">
        <v>582</v>
      </c>
    </row>
    <row r="7698" spans="1:12">
      <c r="A7698" s="36">
        <v>2017</v>
      </c>
      <c r="B7698" s="14" t="s">
        <v>5614</v>
      </c>
      <c r="C7698" s="9">
        <v>42979</v>
      </c>
      <c r="D7698" s="14" t="s">
        <v>537</v>
      </c>
      <c r="E7698" s="1" t="s">
        <v>680</v>
      </c>
      <c r="F7698" s="11" t="s">
        <v>693</v>
      </c>
      <c r="G7698" s="1" t="s">
        <v>697</v>
      </c>
      <c r="H7698" s="1" t="s">
        <v>698</v>
      </c>
      <c r="I7698" s="27">
        <v>703</v>
      </c>
      <c r="J7698" s="30">
        <v>6396</v>
      </c>
      <c r="K7698" s="28" t="s">
        <v>5982</v>
      </c>
      <c r="L7698" s="4" t="s">
        <v>582</v>
      </c>
    </row>
    <row r="7699" spans="1:12">
      <c r="A7699" s="36">
        <v>2017</v>
      </c>
      <c r="B7699" s="14" t="s">
        <v>5614</v>
      </c>
      <c r="C7699" s="9">
        <v>42979</v>
      </c>
      <c r="D7699" s="14" t="s">
        <v>537</v>
      </c>
      <c r="E7699" s="1" t="s">
        <v>680</v>
      </c>
      <c r="F7699" s="11" t="s">
        <v>693</v>
      </c>
      <c r="G7699" s="1" t="s">
        <v>137</v>
      </c>
      <c r="H7699" s="1" t="s">
        <v>650</v>
      </c>
      <c r="I7699" s="27">
        <v>821</v>
      </c>
      <c r="J7699" s="30">
        <v>2523</v>
      </c>
      <c r="K7699" s="28" t="s">
        <v>4186</v>
      </c>
      <c r="L7699" s="4" t="s">
        <v>582</v>
      </c>
    </row>
    <row r="7700" spans="1:12">
      <c r="A7700" s="36">
        <v>2017</v>
      </c>
      <c r="B7700" s="14" t="s">
        <v>5614</v>
      </c>
      <c r="C7700" s="9">
        <v>43003</v>
      </c>
      <c r="D7700" s="14" t="s">
        <v>537</v>
      </c>
      <c r="E7700" s="1" t="s">
        <v>680</v>
      </c>
      <c r="F7700" s="11" t="s">
        <v>681</v>
      </c>
      <c r="G7700" s="1" t="s">
        <v>37</v>
      </c>
      <c r="H7700" s="1" t="s">
        <v>143</v>
      </c>
      <c r="I7700" s="27">
        <v>1381</v>
      </c>
      <c r="J7700" s="30" t="s">
        <v>5983</v>
      </c>
      <c r="K7700" s="28" t="s">
        <v>5553</v>
      </c>
      <c r="L7700" s="4" t="s">
        <v>582</v>
      </c>
    </row>
    <row r="7701" spans="1:12">
      <c r="A7701" s="36">
        <v>2017</v>
      </c>
      <c r="B7701" s="14" t="s">
        <v>5614</v>
      </c>
      <c r="C7701" s="9">
        <v>43003</v>
      </c>
      <c r="D7701" s="14" t="s">
        <v>537</v>
      </c>
      <c r="E7701" s="1" t="s">
        <v>680</v>
      </c>
      <c r="F7701" s="11" t="s">
        <v>681</v>
      </c>
      <c r="G7701" s="1" t="s">
        <v>269</v>
      </c>
      <c r="H7701" s="1" t="s">
        <v>270</v>
      </c>
      <c r="I7701" s="27">
        <v>460</v>
      </c>
      <c r="J7701" s="30" t="s">
        <v>5984</v>
      </c>
      <c r="K7701" s="28" t="s">
        <v>5553</v>
      </c>
      <c r="L7701" s="4" t="s">
        <v>582</v>
      </c>
    </row>
    <row r="7702" spans="1:12">
      <c r="A7702" s="36">
        <v>2017</v>
      </c>
      <c r="B7702" s="14" t="s">
        <v>5614</v>
      </c>
      <c r="C7702" s="9">
        <v>43002</v>
      </c>
      <c r="D7702" s="14" t="s">
        <v>537</v>
      </c>
      <c r="E7702" s="1" t="s">
        <v>680</v>
      </c>
      <c r="F7702" s="11" t="s">
        <v>693</v>
      </c>
      <c r="G7702" s="1" t="s">
        <v>37</v>
      </c>
      <c r="H7702" s="1" t="s">
        <v>453</v>
      </c>
      <c r="I7702" s="27">
        <v>1756</v>
      </c>
      <c r="J7702" s="30" t="s">
        <v>5985</v>
      </c>
      <c r="K7702" s="28" t="s">
        <v>5986</v>
      </c>
      <c r="L7702" s="4" t="s">
        <v>582</v>
      </c>
    </row>
    <row r="7703" spans="1:12">
      <c r="A7703" s="36">
        <v>2017</v>
      </c>
      <c r="B7703" s="14" t="s">
        <v>5614</v>
      </c>
      <c r="C7703" s="9">
        <v>43002</v>
      </c>
      <c r="D7703" s="14" t="s">
        <v>537</v>
      </c>
      <c r="E7703" s="1" t="s">
        <v>680</v>
      </c>
      <c r="F7703" s="11" t="s">
        <v>693</v>
      </c>
      <c r="G7703" s="1" t="s">
        <v>37</v>
      </c>
      <c r="H7703" s="1" t="s">
        <v>453</v>
      </c>
      <c r="I7703" s="27">
        <v>1478</v>
      </c>
      <c r="J7703" s="30" t="s">
        <v>5987</v>
      </c>
      <c r="K7703" s="28" t="s">
        <v>5986</v>
      </c>
      <c r="L7703" s="4" t="s">
        <v>582</v>
      </c>
    </row>
    <row r="7704" spans="1:12">
      <c r="A7704" s="36">
        <v>2017</v>
      </c>
      <c r="B7704" s="14" t="s">
        <v>5614</v>
      </c>
      <c r="C7704" s="9">
        <v>42987</v>
      </c>
      <c r="D7704" s="14" t="s">
        <v>537</v>
      </c>
      <c r="E7704" s="1" t="s">
        <v>680</v>
      </c>
      <c r="F7704" s="11" t="s">
        <v>693</v>
      </c>
      <c r="G7704" s="1" t="s">
        <v>691</v>
      </c>
      <c r="H7704" s="1" t="s">
        <v>120</v>
      </c>
      <c r="I7704" s="27">
        <v>2599</v>
      </c>
      <c r="J7704" s="30">
        <v>930529</v>
      </c>
      <c r="K7704" s="28" t="s">
        <v>5986</v>
      </c>
      <c r="L7704" s="4" t="s">
        <v>582</v>
      </c>
    </row>
    <row r="7705" spans="1:12">
      <c r="A7705" s="36">
        <v>2017</v>
      </c>
      <c r="B7705" s="14" t="s">
        <v>5614</v>
      </c>
      <c r="C7705" s="9">
        <v>42986</v>
      </c>
      <c r="D7705" s="14" t="s">
        <v>537</v>
      </c>
      <c r="E7705" s="1" t="s">
        <v>680</v>
      </c>
      <c r="F7705" s="11" t="s">
        <v>693</v>
      </c>
      <c r="G7705" s="1" t="s">
        <v>37</v>
      </c>
      <c r="H7705" s="1" t="s">
        <v>453</v>
      </c>
      <c r="I7705" s="27">
        <v>3274</v>
      </c>
      <c r="J7705" s="30" t="s">
        <v>5988</v>
      </c>
      <c r="K7705" s="28" t="s">
        <v>5986</v>
      </c>
      <c r="L7705" s="4" t="s">
        <v>582</v>
      </c>
    </row>
    <row r="7706" spans="1:12">
      <c r="A7706" s="36">
        <v>2017</v>
      </c>
      <c r="B7706" s="14" t="s">
        <v>5614</v>
      </c>
      <c r="C7706" s="9">
        <v>42993</v>
      </c>
      <c r="D7706" s="14" t="s">
        <v>537</v>
      </c>
      <c r="E7706" s="1" t="s">
        <v>1755</v>
      </c>
      <c r="F7706" s="11" t="s">
        <v>1756</v>
      </c>
      <c r="G7706" s="1" t="s">
        <v>179</v>
      </c>
      <c r="H7706" s="1" t="s">
        <v>30</v>
      </c>
      <c r="I7706" s="27">
        <v>110</v>
      </c>
      <c r="J7706" s="30">
        <v>39705</v>
      </c>
      <c r="K7706" s="28" t="s">
        <v>4207</v>
      </c>
      <c r="L7706" s="4" t="s">
        <v>582</v>
      </c>
    </row>
    <row r="7707" spans="1:12">
      <c r="A7707" s="36">
        <v>2017</v>
      </c>
      <c r="B7707" s="14" t="s">
        <v>5614</v>
      </c>
      <c r="C7707" s="9">
        <v>42998</v>
      </c>
      <c r="D7707" s="14" t="s">
        <v>537</v>
      </c>
      <c r="E7707" s="1" t="s">
        <v>1755</v>
      </c>
      <c r="F7707" s="11" t="s">
        <v>1756</v>
      </c>
      <c r="G7707" s="1" t="s">
        <v>37</v>
      </c>
      <c r="H7707" s="1" t="s">
        <v>738</v>
      </c>
      <c r="I7707" s="27">
        <v>130</v>
      </c>
      <c r="J7707" s="30" t="s">
        <v>5989</v>
      </c>
      <c r="K7707" s="28" t="s">
        <v>5566</v>
      </c>
      <c r="L7707" s="4" t="s">
        <v>582</v>
      </c>
    </row>
    <row r="7708" spans="1:12">
      <c r="A7708" s="36">
        <v>2017</v>
      </c>
      <c r="B7708" s="14" t="s">
        <v>5614</v>
      </c>
      <c r="C7708" s="9">
        <v>43000</v>
      </c>
      <c r="D7708" s="14" t="s">
        <v>537</v>
      </c>
      <c r="E7708" s="1" t="s">
        <v>1755</v>
      </c>
      <c r="F7708" s="11" t="s">
        <v>1756</v>
      </c>
      <c r="G7708" s="1" t="s">
        <v>37</v>
      </c>
      <c r="H7708" s="1" t="s">
        <v>357</v>
      </c>
      <c r="I7708" s="27">
        <v>122</v>
      </c>
      <c r="J7708" s="30" t="s">
        <v>5990</v>
      </c>
      <c r="K7708" s="28" t="s">
        <v>5991</v>
      </c>
      <c r="L7708" s="4" t="s">
        <v>582</v>
      </c>
    </row>
    <row r="7709" spans="1:12">
      <c r="A7709" s="36">
        <v>2017</v>
      </c>
      <c r="B7709" s="14" t="s">
        <v>5614</v>
      </c>
      <c r="C7709" s="9">
        <v>42992</v>
      </c>
      <c r="D7709" s="14" t="s">
        <v>537</v>
      </c>
      <c r="E7709" s="1" t="s">
        <v>695</v>
      </c>
      <c r="F7709" s="11" t="s">
        <v>1220</v>
      </c>
      <c r="G7709" s="1" t="s">
        <v>179</v>
      </c>
      <c r="H7709" s="1" t="s">
        <v>281</v>
      </c>
      <c r="I7709" s="27">
        <v>160</v>
      </c>
      <c r="J7709" s="30">
        <v>69488</v>
      </c>
      <c r="K7709" s="28" t="s">
        <v>5992</v>
      </c>
      <c r="L7709" s="4" t="s">
        <v>582</v>
      </c>
    </row>
    <row r="7710" spans="1:12">
      <c r="A7710" s="36">
        <v>2017</v>
      </c>
      <c r="B7710" s="14" t="s">
        <v>5614</v>
      </c>
      <c r="C7710" s="9">
        <v>42996</v>
      </c>
      <c r="D7710" s="14" t="s">
        <v>537</v>
      </c>
      <c r="E7710" s="1" t="s">
        <v>695</v>
      </c>
      <c r="F7710" s="11" t="s">
        <v>1220</v>
      </c>
      <c r="G7710" s="1" t="s">
        <v>179</v>
      </c>
      <c r="H7710" s="1" t="s">
        <v>281</v>
      </c>
      <c r="I7710" s="27">
        <v>166</v>
      </c>
      <c r="J7710" s="30">
        <v>69552</v>
      </c>
      <c r="K7710" s="28" t="s">
        <v>1228</v>
      </c>
      <c r="L7710" s="4" t="s">
        <v>582</v>
      </c>
    </row>
    <row r="7711" spans="1:12">
      <c r="A7711" s="36">
        <v>2017</v>
      </c>
      <c r="B7711" s="14" t="s">
        <v>5614</v>
      </c>
      <c r="C7711" s="9">
        <v>43005</v>
      </c>
      <c r="D7711" s="14" t="s">
        <v>537</v>
      </c>
      <c r="E7711" s="1" t="s">
        <v>695</v>
      </c>
      <c r="F7711" s="11" t="s">
        <v>1220</v>
      </c>
      <c r="G7711" s="1" t="s">
        <v>179</v>
      </c>
      <c r="H7711" s="11" t="s">
        <v>1717</v>
      </c>
      <c r="I7711" s="27">
        <v>61</v>
      </c>
      <c r="J7711" s="30">
        <v>21133</v>
      </c>
      <c r="K7711" s="28" t="s">
        <v>708</v>
      </c>
      <c r="L7711" s="4" t="s">
        <v>582</v>
      </c>
    </row>
    <row r="7712" spans="1:12">
      <c r="A7712" s="36">
        <v>2017</v>
      </c>
      <c r="B7712" s="14" t="s">
        <v>5614</v>
      </c>
      <c r="C7712" s="9">
        <v>43005</v>
      </c>
      <c r="D7712" s="14" t="s">
        <v>537</v>
      </c>
      <c r="E7712" s="1" t="s">
        <v>695</v>
      </c>
      <c r="F7712" s="11" t="s">
        <v>1220</v>
      </c>
      <c r="G7712" s="1" t="s">
        <v>37</v>
      </c>
      <c r="H7712" s="1" t="s">
        <v>357</v>
      </c>
      <c r="I7712" s="27">
        <v>119</v>
      </c>
      <c r="J7712" s="30" t="s">
        <v>5993</v>
      </c>
      <c r="K7712" s="28" t="s">
        <v>708</v>
      </c>
      <c r="L7712" s="4" t="s">
        <v>582</v>
      </c>
    </row>
    <row r="7713" spans="1:12">
      <c r="A7713" s="36">
        <v>2017</v>
      </c>
      <c r="B7713" s="14" t="s">
        <v>5614</v>
      </c>
      <c r="C7713" s="9">
        <v>42982</v>
      </c>
      <c r="D7713" s="14" t="s">
        <v>537</v>
      </c>
      <c r="E7713" s="1" t="s">
        <v>695</v>
      </c>
      <c r="F7713" s="11" t="s">
        <v>696</v>
      </c>
      <c r="G7713" s="1" t="s">
        <v>37</v>
      </c>
      <c r="H7713" s="1" t="s">
        <v>279</v>
      </c>
      <c r="I7713" s="27">
        <v>150</v>
      </c>
      <c r="J7713" s="30" t="s">
        <v>5994</v>
      </c>
      <c r="K7713" s="28" t="s">
        <v>5995</v>
      </c>
      <c r="L7713" s="4" t="s">
        <v>582</v>
      </c>
    </row>
    <row r="7714" spans="1:12">
      <c r="A7714" s="36">
        <v>2017</v>
      </c>
      <c r="B7714" s="14" t="s">
        <v>5614</v>
      </c>
      <c r="C7714" s="9">
        <v>42992</v>
      </c>
      <c r="D7714" s="14" t="s">
        <v>537</v>
      </c>
      <c r="E7714" s="1" t="s">
        <v>695</v>
      </c>
      <c r="F7714" s="11" t="s">
        <v>696</v>
      </c>
      <c r="G7714" s="1" t="s">
        <v>179</v>
      </c>
      <c r="H7714" s="11" t="s">
        <v>1717</v>
      </c>
      <c r="I7714" s="27">
        <v>90</v>
      </c>
      <c r="J7714" s="30">
        <v>21086</v>
      </c>
      <c r="K7714" s="28" t="s">
        <v>5568</v>
      </c>
      <c r="L7714" s="4" t="s">
        <v>582</v>
      </c>
    </row>
    <row r="7715" spans="1:12">
      <c r="A7715" s="36">
        <v>2017</v>
      </c>
      <c r="B7715" s="14" t="s">
        <v>5614</v>
      </c>
      <c r="C7715" s="9">
        <v>42998</v>
      </c>
      <c r="D7715" s="14" t="s">
        <v>537</v>
      </c>
      <c r="E7715" s="1" t="s">
        <v>695</v>
      </c>
      <c r="F7715" s="11" t="s">
        <v>696</v>
      </c>
      <c r="G7715" s="1" t="s">
        <v>37</v>
      </c>
      <c r="H7715" s="1" t="s">
        <v>2197</v>
      </c>
      <c r="I7715" s="27">
        <v>136</v>
      </c>
      <c r="J7715" s="30" t="s">
        <v>5996</v>
      </c>
      <c r="K7715" s="28" t="s">
        <v>5572</v>
      </c>
      <c r="L7715" s="4" t="s">
        <v>582</v>
      </c>
    </row>
    <row r="7716" spans="1:12">
      <c r="A7716" s="36">
        <v>2017</v>
      </c>
      <c r="B7716" s="14" t="s">
        <v>5614</v>
      </c>
      <c r="C7716" s="9">
        <v>42999</v>
      </c>
      <c r="D7716" s="14" t="s">
        <v>537</v>
      </c>
      <c r="E7716" s="1" t="s">
        <v>695</v>
      </c>
      <c r="F7716" s="11" t="s">
        <v>696</v>
      </c>
      <c r="G7716" s="1" t="s">
        <v>179</v>
      </c>
      <c r="H7716" s="1" t="s">
        <v>2014</v>
      </c>
      <c r="I7716" s="27">
        <v>150</v>
      </c>
      <c r="J7716" s="30">
        <v>20307</v>
      </c>
      <c r="K7716" s="28" t="s">
        <v>5130</v>
      </c>
      <c r="L7716" s="4" t="s">
        <v>582</v>
      </c>
    </row>
    <row r="7717" spans="1:12">
      <c r="A7717" s="36">
        <v>2017</v>
      </c>
      <c r="B7717" s="14" t="s">
        <v>5614</v>
      </c>
      <c r="C7717" s="9">
        <v>43005</v>
      </c>
      <c r="D7717" s="14" t="s">
        <v>537</v>
      </c>
      <c r="E7717" s="1" t="s">
        <v>695</v>
      </c>
      <c r="F7717" s="11" t="s">
        <v>704</v>
      </c>
      <c r="G7717" s="1" t="s">
        <v>37</v>
      </c>
      <c r="H7717" s="1" t="s">
        <v>738</v>
      </c>
      <c r="I7717" s="27">
        <v>76</v>
      </c>
      <c r="J7717" s="30" t="s">
        <v>5997</v>
      </c>
      <c r="K7717" s="28" t="s">
        <v>5568</v>
      </c>
      <c r="L7717" s="4" t="s">
        <v>582</v>
      </c>
    </row>
    <row r="7718" spans="1:12">
      <c r="A7718" s="36">
        <v>2017</v>
      </c>
      <c r="B7718" s="14" t="s">
        <v>5614</v>
      </c>
      <c r="C7718" s="9">
        <v>43008</v>
      </c>
      <c r="D7718" s="14" t="s">
        <v>537</v>
      </c>
      <c r="E7718" s="1" t="s">
        <v>695</v>
      </c>
      <c r="F7718" s="11" t="s">
        <v>704</v>
      </c>
      <c r="G7718" s="1" t="s">
        <v>137</v>
      </c>
      <c r="H7718" s="1" t="s">
        <v>301</v>
      </c>
      <c r="I7718" s="27">
        <v>60</v>
      </c>
      <c r="J7718" s="30">
        <v>9589</v>
      </c>
      <c r="K7718" s="28" t="s">
        <v>5568</v>
      </c>
      <c r="L7718" s="4" t="s">
        <v>582</v>
      </c>
    </row>
    <row r="7719" spans="1:12">
      <c r="A7719" s="36">
        <v>2017</v>
      </c>
      <c r="B7719" s="14" t="s">
        <v>5614</v>
      </c>
      <c r="C7719" s="9">
        <v>43007</v>
      </c>
      <c r="D7719" s="14" t="s">
        <v>537</v>
      </c>
      <c r="E7719" s="1" t="s">
        <v>714</v>
      </c>
      <c r="F7719" s="11" t="s">
        <v>1772</v>
      </c>
      <c r="G7719" s="1" t="s">
        <v>37</v>
      </c>
      <c r="H7719" s="1" t="s">
        <v>715</v>
      </c>
      <c r="I7719" s="27">
        <v>656</v>
      </c>
      <c r="J7719" s="30" t="s">
        <v>5998</v>
      </c>
      <c r="K7719" s="28" t="s">
        <v>2413</v>
      </c>
      <c r="L7719" s="4" t="s">
        <v>582</v>
      </c>
    </row>
    <row r="7720" spans="1:12">
      <c r="A7720" s="36">
        <v>2017</v>
      </c>
      <c r="B7720" s="14" t="s">
        <v>5614</v>
      </c>
      <c r="C7720" s="9">
        <v>42987</v>
      </c>
      <c r="D7720" s="14" t="s">
        <v>537</v>
      </c>
      <c r="E7720" s="1" t="s">
        <v>724</v>
      </c>
      <c r="F7720" s="11" t="s">
        <v>725</v>
      </c>
      <c r="G7720" s="1" t="s">
        <v>37</v>
      </c>
      <c r="H7720" s="1" t="s">
        <v>279</v>
      </c>
      <c r="I7720" s="27">
        <v>1031</v>
      </c>
      <c r="J7720" s="30" t="s">
        <v>5999</v>
      </c>
      <c r="K7720" s="28" t="s">
        <v>4222</v>
      </c>
      <c r="L7720" s="4" t="s">
        <v>582</v>
      </c>
    </row>
    <row r="7721" spans="1:12">
      <c r="A7721" s="36">
        <v>2017</v>
      </c>
      <c r="B7721" s="14" t="s">
        <v>5614</v>
      </c>
      <c r="C7721" s="9">
        <v>42987</v>
      </c>
      <c r="D7721" s="14" t="s">
        <v>537</v>
      </c>
      <c r="E7721" s="1" t="s">
        <v>724</v>
      </c>
      <c r="F7721" s="11" t="s">
        <v>725</v>
      </c>
      <c r="G7721" s="1" t="s">
        <v>37</v>
      </c>
      <c r="H7721" s="1" t="s">
        <v>279</v>
      </c>
      <c r="I7721" s="27">
        <v>269</v>
      </c>
      <c r="J7721" s="30" t="s">
        <v>6000</v>
      </c>
      <c r="K7721" s="28" t="s">
        <v>4222</v>
      </c>
      <c r="L7721" s="4" t="s">
        <v>582</v>
      </c>
    </row>
    <row r="7722" spans="1:12">
      <c r="A7722" s="36">
        <v>2017</v>
      </c>
      <c r="B7722" s="14" t="s">
        <v>5614</v>
      </c>
      <c r="C7722" s="9">
        <v>42990</v>
      </c>
      <c r="D7722" s="14" t="s">
        <v>537</v>
      </c>
      <c r="E7722" s="1" t="s">
        <v>724</v>
      </c>
      <c r="F7722" s="11" t="s">
        <v>725</v>
      </c>
      <c r="G7722" s="1" t="s">
        <v>37</v>
      </c>
      <c r="H7722" s="1" t="s">
        <v>143</v>
      </c>
      <c r="I7722" s="27">
        <v>427</v>
      </c>
      <c r="J7722" s="30" t="s">
        <v>6001</v>
      </c>
      <c r="K7722" s="28" t="s">
        <v>3121</v>
      </c>
      <c r="L7722" s="4" t="s">
        <v>582</v>
      </c>
    </row>
    <row r="7723" spans="1:12">
      <c r="A7723" s="36">
        <v>2017</v>
      </c>
      <c r="B7723" s="14" t="s">
        <v>5614</v>
      </c>
      <c r="C7723" s="9">
        <v>43002</v>
      </c>
      <c r="D7723" s="14" t="s">
        <v>537</v>
      </c>
      <c r="E7723" s="1" t="s">
        <v>724</v>
      </c>
      <c r="F7723" s="11" t="s">
        <v>725</v>
      </c>
      <c r="G7723" s="1" t="s">
        <v>37</v>
      </c>
      <c r="H7723" s="1" t="s">
        <v>715</v>
      </c>
      <c r="I7723" s="27">
        <v>206</v>
      </c>
      <c r="J7723" s="30" t="s">
        <v>6002</v>
      </c>
      <c r="K7723" s="28" t="s">
        <v>5580</v>
      </c>
      <c r="L7723" s="4" t="s">
        <v>582</v>
      </c>
    </row>
    <row r="7724" spans="1:12">
      <c r="A7724" s="36">
        <v>2017</v>
      </c>
      <c r="B7724" s="14" t="s">
        <v>5614</v>
      </c>
      <c r="C7724" s="9">
        <v>43002</v>
      </c>
      <c r="D7724" s="14" t="s">
        <v>537</v>
      </c>
      <c r="E7724" s="1" t="s">
        <v>724</v>
      </c>
      <c r="F7724" s="11" t="s">
        <v>725</v>
      </c>
      <c r="G7724" s="1" t="s">
        <v>37</v>
      </c>
      <c r="H7724" s="1" t="s">
        <v>715</v>
      </c>
      <c r="I7724" s="27">
        <v>252</v>
      </c>
      <c r="J7724" s="30" t="s">
        <v>6003</v>
      </c>
      <c r="K7724" s="28" t="s">
        <v>5580</v>
      </c>
      <c r="L7724" s="4" t="s">
        <v>582</v>
      </c>
    </row>
    <row r="7725" spans="1:12">
      <c r="A7725" s="36">
        <v>2017</v>
      </c>
      <c r="B7725" s="14" t="s">
        <v>5614</v>
      </c>
      <c r="C7725" s="9">
        <v>43003</v>
      </c>
      <c r="D7725" s="14" t="s">
        <v>537</v>
      </c>
      <c r="E7725" s="1" t="s">
        <v>724</v>
      </c>
      <c r="F7725" s="11" t="s">
        <v>725</v>
      </c>
      <c r="G7725" s="1" t="s">
        <v>269</v>
      </c>
      <c r="H7725" s="11" t="s">
        <v>2133</v>
      </c>
      <c r="I7725" s="27">
        <v>529</v>
      </c>
      <c r="J7725" s="30" t="s">
        <v>6004</v>
      </c>
      <c r="K7725" s="28" t="s">
        <v>6005</v>
      </c>
      <c r="L7725" s="4" t="s">
        <v>582</v>
      </c>
    </row>
    <row r="7726" spans="1:12">
      <c r="A7726" s="36">
        <v>2017</v>
      </c>
      <c r="B7726" s="14" t="s">
        <v>5614</v>
      </c>
      <c r="C7726" s="9">
        <v>42994</v>
      </c>
      <c r="D7726" s="14" t="s">
        <v>537</v>
      </c>
      <c r="E7726" s="1" t="s">
        <v>724</v>
      </c>
      <c r="F7726" s="11" t="s">
        <v>733</v>
      </c>
      <c r="G7726" s="1" t="s">
        <v>691</v>
      </c>
      <c r="H7726" s="1" t="s">
        <v>120</v>
      </c>
      <c r="I7726" s="27">
        <v>931</v>
      </c>
      <c r="J7726" s="30">
        <v>930802</v>
      </c>
      <c r="K7726" s="28" t="s">
        <v>5580</v>
      </c>
      <c r="L7726" s="4" t="s">
        <v>582</v>
      </c>
    </row>
    <row r="7727" spans="1:12">
      <c r="A7727" s="36">
        <v>2017</v>
      </c>
      <c r="B7727" s="14" t="s">
        <v>5614</v>
      </c>
      <c r="C7727" s="9">
        <v>42996</v>
      </c>
      <c r="D7727" s="14" t="s">
        <v>537</v>
      </c>
      <c r="E7727" s="1" t="s">
        <v>724</v>
      </c>
      <c r="F7727" s="11" t="s">
        <v>733</v>
      </c>
      <c r="G7727" s="1" t="s">
        <v>37</v>
      </c>
      <c r="H7727" s="1" t="s">
        <v>279</v>
      </c>
      <c r="I7727" s="27">
        <v>766</v>
      </c>
      <c r="J7727" s="30" t="s">
        <v>6006</v>
      </c>
      <c r="K7727" s="28" t="s">
        <v>6005</v>
      </c>
      <c r="L7727" s="4" t="s">
        <v>582</v>
      </c>
    </row>
    <row r="7728" spans="1:12">
      <c r="A7728" s="36">
        <v>2017</v>
      </c>
      <c r="B7728" s="14" t="s">
        <v>5614</v>
      </c>
      <c r="C7728" s="9">
        <v>43006</v>
      </c>
      <c r="D7728" s="14" t="s">
        <v>537</v>
      </c>
      <c r="E7728" s="1" t="s">
        <v>724</v>
      </c>
      <c r="F7728" s="11" t="s">
        <v>733</v>
      </c>
      <c r="G7728" s="1" t="s">
        <v>269</v>
      </c>
      <c r="H7728" s="11" t="s">
        <v>2133</v>
      </c>
      <c r="I7728" s="27">
        <v>994</v>
      </c>
      <c r="J7728" s="30" t="s">
        <v>6007</v>
      </c>
      <c r="K7728" s="28" t="s">
        <v>5582</v>
      </c>
      <c r="L7728" s="4" t="s">
        <v>582</v>
      </c>
    </row>
    <row r="7729" spans="1:12">
      <c r="A7729" s="36">
        <v>2017</v>
      </c>
      <c r="B7729" s="14" t="s">
        <v>5614</v>
      </c>
      <c r="C7729" s="9">
        <v>42986</v>
      </c>
      <c r="D7729" s="14" t="s">
        <v>537</v>
      </c>
      <c r="E7729" s="1" t="s">
        <v>734</v>
      </c>
      <c r="F7729" s="11" t="s">
        <v>4703</v>
      </c>
      <c r="G7729" s="1" t="s">
        <v>37</v>
      </c>
      <c r="H7729" s="1" t="s">
        <v>279</v>
      </c>
      <c r="I7729" s="27">
        <v>351</v>
      </c>
      <c r="J7729" s="30" t="s">
        <v>6008</v>
      </c>
      <c r="K7729" s="28" t="s">
        <v>5096</v>
      </c>
      <c r="L7729" s="4" t="s">
        <v>582</v>
      </c>
    </row>
    <row r="7730" spans="1:12">
      <c r="A7730" s="36">
        <v>2017</v>
      </c>
      <c r="B7730" s="14" t="s">
        <v>5614</v>
      </c>
      <c r="C7730" s="9">
        <v>42992</v>
      </c>
      <c r="D7730" s="14" t="s">
        <v>537</v>
      </c>
      <c r="E7730" s="1" t="s">
        <v>734</v>
      </c>
      <c r="F7730" s="11" t="s">
        <v>4703</v>
      </c>
      <c r="G7730" s="1" t="s">
        <v>179</v>
      </c>
      <c r="H7730" s="1" t="s">
        <v>102</v>
      </c>
      <c r="I7730" s="27">
        <v>263</v>
      </c>
      <c r="J7730" s="30">
        <v>7567</v>
      </c>
      <c r="K7730" s="28" t="s">
        <v>5096</v>
      </c>
      <c r="L7730" s="4" t="s">
        <v>582</v>
      </c>
    </row>
    <row r="7731" spans="1:12">
      <c r="A7731" s="36">
        <v>2017</v>
      </c>
      <c r="B7731" s="14" t="s">
        <v>5614</v>
      </c>
      <c r="C7731" s="9">
        <v>42997</v>
      </c>
      <c r="D7731" s="14" t="s">
        <v>537</v>
      </c>
      <c r="E7731" s="1" t="s">
        <v>734</v>
      </c>
      <c r="F7731" s="11" t="s">
        <v>4703</v>
      </c>
      <c r="G7731" s="1" t="s">
        <v>37</v>
      </c>
      <c r="H7731" s="1" t="s">
        <v>715</v>
      </c>
      <c r="I7731" s="27">
        <v>138</v>
      </c>
      <c r="J7731" s="30" t="s">
        <v>6009</v>
      </c>
      <c r="K7731" s="28" t="s">
        <v>6010</v>
      </c>
      <c r="L7731" s="4" t="s">
        <v>582</v>
      </c>
    </row>
    <row r="7732" spans="1:12">
      <c r="A7732" s="36">
        <v>2017</v>
      </c>
      <c r="B7732" s="14" t="s">
        <v>5614</v>
      </c>
      <c r="C7732" s="9">
        <v>43000</v>
      </c>
      <c r="D7732" s="14" t="s">
        <v>537</v>
      </c>
      <c r="E7732" s="1" t="s">
        <v>734</v>
      </c>
      <c r="F7732" s="11" t="s">
        <v>4703</v>
      </c>
      <c r="G7732" s="1" t="s">
        <v>179</v>
      </c>
      <c r="H7732" s="1" t="s">
        <v>102</v>
      </c>
      <c r="I7732" s="27">
        <v>284</v>
      </c>
      <c r="J7732" s="30">
        <v>7598</v>
      </c>
      <c r="K7732" s="28" t="s">
        <v>6010</v>
      </c>
      <c r="L7732" s="4" t="s">
        <v>582</v>
      </c>
    </row>
    <row r="7733" spans="1:12">
      <c r="A7733" s="36">
        <v>2017</v>
      </c>
      <c r="B7733" s="14" t="s">
        <v>5614</v>
      </c>
      <c r="C7733" s="9">
        <v>42985</v>
      </c>
      <c r="D7733" s="14" t="s">
        <v>537</v>
      </c>
      <c r="E7733" s="1" t="s">
        <v>741</v>
      </c>
      <c r="F7733" s="11" t="s">
        <v>772</v>
      </c>
      <c r="G7733" s="1" t="s">
        <v>37</v>
      </c>
      <c r="H7733" s="1" t="s">
        <v>274</v>
      </c>
      <c r="I7733" s="27">
        <v>62</v>
      </c>
      <c r="J7733" s="30" t="s">
        <v>6011</v>
      </c>
      <c r="K7733" s="28" t="s">
        <v>762</v>
      </c>
      <c r="L7733" s="4" t="s">
        <v>582</v>
      </c>
    </row>
    <row r="7734" spans="1:12">
      <c r="A7734" s="36">
        <v>2017</v>
      </c>
      <c r="B7734" s="14" t="s">
        <v>5614</v>
      </c>
      <c r="C7734" s="9">
        <v>42986</v>
      </c>
      <c r="D7734" s="14" t="s">
        <v>537</v>
      </c>
      <c r="E7734" s="1" t="s">
        <v>741</v>
      </c>
      <c r="F7734" s="11" t="s">
        <v>772</v>
      </c>
      <c r="G7734" s="1" t="s">
        <v>179</v>
      </c>
      <c r="H7734" s="1" t="s">
        <v>281</v>
      </c>
      <c r="I7734" s="27">
        <v>126</v>
      </c>
      <c r="J7734" s="30">
        <v>69432</v>
      </c>
      <c r="K7734" s="28" t="s">
        <v>6012</v>
      </c>
      <c r="L7734" s="4" t="s">
        <v>582</v>
      </c>
    </row>
    <row r="7735" spans="1:12">
      <c r="A7735" s="36">
        <v>2017</v>
      </c>
      <c r="B7735" s="14" t="s">
        <v>5614</v>
      </c>
      <c r="C7735" s="9">
        <v>43000</v>
      </c>
      <c r="D7735" s="14" t="s">
        <v>537</v>
      </c>
      <c r="E7735" s="1" t="s">
        <v>741</v>
      </c>
      <c r="F7735" s="11" t="s">
        <v>772</v>
      </c>
      <c r="G7735" s="1" t="s">
        <v>37</v>
      </c>
      <c r="H7735" s="1" t="s">
        <v>2197</v>
      </c>
      <c r="I7735" s="27">
        <v>110</v>
      </c>
      <c r="J7735" s="30" t="s">
        <v>6013</v>
      </c>
      <c r="K7735" s="28" t="s">
        <v>6014</v>
      </c>
      <c r="L7735" s="4" t="s">
        <v>582</v>
      </c>
    </row>
    <row r="7736" spans="1:12">
      <c r="A7736" s="36">
        <v>2017</v>
      </c>
      <c r="B7736" s="14" t="s">
        <v>5614</v>
      </c>
      <c r="C7736" s="9">
        <v>43002</v>
      </c>
      <c r="D7736" s="14" t="s">
        <v>537</v>
      </c>
      <c r="E7736" s="1" t="s">
        <v>741</v>
      </c>
      <c r="F7736" s="11" t="s">
        <v>772</v>
      </c>
      <c r="G7736" s="1" t="s">
        <v>37</v>
      </c>
      <c r="H7736" s="1" t="s">
        <v>551</v>
      </c>
      <c r="I7736" s="27">
        <v>52.31</v>
      </c>
      <c r="J7736" s="30" t="s">
        <v>6015</v>
      </c>
      <c r="K7736" s="28" t="s">
        <v>6014</v>
      </c>
      <c r="L7736" s="4" t="s">
        <v>582</v>
      </c>
    </row>
    <row r="7737" spans="1:12">
      <c r="A7737" s="36">
        <v>2017</v>
      </c>
      <c r="B7737" s="14" t="s">
        <v>5614</v>
      </c>
      <c r="C7737" s="9">
        <v>42980</v>
      </c>
      <c r="D7737" s="14" t="s">
        <v>537</v>
      </c>
      <c r="E7737" s="1" t="s">
        <v>741</v>
      </c>
      <c r="F7737" s="11" t="s">
        <v>2422</v>
      </c>
      <c r="G7737" s="1" t="s">
        <v>37</v>
      </c>
      <c r="H7737" s="1" t="s">
        <v>279</v>
      </c>
      <c r="I7737" s="27">
        <v>79</v>
      </c>
      <c r="J7737" s="30" t="s">
        <v>6016</v>
      </c>
      <c r="K7737" s="28" t="s">
        <v>762</v>
      </c>
      <c r="L7737" s="4" t="s">
        <v>582</v>
      </c>
    </row>
    <row r="7738" spans="1:12">
      <c r="A7738" s="36">
        <v>2017</v>
      </c>
      <c r="B7738" s="14" t="s">
        <v>5614</v>
      </c>
      <c r="C7738" s="9">
        <v>42994</v>
      </c>
      <c r="D7738" s="14" t="s">
        <v>537</v>
      </c>
      <c r="E7738" s="1" t="s">
        <v>741</v>
      </c>
      <c r="F7738" s="11" t="s">
        <v>2422</v>
      </c>
      <c r="G7738" s="1" t="s">
        <v>37</v>
      </c>
      <c r="H7738" s="1" t="s">
        <v>279</v>
      </c>
      <c r="I7738" s="27">
        <v>221</v>
      </c>
      <c r="J7738" s="30" t="s">
        <v>6017</v>
      </c>
      <c r="K7738" s="28" t="s">
        <v>5592</v>
      </c>
      <c r="L7738" s="4" t="s">
        <v>582</v>
      </c>
    </row>
    <row r="7739" spans="1:12">
      <c r="A7739" s="36">
        <v>2017</v>
      </c>
      <c r="B7739" s="14" t="s">
        <v>5614</v>
      </c>
      <c r="C7739" s="9">
        <v>42997</v>
      </c>
      <c r="D7739" s="14" t="s">
        <v>537</v>
      </c>
      <c r="E7739" s="1" t="s">
        <v>741</v>
      </c>
      <c r="F7739" s="11" t="s">
        <v>2422</v>
      </c>
      <c r="G7739" s="1" t="s">
        <v>37</v>
      </c>
      <c r="H7739" s="1" t="s">
        <v>279</v>
      </c>
      <c r="I7739" s="27">
        <v>113</v>
      </c>
      <c r="J7739" s="30" t="s">
        <v>6018</v>
      </c>
      <c r="K7739" s="28" t="s">
        <v>5592</v>
      </c>
      <c r="L7739" s="4" t="s">
        <v>582</v>
      </c>
    </row>
    <row r="7740" spans="1:12">
      <c r="A7740" s="36">
        <v>2017</v>
      </c>
      <c r="B7740" s="14" t="s">
        <v>5614</v>
      </c>
      <c r="C7740" s="9">
        <v>42999</v>
      </c>
      <c r="D7740" s="14" t="s">
        <v>537</v>
      </c>
      <c r="E7740" s="1" t="s">
        <v>741</v>
      </c>
      <c r="F7740" s="11" t="s">
        <v>2422</v>
      </c>
      <c r="G7740" s="1" t="s">
        <v>179</v>
      </c>
      <c r="H7740" s="11" t="s">
        <v>1717</v>
      </c>
      <c r="I7740" s="27">
        <v>215</v>
      </c>
      <c r="J7740" s="30">
        <v>21108</v>
      </c>
      <c r="K7740" s="28" t="s">
        <v>5114</v>
      </c>
      <c r="L7740" s="4" t="s">
        <v>582</v>
      </c>
    </row>
    <row r="7741" spans="1:12">
      <c r="A7741" s="36">
        <v>2017</v>
      </c>
      <c r="B7741" s="14" t="s">
        <v>5614</v>
      </c>
      <c r="C7741" s="9">
        <v>43007</v>
      </c>
      <c r="D7741" s="14" t="s">
        <v>537</v>
      </c>
      <c r="E7741" s="1" t="s">
        <v>741</v>
      </c>
      <c r="F7741" s="11" t="s">
        <v>2422</v>
      </c>
      <c r="G7741" s="1" t="s">
        <v>37</v>
      </c>
      <c r="H7741" s="1" t="s">
        <v>715</v>
      </c>
      <c r="I7741" s="27">
        <v>264</v>
      </c>
      <c r="J7741" s="30" t="s">
        <v>6019</v>
      </c>
      <c r="K7741" s="28" t="s">
        <v>6012</v>
      </c>
      <c r="L7741" s="4" t="s">
        <v>582</v>
      </c>
    </row>
    <row r="7742" spans="1:12">
      <c r="A7742" s="36">
        <v>2017</v>
      </c>
      <c r="B7742" s="14" t="s">
        <v>5614</v>
      </c>
      <c r="C7742" s="9">
        <v>43007</v>
      </c>
      <c r="D7742" s="14" t="s">
        <v>537</v>
      </c>
      <c r="E7742" s="1" t="s">
        <v>741</v>
      </c>
      <c r="F7742" s="11" t="s">
        <v>2422</v>
      </c>
      <c r="G7742" s="1" t="s">
        <v>37</v>
      </c>
      <c r="H7742" s="1" t="s">
        <v>274</v>
      </c>
      <c r="I7742" s="27">
        <v>135</v>
      </c>
      <c r="J7742" s="30" t="s">
        <v>6020</v>
      </c>
      <c r="K7742" s="28" t="s">
        <v>6012</v>
      </c>
      <c r="L7742" s="4" t="s">
        <v>582</v>
      </c>
    </row>
    <row r="7743" spans="1:12">
      <c r="A7743" s="36">
        <v>2017</v>
      </c>
      <c r="B7743" s="14" t="s">
        <v>5614</v>
      </c>
      <c r="C7743" s="9">
        <v>43008</v>
      </c>
      <c r="D7743" s="14" t="s">
        <v>537</v>
      </c>
      <c r="E7743" s="1" t="s">
        <v>741</v>
      </c>
      <c r="F7743" s="11" t="s">
        <v>2422</v>
      </c>
      <c r="G7743" s="1" t="s">
        <v>137</v>
      </c>
      <c r="H7743" s="1" t="s">
        <v>551</v>
      </c>
      <c r="I7743" s="27">
        <v>108</v>
      </c>
      <c r="J7743" s="30">
        <v>3153</v>
      </c>
      <c r="K7743" s="28" t="s">
        <v>1252</v>
      </c>
      <c r="L7743" s="4" t="s">
        <v>582</v>
      </c>
    </row>
    <row r="7744" spans="1:12">
      <c r="A7744" s="36">
        <v>2017</v>
      </c>
      <c r="B7744" s="14" t="s">
        <v>5614</v>
      </c>
      <c r="C7744" s="9">
        <v>42979</v>
      </c>
      <c r="D7744" s="14" t="s">
        <v>537</v>
      </c>
      <c r="E7744" s="1" t="s">
        <v>741</v>
      </c>
      <c r="F7744" s="11" t="s">
        <v>755</v>
      </c>
      <c r="G7744" s="1" t="s">
        <v>179</v>
      </c>
      <c r="H7744" s="1" t="s">
        <v>30</v>
      </c>
      <c r="I7744" s="27">
        <v>130</v>
      </c>
      <c r="J7744" s="30">
        <v>39447</v>
      </c>
      <c r="K7744" s="28" t="s">
        <v>5114</v>
      </c>
      <c r="L7744" s="4" t="s">
        <v>582</v>
      </c>
    </row>
    <row r="7745" spans="1:12">
      <c r="A7745" s="36">
        <v>2017</v>
      </c>
      <c r="B7745" s="14" t="s">
        <v>5614</v>
      </c>
      <c r="C7745" s="9">
        <v>43003</v>
      </c>
      <c r="D7745" s="14" t="s">
        <v>537</v>
      </c>
      <c r="E7745" s="1" t="s">
        <v>741</v>
      </c>
      <c r="F7745" s="11" t="s">
        <v>755</v>
      </c>
      <c r="G7745" s="1" t="s">
        <v>37</v>
      </c>
      <c r="H7745" s="1" t="s">
        <v>2197</v>
      </c>
      <c r="I7745" s="27">
        <v>159</v>
      </c>
      <c r="J7745" s="30" t="s">
        <v>6021</v>
      </c>
      <c r="K7745" s="28" t="s">
        <v>6012</v>
      </c>
      <c r="L7745" s="4" t="s">
        <v>582</v>
      </c>
    </row>
    <row r="7746" spans="1:12">
      <c r="A7746" s="36">
        <v>2017</v>
      </c>
      <c r="B7746" s="14" t="s">
        <v>5614</v>
      </c>
      <c r="C7746" s="9">
        <v>42988</v>
      </c>
      <c r="D7746" s="14" t="s">
        <v>537</v>
      </c>
      <c r="E7746" s="1" t="s">
        <v>741</v>
      </c>
      <c r="F7746" s="11" t="s">
        <v>745</v>
      </c>
      <c r="G7746" s="1" t="s">
        <v>179</v>
      </c>
      <c r="H7746" s="11" t="s">
        <v>750</v>
      </c>
      <c r="I7746" s="27">
        <v>77</v>
      </c>
      <c r="J7746" s="30">
        <v>44694</v>
      </c>
      <c r="K7746" s="28" t="s">
        <v>5113</v>
      </c>
      <c r="L7746" s="4" t="s">
        <v>582</v>
      </c>
    </row>
    <row r="7747" spans="1:12">
      <c r="A7747" s="36">
        <v>2017</v>
      </c>
      <c r="B7747" s="14" t="s">
        <v>5614</v>
      </c>
      <c r="C7747" s="9">
        <v>42991</v>
      </c>
      <c r="D7747" s="14" t="s">
        <v>537</v>
      </c>
      <c r="E7747" s="1" t="s">
        <v>741</v>
      </c>
      <c r="F7747" s="11" t="s">
        <v>745</v>
      </c>
      <c r="G7747" s="1" t="s">
        <v>269</v>
      </c>
      <c r="H7747" s="11" t="s">
        <v>2133</v>
      </c>
      <c r="I7747" s="27">
        <v>95</v>
      </c>
      <c r="J7747" s="30" t="s">
        <v>6022</v>
      </c>
      <c r="K7747" s="28" t="s">
        <v>5589</v>
      </c>
      <c r="L7747" s="4" t="s">
        <v>582</v>
      </c>
    </row>
    <row r="7748" spans="1:12">
      <c r="A7748" s="36">
        <v>2017</v>
      </c>
      <c r="B7748" s="14" t="s">
        <v>5614</v>
      </c>
      <c r="C7748" s="9">
        <v>42999</v>
      </c>
      <c r="D7748" s="14" t="s">
        <v>537</v>
      </c>
      <c r="E7748" s="1" t="s">
        <v>741</v>
      </c>
      <c r="F7748" s="11" t="s">
        <v>745</v>
      </c>
      <c r="G7748" s="1" t="s">
        <v>37</v>
      </c>
      <c r="H7748" s="1" t="s">
        <v>453</v>
      </c>
      <c r="I7748" s="27">
        <v>97</v>
      </c>
      <c r="J7748" s="30" t="s">
        <v>6023</v>
      </c>
      <c r="K7748" s="28" t="s">
        <v>6024</v>
      </c>
      <c r="L7748" s="4" t="s">
        <v>582</v>
      </c>
    </row>
    <row r="7749" spans="1:12">
      <c r="A7749" s="36">
        <v>2017</v>
      </c>
      <c r="B7749" s="14" t="s">
        <v>5614</v>
      </c>
      <c r="C7749" s="9">
        <v>43000</v>
      </c>
      <c r="D7749" s="14" t="s">
        <v>537</v>
      </c>
      <c r="E7749" s="1" t="s">
        <v>741</v>
      </c>
      <c r="F7749" s="11" t="s">
        <v>745</v>
      </c>
      <c r="G7749" s="1" t="s">
        <v>137</v>
      </c>
      <c r="H7749" s="1" t="s">
        <v>301</v>
      </c>
      <c r="I7749" s="27">
        <v>40</v>
      </c>
      <c r="J7749" s="30">
        <v>9568</v>
      </c>
      <c r="K7749" s="28" t="s">
        <v>5592</v>
      </c>
      <c r="L7749" s="4" t="s">
        <v>582</v>
      </c>
    </row>
    <row r="7750" spans="1:12">
      <c r="A7750" s="36">
        <v>2017</v>
      </c>
      <c r="B7750" s="14" t="s">
        <v>5614</v>
      </c>
      <c r="C7750" s="9">
        <v>43003</v>
      </c>
      <c r="D7750" s="14" t="s">
        <v>537</v>
      </c>
      <c r="E7750" s="1" t="s">
        <v>741</v>
      </c>
      <c r="F7750" s="11" t="s">
        <v>745</v>
      </c>
      <c r="G7750" s="1" t="s">
        <v>37</v>
      </c>
      <c r="H7750" s="1" t="s">
        <v>279</v>
      </c>
      <c r="I7750" s="27">
        <v>172</v>
      </c>
      <c r="J7750" s="30" t="s">
        <v>6025</v>
      </c>
      <c r="K7750" s="28" t="s">
        <v>5114</v>
      </c>
      <c r="L7750" s="4" t="s">
        <v>582</v>
      </c>
    </row>
    <row r="7751" spans="1:12">
      <c r="A7751" s="36">
        <v>2017</v>
      </c>
      <c r="B7751" s="14" t="s">
        <v>5614</v>
      </c>
      <c r="C7751" s="9">
        <v>43007</v>
      </c>
      <c r="D7751" s="14" t="s">
        <v>537</v>
      </c>
      <c r="E7751" s="1" t="s">
        <v>741</v>
      </c>
      <c r="F7751" s="11" t="s">
        <v>745</v>
      </c>
      <c r="G7751" s="1" t="s">
        <v>137</v>
      </c>
      <c r="H7751" s="1" t="s">
        <v>650</v>
      </c>
      <c r="I7751" s="27">
        <v>83</v>
      </c>
      <c r="J7751" s="30">
        <v>2635</v>
      </c>
      <c r="K7751" s="28" t="s">
        <v>1252</v>
      </c>
      <c r="L7751" s="4" t="s">
        <v>582</v>
      </c>
    </row>
    <row r="7752" spans="1:12">
      <c r="A7752" s="36">
        <v>2017</v>
      </c>
      <c r="B7752" s="14" t="s">
        <v>5614</v>
      </c>
      <c r="C7752" s="9">
        <v>43008</v>
      </c>
      <c r="D7752" s="14" t="s">
        <v>537</v>
      </c>
      <c r="E7752" s="1" t="s">
        <v>741</v>
      </c>
      <c r="F7752" s="11" t="s">
        <v>745</v>
      </c>
      <c r="G7752" s="1" t="s">
        <v>37</v>
      </c>
      <c r="H7752" s="1" t="s">
        <v>143</v>
      </c>
      <c r="I7752" s="27">
        <v>154</v>
      </c>
      <c r="J7752" s="30" t="s">
        <v>6026</v>
      </c>
      <c r="K7752" s="28" t="s">
        <v>766</v>
      </c>
      <c r="L7752" s="4" t="s">
        <v>582</v>
      </c>
    </row>
    <row r="7753" spans="1:12">
      <c r="A7753" s="36">
        <v>2017</v>
      </c>
      <c r="B7753" s="14" t="s">
        <v>5614</v>
      </c>
      <c r="C7753" s="9">
        <v>43001</v>
      </c>
      <c r="D7753" s="14" t="s">
        <v>537</v>
      </c>
      <c r="E7753" s="1" t="s">
        <v>741</v>
      </c>
      <c r="F7753" s="11" t="s">
        <v>2201</v>
      </c>
      <c r="G7753" s="1" t="s">
        <v>37</v>
      </c>
      <c r="H7753" s="1" t="s">
        <v>274</v>
      </c>
      <c r="I7753" s="27">
        <v>287</v>
      </c>
      <c r="J7753" s="30" t="s">
        <v>6027</v>
      </c>
      <c r="K7753" s="28" t="s">
        <v>766</v>
      </c>
      <c r="L7753" s="4" t="s">
        <v>582</v>
      </c>
    </row>
    <row r="7754" spans="1:12">
      <c r="A7754" s="36">
        <v>2017</v>
      </c>
      <c r="B7754" s="14" t="s">
        <v>5614</v>
      </c>
      <c r="C7754" s="9">
        <v>43001</v>
      </c>
      <c r="D7754" s="14" t="s">
        <v>537</v>
      </c>
      <c r="E7754" s="1" t="s">
        <v>741</v>
      </c>
      <c r="F7754" s="11" t="s">
        <v>2201</v>
      </c>
      <c r="G7754" s="1" t="s">
        <v>37</v>
      </c>
      <c r="H7754" s="1" t="s">
        <v>274</v>
      </c>
      <c r="I7754" s="27">
        <v>139</v>
      </c>
      <c r="J7754" s="30" t="s">
        <v>6028</v>
      </c>
      <c r="K7754" s="28" t="s">
        <v>766</v>
      </c>
      <c r="L7754" s="4" t="s">
        <v>582</v>
      </c>
    </row>
    <row r="7755" spans="1:12">
      <c r="A7755" s="36">
        <v>2017</v>
      </c>
      <c r="B7755" s="14" t="s">
        <v>5614</v>
      </c>
      <c r="C7755" s="9">
        <v>43001</v>
      </c>
      <c r="D7755" s="14" t="s">
        <v>537</v>
      </c>
      <c r="E7755" s="1" t="s">
        <v>741</v>
      </c>
      <c r="F7755" s="11" t="s">
        <v>2201</v>
      </c>
      <c r="G7755" s="1" t="s">
        <v>37</v>
      </c>
      <c r="H7755" s="1" t="s">
        <v>274</v>
      </c>
      <c r="I7755" s="27">
        <v>250</v>
      </c>
      <c r="J7755" s="30" t="s">
        <v>6029</v>
      </c>
      <c r="K7755" s="28" t="s">
        <v>766</v>
      </c>
      <c r="L7755" s="4" t="s">
        <v>582</v>
      </c>
    </row>
    <row r="7756" spans="1:12">
      <c r="A7756" s="36">
        <v>2017</v>
      </c>
      <c r="B7756" s="14" t="s">
        <v>5614</v>
      </c>
      <c r="C7756" s="9">
        <v>43002</v>
      </c>
      <c r="D7756" s="14" t="s">
        <v>537</v>
      </c>
      <c r="E7756" s="1" t="s">
        <v>741</v>
      </c>
      <c r="F7756" s="11" t="s">
        <v>2201</v>
      </c>
      <c r="G7756" s="1" t="s">
        <v>37</v>
      </c>
      <c r="H7756" s="1" t="s">
        <v>274</v>
      </c>
      <c r="I7756" s="27">
        <v>96</v>
      </c>
      <c r="J7756" s="30" t="s">
        <v>6030</v>
      </c>
      <c r="K7756" s="28" t="s">
        <v>766</v>
      </c>
      <c r="L7756" s="4" t="s">
        <v>582</v>
      </c>
    </row>
    <row r="7757" spans="1:12">
      <c r="A7757" s="36">
        <v>2017</v>
      </c>
      <c r="B7757" s="14" t="s">
        <v>5614</v>
      </c>
      <c r="C7757" s="9">
        <v>43002</v>
      </c>
      <c r="D7757" s="14" t="s">
        <v>537</v>
      </c>
      <c r="E7757" s="1" t="s">
        <v>741</v>
      </c>
      <c r="F7757" s="11" t="s">
        <v>2201</v>
      </c>
      <c r="G7757" s="1" t="s">
        <v>37</v>
      </c>
      <c r="H7757" s="1" t="s">
        <v>274</v>
      </c>
      <c r="I7757" s="27">
        <v>213</v>
      </c>
      <c r="J7757" s="30" t="s">
        <v>6031</v>
      </c>
      <c r="K7757" s="28" t="s">
        <v>766</v>
      </c>
      <c r="L7757" s="4" t="s">
        <v>582</v>
      </c>
    </row>
    <row r="7758" spans="1:12">
      <c r="A7758" s="36">
        <v>2017</v>
      </c>
      <c r="B7758" s="14" t="s">
        <v>5614</v>
      </c>
      <c r="C7758" s="9">
        <v>43003</v>
      </c>
      <c r="D7758" s="14" t="s">
        <v>537</v>
      </c>
      <c r="E7758" s="1" t="s">
        <v>741</v>
      </c>
      <c r="F7758" s="11" t="s">
        <v>2201</v>
      </c>
      <c r="G7758" s="1" t="s">
        <v>37</v>
      </c>
      <c r="H7758" s="1" t="s">
        <v>274</v>
      </c>
      <c r="I7758" s="27">
        <v>257</v>
      </c>
      <c r="J7758" s="30" t="s">
        <v>6032</v>
      </c>
      <c r="K7758" s="28" t="s">
        <v>766</v>
      </c>
      <c r="L7758" s="4" t="s">
        <v>582</v>
      </c>
    </row>
    <row r="7759" spans="1:12">
      <c r="A7759" s="36">
        <v>2017</v>
      </c>
      <c r="B7759" s="14" t="s">
        <v>5614</v>
      </c>
      <c r="C7759" s="9">
        <v>42987</v>
      </c>
      <c r="D7759" s="14" t="s">
        <v>537</v>
      </c>
      <c r="E7759" s="1" t="s">
        <v>6</v>
      </c>
      <c r="F7759" s="11" t="s">
        <v>782</v>
      </c>
      <c r="G7759" s="1" t="s">
        <v>37</v>
      </c>
      <c r="H7759" s="11" t="s">
        <v>1482</v>
      </c>
      <c r="I7759" s="27">
        <v>126.4</v>
      </c>
      <c r="J7759" s="30" t="s">
        <v>6033</v>
      </c>
      <c r="K7759" s="28" t="s">
        <v>6034</v>
      </c>
      <c r="L7759" s="4" t="s">
        <v>582</v>
      </c>
    </row>
    <row r="7760" spans="1:12">
      <c r="A7760" s="36">
        <v>2017</v>
      </c>
      <c r="B7760" s="14" t="s">
        <v>5614</v>
      </c>
      <c r="C7760" s="9">
        <v>42987</v>
      </c>
      <c r="D7760" s="14" t="s">
        <v>537</v>
      </c>
      <c r="E7760" s="1" t="s">
        <v>6</v>
      </c>
      <c r="F7760" s="11" t="s">
        <v>782</v>
      </c>
      <c r="G7760" s="1" t="s">
        <v>37</v>
      </c>
      <c r="H7760" s="1" t="s">
        <v>279</v>
      </c>
      <c r="I7760" s="27">
        <v>262</v>
      </c>
      <c r="J7760" s="30" t="s">
        <v>6035</v>
      </c>
      <c r="K7760" s="28" t="s">
        <v>6034</v>
      </c>
      <c r="L7760" s="4" t="s">
        <v>582</v>
      </c>
    </row>
    <row r="7761" spans="1:12">
      <c r="A7761" s="36">
        <v>2017</v>
      </c>
      <c r="B7761" s="14" t="s">
        <v>5614</v>
      </c>
      <c r="C7761" s="9">
        <v>42988</v>
      </c>
      <c r="D7761" s="14" t="s">
        <v>537</v>
      </c>
      <c r="E7761" s="1" t="s">
        <v>6</v>
      </c>
      <c r="F7761" s="11" t="s">
        <v>782</v>
      </c>
      <c r="G7761" s="1" t="s">
        <v>37</v>
      </c>
      <c r="H7761" s="1" t="s">
        <v>279</v>
      </c>
      <c r="I7761" s="27">
        <v>179</v>
      </c>
      <c r="J7761" s="30" t="s">
        <v>6036</v>
      </c>
      <c r="K7761" s="28" t="s">
        <v>6037</v>
      </c>
      <c r="L7761" s="4" t="s">
        <v>582</v>
      </c>
    </row>
    <row r="7762" spans="1:12">
      <c r="A7762" s="36">
        <v>2017</v>
      </c>
      <c r="B7762" s="14" t="s">
        <v>5614</v>
      </c>
      <c r="C7762" s="9">
        <v>42989</v>
      </c>
      <c r="D7762" s="14" t="s">
        <v>537</v>
      </c>
      <c r="E7762" s="1" t="s">
        <v>6</v>
      </c>
      <c r="F7762" s="11" t="s">
        <v>782</v>
      </c>
      <c r="G7762" s="1" t="s">
        <v>269</v>
      </c>
      <c r="H7762" s="1" t="s">
        <v>156</v>
      </c>
      <c r="I7762" s="27">
        <v>214</v>
      </c>
      <c r="J7762" s="30" t="s">
        <v>6038</v>
      </c>
      <c r="K7762" s="28" t="s">
        <v>6039</v>
      </c>
      <c r="L7762" s="4" t="s">
        <v>582</v>
      </c>
    </row>
    <row r="7763" spans="1:12">
      <c r="A7763" s="36">
        <v>2017</v>
      </c>
      <c r="B7763" s="14" t="s">
        <v>5614</v>
      </c>
      <c r="C7763" s="9">
        <v>43003</v>
      </c>
      <c r="D7763" s="14" t="s">
        <v>537</v>
      </c>
      <c r="E7763" s="1" t="s">
        <v>6</v>
      </c>
      <c r="F7763" s="11" t="s">
        <v>782</v>
      </c>
      <c r="G7763" s="1" t="s">
        <v>37</v>
      </c>
      <c r="H7763" s="1" t="s">
        <v>1676</v>
      </c>
      <c r="I7763" s="27">
        <v>174</v>
      </c>
      <c r="J7763" s="30" t="s">
        <v>6040</v>
      </c>
      <c r="K7763" s="28" t="s">
        <v>1257</v>
      </c>
      <c r="L7763" s="4" t="s">
        <v>582</v>
      </c>
    </row>
    <row r="7764" spans="1:12">
      <c r="A7764" s="36">
        <v>2017</v>
      </c>
      <c r="B7764" s="14" t="s">
        <v>5614</v>
      </c>
      <c r="C7764" s="9">
        <v>43004</v>
      </c>
      <c r="D7764" s="14" t="s">
        <v>537</v>
      </c>
      <c r="E7764" s="1" t="s">
        <v>6</v>
      </c>
      <c r="F7764" s="11" t="s">
        <v>782</v>
      </c>
      <c r="G7764" s="1" t="s">
        <v>37</v>
      </c>
      <c r="H7764" s="1" t="s">
        <v>715</v>
      </c>
      <c r="I7764" s="27">
        <v>183</v>
      </c>
      <c r="J7764" s="30" t="s">
        <v>6041</v>
      </c>
      <c r="K7764" s="28" t="s">
        <v>1257</v>
      </c>
      <c r="L7764" s="4" t="s">
        <v>582</v>
      </c>
    </row>
    <row r="7765" spans="1:12">
      <c r="A7765" s="36">
        <v>2017</v>
      </c>
      <c r="B7765" s="14" t="s">
        <v>5614</v>
      </c>
      <c r="C7765" s="9">
        <v>43005</v>
      </c>
      <c r="D7765" s="14" t="s">
        <v>537</v>
      </c>
      <c r="E7765" s="1" t="s">
        <v>6</v>
      </c>
      <c r="F7765" s="11" t="s">
        <v>782</v>
      </c>
      <c r="G7765" s="1" t="s">
        <v>269</v>
      </c>
      <c r="H7765" s="11" t="s">
        <v>2133</v>
      </c>
      <c r="I7765" s="27">
        <v>104</v>
      </c>
      <c r="J7765" s="30" t="s">
        <v>6042</v>
      </c>
      <c r="K7765" s="28" t="s">
        <v>6043</v>
      </c>
      <c r="L7765" s="4" t="s">
        <v>582</v>
      </c>
    </row>
    <row r="7766" spans="1:12">
      <c r="A7766" s="36">
        <v>2017</v>
      </c>
      <c r="B7766" s="14" t="s">
        <v>5614</v>
      </c>
      <c r="C7766" s="9">
        <v>43006</v>
      </c>
      <c r="D7766" s="14" t="s">
        <v>537</v>
      </c>
      <c r="E7766" s="1" t="s">
        <v>6</v>
      </c>
      <c r="F7766" s="11" t="s">
        <v>782</v>
      </c>
      <c r="G7766" s="1" t="s">
        <v>269</v>
      </c>
      <c r="H7766" s="11" t="s">
        <v>2133</v>
      </c>
      <c r="I7766" s="27">
        <v>236</v>
      </c>
      <c r="J7766" s="30" t="s">
        <v>6044</v>
      </c>
      <c r="K7766" s="28" t="s">
        <v>1257</v>
      </c>
      <c r="L7766" s="4" t="s">
        <v>582</v>
      </c>
    </row>
    <row r="7767" spans="1:12">
      <c r="A7767" s="36">
        <v>2017</v>
      </c>
      <c r="B7767" s="14" t="s">
        <v>5614</v>
      </c>
      <c r="C7767" s="9">
        <v>42989</v>
      </c>
      <c r="D7767" s="14" t="s">
        <v>537</v>
      </c>
      <c r="E7767" s="1" t="s">
        <v>13</v>
      </c>
      <c r="F7767" s="11">
        <v>5072</v>
      </c>
      <c r="G7767" s="1" t="s">
        <v>137</v>
      </c>
      <c r="H7767" s="1" t="s">
        <v>138</v>
      </c>
      <c r="I7767" s="27">
        <v>63</v>
      </c>
      <c r="J7767" s="30" t="s">
        <v>6045</v>
      </c>
      <c r="K7767" s="28" t="s">
        <v>5476</v>
      </c>
      <c r="L7767" s="4" t="s">
        <v>522</v>
      </c>
    </row>
    <row r="7768" spans="1:12">
      <c r="A7768" s="36">
        <v>2017</v>
      </c>
      <c r="B7768" s="14" t="s">
        <v>5614</v>
      </c>
      <c r="C7768" s="9">
        <v>42995</v>
      </c>
      <c r="D7768" s="14" t="s">
        <v>537</v>
      </c>
      <c r="E7768" s="1" t="s">
        <v>452</v>
      </c>
      <c r="F7768" s="11">
        <v>1256</v>
      </c>
      <c r="G7768" s="1" t="s">
        <v>37</v>
      </c>
      <c r="H7768" s="11" t="s">
        <v>2087</v>
      </c>
      <c r="I7768" s="27">
        <v>100</v>
      </c>
      <c r="J7768" s="30" t="s">
        <v>6046</v>
      </c>
      <c r="K7768" s="28" t="s">
        <v>507</v>
      </c>
      <c r="L7768" s="4" t="s">
        <v>508</v>
      </c>
    </row>
    <row r="7769" spans="1:12">
      <c r="A7769" s="36">
        <v>2017</v>
      </c>
      <c r="B7769" s="14" t="s">
        <v>5614</v>
      </c>
      <c r="C7769" s="9">
        <v>42995</v>
      </c>
      <c r="D7769" s="14" t="s">
        <v>537</v>
      </c>
      <c r="E7769" s="1" t="s">
        <v>452</v>
      </c>
      <c r="F7769" s="11">
        <v>1256</v>
      </c>
      <c r="G7769" s="1" t="s">
        <v>37</v>
      </c>
      <c r="H7769" s="11" t="s">
        <v>2087</v>
      </c>
      <c r="I7769" s="27">
        <v>100</v>
      </c>
      <c r="J7769" s="30" t="s">
        <v>6047</v>
      </c>
      <c r="K7769" s="28" t="s">
        <v>507</v>
      </c>
      <c r="L7769" s="4" t="s">
        <v>508</v>
      </c>
    </row>
    <row r="7770" spans="1:12">
      <c r="A7770" s="36">
        <v>2017</v>
      </c>
      <c r="B7770" s="14" t="s">
        <v>5614</v>
      </c>
      <c r="C7770" s="9">
        <v>42995</v>
      </c>
      <c r="D7770" s="14" t="s">
        <v>537</v>
      </c>
      <c r="E7770" s="1" t="s">
        <v>452</v>
      </c>
      <c r="F7770" s="11">
        <v>1256</v>
      </c>
      <c r="G7770" s="1" t="s">
        <v>179</v>
      </c>
      <c r="H7770" s="1" t="s">
        <v>183</v>
      </c>
      <c r="I7770" s="27">
        <v>180</v>
      </c>
      <c r="J7770" s="30">
        <v>28064</v>
      </c>
      <c r="K7770" s="28" t="s">
        <v>507</v>
      </c>
      <c r="L7770" s="4" t="s">
        <v>508</v>
      </c>
    </row>
    <row r="7771" spans="1:12">
      <c r="A7771" s="36">
        <v>2017</v>
      </c>
      <c r="B7771" s="14" t="s">
        <v>5614</v>
      </c>
      <c r="C7771" s="9">
        <v>42991</v>
      </c>
      <c r="D7771" s="14" t="s">
        <v>537</v>
      </c>
      <c r="E7771" s="1" t="s">
        <v>452</v>
      </c>
      <c r="F7771" s="11">
        <v>1257</v>
      </c>
      <c r="G7771" s="1" t="s">
        <v>137</v>
      </c>
      <c r="H7771" s="1" t="s">
        <v>138</v>
      </c>
      <c r="I7771" s="27">
        <v>70</v>
      </c>
      <c r="J7771" s="30" t="s">
        <v>6048</v>
      </c>
      <c r="K7771" s="28" t="s">
        <v>5895</v>
      </c>
      <c r="L7771" s="4" t="s">
        <v>456</v>
      </c>
    </row>
    <row r="7772" spans="1:12">
      <c r="A7772" s="36">
        <v>2017</v>
      </c>
      <c r="B7772" s="14" t="s">
        <v>5614</v>
      </c>
      <c r="C7772" s="9">
        <v>43005</v>
      </c>
      <c r="D7772" s="14" t="s">
        <v>537</v>
      </c>
      <c r="E7772" s="1" t="s">
        <v>452</v>
      </c>
      <c r="F7772" s="11">
        <v>1256</v>
      </c>
      <c r="G7772" s="1" t="s">
        <v>37</v>
      </c>
      <c r="H7772" s="11" t="s">
        <v>2087</v>
      </c>
      <c r="I7772" s="27">
        <v>20</v>
      </c>
      <c r="J7772" s="30" t="s">
        <v>6049</v>
      </c>
      <c r="K7772" s="28" t="s">
        <v>507</v>
      </c>
      <c r="L7772" s="4" t="s">
        <v>508</v>
      </c>
    </row>
    <row r="7773" spans="1:12">
      <c r="A7773" s="36">
        <v>2017</v>
      </c>
      <c r="B7773" s="14" t="s">
        <v>5614</v>
      </c>
      <c r="C7773" s="9">
        <v>43005</v>
      </c>
      <c r="D7773" s="14" t="s">
        <v>537</v>
      </c>
      <c r="E7773" s="1" t="s">
        <v>452</v>
      </c>
      <c r="F7773" s="11">
        <v>1256</v>
      </c>
      <c r="G7773" s="1" t="s">
        <v>37</v>
      </c>
      <c r="H7773" s="11" t="s">
        <v>2087</v>
      </c>
      <c r="I7773" s="27">
        <v>26</v>
      </c>
      <c r="J7773" s="30" t="s">
        <v>6050</v>
      </c>
      <c r="K7773" s="28" t="s">
        <v>507</v>
      </c>
      <c r="L7773" s="4" t="s">
        <v>508</v>
      </c>
    </row>
    <row r="7774" spans="1:12">
      <c r="A7774" s="36">
        <v>2017</v>
      </c>
      <c r="B7774" s="14" t="s">
        <v>5614</v>
      </c>
      <c r="C7774" s="9">
        <v>43005</v>
      </c>
      <c r="D7774" s="14" t="s">
        <v>537</v>
      </c>
      <c r="E7774" s="1" t="s">
        <v>452</v>
      </c>
      <c r="F7774" s="11">
        <v>1256</v>
      </c>
      <c r="G7774" s="1" t="s">
        <v>37</v>
      </c>
      <c r="H7774" s="11" t="s">
        <v>2087</v>
      </c>
      <c r="I7774" s="27">
        <v>123</v>
      </c>
      <c r="J7774" s="30" t="s">
        <v>6051</v>
      </c>
      <c r="K7774" s="28" t="s">
        <v>6052</v>
      </c>
      <c r="L7774" s="4" t="s">
        <v>508</v>
      </c>
    </row>
    <row r="7775" spans="1:12">
      <c r="A7775" s="36">
        <v>2017</v>
      </c>
      <c r="B7775" s="14" t="s">
        <v>5614</v>
      </c>
      <c r="C7775" s="9">
        <v>43006</v>
      </c>
      <c r="D7775" s="14" t="s">
        <v>537</v>
      </c>
      <c r="E7775" s="1" t="s">
        <v>452</v>
      </c>
      <c r="F7775" s="11">
        <v>1256</v>
      </c>
      <c r="G7775" s="1" t="s">
        <v>37</v>
      </c>
      <c r="H7775" s="11" t="s">
        <v>2087</v>
      </c>
      <c r="I7775" s="27">
        <v>91</v>
      </c>
      <c r="J7775" s="30" t="s">
        <v>6053</v>
      </c>
      <c r="K7775" s="28" t="s">
        <v>6052</v>
      </c>
      <c r="L7775" s="4" t="s">
        <v>508</v>
      </c>
    </row>
    <row r="7776" spans="1:12">
      <c r="A7776" s="36">
        <v>2017</v>
      </c>
      <c r="B7776" s="14" t="s">
        <v>5614</v>
      </c>
      <c r="C7776" s="9">
        <v>42981</v>
      </c>
      <c r="D7776" s="14" t="s">
        <v>537</v>
      </c>
      <c r="E7776" s="1" t="s">
        <v>308</v>
      </c>
      <c r="F7776" s="11">
        <v>4408</v>
      </c>
      <c r="G7776" s="1" t="s">
        <v>697</v>
      </c>
      <c r="H7776" s="1" t="s">
        <v>698</v>
      </c>
      <c r="I7776" s="27">
        <v>114</v>
      </c>
      <c r="J7776" s="30" t="s">
        <v>6054</v>
      </c>
      <c r="K7776" s="28" t="s">
        <v>4260</v>
      </c>
      <c r="L7776" s="4" t="s">
        <v>794</v>
      </c>
    </row>
    <row r="7777" spans="1:12">
      <c r="A7777" s="36">
        <v>2017</v>
      </c>
      <c r="B7777" s="14" t="s">
        <v>5614</v>
      </c>
      <c r="C7777" s="9">
        <v>42981</v>
      </c>
      <c r="D7777" s="14" t="s">
        <v>537</v>
      </c>
      <c r="E7777" s="1" t="s">
        <v>308</v>
      </c>
      <c r="F7777" s="11">
        <v>4408</v>
      </c>
      <c r="G7777" s="1" t="s">
        <v>697</v>
      </c>
      <c r="H7777" s="1" t="s">
        <v>698</v>
      </c>
      <c r="I7777" s="27">
        <v>142</v>
      </c>
      <c r="J7777" s="30" t="s">
        <v>6055</v>
      </c>
      <c r="K7777" s="28" t="s">
        <v>4260</v>
      </c>
      <c r="L7777" s="4" t="s">
        <v>794</v>
      </c>
    </row>
    <row r="7778" spans="1:12">
      <c r="A7778" s="36">
        <v>2017</v>
      </c>
      <c r="B7778" s="14" t="s">
        <v>5614</v>
      </c>
      <c r="C7778" s="9">
        <v>42979</v>
      </c>
      <c r="D7778" s="14" t="s">
        <v>537</v>
      </c>
      <c r="E7778" s="1" t="s">
        <v>308</v>
      </c>
      <c r="F7778" s="11">
        <v>4408</v>
      </c>
      <c r="G7778" s="1" t="s">
        <v>697</v>
      </c>
      <c r="H7778" s="1" t="s">
        <v>698</v>
      </c>
      <c r="I7778" s="27">
        <v>99</v>
      </c>
      <c r="J7778" s="30" t="s">
        <v>6056</v>
      </c>
      <c r="K7778" s="28" t="s">
        <v>4260</v>
      </c>
      <c r="L7778" s="4" t="s">
        <v>794</v>
      </c>
    </row>
    <row r="7779" spans="1:12">
      <c r="A7779" s="36">
        <v>2017</v>
      </c>
      <c r="B7779" s="14" t="s">
        <v>5614</v>
      </c>
      <c r="C7779" s="9">
        <v>43006</v>
      </c>
      <c r="D7779" s="14" t="s">
        <v>537</v>
      </c>
      <c r="E7779" s="1" t="s">
        <v>308</v>
      </c>
      <c r="F7779" s="11">
        <v>4421</v>
      </c>
      <c r="G7779" s="1" t="s">
        <v>697</v>
      </c>
      <c r="H7779" s="1" t="s">
        <v>698</v>
      </c>
      <c r="I7779" s="27">
        <v>102</v>
      </c>
      <c r="J7779" s="30" t="s">
        <v>6057</v>
      </c>
      <c r="K7779" s="28" t="s">
        <v>6058</v>
      </c>
      <c r="L7779" s="4" t="s">
        <v>794</v>
      </c>
    </row>
    <row r="7780" spans="1:12">
      <c r="A7780" s="36">
        <v>2017</v>
      </c>
      <c r="B7780" s="14" t="s">
        <v>5614</v>
      </c>
      <c r="C7780" s="9">
        <v>42992</v>
      </c>
      <c r="D7780" s="14" t="s">
        <v>537</v>
      </c>
      <c r="E7780" s="1" t="s">
        <v>308</v>
      </c>
      <c r="F7780" s="11">
        <v>4421</v>
      </c>
      <c r="G7780" s="1" t="s">
        <v>697</v>
      </c>
      <c r="H7780" s="1" t="s">
        <v>698</v>
      </c>
      <c r="I7780" s="27">
        <v>116</v>
      </c>
      <c r="J7780" s="30" t="s">
        <v>6059</v>
      </c>
      <c r="K7780" s="28" t="s">
        <v>6060</v>
      </c>
      <c r="L7780" s="4" t="s">
        <v>794</v>
      </c>
    </row>
    <row r="7781" spans="1:12">
      <c r="A7781" s="36">
        <v>2017</v>
      </c>
      <c r="B7781" s="14" t="s">
        <v>5614</v>
      </c>
      <c r="C7781" s="9">
        <v>42997</v>
      </c>
      <c r="D7781" s="14" t="s">
        <v>537</v>
      </c>
      <c r="E7781" s="1" t="s">
        <v>308</v>
      </c>
      <c r="F7781" s="11">
        <v>4421</v>
      </c>
      <c r="G7781" s="1" t="s">
        <v>697</v>
      </c>
      <c r="H7781" s="1" t="s">
        <v>698</v>
      </c>
      <c r="I7781" s="27">
        <v>93</v>
      </c>
      <c r="J7781" s="30" t="s">
        <v>6061</v>
      </c>
      <c r="K7781" s="28" t="s">
        <v>6058</v>
      </c>
      <c r="L7781" s="4" t="s">
        <v>794</v>
      </c>
    </row>
    <row r="7782" spans="1:12">
      <c r="A7782" s="36">
        <v>2017</v>
      </c>
      <c r="B7782" s="14" t="s">
        <v>5614</v>
      </c>
      <c r="C7782" s="9">
        <v>43005</v>
      </c>
      <c r="D7782" s="14" t="s">
        <v>537</v>
      </c>
      <c r="E7782" s="1" t="s">
        <v>308</v>
      </c>
      <c r="F7782" s="11">
        <v>4524</v>
      </c>
      <c r="G7782" s="1" t="s">
        <v>137</v>
      </c>
      <c r="H7782" s="11" t="s">
        <v>2764</v>
      </c>
      <c r="I7782" s="27">
        <v>150</v>
      </c>
      <c r="J7782" s="30">
        <v>12187</v>
      </c>
      <c r="K7782" s="28" t="s">
        <v>1945</v>
      </c>
      <c r="L7782" s="4" t="s">
        <v>794</v>
      </c>
    </row>
    <row r="7783" spans="1:12">
      <c r="A7783" s="36">
        <v>2017</v>
      </c>
      <c r="B7783" s="14" t="s">
        <v>5614</v>
      </c>
      <c r="C7783" s="9">
        <v>43005</v>
      </c>
      <c r="D7783" s="14" t="s">
        <v>537</v>
      </c>
      <c r="E7783" s="1" t="s">
        <v>308</v>
      </c>
      <c r="F7783" s="11">
        <v>4524</v>
      </c>
      <c r="G7783" s="1" t="s">
        <v>137</v>
      </c>
      <c r="H7783" s="1" t="s">
        <v>185</v>
      </c>
      <c r="I7783" s="27">
        <v>69</v>
      </c>
      <c r="J7783" s="30">
        <v>1340</v>
      </c>
      <c r="K7783" s="28" t="s">
        <v>1945</v>
      </c>
      <c r="L7783" s="4" t="s">
        <v>794</v>
      </c>
    </row>
    <row r="7784" spans="1:12">
      <c r="A7784" s="36">
        <v>2017</v>
      </c>
      <c r="B7784" s="14" t="s">
        <v>5614</v>
      </c>
      <c r="C7784" s="9">
        <v>42979</v>
      </c>
      <c r="D7784" s="14" t="s">
        <v>537</v>
      </c>
      <c r="E7784" s="1" t="s">
        <v>13</v>
      </c>
      <c r="F7784" s="11">
        <v>5070</v>
      </c>
      <c r="G7784" s="1" t="s">
        <v>697</v>
      </c>
      <c r="H7784" s="1" t="s">
        <v>698</v>
      </c>
      <c r="I7784" s="27">
        <v>202</v>
      </c>
      <c r="J7784" s="30" t="s">
        <v>6062</v>
      </c>
      <c r="K7784" s="28" t="s">
        <v>6063</v>
      </c>
      <c r="L7784" s="4" t="s">
        <v>794</v>
      </c>
    </row>
    <row r="7785" spans="1:12">
      <c r="A7785" s="36">
        <v>2017</v>
      </c>
      <c r="B7785" s="14" t="s">
        <v>5614</v>
      </c>
      <c r="C7785" s="9">
        <v>42979</v>
      </c>
      <c r="D7785" s="14" t="s">
        <v>537</v>
      </c>
      <c r="E7785" s="1" t="s">
        <v>13</v>
      </c>
      <c r="F7785" s="11">
        <v>5070</v>
      </c>
      <c r="G7785" s="1" t="s">
        <v>137</v>
      </c>
      <c r="H7785" s="1" t="s">
        <v>650</v>
      </c>
      <c r="I7785" s="27">
        <v>50</v>
      </c>
      <c r="J7785" s="30">
        <v>2522</v>
      </c>
      <c r="K7785" s="28" t="s">
        <v>1939</v>
      </c>
      <c r="L7785" s="4" t="s">
        <v>794</v>
      </c>
    </row>
    <row r="7786" spans="1:12">
      <c r="A7786" s="36">
        <v>2017</v>
      </c>
      <c r="B7786" s="14" t="s">
        <v>5614</v>
      </c>
      <c r="C7786" s="9">
        <v>42983</v>
      </c>
      <c r="D7786" s="14" t="s">
        <v>537</v>
      </c>
      <c r="E7786" s="1" t="s">
        <v>13</v>
      </c>
      <c r="F7786" s="11">
        <v>5070</v>
      </c>
      <c r="G7786" s="1" t="s">
        <v>697</v>
      </c>
      <c r="H7786" s="1" t="s">
        <v>698</v>
      </c>
      <c r="I7786" s="27">
        <v>45</v>
      </c>
      <c r="J7786" s="30" t="s">
        <v>6064</v>
      </c>
      <c r="K7786" s="28" t="s">
        <v>1947</v>
      </c>
      <c r="L7786" s="4" t="s">
        <v>794</v>
      </c>
    </row>
    <row r="7787" spans="1:12">
      <c r="A7787" s="36">
        <v>2017</v>
      </c>
      <c r="B7787" s="14" t="s">
        <v>5614</v>
      </c>
      <c r="C7787" s="9">
        <v>42984</v>
      </c>
      <c r="D7787" s="14" t="s">
        <v>537</v>
      </c>
      <c r="E7787" s="1" t="s">
        <v>13</v>
      </c>
      <c r="F7787" s="11">
        <v>5070</v>
      </c>
      <c r="G7787" s="1" t="s">
        <v>697</v>
      </c>
      <c r="H7787" s="1" t="s">
        <v>698</v>
      </c>
      <c r="I7787" s="27">
        <v>45</v>
      </c>
      <c r="J7787" s="30" t="s">
        <v>6065</v>
      </c>
      <c r="K7787" s="28" t="s">
        <v>1947</v>
      </c>
      <c r="L7787" s="4" t="s">
        <v>794</v>
      </c>
    </row>
    <row r="7788" spans="1:12">
      <c r="A7788" s="36">
        <v>2017</v>
      </c>
      <c r="B7788" s="14" t="s">
        <v>5614</v>
      </c>
      <c r="C7788" s="9">
        <v>42984</v>
      </c>
      <c r="D7788" s="14" t="s">
        <v>537</v>
      </c>
      <c r="E7788" s="1" t="s">
        <v>13</v>
      </c>
      <c r="F7788" s="11">
        <v>5070</v>
      </c>
      <c r="G7788" s="1" t="s">
        <v>697</v>
      </c>
      <c r="H7788" s="1" t="s">
        <v>698</v>
      </c>
      <c r="I7788" s="27">
        <v>45</v>
      </c>
      <c r="J7788" s="30" t="s">
        <v>6066</v>
      </c>
      <c r="K7788" s="28" t="s">
        <v>1947</v>
      </c>
      <c r="L7788" s="4" t="s">
        <v>794</v>
      </c>
    </row>
    <row r="7789" spans="1:12">
      <c r="A7789" s="36">
        <v>2017</v>
      </c>
      <c r="B7789" s="14" t="s">
        <v>5614</v>
      </c>
      <c r="C7789" s="9">
        <v>42985</v>
      </c>
      <c r="D7789" s="14" t="s">
        <v>537</v>
      </c>
      <c r="E7789" s="1" t="s">
        <v>13</v>
      </c>
      <c r="F7789" s="11">
        <v>5065</v>
      </c>
      <c r="G7789" s="1" t="s">
        <v>137</v>
      </c>
      <c r="H7789" s="1" t="s">
        <v>650</v>
      </c>
      <c r="I7789" s="27">
        <v>161</v>
      </c>
      <c r="J7789" s="30">
        <v>2543</v>
      </c>
      <c r="K7789" s="28" t="s">
        <v>6067</v>
      </c>
      <c r="L7789" s="4" t="s">
        <v>794</v>
      </c>
    </row>
    <row r="7790" spans="1:12">
      <c r="A7790" s="36">
        <v>2017</v>
      </c>
      <c r="B7790" s="14" t="s">
        <v>5614</v>
      </c>
      <c r="C7790" s="9">
        <v>42985</v>
      </c>
      <c r="D7790" s="14" t="s">
        <v>537</v>
      </c>
      <c r="E7790" s="1" t="s">
        <v>13</v>
      </c>
      <c r="F7790" s="11">
        <v>5065</v>
      </c>
      <c r="G7790" s="1" t="s">
        <v>137</v>
      </c>
      <c r="H7790" s="1" t="s">
        <v>650</v>
      </c>
      <c r="I7790" s="27">
        <v>82</v>
      </c>
      <c r="J7790" s="30">
        <v>2537</v>
      </c>
      <c r="K7790" s="28" t="s">
        <v>6067</v>
      </c>
      <c r="L7790" s="4" t="s">
        <v>794</v>
      </c>
    </row>
    <row r="7791" spans="1:12">
      <c r="A7791" s="36">
        <v>2017</v>
      </c>
      <c r="B7791" s="14" t="s">
        <v>5614</v>
      </c>
      <c r="C7791" s="9">
        <v>42986</v>
      </c>
      <c r="D7791" s="14" t="s">
        <v>537</v>
      </c>
      <c r="E7791" s="1" t="s">
        <v>13</v>
      </c>
      <c r="F7791" s="11">
        <v>5070</v>
      </c>
      <c r="G7791" s="1" t="s">
        <v>697</v>
      </c>
      <c r="H7791" s="1" t="s">
        <v>698</v>
      </c>
      <c r="I7791" s="27">
        <v>60</v>
      </c>
      <c r="J7791" s="30" t="s">
        <v>6068</v>
      </c>
      <c r="K7791" s="28" t="s">
        <v>1943</v>
      </c>
      <c r="L7791" s="4" t="s">
        <v>794</v>
      </c>
    </row>
    <row r="7792" spans="1:12">
      <c r="A7792" s="36">
        <v>2017</v>
      </c>
      <c r="B7792" s="14" t="s">
        <v>5614</v>
      </c>
      <c r="C7792" s="9">
        <v>42989</v>
      </c>
      <c r="D7792" s="14" t="s">
        <v>537</v>
      </c>
      <c r="E7792" s="1" t="s">
        <v>13</v>
      </c>
      <c r="F7792" s="11">
        <v>5070</v>
      </c>
      <c r="G7792" s="1" t="s">
        <v>697</v>
      </c>
      <c r="H7792" s="1" t="s">
        <v>698</v>
      </c>
      <c r="I7792" s="27">
        <v>46</v>
      </c>
      <c r="J7792" s="30" t="s">
        <v>6069</v>
      </c>
      <c r="K7792" s="28" t="s">
        <v>1943</v>
      </c>
      <c r="L7792" s="4" t="s">
        <v>794</v>
      </c>
    </row>
    <row r="7793" spans="1:12">
      <c r="A7793" s="36">
        <v>2017</v>
      </c>
      <c r="B7793" s="14" t="s">
        <v>5614</v>
      </c>
      <c r="C7793" s="9">
        <v>42991</v>
      </c>
      <c r="D7793" s="14" t="s">
        <v>537</v>
      </c>
      <c r="E7793" s="1" t="s">
        <v>13</v>
      </c>
      <c r="F7793" s="11">
        <v>5065</v>
      </c>
      <c r="G7793" s="1" t="s">
        <v>137</v>
      </c>
      <c r="H7793" s="1" t="s">
        <v>650</v>
      </c>
      <c r="I7793" s="27">
        <v>15</v>
      </c>
      <c r="J7793" s="30">
        <v>2555</v>
      </c>
      <c r="K7793" s="28" t="s">
        <v>6067</v>
      </c>
      <c r="L7793" s="4" t="s">
        <v>794</v>
      </c>
    </row>
    <row r="7794" spans="1:12">
      <c r="A7794" s="36">
        <v>2017</v>
      </c>
      <c r="B7794" s="14" t="s">
        <v>5614</v>
      </c>
      <c r="C7794" s="9">
        <v>42991</v>
      </c>
      <c r="D7794" s="14" t="s">
        <v>537</v>
      </c>
      <c r="E7794" s="1" t="s">
        <v>13</v>
      </c>
      <c r="F7794" s="11">
        <v>5065</v>
      </c>
      <c r="G7794" s="1" t="s">
        <v>137</v>
      </c>
      <c r="H7794" s="1" t="s">
        <v>650</v>
      </c>
      <c r="I7794" s="27">
        <v>71</v>
      </c>
      <c r="J7794" s="30">
        <v>2557</v>
      </c>
      <c r="K7794" s="28" t="s">
        <v>6067</v>
      </c>
      <c r="L7794" s="4" t="s">
        <v>794</v>
      </c>
    </row>
    <row r="7795" spans="1:12">
      <c r="A7795" s="36">
        <v>2017</v>
      </c>
      <c r="B7795" s="14" t="s">
        <v>5614</v>
      </c>
      <c r="C7795" s="9">
        <v>43000</v>
      </c>
      <c r="D7795" s="14" t="s">
        <v>537</v>
      </c>
      <c r="E7795" s="1" t="s">
        <v>13</v>
      </c>
      <c r="F7795" s="11">
        <v>5070</v>
      </c>
      <c r="G7795" s="1" t="s">
        <v>137</v>
      </c>
      <c r="H7795" s="1" t="s">
        <v>795</v>
      </c>
      <c r="I7795" s="27">
        <v>50</v>
      </c>
      <c r="J7795" s="30">
        <v>8872</v>
      </c>
      <c r="K7795" s="28" t="s">
        <v>1943</v>
      </c>
      <c r="L7795" s="4" t="s">
        <v>794</v>
      </c>
    </row>
    <row r="7796" spans="1:12">
      <c r="A7796" s="36">
        <v>2017</v>
      </c>
      <c r="B7796" s="14" t="s">
        <v>5614</v>
      </c>
      <c r="C7796" s="9">
        <v>43001</v>
      </c>
      <c r="D7796" s="14" t="s">
        <v>537</v>
      </c>
      <c r="E7796" s="1" t="s">
        <v>13</v>
      </c>
      <c r="F7796" s="11">
        <v>5070</v>
      </c>
      <c r="G7796" s="1" t="s">
        <v>137</v>
      </c>
      <c r="H7796" s="1" t="s">
        <v>795</v>
      </c>
      <c r="I7796" s="27">
        <v>20</v>
      </c>
      <c r="J7796" s="30">
        <v>8875</v>
      </c>
      <c r="K7796" s="28" t="s">
        <v>1943</v>
      </c>
      <c r="L7796" s="4" t="s">
        <v>794</v>
      </c>
    </row>
    <row r="7797" spans="1:12">
      <c r="A7797" s="36">
        <v>2017</v>
      </c>
      <c r="B7797" s="14" t="s">
        <v>5614</v>
      </c>
      <c r="C7797" s="9">
        <v>43006</v>
      </c>
      <c r="D7797" s="14" t="s">
        <v>537</v>
      </c>
      <c r="E7797" s="1" t="s">
        <v>13</v>
      </c>
      <c r="F7797" s="11">
        <v>5070</v>
      </c>
      <c r="G7797" s="1" t="s">
        <v>697</v>
      </c>
      <c r="H7797" s="1" t="s">
        <v>698</v>
      </c>
      <c r="I7797" s="27">
        <v>31</v>
      </c>
      <c r="J7797" s="30" t="s">
        <v>6070</v>
      </c>
      <c r="K7797" s="28" t="s">
        <v>6067</v>
      </c>
      <c r="L7797" s="4" t="s">
        <v>794</v>
      </c>
    </row>
    <row r="7798" spans="1:12">
      <c r="A7798" s="36">
        <v>2017</v>
      </c>
      <c r="B7798" s="14" t="s">
        <v>5614</v>
      </c>
      <c r="C7798" s="9">
        <v>42986</v>
      </c>
      <c r="D7798" s="14" t="s">
        <v>809</v>
      </c>
      <c r="E7798" s="1" t="s">
        <v>810</v>
      </c>
      <c r="F7798" s="11">
        <v>5723</v>
      </c>
      <c r="G7798" s="1" t="s">
        <v>269</v>
      </c>
      <c r="H7798" s="1" t="s">
        <v>698</v>
      </c>
      <c r="I7798" s="27">
        <v>15</v>
      </c>
      <c r="J7798" s="30" t="s">
        <v>6071</v>
      </c>
      <c r="K7798" s="28" t="s">
        <v>3222</v>
      </c>
      <c r="L7798" s="4" t="s">
        <v>794</v>
      </c>
    </row>
    <row r="7799" spans="1:12">
      <c r="A7799" s="36">
        <v>2017</v>
      </c>
      <c r="B7799" s="14" t="s">
        <v>5614</v>
      </c>
      <c r="C7799" s="9">
        <v>42992</v>
      </c>
      <c r="D7799" s="14" t="s">
        <v>809</v>
      </c>
      <c r="E7799" s="1" t="s">
        <v>810</v>
      </c>
      <c r="F7799" s="11">
        <v>5723</v>
      </c>
      <c r="G7799" s="1" t="s">
        <v>269</v>
      </c>
      <c r="H7799" s="1" t="s">
        <v>698</v>
      </c>
      <c r="I7799" s="27">
        <v>16</v>
      </c>
      <c r="J7799" s="30" t="s">
        <v>6072</v>
      </c>
      <c r="K7799" s="28" t="s">
        <v>811</v>
      </c>
      <c r="L7799" s="4" t="s">
        <v>794</v>
      </c>
    </row>
    <row r="7800" spans="1:12">
      <c r="A7800" s="36">
        <v>2017</v>
      </c>
      <c r="B7800" s="14" t="s">
        <v>5614</v>
      </c>
      <c r="C7800" s="9">
        <v>42985</v>
      </c>
      <c r="D7800" s="14" t="s">
        <v>537</v>
      </c>
      <c r="E7800" s="1" t="s">
        <v>13</v>
      </c>
      <c r="F7800" s="11">
        <v>5072</v>
      </c>
      <c r="G7800" s="1" t="s">
        <v>137</v>
      </c>
      <c r="H7800" s="1" t="s">
        <v>299</v>
      </c>
      <c r="I7800" s="27">
        <v>50</v>
      </c>
      <c r="J7800" s="30" t="s">
        <v>6073</v>
      </c>
      <c r="K7800" s="28" t="s">
        <v>4754</v>
      </c>
      <c r="L7800" s="4" t="s">
        <v>522</v>
      </c>
    </row>
    <row r="7801" spans="1:12">
      <c r="A7801" s="36">
        <v>2017</v>
      </c>
      <c r="B7801" s="14" t="s">
        <v>5614</v>
      </c>
      <c r="C7801" s="9">
        <v>43003</v>
      </c>
      <c r="D7801" s="14" t="s">
        <v>537</v>
      </c>
      <c r="E7801" s="1" t="s">
        <v>377</v>
      </c>
      <c r="F7801" s="11">
        <v>1952</v>
      </c>
      <c r="G7801" s="1" t="s">
        <v>137</v>
      </c>
      <c r="H7801" s="1" t="s">
        <v>138</v>
      </c>
      <c r="I7801" s="27">
        <v>51</v>
      </c>
      <c r="J7801" s="30" t="s">
        <v>6074</v>
      </c>
      <c r="K7801" s="28" t="s">
        <v>3793</v>
      </c>
      <c r="L7801" s="4" t="s">
        <v>333</v>
      </c>
    </row>
    <row r="7802" spans="1:12">
      <c r="A7802" s="36">
        <v>2017</v>
      </c>
      <c r="B7802" s="14" t="s">
        <v>5614</v>
      </c>
      <c r="C7802" s="9">
        <v>42999</v>
      </c>
      <c r="D7802" s="14" t="s">
        <v>537</v>
      </c>
      <c r="E7802" s="1" t="s">
        <v>13</v>
      </c>
      <c r="F7802" s="11">
        <v>5072</v>
      </c>
      <c r="G7802" s="1" t="s">
        <v>137</v>
      </c>
      <c r="H7802" s="1" t="s">
        <v>283</v>
      </c>
      <c r="I7802" s="27">
        <v>69</v>
      </c>
      <c r="J7802" s="30" t="s">
        <v>6075</v>
      </c>
      <c r="K7802" s="28" t="s">
        <v>5445</v>
      </c>
      <c r="L7802" s="4" t="s">
        <v>522</v>
      </c>
    </row>
    <row r="7803" spans="1:12">
      <c r="A7803" s="36">
        <v>2017</v>
      </c>
      <c r="B7803" s="14" t="s">
        <v>5614</v>
      </c>
      <c r="C7803" s="9">
        <v>43001</v>
      </c>
      <c r="D7803" s="14" t="s">
        <v>537</v>
      </c>
      <c r="E7803" s="1" t="s">
        <v>13</v>
      </c>
      <c r="F7803" s="11">
        <v>5072</v>
      </c>
      <c r="G7803" s="1" t="s">
        <v>37</v>
      </c>
      <c r="H7803" s="11" t="s">
        <v>2087</v>
      </c>
      <c r="I7803" s="27">
        <v>56</v>
      </c>
      <c r="J7803" s="30" t="s">
        <v>6076</v>
      </c>
      <c r="K7803" s="28" t="s">
        <v>6077</v>
      </c>
      <c r="L7803" s="4" t="s">
        <v>522</v>
      </c>
    </row>
    <row r="7804" spans="1:12">
      <c r="A7804" s="36">
        <v>2017</v>
      </c>
      <c r="B7804" s="14" t="s">
        <v>5614</v>
      </c>
      <c r="C7804" s="9">
        <v>43002</v>
      </c>
      <c r="D7804" s="14" t="s">
        <v>537</v>
      </c>
      <c r="E7804" s="1" t="s">
        <v>13</v>
      </c>
      <c r="F7804" s="11">
        <v>5072</v>
      </c>
      <c r="G7804" s="1" t="s">
        <v>37</v>
      </c>
      <c r="H7804" s="1" t="s">
        <v>551</v>
      </c>
      <c r="I7804" s="27">
        <v>44.19</v>
      </c>
      <c r="J7804" s="30" t="s">
        <v>6078</v>
      </c>
      <c r="K7804" s="28" t="s">
        <v>5445</v>
      </c>
      <c r="L7804" s="4" t="s">
        <v>522</v>
      </c>
    </row>
    <row r="7805" spans="1:12">
      <c r="A7805" s="36">
        <v>2017</v>
      </c>
      <c r="B7805" s="14" t="s">
        <v>5614</v>
      </c>
      <c r="C7805" s="9">
        <v>42979</v>
      </c>
      <c r="D7805" s="14" t="s">
        <v>537</v>
      </c>
      <c r="E7805" s="1" t="s">
        <v>308</v>
      </c>
      <c r="F7805" s="11">
        <v>4531</v>
      </c>
      <c r="G7805" s="1" t="s">
        <v>137</v>
      </c>
      <c r="H7805" s="1" t="s">
        <v>299</v>
      </c>
      <c r="I7805" s="27">
        <v>137</v>
      </c>
      <c r="J7805" s="30" t="s">
        <v>6079</v>
      </c>
      <c r="K7805" s="28" t="s">
        <v>6080</v>
      </c>
      <c r="L7805" s="4" t="s">
        <v>522</v>
      </c>
    </row>
    <row r="7806" spans="1:12">
      <c r="A7806" s="36">
        <v>2017</v>
      </c>
      <c r="B7806" s="14" t="s">
        <v>5614</v>
      </c>
      <c r="C7806" s="9">
        <v>42979</v>
      </c>
      <c r="D7806" s="14" t="s">
        <v>537</v>
      </c>
      <c r="E7806" s="1" t="s">
        <v>308</v>
      </c>
      <c r="F7806" s="11">
        <v>4531</v>
      </c>
      <c r="G7806" s="1" t="s">
        <v>137</v>
      </c>
      <c r="H7806" s="1" t="s">
        <v>299</v>
      </c>
      <c r="I7806" s="27">
        <v>63</v>
      </c>
      <c r="J7806" s="30" t="s">
        <v>6081</v>
      </c>
      <c r="K7806" s="28" t="s">
        <v>6080</v>
      </c>
      <c r="L7806" s="4" t="s">
        <v>522</v>
      </c>
    </row>
    <row r="7807" spans="1:12">
      <c r="A7807" s="36">
        <v>2017</v>
      </c>
      <c r="B7807" s="14" t="s">
        <v>5614</v>
      </c>
      <c r="C7807" s="9">
        <v>42989</v>
      </c>
      <c r="D7807" s="14" t="s">
        <v>537</v>
      </c>
      <c r="E7807" s="1" t="s">
        <v>308</v>
      </c>
      <c r="F7807" s="11">
        <v>4531</v>
      </c>
      <c r="G7807" s="1" t="s">
        <v>137</v>
      </c>
      <c r="H7807" s="1" t="s">
        <v>283</v>
      </c>
      <c r="I7807" s="27">
        <v>121</v>
      </c>
      <c r="J7807" s="30" t="s">
        <v>6082</v>
      </c>
      <c r="K7807" s="28" t="s">
        <v>3202</v>
      </c>
      <c r="L7807" s="4" t="s">
        <v>522</v>
      </c>
    </row>
    <row r="7808" spans="1:12">
      <c r="A7808" s="36">
        <v>2017</v>
      </c>
      <c r="B7808" s="14" t="s">
        <v>5614</v>
      </c>
      <c r="C7808" s="9">
        <v>42991</v>
      </c>
      <c r="D7808" s="14" t="s">
        <v>537</v>
      </c>
      <c r="E7808" s="1" t="s">
        <v>308</v>
      </c>
      <c r="F7808" s="11">
        <v>4531</v>
      </c>
      <c r="G7808" s="1" t="s">
        <v>137</v>
      </c>
      <c r="H7808" s="1" t="s">
        <v>299</v>
      </c>
      <c r="I7808" s="27">
        <v>128</v>
      </c>
      <c r="J7808" s="30" t="s">
        <v>6083</v>
      </c>
      <c r="K7808" s="28" t="s">
        <v>4271</v>
      </c>
      <c r="L7808" s="4" t="s">
        <v>522</v>
      </c>
    </row>
    <row r="7809" spans="1:12">
      <c r="A7809" s="36">
        <v>2017</v>
      </c>
      <c r="B7809" s="14" t="s">
        <v>5614</v>
      </c>
      <c r="C7809" s="9">
        <v>42997</v>
      </c>
      <c r="D7809" s="14" t="s">
        <v>537</v>
      </c>
      <c r="E7809" s="1" t="s">
        <v>308</v>
      </c>
      <c r="F7809" s="11">
        <v>4531</v>
      </c>
      <c r="G7809" s="1" t="s">
        <v>137</v>
      </c>
      <c r="H7809" s="1" t="s">
        <v>299</v>
      </c>
      <c r="I7809" s="27">
        <v>146</v>
      </c>
      <c r="J7809" s="30" t="s">
        <v>6084</v>
      </c>
      <c r="K7809" s="28" t="s">
        <v>1303</v>
      </c>
      <c r="L7809" s="4" t="s">
        <v>522</v>
      </c>
    </row>
    <row r="7810" spans="1:12">
      <c r="A7810" s="36">
        <v>2017</v>
      </c>
      <c r="B7810" s="14" t="s">
        <v>5614</v>
      </c>
      <c r="C7810" s="9">
        <v>42997</v>
      </c>
      <c r="D7810" s="14" t="s">
        <v>537</v>
      </c>
      <c r="E7810" s="1" t="s">
        <v>308</v>
      </c>
      <c r="F7810" s="11">
        <v>4531</v>
      </c>
      <c r="G7810" s="1" t="s">
        <v>137</v>
      </c>
      <c r="H7810" s="1" t="s">
        <v>283</v>
      </c>
      <c r="I7810" s="27">
        <v>116</v>
      </c>
      <c r="J7810" s="30" t="s">
        <v>6085</v>
      </c>
      <c r="K7810" s="28" t="s">
        <v>1303</v>
      </c>
      <c r="L7810" s="4" t="s">
        <v>522</v>
      </c>
    </row>
    <row r="7811" spans="1:12">
      <c r="A7811" s="36">
        <v>2017</v>
      </c>
      <c r="B7811" s="14" t="s">
        <v>5614</v>
      </c>
      <c r="C7811" s="9">
        <v>43001</v>
      </c>
      <c r="D7811" s="14" t="s">
        <v>537</v>
      </c>
      <c r="E7811" s="1" t="s">
        <v>308</v>
      </c>
      <c r="F7811" s="11">
        <v>4531</v>
      </c>
      <c r="G7811" s="1" t="s">
        <v>137</v>
      </c>
      <c r="H7811" s="1" t="s">
        <v>299</v>
      </c>
      <c r="I7811" s="27">
        <v>117</v>
      </c>
      <c r="J7811" s="30" t="s">
        <v>6086</v>
      </c>
      <c r="K7811" s="28" t="s">
        <v>3202</v>
      </c>
      <c r="L7811" s="4" t="s">
        <v>522</v>
      </c>
    </row>
    <row r="7812" spans="1:12">
      <c r="A7812" s="36">
        <v>2017</v>
      </c>
      <c r="B7812" s="14" t="s">
        <v>5614</v>
      </c>
      <c r="C7812" s="9">
        <v>43003</v>
      </c>
      <c r="D7812" s="14" t="s">
        <v>537</v>
      </c>
      <c r="E7812" s="1" t="s">
        <v>308</v>
      </c>
      <c r="F7812" s="11">
        <v>4531</v>
      </c>
      <c r="G7812" s="1" t="s">
        <v>137</v>
      </c>
      <c r="H7812" s="1" t="s">
        <v>283</v>
      </c>
      <c r="I7812" s="27">
        <v>126</v>
      </c>
      <c r="J7812" s="30" t="s">
        <v>6087</v>
      </c>
      <c r="K7812" s="28" t="s">
        <v>3202</v>
      </c>
      <c r="L7812" s="4" t="s">
        <v>522</v>
      </c>
    </row>
    <row r="7813" spans="1:12">
      <c r="A7813" s="36">
        <v>2017</v>
      </c>
      <c r="B7813" s="14" t="s">
        <v>5614</v>
      </c>
      <c r="C7813" s="9">
        <v>43004</v>
      </c>
      <c r="D7813" s="14" t="s">
        <v>537</v>
      </c>
      <c r="E7813" s="1" t="s">
        <v>308</v>
      </c>
      <c r="F7813" s="11">
        <v>4531</v>
      </c>
      <c r="G7813" s="1" t="s">
        <v>137</v>
      </c>
      <c r="H7813" s="1" t="s">
        <v>299</v>
      </c>
      <c r="I7813" s="27">
        <v>103</v>
      </c>
      <c r="J7813" s="30" t="s">
        <v>6088</v>
      </c>
      <c r="K7813" s="28" t="s">
        <v>4271</v>
      </c>
      <c r="L7813" s="4" t="s">
        <v>522</v>
      </c>
    </row>
    <row r="7814" spans="1:12">
      <c r="A7814" s="36">
        <v>2017</v>
      </c>
      <c r="B7814" s="14" t="s">
        <v>5614</v>
      </c>
      <c r="C7814" s="9">
        <v>43004</v>
      </c>
      <c r="D7814" s="14" t="s">
        <v>537</v>
      </c>
      <c r="E7814" s="1" t="s">
        <v>308</v>
      </c>
      <c r="F7814" s="11">
        <v>4531</v>
      </c>
      <c r="G7814" s="1" t="s">
        <v>137</v>
      </c>
      <c r="H7814" s="1" t="s">
        <v>283</v>
      </c>
      <c r="I7814" s="27">
        <v>72</v>
      </c>
      <c r="J7814" s="30" t="s">
        <v>6089</v>
      </c>
      <c r="K7814" s="28" t="s">
        <v>3202</v>
      </c>
      <c r="L7814" s="4" t="s">
        <v>522</v>
      </c>
    </row>
    <row r="7815" spans="1:12">
      <c r="A7815" s="36">
        <v>2017</v>
      </c>
      <c r="B7815" s="14" t="s">
        <v>5614</v>
      </c>
      <c r="C7815" s="9">
        <v>43005</v>
      </c>
      <c r="D7815" s="14" t="s">
        <v>537</v>
      </c>
      <c r="E7815" s="1" t="s">
        <v>308</v>
      </c>
      <c r="F7815" s="11">
        <v>4531</v>
      </c>
      <c r="G7815" s="1" t="s">
        <v>137</v>
      </c>
      <c r="H7815" s="1" t="s">
        <v>283</v>
      </c>
      <c r="I7815" s="27">
        <v>146</v>
      </c>
      <c r="J7815" s="30" t="s">
        <v>6090</v>
      </c>
      <c r="K7815" s="28" t="s">
        <v>3202</v>
      </c>
      <c r="L7815" s="4" t="s">
        <v>522</v>
      </c>
    </row>
    <row r="7816" spans="1:12">
      <c r="A7816" s="36">
        <v>2017</v>
      </c>
      <c r="B7816" s="14" t="s">
        <v>5614</v>
      </c>
      <c r="C7816" s="9">
        <v>43008</v>
      </c>
      <c r="D7816" s="14" t="s">
        <v>537</v>
      </c>
      <c r="E7816" s="1" t="s">
        <v>308</v>
      </c>
      <c r="F7816" s="11">
        <v>4531</v>
      </c>
      <c r="G7816" s="1" t="s">
        <v>137</v>
      </c>
      <c r="H7816" s="1" t="s">
        <v>299</v>
      </c>
      <c r="I7816" s="27">
        <v>139</v>
      </c>
      <c r="J7816" s="30" t="s">
        <v>6091</v>
      </c>
      <c r="K7816" s="28" t="s">
        <v>1303</v>
      </c>
      <c r="L7816" s="4" t="s">
        <v>522</v>
      </c>
    </row>
    <row r="7817" spans="1:12">
      <c r="A7817" s="36">
        <v>2017</v>
      </c>
      <c r="B7817" s="14" t="s">
        <v>5614</v>
      </c>
      <c r="C7817" s="9">
        <v>43006</v>
      </c>
      <c r="D7817" s="14" t="s">
        <v>537</v>
      </c>
      <c r="E7817" s="1" t="s">
        <v>377</v>
      </c>
      <c r="F7817" s="11">
        <v>1952</v>
      </c>
      <c r="G7817" s="1" t="s">
        <v>137</v>
      </c>
      <c r="H7817" s="1" t="s">
        <v>138</v>
      </c>
      <c r="I7817" s="27">
        <v>135</v>
      </c>
      <c r="J7817" s="30" t="s">
        <v>6092</v>
      </c>
      <c r="K7817" s="28" t="s">
        <v>3793</v>
      </c>
      <c r="L7817" s="4" t="s">
        <v>333</v>
      </c>
    </row>
    <row r="7818" spans="1:12">
      <c r="A7818" s="36">
        <v>2017</v>
      </c>
      <c r="B7818" s="14" t="s">
        <v>5614</v>
      </c>
      <c r="C7818" s="9">
        <v>43006</v>
      </c>
      <c r="D7818" s="14" t="s">
        <v>537</v>
      </c>
      <c r="E7818" s="1" t="s">
        <v>377</v>
      </c>
      <c r="F7818" s="11">
        <v>1952</v>
      </c>
      <c r="G7818" s="1" t="s">
        <v>137</v>
      </c>
      <c r="H7818" s="1" t="s">
        <v>138</v>
      </c>
      <c r="I7818" s="27">
        <v>170</v>
      </c>
      <c r="J7818" s="30" t="s">
        <v>6093</v>
      </c>
      <c r="K7818" s="28" t="s">
        <v>3793</v>
      </c>
      <c r="L7818" s="4" t="s">
        <v>333</v>
      </c>
    </row>
    <row r="7819" spans="1:12">
      <c r="A7819" s="36">
        <v>2017</v>
      </c>
      <c r="B7819" s="14" t="s">
        <v>5614</v>
      </c>
      <c r="C7819" s="9">
        <v>42979</v>
      </c>
      <c r="D7819" s="14" t="s">
        <v>537</v>
      </c>
      <c r="E7819" s="1" t="s">
        <v>308</v>
      </c>
      <c r="F7819" s="11">
        <v>4418</v>
      </c>
      <c r="G7819" s="1" t="s">
        <v>137</v>
      </c>
      <c r="H7819" s="1" t="s">
        <v>138</v>
      </c>
      <c r="I7819" s="27">
        <v>20.5</v>
      </c>
      <c r="J7819" s="30">
        <v>1448</v>
      </c>
      <c r="K7819" s="28" t="s">
        <v>6094</v>
      </c>
      <c r="L7819" s="4" t="s">
        <v>141</v>
      </c>
    </row>
    <row r="7820" spans="1:12">
      <c r="A7820" s="36">
        <v>2017</v>
      </c>
      <c r="B7820" s="14" t="s">
        <v>1417</v>
      </c>
      <c r="C7820" s="9">
        <v>43020</v>
      </c>
      <c r="D7820" s="14" t="s">
        <v>537</v>
      </c>
      <c r="E7820" s="1" t="s">
        <v>13</v>
      </c>
      <c r="F7820" s="11">
        <v>5067</v>
      </c>
      <c r="G7820" s="1" t="s">
        <v>37</v>
      </c>
      <c r="H7820" s="11" t="s">
        <v>1482</v>
      </c>
      <c r="I7820" s="27">
        <v>60.4</v>
      </c>
      <c r="J7820" s="30" t="s">
        <v>6095</v>
      </c>
      <c r="K7820" s="28" t="s">
        <v>6096</v>
      </c>
      <c r="L7820" s="4" t="s">
        <v>333</v>
      </c>
    </row>
    <row r="7821" spans="1:12">
      <c r="A7821" s="36">
        <v>2017</v>
      </c>
      <c r="B7821" s="14" t="s">
        <v>1417</v>
      </c>
      <c r="C7821" s="9">
        <v>43022</v>
      </c>
      <c r="D7821" s="14" t="s">
        <v>537</v>
      </c>
      <c r="E7821" s="1" t="s">
        <v>13</v>
      </c>
      <c r="F7821" s="11">
        <v>5067</v>
      </c>
      <c r="G7821" s="1" t="s">
        <v>37</v>
      </c>
      <c r="H7821" s="11" t="s">
        <v>1482</v>
      </c>
      <c r="I7821" s="27">
        <v>44</v>
      </c>
      <c r="J7821" s="30" t="s">
        <v>6097</v>
      </c>
      <c r="K7821" s="28" t="s">
        <v>6096</v>
      </c>
      <c r="L7821" s="4" t="s">
        <v>333</v>
      </c>
    </row>
    <row r="7822" spans="1:12">
      <c r="A7822" s="36">
        <v>2017</v>
      </c>
      <c r="B7822" s="14" t="s">
        <v>1417</v>
      </c>
      <c r="C7822" s="9">
        <v>43022</v>
      </c>
      <c r="D7822" s="14" t="s">
        <v>537</v>
      </c>
      <c r="E7822" s="1" t="s">
        <v>13</v>
      </c>
      <c r="F7822" s="11">
        <v>5067</v>
      </c>
      <c r="G7822" s="1" t="s">
        <v>37</v>
      </c>
      <c r="H7822" s="1" t="s">
        <v>143</v>
      </c>
      <c r="I7822" s="27">
        <v>180</v>
      </c>
      <c r="J7822" s="30" t="s">
        <v>6098</v>
      </c>
      <c r="K7822" s="28" t="s">
        <v>6096</v>
      </c>
      <c r="L7822" s="4" t="s">
        <v>333</v>
      </c>
    </row>
    <row r="7823" spans="1:12">
      <c r="A7823" s="36">
        <v>2017</v>
      </c>
      <c r="B7823" s="14" t="s">
        <v>1417</v>
      </c>
      <c r="C7823" s="9">
        <v>43023</v>
      </c>
      <c r="D7823" s="14" t="s">
        <v>537</v>
      </c>
      <c r="E7823" s="1" t="s">
        <v>13</v>
      </c>
      <c r="F7823" s="11">
        <v>5067</v>
      </c>
      <c r="G7823" s="1" t="s">
        <v>37</v>
      </c>
      <c r="H7823" s="11" t="s">
        <v>1482</v>
      </c>
      <c r="I7823" s="27">
        <v>110.5</v>
      </c>
      <c r="J7823" s="30" t="s">
        <v>6099</v>
      </c>
      <c r="K7823" s="28" t="s">
        <v>6096</v>
      </c>
      <c r="L7823" s="4" t="s">
        <v>333</v>
      </c>
    </row>
    <row r="7824" spans="1:12">
      <c r="A7824" s="36">
        <v>2017</v>
      </c>
      <c r="B7824" s="14" t="s">
        <v>1417</v>
      </c>
      <c r="C7824" s="9">
        <v>43023</v>
      </c>
      <c r="D7824" s="14" t="s">
        <v>537</v>
      </c>
      <c r="E7824" s="1" t="s">
        <v>13</v>
      </c>
      <c r="F7824" s="11">
        <v>5067</v>
      </c>
      <c r="G7824" s="1" t="s">
        <v>37</v>
      </c>
      <c r="H7824" s="1" t="s">
        <v>143</v>
      </c>
      <c r="I7824" s="27">
        <v>49</v>
      </c>
      <c r="J7824" s="30" t="s">
        <v>6100</v>
      </c>
      <c r="K7824" s="28" t="s">
        <v>6096</v>
      </c>
      <c r="L7824" s="4" t="s">
        <v>333</v>
      </c>
    </row>
    <row r="7825" spans="1:12">
      <c r="A7825" s="36">
        <v>2017</v>
      </c>
      <c r="B7825" s="14" t="s">
        <v>1417</v>
      </c>
      <c r="C7825" s="9">
        <v>43023</v>
      </c>
      <c r="D7825" s="14" t="s">
        <v>537</v>
      </c>
      <c r="E7825" s="1" t="s">
        <v>13</v>
      </c>
      <c r="F7825" s="11">
        <v>5067</v>
      </c>
      <c r="G7825" s="1" t="s">
        <v>37</v>
      </c>
      <c r="H7825" s="11" t="s">
        <v>1482</v>
      </c>
      <c r="I7825" s="27">
        <v>53.2</v>
      </c>
      <c r="J7825" s="30" t="s">
        <v>6101</v>
      </c>
      <c r="K7825" s="28" t="s">
        <v>6096</v>
      </c>
      <c r="L7825" s="4" t="s">
        <v>333</v>
      </c>
    </row>
    <row r="7826" spans="1:12">
      <c r="A7826" s="36">
        <v>2017</v>
      </c>
      <c r="B7826" s="14" t="s">
        <v>1417</v>
      </c>
      <c r="C7826" s="9">
        <v>43025</v>
      </c>
      <c r="D7826" s="14" t="s">
        <v>537</v>
      </c>
      <c r="E7826" s="1" t="s">
        <v>13</v>
      </c>
      <c r="F7826" s="11">
        <v>5067</v>
      </c>
      <c r="G7826" s="1" t="s">
        <v>37</v>
      </c>
      <c r="H7826" s="11" t="s">
        <v>1482</v>
      </c>
      <c r="I7826" s="27">
        <v>70.2</v>
      </c>
      <c r="J7826" s="30" t="s">
        <v>6102</v>
      </c>
      <c r="K7826" s="28" t="s">
        <v>5207</v>
      </c>
      <c r="L7826" s="4" t="s">
        <v>333</v>
      </c>
    </row>
    <row r="7827" spans="1:12">
      <c r="A7827" s="36">
        <v>2017</v>
      </c>
      <c r="B7827" s="14" t="s">
        <v>1417</v>
      </c>
      <c r="C7827" s="9">
        <v>43031</v>
      </c>
      <c r="D7827" s="14" t="s">
        <v>537</v>
      </c>
      <c r="E7827" s="1" t="s">
        <v>13</v>
      </c>
      <c r="F7827" s="11">
        <v>5067</v>
      </c>
      <c r="G7827" s="1" t="s">
        <v>37</v>
      </c>
      <c r="H7827" s="1" t="s">
        <v>143</v>
      </c>
      <c r="I7827" s="27">
        <v>112</v>
      </c>
      <c r="J7827" s="30" t="s">
        <v>6103</v>
      </c>
      <c r="K7827" s="28" t="s">
        <v>6104</v>
      </c>
      <c r="L7827" s="4" t="s">
        <v>333</v>
      </c>
    </row>
    <row r="7828" spans="1:12">
      <c r="A7828" s="36">
        <v>2017</v>
      </c>
      <c r="B7828" s="14" t="s">
        <v>1417</v>
      </c>
      <c r="C7828" s="9">
        <v>43032</v>
      </c>
      <c r="D7828" s="14" t="s">
        <v>537</v>
      </c>
      <c r="E7828" s="1" t="s">
        <v>13</v>
      </c>
      <c r="F7828" s="11">
        <v>5067</v>
      </c>
      <c r="G7828" s="1" t="s">
        <v>37</v>
      </c>
      <c r="H7828" s="1" t="s">
        <v>143</v>
      </c>
      <c r="I7828" s="27">
        <v>61</v>
      </c>
      <c r="J7828" s="30" t="s">
        <v>6105</v>
      </c>
      <c r="K7828" s="28" t="s">
        <v>6104</v>
      </c>
      <c r="L7828" s="4" t="s">
        <v>333</v>
      </c>
    </row>
    <row r="7829" spans="1:12">
      <c r="A7829" s="36">
        <v>2017</v>
      </c>
      <c r="B7829" s="14" t="s">
        <v>1417</v>
      </c>
      <c r="C7829" s="9">
        <v>43033</v>
      </c>
      <c r="D7829" s="14" t="s">
        <v>537</v>
      </c>
      <c r="E7829" s="1" t="s">
        <v>13</v>
      </c>
      <c r="F7829" s="11">
        <v>5067</v>
      </c>
      <c r="G7829" s="1" t="s">
        <v>37</v>
      </c>
      <c r="H7829" s="1" t="s">
        <v>143</v>
      </c>
      <c r="I7829" s="27">
        <v>86</v>
      </c>
      <c r="J7829" s="30" t="s">
        <v>6106</v>
      </c>
      <c r="K7829" s="28" t="s">
        <v>6104</v>
      </c>
      <c r="L7829" s="4" t="s">
        <v>333</v>
      </c>
    </row>
    <row r="7830" spans="1:12">
      <c r="A7830" s="36">
        <v>2017</v>
      </c>
      <c r="B7830" s="14" t="s">
        <v>1417</v>
      </c>
      <c r="C7830" s="9">
        <v>43034</v>
      </c>
      <c r="D7830" s="14" t="s">
        <v>537</v>
      </c>
      <c r="E7830" s="1" t="s">
        <v>13</v>
      </c>
      <c r="F7830" s="11">
        <v>5067</v>
      </c>
      <c r="G7830" s="1" t="s">
        <v>37</v>
      </c>
      <c r="H7830" s="1" t="s">
        <v>143</v>
      </c>
      <c r="I7830" s="27">
        <v>79</v>
      </c>
      <c r="J7830" s="30" t="s">
        <v>6107</v>
      </c>
      <c r="K7830" s="28" t="s">
        <v>6104</v>
      </c>
      <c r="L7830" s="4" t="s">
        <v>333</v>
      </c>
    </row>
    <row r="7831" spans="1:12">
      <c r="A7831" s="36">
        <v>2017</v>
      </c>
      <c r="B7831" s="14" t="s">
        <v>1417</v>
      </c>
      <c r="C7831" s="9">
        <v>43035</v>
      </c>
      <c r="D7831" s="14" t="s">
        <v>537</v>
      </c>
      <c r="E7831" s="1" t="s">
        <v>13</v>
      </c>
      <c r="F7831" s="11">
        <v>5067</v>
      </c>
      <c r="G7831" s="1" t="s">
        <v>37</v>
      </c>
      <c r="H7831" s="1" t="s">
        <v>143</v>
      </c>
      <c r="I7831" s="27">
        <v>123</v>
      </c>
      <c r="J7831" s="30" t="s">
        <v>6108</v>
      </c>
      <c r="K7831" s="28" t="s">
        <v>6104</v>
      </c>
      <c r="L7831" s="4" t="s">
        <v>333</v>
      </c>
    </row>
    <row r="7832" spans="1:12">
      <c r="A7832" s="36">
        <v>2017</v>
      </c>
      <c r="B7832" s="14" t="s">
        <v>1417</v>
      </c>
      <c r="C7832" s="9">
        <v>43018</v>
      </c>
      <c r="D7832" s="14" t="s">
        <v>537</v>
      </c>
      <c r="E7832" s="1" t="s">
        <v>13</v>
      </c>
      <c r="F7832" s="11">
        <v>5071</v>
      </c>
      <c r="G7832" s="1" t="s">
        <v>37</v>
      </c>
      <c r="H7832" s="1" t="s">
        <v>143</v>
      </c>
      <c r="I7832" s="27">
        <v>108</v>
      </c>
      <c r="J7832" s="30" t="s">
        <v>6109</v>
      </c>
      <c r="K7832" s="28" t="s">
        <v>6110</v>
      </c>
      <c r="L7832" s="4" t="s">
        <v>333</v>
      </c>
    </row>
    <row r="7833" spans="1:12">
      <c r="A7833" s="36">
        <v>2017</v>
      </c>
      <c r="B7833" s="14" t="s">
        <v>1417</v>
      </c>
      <c r="C7833" s="9">
        <v>43021</v>
      </c>
      <c r="D7833" s="14" t="s">
        <v>537</v>
      </c>
      <c r="E7833" s="1" t="s">
        <v>13</v>
      </c>
      <c r="F7833" s="11">
        <v>5071</v>
      </c>
      <c r="G7833" s="1" t="s">
        <v>37</v>
      </c>
      <c r="H7833" s="1" t="s">
        <v>143</v>
      </c>
      <c r="I7833" s="27">
        <v>116</v>
      </c>
      <c r="J7833" s="30" t="s">
        <v>6111</v>
      </c>
      <c r="K7833" s="28" t="s">
        <v>6110</v>
      </c>
      <c r="L7833" s="4" t="s">
        <v>333</v>
      </c>
    </row>
    <row r="7834" spans="1:12">
      <c r="A7834" s="36">
        <v>2017</v>
      </c>
      <c r="B7834" s="14" t="s">
        <v>1417</v>
      </c>
      <c r="C7834" s="9">
        <v>43024</v>
      </c>
      <c r="D7834" s="14" t="s">
        <v>537</v>
      </c>
      <c r="E7834" s="1" t="s">
        <v>13</v>
      </c>
      <c r="F7834" s="11">
        <v>5071</v>
      </c>
      <c r="G7834" s="1" t="s">
        <v>37</v>
      </c>
      <c r="H7834" s="1" t="s">
        <v>143</v>
      </c>
      <c r="I7834" s="27">
        <v>130</v>
      </c>
      <c r="J7834" s="30" t="s">
        <v>6112</v>
      </c>
      <c r="K7834" s="28" t="s">
        <v>6110</v>
      </c>
      <c r="L7834" s="4" t="s">
        <v>333</v>
      </c>
    </row>
    <row r="7835" spans="1:12">
      <c r="A7835" s="36">
        <v>2017</v>
      </c>
      <c r="B7835" s="14" t="s">
        <v>1417</v>
      </c>
      <c r="C7835" s="9">
        <v>43024</v>
      </c>
      <c r="D7835" s="14" t="s">
        <v>537</v>
      </c>
      <c r="E7835" s="1" t="s">
        <v>13</v>
      </c>
      <c r="F7835" s="11">
        <v>5071</v>
      </c>
      <c r="G7835" s="1" t="s">
        <v>37</v>
      </c>
      <c r="H7835" s="1" t="s">
        <v>143</v>
      </c>
      <c r="I7835" s="27">
        <v>81</v>
      </c>
      <c r="J7835" s="30" t="s">
        <v>6113</v>
      </c>
      <c r="K7835" s="28" t="s">
        <v>6110</v>
      </c>
      <c r="L7835" s="4" t="s">
        <v>333</v>
      </c>
    </row>
    <row r="7836" spans="1:12">
      <c r="A7836" s="36">
        <v>2017</v>
      </c>
      <c r="B7836" s="14" t="s">
        <v>1417</v>
      </c>
      <c r="C7836" s="9">
        <v>43014</v>
      </c>
      <c r="D7836" s="14" t="s">
        <v>537</v>
      </c>
      <c r="E7836" s="1" t="s">
        <v>345</v>
      </c>
      <c r="F7836" s="11">
        <v>1681</v>
      </c>
      <c r="G7836" s="1" t="s">
        <v>37</v>
      </c>
      <c r="H7836" s="1" t="s">
        <v>738</v>
      </c>
      <c r="I7836" s="27">
        <v>56</v>
      </c>
      <c r="J7836" s="30" t="s">
        <v>6114</v>
      </c>
      <c r="K7836" s="28" t="s">
        <v>6115</v>
      </c>
      <c r="L7836" s="4" t="s">
        <v>333</v>
      </c>
    </row>
    <row r="7837" spans="1:12">
      <c r="A7837" s="36">
        <v>2017</v>
      </c>
      <c r="B7837" s="14" t="s">
        <v>1417</v>
      </c>
      <c r="C7837" s="9">
        <v>43014</v>
      </c>
      <c r="D7837" s="14" t="s">
        <v>537</v>
      </c>
      <c r="E7837" s="1" t="s">
        <v>345</v>
      </c>
      <c r="F7837" s="11">
        <v>1681</v>
      </c>
      <c r="G7837" s="1" t="s">
        <v>37</v>
      </c>
      <c r="H7837" s="1" t="s">
        <v>738</v>
      </c>
      <c r="I7837" s="27">
        <v>120</v>
      </c>
      <c r="J7837" s="30" t="s">
        <v>6116</v>
      </c>
      <c r="K7837" s="28" t="s">
        <v>6115</v>
      </c>
      <c r="L7837" s="4" t="s">
        <v>333</v>
      </c>
    </row>
    <row r="7838" spans="1:12">
      <c r="A7838" s="36">
        <v>2017</v>
      </c>
      <c r="B7838" s="14" t="s">
        <v>1417</v>
      </c>
      <c r="C7838" s="9">
        <v>43033</v>
      </c>
      <c r="D7838" s="14" t="s">
        <v>537</v>
      </c>
      <c r="E7838" s="1" t="s">
        <v>345</v>
      </c>
      <c r="F7838" s="11">
        <v>1681</v>
      </c>
      <c r="G7838" s="1" t="s">
        <v>37</v>
      </c>
      <c r="H7838" s="11" t="s">
        <v>1482</v>
      </c>
      <c r="I7838" s="27">
        <v>186.1</v>
      </c>
      <c r="J7838" s="30" t="s">
        <v>6117</v>
      </c>
      <c r="K7838" s="28" t="s">
        <v>6118</v>
      </c>
      <c r="L7838" s="4" t="s">
        <v>333</v>
      </c>
    </row>
    <row r="7839" spans="1:12">
      <c r="A7839" s="36">
        <v>2017</v>
      </c>
      <c r="B7839" s="14" t="s">
        <v>1417</v>
      </c>
      <c r="C7839" s="9">
        <v>43025</v>
      </c>
      <c r="D7839" s="14" t="s">
        <v>537</v>
      </c>
      <c r="E7839" s="1" t="s">
        <v>345</v>
      </c>
      <c r="F7839" s="11">
        <v>1681</v>
      </c>
      <c r="G7839" s="1" t="s">
        <v>179</v>
      </c>
      <c r="H7839" s="11" t="s">
        <v>750</v>
      </c>
      <c r="I7839" s="27">
        <v>205</v>
      </c>
      <c r="J7839" s="30">
        <v>44976</v>
      </c>
      <c r="K7839" s="28" t="s">
        <v>6119</v>
      </c>
      <c r="L7839" s="4" t="s">
        <v>333</v>
      </c>
    </row>
    <row r="7840" spans="1:12">
      <c r="A7840" s="36">
        <v>2017</v>
      </c>
      <c r="B7840" s="14" t="s">
        <v>1417</v>
      </c>
      <c r="C7840" s="9">
        <v>43013</v>
      </c>
      <c r="D7840" s="14" t="s">
        <v>537</v>
      </c>
      <c r="E7840" s="1" t="s">
        <v>377</v>
      </c>
      <c r="F7840" s="11">
        <v>1952</v>
      </c>
      <c r="G7840" s="1" t="s">
        <v>37</v>
      </c>
      <c r="H7840" s="11" t="s">
        <v>1482</v>
      </c>
      <c r="I7840" s="27">
        <v>133.80000000000001</v>
      </c>
      <c r="J7840" s="30" t="s">
        <v>6120</v>
      </c>
      <c r="K7840" s="28" t="s">
        <v>6121</v>
      </c>
      <c r="L7840" s="4" t="s">
        <v>333</v>
      </c>
    </row>
    <row r="7841" spans="1:12">
      <c r="A7841" s="36">
        <v>2017</v>
      </c>
      <c r="B7841" s="14" t="s">
        <v>1417</v>
      </c>
      <c r="C7841" s="9">
        <v>43013</v>
      </c>
      <c r="D7841" s="14" t="s">
        <v>537</v>
      </c>
      <c r="E7841" s="1" t="s">
        <v>377</v>
      </c>
      <c r="F7841" s="11">
        <v>1952</v>
      </c>
      <c r="G7841" s="1" t="s">
        <v>37</v>
      </c>
      <c r="H7841" s="11" t="s">
        <v>1482</v>
      </c>
      <c r="I7841" s="27">
        <v>156.5</v>
      </c>
      <c r="J7841" s="30" t="s">
        <v>6122</v>
      </c>
      <c r="K7841" s="28" t="s">
        <v>6121</v>
      </c>
      <c r="L7841" s="4" t="s">
        <v>333</v>
      </c>
    </row>
    <row r="7842" spans="1:12">
      <c r="A7842" s="36">
        <v>2017</v>
      </c>
      <c r="B7842" s="14" t="s">
        <v>1417</v>
      </c>
      <c r="C7842" s="9">
        <v>43015</v>
      </c>
      <c r="D7842" s="14" t="s">
        <v>537</v>
      </c>
      <c r="E7842" s="1" t="s">
        <v>377</v>
      </c>
      <c r="F7842" s="11">
        <v>1952</v>
      </c>
      <c r="G7842" s="1" t="s">
        <v>37</v>
      </c>
      <c r="H7842" s="1" t="s">
        <v>143</v>
      </c>
      <c r="I7842" s="27">
        <v>124</v>
      </c>
      <c r="J7842" s="30" t="s">
        <v>6123</v>
      </c>
      <c r="K7842" s="28" t="s">
        <v>6124</v>
      </c>
      <c r="L7842" s="4" t="s">
        <v>333</v>
      </c>
    </row>
    <row r="7843" spans="1:12">
      <c r="A7843" s="36">
        <v>2017</v>
      </c>
      <c r="B7843" s="14" t="s">
        <v>1417</v>
      </c>
      <c r="C7843" s="9">
        <v>43015</v>
      </c>
      <c r="D7843" s="14" t="s">
        <v>537</v>
      </c>
      <c r="E7843" s="1" t="s">
        <v>377</v>
      </c>
      <c r="F7843" s="11">
        <v>1952</v>
      </c>
      <c r="G7843" s="1" t="s">
        <v>37</v>
      </c>
      <c r="H7843" s="1" t="s">
        <v>143</v>
      </c>
      <c r="I7843" s="27">
        <v>70</v>
      </c>
      <c r="J7843" s="30" t="s">
        <v>6125</v>
      </c>
      <c r="K7843" s="28" t="s">
        <v>6124</v>
      </c>
      <c r="L7843" s="4" t="s">
        <v>333</v>
      </c>
    </row>
    <row r="7844" spans="1:12">
      <c r="A7844" s="36">
        <v>2017</v>
      </c>
      <c r="B7844" s="14" t="s">
        <v>1417</v>
      </c>
      <c r="C7844" s="9">
        <v>43018</v>
      </c>
      <c r="D7844" s="14" t="s">
        <v>537</v>
      </c>
      <c r="E7844" s="1" t="s">
        <v>377</v>
      </c>
      <c r="F7844" s="11">
        <v>1952</v>
      </c>
      <c r="G7844" s="1" t="s">
        <v>137</v>
      </c>
      <c r="H7844" s="1" t="s">
        <v>138</v>
      </c>
      <c r="I7844" s="27">
        <v>88</v>
      </c>
      <c r="J7844" s="30" t="s">
        <v>6126</v>
      </c>
      <c r="K7844" s="28" t="s">
        <v>6127</v>
      </c>
      <c r="L7844" s="4" t="s">
        <v>333</v>
      </c>
    </row>
    <row r="7845" spans="1:12">
      <c r="A7845" s="36">
        <v>2017</v>
      </c>
      <c r="B7845" s="14" t="s">
        <v>1417</v>
      </c>
      <c r="C7845" s="9">
        <v>43019</v>
      </c>
      <c r="D7845" s="14" t="s">
        <v>537</v>
      </c>
      <c r="E7845" s="1" t="s">
        <v>377</v>
      </c>
      <c r="F7845" s="11">
        <v>1952</v>
      </c>
      <c r="G7845" s="1" t="s">
        <v>137</v>
      </c>
      <c r="H7845" s="1" t="s">
        <v>138</v>
      </c>
      <c r="I7845" s="27">
        <v>91</v>
      </c>
      <c r="J7845" s="30" t="s">
        <v>6128</v>
      </c>
      <c r="K7845" s="28" t="s">
        <v>6129</v>
      </c>
      <c r="L7845" s="4" t="s">
        <v>333</v>
      </c>
    </row>
    <row r="7846" spans="1:12">
      <c r="A7846" s="36">
        <v>2017</v>
      </c>
      <c r="B7846" s="14" t="s">
        <v>1417</v>
      </c>
      <c r="C7846" s="9">
        <v>43021</v>
      </c>
      <c r="D7846" s="14" t="s">
        <v>537</v>
      </c>
      <c r="E7846" s="1" t="s">
        <v>377</v>
      </c>
      <c r="F7846" s="11">
        <v>1952</v>
      </c>
      <c r="G7846" s="1" t="s">
        <v>37</v>
      </c>
      <c r="H7846" s="11" t="s">
        <v>2087</v>
      </c>
      <c r="I7846" s="27">
        <v>132</v>
      </c>
      <c r="J7846" s="30" t="s">
        <v>6130</v>
      </c>
      <c r="K7846" s="28" t="s">
        <v>6127</v>
      </c>
      <c r="L7846" s="4" t="s">
        <v>333</v>
      </c>
    </row>
    <row r="7847" spans="1:12">
      <c r="A7847" s="36">
        <v>2017</v>
      </c>
      <c r="B7847" s="14" t="s">
        <v>1417</v>
      </c>
      <c r="C7847" s="9">
        <v>43027</v>
      </c>
      <c r="D7847" s="14" t="s">
        <v>537</v>
      </c>
      <c r="E7847" s="1" t="s">
        <v>377</v>
      </c>
      <c r="F7847" s="11">
        <v>1952</v>
      </c>
      <c r="G7847" s="1" t="s">
        <v>37</v>
      </c>
      <c r="H7847" s="11" t="s">
        <v>1482</v>
      </c>
      <c r="I7847" s="27">
        <v>92.2</v>
      </c>
      <c r="J7847" s="30" t="s">
        <v>6131</v>
      </c>
      <c r="K7847" s="28" t="s">
        <v>6132</v>
      </c>
      <c r="L7847" s="4" t="s">
        <v>333</v>
      </c>
    </row>
    <row r="7848" spans="1:12">
      <c r="A7848" s="36">
        <v>2017</v>
      </c>
      <c r="B7848" s="14" t="s">
        <v>1417</v>
      </c>
      <c r="C7848" s="9">
        <v>43027</v>
      </c>
      <c r="D7848" s="14" t="s">
        <v>537</v>
      </c>
      <c r="E7848" s="1" t="s">
        <v>377</v>
      </c>
      <c r="F7848" s="11">
        <v>1952</v>
      </c>
      <c r="G7848" s="1" t="s">
        <v>37</v>
      </c>
      <c r="H7848" s="11" t="s">
        <v>1482</v>
      </c>
      <c r="I7848" s="27">
        <v>136.4</v>
      </c>
      <c r="J7848" s="30" t="s">
        <v>6133</v>
      </c>
      <c r="K7848" s="28" t="s">
        <v>6132</v>
      </c>
      <c r="L7848" s="4" t="s">
        <v>333</v>
      </c>
    </row>
    <row r="7849" spans="1:12">
      <c r="A7849" s="36">
        <v>2017</v>
      </c>
      <c r="B7849" s="14" t="s">
        <v>1417</v>
      </c>
      <c r="C7849" s="9">
        <v>43025</v>
      </c>
      <c r="D7849" s="14" t="s">
        <v>537</v>
      </c>
      <c r="E7849" s="1" t="s">
        <v>350</v>
      </c>
      <c r="F7849" s="11">
        <v>2124</v>
      </c>
      <c r="G7849" s="1" t="s">
        <v>37</v>
      </c>
      <c r="H7849" s="1" t="s">
        <v>357</v>
      </c>
      <c r="I7849" s="27">
        <v>151</v>
      </c>
      <c r="J7849" s="30" t="s">
        <v>6134</v>
      </c>
      <c r="K7849" s="28" t="s">
        <v>6135</v>
      </c>
      <c r="L7849" s="4" t="s">
        <v>333</v>
      </c>
    </row>
    <row r="7850" spans="1:12">
      <c r="A7850" s="36">
        <v>2017</v>
      </c>
      <c r="B7850" s="14" t="s">
        <v>1417</v>
      </c>
      <c r="C7850" s="9">
        <v>43025</v>
      </c>
      <c r="D7850" s="14" t="s">
        <v>537</v>
      </c>
      <c r="E7850" s="1" t="s">
        <v>350</v>
      </c>
      <c r="F7850" s="11">
        <v>2124</v>
      </c>
      <c r="G7850" s="1" t="s">
        <v>37</v>
      </c>
      <c r="H7850" s="1" t="s">
        <v>357</v>
      </c>
      <c r="I7850" s="27">
        <v>187</v>
      </c>
      <c r="J7850" s="30" t="s">
        <v>6136</v>
      </c>
      <c r="K7850" s="28" t="s">
        <v>6135</v>
      </c>
      <c r="L7850" s="4" t="s">
        <v>333</v>
      </c>
    </row>
    <row r="7851" spans="1:12">
      <c r="A7851" s="36">
        <v>2017</v>
      </c>
      <c r="B7851" s="14" t="s">
        <v>1417</v>
      </c>
      <c r="C7851" s="9">
        <v>43026</v>
      </c>
      <c r="D7851" s="14" t="s">
        <v>537</v>
      </c>
      <c r="E7851" s="1" t="s">
        <v>350</v>
      </c>
      <c r="F7851" s="11">
        <v>2135</v>
      </c>
      <c r="G7851" s="1" t="s">
        <v>37</v>
      </c>
      <c r="H7851" s="1" t="s">
        <v>357</v>
      </c>
      <c r="I7851" s="27">
        <v>191</v>
      </c>
      <c r="J7851" s="30" t="s">
        <v>6137</v>
      </c>
      <c r="K7851" s="28" t="s">
        <v>6138</v>
      </c>
      <c r="L7851" s="4" t="s">
        <v>333</v>
      </c>
    </row>
    <row r="7852" spans="1:12">
      <c r="A7852" s="36">
        <v>2017</v>
      </c>
      <c r="B7852" s="14" t="s">
        <v>1417</v>
      </c>
      <c r="C7852" s="9">
        <v>43028</v>
      </c>
      <c r="D7852" s="14" t="s">
        <v>537</v>
      </c>
      <c r="E7852" s="1" t="s">
        <v>308</v>
      </c>
      <c r="F7852" s="11">
        <v>4530</v>
      </c>
      <c r="G7852" s="1" t="s">
        <v>1050</v>
      </c>
      <c r="H7852" s="11" t="s">
        <v>396</v>
      </c>
      <c r="I7852" s="27">
        <v>81.8</v>
      </c>
      <c r="J7852" s="30" t="s">
        <v>6139</v>
      </c>
      <c r="K7852" s="28" t="s">
        <v>6140</v>
      </c>
      <c r="L7852" s="4" t="s">
        <v>333</v>
      </c>
    </row>
    <row r="7853" spans="1:12">
      <c r="A7853" s="36">
        <v>2017</v>
      </c>
      <c r="B7853" s="14" t="s">
        <v>1417</v>
      </c>
      <c r="C7853" s="9">
        <v>43034</v>
      </c>
      <c r="D7853" s="14" t="s">
        <v>537</v>
      </c>
      <c r="E7853" s="1" t="s">
        <v>308</v>
      </c>
      <c r="F7853" s="11">
        <v>4530</v>
      </c>
      <c r="G7853" s="1" t="s">
        <v>1050</v>
      </c>
      <c r="H7853" s="11" t="s">
        <v>396</v>
      </c>
      <c r="I7853" s="27">
        <v>135.19999999999999</v>
      </c>
      <c r="J7853" s="30">
        <v>23708</v>
      </c>
      <c r="K7853" s="28" t="s">
        <v>6140</v>
      </c>
      <c r="L7853" s="4" t="s">
        <v>333</v>
      </c>
    </row>
    <row r="7854" spans="1:12">
      <c r="A7854" s="36">
        <v>2017</v>
      </c>
      <c r="B7854" s="14" t="s">
        <v>1417</v>
      </c>
      <c r="C7854" s="9">
        <v>43038</v>
      </c>
      <c r="D7854" s="14" t="s">
        <v>537</v>
      </c>
      <c r="E7854" s="1" t="s">
        <v>308</v>
      </c>
      <c r="F7854" s="11">
        <v>4530</v>
      </c>
      <c r="G7854" s="1" t="s">
        <v>1050</v>
      </c>
      <c r="H7854" s="11" t="s">
        <v>396</v>
      </c>
      <c r="I7854" s="27">
        <v>91.8</v>
      </c>
      <c r="J7854" s="30" t="s">
        <v>6141</v>
      </c>
      <c r="K7854" s="28" t="s">
        <v>6140</v>
      </c>
      <c r="L7854" s="4" t="s">
        <v>333</v>
      </c>
    </row>
    <row r="7855" spans="1:12">
      <c r="A7855" s="36">
        <v>2017</v>
      </c>
      <c r="B7855" s="14" t="s">
        <v>1417</v>
      </c>
      <c r="C7855" s="9">
        <v>43027</v>
      </c>
      <c r="D7855" s="14" t="s">
        <v>537</v>
      </c>
      <c r="E7855" s="1" t="s">
        <v>308</v>
      </c>
      <c r="F7855" s="11">
        <v>4530</v>
      </c>
      <c r="G7855" s="1" t="s">
        <v>408</v>
      </c>
      <c r="H7855" s="1" t="s">
        <v>2503</v>
      </c>
      <c r="I7855" s="27">
        <v>121.5</v>
      </c>
      <c r="J7855" s="30" t="s">
        <v>6142</v>
      </c>
      <c r="K7855" s="28" t="s">
        <v>6140</v>
      </c>
      <c r="L7855" s="4" t="s">
        <v>333</v>
      </c>
    </row>
    <row r="7856" spans="1:12">
      <c r="A7856" s="36">
        <v>2017</v>
      </c>
      <c r="B7856" s="14" t="s">
        <v>1417</v>
      </c>
      <c r="C7856" s="9">
        <v>43027</v>
      </c>
      <c r="D7856" s="14" t="s">
        <v>537</v>
      </c>
      <c r="E7856" s="1" t="s">
        <v>308</v>
      </c>
      <c r="F7856" s="11">
        <v>4530</v>
      </c>
      <c r="G7856" s="1" t="s">
        <v>408</v>
      </c>
      <c r="H7856" s="1" t="s">
        <v>2503</v>
      </c>
      <c r="I7856" s="27">
        <v>63</v>
      </c>
      <c r="J7856" s="30" t="s">
        <v>6143</v>
      </c>
      <c r="K7856" s="28" t="s">
        <v>6140</v>
      </c>
      <c r="L7856" s="4" t="s">
        <v>333</v>
      </c>
    </row>
    <row r="7857" spans="1:12">
      <c r="A7857" s="36">
        <v>2017</v>
      </c>
      <c r="B7857" s="14" t="s">
        <v>1417</v>
      </c>
      <c r="C7857" s="9">
        <v>43028</v>
      </c>
      <c r="D7857" s="14" t="s">
        <v>537</v>
      </c>
      <c r="E7857" s="1" t="s">
        <v>308</v>
      </c>
      <c r="F7857" s="11">
        <v>4530</v>
      </c>
      <c r="G7857" s="1" t="s">
        <v>408</v>
      </c>
      <c r="H7857" s="1" t="s">
        <v>2503</v>
      </c>
      <c r="I7857" s="27">
        <v>136.5</v>
      </c>
      <c r="J7857" s="30" t="s">
        <v>6144</v>
      </c>
      <c r="K7857" s="28" t="s">
        <v>6140</v>
      </c>
      <c r="L7857" s="4" t="s">
        <v>333</v>
      </c>
    </row>
    <row r="7858" spans="1:12">
      <c r="A7858" s="36">
        <v>2017</v>
      </c>
      <c r="B7858" s="14" t="s">
        <v>1417</v>
      </c>
      <c r="C7858" s="9">
        <v>43028</v>
      </c>
      <c r="D7858" s="14" t="s">
        <v>537</v>
      </c>
      <c r="E7858" s="1" t="s">
        <v>308</v>
      </c>
      <c r="F7858" s="11">
        <v>4530</v>
      </c>
      <c r="G7858" s="1" t="s">
        <v>408</v>
      </c>
      <c r="H7858" s="1" t="s">
        <v>2503</v>
      </c>
      <c r="I7858" s="27">
        <v>66.400000000000006</v>
      </c>
      <c r="J7858" s="30" t="s">
        <v>6145</v>
      </c>
      <c r="K7858" s="28" t="s">
        <v>6140</v>
      </c>
      <c r="L7858" s="4" t="s">
        <v>333</v>
      </c>
    </row>
    <row r="7859" spans="1:12">
      <c r="A7859" s="36">
        <v>2017</v>
      </c>
      <c r="B7859" s="14" t="s">
        <v>1417</v>
      </c>
      <c r="C7859" s="9">
        <v>43030</v>
      </c>
      <c r="D7859" s="14" t="s">
        <v>537</v>
      </c>
      <c r="E7859" s="1" t="s">
        <v>308</v>
      </c>
      <c r="F7859" s="11">
        <v>4530</v>
      </c>
      <c r="G7859" s="1" t="s">
        <v>408</v>
      </c>
      <c r="H7859" s="1" t="s">
        <v>2503</v>
      </c>
      <c r="I7859" s="27">
        <v>159.19999999999999</v>
      </c>
      <c r="J7859" s="30" t="s">
        <v>6146</v>
      </c>
      <c r="K7859" s="28" t="s">
        <v>6140</v>
      </c>
      <c r="L7859" s="4" t="s">
        <v>333</v>
      </c>
    </row>
    <row r="7860" spans="1:12">
      <c r="A7860" s="36">
        <v>2017</v>
      </c>
      <c r="B7860" s="14" t="s">
        <v>1417</v>
      </c>
      <c r="C7860" s="9">
        <v>43032</v>
      </c>
      <c r="D7860" s="14" t="s">
        <v>537</v>
      </c>
      <c r="E7860" s="1" t="s">
        <v>308</v>
      </c>
      <c r="F7860" s="11">
        <v>4530</v>
      </c>
      <c r="G7860" s="1" t="s">
        <v>408</v>
      </c>
      <c r="H7860" s="1" t="s">
        <v>2503</v>
      </c>
      <c r="I7860" s="27">
        <v>97.9</v>
      </c>
      <c r="J7860" s="30" t="s">
        <v>6147</v>
      </c>
      <c r="K7860" s="28" t="s">
        <v>6140</v>
      </c>
      <c r="L7860" s="4" t="s">
        <v>333</v>
      </c>
    </row>
    <row r="7861" spans="1:12">
      <c r="A7861" s="36">
        <v>2017</v>
      </c>
      <c r="B7861" s="14" t="s">
        <v>1417</v>
      </c>
      <c r="C7861" s="9">
        <v>43032</v>
      </c>
      <c r="D7861" s="14" t="s">
        <v>537</v>
      </c>
      <c r="E7861" s="1" t="s">
        <v>308</v>
      </c>
      <c r="F7861" s="11">
        <v>4530</v>
      </c>
      <c r="G7861" s="1" t="s">
        <v>408</v>
      </c>
      <c r="H7861" s="1" t="s">
        <v>2503</v>
      </c>
      <c r="I7861" s="27">
        <v>101.2</v>
      </c>
      <c r="J7861" s="30" t="s">
        <v>6148</v>
      </c>
      <c r="K7861" s="28" t="s">
        <v>6140</v>
      </c>
      <c r="L7861" s="4" t="s">
        <v>333</v>
      </c>
    </row>
    <row r="7862" spans="1:12">
      <c r="A7862" s="36">
        <v>2017</v>
      </c>
      <c r="B7862" s="14" t="s">
        <v>1417</v>
      </c>
      <c r="C7862" s="9">
        <v>43033</v>
      </c>
      <c r="D7862" s="14" t="s">
        <v>537</v>
      </c>
      <c r="E7862" s="1" t="s">
        <v>308</v>
      </c>
      <c r="F7862" s="11">
        <v>4530</v>
      </c>
      <c r="G7862" s="1" t="s">
        <v>408</v>
      </c>
      <c r="H7862" s="1" t="s">
        <v>2503</v>
      </c>
      <c r="I7862" s="27">
        <v>157.6</v>
      </c>
      <c r="J7862" s="30" t="s">
        <v>6149</v>
      </c>
      <c r="K7862" s="28" t="s">
        <v>6140</v>
      </c>
      <c r="L7862" s="4" t="s">
        <v>333</v>
      </c>
    </row>
    <row r="7863" spans="1:12">
      <c r="A7863" s="36">
        <v>2017</v>
      </c>
      <c r="B7863" s="14" t="s">
        <v>1417</v>
      </c>
      <c r="C7863" s="9">
        <v>43034</v>
      </c>
      <c r="D7863" s="14" t="s">
        <v>537</v>
      </c>
      <c r="E7863" s="1" t="s">
        <v>308</v>
      </c>
      <c r="F7863" s="11">
        <v>4530</v>
      </c>
      <c r="G7863" s="1" t="s">
        <v>408</v>
      </c>
      <c r="H7863" s="1" t="s">
        <v>2503</v>
      </c>
      <c r="I7863" s="27">
        <v>156.80000000000001</v>
      </c>
      <c r="J7863" s="30" t="s">
        <v>6150</v>
      </c>
      <c r="K7863" s="28" t="s">
        <v>6140</v>
      </c>
      <c r="L7863" s="4" t="s">
        <v>333</v>
      </c>
    </row>
    <row r="7864" spans="1:12">
      <c r="A7864" s="36">
        <v>2017</v>
      </c>
      <c r="B7864" s="14" t="s">
        <v>1417</v>
      </c>
      <c r="C7864" s="9">
        <v>43036</v>
      </c>
      <c r="D7864" s="14" t="s">
        <v>537</v>
      </c>
      <c r="E7864" s="1" t="s">
        <v>308</v>
      </c>
      <c r="F7864" s="11">
        <v>4530</v>
      </c>
      <c r="G7864" s="1" t="s">
        <v>408</v>
      </c>
      <c r="H7864" s="1" t="s">
        <v>2503</v>
      </c>
      <c r="I7864" s="27">
        <v>92.8</v>
      </c>
      <c r="J7864" s="30" t="s">
        <v>6151</v>
      </c>
      <c r="K7864" s="28" t="s">
        <v>6140</v>
      </c>
      <c r="L7864" s="4" t="s">
        <v>333</v>
      </c>
    </row>
    <row r="7865" spans="1:12">
      <c r="A7865" s="36">
        <v>2017</v>
      </c>
      <c r="B7865" s="14" t="s">
        <v>1417</v>
      </c>
      <c r="C7865" s="9">
        <v>43036</v>
      </c>
      <c r="D7865" s="14" t="s">
        <v>537</v>
      </c>
      <c r="E7865" s="1" t="s">
        <v>308</v>
      </c>
      <c r="F7865" s="11">
        <v>4530</v>
      </c>
      <c r="G7865" s="1" t="s">
        <v>408</v>
      </c>
      <c r="H7865" s="1" t="s">
        <v>2503</v>
      </c>
      <c r="I7865" s="27">
        <v>160.80000000000001</v>
      </c>
      <c r="J7865" s="30" t="s">
        <v>6152</v>
      </c>
      <c r="K7865" s="28" t="s">
        <v>6140</v>
      </c>
      <c r="L7865" s="4" t="s">
        <v>333</v>
      </c>
    </row>
    <row r="7866" spans="1:12">
      <c r="A7866" s="36">
        <v>2017</v>
      </c>
      <c r="B7866" s="14" t="s">
        <v>1417</v>
      </c>
      <c r="C7866" s="9">
        <v>43038</v>
      </c>
      <c r="D7866" s="14" t="s">
        <v>537</v>
      </c>
      <c r="E7866" s="1" t="s">
        <v>308</v>
      </c>
      <c r="F7866" s="11">
        <v>4530</v>
      </c>
      <c r="G7866" s="1" t="s">
        <v>408</v>
      </c>
      <c r="H7866" s="1" t="s">
        <v>2503</v>
      </c>
      <c r="I7866" s="27">
        <v>154.1</v>
      </c>
      <c r="J7866" s="30" t="s">
        <v>6153</v>
      </c>
      <c r="K7866" s="28" t="s">
        <v>6140</v>
      </c>
      <c r="L7866" s="4" t="s">
        <v>333</v>
      </c>
    </row>
    <row r="7867" spans="1:12">
      <c r="A7867" s="36">
        <v>2017</v>
      </c>
      <c r="B7867" s="14" t="s">
        <v>1417</v>
      </c>
      <c r="C7867" s="9">
        <v>43038</v>
      </c>
      <c r="D7867" s="14" t="s">
        <v>537</v>
      </c>
      <c r="E7867" s="1" t="s">
        <v>308</v>
      </c>
      <c r="F7867" s="11">
        <v>4530</v>
      </c>
      <c r="G7867" s="1" t="s">
        <v>408</v>
      </c>
      <c r="H7867" s="1" t="s">
        <v>2503</v>
      </c>
      <c r="I7867" s="27">
        <v>130.6</v>
      </c>
      <c r="J7867" s="30" t="s">
        <v>6154</v>
      </c>
      <c r="K7867" s="28" t="s">
        <v>6140</v>
      </c>
      <c r="L7867" s="4" t="s">
        <v>333</v>
      </c>
    </row>
    <row r="7868" spans="1:12">
      <c r="A7868" s="36">
        <v>2017</v>
      </c>
      <c r="B7868" s="14" t="s">
        <v>1417</v>
      </c>
      <c r="C7868" s="9">
        <v>43039</v>
      </c>
      <c r="D7868" s="14" t="s">
        <v>537</v>
      </c>
      <c r="E7868" s="1" t="s">
        <v>308</v>
      </c>
      <c r="F7868" s="11">
        <v>4530</v>
      </c>
      <c r="G7868" s="1" t="s">
        <v>408</v>
      </c>
      <c r="H7868" s="1" t="s">
        <v>2503</v>
      </c>
      <c r="I7868" s="27">
        <v>89.1</v>
      </c>
      <c r="J7868" s="30" t="s">
        <v>6155</v>
      </c>
      <c r="K7868" s="28" t="s">
        <v>6140</v>
      </c>
      <c r="L7868" s="4" t="s">
        <v>333</v>
      </c>
    </row>
    <row r="7869" spans="1:12">
      <c r="A7869" s="36">
        <v>2017</v>
      </c>
      <c r="B7869" s="14" t="s">
        <v>1417</v>
      </c>
      <c r="C7869" s="9">
        <v>43039</v>
      </c>
      <c r="D7869" s="14" t="s">
        <v>537</v>
      </c>
      <c r="E7869" s="1" t="s">
        <v>308</v>
      </c>
      <c r="F7869" s="11">
        <v>4530</v>
      </c>
      <c r="G7869" s="1" t="s">
        <v>408</v>
      </c>
      <c r="H7869" s="1" t="s">
        <v>2503</v>
      </c>
      <c r="I7869" s="27">
        <v>22.1</v>
      </c>
      <c r="J7869" s="30" t="s">
        <v>6156</v>
      </c>
      <c r="K7869" s="28" t="s">
        <v>6140</v>
      </c>
      <c r="L7869" s="4" t="s">
        <v>333</v>
      </c>
    </row>
    <row r="7870" spans="1:12">
      <c r="A7870" s="36">
        <v>2017</v>
      </c>
      <c r="B7870" s="14" t="s">
        <v>1417</v>
      </c>
      <c r="C7870" s="9">
        <v>43039</v>
      </c>
      <c r="D7870" s="14" t="s">
        <v>537</v>
      </c>
      <c r="E7870" s="1" t="s">
        <v>308</v>
      </c>
      <c r="F7870" s="11">
        <v>4530</v>
      </c>
      <c r="G7870" s="1" t="s">
        <v>408</v>
      </c>
      <c r="H7870" s="1" t="s">
        <v>2503</v>
      </c>
      <c r="I7870" s="27">
        <v>154</v>
      </c>
      <c r="J7870" s="30" t="s">
        <v>6157</v>
      </c>
      <c r="K7870" s="28" t="s">
        <v>6140</v>
      </c>
      <c r="L7870" s="4" t="s">
        <v>333</v>
      </c>
    </row>
    <row r="7871" spans="1:12">
      <c r="A7871" s="36">
        <v>2017</v>
      </c>
      <c r="B7871" s="14" t="s">
        <v>1417</v>
      </c>
      <c r="C7871" s="9">
        <v>43039</v>
      </c>
      <c r="D7871" s="14" t="s">
        <v>537</v>
      </c>
      <c r="E7871" s="1" t="s">
        <v>308</v>
      </c>
      <c r="F7871" s="11">
        <v>4530</v>
      </c>
      <c r="G7871" s="1" t="s">
        <v>408</v>
      </c>
      <c r="H7871" s="1" t="s">
        <v>2503</v>
      </c>
      <c r="I7871" s="27">
        <v>98.6</v>
      </c>
      <c r="J7871" s="30" t="s">
        <v>6158</v>
      </c>
      <c r="K7871" s="28" t="s">
        <v>6140</v>
      </c>
      <c r="L7871" s="4" t="s">
        <v>333</v>
      </c>
    </row>
    <row r="7872" spans="1:12">
      <c r="A7872" s="36">
        <v>2017</v>
      </c>
      <c r="B7872" s="14" t="s">
        <v>1417</v>
      </c>
      <c r="C7872" s="9">
        <v>43034</v>
      </c>
      <c r="D7872" s="14" t="s">
        <v>537</v>
      </c>
      <c r="E7872" s="1" t="s">
        <v>308</v>
      </c>
      <c r="F7872" s="11">
        <v>4530</v>
      </c>
      <c r="G7872" s="1" t="s">
        <v>37</v>
      </c>
      <c r="H7872" s="1" t="s">
        <v>143</v>
      </c>
      <c r="I7872" s="27">
        <v>85</v>
      </c>
      <c r="J7872" s="30" t="s">
        <v>6159</v>
      </c>
      <c r="K7872" s="28" t="s">
        <v>6140</v>
      </c>
      <c r="L7872" s="4" t="s">
        <v>333</v>
      </c>
    </row>
    <row r="7873" spans="1:12">
      <c r="A7873" s="36">
        <v>2017</v>
      </c>
      <c r="B7873" s="14" t="s">
        <v>1417</v>
      </c>
      <c r="C7873" s="9">
        <v>43011</v>
      </c>
      <c r="D7873" s="14" t="s">
        <v>537</v>
      </c>
      <c r="E7873" s="1" t="s">
        <v>308</v>
      </c>
      <c r="F7873" s="11">
        <v>4530</v>
      </c>
      <c r="G7873" s="1" t="s">
        <v>1050</v>
      </c>
      <c r="H7873" s="11" t="s">
        <v>396</v>
      </c>
      <c r="I7873" s="27">
        <v>40.4</v>
      </c>
      <c r="J7873" s="30">
        <v>23616</v>
      </c>
      <c r="K7873" s="28" t="s">
        <v>6160</v>
      </c>
      <c r="L7873" s="4" t="s">
        <v>333</v>
      </c>
    </row>
    <row r="7874" spans="1:12">
      <c r="A7874" s="36">
        <v>2017</v>
      </c>
      <c r="B7874" s="14" t="s">
        <v>1417</v>
      </c>
      <c r="C7874" s="9">
        <v>43011</v>
      </c>
      <c r="D7874" s="14" t="s">
        <v>537</v>
      </c>
      <c r="E7874" s="1" t="s">
        <v>308</v>
      </c>
      <c r="F7874" s="11">
        <v>4530</v>
      </c>
      <c r="G7874" s="1" t="s">
        <v>1050</v>
      </c>
      <c r="H7874" s="11" t="s">
        <v>396</v>
      </c>
      <c r="I7874" s="27">
        <v>127.7</v>
      </c>
      <c r="J7874" s="30">
        <v>23615</v>
      </c>
      <c r="K7874" s="28" t="s">
        <v>6160</v>
      </c>
      <c r="L7874" s="4" t="s">
        <v>333</v>
      </c>
    </row>
    <row r="7875" spans="1:12">
      <c r="A7875" s="36">
        <v>2017</v>
      </c>
      <c r="B7875" s="14" t="s">
        <v>1417</v>
      </c>
      <c r="C7875" s="9">
        <v>43011</v>
      </c>
      <c r="D7875" s="14" t="s">
        <v>537</v>
      </c>
      <c r="E7875" s="1" t="s">
        <v>308</v>
      </c>
      <c r="F7875" s="11">
        <v>4530</v>
      </c>
      <c r="G7875" s="1" t="s">
        <v>1050</v>
      </c>
      <c r="H7875" s="11" t="s">
        <v>396</v>
      </c>
      <c r="I7875" s="27">
        <v>129.30000000000001</v>
      </c>
      <c r="J7875" s="30">
        <v>23610</v>
      </c>
      <c r="K7875" s="28" t="s">
        <v>6160</v>
      </c>
      <c r="L7875" s="4" t="s">
        <v>333</v>
      </c>
    </row>
    <row r="7876" spans="1:12">
      <c r="A7876" s="36">
        <v>2017</v>
      </c>
      <c r="B7876" s="14" t="s">
        <v>1417</v>
      </c>
      <c r="C7876" s="9">
        <v>43011</v>
      </c>
      <c r="D7876" s="14" t="s">
        <v>537</v>
      </c>
      <c r="E7876" s="1" t="s">
        <v>308</v>
      </c>
      <c r="F7876" s="11">
        <v>4530</v>
      </c>
      <c r="G7876" s="1" t="s">
        <v>1050</v>
      </c>
      <c r="H7876" s="11" t="s">
        <v>396</v>
      </c>
      <c r="I7876" s="27">
        <v>132.30000000000001</v>
      </c>
      <c r="J7876" s="30">
        <v>23607</v>
      </c>
      <c r="K7876" s="28" t="s">
        <v>6160</v>
      </c>
      <c r="L7876" s="4" t="s">
        <v>333</v>
      </c>
    </row>
    <row r="7877" spans="1:12">
      <c r="A7877" s="36">
        <v>2017</v>
      </c>
      <c r="B7877" s="14" t="s">
        <v>1417</v>
      </c>
      <c r="C7877" s="9">
        <v>43012</v>
      </c>
      <c r="D7877" s="14" t="s">
        <v>537</v>
      </c>
      <c r="E7877" s="1" t="s">
        <v>308</v>
      </c>
      <c r="F7877" s="11">
        <v>4530</v>
      </c>
      <c r="G7877" s="1" t="s">
        <v>1050</v>
      </c>
      <c r="H7877" s="11" t="s">
        <v>396</v>
      </c>
      <c r="I7877" s="27">
        <v>105.1</v>
      </c>
      <c r="J7877" s="30">
        <v>23620</v>
      </c>
      <c r="K7877" s="28" t="s">
        <v>6160</v>
      </c>
      <c r="L7877" s="4" t="s">
        <v>333</v>
      </c>
    </row>
    <row r="7878" spans="1:12">
      <c r="A7878" s="36">
        <v>2017</v>
      </c>
      <c r="B7878" s="14" t="s">
        <v>1417</v>
      </c>
      <c r="C7878" s="9">
        <v>43012</v>
      </c>
      <c r="D7878" s="14" t="s">
        <v>537</v>
      </c>
      <c r="E7878" s="1" t="s">
        <v>308</v>
      </c>
      <c r="F7878" s="11">
        <v>4530</v>
      </c>
      <c r="G7878" s="1" t="s">
        <v>1050</v>
      </c>
      <c r="H7878" s="11" t="s">
        <v>396</v>
      </c>
      <c r="I7878" s="27">
        <v>102.9</v>
      </c>
      <c r="J7878" s="30">
        <v>23623</v>
      </c>
      <c r="K7878" s="28" t="s">
        <v>6160</v>
      </c>
      <c r="L7878" s="4" t="s">
        <v>333</v>
      </c>
    </row>
    <row r="7879" spans="1:12">
      <c r="A7879" s="36">
        <v>2017</v>
      </c>
      <c r="B7879" s="14" t="s">
        <v>1417</v>
      </c>
      <c r="C7879" s="9">
        <v>43013</v>
      </c>
      <c r="D7879" s="14" t="s">
        <v>537</v>
      </c>
      <c r="E7879" s="1" t="s">
        <v>308</v>
      </c>
      <c r="F7879" s="11">
        <v>4530</v>
      </c>
      <c r="G7879" s="1" t="s">
        <v>1050</v>
      </c>
      <c r="H7879" s="11" t="s">
        <v>396</v>
      </c>
      <c r="I7879" s="27">
        <v>69.7</v>
      </c>
      <c r="J7879" s="30">
        <v>23628</v>
      </c>
      <c r="K7879" s="28" t="s">
        <v>6161</v>
      </c>
      <c r="L7879" s="4" t="s">
        <v>333</v>
      </c>
    </row>
    <row r="7880" spans="1:12">
      <c r="A7880" s="36">
        <v>2017</v>
      </c>
      <c r="B7880" s="14" t="s">
        <v>1417</v>
      </c>
      <c r="C7880" s="9">
        <v>43017</v>
      </c>
      <c r="D7880" s="14" t="s">
        <v>537</v>
      </c>
      <c r="E7880" s="1" t="s">
        <v>308</v>
      </c>
      <c r="F7880" s="11">
        <v>4530</v>
      </c>
      <c r="G7880" s="1" t="s">
        <v>408</v>
      </c>
      <c r="H7880" s="1" t="s">
        <v>2503</v>
      </c>
      <c r="I7880" s="27">
        <v>120.4</v>
      </c>
      <c r="J7880" s="30" t="s">
        <v>6162</v>
      </c>
      <c r="K7880" s="28" t="s">
        <v>6163</v>
      </c>
      <c r="L7880" s="4" t="s">
        <v>333</v>
      </c>
    </row>
    <row r="7881" spans="1:12">
      <c r="A7881" s="36">
        <v>2017</v>
      </c>
      <c r="B7881" s="14" t="s">
        <v>1417</v>
      </c>
      <c r="C7881" s="9">
        <v>43019</v>
      </c>
      <c r="D7881" s="14" t="s">
        <v>537</v>
      </c>
      <c r="E7881" s="1" t="s">
        <v>308</v>
      </c>
      <c r="F7881" s="11">
        <v>4530</v>
      </c>
      <c r="G7881" s="1" t="s">
        <v>408</v>
      </c>
      <c r="H7881" s="1" t="s">
        <v>2503</v>
      </c>
      <c r="I7881" s="27">
        <v>51.9</v>
      </c>
      <c r="J7881" s="30" t="s">
        <v>6164</v>
      </c>
      <c r="K7881" s="28" t="s">
        <v>6163</v>
      </c>
      <c r="L7881" s="4" t="s">
        <v>333</v>
      </c>
    </row>
    <row r="7882" spans="1:12">
      <c r="A7882" s="36">
        <v>2017</v>
      </c>
      <c r="B7882" s="14" t="s">
        <v>1417</v>
      </c>
      <c r="C7882" s="9">
        <v>43020</v>
      </c>
      <c r="D7882" s="14" t="s">
        <v>537</v>
      </c>
      <c r="E7882" s="1" t="s">
        <v>308</v>
      </c>
      <c r="F7882" s="11">
        <v>4530</v>
      </c>
      <c r="G7882" s="1" t="s">
        <v>408</v>
      </c>
      <c r="H7882" s="1" t="s">
        <v>2503</v>
      </c>
      <c r="I7882" s="27">
        <v>120.9</v>
      </c>
      <c r="J7882" s="30" t="s">
        <v>6165</v>
      </c>
      <c r="K7882" s="28" t="s">
        <v>6163</v>
      </c>
      <c r="L7882" s="4" t="s">
        <v>333</v>
      </c>
    </row>
    <row r="7883" spans="1:12">
      <c r="A7883" s="36">
        <v>2017</v>
      </c>
      <c r="B7883" s="14" t="s">
        <v>1417</v>
      </c>
      <c r="C7883" s="9">
        <v>43021</v>
      </c>
      <c r="D7883" s="14" t="s">
        <v>537</v>
      </c>
      <c r="E7883" s="1" t="s">
        <v>308</v>
      </c>
      <c r="F7883" s="11">
        <v>4530</v>
      </c>
      <c r="G7883" s="1" t="s">
        <v>408</v>
      </c>
      <c r="H7883" s="1" t="s">
        <v>2503</v>
      </c>
      <c r="I7883" s="27">
        <v>160.69999999999999</v>
      </c>
      <c r="J7883" s="30" t="s">
        <v>6166</v>
      </c>
      <c r="K7883" s="28" t="s">
        <v>6163</v>
      </c>
      <c r="L7883" s="4" t="s">
        <v>333</v>
      </c>
    </row>
    <row r="7884" spans="1:12">
      <c r="A7884" s="36">
        <v>2017</v>
      </c>
      <c r="B7884" s="14" t="s">
        <v>1417</v>
      </c>
      <c r="C7884" s="9">
        <v>43021</v>
      </c>
      <c r="D7884" s="14" t="s">
        <v>537</v>
      </c>
      <c r="E7884" s="1" t="s">
        <v>308</v>
      </c>
      <c r="F7884" s="11">
        <v>4530</v>
      </c>
      <c r="G7884" s="1" t="s">
        <v>408</v>
      </c>
      <c r="H7884" s="1" t="s">
        <v>2503</v>
      </c>
      <c r="I7884" s="27">
        <v>159.9</v>
      </c>
      <c r="J7884" s="30" t="s">
        <v>6167</v>
      </c>
      <c r="K7884" s="28" t="s">
        <v>6163</v>
      </c>
      <c r="L7884" s="4" t="s">
        <v>333</v>
      </c>
    </row>
    <row r="7885" spans="1:12">
      <c r="A7885" s="36">
        <v>2017</v>
      </c>
      <c r="B7885" s="14" t="s">
        <v>1417</v>
      </c>
      <c r="C7885" s="9">
        <v>43023</v>
      </c>
      <c r="D7885" s="14" t="s">
        <v>537</v>
      </c>
      <c r="E7885" s="1" t="s">
        <v>308</v>
      </c>
      <c r="F7885" s="11">
        <v>4530</v>
      </c>
      <c r="G7885" s="1" t="s">
        <v>408</v>
      </c>
      <c r="H7885" s="1" t="s">
        <v>2503</v>
      </c>
      <c r="I7885" s="27">
        <v>147.4</v>
      </c>
      <c r="J7885" s="30" t="s">
        <v>6168</v>
      </c>
      <c r="K7885" s="28" t="s">
        <v>6163</v>
      </c>
      <c r="L7885" s="4" t="s">
        <v>333</v>
      </c>
    </row>
    <row r="7886" spans="1:12">
      <c r="A7886" s="36">
        <v>2017</v>
      </c>
      <c r="B7886" s="14" t="s">
        <v>1417</v>
      </c>
      <c r="C7886" s="9">
        <v>43023</v>
      </c>
      <c r="D7886" s="14" t="s">
        <v>537</v>
      </c>
      <c r="E7886" s="1" t="s">
        <v>308</v>
      </c>
      <c r="F7886" s="11">
        <v>4530</v>
      </c>
      <c r="G7886" s="1" t="s">
        <v>408</v>
      </c>
      <c r="H7886" s="1" t="s">
        <v>2503</v>
      </c>
      <c r="I7886" s="27">
        <v>83.2</v>
      </c>
      <c r="J7886" s="30" t="s">
        <v>6169</v>
      </c>
      <c r="K7886" s="28" t="s">
        <v>6163</v>
      </c>
      <c r="L7886" s="4" t="s">
        <v>333</v>
      </c>
    </row>
    <row r="7887" spans="1:12">
      <c r="A7887" s="36">
        <v>2017</v>
      </c>
      <c r="B7887" s="14" t="s">
        <v>1417</v>
      </c>
      <c r="C7887" s="9">
        <v>43024</v>
      </c>
      <c r="D7887" s="14" t="s">
        <v>537</v>
      </c>
      <c r="E7887" s="1" t="s">
        <v>308</v>
      </c>
      <c r="F7887" s="11">
        <v>4530</v>
      </c>
      <c r="G7887" s="1" t="s">
        <v>408</v>
      </c>
      <c r="H7887" s="1" t="s">
        <v>2503</v>
      </c>
      <c r="I7887" s="27">
        <v>138.4</v>
      </c>
      <c r="J7887" s="30" t="s">
        <v>6170</v>
      </c>
      <c r="K7887" s="28" t="s">
        <v>6163</v>
      </c>
      <c r="L7887" s="4" t="s">
        <v>333</v>
      </c>
    </row>
    <row r="7888" spans="1:12">
      <c r="A7888" s="36">
        <v>2017</v>
      </c>
      <c r="B7888" s="14" t="s">
        <v>1417</v>
      </c>
      <c r="C7888" s="9">
        <v>43024</v>
      </c>
      <c r="D7888" s="14" t="s">
        <v>537</v>
      </c>
      <c r="E7888" s="1" t="s">
        <v>308</v>
      </c>
      <c r="F7888" s="11">
        <v>4530</v>
      </c>
      <c r="G7888" s="1" t="s">
        <v>408</v>
      </c>
      <c r="H7888" s="1" t="s">
        <v>2503</v>
      </c>
      <c r="I7888" s="27">
        <v>78.099999999999994</v>
      </c>
      <c r="J7888" s="30" t="s">
        <v>6171</v>
      </c>
      <c r="K7888" s="28" t="s">
        <v>6163</v>
      </c>
      <c r="L7888" s="4" t="s">
        <v>333</v>
      </c>
    </row>
    <row r="7889" spans="1:12">
      <c r="A7889" s="36">
        <v>2017</v>
      </c>
      <c r="B7889" s="14" t="s">
        <v>1417</v>
      </c>
      <c r="C7889" s="9">
        <v>43024</v>
      </c>
      <c r="D7889" s="14" t="s">
        <v>537</v>
      </c>
      <c r="E7889" s="1" t="s">
        <v>308</v>
      </c>
      <c r="F7889" s="11">
        <v>4530</v>
      </c>
      <c r="G7889" s="1" t="s">
        <v>408</v>
      </c>
      <c r="H7889" s="1" t="s">
        <v>2503</v>
      </c>
      <c r="I7889" s="27">
        <v>152.30000000000001</v>
      </c>
      <c r="J7889" s="30" t="s">
        <v>6172</v>
      </c>
      <c r="K7889" s="28" t="s">
        <v>6163</v>
      </c>
      <c r="L7889" s="4" t="s">
        <v>333</v>
      </c>
    </row>
    <row r="7890" spans="1:12">
      <c r="A7890" s="36">
        <v>2017</v>
      </c>
      <c r="B7890" s="14" t="s">
        <v>1417</v>
      </c>
      <c r="C7890" s="9">
        <v>43026</v>
      </c>
      <c r="D7890" s="14" t="s">
        <v>537</v>
      </c>
      <c r="E7890" s="1" t="s">
        <v>308</v>
      </c>
      <c r="F7890" s="11">
        <v>4530</v>
      </c>
      <c r="G7890" s="1" t="s">
        <v>408</v>
      </c>
      <c r="H7890" s="1" t="s">
        <v>2503</v>
      </c>
      <c r="I7890" s="27">
        <v>74.599999999999994</v>
      </c>
      <c r="J7890" s="30" t="s">
        <v>6173</v>
      </c>
      <c r="K7890" s="28" t="s">
        <v>6163</v>
      </c>
      <c r="L7890" s="4" t="s">
        <v>333</v>
      </c>
    </row>
    <row r="7891" spans="1:12">
      <c r="A7891" s="36">
        <v>2017</v>
      </c>
      <c r="B7891" s="14" t="s">
        <v>1417</v>
      </c>
      <c r="C7891" s="9">
        <v>43029</v>
      </c>
      <c r="D7891" s="14" t="s">
        <v>537</v>
      </c>
      <c r="E7891" s="1" t="s">
        <v>308</v>
      </c>
      <c r="F7891" s="11">
        <v>4530</v>
      </c>
      <c r="G7891" s="1" t="s">
        <v>408</v>
      </c>
      <c r="H7891" s="1" t="s">
        <v>2503</v>
      </c>
      <c r="I7891" s="27">
        <v>96.4</v>
      </c>
      <c r="J7891" s="30" t="s">
        <v>6174</v>
      </c>
      <c r="K7891" s="28" t="s">
        <v>6140</v>
      </c>
      <c r="L7891" s="4" t="s">
        <v>333</v>
      </c>
    </row>
    <row r="7892" spans="1:12">
      <c r="A7892" s="36">
        <v>2017</v>
      </c>
      <c r="B7892" s="14" t="s">
        <v>1417</v>
      </c>
      <c r="C7892" s="9">
        <v>43029</v>
      </c>
      <c r="D7892" s="14" t="s">
        <v>537</v>
      </c>
      <c r="E7892" s="1" t="s">
        <v>308</v>
      </c>
      <c r="F7892" s="11">
        <v>4530</v>
      </c>
      <c r="G7892" s="1" t="s">
        <v>408</v>
      </c>
      <c r="H7892" s="1" t="s">
        <v>2503</v>
      </c>
      <c r="I7892" s="27">
        <v>152.80000000000001</v>
      </c>
      <c r="J7892" s="30" t="s">
        <v>6175</v>
      </c>
      <c r="K7892" s="28" t="s">
        <v>6176</v>
      </c>
      <c r="L7892" s="4" t="s">
        <v>333</v>
      </c>
    </row>
    <row r="7893" spans="1:12">
      <c r="A7893" s="36">
        <v>2017</v>
      </c>
      <c r="B7893" s="14" t="s">
        <v>1417</v>
      </c>
      <c r="C7893" s="9">
        <v>43013</v>
      </c>
      <c r="D7893" s="14" t="s">
        <v>537</v>
      </c>
      <c r="E7893" s="1" t="s">
        <v>6</v>
      </c>
      <c r="F7893" s="11">
        <v>4135</v>
      </c>
      <c r="G7893" s="1" t="s">
        <v>137</v>
      </c>
      <c r="H7893" s="11" t="s">
        <v>2764</v>
      </c>
      <c r="I7893" s="27">
        <v>278</v>
      </c>
      <c r="J7893" s="30" t="s">
        <v>6177</v>
      </c>
      <c r="K7893" s="28" t="s">
        <v>6178</v>
      </c>
      <c r="L7893" s="4" t="s">
        <v>9</v>
      </c>
    </row>
    <row r="7894" spans="1:12">
      <c r="A7894" s="36">
        <v>2017</v>
      </c>
      <c r="B7894" s="14" t="s">
        <v>1417</v>
      </c>
      <c r="C7894" s="9">
        <v>43016</v>
      </c>
      <c r="D7894" s="14" t="s">
        <v>537</v>
      </c>
      <c r="E7894" s="1" t="s">
        <v>6</v>
      </c>
      <c r="F7894" s="11">
        <v>4135</v>
      </c>
      <c r="G7894" s="1" t="s">
        <v>37</v>
      </c>
      <c r="H7894" s="11" t="s">
        <v>2087</v>
      </c>
      <c r="I7894" s="27">
        <v>160</v>
      </c>
      <c r="J7894" s="30" t="s">
        <v>6179</v>
      </c>
      <c r="K7894" s="28" t="s">
        <v>6178</v>
      </c>
      <c r="L7894" s="4" t="s">
        <v>9</v>
      </c>
    </row>
    <row r="7895" spans="1:12">
      <c r="A7895" s="36">
        <v>2017</v>
      </c>
      <c r="B7895" s="14" t="s">
        <v>1417</v>
      </c>
      <c r="C7895" s="9">
        <v>43025</v>
      </c>
      <c r="D7895" s="14" t="s">
        <v>537</v>
      </c>
      <c r="E7895" s="1" t="s">
        <v>6</v>
      </c>
      <c r="F7895" s="11">
        <v>4120</v>
      </c>
      <c r="G7895" s="1" t="s">
        <v>37</v>
      </c>
      <c r="H7895" s="11" t="s">
        <v>2087</v>
      </c>
      <c r="I7895" s="27">
        <v>201</v>
      </c>
      <c r="J7895" s="30" t="s">
        <v>6180</v>
      </c>
      <c r="K7895" s="28" t="s">
        <v>4392</v>
      </c>
      <c r="L7895" s="4" t="s">
        <v>9</v>
      </c>
    </row>
    <row r="7896" spans="1:12">
      <c r="A7896" s="36">
        <v>2017</v>
      </c>
      <c r="B7896" s="14" t="s">
        <v>1417</v>
      </c>
      <c r="C7896" s="9">
        <v>43027</v>
      </c>
      <c r="D7896" s="14" t="s">
        <v>537</v>
      </c>
      <c r="E7896" s="1" t="s">
        <v>6</v>
      </c>
      <c r="F7896" s="11">
        <v>4135</v>
      </c>
      <c r="G7896" s="1" t="s">
        <v>37</v>
      </c>
      <c r="H7896" s="11" t="s">
        <v>2087</v>
      </c>
      <c r="I7896" s="27">
        <v>252</v>
      </c>
      <c r="J7896" s="30" t="s">
        <v>6181</v>
      </c>
      <c r="K7896" s="28" t="s">
        <v>6182</v>
      </c>
      <c r="L7896" s="4" t="s">
        <v>9</v>
      </c>
    </row>
    <row r="7897" spans="1:12">
      <c r="A7897" s="36">
        <v>2017</v>
      </c>
      <c r="B7897" s="14" t="s">
        <v>1417</v>
      </c>
      <c r="C7897" s="9">
        <v>43030</v>
      </c>
      <c r="D7897" s="14" t="s">
        <v>537</v>
      </c>
      <c r="E7897" s="1" t="s">
        <v>6</v>
      </c>
      <c r="F7897" s="11">
        <v>4135</v>
      </c>
      <c r="G7897" s="1" t="s">
        <v>37</v>
      </c>
      <c r="H7897" s="11" t="s">
        <v>2087</v>
      </c>
      <c r="I7897" s="27">
        <v>228</v>
      </c>
      <c r="J7897" s="30" t="s">
        <v>6183</v>
      </c>
      <c r="K7897" s="28" t="s">
        <v>6182</v>
      </c>
      <c r="L7897" s="4" t="s">
        <v>9</v>
      </c>
    </row>
    <row r="7898" spans="1:12">
      <c r="A7898" s="36">
        <v>2017</v>
      </c>
      <c r="B7898" s="14" t="s">
        <v>1417</v>
      </c>
      <c r="C7898" s="9">
        <v>43032</v>
      </c>
      <c r="D7898" s="14" t="s">
        <v>537</v>
      </c>
      <c r="E7898" s="1" t="s">
        <v>6</v>
      </c>
      <c r="F7898" s="11">
        <v>4135</v>
      </c>
      <c r="G7898" s="1" t="s">
        <v>37</v>
      </c>
      <c r="H7898" s="11" t="s">
        <v>2087</v>
      </c>
      <c r="I7898" s="27">
        <v>184</v>
      </c>
      <c r="J7898" s="30" t="s">
        <v>6184</v>
      </c>
      <c r="K7898" s="28" t="s">
        <v>6182</v>
      </c>
      <c r="L7898" s="4" t="s">
        <v>9</v>
      </c>
    </row>
    <row r="7899" spans="1:12">
      <c r="A7899" s="36">
        <v>2017</v>
      </c>
      <c r="B7899" s="14" t="s">
        <v>1417</v>
      </c>
      <c r="C7899" s="9">
        <v>43032</v>
      </c>
      <c r="D7899" s="14" t="s">
        <v>537</v>
      </c>
      <c r="E7899" s="1" t="s">
        <v>6</v>
      </c>
      <c r="F7899" s="11">
        <v>4135</v>
      </c>
      <c r="G7899" s="1" t="s">
        <v>37</v>
      </c>
      <c r="H7899" s="11" t="s">
        <v>2087</v>
      </c>
      <c r="I7899" s="27">
        <v>216</v>
      </c>
      <c r="J7899" s="30" t="s">
        <v>6185</v>
      </c>
      <c r="K7899" s="28" t="s">
        <v>6182</v>
      </c>
      <c r="L7899" s="4" t="s">
        <v>9</v>
      </c>
    </row>
    <row r="7900" spans="1:12">
      <c r="A7900" s="36">
        <v>2017</v>
      </c>
      <c r="B7900" s="14" t="s">
        <v>1417</v>
      </c>
      <c r="C7900" s="9">
        <v>43033</v>
      </c>
      <c r="D7900" s="14" t="s">
        <v>537</v>
      </c>
      <c r="E7900" s="1" t="s">
        <v>6</v>
      </c>
      <c r="F7900" s="11">
        <v>4135</v>
      </c>
      <c r="G7900" s="1" t="s">
        <v>37</v>
      </c>
      <c r="H7900" s="11" t="s">
        <v>2087</v>
      </c>
      <c r="I7900" s="27">
        <v>180</v>
      </c>
      <c r="J7900" s="30" t="s">
        <v>6186</v>
      </c>
      <c r="K7900" s="28" t="s">
        <v>6182</v>
      </c>
      <c r="L7900" s="4" t="s">
        <v>9</v>
      </c>
    </row>
    <row r="7901" spans="1:12">
      <c r="A7901" s="36">
        <v>2017</v>
      </c>
      <c r="B7901" s="14" t="s">
        <v>1417</v>
      </c>
      <c r="C7901" s="9">
        <v>43035</v>
      </c>
      <c r="D7901" s="14" t="s">
        <v>537</v>
      </c>
      <c r="E7901" s="1" t="s">
        <v>6</v>
      </c>
      <c r="F7901" s="11">
        <v>4120</v>
      </c>
      <c r="G7901" s="1" t="s">
        <v>37</v>
      </c>
      <c r="H7901" s="11" t="s">
        <v>2087</v>
      </c>
      <c r="I7901" s="27">
        <v>211</v>
      </c>
      <c r="J7901" s="30" t="s">
        <v>6187</v>
      </c>
      <c r="K7901" s="28" t="s">
        <v>6188</v>
      </c>
      <c r="L7901" s="4" t="s">
        <v>9</v>
      </c>
    </row>
    <row r="7902" spans="1:12">
      <c r="A7902" s="36">
        <v>2017</v>
      </c>
      <c r="B7902" s="14" t="s">
        <v>1417</v>
      </c>
      <c r="C7902" s="9">
        <v>43036</v>
      </c>
      <c r="D7902" s="14" t="s">
        <v>537</v>
      </c>
      <c r="E7902" s="1" t="s">
        <v>6</v>
      </c>
      <c r="F7902" s="11">
        <v>4120</v>
      </c>
      <c r="G7902" s="1" t="s">
        <v>137</v>
      </c>
      <c r="H7902" s="1" t="s">
        <v>185</v>
      </c>
      <c r="I7902" s="27">
        <v>137</v>
      </c>
      <c r="J7902" s="30" t="s">
        <v>6189</v>
      </c>
      <c r="K7902" s="28" t="s">
        <v>6190</v>
      </c>
      <c r="L7902" s="4" t="s">
        <v>9</v>
      </c>
    </row>
    <row r="7903" spans="1:12">
      <c r="A7903" s="36">
        <v>2017</v>
      </c>
      <c r="B7903" s="14" t="s">
        <v>1417</v>
      </c>
      <c r="C7903" s="9">
        <v>43014</v>
      </c>
      <c r="D7903" s="14" t="s">
        <v>537</v>
      </c>
      <c r="E7903" s="1" t="s">
        <v>13</v>
      </c>
      <c r="F7903" s="11">
        <v>5056</v>
      </c>
      <c r="G7903" s="1" t="s">
        <v>37</v>
      </c>
      <c r="H7903" s="11" t="s">
        <v>2087</v>
      </c>
      <c r="I7903" s="27">
        <v>38</v>
      </c>
      <c r="J7903" s="30" t="s">
        <v>6191</v>
      </c>
      <c r="K7903" s="28" t="s">
        <v>909</v>
      </c>
      <c r="L7903" s="4" t="s">
        <v>9</v>
      </c>
    </row>
    <row r="7904" spans="1:12">
      <c r="A7904" s="36">
        <v>2017</v>
      </c>
      <c r="B7904" s="14" t="s">
        <v>1417</v>
      </c>
      <c r="C7904" s="9">
        <v>43014</v>
      </c>
      <c r="D7904" s="14" t="s">
        <v>537</v>
      </c>
      <c r="E7904" s="1" t="s">
        <v>13</v>
      </c>
      <c r="F7904" s="11">
        <v>5056</v>
      </c>
      <c r="G7904" s="1" t="s">
        <v>37</v>
      </c>
      <c r="H7904" s="11" t="s">
        <v>2087</v>
      </c>
      <c r="I7904" s="27">
        <v>54</v>
      </c>
      <c r="J7904" s="30" t="s">
        <v>6192</v>
      </c>
      <c r="K7904" s="28" t="s">
        <v>909</v>
      </c>
      <c r="L7904" s="4" t="s">
        <v>9</v>
      </c>
    </row>
    <row r="7905" spans="1:12">
      <c r="A7905" s="36">
        <v>2017</v>
      </c>
      <c r="B7905" s="14" t="s">
        <v>1417</v>
      </c>
      <c r="C7905" s="9">
        <v>43022</v>
      </c>
      <c r="D7905" s="14" t="s">
        <v>537</v>
      </c>
      <c r="E7905" s="1" t="s">
        <v>13</v>
      </c>
      <c r="F7905" s="11">
        <v>5074</v>
      </c>
      <c r="G7905" s="1" t="s">
        <v>137</v>
      </c>
      <c r="H7905" s="1" t="s">
        <v>283</v>
      </c>
      <c r="I7905" s="27">
        <v>21</v>
      </c>
      <c r="J7905" s="30">
        <v>2967</v>
      </c>
      <c r="K7905" s="28" t="s">
        <v>2005</v>
      </c>
      <c r="L7905" s="4" t="s">
        <v>9</v>
      </c>
    </row>
    <row r="7906" spans="1:12">
      <c r="A7906" s="36">
        <v>2017</v>
      </c>
      <c r="B7906" s="14" t="s">
        <v>1417</v>
      </c>
      <c r="C7906" s="9">
        <v>43032</v>
      </c>
      <c r="D7906" s="14" t="s">
        <v>537</v>
      </c>
      <c r="E7906" s="1" t="s">
        <v>13</v>
      </c>
      <c r="F7906" s="11">
        <v>5056</v>
      </c>
      <c r="G7906" s="1" t="s">
        <v>137</v>
      </c>
      <c r="H7906" s="1" t="s">
        <v>650</v>
      </c>
      <c r="I7906" s="27">
        <v>82</v>
      </c>
      <c r="J7906" s="30">
        <v>2731</v>
      </c>
      <c r="K7906" s="28" t="s">
        <v>910</v>
      </c>
      <c r="L7906" s="4" t="s">
        <v>9</v>
      </c>
    </row>
    <row r="7907" spans="1:12">
      <c r="A7907" s="36">
        <v>2017</v>
      </c>
      <c r="B7907" s="14" t="s">
        <v>1417</v>
      </c>
      <c r="C7907" s="9">
        <v>43032</v>
      </c>
      <c r="D7907" s="14" t="s">
        <v>537</v>
      </c>
      <c r="E7907" s="1" t="s">
        <v>13</v>
      </c>
      <c r="F7907" s="11">
        <v>5056</v>
      </c>
      <c r="G7907" s="1" t="s">
        <v>137</v>
      </c>
      <c r="H7907" s="1" t="s">
        <v>650</v>
      </c>
      <c r="I7907" s="27">
        <v>31</v>
      </c>
      <c r="J7907" s="30">
        <v>2727</v>
      </c>
      <c r="K7907" s="28" t="s">
        <v>910</v>
      </c>
      <c r="L7907" s="4" t="s">
        <v>9</v>
      </c>
    </row>
    <row r="7908" spans="1:12">
      <c r="A7908" s="36">
        <v>2017</v>
      </c>
      <c r="B7908" s="14" t="s">
        <v>1417</v>
      </c>
      <c r="C7908" s="9">
        <v>43010</v>
      </c>
      <c r="D7908" s="14" t="s">
        <v>809</v>
      </c>
      <c r="E7908" s="1" t="s">
        <v>917</v>
      </c>
      <c r="F7908" s="11">
        <v>5753</v>
      </c>
      <c r="G7908" s="1" t="s">
        <v>179</v>
      </c>
      <c r="H7908" s="11" t="s">
        <v>2087</v>
      </c>
      <c r="I7908" s="27">
        <v>66</v>
      </c>
      <c r="J7908" s="30">
        <v>14943</v>
      </c>
      <c r="K7908" s="28" t="s">
        <v>5668</v>
      </c>
      <c r="L7908" s="4" t="s">
        <v>9</v>
      </c>
    </row>
    <row r="7909" spans="1:12">
      <c r="A7909" s="36">
        <v>2017</v>
      </c>
      <c r="B7909" s="14" t="s">
        <v>1417</v>
      </c>
      <c r="C7909" s="9">
        <v>43010</v>
      </c>
      <c r="D7909" s="14" t="s">
        <v>809</v>
      </c>
      <c r="E7909" s="1" t="s">
        <v>917</v>
      </c>
      <c r="F7909" s="11">
        <v>5753</v>
      </c>
      <c r="G7909" s="1" t="s">
        <v>179</v>
      </c>
      <c r="H7909" s="11" t="s">
        <v>2087</v>
      </c>
      <c r="I7909" s="27">
        <v>22</v>
      </c>
      <c r="J7909" s="30">
        <v>14940</v>
      </c>
      <c r="K7909" s="28" t="s">
        <v>5668</v>
      </c>
      <c r="L7909" s="4" t="s">
        <v>9</v>
      </c>
    </row>
    <row r="7910" spans="1:12">
      <c r="A7910" s="36">
        <v>2017</v>
      </c>
      <c r="B7910" s="14" t="s">
        <v>1417</v>
      </c>
      <c r="C7910" s="9">
        <v>43031</v>
      </c>
      <c r="D7910" s="14" t="s">
        <v>809</v>
      </c>
      <c r="E7910" s="1" t="s">
        <v>917</v>
      </c>
      <c r="F7910" s="11">
        <v>5754</v>
      </c>
      <c r="G7910" s="1" t="s">
        <v>179</v>
      </c>
      <c r="H7910" s="11" t="s">
        <v>2087</v>
      </c>
      <c r="I7910" s="27">
        <v>70</v>
      </c>
      <c r="J7910" s="30">
        <v>15024</v>
      </c>
      <c r="K7910" s="28" t="s">
        <v>6193</v>
      </c>
      <c r="L7910" s="4" t="s">
        <v>9</v>
      </c>
    </row>
    <row r="7911" spans="1:12">
      <c r="A7911" s="36">
        <v>2017</v>
      </c>
      <c r="B7911" s="14" t="s">
        <v>1417</v>
      </c>
      <c r="C7911" s="9">
        <v>43014</v>
      </c>
      <c r="D7911" s="14" t="s">
        <v>537</v>
      </c>
      <c r="E7911" s="1" t="s">
        <v>6</v>
      </c>
      <c r="F7911" s="11">
        <v>4126</v>
      </c>
      <c r="G7911" s="1" t="s">
        <v>37</v>
      </c>
      <c r="H7911" s="11" t="s">
        <v>2087</v>
      </c>
      <c r="I7911" s="27">
        <v>189</v>
      </c>
      <c r="J7911" s="30" t="s">
        <v>6194</v>
      </c>
      <c r="K7911" s="28" t="s">
        <v>6190</v>
      </c>
      <c r="L7911" s="4" t="s">
        <v>9</v>
      </c>
    </row>
    <row r="7912" spans="1:12">
      <c r="A7912" s="36">
        <v>2017</v>
      </c>
      <c r="B7912" s="14" t="s">
        <v>1417</v>
      </c>
      <c r="C7912" s="9">
        <v>43035</v>
      </c>
      <c r="D7912" s="14" t="s">
        <v>537</v>
      </c>
      <c r="E7912" s="1" t="s">
        <v>6</v>
      </c>
      <c r="F7912" s="11">
        <v>4135</v>
      </c>
      <c r="G7912" s="1" t="s">
        <v>137</v>
      </c>
      <c r="H7912" s="1" t="s">
        <v>138</v>
      </c>
      <c r="I7912" s="27">
        <v>187.5</v>
      </c>
      <c r="J7912" s="30" t="s">
        <v>6195</v>
      </c>
      <c r="K7912" s="28" t="s">
        <v>6182</v>
      </c>
      <c r="L7912" s="4" t="s">
        <v>9</v>
      </c>
    </row>
    <row r="7913" spans="1:12">
      <c r="A7913" s="36">
        <v>2017</v>
      </c>
      <c r="B7913" s="14" t="s">
        <v>1417</v>
      </c>
      <c r="C7913" s="9">
        <v>43035</v>
      </c>
      <c r="D7913" s="14" t="s">
        <v>537</v>
      </c>
      <c r="E7913" s="1" t="s">
        <v>6</v>
      </c>
      <c r="F7913" s="11">
        <v>4135</v>
      </c>
      <c r="G7913" s="1" t="s">
        <v>37</v>
      </c>
      <c r="H7913" s="11" t="s">
        <v>2087</v>
      </c>
      <c r="I7913" s="27">
        <v>170</v>
      </c>
      <c r="J7913" s="30" t="s">
        <v>6196</v>
      </c>
      <c r="K7913" s="28" t="s">
        <v>6182</v>
      </c>
      <c r="L7913" s="4" t="s">
        <v>9</v>
      </c>
    </row>
    <row r="7914" spans="1:12">
      <c r="A7914" s="36">
        <v>2017</v>
      </c>
      <c r="B7914" s="14" t="s">
        <v>1417</v>
      </c>
      <c r="C7914" s="9">
        <v>43010</v>
      </c>
      <c r="D7914" s="14" t="s">
        <v>537</v>
      </c>
      <c r="E7914" s="1" t="s">
        <v>13</v>
      </c>
      <c r="F7914" s="11">
        <v>5080</v>
      </c>
      <c r="G7914" s="1" t="s">
        <v>37</v>
      </c>
      <c r="H7914" s="11" t="s">
        <v>2087</v>
      </c>
      <c r="I7914" s="27">
        <v>100</v>
      </c>
      <c r="J7914" s="30" t="s">
        <v>6197</v>
      </c>
      <c r="K7914" s="28" t="s">
        <v>6198</v>
      </c>
      <c r="L7914" s="4" t="s">
        <v>9</v>
      </c>
    </row>
    <row r="7915" spans="1:12">
      <c r="A7915" s="36">
        <v>2017</v>
      </c>
      <c r="B7915" s="14" t="s">
        <v>1417</v>
      </c>
      <c r="C7915" s="9">
        <v>43024</v>
      </c>
      <c r="D7915" s="14" t="s">
        <v>537</v>
      </c>
      <c r="E7915" s="1" t="s">
        <v>13</v>
      </c>
      <c r="F7915" s="11">
        <v>5056</v>
      </c>
      <c r="G7915" s="1" t="s">
        <v>137</v>
      </c>
      <c r="H7915" s="1" t="s">
        <v>185</v>
      </c>
      <c r="I7915" s="27">
        <v>76</v>
      </c>
      <c r="J7915" s="30">
        <v>1344</v>
      </c>
      <c r="K7915" s="28" t="s">
        <v>2005</v>
      </c>
      <c r="L7915" s="4" t="s">
        <v>9</v>
      </c>
    </row>
    <row r="7916" spans="1:12">
      <c r="A7916" s="36">
        <v>2017</v>
      </c>
      <c r="B7916" s="14" t="s">
        <v>1417</v>
      </c>
      <c r="C7916" s="9">
        <v>43024</v>
      </c>
      <c r="D7916" s="14" t="s">
        <v>537</v>
      </c>
      <c r="E7916" s="1" t="s">
        <v>13</v>
      </c>
      <c r="F7916" s="11">
        <v>5056</v>
      </c>
      <c r="G7916" s="1" t="s">
        <v>37</v>
      </c>
      <c r="H7916" s="11" t="s">
        <v>2087</v>
      </c>
      <c r="I7916" s="27">
        <v>94</v>
      </c>
      <c r="J7916" s="30" t="s">
        <v>6199</v>
      </c>
      <c r="K7916" s="28" t="s">
        <v>2005</v>
      </c>
      <c r="L7916" s="4" t="s">
        <v>9</v>
      </c>
    </row>
    <row r="7917" spans="1:12">
      <c r="A7917" s="36">
        <v>2017</v>
      </c>
      <c r="B7917" s="14" t="s">
        <v>1417</v>
      </c>
      <c r="C7917" s="9">
        <v>43022</v>
      </c>
      <c r="D7917" s="14" t="s">
        <v>537</v>
      </c>
      <c r="E7917" s="1" t="s">
        <v>33</v>
      </c>
      <c r="F7917" s="11">
        <v>3119</v>
      </c>
      <c r="G7917" s="1" t="s">
        <v>179</v>
      </c>
      <c r="H7917" s="1" t="s">
        <v>2014</v>
      </c>
      <c r="I7917" s="27">
        <v>58</v>
      </c>
      <c r="J7917" s="30">
        <v>20344</v>
      </c>
      <c r="K7917" s="28" t="s">
        <v>6200</v>
      </c>
      <c r="L7917" s="4" t="s">
        <v>35</v>
      </c>
    </row>
    <row r="7918" spans="1:12">
      <c r="A7918" s="36">
        <v>2017</v>
      </c>
      <c r="B7918" s="14" t="s">
        <v>1417</v>
      </c>
      <c r="C7918" s="9">
        <v>43022</v>
      </c>
      <c r="D7918" s="14" t="s">
        <v>537</v>
      </c>
      <c r="E7918" s="1" t="s">
        <v>33</v>
      </c>
      <c r="F7918" s="11">
        <v>3120</v>
      </c>
      <c r="G7918" s="1" t="s">
        <v>179</v>
      </c>
      <c r="H7918" s="1" t="s">
        <v>2014</v>
      </c>
      <c r="I7918" s="27">
        <v>179</v>
      </c>
      <c r="J7918" s="30">
        <v>20345</v>
      </c>
      <c r="K7918" s="28" t="s">
        <v>6200</v>
      </c>
      <c r="L7918" s="4" t="s">
        <v>35</v>
      </c>
    </row>
    <row r="7919" spans="1:12">
      <c r="A7919" s="36">
        <v>2017</v>
      </c>
      <c r="B7919" s="14" t="s">
        <v>1417</v>
      </c>
      <c r="C7919" s="9">
        <v>43022</v>
      </c>
      <c r="D7919" s="14" t="s">
        <v>537</v>
      </c>
      <c r="E7919" s="1" t="s">
        <v>33</v>
      </c>
      <c r="F7919" s="11">
        <v>3120</v>
      </c>
      <c r="G7919" s="1" t="s">
        <v>179</v>
      </c>
      <c r="H7919" s="1" t="s">
        <v>2014</v>
      </c>
      <c r="I7919" s="27">
        <v>58</v>
      </c>
      <c r="J7919" s="30">
        <v>20343</v>
      </c>
      <c r="K7919" s="28" t="s">
        <v>6201</v>
      </c>
      <c r="L7919" s="4" t="s">
        <v>35</v>
      </c>
    </row>
    <row r="7920" spans="1:12">
      <c r="A7920" s="36">
        <v>2017</v>
      </c>
      <c r="B7920" s="14" t="s">
        <v>1417</v>
      </c>
      <c r="C7920" s="9">
        <v>43023</v>
      </c>
      <c r="D7920" s="14" t="s">
        <v>537</v>
      </c>
      <c r="E7920" s="1" t="s">
        <v>33</v>
      </c>
      <c r="F7920" s="11">
        <v>3119</v>
      </c>
      <c r="G7920" s="1" t="s">
        <v>179</v>
      </c>
      <c r="H7920" s="1" t="s">
        <v>2014</v>
      </c>
      <c r="I7920" s="27">
        <v>118</v>
      </c>
      <c r="J7920" s="30">
        <v>20348</v>
      </c>
      <c r="K7920" s="28" t="s">
        <v>6200</v>
      </c>
      <c r="L7920" s="4" t="s">
        <v>35</v>
      </c>
    </row>
    <row r="7921" spans="1:12">
      <c r="A7921" s="36">
        <v>2017</v>
      </c>
      <c r="B7921" s="14" t="s">
        <v>1417</v>
      </c>
      <c r="C7921" s="9">
        <v>43023</v>
      </c>
      <c r="D7921" s="14" t="s">
        <v>537</v>
      </c>
      <c r="E7921" s="1" t="s">
        <v>33</v>
      </c>
      <c r="F7921" s="11">
        <v>3120</v>
      </c>
      <c r="G7921" s="1" t="s">
        <v>179</v>
      </c>
      <c r="H7921" s="1" t="s">
        <v>2014</v>
      </c>
      <c r="I7921" s="27">
        <v>119</v>
      </c>
      <c r="J7921" s="30">
        <v>20347</v>
      </c>
      <c r="K7921" s="28" t="s">
        <v>6201</v>
      </c>
      <c r="L7921" s="4" t="s">
        <v>35</v>
      </c>
    </row>
    <row r="7922" spans="1:12">
      <c r="A7922" s="36">
        <v>2017</v>
      </c>
      <c r="B7922" s="14" t="s">
        <v>1417</v>
      </c>
      <c r="C7922" s="9">
        <v>43029</v>
      </c>
      <c r="D7922" s="14" t="s">
        <v>537</v>
      </c>
      <c r="E7922" s="1" t="s">
        <v>33</v>
      </c>
      <c r="F7922" s="11">
        <v>3119</v>
      </c>
      <c r="G7922" s="1" t="s">
        <v>179</v>
      </c>
      <c r="H7922" s="1" t="s">
        <v>2014</v>
      </c>
      <c r="I7922" s="27">
        <v>85</v>
      </c>
      <c r="J7922" s="30">
        <v>20355</v>
      </c>
      <c r="K7922" s="28" t="s">
        <v>5294</v>
      </c>
      <c r="L7922" s="4" t="s">
        <v>35</v>
      </c>
    </row>
    <row r="7923" spans="1:12">
      <c r="A7923" s="36">
        <v>2017</v>
      </c>
      <c r="B7923" s="14" t="s">
        <v>1417</v>
      </c>
      <c r="C7923" s="9">
        <v>43029</v>
      </c>
      <c r="D7923" s="14" t="s">
        <v>537</v>
      </c>
      <c r="E7923" s="1" t="s">
        <v>33</v>
      </c>
      <c r="F7923" s="11">
        <v>3112</v>
      </c>
      <c r="G7923" s="1" t="s">
        <v>179</v>
      </c>
      <c r="H7923" s="1" t="s">
        <v>2014</v>
      </c>
      <c r="I7923" s="27">
        <v>91</v>
      </c>
      <c r="J7923" s="30">
        <v>20356</v>
      </c>
      <c r="K7923" s="28" t="s">
        <v>5294</v>
      </c>
      <c r="L7923" s="4" t="s">
        <v>35</v>
      </c>
    </row>
    <row r="7924" spans="1:12">
      <c r="A7924" s="36">
        <v>2017</v>
      </c>
      <c r="B7924" s="14" t="s">
        <v>1417</v>
      </c>
      <c r="C7924" s="9">
        <v>43036</v>
      </c>
      <c r="D7924" s="14" t="s">
        <v>537</v>
      </c>
      <c r="E7924" s="1" t="s">
        <v>33</v>
      </c>
      <c r="F7924" s="11">
        <v>3124</v>
      </c>
      <c r="G7924" s="1" t="s">
        <v>179</v>
      </c>
      <c r="H7924" s="1" t="s">
        <v>2014</v>
      </c>
      <c r="I7924" s="27">
        <v>61</v>
      </c>
      <c r="J7924" s="30">
        <v>20359</v>
      </c>
      <c r="K7924" s="28" t="s">
        <v>6202</v>
      </c>
      <c r="L7924" s="4" t="s">
        <v>35</v>
      </c>
    </row>
    <row r="7925" spans="1:12">
      <c r="A7925" s="36">
        <v>2017</v>
      </c>
      <c r="B7925" s="14" t="s">
        <v>1417</v>
      </c>
      <c r="C7925" s="9">
        <v>43036</v>
      </c>
      <c r="D7925" s="14" t="s">
        <v>537</v>
      </c>
      <c r="E7925" s="1" t="s">
        <v>33</v>
      </c>
      <c r="F7925" s="11">
        <v>3112</v>
      </c>
      <c r="G7925" s="1" t="s">
        <v>179</v>
      </c>
      <c r="H7925" s="1" t="s">
        <v>2014</v>
      </c>
      <c r="I7925" s="27">
        <v>65</v>
      </c>
      <c r="J7925" s="30">
        <v>20360</v>
      </c>
      <c r="K7925" s="28" t="s">
        <v>6202</v>
      </c>
      <c r="L7925" s="4" t="s">
        <v>35</v>
      </c>
    </row>
    <row r="7926" spans="1:12">
      <c r="A7926" s="36">
        <v>2017</v>
      </c>
      <c r="B7926" s="14" t="s">
        <v>1417</v>
      </c>
      <c r="C7926" s="9">
        <v>43022</v>
      </c>
      <c r="D7926" s="14" t="s">
        <v>537</v>
      </c>
      <c r="E7926" s="1" t="s">
        <v>33</v>
      </c>
      <c r="F7926" s="11">
        <v>3119</v>
      </c>
      <c r="G7926" s="1" t="s">
        <v>179</v>
      </c>
      <c r="H7926" s="1" t="s">
        <v>2014</v>
      </c>
      <c r="I7926" s="27">
        <v>175</v>
      </c>
      <c r="J7926" s="30">
        <v>20346</v>
      </c>
      <c r="K7926" s="28" t="s">
        <v>6200</v>
      </c>
      <c r="L7926" s="4" t="s">
        <v>35</v>
      </c>
    </row>
    <row r="7927" spans="1:12">
      <c r="A7927" s="36">
        <v>2017</v>
      </c>
      <c r="B7927" s="14" t="s">
        <v>1417</v>
      </c>
      <c r="C7927" s="9">
        <v>43015</v>
      </c>
      <c r="D7927" s="14" t="s">
        <v>537</v>
      </c>
      <c r="E7927" s="1" t="s">
        <v>181</v>
      </c>
      <c r="F7927" s="11">
        <v>4019</v>
      </c>
      <c r="G7927" s="1" t="s">
        <v>179</v>
      </c>
      <c r="H7927" s="11" t="s">
        <v>1717</v>
      </c>
      <c r="I7927" s="27">
        <v>46</v>
      </c>
      <c r="J7927" s="30">
        <v>21168</v>
      </c>
      <c r="K7927" s="28" t="s">
        <v>6203</v>
      </c>
      <c r="L7927" s="4" t="s">
        <v>35</v>
      </c>
    </row>
    <row r="7928" spans="1:12">
      <c r="A7928" s="36">
        <v>2017</v>
      </c>
      <c r="B7928" s="14" t="s">
        <v>1417</v>
      </c>
      <c r="C7928" s="9">
        <v>43015</v>
      </c>
      <c r="D7928" s="14" t="s">
        <v>537</v>
      </c>
      <c r="E7928" s="1" t="s">
        <v>181</v>
      </c>
      <c r="F7928" s="11">
        <v>4019</v>
      </c>
      <c r="G7928" s="1" t="s">
        <v>269</v>
      </c>
      <c r="H7928" s="1" t="s">
        <v>156</v>
      </c>
      <c r="I7928" s="27">
        <v>148</v>
      </c>
      <c r="J7928" s="30">
        <v>4336</v>
      </c>
      <c r="K7928" s="28" t="s">
        <v>6203</v>
      </c>
      <c r="L7928" s="4" t="s">
        <v>35</v>
      </c>
    </row>
    <row r="7929" spans="1:12">
      <c r="A7929" s="36">
        <v>2017</v>
      </c>
      <c r="B7929" s="14" t="s">
        <v>1417</v>
      </c>
      <c r="C7929" s="9">
        <v>43026</v>
      </c>
      <c r="D7929" s="14" t="s">
        <v>537</v>
      </c>
      <c r="E7929" s="1" t="s">
        <v>181</v>
      </c>
      <c r="F7929" s="11">
        <v>4019</v>
      </c>
      <c r="G7929" s="1" t="s">
        <v>179</v>
      </c>
      <c r="H7929" s="1" t="s">
        <v>2014</v>
      </c>
      <c r="I7929" s="27">
        <v>202</v>
      </c>
      <c r="J7929" s="30">
        <v>20339</v>
      </c>
      <c r="K7929" s="28" t="s">
        <v>6204</v>
      </c>
      <c r="L7929" s="4" t="s">
        <v>35</v>
      </c>
    </row>
    <row r="7930" spans="1:12">
      <c r="A7930" s="36">
        <v>2017</v>
      </c>
      <c r="B7930" s="14" t="s">
        <v>1417</v>
      </c>
      <c r="C7930" s="9">
        <v>43021</v>
      </c>
      <c r="D7930" s="14" t="s">
        <v>537</v>
      </c>
      <c r="E7930" s="1" t="s">
        <v>181</v>
      </c>
      <c r="F7930" s="11">
        <v>4019</v>
      </c>
      <c r="G7930" s="1" t="s">
        <v>179</v>
      </c>
      <c r="H7930" s="1" t="s">
        <v>2014</v>
      </c>
      <c r="I7930" s="27">
        <v>164</v>
      </c>
      <c r="J7930" s="30">
        <v>20341</v>
      </c>
      <c r="K7930" s="28" t="s">
        <v>3610</v>
      </c>
      <c r="L7930" s="4" t="s">
        <v>35</v>
      </c>
    </row>
    <row r="7931" spans="1:12">
      <c r="A7931" s="36">
        <v>2017</v>
      </c>
      <c r="B7931" s="14" t="s">
        <v>1417</v>
      </c>
      <c r="C7931" s="9">
        <v>43031</v>
      </c>
      <c r="D7931" s="14" t="s">
        <v>537</v>
      </c>
      <c r="E7931" s="1" t="s">
        <v>181</v>
      </c>
      <c r="F7931" s="11">
        <v>4019</v>
      </c>
      <c r="G7931" s="1" t="s">
        <v>37</v>
      </c>
      <c r="H7931" s="1" t="s">
        <v>274</v>
      </c>
      <c r="I7931" s="27">
        <v>122</v>
      </c>
      <c r="J7931" s="30" t="s">
        <v>6205</v>
      </c>
      <c r="K7931" s="28" t="s">
        <v>6206</v>
      </c>
      <c r="L7931" s="4" t="s">
        <v>35</v>
      </c>
    </row>
    <row r="7932" spans="1:12">
      <c r="A7932" s="36">
        <v>2017</v>
      </c>
      <c r="B7932" s="14" t="s">
        <v>1417</v>
      </c>
      <c r="C7932" s="9">
        <v>43034</v>
      </c>
      <c r="D7932" s="14" t="s">
        <v>537</v>
      </c>
      <c r="E7932" s="1" t="s">
        <v>181</v>
      </c>
      <c r="F7932" s="11">
        <v>4019</v>
      </c>
      <c r="G7932" s="1" t="s">
        <v>179</v>
      </c>
      <c r="H7932" s="11" t="s">
        <v>1717</v>
      </c>
      <c r="I7932" s="27">
        <v>112</v>
      </c>
      <c r="J7932" s="30">
        <v>21216</v>
      </c>
      <c r="K7932" s="28" t="s">
        <v>6206</v>
      </c>
      <c r="L7932" s="4" t="s">
        <v>35</v>
      </c>
    </row>
    <row r="7933" spans="1:12">
      <c r="A7933" s="36">
        <v>2017</v>
      </c>
      <c r="B7933" s="14" t="s">
        <v>1417</v>
      </c>
      <c r="C7933" s="9">
        <v>43036</v>
      </c>
      <c r="D7933" s="14" t="s">
        <v>537</v>
      </c>
      <c r="E7933" s="1" t="s">
        <v>181</v>
      </c>
      <c r="F7933" s="11">
        <v>4019</v>
      </c>
      <c r="G7933" s="1" t="s">
        <v>37</v>
      </c>
      <c r="H7933" s="1" t="s">
        <v>279</v>
      </c>
      <c r="I7933" s="27">
        <v>180</v>
      </c>
      <c r="J7933" s="30" t="s">
        <v>6207</v>
      </c>
      <c r="K7933" s="28" t="s">
        <v>6208</v>
      </c>
      <c r="L7933" s="4" t="s">
        <v>35</v>
      </c>
    </row>
    <row r="7934" spans="1:12">
      <c r="A7934" s="36">
        <v>2017</v>
      </c>
      <c r="B7934" s="14" t="s">
        <v>1417</v>
      </c>
      <c r="C7934" s="9">
        <v>43037</v>
      </c>
      <c r="D7934" s="14" t="s">
        <v>537</v>
      </c>
      <c r="E7934" s="1" t="s">
        <v>181</v>
      </c>
      <c r="F7934" s="11">
        <v>4019</v>
      </c>
      <c r="G7934" s="1" t="s">
        <v>37</v>
      </c>
      <c r="H7934" s="1" t="s">
        <v>274</v>
      </c>
      <c r="I7934" s="27">
        <v>130</v>
      </c>
      <c r="J7934" s="30" t="s">
        <v>6209</v>
      </c>
      <c r="K7934" s="28" t="s">
        <v>6210</v>
      </c>
      <c r="L7934" s="4" t="s">
        <v>35</v>
      </c>
    </row>
    <row r="7935" spans="1:12">
      <c r="A7935" s="36">
        <v>2017</v>
      </c>
      <c r="B7935" s="14" t="s">
        <v>1417</v>
      </c>
      <c r="C7935" s="9">
        <v>43037</v>
      </c>
      <c r="D7935" s="14" t="s">
        <v>537</v>
      </c>
      <c r="E7935" s="1" t="s">
        <v>181</v>
      </c>
      <c r="F7935" s="11">
        <v>4019</v>
      </c>
      <c r="G7935" s="1" t="s">
        <v>1050</v>
      </c>
      <c r="H7935" s="11" t="s">
        <v>294</v>
      </c>
      <c r="I7935" s="27">
        <v>107.8</v>
      </c>
      <c r="J7935" s="30">
        <v>23546</v>
      </c>
      <c r="K7935" s="28" t="s">
        <v>6210</v>
      </c>
      <c r="L7935" s="4" t="s">
        <v>35</v>
      </c>
    </row>
    <row r="7936" spans="1:12">
      <c r="A7936" s="36">
        <v>2017</v>
      </c>
      <c r="B7936" s="14" t="s">
        <v>1417</v>
      </c>
      <c r="C7936" s="9">
        <v>43037</v>
      </c>
      <c r="D7936" s="14" t="s">
        <v>537</v>
      </c>
      <c r="E7936" s="1" t="s">
        <v>181</v>
      </c>
      <c r="F7936" s="11">
        <v>4019</v>
      </c>
      <c r="G7936" s="1" t="s">
        <v>37</v>
      </c>
      <c r="H7936" s="1" t="s">
        <v>274</v>
      </c>
      <c r="I7936" s="27">
        <v>114</v>
      </c>
      <c r="J7936" s="30" t="s">
        <v>6211</v>
      </c>
      <c r="K7936" s="28" t="s">
        <v>6210</v>
      </c>
      <c r="L7936" s="4" t="s">
        <v>35</v>
      </c>
    </row>
    <row r="7937" spans="1:12">
      <c r="A7937" s="36">
        <v>2017</v>
      </c>
      <c r="B7937" s="14" t="s">
        <v>1417</v>
      </c>
      <c r="C7937" s="9">
        <v>43038</v>
      </c>
      <c r="D7937" s="14" t="s">
        <v>537</v>
      </c>
      <c r="E7937" s="1" t="s">
        <v>181</v>
      </c>
      <c r="F7937" s="11">
        <v>4019</v>
      </c>
      <c r="G7937" s="1" t="s">
        <v>1050</v>
      </c>
      <c r="H7937" s="11" t="s">
        <v>294</v>
      </c>
      <c r="I7937" s="27">
        <v>95.8</v>
      </c>
      <c r="J7937" s="30">
        <v>23547</v>
      </c>
      <c r="K7937" s="28" t="s">
        <v>6203</v>
      </c>
      <c r="L7937" s="4" t="s">
        <v>35</v>
      </c>
    </row>
    <row r="7938" spans="1:12">
      <c r="A7938" s="36">
        <v>2017</v>
      </c>
      <c r="B7938" s="14" t="s">
        <v>1417</v>
      </c>
      <c r="C7938" s="9">
        <v>43018</v>
      </c>
      <c r="D7938" s="14" t="s">
        <v>537</v>
      </c>
      <c r="E7938" s="1" t="s">
        <v>13</v>
      </c>
      <c r="F7938" s="11">
        <v>5066</v>
      </c>
      <c r="G7938" s="1" t="s">
        <v>37</v>
      </c>
      <c r="H7938" s="1" t="s">
        <v>274</v>
      </c>
      <c r="I7938" s="27">
        <v>165</v>
      </c>
      <c r="J7938" s="30" t="s">
        <v>6212</v>
      </c>
      <c r="K7938" s="28" t="s">
        <v>4906</v>
      </c>
      <c r="L7938" s="4" t="s">
        <v>35</v>
      </c>
    </row>
    <row r="7939" spans="1:12">
      <c r="A7939" s="36">
        <v>2017</v>
      </c>
      <c r="B7939" s="14" t="s">
        <v>1417</v>
      </c>
      <c r="C7939" s="9">
        <v>43021</v>
      </c>
      <c r="D7939" s="14" t="s">
        <v>537</v>
      </c>
      <c r="E7939" s="1" t="s">
        <v>13</v>
      </c>
      <c r="F7939" s="11">
        <v>5066</v>
      </c>
      <c r="G7939" s="1" t="s">
        <v>37</v>
      </c>
      <c r="H7939" s="1" t="s">
        <v>274</v>
      </c>
      <c r="I7939" s="27">
        <v>119</v>
      </c>
      <c r="J7939" s="30" t="s">
        <v>6213</v>
      </c>
      <c r="K7939" s="28" t="s">
        <v>4906</v>
      </c>
      <c r="L7939" s="4" t="s">
        <v>35</v>
      </c>
    </row>
    <row r="7940" spans="1:12">
      <c r="A7940" s="36">
        <v>2017</v>
      </c>
      <c r="B7940" s="14" t="s">
        <v>1417</v>
      </c>
      <c r="C7940" s="9">
        <v>43036</v>
      </c>
      <c r="D7940" s="14" t="s">
        <v>537</v>
      </c>
      <c r="E7940" s="1" t="s">
        <v>13</v>
      </c>
      <c r="F7940" s="11">
        <v>5066</v>
      </c>
      <c r="G7940" s="1" t="s">
        <v>37</v>
      </c>
      <c r="H7940" s="1" t="s">
        <v>274</v>
      </c>
      <c r="I7940" s="27">
        <v>140</v>
      </c>
      <c r="J7940" s="30" t="s">
        <v>6214</v>
      </c>
      <c r="K7940" s="28" t="s">
        <v>6215</v>
      </c>
      <c r="L7940" s="4" t="s">
        <v>35</v>
      </c>
    </row>
    <row r="7941" spans="1:12">
      <c r="A7941" s="36">
        <v>2017</v>
      </c>
      <c r="B7941" s="14" t="s">
        <v>1417</v>
      </c>
      <c r="C7941" s="9">
        <v>43021</v>
      </c>
      <c r="D7941" s="14" t="s">
        <v>537</v>
      </c>
      <c r="E7941" s="1" t="s">
        <v>110</v>
      </c>
      <c r="F7941" s="11">
        <v>1271</v>
      </c>
      <c r="G7941" s="1" t="s">
        <v>37</v>
      </c>
      <c r="H7941" s="11" t="s">
        <v>1962</v>
      </c>
      <c r="I7941" s="27">
        <v>100</v>
      </c>
      <c r="J7941" s="30" t="s">
        <v>6216</v>
      </c>
      <c r="K7941" s="28" t="s">
        <v>5323</v>
      </c>
      <c r="L7941" s="4" t="s">
        <v>35</v>
      </c>
    </row>
    <row r="7942" spans="1:12">
      <c r="A7942" s="36">
        <v>2017</v>
      </c>
      <c r="B7942" s="14" t="s">
        <v>1417</v>
      </c>
      <c r="C7942" s="9">
        <v>43031</v>
      </c>
      <c r="D7942" s="14" t="s">
        <v>537</v>
      </c>
      <c r="E7942" s="1" t="s">
        <v>110</v>
      </c>
      <c r="F7942" s="11">
        <v>1271</v>
      </c>
      <c r="G7942" s="1" t="s">
        <v>37</v>
      </c>
      <c r="H7942" s="1" t="s">
        <v>143</v>
      </c>
      <c r="I7942" s="27">
        <v>178</v>
      </c>
      <c r="J7942" s="30" t="s">
        <v>6217</v>
      </c>
      <c r="K7942" s="28" t="s">
        <v>5324</v>
      </c>
      <c r="L7942" s="4" t="s">
        <v>35</v>
      </c>
    </row>
    <row r="7943" spans="1:12">
      <c r="A7943" s="36">
        <v>2017</v>
      </c>
      <c r="B7943" s="14" t="s">
        <v>1417</v>
      </c>
      <c r="C7943" s="9">
        <v>43032</v>
      </c>
      <c r="D7943" s="14" t="s">
        <v>537</v>
      </c>
      <c r="E7943" s="1" t="s">
        <v>110</v>
      </c>
      <c r="F7943" s="11">
        <v>1271</v>
      </c>
      <c r="G7943" s="1" t="s">
        <v>37</v>
      </c>
      <c r="H7943" s="1" t="s">
        <v>143</v>
      </c>
      <c r="I7943" s="27">
        <v>78</v>
      </c>
      <c r="J7943" s="30" t="s">
        <v>6218</v>
      </c>
      <c r="K7943" s="28" t="s">
        <v>5324</v>
      </c>
      <c r="L7943" s="4" t="s">
        <v>35</v>
      </c>
    </row>
    <row r="7944" spans="1:12">
      <c r="A7944" s="36">
        <v>2017</v>
      </c>
      <c r="B7944" s="14" t="s">
        <v>1417</v>
      </c>
      <c r="C7944" s="9">
        <v>43035</v>
      </c>
      <c r="D7944" s="14" t="s">
        <v>537</v>
      </c>
      <c r="E7944" s="1" t="s">
        <v>110</v>
      </c>
      <c r="F7944" s="11">
        <v>1271</v>
      </c>
      <c r="G7944" s="1" t="s">
        <v>37</v>
      </c>
      <c r="H7944" s="1" t="s">
        <v>274</v>
      </c>
      <c r="I7944" s="27">
        <v>91</v>
      </c>
      <c r="J7944" s="30" t="s">
        <v>6219</v>
      </c>
      <c r="K7944" s="28" t="s">
        <v>5323</v>
      </c>
      <c r="L7944" s="4" t="s">
        <v>35</v>
      </c>
    </row>
    <row r="7945" spans="1:12">
      <c r="A7945" s="36">
        <v>2017</v>
      </c>
      <c r="B7945" s="14" t="s">
        <v>1417</v>
      </c>
      <c r="C7945" s="9">
        <v>43025</v>
      </c>
      <c r="D7945" s="14" t="s">
        <v>537</v>
      </c>
      <c r="E7945" s="1" t="s">
        <v>123</v>
      </c>
      <c r="F7945" s="11">
        <v>5763</v>
      </c>
      <c r="G7945" s="1" t="s">
        <v>37</v>
      </c>
      <c r="H7945" s="1" t="s">
        <v>279</v>
      </c>
      <c r="I7945" s="27">
        <v>280</v>
      </c>
      <c r="J7945" s="30" t="s">
        <v>6220</v>
      </c>
      <c r="K7945" s="28" t="s">
        <v>5687</v>
      </c>
      <c r="L7945" s="4" t="s">
        <v>35</v>
      </c>
    </row>
    <row r="7946" spans="1:12">
      <c r="A7946" s="36">
        <v>2017</v>
      </c>
      <c r="B7946" s="14" t="s">
        <v>1417</v>
      </c>
      <c r="C7946" s="9">
        <v>43028</v>
      </c>
      <c r="D7946" s="14" t="s">
        <v>537</v>
      </c>
      <c r="E7946" s="1" t="s">
        <v>123</v>
      </c>
      <c r="F7946" s="11">
        <v>5762</v>
      </c>
      <c r="G7946" s="1" t="s">
        <v>179</v>
      </c>
      <c r="H7946" s="1" t="s">
        <v>2014</v>
      </c>
      <c r="I7946" s="27">
        <v>199</v>
      </c>
      <c r="J7946" s="30">
        <v>20354</v>
      </c>
      <c r="K7946" s="28" t="s">
        <v>5328</v>
      </c>
      <c r="L7946" s="4" t="s">
        <v>35</v>
      </c>
    </row>
    <row r="7947" spans="1:12">
      <c r="A7947" s="36">
        <v>2017</v>
      </c>
      <c r="B7947" s="14" t="s">
        <v>1417</v>
      </c>
      <c r="C7947" s="9">
        <v>43029</v>
      </c>
      <c r="D7947" s="14" t="s">
        <v>537</v>
      </c>
      <c r="E7947" s="1" t="s">
        <v>123</v>
      </c>
      <c r="F7947" s="11">
        <v>5763</v>
      </c>
      <c r="G7947" s="1" t="s">
        <v>37</v>
      </c>
      <c r="H7947" s="1" t="s">
        <v>279</v>
      </c>
      <c r="I7947" s="27">
        <v>318</v>
      </c>
      <c r="J7947" s="30" t="s">
        <v>6221</v>
      </c>
      <c r="K7947" s="28" t="s">
        <v>6222</v>
      </c>
      <c r="L7947" s="4" t="s">
        <v>35</v>
      </c>
    </row>
    <row r="7948" spans="1:12">
      <c r="A7948" s="36">
        <v>2017</v>
      </c>
      <c r="B7948" s="14" t="s">
        <v>1417</v>
      </c>
      <c r="C7948" s="9">
        <v>43036</v>
      </c>
      <c r="D7948" s="14" t="s">
        <v>537</v>
      </c>
      <c r="E7948" s="1" t="s">
        <v>123</v>
      </c>
      <c r="F7948" s="11">
        <v>5762</v>
      </c>
      <c r="G7948" s="1" t="s">
        <v>37</v>
      </c>
      <c r="H7948" s="1" t="s">
        <v>279</v>
      </c>
      <c r="I7948" s="27">
        <v>473</v>
      </c>
      <c r="J7948" s="30" t="s">
        <v>6223</v>
      </c>
      <c r="K7948" s="28" t="s">
        <v>5328</v>
      </c>
      <c r="L7948" s="4" t="s">
        <v>35</v>
      </c>
    </row>
    <row r="7949" spans="1:12">
      <c r="A7949" s="36">
        <v>2017</v>
      </c>
      <c r="B7949" s="14" t="s">
        <v>1417</v>
      </c>
      <c r="C7949" s="9">
        <v>43009</v>
      </c>
      <c r="D7949" s="14" t="s">
        <v>537</v>
      </c>
      <c r="E7949" s="1" t="s">
        <v>181</v>
      </c>
      <c r="F7949" s="11">
        <v>4004</v>
      </c>
      <c r="G7949" s="1" t="s">
        <v>1050</v>
      </c>
      <c r="H7949" s="11" t="s">
        <v>396</v>
      </c>
      <c r="I7949" s="27">
        <v>129.4</v>
      </c>
      <c r="J7949" s="30">
        <v>23350</v>
      </c>
      <c r="K7949" s="28" t="s">
        <v>6224</v>
      </c>
      <c r="L7949" s="4" t="s">
        <v>141</v>
      </c>
    </row>
    <row r="7950" spans="1:12">
      <c r="A7950" s="36">
        <v>2017</v>
      </c>
      <c r="B7950" s="14" t="s">
        <v>1417</v>
      </c>
      <c r="C7950" s="9">
        <v>43018</v>
      </c>
      <c r="D7950" s="14" t="s">
        <v>537</v>
      </c>
      <c r="E7950" s="1" t="s">
        <v>181</v>
      </c>
      <c r="F7950" s="11">
        <v>4004</v>
      </c>
      <c r="G7950" s="1" t="s">
        <v>408</v>
      </c>
      <c r="H7950" s="1" t="s">
        <v>2503</v>
      </c>
      <c r="I7950" s="27">
        <v>113.1</v>
      </c>
      <c r="J7950" s="30" t="s">
        <v>6225</v>
      </c>
      <c r="K7950" s="28" t="s">
        <v>6226</v>
      </c>
      <c r="L7950" s="4" t="s">
        <v>141</v>
      </c>
    </row>
    <row r="7951" spans="1:12">
      <c r="A7951" s="36">
        <v>2017</v>
      </c>
      <c r="B7951" s="14" t="s">
        <v>1417</v>
      </c>
      <c r="C7951" s="9">
        <v>43018</v>
      </c>
      <c r="D7951" s="14" t="s">
        <v>537</v>
      </c>
      <c r="E7951" s="1" t="s">
        <v>181</v>
      </c>
      <c r="F7951" s="11">
        <v>4004</v>
      </c>
      <c r="G7951" s="1" t="s">
        <v>408</v>
      </c>
      <c r="H7951" s="1" t="s">
        <v>2503</v>
      </c>
      <c r="I7951" s="27">
        <v>151.19999999999999</v>
      </c>
      <c r="J7951" s="30" t="s">
        <v>6227</v>
      </c>
      <c r="K7951" s="28" t="s">
        <v>6226</v>
      </c>
      <c r="L7951" s="4" t="s">
        <v>141</v>
      </c>
    </row>
    <row r="7952" spans="1:12">
      <c r="A7952" s="36">
        <v>2017</v>
      </c>
      <c r="B7952" s="14" t="s">
        <v>1417</v>
      </c>
      <c r="C7952" s="9">
        <v>43018</v>
      </c>
      <c r="D7952" s="14" t="s">
        <v>537</v>
      </c>
      <c r="E7952" s="1" t="s">
        <v>181</v>
      </c>
      <c r="F7952" s="11">
        <v>4004</v>
      </c>
      <c r="G7952" s="1" t="s">
        <v>408</v>
      </c>
      <c r="H7952" s="1" t="s">
        <v>2503</v>
      </c>
      <c r="I7952" s="27">
        <v>133.80000000000001</v>
      </c>
      <c r="J7952" s="30" t="s">
        <v>6228</v>
      </c>
      <c r="K7952" s="28" t="s">
        <v>6226</v>
      </c>
      <c r="L7952" s="4" t="s">
        <v>141</v>
      </c>
    </row>
    <row r="7953" spans="1:12">
      <c r="A7953" s="36">
        <v>2017</v>
      </c>
      <c r="B7953" s="14" t="s">
        <v>1417</v>
      </c>
      <c r="C7953" s="9">
        <v>43022</v>
      </c>
      <c r="D7953" s="14" t="s">
        <v>537</v>
      </c>
      <c r="E7953" s="1" t="s">
        <v>181</v>
      </c>
      <c r="F7953" s="11">
        <v>4004</v>
      </c>
      <c r="G7953" s="1" t="s">
        <v>408</v>
      </c>
      <c r="H7953" s="1" t="s">
        <v>2503</v>
      </c>
      <c r="I7953" s="27">
        <v>101.5</v>
      </c>
      <c r="J7953" s="30" t="s">
        <v>6229</v>
      </c>
      <c r="K7953" s="28" t="s">
        <v>6226</v>
      </c>
      <c r="L7953" s="4" t="s">
        <v>141</v>
      </c>
    </row>
    <row r="7954" spans="1:12">
      <c r="A7954" s="36">
        <v>2017</v>
      </c>
      <c r="B7954" s="14" t="s">
        <v>1417</v>
      </c>
      <c r="C7954" s="9">
        <v>43026</v>
      </c>
      <c r="D7954" s="14" t="s">
        <v>537</v>
      </c>
      <c r="E7954" s="1" t="s">
        <v>181</v>
      </c>
      <c r="F7954" s="11">
        <v>4004</v>
      </c>
      <c r="G7954" s="1" t="s">
        <v>408</v>
      </c>
      <c r="H7954" s="1" t="s">
        <v>2503</v>
      </c>
      <c r="I7954" s="27">
        <v>37.299999999999997</v>
      </c>
      <c r="J7954" s="30" t="s">
        <v>6230</v>
      </c>
      <c r="K7954" s="28" t="s">
        <v>6226</v>
      </c>
      <c r="L7954" s="4" t="s">
        <v>141</v>
      </c>
    </row>
    <row r="7955" spans="1:12">
      <c r="A7955" s="36">
        <v>2017</v>
      </c>
      <c r="B7955" s="14" t="s">
        <v>1417</v>
      </c>
      <c r="C7955" s="9">
        <v>43016</v>
      </c>
      <c r="D7955" s="14" t="s">
        <v>537</v>
      </c>
      <c r="E7955" s="1" t="s">
        <v>181</v>
      </c>
      <c r="F7955" s="11">
        <v>4004</v>
      </c>
      <c r="G7955" s="1" t="s">
        <v>1050</v>
      </c>
      <c r="H7955" s="11" t="s">
        <v>396</v>
      </c>
      <c r="I7955" s="27">
        <v>167.2</v>
      </c>
      <c r="J7955" s="30">
        <v>23645</v>
      </c>
      <c r="K7955" s="28" t="s">
        <v>6226</v>
      </c>
      <c r="L7955" s="4" t="s">
        <v>141</v>
      </c>
    </row>
    <row r="7956" spans="1:12">
      <c r="A7956" s="36">
        <v>2017</v>
      </c>
      <c r="B7956" s="14" t="s">
        <v>1417</v>
      </c>
      <c r="C7956" s="9">
        <v>43016</v>
      </c>
      <c r="D7956" s="14" t="s">
        <v>537</v>
      </c>
      <c r="E7956" s="1" t="s">
        <v>181</v>
      </c>
      <c r="F7956" s="11">
        <v>4004</v>
      </c>
      <c r="G7956" s="1" t="s">
        <v>1050</v>
      </c>
      <c r="H7956" s="11" t="s">
        <v>396</v>
      </c>
      <c r="I7956" s="27">
        <v>132.4</v>
      </c>
      <c r="J7956" s="30">
        <v>23648</v>
      </c>
      <c r="K7956" s="28" t="s">
        <v>6226</v>
      </c>
      <c r="L7956" s="4" t="s">
        <v>141</v>
      </c>
    </row>
    <row r="7957" spans="1:12">
      <c r="A7957" s="36">
        <v>2017</v>
      </c>
      <c r="B7957" s="14" t="s">
        <v>1417</v>
      </c>
      <c r="C7957" s="9">
        <v>43021</v>
      </c>
      <c r="D7957" s="14" t="s">
        <v>537</v>
      </c>
      <c r="E7957" s="1" t="s">
        <v>181</v>
      </c>
      <c r="F7957" s="11">
        <v>4002</v>
      </c>
      <c r="G7957" s="1" t="s">
        <v>179</v>
      </c>
      <c r="H7957" s="11" t="s">
        <v>180</v>
      </c>
      <c r="I7957" s="27">
        <v>59</v>
      </c>
      <c r="J7957" s="30">
        <v>58672</v>
      </c>
      <c r="K7957" s="28" t="s">
        <v>6231</v>
      </c>
      <c r="L7957" s="4" t="s">
        <v>141</v>
      </c>
    </row>
    <row r="7958" spans="1:12">
      <c r="A7958" s="36">
        <v>2017</v>
      </c>
      <c r="B7958" s="14" t="s">
        <v>1417</v>
      </c>
      <c r="C7958" s="9">
        <v>43029</v>
      </c>
      <c r="D7958" s="14" t="s">
        <v>537</v>
      </c>
      <c r="E7958" s="1" t="s">
        <v>181</v>
      </c>
      <c r="F7958" s="11">
        <v>4018</v>
      </c>
      <c r="G7958" s="1" t="s">
        <v>179</v>
      </c>
      <c r="H7958" s="11" t="s">
        <v>180</v>
      </c>
      <c r="I7958" s="27">
        <v>45</v>
      </c>
      <c r="J7958" s="30">
        <v>58783</v>
      </c>
      <c r="K7958" s="28" t="s">
        <v>6232</v>
      </c>
      <c r="L7958" s="4" t="s">
        <v>141</v>
      </c>
    </row>
    <row r="7959" spans="1:12">
      <c r="A7959" s="36">
        <v>2017</v>
      </c>
      <c r="B7959" s="14" t="s">
        <v>1417</v>
      </c>
      <c r="C7959" s="9">
        <v>43025</v>
      </c>
      <c r="D7959" s="14" t="s">
        <v>537</v>
      </c>
      <c r="E7959" s="1" t="s">
        <v>181</v>
      </c>
      <c r="F7959" s="11">
        <v>4002</v>
      </c>
      <c r="G7959" s="1" t="s">
        <v>179</v>
      </c>
      <c r="H7959" s="11" t="s">
        <v>750</v>
      </c>
      <c r="I7959" s="27">
        <v>89</v>
      </c>
      <c r="J7959" s="30">
        <v>45002</v>
      </c>
      <c r="K7959" s="28" t="s">
        <v>6233</v>
      </c>
      <c r="L7959" s="4" t="s">
        <v>141</v>
      </c>
    </row>
    <row r="7960" spans="1:12">
      <c r="A7960" s="36">
        <v>2017</v>
      </c>
      <c r="B7960" s="14" t="s">
        <v>1417</v>
      </c>
      <c r="C7960" s="9">
        <v>43029</v>
      </c>
      <c r="D7960" s="14" t="s">
        <v>537</v>
      </c>
      <c r="E7960" s="1" t="s">
        <v>181</v>
      </c>
      <c r="F7960" s="11">
        <v>4004</v>
      </c>
      <c r="G7960" s="1" t="s">
        <v>1050</v>
      </c>
      <c r="H7960" s="11" t="s">
        <v>396</v>
      </c>
      <c r="I7960" s="27">
        <v>176.6</v>
      </c>
      <c r="J7960" s="30">
        <v>23688</v>
      </c>
      <c r="K7960" s="28" t="s">
        <v>6234</v>
      </c>
      <c r="L7960" s="4" t="s">
        <v>141</v>
      </c>
    </row>
    <row r="7961" spans="1:12">
      <c r="A7961" s="36">
        <v>2017</v>
      </c>
      <c r="B7961" s="14" t="s">
        <v>1417</v>
      </c>
      <c r="C7961" s="9">
        <v>43030</v>
      </c>
      <c r="D7961" s="14" t="s">
        <v>537</v>
      </c>
      <c r="E7961" s="1" t="s">
        <v>181</v>
      </c>
      <c r="F7961" s="11">
        <v>4004</v>
      </c>
      <c r="G7961" s="1" t="s">
        <v>1050</v>
      </c>
      <c r="H7961" s="11" t="s">
        <v>396</v>
      </c>
      <c r="I7961" s="27">
        <v>33.700000000000003</v>
      </c>
      <c r="J7961" s="30">
        <v>23691</v>
      </c>
      <c r="K7961" s="28" t="s">
        <v>6234</v>
      </c>
      <c r="L7961" s="4" t="s">
        <v>141</v>
      </c>
    </row>
    <row r="7962" spans="1:12">
      <c r="A7962" s="36">
        <v>2017</v>
      </c>
      <c r="B7962" s="14" t="s">
        <v>1417</v>
      </c>
      <c r="C7962" s="9">
        <v>43027</v>
      </c>
      <c r="D7962" s="14" t="s">
        <v>537</v>
      </c>
      <c r="E7962" s="1" t="s">
        <v>181</v>
      </c>
      <c r="F7962" s="11">
        <v>4004</v>
      </c>
      <c r="G7962" s="1" t="s">
        <v>408</v>
      </c>
      <c r="H7962" s="1" t="s">
        <v>2503</v>
      </c>
      <c r="I7962" s="27">
        <v>32.4</v>
      </c>
      <c r="J7962" s="30" t="s">
        <v>6235</v>
      </c>
      <c r="K7962" s="28" t="s">
        <v>6234</v>
      </c>
      <c r="L7962" s="4" t="s">
        <v>141</v>
      </c>
    </row>
    <row r="7963" spans="1:12">
      <c r="A7963" s="36">
        <v>2017</v>
      </c>
      <c r="B7963" s="14" t="s">
        <v>1417</v>
      </c>
      <c r="C7963" s="9">
        <v>43029</v>
      </c>
      <c r="D7963" s="14" t="s">
        <v>537</v>
      </c>
      <c r="E7963" s="1" t="s">
        <v>181</v>
      </c>
      <c r="F7963" s="11">
        <v>4004</v>
      </c>
      <c r="G7963" s="1" t="s">
        <v>408</v>
      </c>
      <c r="H7963" s="1" t="s">
        <v>2503</v>
      </c>
      <c r="I7963" s="27">
        <v>21</v>
      </c>
      <c r="J7963" s="30" t="s">
        <v>6236</v>
      </c>
      <c r="K7963" s="28" t="s">
        <v>6234</v>
      </c>
      <c r="L7963" s="4" t="s">
        <v>141</v>
      </c>
    </row>
    <row r="7964" spans="1:12">
      <c r="A7964" s="36">
        <v>2017</v>
      </c>
      <c r="B7964" s="14" t="s">
        <v>1417</v>
      </c>
      <c r="C7964" s="9">
        <v>43030</v>
      </c>
      <c r="D7964" s="14" t="s">
        <v>537</v>
      </c>
      <c r="E7964" s="1" t="s">
        <v>181</v>
      </c>
      <c r="F7964" s="11">
        <v>4004</v>
      </c>
      <c r="G7964" s="1" t="s">
        <v>408</v>
      </c>
      <c r="H7964" s="1" t="s">
        <v>2503</v>
      </c>
      <c r="I7964" s="27">
        <v>138.19999999999999</v>
      </c>
      <c r="J7964" s="30" t="s">
        <v>6237</v>
      </c>
      <c r="K7964" s="28" t="s">
        <v>6234</v>
      </c>
      <c r="L7964" s="4" t="s">
        <v>141</v>
      </c>
    </row>
    <row r="7965" spans="1:12">
      <c r="A7965" s="36">
        <v>2017</v>
      </c>
      <c r="B7965" s="14" t="s">
        <v>1417</v>
      </c>
      <c r="C7965" s="9">
        <v>43035</v>
      </c>
      <c r="D7965" s="14" t="s">
        <v>537</v>
      </c>
      <c r="E7965" s="1" t="s">
        <v>181</v>
      </c>
      <c r="F7965" s="11">
        <v>4004</v>
      </c>
      <c r="G7965" s="1" t="s">
        <v>408</v>
      </c>
      <c r="H7965" s="1" t="s">
        <v>2503</v>
      </c>
      <c r="I7965" s="27">
        <v>133</v>
      </c>
      <c r="J7965" s="30" t="s">
        <v>6238</v>
      </c>
      <c r="K7965" s="28" t="s">
        <v>6234</v>
      </c>
      <c r="L7965" s="4" t="s">
        <v>141</v>
      </c>
    </row>
    <row r="7966" spans="1:12">
      <c r="A7966" s="36">
        <v>2017</v>
      </c>
      <c r="B7966" s="14" t="s">
        <v>1417</v>
      </c>
      <c r="C7966" s="9">
        <v>43035</v>
      </c>
      <c r="D7966" s="14" t="s">
        <v>537</v>
      </c>
      <c r="E7966" s="1" t="s">
        <v>181</v>
      </c>
      <c r="F7966" s="11">
        <v>4004</v>
      </c>
      <c r="G7966" s="1" t="s">
        <v>408</v>
      </c>
      <c r="H7966" s="1" t="s">
        <v>2503</v>
      </c>
      <c r="I7966" s="27">
        <v>186.1</v>
      </c>
      <c r="J7966" s="30" t="s">
        <v>6239</v>
      </c>
      <c r="K7966" s="28" t="s">
        <v>6234</v>
      </c>
      <c r="L7966" s="4" t="s">
        <v>141</v>
      </c>
    </row>
    <row r="7967" spans="1:12">
      <c r="A7967" s="36">
        <v>2017</v>
      </c>
      <c r="B7967" s="14" t="s">
        <v>1417</v>
      </c>
      <c r="C7967" s="9">
        <v>43037</v>
      </c>
      <c r="D7967" s="14" t="s">
        <v>537</v>
      </c>
      <c r="E7967" s="1" t="s">
        <v>181</v>
      </c>
      <c r="F7967" s="11">
        <v>4004</v>
      </c>
      <c r="G7967" s="1" t="s">
        <v>408</v>
      </c>
      <c r="H7967" s="1" t="s">
        <v>2503</v>
      </c>
      <c r="I7967" s="27">
        <v>181</v>
      </c>
      <c r="J7967" s="30" t="s">
        <v>6240</v>
      </c>
      <c r="K7967" s="28" t="s">
        <v>6234</v>
      </c>
      <c r="L7967" s="4" t="s">
        <v>141</v>
      </c>
    </row>
    <row r="7968" spans="1:12">
      <c r="A7968" s="36">
        <v>2017</v>
      </c>
      <c r="B7968" s="14" t="s">
        <v>1417</v>
      </c>
      <c r="C7968" s="9">
        <v>43037</v>
      </c>
      <c r="D7968" s="14" t="s">
        <v>537</v>
      </c>
      <c r="E7968" s="1" t="s">
        <v>181</v>
      </c>
      <c r="F7968" s="11">
        <v>4004</v>
      </c>
      <c r="G7968" s="1" t="s">
        <v>408</v>
      </c>
      <c r="H7968" s="1" t="s">
        <v>2503</v>
      </c>
      <c r="I7968" s="27">
        <v>119.1</v>
      </c>
      <c r="J7968" s="30" t="s">
        <v>6241</v>
      </c>
      <c r="K7968" s="28" t="s">
        <v>6234</v>
      </c>
      <c r="L7968" s="4" t="s">
        <v>141</v>
      </c>
    </row>
    <row r="7969" spans="1:12">
      <c r="A7969" s="36">
        <v>2017</v>
      </c>
      <c r="B7969" s="14" t="s">
        <v>1417</v>
      </c>
      <c r="C7969" s="9">
        <v>43038</v>
      </c>
      <c r="D7969" s="14" t="s">
        <v>537</v>
      </c>
      <c r="E7969" s="1" t="s">
        <v>181</v>
      </c>
      <c r="F7969" s="11">
        <v>4004</v>
      </c>
      <c r="G7969" s="1" t="s">
        <v>408</v>
      </c>
      <c r="H7969" s="1" t="s">
        <v>2503</v>
      </c>
      <c r="I7969" s="27">
        <v>145.19999999999999</v>
      </c>
      <c r="J7969" s="30" t="s">
        <v>6242</v>
      </c>
      <c r="K7969" s="28" t="s">
        <v>6234</v>
      </c>
      <c r="L7969" s="4" t="s">
        <v>141</v>
      </c>
    </row>
    <row r="7970" spans="1:12">
      <c r="A7970" s="36">
        <v>2017</v>
      </c>
      <c r="B7970" s="14" t="s">
        <v>1417</v>
      </c>
      <c r="C7970" s="9">
        <v>43039</v>
      </c>
      <c r="D7970" s="14" t="s">
        <v>537</v>
      </c>
      <c r="E7970" s="1" t="s">
        <v>181</v>
      </c>
      <c r="F7970" s="11">
        <v>4004</v>
      </c>
      <c r="G7970" s="1" t="s">
        <v>408</v>
      </c>
      <c r="H7970" s="1" t="s">
        <v>2503</v>
      </c>
      <c r="I7970" s="27">
        <v>45.2</v>
      </c>
      <c r="J7970" s="30" t="s">
        <v>6243</v>
      </c>
      <c r="K7970" s="28" t="s">
        <v>6234</v>
      </c>
      <c r="L7970" s="4" t="s">
        <v>141</v>
      </c>
    </row>
    <row r="7971" spans="1:12">
      <c r="A7971" s="36">
        <v>2017</v>
      </c>
      <c r="B7971" s="14" t="s">
        <v>1417</v>
      </c>
      <c r="C7971" s="9">
        <v>43014</v>
      </c>
      <c r="D7971" s="14" t="s">
        <v>537</v>
      </c>
      <c r="E7971" s="1" t="s">
        <v>13</v>
      </c>
      <c r="F7971" s="11">
        <v>5069</v>
      </c>
      <c r="G7971" s="1" t="s">
        <v>269</v>
      </c>
      <c r="H7971" s="1" t="s">
        <v>270</v>
      </c>
      <c r="I7971" s="27">
        <v>95</v>
      </c>
      <c r="J7971" s="30" t="s">
        <v>6244</v>
      </c>
      <c r="K7971" s="28" t="s">
        <v>6245</v>
      </c>
      <c r="L7971" s="4" t="s">
        <v>141</v>
      </c>
    </row>
    <row r="7972" spans="1:12">
      <c r="A7972" s="36">
        <v>2017</v>
      </c>
      <c r="B7972" s="14" t="s">
        <v>1417</v>
      </c>
      <c r="C7972" s="9">
        <v>43025</v>
      </c>
      <c r="D7972" s="14" t="s">
        <v>537</v>
      </c>
      <c r="E7972" s="1" t="s">
        <v>13</v>
      </c>
      <c r="F7972" s="11">
        <v>5069</v>
      </c>
      <c r="G7972" s="1" t="s">
        <v>269</v>
      </c>
      <c r="H7972" s="1" t="s">
        <v>270</v>
      </c>
      <c r="I7972" s="27">
        <v>90.2</v>
      </c>
      <c r="J7972" s="30" t="s">
        <v>6246</v>
      </c>
      <c r="K7972" s="28" t="s">
        <v>6247</v>
      </c>
      <c r="L7972" s="4" t="s">
        <v>141</v>
      </c>
    </row>
    <row r="7973" spans="1:12">
      <c r="A7973" s="36">
        <v>2017</v>
      </c>
      <c r="B7973" s="14" t="s">
        <v>1417</v>
      </c>
      <c r="C7973" s="9">
        <v>43035</v>
      </c>
      <c r="D7973" s="14" t="s">
        <v>537</v>
      </c>
      <c r="E7973" s="1" t="s">
        <v>13</v>
      </c>
      <c r="F7973" s="11">
        <v>5069</v>
      </c>
      <c r="G7973" s="1" t="s">
        <v>269</v>
      </c>
      <c r="H7973" s="1" t="s">
        <v>270</v>
      </c>
      <c r="I7973" s="27">
        <v>86.2</v>
      </c>
      <c r="J7973" s="30" t="s">
        <v>6248</v>
      </c>
      <c r="K7973" s="28" t="s">
        <v>6249</v>
      </c>
      <c r="L7973" s="4" t="s">
        <v>141</v>
      </c>
    </row>
    <row r="7974" spans="1:12">
      <c r="A7974" s="36">
        <v>2017</v>
      </c>
      <c r="B7974" s="14" t="s">
        <v>1417</v>
      </c>
      <c r="C7974" s="9">
        <v>43035</v>
      </c>
      <c r="D7974" s="14" t="s">
        <v>537</v>
      </c>
      <c r="E7974" s="1" t="s">
        <v>13</v>
      </c>
      <c r="F7974" s="11">
        <v>5069</v>
      </c>
      <c r="G7974" s="1" t="s">
        <v>269</v>
      </c>
      <c r="H7974" s="1" t="s">
        <v>270</v>
      </c>
      <c r="I7974" s="27">
        <v>6</v>
      </c>
      <c r="J7974" s="30" t="s">
        <v>6250</v>
      </c>
      <c r="K7974" s="28" t="s">
        <v>6249</v>
      </c>
      <c r="L7974" s="4" t="s">
        <v>141</v>
      </c>
    </row>
    <row r="7975" spans="1:12">
      <c r="A7975" s="36">
        <v>2017</v>
      </c>
      <c r="B7975" s="14" t="s">
        <v>1417</v>
      </c>
      <c r="C7975" s="9">
        <v>43036</v>
      </c>
      <c r="D7975" s="14" t="s">
        <v>537</v>
      </c>
      <c r="E7975" s="1" t="s">
        <v>13</v>
      </c>
      <c r="F7975" s="11">
        <v>5069</v>
      </c>
      <c r="G7975" s="1" t="s">
        <v>137</v>
      </c>
      <c r="H7975" s="1" t="s">
        <v>138</v>
      </c>
      <c r="I7975" s="27">
        <v>18</v>
      </c>
      <c r="J7975" s="30">
        <v>3559</v>
      </c>
      <c r="K7975" s="28" t="s">
        <v>6249</v>
      </c>
      <c r="L7975" s="4" t="s">
        <v>141</v>
      </c>
    </row>
    <row r="7976" spans="1:12">
      <c r="A7976" s="36">
        <v>2017</v>
      </c>
      <c r="B7976" s="14" t="s">
        <v>1417</v>
      </c>
      <c r="C7976" s="9">
        <v>43013</v>
      </c>
      <c r="D7976" s="14" t="s">
        <v>537</v>
      </c>
      <c r="E7976" s="1" t="s">
        <v>308</v>
      </c>
      <c r="F7976" s="11">
        <v>4525</v>
      </c>
      <c r="G7976" s="1" t="s">
        <v>269</v>
      </c>
      <c r="H7976" s="1" t="s">
        <v>270</v>
      </c>
      <c r="I7976" s="27">
        <v>205.5</v>
      </c>
      <c r="J7976" s="30" t="s">
        <v>6251</v>
      </c>
      <c r="K7976" s="28" t="s">
        <v>6252</v>
      </c>
      <c r="L7976" s="4" t="s">
        <v>141</v>
      </c>
    </row>
    <row r="7977" spans="1:12">
      <c r="A7977" s="36">
        <v>2017</v>
      </c>
      <c r="B7977" s="14" t="s">
        <v>1417</v>
      </c>
      <c r="C7977" s="9">
        <v>43011</v>
      </c>
      <c r="D7977" s="14" t="s">
        <v>537</v>
      </c>
      <c r="E7977" s="1" t="s">
        <v>308</v>
      </c>
      <c r="F7977" s="11">
        <v>4418</v>
      </c>
      <c r="G7977" s="1" t="s">
        <v>179</v>
      </c>
      <c r="H7977" s="1" t="s">
        <v>183</v>
      </c>
      <c r="I7977" s="27">
        <v>99</v>
      </c>
      <c r="J7977" s="30">
        <v>28111</v>
      </c>
      <c r="K7977" s="28" t="s">
        <v>6253</v>
      </c>
      <c r="L7977" s="4" t="s">
        <v>141</v>
      </c>
    </row>
    <row r="7978" spans="1:12">
      <c r="A7978" s="36">
        <v>2017</v>
      </c>
      <c r="B7978" s="14" t="s">
        <v>1417</v>
      </c>
      <c r="C7978" s="9">
        <v>43013</v>
      </c>
      <c r="D7978" s="14" t="s">
        <v>537</v>
      </c>
      <c r="E7978" s="1" t="s">
        <v>308</v>
      </c>
      <c r="F7978" s="11">
        <v>4418</v>
      </c>
      <c r="G7978" s="1" t="s">
        <v>37</v>
      </c>
      <c r="H7978" s="11" t="s">
        <v>2087</v>
      </c>
      <c r="I7978" s="27">
        <v>58</v>
      </c>
      <c r="J7978" s="30" t="s">
        <v>6254</v>
      </c>
      <c r="K7978" s="28" t="s">
        <v>6253</v>
      </c>
      <c r="L7978" s="4" t="s">
        <v>141</v>
      </c>
    </row>
    <row r="7979" spans="1:12">
      <c r="A7979" s="36">
        <v>2017</v>
      </c>
      <c r="B7979" s="14" t="s">
        <v>1417</v>
      </c>
      <c r="C7979" s="9">
        <v>43013</v>
      </c>
      <c r="D7979" s="14" t="s">
        <v>537</v>
      </c>
      <c r="E7979" s="1" t="s">
        <v>308</v>
      </c>
      <c r="F7979" s="11">
        <v>4418</v>
      </c>
      <c r="G7979" s="1" t="s">
        <v>37</v>
      </c>
      <c r="H7979" s="11" t="s">
        <v>2087</v>
      </c>
      <c r="I7979" s="27">
        <v>86</v>
      </c>
      <c r="J7979" s="30" t="s">
        <v>6255</v>
      </c>
      <c r="K7979" s="28" t="s">
        <v>6253</v>
      </c>
      <c r="L7979" s="4" t="s">
        <v>141</v>
      </c>
    </row>
    <row r="7980" spans="1:12">
      <c r="A7980" s="36">
        <v>2017</v>
      </c>
      <c r="B7980" s="14" t="s">
        <v>1417</v>
      </c>
      <c r="C7980" s="9">
        <v>43017</v>
      </c>
      <c r="D7980" s="14" t="s">
        <v>537</v>
      </c>
      <c r="E7980" s="1" t="s">
        <v>308</v>
      </c>
      <c r="F7980" s="11">
        <v>4418</v>
      </c>
      <c r="G7980" s="1" t="s">
        <v>137</v>
      </c>
      <c r="H7980" s="1" t="s">
        <v>138</v>
      </c>
      <c r="I7980" s="27">
        <v>100.1</v>
      </c>
      <c r="J7980" s="30">
        <v>1549</v>
      </c>
      <c r="K7980" s="28" t="s">
        <v>6253</v>
      </c>
      <c r="L7980" s="4" t="s">
        <v>141</v>
      </c>
    </row>
    <row r="7981" spans="1:12">
      <c r="A7981" s="36">
        <v>2017</v>
      </c>
      <c r="B7981" s="14" t="s">
        <v>1417</v>
      </c>
      <c r="C7981" s="9">
        <v>43013</v>
      </c>
      <c r="D7981" s="14" t="s">
        <v>537</v>
      </c>
      <c r="E7981" s="1" t="s">
        <v>308</v>
      </c>
      <c r="F7981" s="11">
        <v>4418</v>
      </c>
      <c r="G7981" s="1" t="s">
        <v>137</v>
      </c>
      <c r="H7981" s="1" t="s">
        <v>138</v>
      </c>
      <c r="I7981" s="27">
        <v>95.3</v>
      </c>
      <c r="J7981" s="30">
        <v>1541</v>
      </c>
      <c r="K7981" s="28" t="s">
        <v>6253</v>
      </c>
      <c r="L7981" s="4" t="s">
        <v>141</v>
      </c>
    </row>
    <row r="7982" spans="1:12">
      <c r="A7982" s="36">
        <v>2017</v>
      </c>
      <c r="B7982" s="14" t="s">
        <v>1417</v>
      </c>
      <c r="C7982" s="9">
        <v>43015</v>
      </c>
      <c r="D7982" s="14" t="s">
        <v>537</v>
      </c>
      <c r="E7982" s="1" t="s">
        <v>308</v>
      </c>
      <c r="F7982" s="11">
        <v>4418</v>
      </c>
      <c r="G7982" s="1" t="s">
        <v>137</v>
      </c>
      <c r="H7982" s="1" t="s">
        <v>287</v>
      </c>
      <c r="I7982" s="27">
        <v>53</v>
      </c>
      <c r="J7982" s="30">
        <v>10228</v>
      </c>
      <c r="K7982" s="28" t="s">
        <v>6253</v>
      </c>
      <c r="L7982" s="4" t="s">
        <v>141</v>
      </c>
    </row>
    <row r="7983" spans="1:12">
      <c r="A7983" s="36">
        <v>2017</v>
      </c>
      <c r="B7983" s="14" t="s">
        <v>1417</v>
      </c>
      <c r="C7983" s="9">
        <v>43015</v>
      </c>
      <c r="D7983" s="14" t="s">
        <v>537</v>
      </c>
      <c r="E7983" s="1" t="s">
        <v>308</v>
      </c>
      <c r="F7983" s="11">
        <v>4418</v>
      </c>
      <c r="G7983" s="1" t="s">
        <v>137</v>
      </c>
      <c r="H7983" s="1" t="s">
        <v>138</v>
      </c>
      <c r="I7983" s="27">
        <v>82.9</v>
      </c>
      <c r="J7983" s="30">
        <v>1545</v>
      </c>
      <c r="K7983" s="28" t="s">
        <v>6253</v>
      </c>
      <c r="L7983" s="4" t="s">
        <v>141</v>
      </c>
    </row>
    <row r="7984" spans="1:12">
      <c r="A7984" s="36">
        <v>2017</v>
      </c>
      <c r="B7984" s="14" t="s">
        <v>1417</v>
      </c>
      <c r="C7984" s="9">
        <v>43015</v>
      </c>
      <c r="D7984" s="14" t="s">
        <v>537</v>
      </c>
      <c r="E7984" s="1" t="s">
        <v>308</v>
      </c>
      <c r="F7984" s="11">
        <v>4418</v>
      </c>
      <c r="G7984" s="1" t="s">
        <v>137</v>
      </c>
      <c r="H7984" s="1" t="s">
        <v>287</v>
      </c>
      <c r="I7984" s="27">
        <v>65</v>
      </c>
      <c r="J7984" s="30">
        <v>10229</v>
      </c>
      <c r="K7984" s="28" t="s">
        <v>6253</v>
      </c>
      <c r="L7984" s="4" t="s">
        <v>141</v>
      </c>
    </row>
    <row r="7985" spans="1:12">
      <c r="A7985" s="36">
        <v>2017</v>
      </c>
      <c r="B7985" s="14" t="s">
        <v>1417</v>
      </c>
      <c r="C7985" s="9">
        <v>43015</v>
      </c>
      <c r="D7985" s="14" t="s">
        <v>537</v>
      </c>
      <c r="E7985" s="1" t="s">
        <v>308</v>
      </c>
      <c r="F7985" s="11">
        <v>4418</v>
      </c>
      <c r="G7985" s="1" t="s">
        <v>137</v>
      </c>
      <c r="H7985" s="1" t="s">
        <v>138</v>
      </c>
      <c r="I7985" s="27">
        <v>129.9</v>
      </c>
      <c r="J7985" s="30">
        <v>1546</v>
      </c>
      <c r="K7985" s="28" t="s">
        <v>6253</v>
      </c>
      <c r="L7985" s="4" t="s">
        <v>141</v>
      </c>
    </row>
    <row r="7986" spans="1:12">
      <c r="A7986" s="36">
        <v>2017</v>
      </c>
      <c r="B7986" s="14" t="s">
        <v>1417</v>
      </c>
      <c r="C7986" s="9">
        <v>43009</v>
      </c>
      <c r="D7986" s="14" t="s">
        <v>537</v>
      </c>
      <c r="E7986" s="1" t="s">
        <v>308</v>
      </c>
      <c r="F7986" s="11">
        <v>4418</v>
      </c>
      <c r="G7986" s="1" t="s">
        <v>137</v>
      </c>
      <c r="H7986" s="1" t="s">
        <v>287</v>
      </c>
      <c r="I7986" s="27">
        <v>71</v>
      </c>
      <c r="J7986" s="30">
        <v>10222</v>
      </c>
      <c r="K7986" s="28" t="s">
        <v>6253</v>
      </c>
      <c r="L7986" s="4" t="s">
        <v>141</v>
      </c>
    </row>
    <row r="7987" spans="1:12">
      <c r="A7987" s="36">
        <v>2017</v>
      </c>
      <c r="B7987" s="14" t="s">
        <v>1417</v>
      </c>
      <c r="C7987" s="9">
        <v>43009</v>
      </c>
      <c r="D7987" s="14" t="s">
        <v>537</v>
      </c>
      <c r="E7987" s="1" t="s">
        <v>308</v>
      </c>
      <c r="F7987" s="11">
        <v>4418</v>
      </c>
      <c r="G7987" s="1" t="s">
        <v>137</v>
      </c>
      <c r="H7987" s="1" t="s">
        <v>138</v>
      </c>
      <c r="I7987" s="27">
        <v>80.400000000000006</v>
      </c>
      <c r="J7987" s="30">
        <v>1536</v>
      </c>
      <c r="K7987" s="28" t="s">
        <v>6253</v>
      </c>
      <c r="L7987" s="4" t="s">
        <v>141</v>
      </c>
    </row>
    <row r="7988" spans="1:12">
      <c r="A7988" s="36">
        <v>2017</v>
      </c>
      <c r="B7988" s="14" t="s">
        <v>1417</v>
      </c>
      <c r="C7988" s="9">
        <v>43011</v>
      </c>
      <c r="D7988" s="14" t="s">
        <v>537</v>
      </c>
      <c r="E7988" s="1" t="s">
        <v>308</v>
      </c>
      <c r="F7988" s="11">
        <v>4418</v>
      </c>
      <c r="G7988" s="1" t="s">
        <v>137</v>
      </c>
      <c r="H7988" s="1" t="s">
        <v>138</v>
      </c>
      <c r="I7988" s="27">
        <v>114.4</v>
      </c>
      <c r="J7988" s="30">
        <v>1537</v>
      </c>
      <c r="K7988" s="28" t="s">
        <v>6253</v>
      </c>
      <c r="L7988" s="4" t="s">
        <v>141</v>
      </c>
    </row>
    <row r="7989" spans="1:12">
      <c r="A7989" s="36">
        <v>2017</v>
      </c>
      <c r="B7989" s="14" t="s">
        <v>1417</v>
      </c>
      <c r="C7989" s="9">
        <v>43017</v>
      </c>
      <c r="D7989" s="14" t="s">
        <v>537</v>
      </c>
      <c r="E7989" s="1" t="s">
        <v>308</v>
      </c>
      <c r="F7989" s="11">
        <v>4418</v>
      </c>
      <c r="G7989" s="1" t="s">
        <v>137</v>
      </c>
      <c r="H7989" s="1" t="s">
        <v>138</v>
      </c>
      <c r="I7989" s="27">
        <v>19.100000000000001</v>
      </c>
      <c r="J7989" s="30">
        <v>1538</v>
      </c>
      <c r="K7989" s="28" t="s">
        <v>6253</v>
      </c>
      <c r="L7989" s="4" t="s">
        <v>141</v>
      </c>
    </row>
    <row r="7990" spans="1:12">
      <c r="A7990" s="36">
        <v>2017</v>
      </c>
      <c r="B7990" s="14" t="s">
        <v>1417</v>
      </c>
      <c r="C7990" s="9">
        <v>43025</v>
      </c>
      <c r="D7990" s="14" t="s">
        <v>537</v>
      </c>
      <c r="E7990" s="1" t="s">
        <v>308</v>
      </c>
      <c r="F7990" s="11">
        <v>4418</v>
      </c>
      <c r="G7990" s="1" t="s">
        <v>137</v>
      </c>
      <c r="H7990" s="1" t="s">
        <v>138</v>
      </c>
      <c r="I7990" s="27">
        <v>143.6</v>
      </c>
      <c r="J7990" s="30">
        <v>1567</v>
      </c>
      <c r="K7990" s="28" t="s">
        <v>6256</v>
      </c>
      <c r="L7990" s="4" t="s">
        <v>141</v>
      </c>
    </row>
    <row r="7991" spans="1:12">
      <c r="A7991" s="36">
        <v>2017</v>
      </c>
      <c r="B7991" s="14" t="s">
        <v>1417</v>
      </c>
      <c r="C7991" s="9">
        <v>43026</v>
      </c>
      <c r="D7991" s="14" t="s">
        <v>537</v>
      </c>
      <c r="E7991" s="1" t="s">
        <v>308</v>
      </c>
      <c r="F7991" s="11">
        <v>4418</v>
      </c>
      <c r="G7991" s="1" t="s">
        <v>137</v>
      </c>
      <c r="H7991" s="1" t="s">
        <v>138</v>
      </c>
      <c r="I7991" s="27">
        <v>117.9</v>
      </c>
      <c r="J7991" s="30">
        <v>1569</v>
      </c>
      <c r="K7991" s="28" t="s">
        <v>6256</v>
      </c>
      <c r="L7991" s="4" t="s">
        <v>141</v>
      </c>
    </row>
    <row r="7992" spans="1:12">
      <c r="A7992" s="36">
        <v>2017</v>
      </c>
      <c r="B7992" s="14" t="s">
        <v>1417</v>
      </c>
      <c r="C7992" s="9">
        <v>43026</v>
      </c>
      <c r="D7992" s="14" t="s">
        <v>537</v>
      </c>
      <c r="E7992" s="1" t="s">
        <v>308</v>
      </c>
      <c r="F7992" s="11">
        <v>4418</v>
      </c>
      <c r="G7992" s="1" t="s">
        <v>137</v>
      </c>
      <c r="H7992" s="1" t="s">
        <v>287</v>
      </c>
      <c r="I7992" s="27">
        <v>60</v>
      </c>
      <c r="J7992" s="30">
        <v>10234</v>
      </c>
      <c r="K7992" s="28" t="s">
        <v>6256</v>
      </c>
      <c r="L7992" s="4" t="s">
        <v>141</v>
      </c>
    </row>
    <row r="7993" spans="1:12">
      <c r="A7993" s="36">
        <v>2017</v>
      </c>
      <c r="B7993" s="14" t="s">
        <v>1417</v>
      </c>
      <c r="C7993" s="9">
        <v>43027</v>
      </c>
      <c r="D7993" s="14" t="s">
        <v>537</v>
      </c>
      <c r="E7993" s="1" t="s">
        <v>308</v>
      </c>
      <c r="F7993" s="11">
        <v>4418</v>
      </c>
      <c r="G7993" s="1" t="s">
        <v>137</v>
      </c>
      <c r="H7993" s="1" t="s">
        <v>138</v>
      </c>
      <c r="I7993" s="27">
        <v>55.8</v>
      </c>
      <c r="J7993" s="30">
        <v>1573</v>
      </c>
      <c r="K7993" s="28" t="s">
        <v>6256</v>
      </c>
      <c r="L7993" s="4" t="s">
        <v>141</v>
      </c>
    </row>
    <row r="7994" spans="1:12">
      <c r="A7994" s="36">
        <v>2017</v>
      </c>
      <c r="B7994" s="14" t="s">
        <v>1417</v>
      </c>
      <c r="C7994" s="9">
        <v>43027</v>
      </c>
      <c r="D7994" s="14" t="s">
        <v>537</v>
      </c>
      <c r="E7994" s="1" t="s">
        <v>308</v>
      </c>
      <c r="F7994" s="11">
        <v>4418</v>
      </c>
      <c r="G7994" s="1" t="s">
        <v>137</v>
      </c>
      <c r="H7994" s="1" t="s">
        <v>138</v>
      </c>
      <c r="I7994" s="27">
        <v>123.4</v>
      </c>
      <c r="J7994" s="30">
        <v>1571</v>
      </c>
      <c r="K7994" s="28" t="s">
        <v>6256</v>
      </c>
      <c r="L7994" s="4" t="s">
        <v>141</v>
      </c>
    </row>
    <row r="7995" spans="1:12">
      <c r="A7995" s="36">
        <v>2017</v>
      </c>
      <c r="B7995" s="14" t="s">
        <v>1417</v>
      </c>
      <c r="C7995" s="9">
        <v>43028</v>
      </c>
      <c r="D7995" s="14" t="s">
        <v>537</v>
      </c>
      <c r="E7995" s="1" t="s">
        <v>308</v>
      </c>
      <c r="F7995" s="11">
        <v>4418</v>
      </c>
      <c r="G7995" s="1" t="s">
        <v>137</v>
      </c>
      <c r="H7995" s="1" t="s">
        <v>138</v>
      </c>
      <c r="I7995" s="27">
        <v>122.2</v>
      </c>
      <c r="J7995" s="30">
        <v>1574</v>
      </c>
      <c r="K7995" s="28" t="s">
        <v>6257</v>
      </c>
      <c r="L7995" s="4" t="s">
        <v>141</v>
      </c>
    </row>
    <row r="7996" spans="1:12">
      <c r="A7996" s="36">
        <v>2017</v>
      </c>
      <c r="B7996" s="14" t="s">
        <v>1417</v>
      </c>
      <c r="C7996" s="9">
        <v>43029</v>
      </c>
      <c r="D7996" s="14" t="s">
        <v>537</v>
      </c>
      <c r="E7996" s="1" t="s">
        <v>308</v>
      </c>
      <c r="F7996" s="11">
        <v>4418</v>
      </c>
      <c r="G7996" s="1" t="s">
        <v>137</v>
      </c>
      <c r="H7996" s="1" t="s">
        <v>287</v>
      </c>
      <c r="I7996" s="27">
        <v>55</v>
      </c>
      <c r="J7996" s="30">
        <v>10237</v>
      </c>
      <c r="K7996" s="28" t="s">
        <v>6257</v>
      </c>
      <c r="L7996" s="4" t="s">
        <v>141</v>
      </c>
    </row>
    <row r="7997" spans="1:12">
      <c r="A7997" s="36">
        <v>2017</v>
      </c>
      <c r="B7997" s="14" t="s">
        <v>1417</v>
      </c>
      <c r="C7997" s="9">
        <v>43030</v>
      </c>
      <c r="D7997" s="14" t="s">
        <v>537</v>
      </c>
      <c r="E7997" s="1" t="s">
        <v>308</v>
      </c>
      <c r="F7997" s="11">
        <v>4418</v>
      </c>
      <c r="G7997" s="1" t="s">
        <v>137</v>
      </c>
      <c r="H7997" s="1" t="s">
        <v>138</v>
      </c>
      <c r="I7997" s="27">
        <v>69.8</v>
      </c>
      <c r="J7997" s="30">
        <v>1579</v>
      </c>
      <c r="K7997" s="28" t="s">
        <v>6257</v>
      </c>
      <c r="L7997" s="4" t="s">
        <v>141</v>
      </c>
    </row>
    <row r="7998" spans="1:12">
      <c r="A7998" s="36">
        <v>2017</v>
      </c>
      <c r="B7998" s="14" t="s">
        <v>1417</v>
      </c>
      <c r="C7998" s="9">
        <v>43030</v>
      </c>
      <c r="D7998" s="14" t="s">
        <v>537</v>
      </c>
      <c r="E7998" s="1" t="s">
        <v>308</v>
      </c>
      <c r="F7998" s="11">
        <v>4418</v>
      </c>
      <c r="G7998" s="1" t="s">
        <v>137</v>
      </c>
      <c r="H7998" s="1" t="s">
        <v>287</v>
      </c>
      <c r="I7998" s="27">
        <v>72</v>
      </c>
      <c r="J7998" s="30">
        <v>10238</v>
      </c>
      <c r="K7998" s="28" t="s">
        <v>6257</v>
      </c>
      <c r="L7998" s="4" t="s">
        <v>141</v>
      </c>
    </row>
    <row r="7999" spans="1:12">
      <c r="A7999" s="36">
        <v>2017</v>
      </c>
      <c r="B7999" s="14" t="s">
        <v>1417</v>
      </c>
      <c r="C7999" s="9">
        <v>43031</v>
      </c>
      <c r="D7999" s="14" t="s">
        <v>537</v>
      </c>
      <c r="E7999" s="1" t="s">
        <v>308</v>
      </c>
      <c r="F7999" s="11">
        <v>4418</v>
      </c>
      <c r="G7999" s="1" t="s">
        <v>137</v>
      </c>
      <c r="H7999" s="1" t="s">
        <v>287</v>
      </c>
      <c r="I7999" s="27">
        <v>70</v>
      </c>
      <c r="J7999" s="30">
        <v>10241</v>
      </c>
      <c r="K7999" s="28" t="s">
        <v>6257</v>
      </c>
      <c r="L7999" s="4" t="s">
        <v>141</v>
      </c>
    </row>
    <row r="8000" spans="1:12">
      <c r="A8000" s="36">
        <v>2017</v>
      </c>
      <c r="B8000" s="14" t="s">
        <v>1417</v>
      </c>
      <c r="C8000" s="9">
        <v>43034</v>
      </c>
      <c r="D8000" s="14" t="s">
        <v>537</v>
      </c>
      <c r="E8000" s="1" t="s">
        <v>308</v>
      </c>
      <c r="F8000" s="11">
        <v>4418</v>
      </c>
      <c r="G8000" s="1" t="s">
        <v>137</v>
      </c>
      <c r="H8000" s="1" t="s">
        <v>138</v>
      </c>
      <c r="I8000" s="27">
        <v>76.3</v>
      </c>
      <c r="J8000" s="30">
        <v>1581</v>
      </c>
      <c r="K8000" s="28" t="s">
        <v>6257</v>
      </c>
      <c r="L8000" s="4" t="s">
        <v>141</v>
      </c>
    </row>
    <row r="8001" spans="1:12">
      <c r="A8001" s="36">
        <v>2017</v>
      </c>
      <c r="B8001" s="14" t="s">
        <v>1417</v>
      </c>
      <c r="C8001" s="9">
        <v>43034</v>
      </c>
      <c r="D8001" s="14" t="s">
        <v>537</v>
      </c>
      <c r="E8001" s="1" t="s">
        <v>308</v>
      </c>
      <c r="F8001" s="11">
        <v>4418</v>
      </c>
      <c r="G8001" s="1" t="s">
        <v>137</v>
      </c>
      <c r="H8001" s="1" t="s">
        <v>287</v>
      </c>
      <c r="I8001" s="27">
        <v>85</v>
      </c>
      <c r="J8001" s="30">
        <v>10242</v>
      </c>
      <c r="K8001" s="28" t="s">
        <v>6257</v>
      </c>
      <c r="L8001" s="4" t="s">
        <v>141</v>
      </c>
    </row>
    <row r="8002" spans="1:12">
      <c r="A8002" s="36">
        <v>2017</v>
      </c>
      <c r="B8002" s="14" t="s">
        <v>1417</v>
      </c>
      <c r="C8002" s="9">
        <v>43036</v>
      </c>
      <c r="D8002" s="14" t="s">
        <v>537</v>
      </c>
      <c r="E8002" s="1" t="s">
        <v>308</v>
      </c>
      <c r="F8002" s="11">
        <v>4418</v>
      </c>
      <c r="G8002" s="1" t="s">
        <v>137</v>
      </c>
      <c r="H8002" s="1" t="s">
        <v>138</v>
      </c>
      <c r="I8002" s="27">
        <v>60.3</v>
      </c>
      <c r="J8002" s="30">
        <v>1585</v>
      </c>
      <c r="K8002" s="28" t="s">
        <v>6258</v>
      </c>
      <c r="L8002" s="4" t="s">
        <v>141</v>
      </c>
    </row>
    <row r="8003" spans="1:12">
      <c r="A8003" s="36">
        <v>2017</v>
      </c>
      <c r="B8003" s="14" t="s">
        <v>1417</v>
      </c>
      <c r="C8003" s="9">
        <v>43025</v>
      </c>
      <c r="D8003" s="14" t="s">
        <v>537</v>
      </c>
      <c r="E8003" s="1" t="s">
        <v>221</v>
      </c>
      <c r="F8003" s="11">
        <v>4572</v>
      </c>
      <c r="G8003" s="1" t="s">
        <v>149</v>
      </c>
      <c r="H8003" s="11" t="s">
        <v>150</v>
      </c>
      <c r="I8003" s="27">
        <v>41</v>
      </c>
      <c r="J8003" s="30" t="s">
        <v>6259</v>
      </c>
      <c r="K8003" s="28" t="s">
        <v>6260</v>
      </c>
      <c r="L8003" s="4" t="s">
        <v>141</v>
      </c>
    </row>
    <row r="8004" spans="1:12">
      <c r="A8004" s="36">
        <v>2017</v>
      </c>
      <c r="B8004" s="14" t="s">
        <v>1417</v>
      </c>
      <c r="C8004" s="9">
        <v>43025</v>
      </c>
      <c r="D8004" s="14" t="s">
        <v>537</v>
      </c>
      <c r="E8004" s="1" t="s">
        <v>221</v>
      </c>
      <c r="F8004" s="11">
        <v>4571</v>
      </c>
      <c r="G8004" s="1" t="s">
        <v>149</v>
      </c>
      <c r="H8004" s="11" t="s">
        <v>150</v>
      </c>
      <c r="I8004" s="27">
        <v>42</v>
      </c>
      <c r="J8004" s="30" t="s">
        <v>6261</v>
      </c>
      <c r="K8004" s="28" t="s">
        <v>6262</v>
      </c>
      <c r="L8004" s="4" t="s">
        <v>141</v>
      </c>
    </row>
    <row r="8005" spans="1:12">
      <c r="A8005" s="36">
        <v>2017</v>
      </c>
      <c r="B8005" s="14" t="s">
        <v>1417</v>
      </c>
      <c r="C8005" s="9">
        <v>43027</v>
      </c>
      <c r="D8005" s="14" t="s">
        <v>537</v>
      </c>
      <c r="E8005" s="1" t="s">
        <v>221</v>
      </c>
      <c r="F8005" s="11">
        <v>4620</v>
      </c>
      <c r="G8005" s="1" t="s">
        <v>149</v>
      </c>
      <c r="H8005" s="11" t="s">
        <v>150</v>
      </c>
      <c r="I8005" s="27">
        <v>38</v>
      </c>
      <c r="J8005" s="30" t="s">
        <v>6263</v>
      </c>
      <c r="K8005" s="28" t="s">
        <v>6264</v>
      </c>
      <c r="L8005" s="4" t="s">
        <v>141</v>
      </c>
    </row>
    <row r="8006" spans="1:12">
      <c r="A8006" s="36">
        <v>2017</v>
      </c>
      <c r="B8006" s="14" t="s">
        <v>1417</v>
      </c>
      <c r="C8006" s="9">
        <v>43027</v>
      </c>
      <c r="D8006" s="14" t="s">
        <v>537</v>
      </c>
      <c r="E8006" s="1" t="s">
        <v>221</v>
      </c>
      <c r="F8006" s="11">
        <v>4573</v>
      </c>
      <c r="G8006" s="1" t="s">
        <v>149</v>
      </c>
      <c r="H8006" s="11" t="s">
        <v>150</v>
      </c>
      <c r="I8006" s="27">
        <v>33</v>
      </c>
      <c r="J8006" s="30" t="s">
        <v>6265</v>
      </c>
      <c r="K8006" s="28" t="s">
        <v>6266</v>
      </c>
      <c r="L8006" s="4" t="s">
        <v>141</v>
      </c>
    </row>
    <row r="8007" spans="1:12">
      <c r="A8007" s="36">
        <v>2017</v>
      </c>
      <c r="B8007" s="14" t="s">
        <v>1417</v>
      </c>
      <c r="C8007" s="9">
        <v>43027</v>
      </c>
      <c r="D8007" s="14" t="s">
        <v>537</v>
      </c>
      <c r="E8007" s="1" t="s">
        <v>221</v>
      </c>
      <c r="F8007" s="11">
        <v>4573</v>
      </c>
      <c r="G8007" s="1" t="s">
        <v>149</v>
      </c>
      <c r="H8007" s="11" t="s">
        <v>150</v>
      </c>
      <c r="I8007" s="27">
        <v>25</v>
      </c>
      <c r="J8007" s="30" t="s">
        <v>6267</v>
      </c>
      <c r="K8007" s="28" t="s">
        <v>6268</v>
      </c>
      <c r="L8007" s="4" t="s">
        <v>141</v>
      </c>
    </row>
    <row r="8008" spans="1:12">
      <c r="A8008" s="36">
        <v>2017</v>
      </c>
      <c r="B8008" s="14" t="s">
        <v>1417</v>
      </c>
      <c r="C8008" s="9">
        <v>43027</v>
      </c>
      <c r="D8008" s="14" t="s">
        <v>537</v>
      </c>
      <c r="E8008" s="1" t="s">
        <v>221</v>
      </c>
      <c r="F8008" s="11">
        <v>4572</v>
      </c>
      <c r="G8008" s="1" t="s">
        <v>149</v>
      </c>
      <c r="H8008" s="11" t="s">
        <v>150</v>
      </c>
      <c r="I8008" s="27">
        <v>32</v>
      </c>
      <c r="J8008" s="30" t="s">
        <v>6269</v>
      </c>
      <c r="K8008" s="28" t="s">
        <v>6270</v>
      </c>
      <c r="L8008" s="4" t="s">
        <v>141</v>
      </c>
    </row>
    <row r="8009" spans="1:12">
      <c r="A8009" s="36">
        <v>2017</v>
      </c>
      <c r="B8009" s="14" t="s">
        <v>1417</v>
      </c>
      <c r="C8009" s="9">
        <v>43028</v>
      </c>
      <c r="D8009" s="14" t="s">
        <v>537</v>
      </c>
      <c r="E8009" s="1" t="s">
        <v>221</v>
      </c>
      <c r="F8009" s="11">
        <v>4620</v>
      </c>
      <c r="G8009" s="1" t="s">
        <v>149</v>
      </c>
      <c r="H8009" s="11" t="s">
        <v>150</v>
      </c>
      <c r="I8009" s="27">
        <v>36</v>
      </c>
      <c r="J8009" s="30" t="s">
        <v>6271</v>
      </c>
      <c r="K8009" s="28" t="s">
        <v>6272</v>
      </c>
      <c r="L8009" s="4" t="s">
        <v>141</v>
      </c>
    </row>
    <row r="8010" spans="1:12">
      <c r="A8010" s="36">
        <v>2017</v>
      </c>
      <c r="B8010" s="14" t="s">
        <v>1417</v>
      </c>
      <c r="C8010" s="9">
        <v>43028</v>
      </c>
      <c r="D8010" s="14" t="s">
        <v>537</v>
      </c>
      <c r="E8010" s="1" t="s">
        <v>221</v>
      </c>
      <c r="F8010" s="11">
        <v>4573</v>
      </c>
      <c r="G8010" s="1" t="s">
        <v>149</v>
      </c>
      <c r="H8010" s="11" t="s">
        <v>150</v>
      </c>
      <c r="I8010" s="27">
        <v>38</v>
      </c>
      <c r="J8010" s="30" t="s">
        <v>6273</v>
      </c>
      <c r="K8010" s="28" t="s">
        <v>6274</v>
      </c>
      <c r="L8010" s="4" t="s">
        <v>141</v>
      </c>
    </row>
    <row r="8011" spans="1:12">
      <c r="A8011" s="36">
        <v>2017</v>
      </c>
      <c r="B8011" s="14" t="s">
        <v>1417</v>
      </c>
      <c r="C8011" s="9">
        <v>43028</v>
      </c>
      <c r="D8011" s="14" t="s">
        <v>537</v>
      </c>
      <c r="E8011" s="1" t="s">
        <v>221</v>
      </c>
      <c r="F8011" s="11">
        <v>4572</v>
      </c>
      <c r="G8011" s="1" t="s">
        <v>149</v>
      </c>
      <c r="H8011" s="11" t="s">
        <v>150</v>
      </c>
      <c r="I8011" s="27">
        <v>29</v>
      </c>
      <c r="J8011" s="30" t="s">
        <v>6275</v>
      </c>
      <c r="K8011" s="28" t="s">
        <v>6276</v>
      </c>
      <c r="L8011" s="4" t="s">
        <v>141</v>
      </c>
    </row>
    <row r="8012" spans="1:12">
      <c r="A8012" s="36">
        <v>2017</v>
      </c>
      <c r="B8012" s="14" t="s">
        <v>1417</v>
      </c>
      <c r="C8012" s="9">
        <v>43028</v>
      </c>
      <c r="D8012" s="14" t="s">
        <v>537</v>
      </c>
      <c r="E8012" s="1" t="s">
        <v>221</v>
      </c>
      <c r="F8012" s="11">
        <v>4620</v>
      </c>
      <c r="G8012" s="1" t="s">
        <v>149</v>
      </c>
      <c r="H8012" s="11" t="s">
        <v>150</v>
      </c>
      <c r="I8012" s="27">
        <v>32</v>
      </c>
      <c r="J8012" s="30" t="s">
        <v>6277</v>
      </c>
      <c r="K8012" s="28" t="s">
        <v>6278</v>
      </c>
      <c r="L8012" s="4" t="s">
        <v>141</v>
      </c>
    </row>
    <row r="8013" spans="1:12">
      <c r="A8013" s="36">
        <v>2017</v>
      </c>
      <c r="B8013" s="14" t="s">
        <v>1417</v>
      </c>
      <c r="C8013" s="9">
        <v>43028</v>
      </c>
      <c r="D8013" s="14" t="s">
        <v>537</v>
      </c>
      <c r="E8013" s="1" t="s">
        <v>221</v>
      </c>
      <c r="F8013" s="11">
        <v>4568</v>
      </c>
      <c r="G8013" s="1" t="s">
        <v>149</v>
      </c>
      <c r="H8013" s="11" t="s">
        <v>150</v>
      </c>
      <c r="I8013" s="27">
        <v>28</v>
      </c>
      <c r="J8013" s="30" t="s">
        <v>6279</v>
      </c>
      <c r="K8013" s="28" t="s">
        <v>6266</v>
      </c>
      <c r="L8013" s="4" t="s">
        <v>141</v>
      </c>
    </row>
    <row r="8014" spans="1:12">
      <c r="A8014" s="36">
        <v>2017</v>
      </c>
      <c r="B8014" s="14" t="s">
        <v>1417</v>
      </c>
      <c r="C8014" s="9">
        <v>43028</v>
      </c>
      <c r="D8014" s="14" t="s">
        <v>537</v>
      </c>
      <c r="E8014" s="1" t="s">
        <v>221</v>
      </c>
      <c r="F8014" s="11">
        <v>4573</v>
      </c>
      <c r="G8014" s="1" t="s">
        <v>149</v>
      </c>
      <c r="H8014" s="11" t="s">
        <v>150</v>
      </c>
      <c r="I8014" s="27">
        <v>30</v>
      </c>
      <c r="J8014" s="30" t="s">
        <v>6280</v>
      </c>
      <c r="K8014" s="28" t="s">
        <v>6281</v>
      </c>
      <c r="L8014" s="4" t="s">
        <v>141</v>
      </c>
    </row>
    <row r="8015" spans="1:12">
      <c r="A8015" s="36">
        <v>2017</v>
      </c>
      <c r="B8015" s="14" t="s">
        <v>1417</v>
      </c>
      <c r="C8015" s="9">
        <v>43014</v>
      </c>
      <c r="D8015" s="14" t="s">
        <v>537</v>
      </c>
      <c r="E8015" s="1" t="s">
        <v>148</v>
      </c>
      <c r="F8015" s="11">
        <v>4481</v>
      </c>
      <c r="G8015" s="1" t="s">
        <v>137</v>
      </c>
      <c r="H8015" s="1" t="s">
        <v>138</v>
      </c>
      <c r="I8015" s="27">
        <v>64</v>
      </c>
      <c r="J8015" s="30">
        <v>3493</v>
      </c>
      <c r="K8015" s="28" t="s">
        <v>6282</v>
      </c>
      <c r="L8015" s="4" t="s">
        <v>141</v>
      </c>
    </row>
    <row r="8016" spans="1:12">
      <c r="A8016" s="36">
        <v>2017</v>
      </c>
      <c r="B8016" s="14" t="s">
        <v>1417</v>
      </c>
      <c r="C8016" s="9">
        <v>43009</v>
      </c>
      <c r="D8016" s="14" t="s">
        <v>537</v>
      </c>
      <c r="E8016" s="1" t="s">
        <v>13</v>
      </c>
      <c r="F8016" s="11">
        <v>5064</v>
      </c>
      <c r="G8016" s="1" t="s">
        <v>269</v>
      </c>
      <c r="H8016" s="1" t="s">
        <v>156</v>
      </c>
      <c r="I8016" s="27">
        <v>49</v>
      </c>
      <c r="J8016" s="30" t="s">
        <v>6283</v>
      </c>
      <c r="K8016" s="28" t="s">
        <v>3567</v>
      </c>
      <c r="L8016" s="4" t="s">
        <v>273</v>
      </c>
    </row>
    <row r="8017" spans="1:12">
      <c r="A8017" s="36">
        <v>2017</v>
      </c>
      <c r="B8017" s="14" t="s">
        <v>1417</v>
      </c>
      <c r="C8017" s="9">
        <v>43010</v>
      </c>
      <c r="D8017" s="14" t="s">
        <v>537</v>
      </c>
      <c r="E8017" s="1" t="s">
        <v>13</v>
      </c>
      <c r="F8017" s="11">
        <v>5055</v>
      </c>
      <c r="G8017" s="1" t="s">
        <v>37</v>
      </c>
      <c r="H8017" s="1" t="s">
        <v>143</v>
      </c>
      <c r="I8017" s="27">
        <v>77</v>
      </c>
      <c r="J8017" s="30" t="s">
        <v>6284</v>
      </c>
      <c r="K8017" s="28" t="s">
        <v>6285</v>
      </c>
      <c r="L8017" s="4" t="s">
        <v>273</v>
      </c>
    </row>
    <row r="8018" spans="1:12">
      <c r="A8018" s="36">
        <v>2017</v>
      </c>
      <c r="B8018" s="14" t="s">
        <v>1417</v>
      </c>
      <c r="C8018" s="9">
        <v>43011</v>
      </c>
      <c r="D8018" s="14" t="s">
        <v>537</v>
      </c>
      <c r="E8018" s="1" t="s">
        <v>13</v>
      </c>
      <c r="F8018" s="11">
        <v>5064</v>
      </c>
      <c r="G8018" s="1" t="s">
        <v>269</v>
      </c>
      <c r="H8018" s="1" t="s">
        <v>156</v>
      </c>
      <c r="I8018" s="27">
        <v>180</v>
      </c>
      <c r="J8018" s="30" t="s">
        <v>6286</v>
      </c>
      <c r="K8018" s="28" t="s">
        <v>3567</v>
      </c>
      <c r="L8018" s="4" t="s">
        <v>273</v>
      </c>
    </row>
    <row r="8019" spans="1:12">
      <c r="A8019" s="36">
        <v>2017</v>
      </c>
      <c r="B8019" s="14" t="s">
        <v>1417</v>
      </c>
      <c r="C8019" s="9">
        <v>43012</v>
      </c>
      <c r="D8019" s="14" t="s">
        <v>537</v>
      </c>
      <c r="E8019" s="1" t="s">
        <v>13</v>
      </c>
      <c r="F8019" s="11">
        <v>5064</v>
      </c>
      <c r="G8019" s="1" t="s">
        <v>37</v>
      </c>
      <c r="H8019" s="1" t="s">
        <v>274</v>
      </c>
      <c r="I8019" s="27">
        <v>35</v>
      </c>
      <c r="J8019" s="30" t="s">
        <v>6287</v>
      </c>
      <c r="K8019" s="28" t="s">
        <v>3567</v>
      </c>
      <c r="L8019" s="4" t="s">
        <v>273</v>
      </c>
    </row>
    <row r="8020" spans="1:12">
      <c r="A8020" s="36">
        <v>2017</v>
      </c>
      <c r="B8020" s="14" t="s">
        <v>1417</v>
      </c>
      <c r="C8020" s="9">
        <v>43012</v>
      </c>
      <c r="D8020" s="14" t="s">
        <v>537</v>
      </c>
      <c r="E8020" s="1" t="s">
        <v>13</v>
      </c>
      <c r="F8020" s="11">
        <v>5064</v>
      </c>
      <c r="G8020" s="1" t="s">
        <v>37</v>
      </c>
      <c r="H8020" s="1" t="s">
        <v>738</v>
      </c>
      <c r="I8020" s="27">
        <v>91</v>
      </c>
      <c r="J8020" s="30" t="s">
        <v>6288</v>
      </c>
      <c r="K8020" s="28" t="s">
        <v>3567</v>
      </c>
      <c r="L8020" s="4" t="s">
        <v>273</v>
      </c>
    </row>
    <row r="8021" spans="1:12">
      <c r="A8021" s="36">
        <v>2017</v>
      </c>
      <c r="B8021" s="14" t="s">
        <v>1417</v>
      </c>
      <c r="C8021" s="9">
        <v>43017</v>
      </c>
      <c r="D8021" s="14" t="s">
        <v>537</v>
      </c>
      <c r="E8021" s="1" t="s">
        <v>13</v>
      </c>
      <c r="F8021" s="11">
        <v>5055</v>
      </c>
      <c r="G8021" s="1" t="s">
        <v>137</v>
      </c>
      <c r="H8021" s="1" t="s">
        <v>138</v>
      </c>
      <c r="I8021" s="27">
        <v>68</v>
      </c>
      <c r="J8021" s="30">
        <v>3501</v>
      </c>
      <c r="K8021" s="28" t="s">
        <v>2309</v>
      </c>
      <c r="L8021" s="4" t="s">
        <v>273</v>
      </c>
    </row>
    <row r="8022" spans="1:12">
      <c r="A8022" s="36">
        <v>2017</v>
      </c>
      <c r="B8022" s="14" t="s">
        <v>1417</v>
      </c>
      <c r="C8022" s="9">
        <v>43020</v>
      </c>
      <c r="D8022" s="14" t="s">
        <v>537</v>
      </c>
      <c r="E8022" s="1" t="s">
        <v>13</v>
      </c>
      <c r="F8022" s="11">
        <v>5064</v>
      </c>
      <c r="G8022" s="1" t="s">
        <v>179</v>
      </c>
      <c r="H8022" s="1" t="s">
        <v>281</v>
      </c>
      <c r="I8022" s="27">
        <v>135</v>
      </c>
      <c r="J8022" s="30">
        <v>69876</v>
      </c>
      <c r="K8022" s="28" t="s">
        <v>5028</v>
      </c>
      <c r="L8022" s="4" t="s">
        <v>273</v>
      </c>
    </row>
    <row r="8023" spans="1:12">
      <c r="A8023" s="36">
        <v>2017</v>
      </c>
      <c r="B8023" s="14" t="s">
        <v>1417</v>
      </c>
      <c r="C8023" s="9">
        <v>43022</v>
      </c>
      <c r="D8023" s="14" t="s">
        <v>537</v>
      </c>
      <c r="E8023" s="1" t="s">
        <v>13</v>
      </c>
      <c r="F8023" s="11">
        <v>5055</v>
      </c>
      <c r="G8023" s="1" t="s">
        <v>179</v>
      </c>
      <c r="H8023" s="1" t="s">
        <v>281</v>
      </c>
      <c r="I8023" s="27">
        <v>46</v>
      </c>
      <c r="J8023" s="30">
        <v>69883</v>
      </c>
      <c r="K8023" s="28" t="s">
        <v>1045</v>
      </c>
      <c r="L8023" s="4" t="s">
        <v>273</v>
      </c>
    </row>
    <row r="8024" spans="1:12">
      <c r="A8024" s="36">
        <v>2017</v>
      </c>
      <c r="B8024" s="14" t="s">
        <v>1417</v>
      </c>
      <c r="C8024" s="9">
        <v>43023</v>
      </c>
      <c r="D8024" s="14" t="s">
        <v>537</v>
      </c>
      <c r="E8024" s="1" t="s">
        <v>13</v>
      </c>
      <c r="F8024" s="11">
        <v>5055</v>
      </c>
      <c r="G8024" s="1" t="s">
        <v>179</v>
      </c>
      <c r="H8024" s="1" t="s">
        <v>281</v>
      </c>
      <c r="I8024" s="27">
        <v>49</v>
      </c>
      <c r="J8024" s="30">
        <v>69893</v>
      </c>
      <c r="K8024" s="28" t="s">
        <v>1045</v>
      </c>
      <c r="L8024" s="4" t="s">
        <v>273</v>
      </c>
    </row>
    <row r="8025" spans="1:12">
      <c r="A8025" s="36">
        <v>2017</v>
      </c>
      <c r="B8025" s="14" t="s">
        <v>1417</v>
      </c>
      <c r="C8025" s="9">
        <v>43025</v>
      </c>
      <c r="D8025" s="14" t="s">
        <v>537</v>
      </c>
      <c r="E8025" s="1" t="s">
        <v>13</v>
      </c>
      <c r="F8025" s="11">
        <v>5055</v>
      </c>
      <c r="G8025" s="1" t="s">
        <v>37</v>
      </c>
      <c r="H8025" s="1" t="s">
        <v>143</v>
      </c>
      <c r="I8025" s="27">
        <v>60</v>
      </c>
      <c r="J8025" s="30" t="s">
        <v>6289</v>
      </c>
      <c r="K8025" s="28" t="s">
        <v>2309</v>
      </c>
      <c r="L8025" s="4" t="s">
        <v>273</v>
      </c>
    </row>
    <row r="8026" spans="1:12">
      <c r="A8026" s="36">
        <v>2017</v>
      </c>
      <c r="B8026" s="14" t="s">
        <v>1417</v>
      </c>
      <c r="C8026" s="9">
        <v>43032</v>
      </c>
      <c r="D8026" s="14" t="s">
        <v>537</v>
      </c>
      <c r="E8026" s="1" t="s">
        <v>13</v>
      </c>
      <c r="F8026" s="11">
        <v>5055</v>
      </c>
      <c r="G8026" s="1" t="s">
        <v>137</v>
      </c>
      <c r="H8026" s="1" t="s">
        <v>138</v>
      </c>
      <c r="I8026" s="27">
        <v>65</v>
      </c>
      <c r="J8026" s="30">
        <v>3543</v>
      </c>
      <c r="K8026" s="28" t="s">
        <v>2325</v>
      </c>
      <c r="L8026" s="4" t="s">
        <v>273</v>
      </c>
    </row>
    <row r="8027" spans="1:12">
      <c r="A8027" s="36">
        <v>2017</v>
      </c>
      <c r="B8027" s="14" t="s">
        <v>1417</v>
      </c>
      <c r="C8027" s="9">
        <v>43035</v>
      </c>
      <c r="D8027" s="14" t="s">
        <v>537</v>
      </c>
      <c r="E8027" s="1" t="s">
        <v>13</v>
      </c>
      <c r="F8027" s="11">
        <v>5055</v>
      </c>
      <c r="G8027" s="1" t="s">
        <v>137</v>
      </c>
      <c r="H8027" s="1" t="s">
        <v>299</v>
      </c>
      <c r="I8027" s="27">
        <v>102</v>
      </c>
      <c r="J8027" s="30">
        <v>1069</v>
      </c>
      <c r="K8027" s="28" t="s">
        <v>5028</v>
      </c>
      <c r="L8027" s="4" t="s">
        <v>273</v>
      </c>
    </row>
    <row r="8028" spans="1:12">
      <c r="A8028" s="36">
        <v>2017</v>
      </c>
      <c r="B8028" s="14" t="s">
        <v>1417</v>
      </c>
      <c r="C8028" s="9">
        <v>43035</v>
      </c>
      <c r="D8028" s="14" t="s">
        <v>537</v>
      </c>
      <c r="E8028" s="1" t="s">
        <v>13</v>
      </c>
      <c r="F8028" s="11">
        <v>5055</v>
      </c>
      <c r="G8028" s="1" t="s">
        <v>137</v>
      </c>
      <c r="H8028" s="1" t="s">
        <v>138</v>
      </c>
      <c r="I8028" s="27">
        <v>53</v>
      </c>
      <c r="J8028" s="30">
        <v>3556</v>
      </c>
      <c r="K8028" s="28" t="s">
        <v>6290</v>
      </c>
      <c r="L8028" s="4" t="s">
        <v>273</v>
      </c>
    </row>
    <row r="8029" spans="1:12">
      <c r="A8029" s="36">
        <v>2017</v>
      </c>
      <c r="B8029" s="14" t="s">
        <v>1417</v>
      </c>
      <c r="C8029" s="9">
        <v>43036</v>
      </c>
      <c r="D8029" s="14" t="s">
        <v>537</v>
      </c>
      <c r="E8029" s="1" t="s">
        <v>13</v>
      </c>
      <c r="F8029" s="11">
        <v>5075</v>
      </c>
      <c r="G8029" s="1" t="s">
        <v>37</v>
      </c>
      <c r="H8029" s="11" t="s">
        <v>1962</v>
      </c>
      <c r="I8029" s="27">
        <v>35</v>
      </c>
      <c r="J8029" s="30" t="s">
        <v>6291</v>
      </c>
      <c r="K8029" s="28" t="s">
        <v>272</v>
      </c>
      <c r="L8029" s="4" t="s">
        <v>273</v>
      </c>
    </row>
    <row r="8030" spans="1:12">
      <c r="A8030" s="36">
        <v>2017</v>
      </c>
      <c r="B8030" s="14" t="s">
        <v>1417</v>
      </c>
      <c r="C8030" s="9">
        <v>43037</v>
      </c>
      <c r="D8030" s="14" t="s">
        <v>537</v>
      </c>
      <c r="E8030" s="1" t="s">
        <v>13</v>
      </c>
      <c r="F8030" s="11">
        <v>5064</v>
      </c>
      <c r="G8030" s="1" t="s">
        <v>37</v>
      </c>
      <c r="H8030" s="1" t="s">
        <v>274</v>
      </c>
      <c r="I8030" s="27">
        <v>105</v>
      </c>
      <c r="J8030" s="30" t="s">
        <v>6292</v>
      </c>
      <c r="K8030" s="28" t="s">
        <v>5028</v>
      </c>
      <c r="L8030" s="4" t="s">
        <v>273</v>
      </c>
    </row>
    <row r="8031" spans="1:12">
      <c r="A8031" s="36">
        <v>2017</v>
      </c>
      <c r="B8031" s="14" t="s">
        <v>1417</v>
      </c>
      <c r="C8031" s="9">
        <v>43038</v>
      </c>
      <c r="D8031" s="14" t="s">
        <v>537</v>
      </c>
      <c r="E8031" s="1" t="s">
        <v>13</v>
      </c>
      <c r="F8031" s="11">
        <v>5055</v>
      </c>
      <c r="G8031" s="1" t="s">
        <v>37</v>
      </c>
      <c r="H8031" s="1" t="s">
        <v>143</v>
      </c>
      <c r="I8031" s="27">
        <v>64</v>
      </c>
      <c r="J8031" s="30" t="s">
        <v>6293</v>
      </c>
      <c r="K8031" s="28" t="s">
        <v>2309</v>
      </c>
      <c r="L8031" s="4" t="s">
        <v>273</v>
      </c>
    </row>
    <row r="8032" spans="1:12">
      <c r="A8032" s="36">
        <v>2017</v>
      </c>
      <c r="B8032" s="14" t="s">
        <v>1417</v>
      </c>
      <c r="C8032" s="9">
        <v>43038</v>
      </c>
      <c r="D8032" s="14" t="s">
        <v>537</v>
      </c>
      <c r="E8032" s="1" t="s">
        <v>13</v>
      </c>
      <c r="F8032" s="11">
        <v>5064</v>
      </c>
      <c r="G8032" s="1" t="s">
        <v>37</v>
      </c>
      <c r="H8032" s="1" t="s">
        <v>274</v>
      </c>
      <c r="I8032" s="27">
        <v>30</v>
      </c>
      <c r="J8032" s="30" t="s">
        <v>6294</v>
      </c>
      <c r="K8032" s="28" t="s">
        <v>6290</v>
      </c>
      <c r="L8032" s="4" t="s">
        <v>273</v>
      </c>
    </row>
    <row r="8033" spans="1:12">
      <c r="A8033" s="36">
        <v>2017</v>
      </c>
      <c r="B8033" s="14" t="s">
        <v>1417</v>
      </c>
      <c r="C8033" s="9">
        <v>43039</v>
      </c>
      <c r="D8033" s="14" t="s">
        <v>537</v>
      </c>
      <c r="E8033" s="1" t="s">
        <v>13</v>
      </c>
      <c r="F8033" s="11">
        <v>5055</v>
      </c>
      <c r="G8033" s="1" t="s">
        <v>37</v>
      </c>
      <c r="H8033" s="1" t="s">
        <v>143</v>
      </c>
      <c r="I8033" s="27">
        <v>34</v>
      </c>
      <c r="J8033" s="30" t="s">
        <v>6295</v>
      </c>
      <c r="K8033" s="28" t="s">
        <v>2309</v>
      </c>
      <c r="L8033" s="4" t="s">
        <v>273</v>
      </c>
    </row>
    <row r="8034" spans="1:12">
      <c r="A8034" s="36">
        <v>2017</v>
      </c>
      <c r="B8034" s="14" t="s">
        <v>1417</v>
      </c>
      <c r="C8034" s="9">
        <v>43039</v>
      </c>
      <c r="D8034" s="14" t="s">
        <v>537</v>
      </c>
      <c r="E8034" s="1" t="s">
        <v>13</v>
      </c>
      <c r="F8034" s="11">
        <v>5064</v>
      </c>
      <c r="G8034" s="1" t="s">
        <v>37</v>
      </c>
      <c r="H8034" s="1" t="s">
        <v>274</v>
      </c>
      <c r="I8034" s="27">
        <v>107</v>
      </c>
      <c r="J8034" s="30" t="s">
        <v>6296</v>
      </c>
      <c r="K8034" s="28" t="s">
        <v>6290</v>
      </c>
      <c r="L8034" s="4" t="s">
        <v>273</v>
      </c>
    </row>
    <row r="8035" spans="1:12">
      <c r="A8035" s="36">
        <v>2017</v>
      </c>
      <c r="B8035" s="14" t="s">
        <v>1417</v>
      </c>
      <c r="C8035" s="9">
        <v>43010</v>
      </c>
      <c r="D8035" s="14" t="s">
        <v>537</v>
      </c>
      <c r="E8035" s="1" t="s">
        <v>6</v>
      </c>
      <c r="F8035" s="11">
        <v>4122</v>
      </c>
      <c r="G8035" s="1" t="s">
        <v>37</v>
      </c>
      <c r="H8035" s="1" t="s">
        <v>143</v>
      </c>
      <c r="I8035" s="27">
        <v>67</v>
      </c>
      <c r="J8035" s="30" t="s">
        <v>6297</v>
      </c>
      <c r="K8035" s="28" t="s">
        <v>5389</v>
      </c>
      <c r="L8035" s="4" t="s">
        <v>273</v>
      </c>
    </row>
    <row r="8036" spans="1:12">
      <c r="A8036" s="36">
        <v>2017</v>
      </c>
      <c r="B8036" s="14" t="s">
        <v>1417</v>
      </c>
      <c r="C8036" s="9">
        <v>43011</v>
      </c>
      <c r="D8036" s="14" t="s">
        <v>537</v>
      </c>
      <c r="E8036" s="1" t="s">
        <v>6</v>
      </c>
      <c r="F8036" s="11">
        <v>4104</v>
      </c>
      <c r="G8036" s="1" t="s">
        <v>269</v>
      </c>
      <c r="H8036" s="1" t="s">
        <v>156</v>
      </c>
      <c r="I8036" s="27">
        <v>221</v>
      </c>
      <c r="J8036" s="30" t="s">
        <v>6298</v>
      </c>
      <c r="K8036" s="28" t="s">
        <v>2895</v>
      </c>
      <c r="L8036" s="4" t="s">
        <v>273</v>
      </c>
    </row>
    <row r="8037" spans="1:12">
      <c r="A8037" s="36">
        <v>2017</v>
      </c>
      <c r="B8037" s="14" t="s">
        <v>1417</v>
      </c>
      <c r="C8037" s="9">
        <v>43011</v>
      </c>
      <c r="D8037" s="14" t="s">
        <v>537</v>
      </c>
      <c r="E8037" s="1" t="s">
        <v>6</v>
      </c>
      <c r="F8037" s="11">
        <v>4110</v>
      </c>
      <c r="G8037" s="1" t="s">
        <v>269</v>
      </c>
      <c r="H8037" s="1" t="s">
        <v>156</v>
      </c>
      <c r="I8037" s="27">
        <v>163</v>
      </c>
      <c r="J8037" s="30" t="s">
        <v>6299</v>
      </c>
      <c r="K8037" s="28" t="s">
        <v>6300</v>
      </c>
      <c r="L8037" s="4" t="s">
        <v>273</v>
      </c>
    </row>
    <row r="8038" spans="1:12">
      <c r="A8038" s="36">
        <v>2017</v>
      </c>
      <c r="B8038" s="14" t="s">
        <v>1417</v>
      </c>
      <c r="C8038" s="9">
        <v>43011</v>
      </c>
      <c r="D8038" s="14" t="s">
        <v>537</v>
      </c>
      <c r="E8038" s="1" t="s">
        <v>6</v>
      </c>
      <c r="F8038" s="11">
        <v>4110</v>
      </c>
      <c r="G8038" s="1" t="s">
        <v>1050</v>
      </c>
      <c r="H8038" s="11" t="s">
        <v>294</v>
      </c>
      <c r="I8038" s="27">
        <v>155.4</v>
      </c>
      <c r="J8038" s="30">
        <v>23484</v>
      </c>
      <c r="K8038" s="28" t="s">
        <v>6300</v>
      </c>
      <c r="L8038" s="4" t="s">
        <v>273</v>
      </c>
    </row>
    <row r="8039" spans="1:12">
      <c r="A8039" s="36">
        <v>2017</v>
      </c>
      <c r="B8039" s="14" t="s">
        <v>1417</v>
      </c>
      <c r="C8039" s="9">
        <v>43011</v>
      </c>
      <c r="D8039" s="14" t="s">
        <v>537</v>
      </c>
      <c r="E8039" s="1" t="s">
        <v>6</v>
      </c>
      <c r="F8039" s="11">
        <v>4106</v>
      </c>
      <c r="G8039" s="1" t="s">
        <v>179</v>
      </c>
      <c r="H8039" s="1" t="s">
        <v>2014</v>
      </c>
      <c r="I8039" s="27">
        <v>161</v>
      </c>
      <c r="J8039" s="30">
        <v>20327</v>
      </c>
      <c r="K8039" s="28" t="s">
        <v>6301</v>
      </c>
      <c r="L8039" s="4" t="s">
        <v>273</v>
      </c>
    </row>
    <row r="8040" spans="1:12">
      <c r="A8040" s="36">
        <v>2017</v>
      </c>
      <c r="B8040" s="14" t="s">
        <v>1417</v>
      </c>
      <c r="C8040" s="9">
        <v>43011</v>
      </c>
      <c r="D8040" s="14" t="s">
        <v>537</v>
      </c>
      <c r="E8040" s="1" t="s">
        <v>6</v>
      </c>
      <c r="F8040" s="11">
        <v>4106</v>
      </c>
      <c r="G8040" s="1" t="s">
        <v>179</v>
      </c>
      <c r="H8040" s="1" t="s">
        <v>2014</v>
      </c>
      <c r="I8040" s="27">
        <v>237</v>
      </c>
      <c r="J8040" s="30">
        <v>20328</v>
      </c>
      <c r="K8040" s="28" t="s">
        <v>6301</v>
      </c>
      <c r="L8040" s="4" t="s">
        <v>273</v>
      </c>
    </row>
    <row r="8041" spans="1:12">
      <c r="A8041" s="36">
        <v>2017</v>
      </c>
      <c r="B8041" s="14" t="s">
        <v>1417</v>
      </c>
      <c r="C8041" s="9">
        <v>43011</v>
      </c>
      <c r="D8041" s="14" t="s">
        <v>537</v>
      </c>
      <c r="E8041" s="1" t="s">
        <v>6</v>
      </c>
      <c r="F8041" s="11">
        <v>4103</v>
      </c>
      <c r="G8041" s="1" t="s">
        <v>137</v>
      </c>
      <c r="H8041" s="1" t="s">
        <v>795</v>
      </c>
      <c r="I8041" s="27">
        <v>281.60000000000002</v>
      </c>
      <c r="J8041" s="30">
        <v>8914</v>
      </c>
      <c r="K8041" s="28" t="s">
        <v>6302</v>
      </c>
      <c r="L8041" s="4" t="s">
        <v>273</v>
      </c>
    </row>
    <row r="8042" spans="1:12">
      <c r="A8042" s="36">
        <v>2017</v>
      </c>
      <c r="B8042" s="14" t="s">
        <v>1417</v>
      </c>
      <c r="C8042" s="9">
        <v>43012</v>
      </c>
      <c r="D8042" s="14" t="s">
        <v>537</v>
      </c>
      <c r="E8042" s="1" t="s">
        <v>6</v>
      </c>
      <c r="F8042" s="11">
        <v>4106</v>
      </c>
      <c r="G8042" s="1" t="s">
        <v>269</v>
      </c>
      <c r="H8042" s="1" t="s">
        <v>156</v>
      </c>
      <c r="I8042" s="27">
        <v>215</v>
      </c>
      <c r="J8042" s="30" t="s">
        <v>6303</v>
      </c>
      <c r="K8042" s="28" t="s">
        <v>1670</v>
      </c>
      <c r="L8042" s="4" t="s">
        <v>273</v>
      </c>
    </row>
    <row r="8043" spans="1:12">
      <c r="A8043" s="36">
        <v>2017</v>
      </c>
      <c r="B8043" s="14" t="s">
        <v>1417</v>
      </c>
      <c r="C8043" s="9">
        <v>43012</v>
      </c>
      <c r="D8043" s="14" t="s">
        <v>537</v>
      </c>
      <c r="E8043" s="1" t="s">
        <v>6</v>
      </c>
      <c r="F8043" s="11">
        <v>4103</v>
      </c>
      <c r="G8043" s="1" t="s">
        <v>697</v>
      </c>
      <c r="H8043" s="1" t="s">
        <v>698</v>
      </c>
      <c r="I8043" s="27">
        <v>134</v>
      </c>
      <c r="J8043" s="30">
        <v>6325</v>
      </c>
      <c r="K8043" s="28" t="s">
        <v>1669</v>
      </c>
      <c r="L8043" s="4" t="s">
        <v>273</v>
      </c>
    </row>
    <row r="8044" spans="1:12">
      <c r="A8044" s="36">
        <v>2017</v>
      </c>
      <c r="B8044" s="14" t="s">
        <v>1417</v>
      </c>
      <c r="C8044" s="9">
        <v>43013</v>
      </c>
      <c r="D8044" s="14" t="s">
        <v>537</v>
      </c>
      <c r="E8044" s="1" t="s">
        <v>6</v>
      </c>
      <c r="F8044" s="11">
        <v>4136</v>
      </c>
      <c r="G8044" s="1" t="s">
        <v>137</v>
      </c>
      <c r="H8044" s="1" t="s">
        <v>138</v>
      </c>
      <c r="I8044" s="27">
        <v>148.19999999999999</v>
      </c>
      <c r="J8044" s="30">
        <v>1539</v>
      </c>
      <c r="K8044" s="28" t="s">
        <v>5871</v>
      </c>
      <c r="L8044" s="4" t="s">
        <v>273</v>
      </c>
    </row>
    <row r="8045" spans="1:12">
      <c r="A8045" s="36">
        <v>2017</v>
      </c>
      <c r="B8045" s="14" t="s">
        <v>1417</v>
      </c>
      <c r="C8045" s="9">
        <v>43013</v>
      </c>
      <c r="D8045" s="14" t="s">
        <v>537</v>
      </c>
      <c r="E8045" s="1" t="s">
        <v>6</v>
      </c>
      <c r="F8045" s="11">
        <v>4136</v>
      </c>
      <c r="G8045" s="1" t="s">
        <v>37</v>
      </c>
      <c r="H8045" s="11" t="s">
        <v>2087</v>
      </c>
      <c r="I8045" s="27">
        <v>126</v>
      </c>
      <c r="J8045" s="30" t="s">
        <v>6304</v>
      </c>
      <c r="K8045" s="28" t="s">
        <v>5871</v>
      </c>
      <c r="L8045" s="4" t="s">
        <v>273</v>
      </c>
    </row>
    <row r="8046" spans="1:12">
      <c r="A8046" s="36">
        <v>2017</v>
      </c>
      <c r="B8046" s="14" t="s">
        <v>1417</v>
      </c>
      <c r="C8046" s="9">
        <v>43013</v>
      </c>
      <c r="D8046" s="14" t="s">
        <v>537</v>
      </c>
      <c r="E8046" s="1" t="s">
        <v>6</v>
      </c>
      <c r="F8046" s="11">
        <v>4136</v>
      </c>
      <c r="G8046" s="1" t="s">
        <v>137</v>
      </c>
      <c r="H8046" s="1" t="s">
        <v>138</v>
      </c>
      <c r="I8046" s="27">
        <v>107.5</v>
      </c>
      <c r="J8046" s="30">
        <v>1540</v>
      </c>
      <c r="K8046" s="28" t="s">
        <v>5871</v>
      </c>
      <c r="L8046" s="4" t="s">
        <v>273</v>
      </c>
    </row>
    <row r="8047" spans="1:12">
      <c r="A8047" s="36">
        <v>2017</v>
      </c>
      <c r="B8047" s="14" t="s">
        <v>1417</v>
      </c>
      <c r="C8047" s="9">
        <v>43014</v>
      </c>
      <c r="D8047" s="14" t="s">
        <v>537</v>
      </c>
      <c r="E8047" s="1" t="s">
        <v>6</v>
      </c>
      <c r="F8047" s="11">
        <v>4134</v>
      </c>
      <c r="G8047" s="1" t="s">
        <v>269</v>
      </c>
      <c r="H8047" s="1" t="s">
        <v>156</v>
      </c>
      <c r="I8047" s="27">
        <v>206</v>
      </c>
      <c r="J8047" s="30">
        <v>4332</v>
      </c>
      <c r="K8047" s="28" t="s">
        <v>6305</v>
      </c>
      <c r="L8047" s="4" t="s">
        <v>273</v>
      </c>
    </row>
    <row r="8048" spans="1:12">
      <c r="A8048" s="36">
        <v>2017</v>
      </c>
      <c r="B8048" s="14" t="s">
        <v>1417</v>
      </c>
      <c r="C8048" s="9">
        <v>43014</v>
      </c>
      <c r="D8048" s="14" t="s">
        <v>537</v>
      </c>
      <c r="E8048" s="1" t="s">
        <v>6</v>
      </c>
      <c r="F8048" s="11">
        <v>4134</v>
      </c>
      <c r="G8048" s="1" t="s">
        <v>1050</v>
      </c>
      <c r="H8048" s="11" t="s">
        <v>294</v>
      </c>
      <c r="I8048" s="27">
        <v>207</v>
      </c>
      <c r="J8048" s="30">
        <v>23488</v>
      </c>
      <c r="K8048" s="28" t="s">
        <v>6305</v>
      </c>
      <c r="L8048" s="4" t="s">
        <v>273</v>
      </c>
    </row>
    <row r="8049" spans="1:12">
      <c r="A8049" s="36">
        <v>2017</v>
      </c>
      <c r="B8049" s="14" t="s">
        <v>1417</v>
      </c>
      <c r="C8049" s="9">
        <v>43015</v>
      </c>
      <c r="D8049" s="14" t="s">
        <v>537</v>
      </c>
      <c r="E8049" s="1" t="s">
        <v>6</v>
      </c>
      <c r="F8049" s="11">
        <v>4136</v>
      </c>
      <c r="G8049" s="1" t="s">
        <v>137</v>
      </c>
      <c r="H8049" s="1" t="s">
        <v>138</v>
      </c>
      <c r="I8049" s="27">
        <v>103.2</v>
      </c>
      <c r="J8049" s="30">
        <v>1547</v>
      </c>
      <c r="K8049" s="28" t="s">
        <v>5871</v>
      </c>
      <c r="L8049" s="4" t="s">
        <v>273</v>
      </c>
    </row>
    <row r="8050" spans="1:12">
      <c r="A8050" s="36">
        <v>2017</v>
      </c>
      <c r="B8050" s="14" t="s">
        <v>1417</v>
      </c>
      <c r="C8050" s="9">
        <v>43015</v>
      </c>
      <c r="D8050" s="14" t="s">
        <v>537</v>
      </c>
      <c r="E8050" s="1" t="s">
        <v>6</v>
      </c>
      <c r="F8050" s="11">
        <v>4122</v>
      </c>
      <c r="G8050" s="1" t="s">
        <v>37</v>
      </c>
      <c r="H8050" s="1" t="s">
        <v>143</v>
      </c>
      <c r="I8050" s="27">
        <v>153</v>
      </c>
      <c r="J8050" s="30" t="s">
        <v>6306</v>
      </c>
      <c r="K8050" s="28" t="s">
        <v>5019</v>
      </c>
      <c r="L8050" s="4" t="s">
        <v>273</v>
      </c>
    </row>
    <row r="8051" spans="1:12">
      <c r="A8051" s="36">
        <v>2017</v>
      </c>
      <c r="B8051" s="14" t="s">
        <v>1417</v>
      </c>
      <c r="C8051" s="9">
        <v>43016</v>
      </c>
      <c r="D8051" s="14" t="s">
        <v>537</v>
      </c>
      <c r="E8051" s="1" t="s">
        <v>6</v>
      </c>
      <c r="F8051" s="11">
        <v>4133</v>
      </c>
      <c r="G8051" s="1" t="s">
        <v>137</v>
      </c>
      <c r="H8051" s="1" t="s">
        <v>299</v>
      </c>
      <c r="I8051" s="27">
        <v>175</v>
      </c>
      <c r="J8051" s="30">
        <v>1052</v>
      </c>
      <c r="K8051" s="28" t="s">
        <v>5438</v>
      </c>
      <c r="L8051" s="4" t="s">
        <v>273</v>
      </c>
    </row>
    <row r="8052" spans="1:12">
      <c r="A8052" s="36">
        <v>2017</v>
      </c>
      <c r="B8052" s="14" t="s">
        <v>1417</v>
      </c>
      <c r="C8052" s="9">
        <v>43017</v>
      </c>
      <c r="D8052" s="14" t="s">
        <v>537</v>
      </c>
      <c r="E8052" s="1" t="s">
        <v>6</v>
      </c>
      <c r="F8052" s="11">
        <v>4122</v>
      </c>
      <c r="G8052" s="1" t="s">
        <v>37</v>
      </c>
      <c r="H8052" s="1" t="s">
        <v>143</v>
      </c>
      <c r="I8052" s="27">
        <v>192</v>
      </c>
      <c r="J8052" s="30" t="s">
        <v>6307</v>
      </c>
      <c r="K8052" s="28" t="s">
        <v>5019</v>
      </c>
      <c r="L8052" s="4" t="s">
        <v>273</v>
      </c>
    </row>
    <row r="8053" spans="1:12">
      <c r="A8053" s="36">
        <v>2017</v>
      </c>
      <c r="B8053" s="14" t="s">
        <v>1417</v>
      </c>
      <c r="C8053" s="9">
        <v>43017</v>
      </c>
      <c r="D8053" s="14" t="s">
        <v>537</v>
      </c>
      <c r="E8053" s="1" t="s">
        <v>6</v>
      </c>
      <c r="F8053" s="11">
        <v>4103</v>
      </c>
      <c r="G8053" s="1" t="s">
        <v>137</v>
      </c>
      <c r="H8053" s="1" t="s">
        <v>795</v>
      </c>
      <c r="I8053" s="27">
        <v>132</v>
      </c>
      <c r="J8053" s="30">
        <v>8951</v>
      </c>
      <c r="K8053" s="28" t="s">
        <v>1669</v>
      </c>
      <c r="L8053" s="4" t="s">
        <v>273</v>
      </c>
    </row>
    <row r="8054" spans="1:12">
      <c r="A8054" s="36">
        <v>2017</v>
      </c>
      <c r="B8054" s="14" t="s">
        <v>1417</v>
      </c>
      <c r="C8054" s="9">
        <v>43017</v>
      </c>
      <c r="D8054" s="14" t="s">
        <v>537</v>
      </c>
      <c r="E8054" s="1" t="s">
        <v>6</v>
      </c>
      <c r="F8054" s="11">
        <v>4110</v>
      </c>
      <c r="G8054" s="1" t="s">
        <v>137</v>
      </c>
      <c r="H8054" s="1" t="s">
        <v>795</v>
      </c>
      <c r="I8054" s="27">
        <v>195</v>
      </c>
      <c r="J8054" s="30">
        <v>8950</v>
      </c>
      <c r="K8054" s="28" t="s">
        <v>6308</v>
      </c>
      <c r="L8054" s="4" t="s">
        <v>273</v>
      </c>
    </row>
    <row r="8055" spans="1:12">
      <c r="A8055" s="36">
        <v>2017</v>
      </c>
      <c r="B8055" s="14" t="s">
        <v>1417</v>
      </c>
      <c r="C8055" s="9">
        <v>43018</v>
      </c>
      <c r="D8055" s="14" t="s">
        <v>537</v>
      </c>
      <c r="E8055" s="1" t="s">
        <v>6</v>
      </c>
      <c r="F8055" s="11">
        <v>4138</v>
      </c>
      <c r="G8055" s="1" t="s">
        <v>1050</v>
      </c>
      <c r="H8055" s="11" t="s">
        <v>294</v>
      </c>
      <c r="I8055" s="27">
        <v>187</v>
      </c>
      <c r="J8055" s="30">
        <v>23504</v>
      </c>
      <c r="K8055" s="28" t="s">
        <v>6309</v>
      </c>
      <c r="L8055" s="4" t="s">
        <v>273</v>
      </c>
    </row>
    <row r="8056" spans="1:12">
      <c r="A8056" s="36">
        <v>2017</v>
      </c>
      <c r="B8056" s="14" t="s">
        <v>1417</v>
      </c>
      <c r="C8056" s="9">
        <v>43018</v>
      </c>
      <c r="D8056" s="14" t="s">
        <v>537</v>
      </c>
      <c r="E8056" s="1" t="s">
        <v>6</v>
      </c>
      <c r="F8056" s="11">
        <v>4136</v>
      </c>
      <c r="G8056" s="1" t="s">
        <v>137</v>
      </c>
      <c r="H8056" s="1" t="s">
        <v>138</v>
      </c>
      <c r="I8056" s="27">
        <v>64.099999999999994</v>
      </c>
      <c r="J8056" s="30">
        <v>1550</v>
      </c>
      <c r="K8056" s="28" t="s">
        <v>5021</v>
      </c>
      <c r="L8056" s="4" t="s">
        <v>273</v>
      </c>
    </row>
    <row r="8057" spans="1:12">
      <c r="A8057" s="36">
        <v>2017</v>
      </c>
      <c r="B8057" s="14" t="s">
        <v>1417</v>
      </c>
      <c r="C8057" s="9">
        <v>43018</v>
      </c>
      <c r="D8057" s="14" t="s">
        <v>537</v>
      </c>
      <c r="E8057" s="1" t="s">
        <v>6</v>
      </c>
      <c r="F8057" s="11">
        <v>4122</v>
      </c>
      <c r="G8057" s="1" t="s">
        <v>1050</v>
      </c>
      <c r="H8057" s="11" t="s">
        <v>396</v>
      </c>
      <c r="I8057" s="27">
        <v>157.5</v>
      </c>
      <c r="J8057" s="30">
        <v>23654</v>
      </c>
      <c r="K8057" s="28" t="s">
        <v>5019</v>
      </c>
      <c r="L8057" s="4" t="s">
        <v>273</v>
      </c>
    </row>
    <row r="8058" spans="1:12">
      <c r="A8058" s="36">
        <v>2017</v>
      </c>
      <c r="B8058" s="14" t="s">
        <v>1417</v>
      </c>
      <c r="C8058" s="9">
        <v>43018</v>
      </c>
      <c r="D8058" s="14" t="s">
        <v>537</v>
      </c>
      <c r="E8058" s="1" t="s">
        <v>6</v>
      </c>
      <c r="F8058" s="11">
        <v>4122</v>
      </c>
      <c r="G8058" s="1" t="s">
        <v>1050</v>
      </c>
      <c r="H8058" s="11" t="s">
        <v>396</v>
      </c>
      <c r="I8058" s="27">
        <v>244.5</v>
      </c>
      <c r="J8058" s="30">
        <v>23655</v>
      </c>
      <c r="K8058" s="28" t="s">
        <v>5019</v>
      </c>
      <c r="L8058" s="4" t="s">
        <v>273</v>
      </c>
    </row>
    <row r="8059" spans="1:12">
      <c r="A8059" s="36">
        <v>2017</v>
      </c>
      <c r="B8059" s="14" t="s">
        <v>1417</v>
      </c>
      <c r="C8059" s="9">
        <v>43018</v>
      </c>
      <c r="D8059" s="14" t="s">
        <v>537</v>
      </c>
      <c r="E8059" s="1" t="s">
        <v>6</v>
      </c>
      <c r="F8059" s="11">
        <v>4122</v>
      </c>
      <c r="G8059" s="1" t="s">
        <v>37</v>
      </c>
      <c r="H8059" s="1" t="s">
        <v>143</v>
      </c>
      <c r="I8059" s="27">
        <v>113</v>
      </c>
      <c r="J8059" s="30" t="s">
        <v>6310</v>
      </c>
      <c r="K8059" s="28" t="s">
        <v>5019</v>
      </c>
      <c r="L8059" s="4" t="s">
        <v>273</v>
      </c>
    </row>
    <row r="8060" spans="1:12">
      <c r="A8060" s="36">
        <v>2017</v>
      </c>
      <c r="B8060" s="14" t="s">
        <v>1417</v>
      </c>
      <c r="C8060" s="9">
        <v>43018</v>
      </c>
      <c r="D8060" s="14" t="s">
        <v>537</v>
      </c>
      <c r="E8060" s="1" t="s">
        <v>6</v>
      </c>
      <c r="F8060" s="11">
        <v>4134</v>
      </c>
      <c r="G8060" s="1" t="s">
        <v>1050</v>
      </c>
      <c r="H8060" s="11" t="s">
        <v>294</v>
      </c>
      <c r="I8060" s="27">
        <v>133.30000000000001</v>
      </c>
      <c r="J8060" s="30">
        <v>23505</v>
      </c>
      <c r="K8060" s="28" t="s">
        <v>6305</v>
      </c>
      <c r="L8060" s="4" t="s">
        <v>273</v>
      </c>
    </row>
    <row r="8061" spans="1:12">
      <c r="A8061" s="36">
        <v>2017</v>
      </c>
      <c r="B8061" s="14" t="s">
        <v>1417</v>
      </c>
      <c r="C8061" s="9">
        <v>43019</v>
      </c>
      <c r="D8061" s="14" t="s">
        <v>537</v>
      </c>
      <c r="E8061" s="1" t="s">
        <v>6</v>
      </c>
      <c r="F8061" s="11">
        <v>4136</v>
      </c>
      <c r="G8061" s="1" t="s">
        <v>137</v>
      </c>
      <c r="H8061" s="1" t="s">
        <v>138</v>
      </c>
      <c r="I8061" s="27">
        <v>105.1</v>
      </c>
      <c r="J8061" s="30">
        <v>1551</v>
      </c>
      <c r="K8061" s="28" t="s">
        <v>5021</v>
      </c>
      <c r="L8061" s="4" t="s">
        <v>273</v>
      </c>
    </row>
    <row r="8062" spans="1:12">
      <c r="A8062" s="36">
        <v>2017</v>
      </c>
      <c r="B8062" s="14" t="s">
        <v>1417</v>
      </c>
      <c r="C8062" s="9">
        <v>43019</v>
      </c>
      <c r="D8062" s="14" t="s">
        <v>537</v>
      </c>
      <c r="E8062" s="1" t="s">
        <v>6</v>
      </c>
      <c r="F8062" s="11">
        <v>4136</v>
      </c>
      <c r="G8062" s="1" t="s">
        <v>37</v>
      </c>
      <c r="H8062" s="11" t="s">
        <v>2087</v>
      </c>
      <c r="I8062" s="27">
        <v>142</v>
      </c>
      <c r="J8062" s="30" t="s">
        <v>6311</v>
      </c>
      <c r="K8062" s="28" t="s">
        <v>5021</v>
      </c>
      <c r="L8062" s="4" t="s">
        <v>273</v>
      </c>
    </row>
    <row r="8063" spans="1:12">
      <c r="A8063" s="36">
        <v>2017</v>
      </c>
      <c r="B8063" s="14" t="s">
        <v>1417</v>
      </c>
      <c r="C8063" s="9">
        <v>43019</v>
      </c>
      <c r="D8063" s="14" t="s">
        <v>537</v>
      </c>
      <c r="E8063" s="1" t="s">
        <v>6</v>
      </c>
      <c r="F8063" s="11">
        <v>4104</v>
      </c>
      <c r="G8063" s="1" t="s">
        <v>179</v>
      </c>
      <c r="H8063" s="1" t="s">
        <v>281</v>
      </c>
      <c r="I8063" s="27">
        <v>135</v>
      </c>
      <c r="J8063" s="30">
        <v>69831</v>
      </c>
      <c r="K8063" s="28" t="s">
        <v>306</v>
      </c>
      <c r="L8063" s="4" t="s">
        <v>273</v>
      </c>
    </row>
    <row r="8064" spans="1:12">
      <c r="A8064" s="36">
        <v>2017</v>
      </c>
      <c r="B8064" s="14" t="s">
        <v>1417</v>
      </c>
      <c r="C8064" s="9">
        <v>43019</v>
      </c>
      <c r="D8064" s="14" t="s">
        <v>537</v>
      </c>
      <c r="E8064" s="1" t="s">
        <v>6</v>
      </c>
      <c r="F8064" s="11">
        <v>4138</v>
      </c>
      <c r="G8064" s="1" t="s">
        <v>37</v>
      </c>
      <c r="H8064" s="1" t="s">
        <v>357</v>
      </c>
      <c r="I8064" s="27">
        <v>243</v>
      </c>
      <c r="J8064" s="30" t="s">
        <v>6312</v>
      </c>
      <c r="K8064" s="28" t="s">
        <v>5018</v>
      </c>
      <c r="L8064" s="4" t="s">
        <v>273</v>
      </c>
    </row>
    <row r="8065" spans="1:12">
      <c r="A8065" s="36">
        <v>2017</v>
      </c>
      <c r="B8065" s="14" t="s">
        <v>1417</v>
      </c>
      <c r="C8065" s="9">
        <v>43020</v>
      </c>
      <c r="D8065" s="14" t="s">
        <v>537</v>
      </c>
      <c r="E8065" s="1" t="s">
        <v>6</v>
      </c>
      <c r="F8065" s="11">
        <v>4138</v>
      </c>
      <c r="G8065" s="1" t="s">
        <v>37</v>
      </c>
      <c r="H8065" s="1" t="s">
        <v>357</v>
      </c>
      <c r="I8065" s="27">
        <v>47</v>
      </c>
      <c r="J8065" s="30" t="s">
        <v>6313</v>
      </c>
      <c r="K8065" s="28" t="s">
        <v>5018</v>
      </c>
      <c r="L8065" s="4" t="s">
        <v>273</v>
      </c>
    </row>
    <row r="8066" spans="1:12">
      <c r="A8066" s="36">
        <v>2017</v>
      </c>
      <c r="B8066" s="14" t="s">
        <v>1417</v>
      </c>
      <c r="C8066" s="9">
        <v>43020</v>
      </c>
      <c r="D8066" s="14" t="s">
        <v>537</v>
      </c>
      <c r="E8066" s="1" t="s">
        <v>6</v>
      </c>
      <c r="F8066" s="11">
        <v>4104</v>
      </c>
      <c r="G8066" s="1" t="s">
        <v>179</v>
      </c>
      <c r="H8066" s="1" t="s">
        <v>281</v>
      </c>
      <c r="I8066" s="27">
        <v>139</v>
      </c>
      <c r="J8066" s="30">
        <v>69839</v>
      </c>
      <c r="K8066" s="28" t="s">
        <v>306</v>
      </c>
      <c r="L8066" s="4" t="s">
        <v>273</v>
      </c>
    </row>
    <row r="8067" spans="1:12">
      <c r="A8067" s="36">
        <v>2017</v>
      </c>
      <c r="B8067" s="14" t="s">
        <v>1417</v>
      </c>
      <c r="C8067" s="9">
        <v>43020</v>
      </c>
      <c r="D8067" s="14" t="s">
        <v>537</v>
      </c>
      <c r="E8067" s="1" t="s">
        <v>6</v>
      </c>
      <c r="F8067" s="11">
        <v>4138</v>
      </c>
      <c r="G8067" s="1" t="s">
        <v>37</v>
      </c>
      <c r="H8067" s="1" t="s">
        <v>357</v>
      </c>
      <c r="I8067" s="27">
        <v>160</v>
      </c>
      <c r="J8067" s="30" t="s">
        <v>6314</v>
      </c>
      <c r="K8067" s="28" t="s">
        <v>5018</v>
      </c>
      <c r="L8067" s="4" t="s">
        <v>273</v>
      </c>
    </row>
    <row r="8068" spans="1:12">
      <c r="A8068" s="36">
        <v>2017</v>
      </c>
      <c r="B8068" s="14" t="s">
        <v>1417</v>
      </c>
      <c r="C8068" s="9">
        <v>43021</v>
      </c>
      <c r="D8068" s="14" t="s">
        <v>537</v>
      </c>
      <c r="E8068" s="1" t="s">
        <v>6</v>
      </c>
      <c r="F8068" s="11">
        <v>4133</v>
      </c>
      <c r="G8068" s="1" t="s">
        <v>137</v>
      </c>
      <c r="H8068" s="1" t="s">
        <v>299</v>
      </c>
      <c r="I8068" s="27">
        <v>200</v>
      </c>
      <c r="J8068" s="30">
        <v>1055</v>
      </c>
      <c r="K8068" s="28" t="s">
        <v>5438</v>
      </c>
      <c r="L8068" s="4" t="s">
        <v>273</v>
      </c>
    </row>
    <row r="8069" spans="1:12">
      <c r="A8069" s="36">
        <v>2017</v>
      </c>
      <c r="B8069" s="14" t="s">
        <v>1417</v>
      </c>
      <c r="C8069" s="9">
        <v>43022</v>
      </c>
      <c r="D8069" s="14" t="s">
        <v>537</v>
      </c>
      <c r="E8069" s="1" t="s">
        <v>6</v>
      </c>
      <c r="F8069" s="11">
        <v>4136</v>
      </c>
      <c r="G8069" s="1" t="s">
        <v>137</v>
      </c>
      <c r="H8069" s="1" t="s">
        <v>138</v>
      </c>
      <c r="I8069" s="27">
        <v>120</v>
      </c>
      <c r="J8069" s="30">
        <v>1553</v>
      </c>
      <c r="K8069" s="28" t="s">
        <v>5021</v>
      </c>
      <c r="L8069" s="4" t="s">
        <v>273</v>
      </c>
    </row>
    <row r="8070" spans="1:12">
      <c r="A8070" s="36">
        <v>2017</v>
      </c>
      <c r="B8070" s="14" t="s">
        <v>1417</v>
      </c>
      <c r="C8070" s="9">
        <v>43022</v>
      </c>
      <c r="D8070" s="14" t="s">
        <v>537</v>
      </c>
      <c r="E8070" s="1" t="s">
        <v>6</v>
      </c>
      <c r="F8070" s="11">
        <v>4136</v>
      </c>
      <c r="G8070" s="1" t="s">
        <v>37</v>
      </c>
      <c r="H8070" s="11" t="s">
        <v>2087</v>
      </c>
      <c r="I8070" s="27">
        <v>155</v>
      </c>
      <c r="J8070" s="30" t="s">
        <v>6315</v>
      </c>
      <c r="K8070" s="28" t="s">
        <v>5021</v>
      </c>
      <c r="L8070" s="4" t="s">
        <v>273</v>
      </c>
    </row>
    <row r="8071" spans="1:12">
      <c r="A8071" s="36">
        <v>2017</v>
      </c>
      <c r="B8071" s="14" t="s">
        <v>1417</v>
      </c>
      <c r="C8071" s="9">
        <v>43024</v>
      </c>
      <c r="D8071" s="14" t="s">
        <v>537</v>
      </c>
      <c r="E8071" s="1" t="s">
        <v>6</v>
      </c>
      <c r="F8071" s="11">
        <v>4134</v>
      </c>
      <c r="G8071" s="1" t="s">
        <v>1050</v>
      </c>
      <c r="H8071" s="11" t="s">
        <v>294</v>
      </c>
      <c r="I8071" s="27">
        <v>106.3</v>
      </c>
      <c r="J8071" s="30">
        <v>23524</v>
      </c>
      <c r="K8071" s="28" t="s">
        <v>6305</v>
      </c>
      <c r="L8071" s="4" t="s">
        <v>273</v>
      </c>
    </row>
    <row r="8072" spans="1:12">
      <c r="A8072" s="36">
        <v>2017</v>
      </c>
      <c r="B8072" s="14" t="s">
        <v>1417</v>
      </c>
      <c r="C8072" s="9">
        <v>43025</v>
      </c>
      <c r="D8072" s="14" t="s">
        <v>537</v>
      </c>
      <c r="E8072" s="1" t="s">
        <v>6</v>
      </c>
      <c r="F8072" s="11">
        <v>4110</v>
      </c>
      <c r="G8072" s="1" t="s">
        <v>137</v>
      </c>
      <c r="H8072" s="1" t="s">
        <v>795</v>
      </c>
      <c r="I8072" s="27">
        <v>155</v>
      </c>
      <c r="J8072" s="30">
        <v>8962</v>
      </c>
      <c r="K8072" s="28" t="s">
        <v>5226</v>
      </c>
      <c r="L8072" s="4" t="s">
        <v>273</v>
      </c>
    </row>
    <row r="8073" spans="1:12">
      <c r="A8073" s="36">
        <v>2017</v>
      </c>
      <c r="B8073" s="14" t="s">
        <v>1417</v>
      </c>
      <c r="C8073" s="9">
        <v>43025</v>
      </c>
      <c r="D8073" s="14" t="s">
        <v>537</v>
      </c>
      <c r="E8073" s="1" t="s">
        <v>6</v>
      </c>
      <c r="F8073" s="11">
        <v>4122</v>
      </c>
      <c r="G8073" s="1" t="s">
        <v>37</v>
      </c>
      <c r="H8073" s="1" t="s">
        <v>143</v>
      </c>
      <c r="I8073" s="27">
        <v>68</v>
      </c>
      <c r="J8073" s="30" t="s">
        <v>6316</v>
      </c>
      <c r="K8073" s="28" t="s">
        <v>1069</v>
      </c>
      <c r="L8073" s="4" t="s">
        <v>273</v>
      </c>
    </row>
    <row r="8074" spans="1:12">
      <c r="A8074" s="36">
        <v>2017</v>
      </c>
      <c r="B8074" s="14" t="s">
        <v>1417</v>
      </c>
      <c r="C8074" s="9">
        <v>43026</v>
      </c>
      <c r="D8074" s="14" t="s">
        <v>537</v>
      </c>
      <c r="E8074" s="1" t="s">
        <v>6</v>
      </c>
      <c r="F8074" s="11">
        <v>4134</v>
      </c>
      <c r="G8074" s="1" t="s">
        <v>1050</v>
      </c>
      <c r="H8074" s="11" t="s">
        <v>294</v>
      </c>
      <c r="I8074" s="27">
        <v>96.7</v>
      </c>
      <c r="J8074" s="30">
        <v>23530</v>
      </c>
      <c r="K8074" s="28" t="s">
        <v>6317</v>
      </c>
      <c r="L8074" s="4" t="s">
        <v>273</v>
      </c>
    </row>
    <row r="8075" spans="1:12">
      <c r="A8075" s="36">
        <v>2017</v>
      </c>
      <c r="B8075" s="14" t="s">
        <v>1417</v>
      </c>
      <c r="C8075" s="9">
        <v>43026</v>
      </c>
      <c r="D8075" s="14" t="s">
        <v>537</v>
      </c>
      <c r="E8075" s="1" t="s">
        <v>6</v>
      </c>
      <c r="F8075" s="11">
        <v>4133</v>
      </c>
      <c r="G8075" s="1" t="s">
        <v>137</v>
      </c>
      <c r="H8075" s="1" t="s">
        <v>299</v>
      </c>
      <c r="I8075" s="27">
        <v>141</v>
      </c>
      <c r="J8075" s="30">
        <v>1060</v>
      </c>
      <c r="K8075" s="28" t="s">
        <v>6318</v>
      </c>
      <c r="L8075" s="4" t="s">
        <v>273</v>
      </c>
    </row>
    <row r="8076" spans="1:12">
      <c r="A8076" s="36">
        <v>2017</v>
      </c>
      <c r="B8076" s="14" t="s">
        <v>1417</v>
      </c>
      <c r="C8076" s="9">
        <v>43026</v>
      </c>
      <c r="D8076" s="14" t="s">
        <v>537</v>
      </c>
      <c r="E8076" s="1" t="s">
        <v>6</v>
      </c>
      <c r="F8076" s="11">
        <v>4138</v>
      </c>
      <c r="G8076" s="1" t="s">
        <v>179</v>
      </c>
      <c r="H8076" s="11" t="s">
        <v>1096</v>
      </c>
      <c r="I8076" s="27">
        <v>232.4</v>
      </c>
      <c r="J8076" s="30">
        <v>7888</v>
      </c>
      <c r="K8076" s="28" t="s">
        <v>5856</v>
      </c>
      <c r="L8076" s="4" t="s">
        <v>273</v>
      </c>
    </row>
    <row r="8077" spans="1:12">
      <c r="A8077" s="36">
        <v>2017</v>
      </c>
      <c r="B8077" s="14" t="s">
        <v>1417</v>
      </c>
      <c r="C8077" s="9">
        <v>43027</v>
      </c>
      <c r="D8077" s="14" t="s">
        <v>537</v>
      </c>
      <c r="E8077" s="1" t="s">
        <v>6</v>
      </c>
      <c r="F8077" s="11">
        <v>4136</v>
      </c>
      <c r="G8077" s="1" t="s">
        <v>137</v>
      </c>
      <c r="H8077" s="1" t="s">
        <v>138</v>
      </c>
      <c r="I8077" s="27">
        <v>84.7</v>
      </c>
      <c r="J8077" s="30">
        <v>1572</v>
      </c>
      <c r="K8077" s="28" t="s">
        <v>5021</v>
      </c>
      <c r="L8077" s="4" t="s">
        <v>273</v>
      </c>
    </row>
    <row r="8078" spans="1:12">
      <c r="A8078" s="36">
        <v>2017</v>
      </c>
      <c r="B8078" s="14" t="s">
        <v>1417</v>
      </c>
      <c r="C8078" s="9">
        <v>43027</v>
      </c>
      <c r="D8078" s="14" t="s">
        <v>537</v>
      </c>
      <c r="E8078" s="1" t="s">
        <v>6</v>
      </c>
      <c r="F8078" s="11">
        <v>4104</v>
      </c>
      <c r="G8078" s="1" t="s">
        <v>269</v>
      </c>
      <c r="H8078" s="1" t="s">
        <v>156</v>
      </c>
      <c r="I8078" s="27">
        <v>177</v>
      </c>
      <c r="J8078" s="30" t="s">
        <v>6319</v>
      </c>
      <c r="K8078" s="28" t="s">
        <v>5389</v>
      </c>
      <c r="L8078" s="4" t="s">
        <v>273</v>
      </c>
    </row>
    <row r="8079" spans="1:12">
      <c r="A8079" s="36">
        <v>2017</v>
      </c>
      <c r="B8079" s="14" t="s">
        <v>1417</v>
      </c>
      <c r="C8079" s="9">
        <v>43028</v>
      </c>
      <c r="D8079" s="14" t="s">
        <v>537</v>
      </c>
      <c r="E8079" s="1" t="s">
        <v>6</v>
      </c>
      <c r="F8079" s="11">
        <v>4134</v>
      </c>
      <c r="G8079" s="1" t="s">
        <v>1050</v>
      </c>
      <c r="H8079" s="11" t="s">
        <v>294</v>
      </c>
      <c r="I8079" s="27">
        <v>120.3</v>
      </c>
      <c r="J8079" s="30">
        <v>23538</v>
      </c>
      <c r="K8079" s="28" t="s">
        <v>6320</v>
      </c>
      <c r="L8079" s="4" t="s">
        <v>273</v>
      </c>
    </row>
    <row r="8080" spans="1:12">
      <c r="A8080" s="36">
        <v>2017</v>
      </c>
      <c r="B8080" s="14" t="s">
        <v>1417</v>
      </c>
      <c r="C8080" s="9">
        <v>43028</v>
      </c>
      <c r="D8080" s="14" t="s">
        <v>537</v>
      </c>
      <c r="E8080" s="1" t="s">
        <v>6</v>
      </c>
      <c r="F8080" s="11">
        <v>4103</v>
      </c>
      <c r="G8080" s="1" t="s">
        <v>37</v>
      </c>
      <c r="H8080" s="11" t="s">
        <v>1962</v>
      </c>
      <c r="I8080" s="27">
        <v>203</v>
      </c>
      <c r="J8080" s="30" t="s">
        <v>6321</v>
      </c>
      <c r="K8080" s="28" t="s">
        <v>3564</v>
      </c>
      <c r="L8080" s="4" t="s">
        <v>273</v>
      </c>
    </row>
    <row r="8081" spans="1:12">
      <c r="A8081" s="36">
        <v>2017</v>
      </c>
      <c r="B8081" s="14" t="s">
        <v>1417</v>
      </c>
      <c r="C8081" s="9">
        <v>43029</v>
      </c>
      <c r="D8081" s="14" t="s">
        <v>537</v>
      </c>
      <c r="E8081" s="1" t="s">
        <v>6</v>
      </c>
      <c r="F8081" s="11">
        <v>4110</v>
      </c>
      <c r="G8081" s="1" t="s">
        <v>137</v>
      </c>
      <c r="H8081" s="1" t="s">
        <v>795</v>
      </c>
      <c r="I8081" s="27">
        <v>155</v>
      </c>
      <c r="J8081" s="30">
        <v>8986</v>
      </c>
      <c r="K8081" s="28" t="s">
        <v>6308</v>
      </c>
      <c r="L8081" s="4" t="s">
        <v>273</v>
      </c>
    </row>
    <row r="8082" spans="1:12">
      <c r="A8082" s="36">
        <v>2017</v>
      </c>
      <c r="B8082" s="14" t="s">
        <v>1417</v>
      </c>
      <c r="C8082" s="9">
        <v>43029</v>
      </c>
      <c r="D8082" s="14" t="s">
        <v>537</v>
      </c>
      <c r="E8082" s="1" t="s">
        <v>6</v>
      </c>
      <c r="F8082" s="11">
        <v>4110</v>
      </c>
      <c r="G8082" s="1" t="s">
        <v>137</v>
      </c>
      <c r="H8082" s="1" t="s">
        <v>795</v>
      </c>
      <c r="I8082" s="27">
        <v>153</v>
      </c>
      <c r="J8082" s="30">
        <v>8983</v>
      </c>
      <c r="K8082" s="28" t="s">
        <v>6308</v>
      </c>
      <c r="L8082" s="4" t="s">
        <v>273</v>
      </c>
    </row>
    <row r="8083" spans="1:12">
      <c r="A8083" s="36">
        <v>2017</v>
      </c>
      <c r="B8083" s="14" t="s">
        <v>1417</v>
      </c>
      <c r="C8083" s="9">
        <v>43030</v>
      </c>
      <c r="D8083" s="14" t="s">
        <v>537</v>
      </c>
      <c r="E8083" s="1" t="s">
        <v>6</v>
      </c>
      <c r="F8083" s="11">
        <v>4110</v>
      </c>
      <c r="G8083" s="1" t="s">
        <v>137</v>
      </c>
      <c r="H8083" s="1" t="s">
        <v>795</v>
      </c>
      <c r="I8083" s="27">
        <v>272</v>
      </c>
      <c r="J8083" s="30">
        <v>8998</v>
      </c>
      <c r="K8083" s="28" t="s">
        <v>6308</v>
      </c>
      <c r="L8083" s="4" t="s">
        <v>273</v>
      </c>
    </row>
    <row r="8084" spans="1:12">
      <c r="A8084" s="36">
        <v>2017</v>
      </c>
      <c r="B8084" s="14" t="s">
        <v>1417</v>
      </c>
      <c r="C8084" s="9">
        <v>43031</v>
      </c>
      <c r="D8084" s="14" t="s">
        <v>537</v>
      </c>
      <c r="E8084" s="1" t="s">
        <v>6</v>
      </c>
      <c r="F8084" s="11">
        <v>4136</v>
      </c>
      <c r="G8084" s="1" t="s">
        <v>137</v>
      </c>
      <c r="H8084" s="1" t="s">
        <v>138</v>
      </c>
      <c r="I8084" s="27">
        <v>105.7</v>
      </c>
      <c r="J8084" s="30">
        <v>1580</v>
      </c>
      <c r="K8084" s="28" t="s">
        <v>5021</v>
      </c>
      <c r="L8084" s="4" t="s">
        <v>273</v>
      </c>
    </row>
    <row r="8085" spans="1:12">
      <c r="A8085" s="36">
        <v>2017</v>
      </c>
      <c r="B8085" s="14" t="s">
        <v>1417</v>
      </c>
      <c r="C8085" s="9">
        <v>43031</v>
      </c>
      <c r="D8085" s="14" t="s">
        <v>537</v>
      </c>
      <c r="E8085" s="1" t="s">
        <v>6</v>
      </c>
      <c r="F8085" s="11">
        <v>4122</v>
      </c>
      <c r="G8085" s="1" t="s">
        <v>37</v>
      </c>
      <c r="H8085" s="1" t="s">
        <v>143</v>
      </c>
      <c r="I8085" s="27">
        <v>189</v>
      </c>
      <c r="J8085" s="30" t="s">
        <v>6322</v>
      </c>
      <c r="K8085" s="28" t="s">
        <v>1069</v>
      </c>
      <c r="L8085" s="4" t="s">
        <v>273</v>
      </c>
    </row>
    <row r="8086" spans="1:12">
      <c r="A8086" s="36">
        <v>2017</v>
      </c>
      <c r="B8086" s="14" t="s">
        <v>1417</v>
      </c>
      <c r="C8086" s="9">
        <v>43030</v>
      </c>
      <c r="D8086" s="14" t="s">
        <v>537</v>
      </c>
      <c r="E8086" s="1" t="s">
        <v>6</v>
      </c>
      <c r="F8086" s="11">
        <v>4134</v>
      </c>
      <c r="G8086" s="1" t="s">
        <v>1050</v>
      </c>
      <c r="H8086" s="11" t="s">
        <v>294</v>
      </c>
      <c r="I8086" s="27">
        <v>144.4</v>
      </c>
      <c r="J8086" s="30">
        <v>23540</v>
      </c>
      <c r="K8086" s="28" t="s">
        <v>6320</v>
      </c>
      <c r="L8086" s="4" t="s">
        <v>273</v>
      </c>
    </row>
    <row r="8087" spans="1:12">
      <c r="A8087" s="36">
        <v>2017</v>
      </c>
      <c r="B8087" s="14" t="s">
        <v>1417</v>
      </c>
      <c r="C8087" s="9">
        <v>43033</v>
      </c>
      <c r="D8087" s="14" t="s">
        <v>537</v>
      </c>
      <c r="E8087" s="1" t="s">
        <v>6</v>
      </c>
      <c r="F8087" s="11">
        <v>4128</v>
      </c>
      <c r="G8087" s="1" t="s">
        <v>179</v>
      </c>
      <c r="H8087" s="1" t="s">
        <v>281</v>
      </c>
      <c r="I8087" s="27">
        <v>153</v>
      </c>
      <c r="J8087" s="30">
        <v>70009</v>
      </c>
      <c r="K8087" s="28" t="s">
        <v>6323</v>
      </c>
      <c r="L8087" s="4" t="s">
        <v>273</v>
      </c>
    </row>
    <row r="8088" spans="1:12">
      <c r="A8088" s="36">
        <v>2017</v>
      </c>
      <c r="B8088" s="14" t="s">
        <v>1417</v>
      </c>
      <c r="C8088" s="9">
        <v>43033</v>
      </c>
      <c r="D8088" s="14" t="s">
        <v>537</v>
      </c>
      <c r="E8088" s="1" t="s">
        <v>6</v>
      </c>
      <c r="F8088" s="11">
        <v>4110</v>
      </c>
      <c r="G8088" s="1" t="s">
        <v>137</v>
      </c>
      <c r="H8088" s="1" t="s">
        <v>795</v>
      </c>
      <c r="I8088" s="27">
        <v>300</v>
      </c>
      <c r="J8088" s="30">
        <v>9009</v>
      </c>
      <c r="K8088" s="28" t="s">
        <v>289</v>
      </c>
      <c r="L8088" s="4" t="s">
        <v>273</v>
      </c>
    </row>
    <row r="8089" spans="1:12">
      <c r="A8089" s="36">
        <v>2017</v>
      </c>
      <c r="B8089" s="14" t="s">
        <v>1417</v>
      </c>
      <c r="C8089" s="9">
        <v>43033</v>
      </c>
      <c r="D8089" s="14" t="s">
        <v>537</v>
      </c>
      <c r="E8089" s="1" t="s">
        <v>6</v>
      </c>
      <c r="F8089" s="11">
        <v>4103</v>
      </c>
      <c r="G8089" s="1" t="s">
        <v>269</v>
      </c>
      <c r="H8089" s="1" t="s">
        <v>156</v>
      </c>
      <c r="I8089" s="27">
        <v>187</v>
      </c>
      <c r="J8089" s="30" t="s">
        <v>6324</v>
      </c>
      <c r="K8089" s="28" t="s">
        <v>6325</v>
      </c>
      <c r="L8089" s="4" t="s">
        <v>273</v>
      </c>
    </row>
    <row r="8090" spans="1:12">
      <c r="A8090" s="36">
        <v>2017</v>
      </c>
      <c r="B8090" s="14" t="s">
        <v>1417</v>
      </c>
      <c r="C8090" s="9">
        <v>43035</v>
      </c>
      <c r="D8090" s="14" t="s">
        <v>537</v>
      </c>
      <c r="E8090" s="1" t="s">
        <v>6</v>
      </c>
      <c r="F8090" s="11">
        <v>4110</v>
      </c>
      <c r="G8090" s="1" t="s">
        <v>137</v>
      </c>
      <c r="H8090" s="1" t="s">
        <v>650</v>
      </c>
      <c r="I8090" s="27">
        <v>205</v>
      </c>
      <c r="J8090" s="30">
        <v>2741</v>
      </c>
      <c r="K8090" s="28" t="s">
        <v>289</v>
      </c>
      <c r="L8090" s="4" t="s">
        <v>273</v>
      </c>
    </row>
    <row r="8091" spans="1:12">
      <c r="A8091" s="36">
        <v>2017</v>
      </c>
      <c r="B8091" s="14" t="s">
        <v>1417</v>
      </c>
      <c r="C8091" s="9">
        <v>43035</v>
      </c>
      <c r="D8091" s="14" t="s">
        <v>537</v>
      </c>
      <c r="E8091" s="1" t="s">
        <v>6</v>
      </c>
      <c r="F8091" s="11">
        <v>4122</v>
      </c>
      <c r="G8091" s="1" t="s">
        <v>37</v>
      </c>
      <c r="H8091" s="1" t="s">
        <v>143</v>
      </c>
      <c r="I8091" s="27">
        <v>158</v>
      </c>
      <c r="J8091" s="30" t="s">
        <v>6326</v>
      </c>
      <c r="K8091" s="28" t="s">
        <v>1069</v>
      </c>
      <c r="L8091" s="4" t="s">
        <v>273</v>
      </c>
    </row>
    <row r="8092" spans="1:12">
      <c r="A8092" s="36">
        <v>2017</v>
      </c>
      <c r="B8092" s="14" t="s">
        <v>1417</v>
      </c>
      <c r="C8092" s="9">
        <v>43035</v>
      </c>
      <c r="D8092" s="14" t="s">
        <v>537</v>
      </c>
      <c r="E8092" s="1" t="s">
        <v>6</v>
      </c>
      <c r="F8092" s="11">
        <v>4136</v>
      </c>
      <c r="G8092" s="1" t="s">
        <v>137</v>
      </c>
      <c r="H8092" s="1" t="s">
        <v>138</v>
      </c>
      <c r="I8092" s="27">
        <v>203.8</v>
      </c>
      <c r="J8092" s="30">
        <v>1583</v>
      </c>
      <c r="K8092" s="28" t="s">
        <v>5389</v>
      </c>
      <c r="L8092" s="4" t="s">
        <v>273</v>
      </c>
    </row>
    <row r="8093" spans="1:12">
      <c r="A8093" s="36">
        <v>2017</v>
      </c>
      <c r="B8093" s="14" t="s">
        <v>1417</v>
      </c>
      <c r="C8093" s="9">
        <v>43035</v>
      </c>
      <c r="D8093" s="14" t="s">
        <v>537</v>
      </c>
      <c r="E8093" s="1" t="s">
        <v>6</v>
      </c>
      <c r="F8093" s="11">
        <v>4110</v>
      </c>
      <c r="G8093" s="1" t="s">
        <v>137</v>
      </c>
      <c r="H8093" s="1" t="s">
        <v>650</v>
      </c>
      <c r="I8093" s="27">
        <v>297</v>
      </c>
      <c r="J8093" s="30">
        <v>2742</v>
      </c>
      <c r="K8093" s="28" t="s">
        <v>289</v>
      </c>
      <c r="L8093" s="4" t="s">
        <v>273</v>
      </c>
    </row>
    <row r="8094" spans="1:12">
      <c r="A8094" s="36">
        <v>2017</v>
      </c>
      <c r="B8094" s="14" t="s">
        <v>1417</v>
      </c>
      <c r="C8094" s="9">
        <v>43036</v>
      </c>
      <c r="D8094" s="14" t="s">
        <v>537</v>
      </c>
      <c r="E8094" s="1" t="s">
        <v>6</v>
      </c>
      <c r="F8094" s="11">
        <v>4133</v>
      </c>
      <c r="G8094" s="1" t="s">
        <v>137</v>
      </c>
      <c r="H8094" s="1" t="s">
        <v>299</v>
      </c>
      <c r="I8094" s="27">
        <v>228</v>
      </c>
      <c r="J8094" s="30">
        <v>1071</v>
      </c>
      <c r="K8094" s="28" t="s">
        <v>6318</v>
      </c>
      <c r="L8094" s="4" t="s">
        <v>273</v>
      </c>
    </row>
    <row r="8095" spans="1:12">
      <c r="A8095" s="36">
        <v>2017</v>
      </c>
      <c r="B8095" s="14" t="s">
        <v>1417</v>
      </c>
      <c r="C8095" s="9">
        <v>43036</v>
      </c>
      <c r="D8095" s="14" t="s">
        <v>537</v>
      </c>
      <c r="E8095" s="1" t="s">
        <v>6</v>
      </c>
      <c r="F8095" s="11">
        <v>4136</v>
      </c>
      <c r="G8095" s="1" t="s">
        <v>137</v>
      </c>
      <c r="H8095" s="1" t="s">
        <v>138</v>
      </c>
      <c r="I8095" s="27">
        <v>106</v>
      </c>
      <c r="J8095" s="30">
        <v>1584</v>
      </c>
      <c r="K8095" s="28" t="s">
        <v>5389</v>
      </c>
      <c r="L8095" s="4" t="s">
        <v>273</v>
      </c>
    </row>
    <row r="8096" spans="1:12">
      <c r="A8096" s="36">
        <v>2017</v>
      </c>
      <c r="B8096" s="14" t="s">
        <v>1417</v>
      </c>
      <c r="C8096" s="9">
        <v>43036</v>
      </c>
      <c r="D8096" s="14" t="s">
        <v>537</v>
      </c>
      <c r="E8096" s="1" t="s">
        <v>6</v>
      </c>
      <c r="F8096" s="11">
        <v>4134</v>
      </c>
      <c r="G8096" s="1" t="s">
        <v>1050</v>
      </c>
      <c r="H8096" s="11" t="s">
        <v>294</v>
      </c>
      <c r="I8096" s="27">
        <v>162.6</v>
      </c>
      <c r="J8096" s="30">
        <v>23545</v>
      </c>
      <c r="K8096" s="28" t="s">
        <v>5437</v>
      </c>
      <c r="L8096" s="4" t="s">
        <v>273</v>
      </c>
    </row>
    <row r="8097" spans="1:12">
      <c r="A8097" s="36">
        <v>2017</v>
      </c>
      <c r="B8097" s="14" t="s">
        <v>1417</v>
      </c>
      <c r="C8097" s="9">
        <v>43038</v>
      </c>
      <c r="D8097" s="14" t="s">
        <v>537</v>
      </c>
      <c r="E8097" s="1" t="s">
        <v>6</v>
      </c>
      <c r="F8097" s="11">
        <v>4128</v>
      </c>
      <c r="G8097" s="1" t="s">
        <v>179</v>
      </c>
      <c r="H8097" s="1" t="s">
        <v>281</v>
      </c>
      <c r="I8097" s="27">
        <v>176</v>
      </c>
      <c r="J8097" s="30">
        <v>70065</v>
      </c>
      <c r="K8097" s="28" t="s">
        <v>6323</v>
      </c>
      <c r="L8097" s="4" t="s">
        <v>273</v>
      </c>
    </row>
    <row r="8098" spans="1:12">
      <c r="A8098" s="36">
        <v>2017</v>
      </c>
      <c r="B8098" s="14" t="s">
        <v>1417</v>
      </c>
      <c r="C8098" s="9">
        <v>43038</v>
      </c>
      <c r="D8098" s="14" t="s">
        <v>537</v>
      </c>
      <c r="E8098" s="1" t="s">
        <v>6</v>
      </c>
      <c r="F8098" s="11">
        <v>4136</v>
      </c>
      <c r="G8098" s="1" t="s">
        <v>269</v>
      </c>
      <c r="H8098" s="11" t="s">
        <v>1655</v>
      </c>
      <c r="I8098" s="27">
        <v>182</v>
      </c>
      <c r="J8098" s="30">
        <v>3712</v>
      </c>
      <c r="K8098" s="28" t="s">
        <v>5389</v>
      </c>
      <c r="L8098" s="4" t="s">
        <v>273</v>
      </c>
    </row>
    <row r="8099" spans="1:12">
      <c r="A8099" s="36">
        <v>2017</v>
      </c>
      <c r="B8099" s="14" t="s">
        <v>1417</v>
      </c>
      <c r="C8099" s="9">
        <v>43038</v>
      </c>
      <c r="D8099" s="14" t="s">
        <v>537</v>
      </c>
      <c r="E8099" s="1" t="s">
        <v>6</v>
      </c>
      <c r="F8099" s="11">
        <v>4136</v>
      </c>
      <c r="G8099" s="1" t="s">
        <v>137</v>
      </c>
      <c r="H8099" s="1" t="s">
        <v>138</v>
      </c>
      <c r="I8099" s="27">
        <v>144.80000000000001</v>
      </c>
      <c r="J8099" s="30">
        <v>1587</v>
      </c>
      <c r="K8099" s="28" t="s">
        <v>5389</v>
      </c>
      <c r="L8099" s="4" t="s">
        <v>273</v>
      </c>
    </row>
    <row r="8100" spans="1:12">
      <c r="A8100" s="36">
        <v>2017</v>
      </c>
      <c r="B8100" s="14" t="s">
        <v>1417</v>
      </c>
      <c r="C8100" s="9">
        <v>43038</v>
      </c>
      <c r="D8100" s="14" t="s">
        <v>537</v>
      </c>
      <c r="E8100" s="1" t="s">
        <v>6</v>
      </c>
      <c r="F8100" s="11">
        <v>4133</v>
      </c>
      <c r="G8100" s="1" t="s">
        <v>137</v>
      </c>
      <c r="H8100" s="1" t="s">
        <v>299</v>
      </c>
      <c r="I8100" s="27">
        <v>265</v>
      </c>
      <c r="J8100" s="30">
        <v>1074</v>
      </c>
      <c r="K8100" s="28" t="s">
        <v>6318</v>
      </c>
      <c r="L8100" s="4" t="s">
        <v>273</v>
      </c>
    </row>
    <row r="8101" spans="1:12">
      <c r="A8101" s="36">
        <v>2017</v>
      </c>
      <c r="B8101" s="14" t="s">
        <v>1417</v>
      </c>
      <c r="C8101" s="9">
        <v>43038</v>
      </c>
      <c r="D8101" s="14" t="s">
        <v>537</v>
      </c>
      <c r="E8101" s="1" t="s">
        <v>6</v>
      </c>
      <c r="F8101" s="11">
        <v>4122</v>
      </c>
      <c r="G8101" s="1" t="s">
        <v>37</v>
      </c>
      <c r="H8101" s="1" t="s">
        <v>143</v>
      </c>
      <c r="I8101" s="27">
        <v>150</v>
      </c>
      <c r="J8101" s="30" t="s">
        <v>6327</v>
      </c>
      <c r="K8101" s="28" t="s">
        <v>6328</v>
      </c>
      <c r="L8101" s="4" t="s">
        <v>273</v>
      </c>
    </row>
    <row r="8102" spans="1:12">
      <c r="A8102" s="36">
        <v>2017</v>
      </c>
      <c r="B8102" s="14" t="s">
        <v>1417</v>
      </c>
      <c r="C8102" s="9">
        <v>43039</v>
      </c>
      <c r="D8102" s="14" t="s">
        <v>537</v>
      </c>
      <c r="E8102" s="1" t="s">
        <v>6</v>
      </c>
      <c r="F8102" s="11">
        <v>4138</v>
      </c>
      <c r="G8102" s="1" t="s">
        <v>1050</v>
      </c>
      <c r="H8102" s="11" t="s">
        <v>294</v>
      </c>
      <c r="I8102" s="27">
        <v>179</v>
      </c>
      <c r="J8102" s="30">
        <v>23548</v>
      </c>
      <c r="K8102" s="28" t="s">
        <v>6329</v>
      </c>
      <c r="L8102" s="4" t="s">
        <v>273</v>
      </c>
    </row>
    <row r="8103" spans="1:12">
      <c r="A8103" s="36">
        <v>2017</v>
      </c>
      <c r="B8103" s="14" t="s">
        <v>1417</v>
      </c>
      <c r="C8103" s="9">
        <v>43039</v>
      </c>
      <c r="D8103" s="14" t="s">
        <v>537</v>
      </c>
      <c r="E8103" s="1" t="s">
        <v>6</v>
      </c>
      <c r="F8103" s="11">
        <v>4128</v>
      </c>
      <c r="G8103" s="1" t="s">
        <v>179</v>
      </c>
      <c r="H8103" s="1" t="s">
        <v>281</v>
      </c>
      <c r="I8103" s="27">
        <v>145</v>
      </c>
      <c r="J8103" s="30">
        <v>70073</v>
      </c>
      <c r="K8103" s="28" t="s">
        <v>6323</v>
      </c>
      <c r="L8103" s="4" t="s">
        <v>273</v>
      </c>
    </row>
    <row r="8104" spans="1:12">
      <c r="A8104" s="36">
        <v>2017</v>
      </c>
      <c r="B8104" s="14" t="s">
        <v>1417</v>
      </c>
      <c r="C8104" s="9">
        <v>43039</v>
      </c>
      <c r="D8104" s="14" t="s">
        <v>537</v>
      </c>
      <c r="E8104" s="1" t="s">
        <v>6</v>
      </c>
      <c r="F8104" s="11">
        <v>4122</v>
      </c>
      <c r="G8104" s="1" t="s">
        <v>37</v>
      </c>
      <c r="H8104" s="1" t="s">
        <v>143</v>
      </c>
      <c r="I8104" s="27">
        <v>269</v>
      </c>
      <c r="J8104" s="30" t="s">
        <v>6330</v>
      </c>
      <c r="K8104" s="28" t="s">
        <v>6331</v>
      </c>
      <c r="L8104" s="4" t="s">
        <v>273</v>
      </c>
    </row>
    <row r="8105" spans="1:12">
      <c r="A8105" s="36">
        <v>2017</v>
      </c>
      <c r="B8105" s="14" t="s">
        <v>1417</v>
      </c>
      <c r="C8105" s="9">
        <v>43039</v>
      </c>
      <c r="D8105" s="14" t="s">
        <v>537</v>
      </c>
      <c r="E8105" s="1" t="s">
        <v>6</v>
      </c>
      <c r="F8105" s="11">
        <v>4136</v>
      </c>
      <c r="G8105" s="1" t="s">
        <v>137</v>
      </c>
      <c r="H8105" s="1" t="s">
        <v>138</v>
      </c>
      <c r="I8105" s="27">
        <v>260.8</v>
      </c>
      <c r="J8105" s="30">
        <v>1588</v>
      </c>
      <c r="K8105" s="28" t="s">
        <v>5389</v>
      </c>
      <c r="L8105" s="4" t="s">
        <v>273</v>
      </c>
    </row>
    <row r="8106" spans="1:12">
      <c r="A8106" s="36">
        <v>2017</v>
      </c>
      <c r="B8106" s="14" t="s">
        <v>1417</v>
      </c>
      <c r="C8106" s="9">
        <v>43039</v>
      </c>
      <c r="D8106" s="14" t="s">
        <v>537</v>
      </c>
      <c r="E8106" s="1" t="s">
        <v>6</v>
      </c>
      <c r="F8106" s="11">
        <v>4134</v>
      </c>
      <c r="G8106" s="1" t="s">
        <v>1050</v>
      </c>
      <c r="H8106" s="11" t="s">
        <v>294</v>
      </c>
      <c r="I8106" s="27">
        <v>269.7</v>
      </c>
      <c r="J8106" s="30">
        <v>23549</v>
      </c>
      <c r="K8106" s="28" t="s">
        <v>5849</v>
      </c>
      <c r="L8106" s="4" t="s">
        <v>273</v>
      </c>
    </row>
    <row r="8107" spans="1:12">
      <c r="A8107" s="36">
        <v>2017</v>
      </c>
      <c r="B8107" s="14" t="s">
        <v>1417</v>
      </c>
      <c r="C8107" s="9">
        <v>43018</v>
      </c>
      <c r="D8107" s="14" t="s">
        <v>537</v>
      </c>
      <c r="E8107" s="1" t="s">
        <v>13</v>
      </c>
      <c r="F8107" s="11">
        <v>5079</v>
      </c>
      <c r="G8107" s="1" t="s">
        <v>179</v>
      </c>
      <c r="H8107" s="1" t="s">
        <v>183</v>
      </c>
      <c r="I8107" s="27">
        <v>50</v>
      </c>
      <c r="J8107" s="30">
        <v>28141</v>
      </c>
      <c r="K8107" s="28" t="s">
        <v>6332</v>
      </c>
      <c r="L8107" s="4" t="s">
        <v>310</v>
      </c>
    </row>
    <row r="8108" spans="1:12">
      <c r="A8108" s="36">
        <v>2017</v>
      </c>
      <c r="B8108" s="14" t="s">
        <v>1417</v>
      </c>
      <c r="C8108" s="9">
        <v>43029</v>
      </c>
      <c r="D8108" s="14" t="s">
        <v>537</v>
      </c>
      <c r="E8108" s="1" t="s">
        <v>13</v>
      </c>
      <c r="F8108" s="11">
        <v>5079</v>
      </c>
      <c r="G8108" s="1" t="s">
        <v>179</v>
      </c>
      <c r="H8108" s="1" t="s">
        <v>183</v>
      </c>
      <c r="I8108" s="27">
        <v>49</v>
      </c>
      <c r="J8108" s="30">
        <v>28177</v>
      </c>
      <c r="K8108" s="28" t="s">
        <v>6332</v>
      </c>
      <c r="L8108" s="4" t="s">
        <v>310</v>
      </c>
    </row>
    <row r="8109" spans="1:12">
      <c r="A8109" s="36">
        <v>2017</v>
      </c>
      <c r="B8109" s="14" t="s">
        <v>1417</v>
      </c>
      <c r="C8109" s="9">
        <v>43011</v>
      </c>
      <c r="D8109" s="14" t="s">
        <v>537</v>
      </c>
      <c r="E8109" s="1" t="s">
        <v>308</v>
      </c>
      <c r="F8109" s="11">
        <v>4415</v>
      </c>
      <c r="G8109" s="1" t="s">
        <v>179</v>
      </c>
      <c r="H8109" s="1" t="s">
        <v>183</v>
      </c>
      <c r="I8109" s="27">
        <v>118</v>
      </c>
      <c r="J8109" s="30">
        <v>28112</v>
      </c>
      <c r="K8109" s="28" t="s">
        <v>4097</v>
      </c>
      <c r="L8109" s="4" t="s">
        <v>310</v>
      </c>
    </row>
    <row r="8110" spans="1:12">
      <c r="A8110" s="36">
        <v>2017</v>
      </c>
      <c r="B8110" s="14" t="s">
        <v>1417</v>
      </c>
      <c r="C8110" s="9">
        <v>43011</v>
      </c>
      <c r="D8110" s="14" t="s">
        <v>537</v>
      </c>
      <c r="E8110" s="1" t="s">
        <v>308</v>
      </c>
      <c r="F8110" s="11">
        <v>4415</v>
      </c>
      <c r="G8110" s="1" t="s">
        <v>179</v>
      </c>
      <c r="H8110" s="1" t="s">
        <v>183</v>
      </c>
      <c r="I8110" s="27">
        <v>73</v>
      </c>
      <c r="J8110" s="30">
        <v>28108</v>
      </c>
      <c r="K8110" s="28" t="s">
        <v>4097</v>
      </c>
      <c r="L8110" s="4" t="s">
        <v>310</v>
      </c>
    </row>
    <row r="8111" spans="1:12">
      <c r="A8111" s="36">
        <v>2017</v>
      </c>
      <c r="B8111" s="14" t="s">
        <v>1417</v>
      </c>
      <c r="C8111" s="9">
        <v>43012</v>
      </c>
      <c r="D8111" s="14" t="s">
        <v>537</v>
      </c>
      <c r="E8111" s="1" t="s">
        <v>308</v>
      </c>
      <c r="F8111" s="11">
        <v>4415</v>
      </c>
      <c r="G8111" s="1" t="s">
        <v>179</v>
      </c>
      <c r="H8111" s="1" t="s">
        <v>183</v>
      </c>
      <c r="I8111" s="27">
        <v>114</v>
      </c>
      <c r="J8111" s="30">
        <v>28116</v>
      </c>
      <c r="K8111" s="28" t="s">
        <v>4097</v>
      </c>
      <c r="L8111" s="4" t="s">
        <v>310</v>
      </c>
    </row>
    <row r="8112" spans="1:12">
      <c r="A8112" s="36">
        <v>2017</v>
      </c>
      <c r="B8112" s="14" t="s">
        <v>1417</v>
      </c>
      <c r="C8112" s="9">
        <v>43012</v>
      </c>
      <c r="D8112" s="14" t="s">
        <v>537</v>
      </c>
      <c r="E8112" s="1" t="s">
        <v>308</v>
      </c>
      <c r="F8112" s="11">
        <v>4415</v>
      </c>
      <c r="G8112" s="1" t="s">
        <v>137</v>
      </c>
      <c r="H8112" s="1" t="s">
        <v>312</v>
      </c>
      <c r="I8112" s="27">
        <v>99</v>
      </c>
      <c r="J8112" s="30">
        <v>550</v>
      </c>
      <c r="K8112" s="28" t="s">
        <v>4097</v>
      </c>
      <c r="L8112" s="4" t="s">
        <v>310</v>
      </c>
    </row>
    <row r="8113" spans="1:12">
      <c r="A8113" s="36">
        <v>2017</v>
      </c>
      <c r="B8113" s="14" t="s">
        <v>1417</v>
      </c>
      <c r="C8113" s="9">
        <v>43013</v>
      </c>
      <c r="D8113" s="14" t="s">
        <v>537</v>
      </c>
      <c r="E8113" s="1" t="s">
        <v>308</v>
      </c>
      <c r="F8113" s="11">
        <v>4528</v>
      </c>
      <c r="G8113" s="1" t="s">
        <v>137</v>
      </c>
      <c r="H8113" s="1" t="s">
        <v>138</v>
      </c>
      <c r="I8113" s="27">
        <v>59.2</v>
      </c>
      <c r="J8113" s="30">
        <v>1543</v>
      </c>
      <c r="K8113" s="28" t="s">
        <v>2094</v>
      </c>
      <c r="L8113" s="4" t="s">
        <v>310</v>
      </c>
    </row>
    <row r="8114" spans="1:12">
      <c r="A8114" s="36">
        <v>2017</v>
      </c>
      <c r="B8114" s="14" t="s">
        <v>1417</v>
      </c>
      <c r="C8114" s="9">
        <v>43014</v>
      </c>
      <c r="D8114" s="14" t="s">
        <v>537</v>
      </c>
      <c r="E8114" s="1" t="s">
        <v>308</v>
      </c>
      <c r="F8114" s="11">
        <v>4415</v>
      </c>
      <c r="G8114" s="1" t="s">
        <v>137</v>
      </c>
      <c r="H8114" s="1" t="s">
        <v>301</v>
      </c>
      <c r="I8114" s="27">
        <v>154</v>
      </c>
      <c r="J8114" s="30">
        <v>9612</v>
      </c>
      <c r="K8114" s="28" t="s">
        <v>2492</v>
      </c>
      <c r="L8114" s="4" t="s">
        <v>310</v>
      </c>
    </row>
    <row r="8115" spans="1:12">
      <c r="A8115" s="36">
        <v>2017</v>
      </c>
      <c r="B8115" s="14" t="s">
        <v>1417</v>
      </c>
      <c r="C8115" s="9">
        <v>43014</v>
      </c>
      <c r="D8115" s="14" t="s">
        <v>537</v>
      </c>
      <c r="E8115" s="1" t="s">
        <v>308</v>
      </c>
      <c r="F8115" s="11">
        <v>4528</v>
      </c>
      <c r="G8115" s="1" t="s">
        <v>137</v>
      </c>
      <c r="H8115" s="1" t="s">
        <v>138</v>
      </c>
      <c r="I8115" s="27">
        <v>101.2</v>
      </c>
      <c r="J8115" s="30">
        <v>1544</v>
      </c>
      <c r="K8115" s="28" t="s">
        <v>2094</v>
      </c>
      <c r="L8115" s="4" t="s">
        <v>310</v>
      </c>
    </row>
    <row r="8116" spans="1:12">
      <c r="A8116" s="36">
        <v>2017</v>
      </c>
      <c r="B8116" s="14" t="s">
        <v>1417</v>
      </c>
      <c r="C8116" s="9">
        <v>43015</v>
      </c>
      <c r="D8116" s="14" t="s">
        <v>537</v>
      </c>
      <c r="E8116" s="1" t="s">
        <v>308</v>
      </c>
      <c r="F8116" s="11">
        <v>4415</v>
      </c>
      <c r="G8116" s="1" t="s">
        <v>137</v>
      </c>
      <c r="H8116" s="1" t="s">
        <v>301</v>
      </c>
      <c r="I8116" s="27">
        <v>84</v>
      </c>
      <c r="J8116" s="30">
        <v>9616</v>
      </c>
      <c r="K8116" s="28" t="s">
        <v>2496</v>
      </c>
      <c r="L8116" s="4" t="s">
        <v>310</v>
      </c>
    </row>
    <row r="8117" spans="1:12">
      <c r="A8117" s="36">
        <v>2017</v>
      </c>
      <c r="B8117" s="14" t="s">
        <v>1417</v>
      </c>
      <c r="C8117" s="9">
        <v>43015</v>
      </c>
      <c r="D8117" s="14" t="s">
        <v>537</v>
      </c>
      <c r="E8117" s="1" t="s">
        <v>308</v>
      </c>
      <c r="F8117" s="11">
        <v>4526</v>
      </c>
      <c r="G8117" s="1" t="s">
        <v>137</v>
      </c>
      <c r="H8117" s="1" t="s">
        <v>301</v>
      </c>
      <c r="I8117" s="27">
        <v>122</v>
      </c>
      <c r="J8117" s="30">
        <v>9618</v>
      </c>
      <c r="K8117" s="28" t="s">
        <v>4097</v>
      </c>
      <c r="L8117" s="4" t="s">
        <v>310</v>
      </c>
    </row>
    <row r="8118" spans="1:12">
      <c r="A8118" s="36">
        <v>2017</v>
      </c>
      <c r="B8118" s="14" t="s">
        <v>1417</v>
      </c>
      <c r="C8118" s="9">
        <v>43015</v>
      </c>
      <c r="D8118" s="14" t="s">
        <v>537</v>
      </c>
      <c r="E8118" s="1" t="s">
        <v>308</v>
      </c>
      <c r="F8118" s="11">
        <v>4526</v>
      </c>
      <c r="G8118" s="1" t="s">
        <v>137</v>
      </c>
      <c r="H8118" s="1" t="s">
        <v>301</v>
      </c>
      <c r="I8118" s="27">
        <v>167</v>
      </c>
      <c r="J8118" s="30">
        <v>9621</v>
      </c>
      <c r="K8118" s="28" t="s">
        <v>4097</v>
      </c>
      <c r="L8118" s="4" t="s">
        <v>310</v>
      </c>
    </row>
    <row r="8119" spans="1:12">
      <c r="A8119" s="36">
        <v>2017</v>
      </c>
      <c r="B8119" s="14" t="s">
        <v>1417</v>
      </c>
      <c r="C8119" s="9">
        <v>43015</v>
      </c>
      <c r="D8119" s="14" t="s">
        <v>537</v>
      </c>
      <c r="E8119" s="1" t="s">
        <v>308</v>
      </c>
      <c r="F8119" s="11">
        <v>4415</v>
      </c>
      <c r="G8119" s="1" t="s">
        <v>137</v>
      </c>
      <c r="H8119" s="1" t="s">
        <v>301</v>
      </c>
      <c r="I8119" s="27">
        <v>119</v>
      </c>
      <c r="J8119" s="30">
        <v>9619</v>
      </c>
      <c r="K8119" s="28" t="s">
        <v>2497</v>
      </c>
      <c r="L8119" s="4" t="s">
        <v>310</v>
      </c>
    </row>
    <row r="8120" spans="1:12">
      <c r="A8120" s="36">
        <v>2017</v>
      </c>
      <c r="B8120" s="14" t="s">
        <v>1417</v>
      </c>
      <c r="C8120" s="9">
        <v>43016</v>
      </c>
      <c r="D8120" s="14" t="s">
        <v>537</v>
      </c>
      <c r="E8120" s="1" t="s">
        <v>308</v>
      </c>
      <c r="F8120" s="11">
        <v>4526</v>
      </c>
      <c r="G8120" s="1" t="s">
        <v>137</v>
      </c>
      <c r="H8120" s="1" t="s">
        <v>301</v>
      </c>
      <c r="I8120" s="27">
        <v>65</v>
      </c>
      <c r="J8120" s="30">
        <v>9625</v>
      </c>
      <c r="K8120" s="28" t="s">
        <v>4097</v>
      </c>
      <c r="L8120" s="4" t="s">
        <v>310</v>
      </c>
    </row>
    <row r="8121" spans="1:12">
      <c r="A8121" s="36">
        <v>2017</v>
      </c>
      <c r="B8121" s="14" t="s">
        <v>1417</v>
      </c>
      <c r="C8121" s="9">
        <v>43017</v>
      </c>
      <c r="D8121" s="14" t="s">
        <v>537</v>
      </c>
      <c r="E8121" s="1" t="s">
        <v>308</v>
      </c>
      <c r="F8121" s="11">
        <v>4528</v>
      </c>
      <c r="G8121" s="1" t="s">
        <v>137</v>
      </c>
      <c r="H8121" s="1" t="s">
        <v>138</v>
      </c>
      <c r="I8121" s="27">
        <v>82.2</v>
      </c>
      <c r="J8121" s="30">
        <v>1548</v>
      </c>
      <c r="K8121" s="28" t="s">
        <v>2094</v>
      </c>
      <c r="L8121" s="4" t="s">
        <v>310</v>
      </c>
    </row>
    <row r="8122" spans="1:12">
      <c r="A8122" s="36">
        <v>2017</v>
      </c>
      <c r="B8122" s="14" t="s">
        <v>1417</v>
      </c>
      <c r="C8122" s="9">
        <v>43018</v>
      </c>
      <c r="D8122" s="14" t="s">
        <v>537</v>
      </c>
      <c r="E8122" s="1" t="s">
        <v>308</v>
      </c>
      <c r="F8122" s="11">
        <v>4415</v>
      </c>
      <c r="G8122" s="1" t="s">
        <v>179</v>
      </c>
      <c r="H8122" s="1" t="s">
        <v>183</v>
      </c>
      <c r="I8122" s="27">
        <v>134</v>
      </c>
      <c r="J8122" s="30">
        <v>28129</v>
      </c>
      <c r="K8122" s="28" t="s">
        <v>2497</v>
      </c>
      <c r="L8122" s="4" t="s">
        <v>310</v>
      </c>
    </row>
    <row r="8123" spans="1:12">
      <c r="A8123" s="36">
        <v>2017</v>
      </c>
      <c r="B8123" s="14" t="s">
        <v>1417</v>
      </c>
      <c r="C8123" s="9">
        <v>43018</v>
      </c>
      <c r="D8123" s="14" t="s">
        <v>537</v>
      </c>
      <c r="E8123" s="1" t="s">
        <v>308</v>
      </c>
      <c r="F8123" s="11">
        <v>4415</v>
      </c>
      <c r="G8123" s="1" t="s">
        <v>179</v>
      </c>
      <c r="H8123" s="1" t="s">
        <v>183</v>
      </c>
      <c r="I8123" s="27">
        <v>85</v>
      </c>
      <c r="J8123" s="30">
        <v>28126</v>
      </c>
      <c r="K8123" s="28" t="s">
        <v>2497</v>
      </c>
      <c r="L8123" s="4" t="s">
        <v>310</v>
      </c>
    </row>
    <row r="8124" spans="1:12">
      <c r="A8124" s="36">
        <v>2017</v>
      </c>
      <c r="B8124" s="14" t="s">
        <v>1417</v>
      </c>
      <c r="C8124" s="9">
        <v>43019</v>
      </c>
      <c r="D8124" s="14" t="s">
        <v>537</v>
      </c>
      <c r="E8124" s="1" t="s">
        <v>308</v>
      </c>
      <c r="F8124" s="11">
        <v>4415</v>
      </c>
      <c r="G8124" s="1" t="s">
        <v>269</v>
      </c>
      <c r="H8124" s="1" t="s">
        <v>287</v>
      </c>
      <c r="I8124" s="27">
        <v>95</v>
      </c>
      <c r="J8124" s="30">
        <v>4797</v>
      </c>
      <c r="K8124" s="28" t="s">
        <v>2497</v>
      </c>
      <c r="L8124" s="4" t="s">
        <v>310</v>
      </c>
    </row>
    <row r="8125" spans="1:12">
      <c r="A8125" s="36">
        <v>2017</v>
      </c>
      <c r="B8125" s="14" t="s">
        <v>1417</v>
      </c>
      <c r="C8125" s="9">
        <v>43019</v>
      </c>
      <c r="D8125" s="14" t="s">
        <v>537</v>
      </c>
      <c r="E8125" s="1" t="s">
        <v>308</v>
      </c>
      <c r="F8125" s="11">
        <v>4415</v>
      </c>
      <c r="G8125" s="1" t="s">
        <v>179</v>
      </c>
      <c r="H8125" s="1" t="s">
        <v>183</v>
      </c>
      <c r="I8125" s="27">
        <v>61</v>
      </c>
      <c r="J8125" s="30">
        <v>28133</v>
      </c>
      <c r="K8125" s="28" t="s">
        <v>2497</v>
      </c>
      <c r="L8125" s="4" t="s">
        <v>310</v>
      </c>
    </row>
    <row r="8126" spans="1:12">
      <c r="A8126" s="36">
        <v>2017</v>
      </c>
      <c r="B8126" s="14" t="s">
        <v>1417</v>
      </c>
      <c r="C8126" s="9">
        <v>43019</v>
      </c>
      <c r="D8126" s="14" t="s">
        <v>537</v>
      </c>
      <c r="E8126" s="1" t="s">
        <v>308</v>
      </c>
      <c r="F8126" s="11">
        <v>4415</v>
      </c>
      <c r="G8126" s="1" t="s">
        <v>179</v>
      </c>
      <c r="H8126" s="1" t="s">
        <v>183</v>
      </c>
      <c r="I8126" s="27">
        <v>60</v>
      </c>
      <c r="J8126" s="30">
        <v>28131</v>
      </c>
      <c r="K8126" s="28" t="s">
        <v>2497</v>
      </c>
      <c r="L8126" s="4" t="s">
        <v>310</v>
      </c>
    </row>
    <row r="8127" spans="1:12">
      <c r="A8127" s="36">
        <v>2017</v>
      </c>
      <c r="B8127" s="14" t="s">
        <v>1417</v>
      </c>
      <c r="C8127" s="9">
        <v>43019</v>
      </c>
      <c r="D8127" s="14" t="s">
        <v>537</v>
      </c>
      <c r="E8127" s="1" t="s">
        <v>308</v>
      </c>
      <c r="F8127" s="11">
        <v>4526</v>
      </c>
      <c r="G8127" s="1" t="s">
        <v>269</v>
      </c>
      <c r="H8127" s="1" t="s">
        <v>287</v>
      </c>
      <c r="I8127" s="27">
        <v>106</v>
      </c>
      <c r="J8127" s="30">
        <v>4793</v>
      </c>
      <c r="K8127" s="28" t="s">
        <v>2492</v>
      </c>
      <c r="L8127" s="4" t="s">
        <v>310</v>
      </c>
    </row>
    <row r="8128" spans="1:12">
      <c r="A8128" s="36">
        <v>2017</v>
      </c>
      <c r="B8128" s="14" t="s">
        <v>1417</v>
      </c>
      <c r="C8128" s="9">
        <v>43019</v>
      </c>
      <c r="D8128" s="14" t="s">
        <v>537</v>
      </c>
      <c r="E8128" s="1" t="s">
        <v>308</v>
      </c>
      <c r="F8128" s="11">
        <v>4528</v>
      </c>
      <c r="G8128" s="1" t="s">
        <v>137</v>
      </c>
      <c r="H8128" s="1" t="s">
        <v>138</v>
      </c>
      <c r="I8128" s="27">
        <v>95.9</v>
      </c>
      <c r="J8128" s="30">
        <v>1552</v>
      </c>
      <c r="K8128" s="28" t="s">
        <v>311</v>
      </c>
      <c r="L8128" s="4" t="s">
        <v>310</v>
      </c>
    </row>
    <row r="8129" spans="1:12">
      <c r="A8129" s="36">
        <v>2017</v>
      </c>
      <c r="B8129" s="14" t="s">
        <v>1417</v>
      </c>
      <c r="C8129" s="9">
        <v>43019</v>
      </c>
      <c r="D8129" s="14" t="s">
        <v>537</v>
      </c>
      <c r="E8129" s="1" t="s">
        <v>308</v>
      </c>
      <c r="F8129" s="11">
        <v>4528</v>
      </c>
      <c r="G8129" s="1" t="s">
        <v>137</v>
      </c>
      <c r="H8129" s="1" t="s">
        <v>287</v>
      </c>
      <c r="I8129" s="27">
        <v>70</v>
      </c>
      <c r="J8129" s="30">
        <v>10230</v>
      </c>
      <c r="K8129" s="28" t="s">
        <v>2492</v>
      </c>
      <c r="L8129" s="4" t="s">
        <v>310</v>
      </c>
    </row>
    <row r="8130" spans="1:12">
      <c r="A8130" s="36">
        <v>2017</v>
      </c>
      <c r="B8130" s="14" t="s">
        <v>1417</v>
      </c>
      <c r="C8130" s="9">
        <v>43020</v>
      </c>
      <c r="D8130" s="14" t="s">
        <v>537</v>
      </c>
      <c r="E8130" s="1" t="s">
        <v>308</v>
      </c>
      <c r="F8130" s="11">
        <v>4415</v>
      </c>
      <c r="G8130" s="1" t="s">
        <v>179</v>
      </c>
      <c r="H8130" s="1" t="s">
        <v>183</v>
      </c>
      <c r="I8130" s="27">
        <v>63</v>
      </c>
      <c r="J8130" s="30">
        <v>28134</v>
      </c>
      <c r="K8130" s="28" t="s">
        <v>1078</v>
      </c>
      <c r="L8130" s="4" t="s">
        <v>310</v>
      </c>
    </row>
    <row r="8131" spans="1:12">
      <c r="A8131" s="36">
        <v>2017</v>
      </c>
      <c r="B8131" s="14" t="s">
        <v>1417</v>
      </c>
      <c r="C8131" s="9">
        <v>43020</v>
      </c>
      <c r="D8131" s="14" t="s">
        <v>537</v>
      </c>
      <c r="E8131" s="1" t="s">
        <v>308</v>
      </c>
      <c r="F8131" s="11">
        <v>4526</v>
      </c>
      <c r="G8131" s="1" t="s">
        <v>137</v>
      </c>
      <c r="H8131" s="1" t="s">
        <v>301</v>
      </c>
      <c r="I8131" s="27">
        <v>115</v>
      </c>
      <c r="J8131" s="30">
        <v>9636</v>
      </c>
      <c r="K8131" s="28" t="s">
        <v>4099</v>
      </c>
      <c r="L8131" s="4" t="s">
        <v>310</v>
      </c>
    </row>
    <row r="8132" spans="1:12">
      <c r="A8132" s="36">
        <v>2017</v>
      </c>
      <c r="B8132" s="14" t="s">
        <v>1417</v>
      </c>
      <c r="C8132" s="9">
        <v>43020</v>
      </c>
      <c r="D8132" s="14" t="s">
        <v>537</v>
      </c>
      <c r="E8132" s="1" t="s">
        <v>308</v>
      </c>
      <c r="F8132" s="11">
        <v>4415</v>
      </c>
      <c r="G8132" s="1" t="s">
        <v>137</v>
      </c>
      <c r="H8132" s="1" t="s">
        <v>301</v>
      </c>
      <c r="I8132" s="27">
        <v>110</v>
      </c>
      <c r="J8132" s="30">
        <v>9638</v>
      </c>
      <c r="K8132" s="28" t="s">
        <v>6333</v>
      </c>
      <c r="L8132" s="4" t="s">
        <v>310</v>
      </c>
    </row>
    <row r="8133" spans="1:12">
      <c r="A8133" s="36">
        <v>2017</v>
      </c>
      <c r="B8133" s="14" t="s">
        <v>1417</v>
      </c>
      <c r="C8133" s="9">
        <v>43020</v>
      </c>
      <c r="D8133" s="14" t="s">
        <v>537</v>
      </c>
      <c r="E8133" s="1" t="s">
        <v>308</v>
      </c>
      <c r="F8133" s="11">
        <v>4415</v>
      </c>
      <c r="G8133" s="1" t="s">
        <v>137</v>
      </c>
      <c r="H8133" s="1" t="s">
        <v>301</v>
      </c>
      <c r="I8133" s="27">
        <v>92</v>
      </c>
      <c r="J8133" s="30">
        <v>9633</v>
      </c>
      <c r="K8133" s="28" t="s">
        <v>1078</v>
      </c>
      <c r="L8133" s="4" t="s">
        <v>310</v>
      </c>
    </row>
    <row r="8134" spans="1:12">
      <c r="A8134" s="36">
        <v>2017</v>
      </c>
      <c r="B8134" s="14" t="s">
        <v>1417</v>
      </c>
      <c r="C8134" s="9">
        <v>43022</v>
      </c>
      <c r="D8134" s="14" t="s">
        <v>537</v>
      </c>
      <c r="E8134" s="1" t="s">
        <v>308</v>
      </c>
      <c r="F8134" s="11">
        <v>4528</v>
      </c>
      <c r="G8134" s="1" t="s">
        <v>137</v>
      </c>
      <c r="H8134" s="1" t="s">
        <v>138</v>
      </c>
      <c r="I8134" s="27">
        <v>116.3</v>
      </c>
      <c r="J8134" s="30">
        <v>1554</v>
      </c>
      <c r="K8134" s="28" t="s">
        <v>2492</v>
      </c>
      <c r="L8134" s="4" t="s">
        <v>310</v>
      </c>
    </row>
    <row r="8135" spans="1:12">
      <c r="A8135" s="36">
        <v>2017</v>
      </c>
      <c r="B8135" s="14" t="s">
        <v>1417</v>
      </c>
      <c r="C8135" s="9">
        <v>43023</v>
      </c>
      <c r="D8135" s="14" t="s">
        <v>537</v>
      </c>
      <c r="E8135" s="1" t="s">
        <v>308</v>
      </c>
      <c r="F8135" s="11">
        <v>4528</v>
      </c>
      <c r="G8135" s="1" t="s">
        <v>137</v>
      </c>
      <c r="H8135" s="1" t="s">
        <v>138</v>
      </c>
      <c r="I8135" s="27">
        <v>88.1</v>
      </c>
      <c r="J8135" s="30">
        <v>1555</v>
      </c>
      <c r="K8135" s="28" t="s">
        <v>2492</v>
      </c>
      <c r="L8135" s="4" t="s">
        <v>310</v>
      </c>
    </row>
    <row r="8136" spans="1:12">
      <c r="A8136" s="36">
        <v>2017</v>
      </c>
      <c r="B8136" s="14" t="s">
        <v>1417</v>
      </c>
      <c r="C8136" s="9">
        <v>43024</v>
      </c>
      <c r="D8136" s="14" t="s">
        <v>537</v>
      </c>
      <c r="E8136" s="1" t="s">
        <v>308</v>
      </c>
      <c r="F8136" s="11">
        <v>4528</v>
      </c>
      <c r="G8136" s="1" t="s">
        <v>137</v>
      </c>
      <c r="H8136" s="1" t="s">
        <v>138</v>
      </c>
      <c r="I8136" s="27">
        <v>125.9</v>
      </c>
      <c r="J8136" s="30">
        <v>1562</v>
      </c>
      <c r="K8136" s="28" t="s">
        <v>2492</v>
      </c>
      <c r="L8136" s="4" t="s">
        <v>310</v>
      </c>
    </row>
    <row r="8137" spans="1:12">
      <c r="A8137" s="36">
        <v>2017</v>
      </c>
      <c r="B8137" s="14" t="s">
        <v>1417</v>
      </c>
      <c r="C8137" s="9">
        <v>43025</v>
      </c>
      <c r="D8137" s="14" t="s">
        <v>537</v>
      </c>
      <c r="E8137" s="1" t="s">
        <v>308</v>
      </c>
      <c r="F8137" s="11">
        <v>4415</v>
      </c>
      <c r="G8137" s="1" t="s">
        <v>179</v>
      </c>
      <c r="H8137" s="1" t="s">
        <v>183</v>
      </c>
      <c r="I8137" s="27">
        <v>75</v>
      </c>
      <c r="J8137" s="30">
        <v>28194</v>
      </c>
      <c r="K8137" s="28" t="s">
        <v>2492</v>
      </c>
      <c r="L8137" s="4" t="s">
        <v>310</v>
      </c>
    </row>
    <row r="8138" spans="1:12">
      <c r="A8138" s="36">
        <v>2017</v>
      </c>
      <c r="B8138" s="14" t="s">
        <v>1417</v>
      </c>
      <c r="C8138" s="9">
        <v>43025</v>
      </c>
      <c r="D8138" s="14" t="s">
        <v>537</v>
      </c>
      <c r="E8138" s="1" t="s">
        <v>308</v>
      </c>
      <c r="F8138" s="11">
        <v>4415</v>
      </c>
      <c r="G8138" s="1" t="s">
        <v>269</v>
      </c>
      <c r="H8138" s="11" t="s">
        <v>2354</v>
      </c>
      <c r="I8138" s="27">
        <v>103</v>
      </c>
      <c r="J8138" s="30">
        <v>19498</v>
      </c>
      <c r="K8138" s="28" t="s">
        <v>2094</v>
      </c>
      <c r="L8138" s="4" t="s">
        <v>310</v>
      </c>
    </row>
    <row r="8139" spans="1:12">
      <c r="A8139" s="36">
        <v>2017</v>
      </c>
      <c r="B8139" s="14" t="s">
        <v>1417</v>
      </c>
      <c r="C8139" s="9">
        <v>43025</v>
      </c>
      <c r="D8139" s="14" t="s">
        <v>537</v>
      </c>
      <c r="E8139" s="1" t="s">
        <v>308</v>
      </c>
      <c r="F8139" s="11">
        <v>4415</v>
      </c>
      <c r="G8139" s="1" t="s">
        <v>179</v>
      </c>
      <c r="H8139" s="1" t="s">
        <v>183</v>
      </c>
      <c r="I8139" s="27">
        <v>77</v>
      </c>
      <c r="J8139" s="30">
        <v>28159</v>
      </c>
      <c r="K8139" s="28" t="s">
        <v>5037</v>
      </c>
      <c r="L8139" s="4" t="s">
        <v>310</v>
      </c>
    </row>
    <row r="8140" spans="1:12">
      <c r="A8140" s="36">
        <v>2017</v>
      </c>
      <c r="B8140" s="14" t="s">
        <v>1417</v>
      </c>
      <c r="C8140" s="9">
        <v>43025</v>
      </c>
      <c r="D8140" s="14" t="s">
        <v>537</v>
      </c>
      <c r="E8140" s="1" t="s">
        <v>308</v>
      </c>
      <c r="F8140" s="11">
        <v>4415</v>
      </c>
      <c r="G8140" s="1" t="s">
        <v>179</v>
      </c>
      <c r="H8140" s="1" t="s">
        <v>183</v>
      </c>
      <c r="I8140" s="27">
        <v>85</v>
      </c>
      <c r="J8140" s="30">
        <v>28162</v>
      </c>
      <c r="K8140" s="28" t="s">
        <v>2094</v>
      </c>
      <c r="L8140" s="4" t="s">
        <v>310</v>
      </c>
    </row>
    <row r="8141" spans="1:12">
      <c r="A8141" s="36">
        <v>2017</v>
      </c>
      <c r="B8141" s="14" t="s">
        <v>1417</v>
      </c>
      <c r="C8141" s="9">
        <v>43025</v>
      </c>
      <c r="D8141" s="14" t="s">
        <v>537</v>
      </c>
      <c r="E8141" s="1" t="s">
        <v>308</v>
      </c>
      <c r="F8141" s="11">
        <v>4528</v>
      </c>
      <c r="G8141" s="1" t="s">
        <v>137</v>
      </c>
      <c r="H8141" s="1" t="s">
        <v>287</v>
      </c>
      <c r="I8141" s="27">
        <v>80</v>
      </c>
      <c r="J8141" s="30">
        <v>10231</v>
      </c>
      <c r="K8141" s="28" t="s">
        <v>2492</v>
      </c>
      <c r="L8141" s="4" t="s">
        <v>310</v>
      </c>
    </row>
    <row r="8142" spans="1:12">
      <c r="A8142" s="36">
        <v>2017</v>
      </c>
      <c r="B8142" s="14" t="s">
        <v>1417</v>
      </c>
      <c r="C8142" s="9">
        <v>43026</v>
      </c>
      <c r="D8142" s="14" t="s">
        <v>537</v>
      </c>
      <c r="E8142" s="1" t="s">
        <v>308</v>
      </c>
      <c r="F8142" s="11">
        <v>4415</v>
      </c>
      <c r="G8142" s="1" t="s">
        <v>179</v>
      </c>
      <c r="H8142" s="1" t="s">
        <v>183</v>
      </c>
      <c r="I8142" s="27">
        <v>118</v>
      </c>
      <c r="J8142" s="30">
        <v>28168</v>
      </c>
      <c r="K8142" s="28" t="s">
        <v>2094</v>
      </c>
      <c r="L8142" s="4" t="s">
        <v>310</v>
      </c>
    </row>
    <row r="8143" spans="1:12">
      <c r="A8143" s="36">
        <v>2017</v>
      </c>
      <c r="B8143" s="14" t="s">
        <v>1417</v>
      </c>
      <c r="C8143" s="9">
        <v>43026</v>
      </c>
      <c r="D8143" s="14" t="s">
        <v>537</v>
      </c>
      <c r="E8143" s="1" t="s">
        <v>308</v>
      </c>
      <c r="F8143" s="11">
        <v>4415</v>
      </c>
      <c r="G8143" s="1" t="s">
        <v>179</v>
      </c>
      <c r="H8143" s="1" t="s">
        <v>183</v>
      </c>
      <c r="I8143" s="27">
        <v>69</v>
      </c>
      <c r="J8143" s="30">
        <v>28163</v>
      </c>
      <c r="K8143" s="28" t="s">
        <v>2094</v>
      </c>
      <c r="L8143" s="4" t="s">
        <v>310</v>
      </c>
    </row>
    <row r="8144" spans="1:12">
      <c r="A8144" s="36">
        <v>2017</v>
      </c>
      <c r="B8144" s="14" t="s">
        <v>1417</v>
      </c>
      <c r="C8144" s="9">
        <v>43026</v>
      </c>
      <c r="D8144" s="14" t="s">
        <v>537</v>
      </c>
      <c r="E8144" s="1" t="s">
        <v>308</v>
      </c>
      <c r="F8144" s="11">
        <v>4415</v>
      </c>
      <c r="G8144" s="1" t="s">
        <v>137</v>
      </c>
      <c r="H8144" s="1" t="s">
        <v>287</v>
      </c>
      <c r="I8144" s="27">
        <v>87</v>
      </c>
      <c r="J8144" s="30">
        <v>10232</v>
      </c>
      <c r="K8144" s="28" t="s">
        <v>2094</v>
      </c>
      <c r="L8144" s="4" t="s">
        <v>310</v>
      </c>
    </row>
    <row r="8145" spans="1:12">
      <c r="A8145" s="36">
        <v>2017</v>
      </c>
      <c r="B8145" s="14" t="s">
        <v>1417</v>
      </c>
      <c r="C8145" s="9">
        <v>43026</v>
      </c>
      <c r="D8145" s="14" t="s">
        <v>537</v>
      </c>
      <c r="E8145" s="1" t="s">
        <v>308</v>
      </c>
      <c r="F8145" s="11">
        <v>4526</v>
      </c>
      <c r="G8145" s="1" t="s">
        <v>179</v>
      </c>
      <c r="H8145" s="1" t="s">
        <v>183</v>
      </c>
      <c r="I8145" s="27">
        <v>107</v>
      </c>
      <c r="J8145" s="30">
        <v>28166</v>
      </c>
      <c r="K8145" s="28" t="s">
        <v>3579</v>
      </c>
      <c r="L8145" s="4" t="s">
        <v>310</v>
      </c>
    </row>
    <row r="8146" spans="1:12">
      <c r="A8146" s="36">
        <v>2017</v>
      </c>
      <c r="B8146" s="14" t="s">
        <v>1417</v>
      </c>
      <c r="C8146" s="9">
        <v>43026</v>
      </c>
      <c r="D8146" s="14" t="s">
        <v>537</v>
      </c>
      <c r="E8146" s="1" t="s">
        <v>308</v>
      </c>
      <c r="F8146" s="11">
        <v>4526</v>
      </c>
      <c r="G8146" s="1" t="s">
        <v>179</v>
      </c>
      <c r="H8146" s="1" t="s">
        <v>183</v>
      </c>
      <c r="I8146" s="27">
        <v>36</v>
      </c>
      <c r="J8146" s="30">
        <v>28164</v>
      </c>
      <c r="K8146" s="28" t="s">
        <v>3579</v>
      </c>
      <c r="L8146" s="4" t="s">
        <v>310</v>
      </c>
    </row>
    <row r="8147" spans="1:12">
      <c r="A8147" s="36">
        <v>2017</v>
      </c>
      <c r="B8147" s="14" t="s">
        <v>1417</v>
      </c>
      <c r="C8147" s="9">
        <v>43026</v>
      </c>
      <c r="D8147" s="14" t="s">
        <v>537</v>
      </c>
      <c r="E8147" s="1" t="s">
        <v>308</v>
      </c>
      <c r="F8147" s="11">
        <v>4528</v>
      </c>
      <c r="G8147" s="1" t="s">
        <v>137</v>
      </c>
      <c r="H8147" s="1" t="s">
        <v>287</v>
      </c>
      <c r="I8147" s="27">
        <v>125</v>
      </c>
      <c r="J8147" s="30">
        <v>10235</v>
      </c>
      <c r="K8147" s="28" t="s">
        <v>2492</v>
      </c>
      <c r="L8147" s="4" t="s">
        <v>310</v>
      </c>
    </row>
    <row r="8148" spans="1:12">
      <c r="A8148" s="36">
        <v>2017</v>
      </c>
      <c r="B8148" s="14" t="s">
        <v>1417</v>
      </c>
      <c r="C8148" s="9">
        <v>43026</v>
      </c>
      <c r="D8148" s="14" t="s">
        <v>537</v>
      </c>
      <c r="E8148" s="1" t="s">
        <v>308</v>
      </c>
      <c r="F8148" s="11">
        <v>4528</v>
      </c>
      <c r="G8148" s="1" t="s">
        <v>137</v>
      </c>
      <c r="H8148" s="1" t="s">
        <v>287</v>
      </c>
      <c r="I8148" s="27">
        <v>45</v>
      </c>
      <c r="J8148" s="30">
        <v>10233</v>
      </c>
      <c r="K8148" s="28" t="s">
        <v>2492</v>
      </c>
      <c r="L8148" s="4" t="s">
        <v>310</v>
      </c>
    </row>
    <row r="8149" spans="1:12">
      <c r="A8149" s="36">
        <v>2017</v>
      </c>
      <c r="B8149" s="14" t="s">
        <v>1417</v>
      </c>
      <c r="C8149" s="9">
        <v>43027</v>
      </c>
      <c r="D8149" s="14" t="s">
        <v>537</v>
      </c>
      <c r="E8149" s="1" t="s">
        <v>308</v>
      </c>
      <c r="F8149" s="11">
        <v>4528</v>
      </c>
      <c r="G8149" s="1" t="s">
        <v>137</v>
      </c>
      <c r="H8149" s="1" t="s">
        <v>138</v>
      </c>
      <c r="I8149" s="27">
        <v>105.6</v>
      </c>
      <c r="J8149" s="30">
        <v>1570</v>
      </c>
      <c r="K8149" s="28" t="s">
        <v>2497</v>
      </c>
      <c r="L8149" s="4" t="s">
        <v>310</v>
      </c>
    </row>
    <row r="8150" spans="1:12">
      <c r="A8150" s="36">
        <v>2017</v>
      </c>
      <c r="B8150" s="14" t="s">
        <v>1417</v>
      </c>
      <c r="C8150" s="9">
        <v>43027</v>
      </c>
      <c r="D8150" s="14" t="s">
        <v>537</v>
      </c>
      <c r="E8150" s="1" t="s">
        <v>308</v>
      </c>
      <c r="F8150" s="11">
        <v>4415</v>
      </c>
      <c r="G8150" s="1" t="s">
        <v>179</v>
      </c>
      <c r="H8150" s="1" t="s">
        <v>183</v>
      </c>
      <c r="I8150" s="27">
        <v>114</v>
      </c>
      <c r="J8150" s="30">
        <v>28171</v>
      </c>
      <c r="K8150" s="28" t="s">
        <v>2492</v>
      </c>
      <c r="L8150" s="4" t="s">
        <v>310</v>
      </c>
    </row>
    <row r="8151" spans="1:12">
      <c r="A8151" s="36">
        <v>2017</v>
      </c>
      <c r="B8151" s="14" t="s">
        <v>1417</v>
      </c>
      <c r="C8151" s="9">
        <v>43027</v>
      </c>
      <c r="D8151" s="14" t="s">
        <v>537</v>
      </c>
      <c r="E8151" s="1" t="s">
        <v>308</v>
      </c>
      <c r="F8151" s="11">
        <v>4415</v>
      </c>
      <c r="G8151" s="1" t="s">
        <v>179</v>
      </c>
      <c r="H8151" s="1" t="s">
        <v>183</v>
      </c>
      <c r="I8151" s="27">
        <v>46</v>
      </c>
      <c r="J8151" s="30">
        <v>28169</v>
      </c>
      <c r="K8151" s="28" t="s">
        <v>2492</v>
      </c>
      <c r="L8151" s="4" t="s">
        <v>310</v>
      </c>
    </row>
    <row r="8152" spans="1:12">
      <c r="A8152" s="36">
        <v>2017</v>
      </c>
      <c r="B8152" s="14" t="s">
        <v>1417</v>
      </c>
      <c r="C8152" s="9">
        <v>43027</v>
      </c>
      <c r="D8152" s="14" t="s">
        <v>537</v>
      </c>
      <c r="E8152" s="1" t="s">
        <v>308</v>
      </c>
      <c r="F8152" s="11">
        <v>4415</v>
      </c>
      <c r="G8152" s="1" t="s">
        <v>269</v>
      </c>
      <c r="H8152" s="1" t="s">
        <v>287</v>
      </c>
      <c r="I8152" s="27">
        <v>105</v>
      </c>
      <c r="J8152" s="30">
        <v>4800</v>
      </c>
      <c r="K8152" s="28" t="s">
        <v>2497</v>
      </c>
      <c r="L8152" s="4" t="s">
        <v>310</v>
      </c>
    </row>
    <row r="8153" spans="1:12">
      <c r="A8153" s="36">
        <v>2017</v>
      </c>
      <c r="B8153" s="14" t="s">
        <v>1417</v>
      </c>
      <c r="C8153" s="9">
        <v>43028</v>
      </c>
      <c r="D8153" s="14" t="s">
        <v>537</v>
      </c>
      <c r="E8153" s="1" t="s">
        <v>308</v>
      </c>
      <c r="F8153" s="11">
        <v>4415</v>
      </c>
      <c r="G8153" s="1" t="s">
        <v>137</v>
      </c>
      <c r="H8153" s="1" t="s">
        <v>312</v>
      </c>
      <c r="I8153" s="27">
        <v>107</v>
      </c>
      <c r="J8153" s="30">
        <v>551</v>
      </c>
      <c r="K8153" s="28" t="s">
        <v>2094</v>
      </c>
      <c r="L8153" s="4" t="s">
        <v>310</v>
      </c>
    </row>
    <row r="8154" spans="1:12">
      <c r="A8154" s="36">
        <v>2017</v>
      </c>
      <c r="B8154" s="14" t="s">
        <v>1417</v>
      </c>
      <c r="C8154" s="9">
        <v>43028</v>
      </c>
      <c r="D8154" s="14" t="s">
        <v>537</v>
      </c>
      <c r="E8154" s="1" t="s">
        <v>308</v>
      </c>
      <c r="F8154" s="11">
        <v>4526</v>
      </c>
      <c r="G8154" s="1" t="s">
        <v>269</v>
      </c>
      <c r="H8154" s="11" t="s">
        <v>150</v>
      </c>
      <c r="I8154" s="27">
        <v>100</v>
      </c>
      <c r="J8154" s="30">
        <v>49086</v>
      </c>
      <c r="K8154" s="28" t="s">
        <v>6334</v>
      </c>
      <c r="L8154" s="4" t="s">
        <v>310</v>
      </c>
    </row>
    <row r="8155" spans="1:12">
      <c r="A8155" s="36">
        <v>2017</v>
      </c>
      <c r="B8155" s="14" t="s">
        <v>1417</v>
      </c>
      <c r="C8155" s="9">
        <v>43029</v>
      </c>
      <c r="D8155" s="14" t="s">
        <v>537</v>
      </c>
      <c r="E8155" s="1" t="s">
        <v>308</v>
      </c>
      <c r="F8155" s="11">
        <v>4415</v>
      </c>
      <c r="G8155" s="1" t="s">
        <v>137</v>
      </c>
      <c r="H8155" s="1" t="s">
        <v>312</v>
      </c>
      <c r="I8155" s="27">
        <v>36</v>
      </c>
      <c r="J8155" s="30">
        <v>552</v>
      </c>
      <c r="K8155" s="28" t="s">
        <v>2094</v>
      </c>
      <c r="L8155" s="4" t="s">
        <v>310</v>
      </c>
    </row>
    <row r="8156" spans="1:12">
      <c r="A8156" s="36">
        <v>2017</v>
      </c>
      <c r="B8156" s="14" t="s">
        <v>1417</v>
      </c>
      <c r="C8156" s="9">
        <v>43029</v>
      </c>
      <c r="D8156" s="14" t="s">
        <v>537</v>
      </c>
      <c r="E8156" s="1" t="s">
        <v>308</v>
      </c>
      <c r="F8156" s="11">
        <v>4415</v>
      </c>
      <c r="G8156" s="1" t="s">
        <v>269</v>
      </c>
      <c r="H8156" s="11" t="s">
        <v>2354</v>
      </c>
      <c r="I8156" s="27">
        <v>54</v>
      </c>
      <c r="J8156" s="30">
        <v>19522</v>
      </c>
      <c r="K8156" s="28" t="s">
        <v>2094</v>
      </c>
      <c r="L8156" s="4" t="s">
        <v>310</v>
      </c>
    </row>
    <row r="8157" spans="1:12">
      <c r="A8157" s="36">
        <v>2017</v>
      </c>
      <c r="B8157" s="14" t="s">
        <v>1417</v>
      </c>
      <c r="C8157" s="9">
        <v>43029</v>
      </c>
      <c r="D8157" s="14" t="s">
        <v>537</v>
      </c>
      <c r="E8157" s="1" t="s">
        <v>308</v>
      </c>
      <c r="F8157" s="11">
        <v>4415</v>
      </c>
      <c r="G8157" s="1" t="s">
        <v>269</v>
      </c>
      <c r="H8157" s="11" t="s">
        <v>2354</v>
      </c>
      <c r="I8157" s="27">
        <v>72</v>
      </c>
      <c r="J8157" s="30">
        <v>19517</v>
      </c>
      <c r="K8157" s="28" t="s">
        <v>2094</v>
      </c>
      <c r="L8157" s="4" t="s">
        <v>310</v>
      </c>
    </row>
    <row r="8158" spans="1:12">
      <c r="A8158" s="36">
        <v>2017</v>
      </c>
      <c r="B8158" s="14" t="s">
        <v>1417</v>
      </c>
      <c r="C8158" s="9">
        <v>43030</v>
      </c>
      <c r="D8158" s="14" t="s">
        <v>537</v>
      </c>
      <c r="E8158" s="1" t="s">
        <v>308</v>
      </c>
      <c r="F8158" s="11">
        <v>4528</v>
      </c>
      <c r="G8158" s="1" t="s">
        <v>137</v>
      </c>
      <c r="H8158" s="1" t="s">
        <v>138</v>
      </c>
      <c r="I8158" s="27">
        <v>149.9</v>
      </c>
      <c r="J8158" s="30">
        <v>1577</v>
      </c>
      <c r="K8158" s="28" t="s">
        <v>2497</v>
      </c>
      <c r="L8158" s="4" t="s">
        <v>310</v>
      </c>
    </row>
    <row r="8159" spans="1:12">
      <c r="A8159" s="36">
        <v>2017</v>
      </c>
      <c r="B8159" s="14" t="s">
        <v>1417</v>
      </c>
      <c r="C8159" s="9">
        <v>43032</v>
      </c>
      <c r="D8159" s="14" t="s">
        <v>537</v>
      </c>
      <c r="E8159" s="1" t="s">
        <v>308</v>
      </c>
      <c r="F8159" s="11">
        <v>4415</v>
      </c>
      <c r="G8159" s="1" t="s">
        <v>137</v>
      </c>
      <c r="H8159" s="1" t="s">
        <v>312</v>
      </c>
      <c r="I8159" s="27">
        <v>99</v>
      </c>
      <c r="J8159" s="30">
        <v>553</v>
      </c>
      <c r="K8159" s="28" t="s">
        <v>5037</v>
      </c>
      <c r="L8159" s="4" t="s">
        <v>310</v>
      </c>
    </row>
    <row r="8160" spans="1:12">
      <c r="A8160" s="36">
        <v>2017</v>
      </c>
      <c r="B8160" s="14" t="s">
        <v>1417</v>
      </c>
      <c r="C8160" s="9">
        <v>43033</v>
      </c>
      <c r="D8160" s="14" t="s">
        <v>537</v>
      </c>
      <c r="E8160" s="1" t="s">
        <v>308</v>
      </c>
      <c r="F8160" s="11">
        <v>4415</v>
      </c>
      <c r="G8160" s="1" t="s">
        <v>137</v>
      </c>
      <c r="H8160" s="1" t="s">
        <v>301</v>
      </c>
      <c r="I8160" s="27">
        <v>99</v>
      </c>
      <c r="J8160" s="30">
        <v>9679</v>
      </c>
      <c r="K8160" s="28" t="s">
        <v>2094</v>
      </c>
      <c r="L8160" s="4" t="s">
        <v>310</v>
      </c>
    </row>
    <row r="8161" spans="1:12">
      <c r="A8161" s="36">
        <v>2017</v>
      </c>
      <c r="B8161" s="14" t="s">
        <v>1417</v>
      </c>
      <c r="C8161" s="9">
        <v>43034</v>
      </c>
      <c r="D8161" s="14" t="s">
        <v>537</v>
      </c>
      <c r="E8161" s="1" t="s">
        <v>308</v>
      </c>
      <c r="F8161" s="11">
        <v>4528</v>
      </c>
      <c r="G8161" s="1" t="s">
        <v>137</v>
      </c>
      <c r="H8161" s="1" t="s">
        <v>287</v>
      </c>
      <c r="I8161" s="27">
        <v>107</v>
      </c>
      <c r="J8161" s="30">
        <v>10243</v>
      </c>
      <c r="K8161" s="28" t="s">
        <v>2497</v>
      </c>
      <c r="L8161" s="4" t="s">
        <v>310</v>
      </c>
    </row>
    <row r="8162" spans="1:12">
      <c r="A8162" s="36">
        <v>2017</v>
      </c>
      <c r="B8162" s="14" t="s">
        <v>1417</v>
      </c>
      <c r="C8162" s="9">
        <v>43035</v>
      </c>
      <c r="D8162" s="14" t="s">
        <v>537</v>
      </c>
      <c r="E8162" s="1" t="s">
        <v>308</v>
      </c>
      <c r="F8162" s="11">
        <v>4528</v>
      </c>
      <c r="G8162" s="1" t="s">
        <v>137</v>
      </c>
      <c r="H8162" s="1" t="s">
        <v>287</v>
      </c>
      <c r="I8162" s="27">
        <v>157</v>
      </c>
      <c r="J8162" s="30">
        <v>10244</v>
      </c>
      <c r="K8162" s="28" t="s">
        <v>2497</v>
      </c>
      <c r="L8162" s="4" t="s">
        <v>310</v>
      </c>
    </row>
    <row r="8163" spans="1:12">
      <c r="A8163" s="36">
        <v>2017</v>
      </c>
      <c r="B8163" s="14" t="s">
        <v>1417</v>
      </c>
      <c r="C8163" s="9">
        <v>43036</v>
      </c>
      <c r="D8163" s="14" t="s">
        <v>537</v>
      </c>
      <c r="E8163" s="1" t="s">
        <v>308</v>
      </c>
      <c r="F8163" s="11">
        <v>4415</v>
      </c>
      <c r="G8163" s="1" t="s">
        <v>269</v>
      </c>
      <c r="H8163" s="1" t="s">
        <v>287</v>
      </c>
      <c r="I8163" s="27">
        <v>94</v>
      </c>
      <c r="J8163" s="30">
        <v>4809</v>
      </c>
      <c r="K8163" s="28" t="s">
        <v>6333</v>
      </c>
      <c r="L8163" s="4" t="s">
        <v>310</v>
      </c>
    </row>
    <row r="8164" spans="1:12">
      <c r="A8164" s="36">
        <v>2017</v>
      </c>
      <c r="B8164" s="14" t="s">
        <v>1417</v>
      </c>
      <c r="C8164" s="9">
        <v>43036</v>
      </c>
      <c r="D8164" s="14" t="s">
        <v>537</v>
      </c>
      <c r="E8164" s="1" t="s">
        <v>308</v>
      </c>
      <c r="F8164" s="11">
        <v>4415</v>
      </c>
      <c r="G8164" s="1" t="s">
        <v>179</v>
      </c>
      <c r="H8164" s="1" t="s">
        <v>183</v>
      </c>
      <c r="I8164" s="27">
        <v>65</v>
      </c>
      <c r="J8164" s="30">
        <v>28195</v>
      </c>
      <c r="K8164" s="28" t="s">
        <v>2497</v>
      </c>
      <c r="L8164" s="4" t="s">
        <v>310</v>
      </c>
    </row>
    <row r="8165" spans="1:12">
      <c r="A8165" s="36">
        <v>2017</v>
      </c>
      <c r="B8165" s="14" t="s">
        <v>1417</v>
      </c>
      <c r="C8165" s="9">
        <v>43038</v>
      </c>
      <c r="D8165" s="14" t="s">
        <v>537</v>
      </c>
      <c r="E8165" s="1" t="s">
        <v>308</v>
      </c>
      <c r="F8165" s="11">
        <v>4528</v>
      </c>
      <c r="G8165" s="1" t="s">
        <v>269</v>
      </c>
      <c r="H8165" s="1" t="s">
        <v>287</v>
      </c>
      <c r="I8165" s="27">
        <v>124</v>
      </c>
      <c r="J8165" s="30">
        <v>4811</v>
      </c>
      <c r="K8165" s="28" t="s">
        <v>2492</v>
      </c>
      <c r="L8165" s="4" t="s">
        <v>310</v>
      </c>
    </row>
    <row r="8166" spans="1:12">
      <c r="A8166" s="36">
        <v>2017</v>
      </c>
      <c r="B8166" s="14" t="s">
        <v>1417</v>
      </c>
      <c r="C8166" s="9">
        <v>43015</v>
      </c>
      <c r="D8166" s="14" t="s">
        <v>537</v>
      </c>
      <c r="E8166" s="1" t="s">
        <v>452</v>
      </c>
      <c r="F8166" s="11">
        <v>1257</v>
      </c>
      <c r="G8166" s="1" t="s">
        <v>179</v>
      </c>
      <c r="H8166" s="1" t="s">
        <v>30</v>
      </c>
      <c r="I8166" s="27">
        <v>45</v>
      </c>
      <c r="J8166" s="30" t="s">
        <v>6335</v>
      </c>
      <c r="K8166" s="28" t="s">
        <v>455</v>
      </c>
      <c r="L8166" s="4" t="s">
        <v>456</v>
      </c>
    </row>
    <row r="8167" spans="1:12">
      <c r="A8167" s="36">
        <v>2017</v>
      </c>
      <c r="B8167" s="14" t="s">
        <v>1417</v>
      </c>
      <c r="C8167" s="9">
        <v>43019</v>
      </c>
      <c r="D8167" s="14" t="s">
        <v>537</v>
      </c>
      <c r="E8167" s="1" t="s">
        <v>452</v>
      </c>
      <c r="F8167" s="11">
        <v>1257</v>
      </c>
      <c r="G8167" s="1" t="s">
        <v>179</v>
      </c>
      <c r="H8167" s="11" t="s">
        <v>750</v>
      </c>
      <c r="I8167" s="27">
        <v>108</v>
      </c>
      <c r="J8167" s="30" t="s">
        <v>6336</v>
      </c>
      <c r="K8167" s="28" t="s">
        <v>455</v>
      </c>
      <c r="L8167" s="4" t="s">
        <v>456</v>
      </c>
    </row>
    <row r="8168" spans="1:12">
      <c r="A8168" s="36">
        <v>2017</v>
      </c>
      <c r="B8168" s="14" t="s">
        <v>1417</v>
      </c>
      <c r="C8168" s="9">
        <v>43020</v>
      </c>
      <c r="D8168" s="14" t="s">
        <v>537</v>
      </c>
      <c r="E8168" s="1" t="s">
        <v>452</v>
      </c>
      <c r="F8168" s="11">
        <v>1257</v>
      </c>
      <c r="G8168" s="1" t="s">
        <v>697</v>
      </c>
      <c r="H8168" s="11" t="s">
        <v>2231</v>
      </c>
      <c r="I8168" s="27">
        <v>150.5</v>
      </c>
      <c r="J8168" s="30" t="s">
        <v>6337</v>
      </c>
      <c r="K8168" s="28" t="s">
        <v>6338</v>
      </c>
      <c r="L8168" s="4" t="s">
        <v>456</v>
      </c>
    </row>
    <row r="8169" spans="1:12">
      <c r="A8169" s="36">
        <v>2017</v>
      </c>
      <c r="B8169" s="14" t="s">
        <v>1417</v>
      </c>
      <c r="C8169" s="9">
        <v>43026</v>
      </c>
      <c r="D8169" s="14" t="s">
        <v>537</v>
      </c>
      <c r="E8169" s="1" t="s">
        <v>452</v>
      </c>
      <c r="F8169" s="11">
        <v>1257</v>
      </c>
      <c r="G8169" s="1" t="s">
        <v>137</v>
      </c>
      <c r="H8169" s="1" t="s">
        <v>138</v>
      </c>
      <c r="I8169" s="27">
        <v>122</v>
      </c>
      <c r="J8169" s="30" t="s">
        <v>6339</v>
      </c>
      <c r="K8169" s="28" t="s">
        <v>455</v>
      </c>
      <c r="L8169" s="4" t="s">
        <v>456</v>
      </c>
    </row>
    <row r="8170" spans="1:12">
      <c r="A8170" s="36">
        <v>2017</v>
      </c>
      <c r="B8170" s="14" t="s">
        <v>1417</v>
      </c>
      <c r="C8170" s="9">
        <v>43017</v>
      </c>
      <c r="D8170" s="14" t="s">
        <v>537</v>
      </c>
      <c r="E8170" s="1" t="s">
        <v>6</v>
      </c>
      <c r="F8170" s="11">
        <v>4108</v>
      </c>
      <c r="G8170" s="1" t="s">
        <v>269</v>
      </c>
      <c r="H8170" s="1" t="s">
        <v>270</v>
      </c>
      <c r="I8170" s="27">
        <v>204.8</v>
      </c>
      <c r="J8170" s="30" t="s">
        <v>6340</v>
      </c>
      <c r="K8170" s="28" t="s">
        <v>6341</v>
      </c>
      <c r="L8170" s="4" t="s">
        <v>456</v>
      </c>
    </row>
    <row r="8171" spans="1:12">
      <c r="A8171" s="36">
        <v>2017</v>
      </c>
      <c r="B8171" s="14" t="s">
        <v>1417</v>
      </c>
      <c r="C8171" s="9">
        <v>43017</v>
      </c>
      <c r="D8171" s="14" t="s">
        <v>537</v>
      </c>
      <c r="E8171" s="1" t="s">
        <v>6</v>
      </c>
      <c r="F8171" s="11">
        <v>4108</v>
      </c>
      <c r="G8171" s="1" t="s">
        <v>269</v>
      </c>
      <c r="H8171" s="1" t="s">
        <v>270</v>
      </c>
      <c r="I8171" s="27">
        <v>219</v>
      </c>
      <c r="J8171" s="30" t="s">
        <v>6342</v>
      </c>
      <c r="K8171" s="28" t="s">
        <v>6341</v>
      </c>
      <c r="L8171" s="4" t="s">
        <v>456</v>
      </c>
    </row>
    <row r="8172" spans="1:12">
      <c r="A8172" s="36">
        <v>2017</v>
      </c>
      <c r="B8172" s="14" t="s">
        <v>1417</v>
      </c>
      <c r="C8172" s="9">
        <v>43018</v>
      </c>
      <c r="D8172" s="14" t="s">
        <v>537</v>
      </c>
      <c r="E8172" s="1" t="s">
        <v>6</v>
      </c>
      <c r="F8172" s="11">
        <v>4108</v>
      </c>
      <c r="G8172" s="1" t="s">
        <v>269</v>
      </c>
      <c r="H8172" s="1" t="s">
        <v>270</v>
      </c>
      <c r="I8172" s="27">
        <v>166</v>
      </c>
      <c r="J8172" s="30" t="s">
        <v>6343</v>
      </c>
      <c r="K8172" s="28" t="s">
        <v>6341</v>
      </c>
      <c r="L8172" s="4" t="s">
        <v>456</v>
      </c>
    </row>
    <row r="8173" spans="1:12">
      <c r="A8173" s="36">
        <v>2017</v>
      </c>
      <c r="B8173" s="14" t="s">
        <v>1417</v>
      </c>
      <c r="C8173" s="9">
        <v>43018</v>
      </c>
      <c r="D8173" s="14" t="s">
        <v>537</v>
      </c>
      <c r="E8173" s="1" t="s">
        <v>6</v>
      </c>
      <c r="F8173" s="11">
        <v>4108</v>
      </c>
      <c r="G8173" s="1" t="s">
        <v>269</v>
      </c>
      <c r="H8173" s="1" t="s">
        <v>270</v>
      </c>
      <c r="I8173" s="27">
        <v>114</v>
      </c>
      <c r="J8173" s="30" t="s">
        <v>6344</v>
      </c>
      <c r="K8173" s="28" t="s">
        <v>6341</v>
      </c>
      <c r="L8173" s="4" t="s">
        <v>456</v>
      </c>
    </row>
    <row r="8174" spans="1:12">
      <c r="A8174" s="36">
        <v>2017</v>
      </c>
      <c r="B8174" s="14" t="s">
        <v>1417</v>
      </c>
      <c r="C8174" s="9">
        <v>43021</v>
      </c>
      <c r="D8174" s="14" t="s">
        <v>537</v>
      </c>
      <c r="E8174" s="1" t="s">
        <v>6</v>
      </c>
      <c r="F8174" s="11">
        <v>4108</v>
      </c>
      <c r="G8174" s="1" t="s">
        <v>179</v>
      </c>
      <c r="H8174" s="11" t="s">
        <v>1096</v>
      </c>
      <c r="I8174" s="27">
        <v>290</v>
      </c>
      <c r="J8174" s="30" t="s">
        <v>6345</v>
      </c>
      <c r="K8174" s="28" t="s">
        <v>5904</v>
      </c>
      <c r="L8174" s="4" t="s">
        <v>456</v>
      </c>
    </row>
    <row r="8175" spans="1:12">
      <c r="A8175" s="36">
        <v>2017</v>
      </c>
      <c r="B8175" s="14" t="s">
        <v>1417</v>
      </c>
      <c r="C8175" s="9">
        <v>43021</v>
      </c>
      <c r="D8175" s="14" t="s">
        <v>537</v>
      </c>
      <c r="E8175" s="1" t="s">
        <v>6</v>
      </c>
      <c r="F8175" s="11">
        <v>4108</v>
      </c>
      <c r="G8175" s="1" t="s">
        <v>149</v>
      </c>
      <c r="H8175" s="1" t="s">
        <v>500</v>
      </c>
      <c r="I8175" s="27">
        <v>130.4</v>
      </c>
      <c r="J8175" s="30" t="s">
        <v>6346</v>
      </c>
      <c r="K8175" s="28" t="s">
        <v>5904</v>
      </c>
      <c r="L8175" s="4" t="s">
        <v>456</v>
      </c>
    </row>
    <row r="8176" spans="1:12">
      <c r="A8176" s="36">
        <v>2017</v>
      </c>
      <c r="B8176" s="14" t="s">
        <v>1417</v>
      </c>
      <c r="C8176" s="9">
        <v>43023</v>
      </c>
      <c r="D8176" s="14" t="s">
        <v>537</v>
      </c>
      <c r="E8176" s="1" t="s">
        <v>6</v>
      </c>
      <c r="F8176" s="11">
        <v>4108</v>
      </c>
      <c r="G8176" s="1" t="s">
        <v>149</v>
      </c>
      <c r="H8176" s="1" t="s">
        <v>500</v>
      </c>
      <c r="I8176" s="27">
        <v>175</v>
      </c>
      <c r="J8176" s="30" t="s">
        <v>6347</v>
      </c>
      <c r="K8176" s="28" t="s">
        <v>5904</v>
      </c>
      <c r="L8176" s="4" t="s">
        <v>456</v>
      </c>
    </row>
    <row r="8177" spans="1:12">
      <c r="A8177" s="36">
        <v>2017</v>
      </c>
      <c r="B8177" s="14" t="s">
        <v>1417</v>
      </c>
      <c r="C8177" s="9">
        <v>43032</v>
      </c>
      <c r="D8177" s="14" t="s">
        <v>537</v>
      </c>
      <c r="E8177" s="1" t="s">
        <v>6</v>
      </c>
      <c r="F8177" s="11">
        <v>4108</v>
      </c>
      <c r="G8177" s="1" t="s">
        <v>149</v>
      </c>
      <c r="H8177" s="1" t="s">
        <v>500</v>
      </c>
      <c r="I8177" s="27">
        <v>150.19999999999999</v>
      </c>
      <c r="J8177" s="30" t="s">
        <v>6348</v>
      </c>
      <c r="K8177" s="28" t="s">
        <v>6349</v>
      </c>
      <c r="L8177" s="4" t="s">
        <v>456</v>
      </c>
    </row>
    <row r="8178" spans="1:12">
      <c r="A8178" s="36">
        <v>2017</v>
      </c>
      <c r="B8178" s="14" t="s">
        <v>1417</v>
      </c>
      <c r="C8178" s="9">
        <v>43033</v>
      </c>
      <c r="D8178" s="14" t="s">
        <v>537</v>
      </c>
      <c r="E8178" s="1" t="s">
        <v>6</v>
      </c>
      <c r="F8178" s="11">
        <v>4108</v>
      </c>
      <c r="G8178" s="1" t="s">
        <v>179</v>
      </c>
      <c r="H8178" s="11" t="s">
        <v>1096</v>
      </c>
      <c r="I8178" s="27">
        <v>150.4</v>
      </c>
      <c r="J8178" s="30" t="s">
        <v>6350</v>
      </c>
      <c r="K8178" s="28" t="s">
        <v>6351</v>
      </c>
      <c r="L8178" s="4" t="s">
        <v>456</v>
      </c>
    </row>
    <row r="8179" spans="1:12">
      <c r="A8179" s="36">
        <v>2017</v>
      </c>
      <c r="B8179" s="14" t="s">
        <v>1417</v>
      </c>
      <c r="C8179" s="9">
        <v>43035</v>
      </c>
      <c r="D8179" s="14" t="s">
        <v>537</v>
      </c>
      <c r="E8179" s="1" t="s">
        <v>6</v>
      </c>
      <c r="F8179" s="11">
        <v>4108</v>
      </c>
      <c r="G8179" s="1" t="s">
        <v>179</v>
      </c>
      <c r="H8179" s="11" t="s">
        <v>1096</v>
      </c>
      <c r="I8179" s="27">
        <v>63.2</v>
      </c>
      <c r="J8179" s="30" t="s">
        <v>6352</v>
      </c>
      <c r="K8179" s="28" t="s">
        <v>6353</v>
      </c>
      <c r="L8179" s="4" t="s">
        <v>456</v>
      </c>
    </row>
    <row r="8180" spans="1:12">
      <c r="A8180" s="36">
        <v>2017</v>
      </c>
      <c r="B8180" s="14" t="s">
        <v>1417</v>
      </c>
      <c r="C8180" s="9">
        <v>43035</v>
      </c>
      <c r="D8180" s="14" t="s">
        <v>537</v>
      </c>
      <c r="E8180" s="1" t="s">
        <v>6</v>
      </c>
      <c r="F8180" s="11">
        <v>4108</v>
      </c>
      <c r="G8180" s="1" t="s">
        <v>179</v>
      </c>
      <c r="H8180" s="11" t="s">
        <v>1096</v>
      </c>
      <c r="I8180" s="27">
        <v>95.2</v>
      </c>
      <c r="J8180" s="30" t="s">
        <v>6354</v>
      </c>
      <c r="K8180" s="28" t="s">
        <v>6353</v>
      </c>
      <c r="L8180" s="4" t="s">
        <v>456</v>
      </c>
    </row>
    <row r="8181" spans="1:12">
      <c r="A8181" s="36">
        <v>2017</v>
      </c>
      <c r="B8181" s="14" t="s">
        <v>1417</v>
      </c>
      <c r="C8181" s="9">
        <v>43035</v>
      </c>
      <c r="D8181" s="14" t="s">
        <v>537</v>
      </c>
      <c r="E8181" s="1" t="s">
        <v>6</v>
      </c>
      <c r="F8181" s="11">
        <v>4108</v>
      </c>
      <c r="G8181" s="1" t="s">
        <v>179</v>
      </c>
      <c r="H8181" s="11" t="s">
        <v>1096</v>
      </c>
      <c r="I8181" s="27">
        <v>259.10000000000002</v>
      </c>
      <c r="J8181" s="30" t="s">
        <v>6355</v>
      </c>
      <c r="K8181" s="28" t="s">
        <v>6353</v>
      </c>
      <c r="L8181" s="4" t="s">
        <v>456</v>
      </c>
    </row>
    <row r="8182" spans="1:12">
      <c r="A8182" s="36">
        <v>2017</v>
      </c>
      <c r="B8182" s="14" t="s">
        <v>1417</v>
      </c>
      <c r="C8182" s="9">
        <v>43035</v>
      </c>
      <c r="D8182" s="14" t="s">
        <v>537</v>
      </c>
      <c r="E8182" s="1" t="s">
        <v>6</v>
      </c>
      <c r="F8182" s="11">
        <v>4124</v>
      </c>
      <c r="G8182" s="1" t="s">
        <v>179</v>
      </c>
      <c r="H8182" s="11" t="s">
        <v>750</v>
      </c>
      <c r="I8182" s="27">
        <v>127</v>
      </c>
      <c r="J8182" s="30" t="s">
        <v>6356</v>
      </c>
      <c r="K8182" s="28" t="s">
        <v>5136</v>
      </c>
      <c r="L8182" s="4" t="s">
        <v>456</v>
      </c>
    </row>
    <row r="8183" spans="1:12">
      <c r="A8183" s="36">
        <v>2017</v>
      </c>
      <c r="B8183" s="14" t="s">
        <v>1417</v>
      </c>
      <c r="C8183" s="9">
        <v>43014</v>
      </c>
      <c r="D8183" s="14" t="s">
        <v>537</v>
      </c>
      <c r="E8183" s="1" t="s">
        <v>13</v>
      </c>
      <c r="F8183" s="11">
        <v>5068</v>
      </c>
      <c r="G8183" s="1" t="s">
        <v>269</v>
      </c>
      <c r="H8183" s="1" t="s">
        <v>270</v>
      </c>
      <c r="I8183" s="27">
        <v>100</v>
      </c>
      <c r="J8183" s="30" t="s">
        <v>6357</v>
      </c>
      <c r="K8183" s="28" t="s">
        <v>1103</v>
      </c>
      <c r="L8183" s="4" t="s">
        <v>456</v>
      </c>
    </row>
    <row r="8184" spans="1:12">
      <c r="A8184" s="36">
        <v>2017</v>
      </c>
      <c r="B8184" s="14" t="s">
        <v>1417</v>
      </c>
      <c r="C8184" s="9">
        <v>43018</v>
      </c>
      <c r="D8184" s="14" t="s">
        <v>537</v>
      </c>
      <c r="E8184" s="1" t="s">
        <v>13</v>
      </c>
      <c r="F8184" s="11">
        <v>5068</v>
      </c>
      <c r="G8184" s="1" t="s">
        <v>269</v>
      </c>
      <c r="H8184" s="1" t="s">
        <v>270</v>
      </c>
      <c r="I8184" s="27">
        <v>118</v>
      </c>
      <c r="J8184" s="30" t="s">
        <v>6358</v>
      </c>
      <c r="K8184" s="28" t="s">
        <v>1103</v>
      </c>
      <c r="L8184" s="4" t="s">
        <v>456</v>
      </c>
    </row>
    <row r="8185" spans="1:12">
      <c r="A8185" s="36">
        <v>2017</v>
      </c>
      <c r="B8185" s="14" t="s">
        <v>1417</v>
      </c>
      <c r="C8185" s="9">
        <v>43012</v>
      </c>
      <c r="D8185" s="14" t="s">
        <v>537</v>
      </c>
      <c r="E8185" s="1" t="s">
        <v>470</v>
      </c>
      <c r="F8185" s="11">
        <v>5741</v>
      </c>
      <c r="G8185" s="1" t="s">
        <v>37</v>
      </c>
      <c r="H8185" s="1" t="s">
        <v>1676</v>
      </c>
      <c r="I8185" s="27">
        <v>70</v>
      </c>
      <c r="J8185" s="30" t="s">
        <v>6359</v>
      </c>
      <c r="K8185" s="28" t="s">
        <v>1101</v>
      </c>
      <c r="L8185" s="4" t="s">
        <v>456</v>
      </c>
    </row>
    <row r="8186" spans="1:12">
      <c r="A8186" s="36">
        <v>2017</v>
      </c>
      <c r="B8186" s="14" t="s">
        <v>1417</v>
      </c>
      <c r="C8186" s="9">
        <v>43039</v>
      </c>
      <c r="D8186" s="14" t="s">
        <v>537</v>
      </c>
      <c r="E8186" s="1" t="s">
        <v>470</v>
      </c>
      <c r="F8186" s="11">
        <v>5741</v>
      </c>
      <c r="G8186" s="1" t="s">
        <v>37</v>
      </c>
      <c r="H8186" s="1" t="s">
        <v>453</v>
      </c>
      <c r="I8186" s="27">
        <v>213</v>
      </c>
      <c r="J8186" s="30" t="s">
        <v>6360</v>
      </c>
      <c r="K8186" s="28" t="s">
        <v>5157</v>
      </c>
      <c r="L8186" s="4" t="s">
        <v>456</v>
      </c>
    </row>
    <row r="8187" spans="1:12">
      <c r="A8187" s="36">
        <v>2017</v>
      </c>
      <c r="B8187" s="14" t="s">
        <v>1417</v>
      </c>
      <c r="C8187" s="9">
        <v>43011</v>
      </c>
      <c r="D8187" s="14" t="s">
        <v>537</v>
      </c>
      <c r="E8187" s="1" t="s">
        <v>452</v>
      </c>
      <c r="F8187" s="11">
        <v>1256</v>
      </c>
      <c r="G8187" s="1" t="s">
        <v>179</v>
      </c>
      <c r="H8187" s="1" t="s">
        <v>183</v>
      </c>
      <c r="I8187" s="27">
        <v>160</v>
      </c>
      <c r="J8187" s="30">
        <v>28110</v>
      </c>
      <c r="K8187" s="28" t="s">
        <v>6361</v>
      </c>
      <c r="L8187" s="4" t="s">
        <v>508</v>
      </c>
    </row>
    <row r="8188" spans="1:12">
      <c r="A8188" s="36">
        <v>2017</v>
      </c>
      <c r="B8188" s="14" t="s">
        <v>1417</v>
      </c>
      <c r="C8188" s="9">
        <v>43013</v>
      </c>
      <c r="D8188" s="14" t="s">
        <v>537</v>
      </c>
      <c r="E8188" s="1" t="s">
        <v>452</v>
      </c>
      <c r="F8188" s="11">
        <v>1256</v>
      </c>
      <c r="G8188" s="1" t="s">
        <v>137</v>
      </c>
      <c r="H8188" s="1" t="s">
        <v>138</v>
      </c>
      <c r="I8188" s="27">
        <v>162</v>
      </c>
      <c r="J8188" s="30">
        <v>3490</v>
      </c>
      <c r="K8188" s="28" t="s">
        <v>6361</v>
      </c>
      <c r="L8188" s="4" t="s">
        <v>508</v>
      </c>
    </row>
    <row r="8189" spans="1:12">
      <c r="A8189" s="36">
        <v>2017</v>
      </c>
      <c r="B8189" s="14" t="s">
        <v>1417</v>
      </c>
      <c r="C8189" s="9">
        <v>43013</v>
      </c>
      <c r="D8189" s="14" t="s">
        <v>537</v>
      </c>
      <c r="E8189" s="1" t="s">
        <v>452</v>
      </c>
      <c r="F8189" s="11">
        <v>1256</v>
      </c>
      <c r="G8189" s="1" t="s">
        <v>37</v>
      </c>
      <c r="H8189" s="11" t="s">
        <v>2087</v>
      </c>
      <c r="I8189" s="27">
        <v>110</v>
      </c>
      <c r="J8189" s="30" t="s">
        <v>6362</v>
      </c>
      <c r="K8189" s="28" t="s">
        <v>6361</v>
      </c>
      <c r="L8189" s="4" t="s">
        <v>508</v>
      </c>
    </row>
    <row r="8190" spans="1:12">
      <c r="A8190" s="36">
        <v>2017</v>
      </c>
      <c r="B8190" s="14" t="s">
        <v>1417</v>
      </c>
      <c r="C8190" s="9">
        <v>43014</v>
      </c>
      <c r="D8190" s="14" t="s">
        <v>537</v>
      </c>
      <c r="E8190" s="1" t="s">
        <v>452</v>
      </c>
      <c r="F8190" s="11">
        <v>1256</v>
      </c>
      <c r="G8190" s="1" t="s">
        <v>137</v>
      </c>
      <c r="H8190" s="1" t="s">
        <v>138</v>
      </c>
      <c r="I8190" s="27">
        <v>180</v>
      </c>
      <c r="J8190" s="30">
        <v>3491</v>
      </c>
      <c r="K8190" s="28" t="s">
        <v>6361</v>
      </c>
      <c r="L8190" s="4" t="s">
        <v>508</v>
      </c>
    </row>
    <row r="8191" spans="1:12">
      <c r="A8191" s="36">
        <v>2017</v>
      </c>
      <c r="B8191" s="14" t="s">
        <v>1417</v>
      </c>
      <c r="C8191" s="9">
        <v>43015</v>
      </c>
      <c r="D8191" s="14" t="s">
        <v>537</v>
      </c>
      <c r="E8191" s="1" t="s">
        <v>452</v>
      </c>
      <c r="F8191" s="11">
        <v>1256</v>
      </c>
      <c r="G8191" s="1" t="s">
        <v>37</v>
      </c>
      <c r="H8191" s="11" t="s">
        <v>2087</v>
      </c>
      <c r="I8191" s="27">
        <v>110</v>
      </c>
      <c r="J8191" s="30" t="s">
        <v>6363</v>
      </c>
      <c r="K8191" s="28" t="s">
        <v>6361</v>
      </c>
      <c r="L8191" s="4" t="s">
        <v>508</v>
      </c>
    </row>
    <row r="8192" spans="1:12">
      <c r="A8192" s="36">
        <v>2017</v>
      </c>
      <c r="B8192" s="14" t="s">
        <v>1417</v>
      </c>
      <c r="C8192" s="9">
        <v>43016</v>
      </c>
      <c r="D8192" s="14" t="s">
        <v>537</v>
      </c>
      <c r="E8192" s="1" t="s">
        <v>452</v>
      </c>
      <c r="F8192" s="11">
        <v>1256</v>
      </c>
      <c r="G8192" s="1" t="s">
        <v>137</v>
      </c>
      <c r="H8192" s="1" t="s">
        <v>138</v>
      </c>
      <c r="I8192" s="27">
        <v>50</v>
      </c>
      <c r="J8192" s="30">
        <v>3496</v>
      </c>
      <c r="K8192" s="28" t="s">
        <v>6361</v>
      </c>
      <c r="L8192" s="4" t="s">
        <v>508</v>
      </c>
    </row>
    <row r="8193" spans="1:12">
      <c r="A8193" s="36">
        <v>2017</v>
      </c>
      <c r="B8193" s="14" t="s">
        <v>1417</v>
      </c>
      <c r="C8193" s="9">
        <v>43016</v>
      </c>
      <c r="D8193" s="14" t="s">
        <v>537</v>
      </c>
      <c r="E8193" s="1" t="s">
        <v>452</v>
      </c>
      <c r="F8193" s="11">
        <v>1256</v>
      </c>
      <c r="G8193" s="1" t="s">
        <v>137</v>
      </c>
      <c r="H8193" s="1" t="s">
        <v>183</v>
      </c>
      <c r="I8193" s="27">
        <v>150</v>
      </c>
      <c r="J8193" s="30">
        <v>28121</v>
      </c>
      <c r="K8193" s="28" t="s">
        <v>6361</v>
      </c>
      <c r="L8193" s="4" t="s">
        <v>508</v>
      </c>
    </row>
    <row r="8194" spans="1:12">
      <c r="A8194" s="36">
        <v>2017</v>
      </c>
      <c r="B8194" s="14" t="s">
        <v>1417</v>
      </c>
      <c r="C8194" s="9">
        <v>43021</v>
      </c>
      <c r="D8194" s="14" t="s">
        <v>537</v>
      </c>
      <c r="E8194" s="1" t="s">
        <v>578</v>
      </c>
      <c r="F8194" s="11" t="s">
        <v>2114</v>
      </c>
      <c r="G8194" s="1" t="s">
        <v>179</v>
      </c>
      <c r="H8194" s="11" t="s">
        <v>180</v>
      </c>
      <c r="I8194" s="27">
        <v>85</v>
      </c>
      <c r="J8194" s="30">
        <v>58674</v>
      </c>
      <c r="K8194" s="28" t="s">
        <v>6364</v>
      </c>
      <c r="L8194" s="4" t="s">
        <v>582</v>
      </c>
    </row>
    <row r="8195" spans="1:12">
      <c r="A8195" s="36">
        <v>2017</v>
      </c>
      <c r="B8195" s="14" t="s">
        <v>1417</v>
      </c>
      <c r="C8195" s="9">
        <v>43021</v>
      </c>
      <c r="D8195" s="14" t="s">
        <v>537</v>
      </c>
      <c r="E8195" s="1" t="s">
        <v>578</v>
      </c>
      <c r="F8195" s="11" t="s">
        <v>579</v>
      </c>
      <c r="G8195" s="1" t="s">
        <v>4036</v>
      </c>
      <c r="H8195" s="11" t="s">
        <v>4037</v>
      </c>
      <c r="I8195" s="27">
        <v>120</v>
      </c>
      <c r="J8195" s="30">
        <v>1712</v>
      </c>
      <c r="K8195" s="28" t="s">
        <v>6365</v>
      </c>
      <c r="L8195" s="4" t="s">
        <v>582</v>
      </c>
    </row>
    <row r="8196" spans="1:12">
      <c r="A8196" s="36">
        <v>2017</v>
      </c>
      <c r="B8196" s="14" t="s">
        <v>1417</v>
      </c>
      <c r="C8196" s="9">
        <v>43022</v>
      </c>
      <c r="D8196" s="14" t="s">
        <v>537</v>
      </c>
      <c r="E8196" s="1" t="s">
        <v>578</v>
      </c>
      <c r="F8196" s="11" t="s">
        <v>579</v>
      </c>
      <c r="G8196" s="1" t="s">
        <v>4036</v>
      </c>
      <c r="H8196" s="11" t="s">
        <v>4037</v>
      </c>
      <c r="I8196" s="27">
        <v>120</v>
      </c>
      <c r="J8196" s="30">
        <v>1713</v>
      </c>
      <c r="K8196" s="28" t="s">
        <v>6365</v>
      </c>
      <c r="L8196" s="4" t="s">
        <v>582</v>
      </c>
    </row>
    <row r="8197" spans="1:12">
      <c r="A8197" s="36">
        <v>2017</v>
      </c>
      <c r="B8197" s="14" t="s">
        <v>1417</v>
      </c>
      <c r="C8197" s="9">
        <v>43012</v>
      </c>
      <c r="D8197" s="14" t="s">
        <v>537</v>
      </c>
      <c r="E8197" s="1" t="s">
        <v>1127</v>
      </c>
      <c r="F8197" s="11" t="s">
        <v>593</v>
      </c>
      <c r="G8197" s="1" t="s">
        <v>179</v>
      </c>
      <c r="H8197" s="1" t="s">
        <v>30</v>
      </c>
      <c r="I8197" s="27">
        <v>1091</v>
      </c>
      <c r="J8197" s="30">
        <v>40051</v>
      </c>
      <c r="K8197" s="28" t="s">
        <v>5077</v>
      </c>
      <c r="L8197" s="4" t="s">
        <v>582</v>
      </c>
    </row>
    <row r="8198" spans="1:12">
      <c r="A8198" s="36">
        <v>2017</v>
      </c>
      <c r="B8198" s="14" t="s">
        <v>1417</v>
      </c>
      <c r="C8198" s="9">
        <v>43016</v>
      </c>
      <c r="D8198" s="14" t="s">
        <v>537</v>
      </c>
      <c r="E8198" s="1" t="s">
        <v>1127</v>
      </c>
      <c r="F8198" s="11" t="s">
        <v>593</v>
      </c>
      <c r="G8198" s="1" t="s">
        <v>179</v>
      </c>
      <c r="H8198" s="1" t="s">
        <v>30</v>
      </c>
      <c r="I8198" s="27">
        <v>3225</v>
      </c>
      <c r="J8198" s="30">
        <v>40087</v>
      </c>
      <c r="K8198" s="28" t="s">
        <v>5075</v>
      </c>
      <c r="L8198" s="4" t="s">
        <v>582</v>
      </c>
    </row>
    <row r="8199" spans="1:12">
      <c r="A8199" s="36">
        <v>2017</v>
      </c>
      <c r="B8199" s="14" t="s">
        <v>1417</v>
      </c>
      <c r="C8199" s="9">
        <v>43016</v>
      </c>
      <c r="D8199" s="14" t="s">
        <v>537</v>
      </c>
      <c r="E8199" s="1" t="s">
        <v>1127</v>
      </c>
      <c r="F8199" s="11" t="s">
        <v>593</v>
      </c>
      <c r="G8199" s="1" t="s">
        <v>179</v>
      </c>
      <c r="H8199" s="1" t="s">
        <v>30</v>
      </c>
      <c r="I8199" s="27">
        <v>848</v>
      </c>
      <c r="J8199" s="30">
        <v>40089</v>
      </c>
      <c r="K8199" s="28" t="s">
        <v>6366</v>
      </c>
      <c r="L8199" s="4" t="s">
        <v>582</v>
      </c>
    </row>
    <row r="8200" spans="1:12">
      <c r="A8200" s="36">
        <v>2017</v>
      </c>
      <c r="B8200" s="14" t="s">
        <v>1417</v>
      </c>
      <c r="C8200" s="9">
        <v>43017</v>
      </c>
      <c r="D8200" s="14" t="s">
        <v>537</v>
      </c>
      <c r="E8200" s="1" t="s">
        <v>1127</v>
      </c>
      <c r="F8200" s="11" t="s">
        <v>593</v>
      </c>
      <c r="G8200" s="1" t="s">
        <v>691</v>
      </c>
      <c r="H8200" s="1" t="s">
        <v>120</v>
      </c>
      <c r="I8200" s="27">
        <v>3111</v>
      </c>
      <c r="J8200" s="30">
        <v>931505</v>
      </c>
      <c r="K8200" s="28" t="s">
        <v>5075</v>
      </c>
      <c r="L8200" s="4" t="s">
        <v>582</v>
      </c>
    </row>
    <row r="8201" spans="1:12">
      <c r="A8201" s="36">
        <v>2017</v>
      </c>
      <c r="B8201" s="14" t="s">
        <v>1417</v>
      </c>
      <c r="C8201" s="9">
        <v>43020</v>
      </c>
      <c r="D8201" s="14" t="s">
        <v>537</v>
      </c>
      <c r="E8201" s="1" t="s">
        <v>1127</v>
      </c>
      <c r="F8201" s="11" t="s">
        <v>593</v>
      </c>
      <c r="G8201" s="1" t="s">
        <v>37</v>
      </c>
      <c r="H8201" s="1" t="s">
        <v>279</v>
      </c>
      <c r="I8201" s="27">
        <v>1579</v>
      </c>
      <c r="J8201" s="30" t="s">
        <v>6367</v>
      </c>
      <c r="K8201" s="28" t="s">
        <v>5075</v>
      </c>
      <c r="L8201" s="4" t="s">
        <v>582</v>
      </c>
    </row>
    <row r="8202" spans="1:12">
      <c r="A8202" s="36">
        <v>2017</v>
      </c>
      <c r="B8202" s="14" t="s">
        <v>1417</v>
      </c>
      <c r="C8202" s="9">
        <v>43016</v>
      </c>
      <c r="D8202" s="14" t="s">
        <v>537</v>
      </c>
      <c r="E8202" s="1" t="s">
        <v>4640</v>
      </c>
      <c r="F8202" s="11" t="s">
        <v>605</v>
      </c>
      <c r="G8202" s="1" t="s">
        <v>37</v>
      </c>
      <c r="H8202" s="1" t="s">
        <v>1676</v>
      </c>
      <c r="I8202" s="27">
        <v>1829</v>
      </c>
      <c r="J8202" s="30" t="s">
        <v>6368</v>
      </c>
      <c r="K8202" s="28" t="s">
        <v>6369</v>
      </c>
      <c r="L8202" s="4" t="s">
        <v>582</v>
      </c>
    </row>
    <row r="8203" spans="1:12">
      <c r="A8203" s="36">
        <v>2017</v>
      </c>
      <c r="B8203" s="14" t="s">
        <v>1417</v>
      </c>
      <c r="C8203" s="9">
        <v>43016</v>
      </c>
      <c r="D8203" s="14" t="s">
        <v>537</v>
      </c>
      <c r="E8203" s="1" t="s">
        <v>4640</v>
      </c>
      <c r="F8203" s="11" t="s">
        <v>605</v>
      </c>
      <c r="G8203" s="1" t="s">
        <v>37</v>
      </c>
      <c r="H8203" s="1" t="s">
        <v>1676</v>
      </c>
      <c r="I8203" s="27">
        <v>104</v>
      </c>
      <c r="J8203" s="30" t="s">
        <v>6370</v>
      </c>
      <c r="K8203" s="28" t="s">
        <v>6369</v>
      </c>
      <c r="L8203" s="4" t="s">
        <v>582</v>
      </c>
    </row>
    <row r="8204" spans="1:12">
      <c r="A8204" s="36">
        <v>2017</v>
      </c>
      <c r="B8204" s="14" t="s">
        <v>1417</v>
      </c>
      <c r="C8204" s="9">
        <v>43009</v>
      </c>
      <c r="D8204" s="14" t="s">
        <v>537</v>
      </c>
      <c r="E8204" s="1" t="s">
        <v>609</v>
      </c>
      <c r="F8204" s="11" t="s">
        <v>610</v>
      </c>
      <c r="G8204" s="1" t="s">
        <v>179</v>
      </c>
      <c r="H8204" s="1" t="s">
        <v>30</v>
      </c>
      <c r="I8204" s="27">
        <v>13</v>
      </c>
      <c r="J8204" s="30">
        <v>39997</v>
      </c>
      <c r="K8204" s="28" t="s">
        <v>5060</v>
      </c>
      <c r="L8204" s="4" t="s">
        <v>582</v>
      </c>
    </row>
    <row r="8205" spans="1:12">
      <c r="A8205" s="36">
        <v>2017</v>
      </c>
      <c r="B8205" s="14" t="s">
        <v>1417</v>
      </c>
      <c r="C8205" s="9">
        <v>43009</v>
      </c>
      <c r="D8205" s="14" t="s">
        <v>537</v>
      </c>
      <c r="E8205" s="1" t="s">
        <v>609</v>
      </c>
      <c r="F8205" s="11" t="s">
        <v>610</v>
      </c>
      <c r="G8205" s="1" t="s">
        <v>179</v>
      </c>
      <c r="H8205" s="1" t="s">
        <v>30</v>
      </c>
      <c r="I8205" s="27">
        <v>845</v>
      </c>
      <c r="J8205" s="30">
        <v>39999</v>
      </c>
      <c r="K8205" s="28" t="s">
        <v>5060</v>
      </c>
      <c r="L8205" s="4" t="s">
        <v>582</v>
      </c>
    </row>
    <row r="8206" spans="1:12">
      <c r="A8206" s="36">
        <v>2017</v>
      </c>
      <c r="B8206" s="14" t="s">
        <v>1417</v>
      </c>
      <c r="C8206" s="9">
        <v>43009</v>
      </c>
      <c r="D8206" s="14" t="s">
        <v>537</v>
      </c>
      <c r="E8206" s="1" t="s">
        <v>609</v>
      </c>
      <c r="F8206" s="11" t="s">
        <v>610</v>
      </c>
      <c r="G8206" s="1" t="s">
        <v>179</v>
      </c>
      <c r="H8206" s="1" t="s">
        <v>30</v>
      </c>
      <c r="I8206" s="27">
        <v>837</v>
      </c>
      <c r="J8206" s="30">
        <v>40004</v>
      </c>
      <c r="K8206" s="28" t="s">
        <v>5060</v>
      </c>
      <c r="L8206" s="4" t="s">
        <v>582</v>
      </c>
    </row>
    <row r="8207" spans="1:12">
      <c r="A8207" s="36">
        <v>2017</v>
      </c>
      <c r="B8207" s="14" t="s">
        <v>1417</v>
      </c>
      <c r="C8207" s="9">
        <v>43011</v>
      </c>
      <c r="D8207" s="14" t="s">
        <v>537</v>
      </c>
      <c r="E8207" s="1" t="s">
        <v>609</v>
      </c>
      <c r="F8207" s="11" t="s">
        <v>610</v>
      </c>
      <c r="G8207" s="1" t="s">
        <v>137</v>
      </c>
      <c r="H8207" s="1" t="s">
        <v>26</v>
      </c>
      <c r="I8207" s="27">
        <v>748</v>
      </c>
      <c r="J8207" s="30">
        <v>11972</v>
      </c>
      <c r="K8207" s="28" t="s">
        <v>5060</v>
      </c>
      <c r="L8207" s="4" t="s">
        <v>582</v>
      </c>
    </row>
    <row r="8208" spans="1:12">
      <c r="A8208" s="36">
        <v>2017</v>
      </c>
      <c r="B8208" s="14" t="s">
        <v>1417</v>
      </c>
      <c r="C8208" s="9">
        <v>43014</v>
      </c>
      <c r="D8208" s="14" t="s">
        <v>537</v>
      </c>
      <c r="E8208" s="1" t="s">
        <v>609</v>
      </c>
      <c r="F8208" s="11" t="s">
        <v>610</v>
      </c>
      <c r="G8208" s="1" t="s">
        <v>269</v>
      </c>
      <c r="H8208" s="11" t="s">
        <v>150</v>
      </c>
      <c r="I8208" s="27">
        <v>1097</v>
      </c>
      <c r="J8208" s="30" t="s">
        <v>6371</v>
      </c>
      <c r="K8208" s="28" t="s">
        <v>3040</v>
      </c>
      <c r="L8208" s="4" t="s">
        <v>582</v>
      </c>
    </row>
    <row r="8209" spans="1:12">
      <c r="A8209" s="36">
        <v>2017</v>
      </c>
      <c r="B8209" s="14" t="s">
        <v>1417</v>
      </c>
      <c r="C8209" s="9">
        <v>43020</v>
      </c>
      <c r="D8209" s="14" t="s">
        <v>537</v>
      </c>
      <c r="E8209" s="1" t="s">
        <v>609</v>
      </c>
      <c r="F8209" s="11" t="s">
        <v>610</v>
      </c>
      <c r="G8209" s="1" t="s">
        <v>179</v>
      </c>
      <c r="H8209" s="1" t="s">
        <v>30</v>
      </c>
      <c r="I8209" s="27">
        <v>278</v>
      </c>
      <c r="J8209" s="30">
        <v>40151</v>
      </c>
      <c r="K8209" s="28" t="s">
        <v>2138</v>
      </c>
      <c r="L8209" s="4" t="s">
        <v>582</v>
      </c>
    </row>
    <row r="8210" spans="1:12">
      <c r="A8210" s="36">
        <v>2017</v>
      </c>
      <c r="B8210" s="14" t="s">
        <v>1417</v>
      </c>
      <c r="C8210" s="9">
        <v>43037</v>
      </c>
      <c r="D8210" s="14" t="s">
        <v>537</v>
      </c>
      <c r="E8210" s="1" t="s">
        <v>609</v>
      </c>
      <c r="F8210" s="11" t="s">
        <v>610</v>
      </c>
      <c r="G8210" s="1" t="s">
        <v>179</v>
      </c>
      <c r="H8210" s="1" t="s">
        <v>183</v>
      </c>
      <c r="I8210" s="27">
        <v>564</v>
      </c>
      <c r="J8210" s="30">
        <v>28196</v>
      </c>
      <c r="K8210" s="28" t="s">
        <v>6372</v>
      </c>
      <c r="L8210" s="4" t="s">
        <v>582</v>
      </c>
    </row>
    <row r="8211" spans="1:12">
      <c r="A8211" s="36">
        <v>2017</v>
      </c>
      <c r="B8211" s="14" t="s">
        <v>1417</v>
      </c>
      <c r="C8211" s="9">
        <v>43012</v>
      </c>
      <c r="D8211" s="14" t="s">
        <v>537</v>
      </c>
      <c r="E8211" s="1" t="s">
        <v>609</v>
      </c>
      <c r="F8211" s="11" t="s">
        <v>627</v>
      </c>
      <c r="G8211" s="1" t="s">
        <v>179</v>
      </c>
      <c r="H8211" s="1" t="s">
        <v>30</v>
      </c>
      <c r="I8211" s="27">
        <v>1751</v>
      </c>
      <c r="J8211" s="30">
        <v>40049</v>
      </c>
      <c r="K8211" s="28" t="s">
        <v>5060</v>
      </c>
      <c r="L8211" s="4" t="s">
        <v>582</v>
      </c>
    </row>
    <row r="8212" spans="1:12">
      <c r="A8212" s="36">
        <v>2017</v>
      </c>
      <c r="B8212" s="14" t="s">
        <v>1417</v>
      </c>
      <c r="C8212" s="9">
        <v>43020</v>
      </c>
      <c r="D8212" s="14" t="s">
        <v>537</v>
      </c>
      <c r="E8212" s="1" t="s">
        <v>609</v>
      </c>
      <c r="F8212" s="11" t="s">
        <v>627</v>
      </c>
      <c r="G8212" s="1" t="s">
        <v>179</v>
      </c>
      <c r="H8212" s="1" t="s">
        <v>30</v>
      </c>
      <c r="I8212" s="27">
        <v>591</v>
      </c>
      <c r="J8212" s="30">
        <v>40155</v>
      </c>
      <c r="K8212" s="28" t="s">
        <v>6373</v>
      </c>
      <c r="L8212" s="4" t="s">
        <v>582</v>
      </c>
    </row>
    <row r="8213" spans="1:12">
      <c r="A8213" s="36">
        <v>2017</v>
      </c>
      <c r="B8213" s="14" t="s">
        <v>1417</v>
      </c>
      <c r="C8213" s="9">
        <v>43022</v>
      </c>
      <c r="D8213" s="14" t="s">
        <v>537</v>
      </c>
      <c r="E8213" s="1" t="s">
        <v>609</v>
      </c>
      <c r="F8213" s="11" t="s">
        <v>627</v>
      </c>
      <c r="G8213" s="1" t="s">
        <v>179</v>
      </c>
      <c r="H8213" s="1" t="s">
        <v>30</v>
      </c>
      <c r="I8213" s="27">
        <v>535</v>
      </c>
      <c r="J8213" s="30">
        <v>40203</v>
      </c>
      <c r="K8213" s="28" t="s">
        <v>6374</v>
      </c>
      <c r="L8213" s="4" t="s">
        <v>582</v>
      </c>
    </row>
    <row r="8214" spans="1:12">
      <c r="A8214" s="36">
        <v>2017</v>
      </c>
      <c r="B8214" s="14" t="s">
        <v>1417</v>
      </c>
      <c r="C8214" s="9">
        <v>43027</v>
      </c>
      <c r="D8214" s="14" t="s">
        <v>537</v>
      </c>
      <c r="E8214" s="1" t="s">
        <v>609</v>
      </c>
      <c r="F8214" s="11" t="s">
        <v>627</v>
      </c>
      <c r="G8214" s="1" t="s">
        <v>179</v>
      </c>
      <c r="H8214" s="1" t="s">
        <v>30</v>
      </c>
      <c r="I8214" s="27">
        <v>1585</v>
      </c>
      <c r="J8214" s="30">
        <v>40276</v>
      </c>
      <c r="K8214" s="28" t="s">
        <v>6375</v>
      </c>
      <c r="L8214" s="4" t="s">
        <v>582</v>
      </c>
    </row>
    <row r="8215" spans="1:12">
      <c r="A8215" s="36">
        <v>2017</v>
      </c>
      <c r="B8215" s="14" t="s">
        <v>1417</v>
      </c>
      <c r="C8215" s="9">
        <v>43028</v>
      </c>
      <c r="D8215" s="14" t="s">
        <v>537</v>
      </c>
      <c r="E8215" s="1" t="s">
        <v>609</v>
      </c>
      <c r="F8215" s="11" t="s">
        <v>627</v>
      </c>
      <c r="G8215" s="1" t="s">
        <v>179</v>
      </c>
      <c r="H8215" s="1" t="s">
        <v>30</v>
      </c>
      <c r="I8215" s="27">
        <v>1776</v>
      </c>
      <c r="J8215" s="30">
        <v>40284</v>
      </c>
      <c r="K8215" s="28" t="s">
        <v>6376</v>
      </c>
      <c r="L8215" s="4" t="s">
        <v>582</v>
      </c>
    </row>
    <row r="8216" spans="1:12">
      <c r="A8216" s="36">
        <v>2017</v>
      </c>
      <c r="B8216" s="14" t="s">
        <v>1417</v>
      </c>
      <c r="C8216" s="9">
        <v>43034</v>
      </c>
      <c r="D8216" s="14" t="s">
        <v>537</v>
      </c>
      <c r="E8216" s="1" t="s">
        <v>609</v>
      </c>
      <c r="F8216" s="11" t="s">
        <v>627</v>
      </c>
      <c r="G8216" s="1" t="s">
        <v>179</v>
      </c>
      <c r="H8216" s="1" t="s">
        <v>183</v>
      </c>
      <c r="I8216" s="27">
        <v>742</v>
      </c>
      <c r="J8216" s="30">
        <v>28187</v>
      </c>
      <c r="K8216" s="28" t="s">
        <v>6375</v>
      </c>
      <c r="L8216" s="4" t="s">
        <v>582</v>
      </c>
    </row>
    <row r="8217" spans="1:12">
      <c r="A8217" s="36">
        <v>2017</v>
      </c>
      <c r="B8217" s="14" t="s">
        <v>1417</v>
      </c>
      <c r="C8217" s="9">
        <v>43035</v>
      </c>
      <c r="D8217" s="14" t="s">
        <v>537</v>
      </c>
      <c r="E8217" s="1" t="s">
        <v>609</v>
      </c>
      <c r="F8217" s="11" t="s">
        <v>627</v>
      </c>
      <c r="G8217" s="1" t="s">
        <v>269</v>
      </c>
      <c r="H8217" s="11" t="s">
        <v>150</v>
      </c>
      <c r="I8217" s="27">
        <v>1502</v>
      </c>
      <c r="J8217" s="30" t="s">
        <v>6377</v>
      </c>
      <c r="K8217" s="28" t="s">
        <v>6375</v>
      </c>
      <c r="L8217" s="4" t="s">
        <v>582</v>
      </c>
    </row>
    <row r="8218" spans="1:12">
      <c r="A8218" s="36">
        <v>2017</v>
      </c>
      <c r="B8218" s="14" t="s">
        <v>1417</v>
      </c>
      <c r="C8218" s="9">
        <v>43012</v>
      </c>
      <c r="D8218" s="14" t="s">
        <v>537</v>
      </c>
      <c r="E8218" s="1" t="s">
        <v>636</v>
      </c>
      <c r="F8218" s="11" t="s">
        <v>1178</v>
      </c>
      <c r="G8218" s="1" t="s">
        <v>37</v>
      </c>
      <c r="H8218" s="1" t="s">
        <v>453</v>
      </c>
      <c r="I8218" s="27">
        <v>370</v>
      </c>
      <c r="J8218" s="30" t="s">
        <v>6378</v>
      </c>
      <c r="K8218" s="28" t="s">
        <v>4662</v>
      </c>
      <c r="L8218" s="4" t="s">
        <v>582</v>
      </c>
    </row>
    <row r="8219" spans="1:12">
      <c r="A8219" s="36">
        <v>2017</v>
      </c>
      <c r="B8219" s="14" t="s">
        <v>1417</v>
      </c>
      <c r="C8219" s="9">
        <v>43012</v>
      </c>
      <c r="D8219" s="14" t="s">
        <v>537</v>
      </c>
      <c r="E8219" s="1" t="s">
        <v>636</v>
      </c>
      <c r="F8219" s="11" t="s">
        <v>1178</v>
      </c>
      <c r="G8219" s="1" t="s">
        <v>37</v>
      </c>
      <c r="H8219" s="1" t="s">
        <v>453</v>
      </c>
      <c r="I8219" s="27">
        <v>220</v>
      </c>
      <c r="J8219" s="30" t="s">
        <v>6379</v>
      </c>
      <c r="K8219" s="28" t="s">
        <v>4662</v>
      </c>
      <c r="L8219" s="4" t="s">
        <v>582</v>
      </c>
    </row>
    <row r="8220" spans="1:12">
      <c r="A8220" s="36">
        <v>2017</v>
      </c>
      <c r="B8220" s="14" t="s">
        <v>1417</v>
      </c>
      <c r="C8220" s="9">
        <v>43012</v>
      </c>
      <c r="D8220" s="14" t="s">
        <v>537</v>
      </c>
      <c r="E8220" s="1" t="s">
        <v>636</v>
      </c>
      <c r="F8220" s="11" t="s">
        <v>1178</v>
      </c>
      <c r="G8220" s="1" t="s">
        <v>37</v>
      </c>
      <c r="H8220" s="1" t="s">
        <v>453</v>
      </c>
      <c r="I8220" s="27">
        <v>260</v>
      </c>
      <c r="J8220" s="30" t="s">
        <v>6380</v>
      </c>
      <c r="K8220" s="28" t="s">
        <v>4662</v>
      </c>
      <c r="L8220" s="4" t="s">
        <v>582</v>
      </c>
    </row>
    <row r="8221" spans="1:12">
      <c r="A8221" s="36">
        <v>2017</v>
      </c>
      <c r="B8221" s="14" t="s">
        <v>1417</v>
      </c>
      <c r="C8221" s="9">
        <v>43018</v>
      </c>
      <c r="D8221" s="14" t="s">
        <v>537</v>
      </c>
      <c r="E8221" s="1" t="s">
        <v>636</v>
      </c>
      <c r="F8221" s="11" t="s">
        <v>1178</v>
      </c>
      <c r="G8221" s="1" t="s">
        <v>179</v>
      </c>
      <c r="H8221" s="1" t="s">
        <v>30</v>
      </c>
      <c r="I8221" s="27">
        <v>227</v>
      </c>
      <c r="J8221" s="30">
        <v>40111</v>
      </c>
      <c r="K8221" s="28" t="s">
        <v>1187</v>
      </c>
      <c r="L8221" s="4" t="s">
        <v>582</v>
      </c>
    </row>
    <row r="8222" spans="1:12">
      <c r="A8222" s="36">
        <v>2017</v>
      </c>
      <c r="B8222" s="14" t="s">
        <v>1417</v>
      </c>
      <c r="C8222" s="9">
        <v>43018</v>
      </c>
      <c r="D8222" s="14" t="s">
        <v>537</v>
      </c>
      <c r="E8222" s="1" t="s">
        <v>636</v>
      </c>
      <c r="F8222" s="11" t="s">
        <v>1178</v>
      </c>
      <c r="G8222" s="1" t="s">
        <v>179</v>
      </c>
      <c r="H8222" s="1" t="s">
        <v>30</v>
      </c>
      <c r="I8222" s="27">
        <v>202</v>
      </c>
      <c r="J8222" s="30">
        <v>40114</v>
      </c>
      <c r="K8222" s="28" t="s">
        <v>6381</v>
      </c>
      <c r="L8222" s="4" t="s">
        <v>582</v>
      </c>
    </row>
    <row r="8223" spans="1:12">
      <c r="A8223" s="36">
        <v>2017</v>
      </c>
      <c r="B8223" s="14" t="s">
        <v>1417</v>
      </c>
      <c r="C8223" s="9">
        <v>43020</v>
      </c>
      <c r="D8223" s="14" t="s">
        <v>537</v>
      </c>
      <c r="E8223" s="1" t="s">
        <v>636</v>
      </c>
      <c r="F8223" s="11" t="s">
        <v>1178</v>
      </c>
      <c r="G8223" s="1" t="s">
        <v>179</v>
      </c>
      <c r="H8223" s="1" t="s">
        <v>183</v>
      </c>
      <c r="I8223" s="27">
        <v>280</v>
      </c>
      <c r="J8223" s="30">
        <v>28136</v>
      </c>
      <c r="K8223" s="28" t="s">
        <v>6382</v>
      </c>
      <c r="L8223" s="4" t="s">
        <v>582</v>
      </c>
    </row>
    <row r="8224" spans="1:12">
      <c r="A8224" s="36">
        <v>2017</v>
      </c>
      <c r="B8224" s="14" t="s">
        <v>1417</v>
      </c>
      <c r="C8224" s="9">
        <v>43020</v>
      </c>
      <c r="D8224" s="14" t="s">
        <v>537</v>
      </c>
      <c r="E8224" s="1" t="s">
        <v>636</v>
      </c>
      <c r="F8224" s="11" t="s">
        <v>1178</v>
      </c>
      <c r="G8224" s="1" t="s">
        <v>179</v>
      </c>
      <c r="H8224" s="1" t="s">
        <v>666</v>
      </c>
      <c r="I8224" s="27">
        <v>381</v>
      </c>
      <c r="J8224" s="30">
        <v>41194</v>
      </c>
      <c r="K8224" s="28" t="s">
        <v>6382</v>
      </c>
      <c r="L8224" s="4" t="s">
        <v>582</v>
      </c>
    </row>
    <row r="8225" spans="1:12">
      <c r="A8225" s="36">
        <v>2017</v>
      </c>
      <c r="B8225" s="14" t="s">
        <v>1417</v>
      </c>
      <c r="C8225" s="9">
        <v>43021</v>
      </c>
      <c r="D8225" s="14" t="s">
        <v>537</v>
      </c>
      <c r="E8225" s="1" t="s">
        <v>636</v>
      </c>
      <c r="F8225" s="11" t="s">
        <v>1178</v>
      </c>
      <c r="G8225" s="1" t="s">
        <v>179</v>
      </c>
      <c r="H8225" s="1" t="s">
        <v>183</v>
      </c>
      <c r="I8225" s="27">
        <v>120</v>
      </c>
      <c r="J8225" s="30">
        <v>28138</v>
      </c>
      <c r="K8225" s="28" t="s">
        <v>6382</v>
      </c>
      <c r="L8225" s="4" t="s">
        <v>582</v>
      </c>
    </row>
    <row r="8226" spans="1:12">
      <c r="A8226" s="36">
        <v>2017</v>
      </c>
      <c r="B8226" s="14" t="s">
        <v>1417</v>
      </c>
      <c r="C8226" s="9">
        <v>43021</v>
      </c>
      <c r="D8226" s="14" t="s">
        <v>537</v>
      </c>
      <c r="E8226" s="1" t="s">
        <v>636</v>
      </c>
      <c r="F8226" s="11" t="s">
        <v>1178</v>
      </c>
      <c r="G8226" s="1" t="s">
        <v>179</v>
      </c>
      <c r="H8226" s="1" t="s">
        <v>183</v>
      </c>
      <c r="I8226" s="27">
        <v>490</v>
      </c>
      <c r="J8226" s="30">
        <v>28139</v>
      </c>
      <c r="K8226" s="28" t="s">
        <v>6382</v>
      </c>
      <c r="L8226" s="4" t="s">
        <v>582</v>
      </c>
    </row>
    <row r="8227" spans="1:12">
      <c r="A8227" s="36">
        <v>2017</v>
      </c>
      <c r="B8227" s="14" t="s">
        <v>1417</v>
      </c>
      <c r="C8227" s="9">
        <v>43029</v>
      </c>
      <c r="D8227" s="14" t="s">
        <v>537</v>
      </c>
      <c r="E8227" s="1" t="s">
        <v>636</v>
      </c>
      <c r="F8227" s="11" t="s">
        <v>1178</v>
      </c>
      <c r="G8227" s="1" t="s">
        <v>137</v>
      </c>
      <c r="H8227" s="1" t="s">
        <v>650</v>
      </c>
      <c r="I8227" s="27">
        <v>156</v>
      </c>
      <c r="J8227" s="30">
        <v>2717</v>
      </c>
      <c r="K8227" s="28" t="s">
        <v>6383</v>
      </c>
      <c r="L8227" s="4" t="s">
        <v>582</v>
      </c>
    </row>
    <row r="8228" spans="1:12">
      <c r="A8228" s="36">
        <v>2017</v>
      </c>
      <c r="B8228" s="14" t="s">
        <v>1417</v>
      </c>
      <c r="C8228" s="9">
        <v>43029</v>
      </c>
      <c r="D8228" s="14" t="s">
        <v>537</v>
      </c>
      <c r="E8228" s="1" t="s">
        <v>636</v>
      </c>
      <c r="F8228" s="11" t="s">
        <v>1178</v>
      </c>
      <c r="G8228" s="1" t="s">
        <v>137</v>
      </c>
      <c r="H8228" s="1" t="s">
        <v>650</v>
      </c>
      <c r="I8228" s="27">
        <v>525</v>
      </c>
      <c r="J8228" s="30">
        <v>2719</v>
      </c>
      <c r="K8228" s="28" t="s">
        <v>6383</v>
      </c>
      <c r="L8228" s="4" t="s">
        <v>582</v>
      </c>
    </row>
    <row r="8229" spans="1:12">
      <c r="A8229" s="36">
        <v>2017</v>
      </c>
      <c r="B8229" s="14" t="s">
        <v>1417</v>
      </c>
      <c r="C8229" s="9">
        <v>43030</v>
      </c>
      <c r="D8229" s="14" t="s">
        <v>537</v>
      </c>
      <c r="E8229" s="1" t="s">
        <v>636</v>
      </c>
      <c r="F8229" s="11" t="s">
        <v>1178</v>
      </c>
      <c r="G8229" s="1" t="s">
        <v>137</v>
      </c>
      <c r="H8229" s="1" t="s">
        <v>795</v>
      </c>
      <c r="I8229" s="27">
        <v>250</v>
      </c>
      <c r="J8229" s="30">
        <v>8995</v>
      </c>
      <c r="K8229" s="28" t="s">
        <v>6384</v>
      </c>
      <c r="L8229" s="4" t="s">
        <v>582</v>
      </c>
    </row>
    <row r="8230" spans="1:12">
      <c r="A8230" s="36">
        <v>2017</v>
      </c>
      <c r="B8230" s="14" t="s">
        <v>1417</v>
      </c>
      <c r="C8230" s="9">
        <v>43030</v>
      </c>
      <c r="D8230" s="14" t="s">
        <v>537</v>
      </c>
      <c r="E8230" s="1" t="s">
        <v>636</v>
      </c>
      <c r="F8230" s="11" t="s">
        <v>1178</v>
      </c>
      <c r="G8230" s="1" t="s">
        <v>179</v>
      </c>
      <c r="H8230" s="1" t="s">
        <v>30</v>
      </c>
      <c r="I8230" s="27">
        <v>511</v>
      </c>
      <c r="J8230" s="30">
        <v>40325</v>
      </c>
      <c r="K8230" s="28" t="s">
        <v>6384</v>
      </c>
      <c r="L8230" s="4" t="s">
        <v>582</v>
      </c>
    </row>
    <row r="8231" spans="1:12">
      <c r="A8231" s="36">
        <v>2017</v>
      </c>
      <c r="B8231" s="14" t="s">
        <v>1417</v>
      </c>
      <c r="C8231" s="9">
        <v>43033</v>
      </c>
      <c r="D8231" s="14" t="s">
        <v>537</v>
      </c>
      <c r="E8231" s="1" t="s">
        <v>636</v>
      </c>
      <c r="F8231" s="11">
        <v>1281</v>
      </c>
      <c r="G8231" s="1" t="s">
        <v>37</v>
      </c>
      <c r="H8231" s="1" t="s">
        <v>279</v>
      </c>
      <c r="I8231" s="27">
        <v>151</v>
      </c>
      <c r="J8231" s="30" t="s">
        <v>6385</v>
      </c>
      <c r="K8231" s="28" t="s">
        <v>2161</v>
      </c>
      <c r="L8231" s="4" t="s">
        <v>582</v>
      </c>
    </row>
    <row r="8232" spans="1:12">
      <c r="A8232" s="36">
        <v>2017</v>
      </c>
      <c r="B8232" s="14" t="s">
        <v>1417</v>
      </c>
      <c r="C8232" s="9">
        <v>43036</v>
      </c>
      <c r="D8232" s="14" t="s">
        <v>537</v>
      </c>
      <c r="E8232" s="1" t="s">
        <v>636</v>
      </c>
      <c r="F8232" s="11" t="s">
        <v>1178</v>
      </c>
      <c r="G8232" s="1" t="s">
        <v>179</v>
      </c>
      <c r="H8232" s="11" t="s">
        <v>1717</v>
      </c>
      <c r="I8232" s="27">
        <v>152</v>
      </c>
      <c r="J8232" s="30">
        <v>21222</v>
      </c>
      <c r="K8232" s="28" t="s">
        <v>6386</v>
      </c>
      <c r="L8232" s="4" t="s">
        <v>582</v>
      </c>
    </row>
    <row r="8233" spans="1:12">
      <c r="A8233" s="36">
        <v>2017</v>
      </c>
      <c r="B8233" s="14" t="s">
        <v>1417</v>
      </c>
      <c r="C8233" s="9">
        <v>43038</v>
      </c>
      <c r="D8233" s="14" t="s">
        <v>537</v>
      </c>
      <c r="E8233" s="1" t="s">
        <v>636</v>
      </c>
      <c r="F8233" s="11" t="s">
        <v>1178</v>
      </c>
      <c r="G8233" s="1" t="s">
        <v>37</v>
      </c>
      <c r="H8233" s="1" t="s">
        <v>143</v>
      </c>
      <c r="I8233" s="27">
        <v>365</v>
      </c>
      <c r="J8233" s="30" t="s">
        <v>6387</v>
      </c>
      <c r="K8233" s="28" t="s">
        <v>6388</v>
      </c>
      <c r="L8233" s="4" t="s">
        <v>582</v>
      </c>
    </row>
    <row r="8234" spans="1:12">
      <c r="A8234" s="36">
        <v>2017</v>
      </c>
      <c r="B8234" s="14" t="s">
        <v>1417</v>
      </c>
      <c r="C8234" s="9">
        <v>43009</v>
      </c>
      <c r="D8234" s="14" t="s">
        <v>537</v>
      </c>
      <c r="E8234" s="1" t="s">
        <v>636</v>
      </c>
      <c r="F8234" s="11" t="s">
        <v>659</v>
      </c>
      <c r="G8234" s="1" t="s">
        <v>37</v>
      </c>
      <c r="H8234" s="1" t="s">
        <v>453</v>
      </c>
      <c r="I8234" s="27">
        <v>120</v>
      </c>
      <c r="J8234" s="30" t="s">
        <v>6389</v>
      </c>
      <c r="K8234" s="28" t="s">
        <v>653</v>
      </c>
      <c r="L8234" s="4" t="s">
        <v>582</v>
      </c>
    </row>
    <row r="8235" spans="1:12">
      <c r="A8235" s="36">
        <v>2017</v>
      </c>
      <c r="B8235" s="14" t="s">
        <v>1417</v>
      </c>
      <c r="C8235" s="9">
        <v>43010</v>
      </c>
      <c r="D8235" s="14" t="s">
        <v>537</v>
      </c>
      <c r="E8235" s="1" t="s">
        <v>636</v>
      </c>
      <c r="F8235" s="11" t="s">
        <v>659</v>
      </c>
      <c r="G8235" s="1" t="s">
        <v>137</v>
      </c>
      <c r="H8235" s="1" t="s">
        <v>551</v>
      </c>
      <c r="I8235" s="27">
        <v>350</v>
      </c>
      <c r="J8235" s="30">
        <v>3159</v>
      </c>
      <c r="K8235" s="28" t="s">
        <v>653</v>
      </c>
      <c r="L8235" s="4" t="s">
        <v>582</v>
      </c>
    </row>
    <row r="8236" spans="1:12">
      <c r="A8236" s="36">
        <v>2017</v>
      </c>
      <c r="B8236" s="14" t="s">
        <v>1417</v>
      </c>
      <c r="C8236" s="9">
        <v>43010</v>
      </c>
      <c r="D8236" s="14" t="s">
        <v>537</v>
      </c>
      <c r="E8236" s="1" t="s">
        <v>636</v>
      </c>
      <c r="F8236" s="11" t="s">
        <v>659</v>
      </c>
      <c r="G8236" s="1" t="s">
        <v>269</v>
      </c>
      <c r="H8236" s="11" t="s">
        <v>95</v>
      </c>
      <c r="I8236" s="27">
        <v>251</v>
      </c>
      <c r="J8236" s="30" t="s">
        <v>6390</v>
      </c>
      <c r="K8236" s="28" t="s">
        <v>653</v>
      </c>
      <c r="L8236" s="4" t="s">
        <v>582</v>
      </c>
    </row>
    <row r="8237" spans="1:12">
      <c r="A8237" s="36">
        <v>2017</v>
      </c>
      <c r="B8237" s="14" t="s">
        <v>1417</v>
      </c>
      <c r="C8237" s="9">
        <v>43013</v>
      </c>
      <c r="D8237" s="14" t="s">
        <v>537</v>
      </c>
      <c r="E8237" s="1" t="s">
        <v>636</v>
      </c>
      <c r="F8237" s="11" t="s">
        <v>659</v>
      </c>
      <c r="G8237" s="1" t="s">
        <v>137</v>
      </c>
      <c r="H8237" s="1" t="s">
        <v>650</v>
      </c>
      <c r="I8237" s="27">
        <v>261</v>
      </c>
      <c r="J8237" s="30">
        <v>2657</v>
      </c>
      <c r="K8237" s="28" t="s">
        <v>6391</v>
      </c>
      <c r="L8237" s="4" t="s">
        <v>582</v>
      </c>
    </row>
    <row r="8238" spans="1:12">
      <c r="A8238" s="36">
        <v>2017</v>
      </c>
      <c r="B8238" s="14" t="s">
        <v>1417</v>
      </c>
      <c r="C8238" s="9">
        <v>43013</v>
      </c>
      <c r="D8238" s="14" t="s">
        <v>537</v>
      </c>
      <c r="E8238" s="1" t="s">
        <v>636</v>
      </c>
      <c r="F8238" s="11" t="s">
        <v>659</v>
      </c>
      <c r="G8238" s="1" t="s">
        <v>137</v>
      </c>
      <c r="H8238" s="1" t="s">
        <v>650</v>
      </c>
      <c r="I8238" s="27">
        <v>760</v>
      </c>
      <c r="J8238" s="30" t="s">
        <v>6392</v>
      </c>
      <c r="K8238" s="28" t="s">
        <v>6393</v>
      </c>
      <c r="L8238" s="4" t="s">
        <v>582</v>
      </c>
    </row>
    <row r="8239" spans="1:12">
      <c r="A8239" s="36">
        <v>2017</v>
      </c>
      <c r="B8239" s="14" t="s">
        <v>1417</v>
      </c>
      <c r="C8239" s="9">
        <v>43013</v>
      </c>
      <c r="D8239" s="14" t="s">
        <v>537</v>
      </c>
      <c r="E8239" s="1" t="s">
        <v>636</v>
      </c>
      <c r="F8239" s="11" t="s">
        <v>659</v>
      </c>
      <c r="G8239" s="1" t="s">
        <v>269</v>
      </c>
      <c r="H8239" s="1" t="s">
        <v>270</v>
      </c>
      <c r="I8239" s="27">
        <v>230.2</v>
      </c>
      <c r="J8239" s="30" t="s">
        <v>6394</v>
      </c>
      <c r="K8239" s="28" t="s">
        <v>6381</v>
      </c>
      <c r="L8239" s="4" t="s">
        <v>582</v>
      </c>
    </row>
    <row r="8240" spans="1:12">
      <c r="A8240" s="36">
        <v>2017</v>
      </c>
      <c r="B8240" s="14" t="s">
        <v>1417</v>
      </c>
      <c r="C8240" s="9">
        <v>43015</v>
      </c>
      <c r="D8240" s="14" t="s">
        <v>537</v>
      </c>
      <c r="E8240" s="1" t="s">
        <v>636</v>
      </c>
      <c r="F8240" s="11" t="s">
        <v>659</v>
      </c>
      <c r="G8240" s="1" t="s">
        <v>137</v>
      </c>
      <c r="H8240" s="1" t="s">
        <v>650</v>
      </c>
      <c r="I8240" s="27">
        <v>381</v>
      </c>
      <c r="J8240" s="30">
        <v>2673</v>
      </c>
      <c r="K8240" s="28" t="s">
        <v>6395</v>
      </c>
      <c r="L8240" s="4" t="s">
        <v>582</v>
      </c>
    </row>
    <row r="8241" spans="1:12">
      <c r="A8241" s="36">
        <v>2017</v>
      </c>
      <c r="B8241" s="14" t="s">
        <v>1417</v>
      </c>
      <c r="C8241" s="9">
        <v>43016</v>
      </c>
      <c r="D8241" s="14" t="s">
        <v>537</v>
      </c>
      <c r="E8241" s="1" t="s">
        <v>636</v>
      </c>
      <c r="F8241" s="11" t="s">
        <v>659</v>
      </c>
      <c r="G8241" s="1" t="s">
        <v>179</v>
      </c>
      <c r="H8241" s="1" t="s">
        <v>102</v>
      </c>
      <c r="I8241" s="27">
        <v>412</v>
      </c>
      <c r="J8241" s="30">
        <v>7666</v>
      </c>
      <c r="K8241" s="28" t="s">
        <v>4662</v>
      </c>
      <c r="L8241" s="4" t="s">
        <v>582</v>
      </c>
    </row>
    <row r="8242" spans="1:12">
      <c r="A8242" s="36">
        <v>2017</v>
      </c>
      <c r="B8242" s="14" t="s">
        <v>1417</v>
      </c>
      <c r="C8242" s="9">
        <v>43021</v>
      </c>
      <c r="D8242" s="14" t="s">
        <v>537</v>
      </c>
      <c r="E8242" s="1" t="s">
        <v>636</v>
      </c>
      <c r="F8242" s="11" t="s">
        <v>659</v>
      </c>
      <c r="G8242" s="1" t="s">
        <v>37</v>
      </c>
      <c r="H8242" s="1" t="s">
        <v>279</v>
      </c>
      <c r="I8242" s="27">
        <v>522</v>
      </c>
      <c r="J8242" s="30" t="s">
        <v>6396</v>
      </c>
      <c r="K8242" s="28" t="s">
        <v>6397</v>
      </c>
      <c r="L8242" s="4" t="s">
        <v>582</v>
      </c>
    </row>
    <row r="8243" spans="1:12">
      <c r="A8243" s="36">
        <v>2017</v>
      </c>
      <c r="B8243" s="14" t="s">
        <v>1417</v>
      </c>
      <c r="C8243" s="9">
        <v>43024</v>
      </c>
      <c r="D8243" s="14" t="s">
        <v>537</v>
      </c>
      <c r="E8243" s="1" t="s">
        <v>636</v>
      </c>
      <c r="F8243" s="11" t="s">
        <v>659</v>
      </c>
      <c r="G8243" s="1" t="s">
        <v>179</v>
      </c>
      <c r="H8243" s="1" t="s">
        <v>30</v>
      </c>
      <c r="I8243" s="27">
        <v>620</v>
      </c>
      <c r="J8243" s="30">
        <v>40217</v>
      </c>
      <c r="K8243" s="28" t="s">
        <v>6398</v>
      </c>
      <c r="L8243" s="4" t="s">
        <v>582</v>
      </c>
    </row>
    <row r="8244" spans="1:12">
      <c r="A8244" s="36">
        <v>2017</v>
      </c>
      <c r="B8244" s="14" t="s">
        <v>1417</v>
      </c>
      <c r="C8244" s="9">
        <v>43028</v>
      </c>
      <c r="D8244" s="14" t="s">
        <v>537</v>
      </c>
      <c r="E8244" s="1" t="s">
        <v>636</v>
      </c>
      <c r="F8244" s="11" t="s">
        <v>659</v>
      </c>
      <c r="G8244" s="1" t="s">
        <v>179</v>
      </c>
      <c r="H8244" s="1" t="s">
        <v>666</v>
      </c>
      <c r="I8244" s="27">
        <v>301</v>
      </c>
      <c r="J8244" s="30">
        <v>41260</v>
      </c>
      <c r="K8244" s="28" t="s">
        <v>6397</v>
      </c>
      <c r="L8244" s="4" t="s">
        <v>582</v>
      </c>
    </row>
    <row r="8245" spans="1:12">
      <c r="A8245" s="36">
        <v>2017</v>
      </c>
      <c r="B8245" s="14" t="s">
        <v>1417</v>
      </c>
      <c r="C8245" s="9">
        <v>43028</v>
      </c>
      <c r="D8245" s="14" t="s">
        <v>537</v>
      </c>
      <c r="E8245" s="1" t="s">
        <v>636</v>
      </c>
      <c r="F8245" s="11" t="s">
        <v>659</v>
      </c>
      <c r="G8245" s="1" t="s">
        <v>179</v>
      </c>
      <c r="H8245" s="1" t="s">
        <v>666</v>
      </c>
      <c r="I8245" s="27">
        <v>300</v>
      </c>
      <c r="J8245" s="30">
        <v>41262</v>
      </c>
      <c r="K8245" s="28" t="s">
        <v>6397</v>
      </c>
      <c r="L8245" s="4" t="s">
        <v>582</v>
      </c>
    </row>
    <row r="8246" spans="1:12">
      <c r="A8246" s="36">
        <v>2017</v>
      </c>
      <c r="B8246" s="14" t="s">
        <v>1417</v>
      </c>
      <c r="C8246" s="9">
        <v>43030</v>
      </c>
      <c r="D8246" s="14" t="s">
        <v>537</v>
      </c>
      <c r="E8246" s="1" t="s">
        <v>636</v>
      </c>
      <c r="F8246" s="11">
        <v>1282</v>
      </c>
      <c r="G8246" s="1" t="s">
        <v>179</v>
      </c>
      <c r="H8246" s="1" t="s">
        <v>30</v>
      </c>
      <c r="I8246" s="27">
        <v>190</v>
      </c>
      <c r="J8246" s="30">
        <v>40324</v>
      </c>
      <c r="K8246" s="28" t="s">
        <v>6383</v>
      </c>
      <c r="L8246" s="4" t="s">
        <v>582</v>
      </c>
    </row>
    <row r="8247" spans="1:12">
      <c r="A8247" s="36">
        <v>2017</v>
      </c>
      <c r="B8247" s="14" t="s">
        <v>1417</v>
      </c>
      <c r="C8247" s="9">
        <v>43030</v>
      </c>
      <c r="D8247" s="14" t="s">
        <v>537</v>
      </c>
      <c r="E8247" s="1" t="s">
        <v>636</v>
      </c>
      <c r="F8247" s="11">
        <v>1282</v>
      </c>
      <c r="G8247" s="1" t="s">
        <v>179</v>
      </c>
      <c r="H8247" s="1" t="s">
        <v>30</v>
      </c>
      <c r="I8247" s="27">
        <v>245</v>
      </c>
      <c r="J8247" s="30">
        <v>40328</v>
      </c>
      <c r="K8247" s="28" t="s">
        <v>6383</v>
      </c>
      <c r="L8247" s="4" t="s">
        <v>582</v>
      </c>
    </row>
    <row r="8248" spans="1:12">
      <c r="A8248" s="36">
        <v>2017</v>
      </c>
      <c r="B8248" s="14" t="s">
        <v>1417</v>
      </c>
      <c r="C8248" s="9">
        <v>43030</v>
      </c>
      <c r="D8248" s="14" t="s">
        <v>537</v>
      </c>
      <c r="E8248" s="1" t="s">
        <v>636</v>
      </c>
      <c r="F8248" s="11">
        <v>1282</v>
      </c>
      <c r="G8248" s="1" t="s">
        <v>179</v>
      </c>
      <c r="H8248" s="1" t="s">
        <v>30</v>
      </c>
      <c r="I8248" s="27">
        <v>230</v>
      </c>
      <c r="J8248" s="30">
        <v>40330</v>
      </c>
      <c r="K8248" s="28" t="s">
        <v>6383</v>
      </c>
      <c r="L8248" s="4" t="s">
        <v>582</v>
      </c>
    </row>
    <row r="8249" spans="1:12">
      <c r="A8249" s="36">
        <v>2017</v>
      </c>
      <c r="B8249" s="14" t="s">
        <v>1417</v>
      </c>
      <c r="C8249" s="9">
        <v>43031</v>
      </c>
      <c r="D8249" s="14" t="s">
        <v>537</v>
      </c>
      <c r="E8249" s="1" t="s">
        <v>636</v>
      </c>
      <c r="F8249" s="11" t="s">
        <v>659</v>
      </c>
      <c r="G8249" s="1" t="s">
        <v>37</v>
      </c>
      <c r="H8249" s="1" t="s">
        <v>279</v>
      </c>
      <c r="I8249" s="27">
        <v>212</v>
      </c>
      <c r="J8249" s="30" t="s">
        <v>6399</v>
      </c>
      <c r="K8249" s="28" t="s">
        <v>6400</v>
      </c>
      <c r="L8249" s="4" t="s">
        <v>582</v>
      </c>
    </row>
    <row r="8250" spans="1:12">
      <c r="A8250" s="36">
        <v>2017</v>
      </c>
      <c r="B8250" s="14" t="s">
        <v>1417</v>
      </c>
      <c r="C8250" s="9">
        <v>43033</v>
      </c>
      <c r="D8250" s="14" t="s">
        <v>537</v>
      </c>
      <c r="E8250" s="1" t="s">
        <v>636</v>
      </c>
      <c r="F8250" s="11" t="s">
        <v>659</v>
      </c>
      <c r="G8250" s="1" t="s">
        <v>37</v>
      </c>
      <c r="H8250" s="1" t="s">
        <v>738</v>
      </c>
      <c r="I8250" s="27">
        <v>251</v>
      </c>
      <c r="J8250" s="30" t="s">
        <v>6401</v>
      </c>
      <c r="K8250" s="28" t="s">
        <v>6386</v>
      </c>
      <c r="L8250" s="4" t="s">
        <v>582</v>
      </c>
    </row>
    <row r="8251" spans="1:12">
      <c r="A8251" s="36">
        <v>2017</v>
      </c>
      <c r="B8251" s="14" t="s">
        <v>1417</v>
      </c>
      <c r="C8251" s="9">
        <v>43037</v>
      </c>
      <c r="D8251" s="14" t="s">
        <v>537</v>
      </c>
      <c r="E8251" s="1" t="s">
        <v>636</v>
      </c>
      <c r="F8251" s="11" t="s">
        <v>659</v>
      </c>
      <c r="G8251" s="1" t="s">
        <v>179</v>
      </c>
      <c r="H8251" s="1" t="s">
        <v>30</v>
      </c>
      <c r="I8251" s="27">
        <v>220</v>
      </c>
      <c r="J8251" s="30">
        <v>40433</v>
      </c>
      <c r="K8251" s="28" t="s">
        <v>6386</v>
      </c>
      <c r="L8251" s="4" t="s">
        <v>582</v>
      </c>
    </row>
    <row r="8252" spans="1:12">
      <c r="A8252" s="36">
        <v>2017</v>
      </c>
      <c r="B8252" s="14" t="s">
        <v>1417</v>
      </c>
      <c r="C8252" s="9">
        <v>43012</v>
      </c>
      <c r="D8252" s="14" t="s">
        <v>537</v>
      </c>
      <c r="E8252" s="1" t="s">
        <v>636</v>
      </c>
      <c r="F8252" s="11" t="s">
        <v>678</v>
      </c>
      <c r="G8252" s="1" t="s">
        <v>37</v>
      </c>
      <c r="H8252" s="1" t="s">
        <v>453</v>
      </c>
      <c r="I8252" s="27">
        <v>451</v>
      </c>
      <c r="J8252" s="30" t="s">
        <v>6402</v>
      </c>
      <c r="K8252" s="28" t="s">
        <v>5537</v>
      </c>
      <c r="L8252" s="4" t="s">
        <v>582</v>
      </c>
    </row>
    <row r="8253" spans="1:12">
      <c r="A8253" s="36">
        <v>2017</v>
      </c>
      <c r="B8253" s="14" t="s">
        <v>1417</v>
      </c>
      <c r="C8253" s="9">
        <v>43012</v>
      </c>
      <c r="D8253" s="14" t="s">
        <v>537</v>
      </c>
      <c r="E8253" s="1" t="s">
        <v>636</v>
      </c>
      <c r="F8253" s="11" t="s">
        <v>678</v>
      </c>
      <c r="G8253" s="1" t="s">
        <v>37</v>
      </c>
      <c r="H8253" s="1" t="s">
        <v>453</v>
      </c>
      <c r="I8253" s="27">
        <v>200</v>
      </c>
      <c r="J8253" s="30" t="s">
        <v>6403</v>
      </c>
      <c r="K8253" s="28" t="s">
        <v>5543</v>
      </c>
      <c r="L8253" s="4" t="s">
        <v>582</v>
      </c>
    </row>
    <row r="8254" spans="1:12">
      <c r="A8254" s="36">
        <v>2017</v>
      </c>
      <c r="B8254" s="14" t="s">
        <v>1417</v>
      </c>
      <c r="C8254" s="9">
        <v>43015</v>
      </c>
      <c r="D8254" s="14" t="s">
        <v>537</v>
      </c>
      <c r="E8254" s="1" t="s">
        <v>636</v>
      </c>
      <c r="F8254" s="11" t="s">
        <v>678</v>
      </c>
      <c r="G8254" s="1" t="s">
        <v>179</v>
      </c>
      <c r="H8254" s="1" t="s">
        <v>30</v>
      </c>
      <c r="I8254" s="27">
        <v>90</v>
      </c>
      <c r="J8254" s="30">
        <v>40077</v>
      </c>
      <c r="K8254" s="28" t="s">
        <v>6404</v>
      </c>
      <c r="L8254" s="4" t="s">
        <v>582</v>
      </c>
    </row>
    <row r="8255" spans="1:12">
      <c r="A8255" s="36">
        <v>2017</v>
      </c>
      <c r="B8255" s="14" t="s">
        <v>1417</v>
      </c>
      <c r="C8255" s="9">
        <v>43015</v>
      </c>
      <c r="D8255" s="14" t="s">
        <v>537</v>
      </c>
      <c r="E8255" s="1" t="s">
        <v>636</v>
      </c>
      <c r="F8255" s="11" t="s">
        <v>678</v>
      </c>
      <c r="G8255" s="1" t="s">
        <v>179</v>
      </c>
      <c r="H8255" s="1" t="s">
        <v>30</v>
      </c>
      <c r="I8255" s="27">
        <v>170</v>
      </c>
      <c r="J8255" s="30">
        <v>40080</v>
      </c>
      <c r="K8255" s="28" t="s">
        <v>6404</v>
      </c>
      <c r="L8255" s="4" t="s">
        <v>582</v>
      </c>
    </row>
    <row r="8256" spans="1:12">
      <c r="A8256" s="36">
        <v>2017</v>
      </c>
      <c r="B8256" s="14" t="s">
        <v>1417</v>
      </c>
      <c r="C8256" s="9">
        <v>43016</v>
      </c>
      <c r="D8256" s="14" t="s">
        <v>537</v>
      </c>
      <c r="E8256" s="1" t="s">
        <v>636</v>
      </c>
      <c r="F8256" s="11" t="s">
        <v>678</v>
      </c>
      <c r="G8256" s="1" t="s">
        <v>179</v>
      </c>
      <c r="H8256" s="1" t="s">
        <v>30</v>
      </c>
      <c r="I8256" s="27">
        <v>780</v>
      </c>
      <c r="J8256" s="30">
        <v>40085</v>
      </c>
      <c r="K8256" s="28" t="s">
        <v>653</v>
      </c>
      <c r="L8256" s="4" t="s">
        <v>582</v>
      </c>
    </row>
    <row r="8257" spans="1:12">
      <c r="A8257" s="36">
        <v>2017</v>
      </c>
      <c r="B8257" s="14" t="s">
        <v>1417</v>
      </c>
      <c r="C8257" s="9">
        <v>43023</v>
      </c>
      <c r="D8257" s="14" t="s">
        <v>537</v>
      </c>
      <c r="E8257" s="1" t="s">
        <v>636</v>
      </c>
      <c r="F8257" s="11" t="s">
        <v>678</v>
      </c>
      <c r="G8257" s="1" t="s">
        <v>137</v>
      </c>
      <c r="H8257" s="1" t="s">
        <v>650</v>
      </c>
      <c r="I8257" s="27">
        <v>671</v>
      </c>
      <c r="J8257" s="30">
        <v>2702</v>
      </c>
      <c r="K8257" s="28" t="s">
        <v>6382</v>
      </c>
      <c r="L8257" s="4" t="s">
        <v>582</v>
      </c>
    </row>
    <row r="8258" spans="1:12">
      <c r="A8258" s="36">
        <v>2017</v>
      </c>
      <c r="B8258" s="14" t="s">
        <v>1417</v>
      </c>
      <c r="C8258" s="9">
        <v>43023</v>
      </c>
      <c r="D8258" s="14" t="s">
        <v>537</v>
      </c>
      <c r="E8258" s="1" t="s">
        <v>636</v>
      </c>
      <c r="F8258" s="11" t="s">
        <v>678</v>
      </c>
      <c r="G8258" s="1" t="s">
        <v>137</v>
      </c>
      <c r="H8258" s="1" t="s">
        <v>650</v>
      </c>
      <c r="I8258" s="27">
        <v>181</v>
      </c>
      <c r="J8258" s="30" t="s">
        <v>6405</v>
      </c>
      <c r="K8258" s="28" t="s">
        <v>6382</v>
      </c>
      <c r="L8258" s="4" t="s">
        <v>582</v>
      </c>
    </row>
    <row r="8259" spans="1:12">
      <c r="A8259" s="36">
        <v>2017</v>
      </c>
      <c r="B8259" s="14" t="s">
        <v>1417</v>
      </c>
      <c r="C8259" s="9">
        <v>43032</v>
      </c>
      <c r="D8259" s="14" t="s">
        <v>537</v>
      </c>
      <c r="E8259" s="1" t="s">
        <v>636</v>
      </c>
      <c r="F8259" s="11" t="s">
        <v>678</v>
      </c>
      <c r="G8259" s="1" t="s">
        <v>179</v>
      </c>
      <c r="H8259" s="1" t="s">
        <v>30</v>
      </c>
      <c r="I8259" s="27">
        <v>301</v>
      </c>
      <c r="J8259" s="30">
        <v>40361</v>
      </c>
      <c r="K8259" s="28" t="s">
        <v>6406</v>
      </c>
      <c r="L8259" s="4" t="s">
        <v>582</v>
      </c>
    </row>
    <row r="8260" spans="1:12">
      <c r="A8260" s="36">
        <v>2017</v>
      </c>
      <c r="B8260" s="14" t="s">
        <v>1417</v>
      </c>
      <c r="C8260" s="9">
        <v>43032</v>
      </c>
      <c r="D8260" s="14" t="s">
        <v>537</v>
      </c>
      <c r="E8260" s="1" t="s">
        <v>636</v>
      </c>
      <c r="F8260" s="11" t="s">
        <v>678</v>
      </c>
      <c r="G8260" s="1" t="s">
        <v>179</v>
      </c>
      <c r="H8260" s="1" t="s">
        <v>30</v>
      </c>
      <c r="I8260" s="27">
        <v>211</v>
      </c>
      <c r="J8260" s="30">
        <v>40364</v>
      </c>
      <c r="K8260" s="28" t="s">
        <v>6406</v>
      </c>
      <c r="L8260" s="4" t="s">
        <v>582</v>
      </c>
    </row>
    <row r="8261" spans="1:12">
      <c r="A8261" s="36">
        <v>2017</v>
      </c>
      <c r="B8261" s="14" t="s">
        <v>1417</v>
      </c>
      <c r="C8261" s="9">
        <v>43033</v>
      </c>
      <c r="D8261" s="14" t="s">
        <v>537</v>
      </c>
      <c r="E8261" s="1" t="s">
        <v>636</v>
      </c>
      <c r="F8261" s="11">
        <v>1284</v>
      </c>
      <c r="G8261" s="1" t="s">
        <v>137</v>
      </c>
      <c r="H8261" s="1" t="s">
        <v>650</v>
      </c>
      <c r="I8261" s="27">
        <v>502</v>
      </c>
      <c r="J8261" s="30">
        <v>2733</v>
      </c>
      <c r="K8261" s="28" t="s">
        <v>6407</v>
      </c>
      <c r="L8261" s="4" t="s">
        <v>582</v>
      </c>
    </row>
    <row r="8262" spans="1:12">
      <c r="A8262" s="36">
        <v>2017</v>
      </c>
      <c r="B8262" s="14" t="s">
        <v>1417</v>
      </c>
      <c r="C8262" s="9">
        <v>43034</v>
      </c>
      <c r="D8262" s="14" t="s">
        <v>537</v>
      </c>
      <c r="E8262" s="1" t="s">
        <v>636</v>
      </c>
      <c r="F8262" s="11">
        <v>1284</v>
      </c>
      <c r="G8262" s="1" t="s">
        <v>137</v>
      </c>
      <c r="H8262" s="1" t="s">
        <v>301</v>
      </c>
      <c r="I8262" s="27">
        <v>193</v>
      </c>
      <c r="J8262" s="30">
        <v>9680</v>
      </c>
      <c r="K8262" s="28" t="s">
        <v>6400</v>
      </c>
      <c r="L8262" s="4" t="s">
        <v>582</v>
      </c>
    </row>
    <row r="8263" spans="1:12">
      <c r="A8263" s="36">
        <v>2017</v>
      </c>
      <c r="B8263" s="14" t="s">
        <v>1417</v>
      </c>
      <c r="C8263" s="9">
        <v>43036</v>
      </c>
      <c r="D8263" s="14" t="s">
        <v>537</v>
      </c>
      <c r="E8263" s="1" t="s">
        <v>636</v>
      </c>
      <c r="F8263" s="11" t="s">
        <v>678</v>
      </c>
      <c r="G8263" s="1" t="s">
        <v>179</v>
      </c>
      <c r="H8263" s="1" t="s">
        <v>183</v>
      </c>
      <c r="I8263" s="27">
        <v>180</v>
      </c>
      <c r="J8263" s="30">
        <v>28191</v>
      </c>
      <c r="K8263" s="28" t="s">
        <v>6382</v>
      </c>
      <c r="L8263" s="4" t="s">
        <v>582</v>
      </c>
    </row>
    <row r="8264" spans="1:12">
      <c r="A8264" s="36">
        <v>2017</v>
      </c>
      <c r="B8264" s="14" t="s">
        <v>1417</v>
      </c>
      <c r="C8264" s="9">
        <v>43037</v>
      </c>
      <c r="D8264" s="14" t="s">
        <v>537</v>
      </c>
      <c r="E8264" s="1" t="s">
        <v>636</v>
      </c>
      <c r="F8264" s="11" t="s">
        <v>678</v>
      </c>
      <c r="G8264" s="1" t="s">
        <v>179</v>
      </c>
      <c r="H8264" s="1" t="s">
        <v>30</v>
      </c>
      <c r="I8264" s="27">
        <v>400</v>
      </c>
      <c r="J8264" s="30">
        <v>40435</v>
      </c>
      <c r="K8264" s="28" t="s">
        <v>6395</v>
      </c>
      <c r="L8264" s="4" t="s">
        <v>582</v>
      </c>
    </row>
    <row r="8265" spans="1:12">
      <c r="A8265" s="36">
        <v>2017</v>
      </c>
      <c r="B8265" s="14" t="s">
        <v>1417</v>
      </c>
      <c r="C8265" s="9">
        <v>43037</v>
      </c>
      <c r="D8265" s="14" t="s">
        <v>537</v>
      </c>
      <c r="E8265" s="1" t="s">
        <v>636</v>
      </c>
      <c r="F8265" s="11" t="s">
        <v>678</v>
      </c>
      <c r="G8265" s="1" t="s">
        <v>179</v>
      </c>
      <c r="H8265" s="1" t="s">
        <v>30</v>
      </c>
      <c r="I8265" s="27">
        <v>360</v>
      </c>
      <c r="J8265" s="30">
        <v>40436</v>
      </c>
      <c r="K8265" s="28" t="s">
        <v>6395</v>
      </c>
      <c r="L8265" s="4" t="s">
        <v>582</v>
      </c>
    </row>
    <row r="8266" spans="1:12">
      <c r="A8266" s="36">
        <v>2017</v>
      </c>
      <c r="B8266" s="14" t="s">
        <v>1417</v>
      </c>
      <c r="C8266" s="9">
        <v>43013</v>
      </c>
      <c r="D8266" s="14" t="s">
        <v>537</v>
      </c>
      <c r="E8266" s="1" t="s">
        <v>680</v>
      </c>
      <c r="F8266" s="11" t="s">
        <v>681</v>
      </c>
      <c r="G8266" s="1" t="s">
        <v>37</v>
      </c>
      <c r="H8266" s="1" t="s">
        <v>453</v>
      </c>
      <c r="I8266" s="27">
        <v>419</v>
      </c>
      <c r="J8266" s="30" t="s">
        <v>6408</v>
      </c>
      <c r="K8266" s="28" t="s">
        <v>5553</v>
      </c>
      <c r="L8266" s="4" t="s">
        <v>582</v>
      </c>
    </row>
    <row r="8267" spans="1:12">
      <c r="A8267" s="36">
        <v>2017</v>
      </c>
      <c r="B8267" s="14" t="s">
        <v>1417</v>
      </c>
      <c r="C8267" s="9">
        <v>43009</v>
      </c>
      <c r="D8267" s="14" t="s">
        <v>537</v>
      </c>
      <c r="E8267" s="1" t="s">
        <v>680</v>
      </c>
      <c r="F8267" s="11" t="s">
        <v>693</v>
      </c>
      <c r="G8267" s="1" t="s">
        <v>179</v>
      </c>
      <c r="H8267" s="1" t="s">
        <v>30</v>
      </c>
      <c r="I8267" s="27">
        <v>1836</v>
      </c>
      <c r="J8267" s="30">
        <v>39994</v>
      </c>
      <c r="K8267" s="28" t="s">
        <v>4201</v>
      </c>
      <c r="L8267" s="4" t="s">
        <v>582</v>
      </c>
    </row>
    <row r="8268" spans="1:12">
      <c r="A8268" s="36">
        <v>2017</v>
      </c>
      <c r="B8268" s="14" t="s">
        <v>1417</v>
      </c>
      <c r="C8268" s="9">
        <v>43009</v>
      </c>
      <c r="D8268" s="14" t="s">
        <v>537</v>
      </c>
      <c r="E8268" s="1" t="s">
        <v>680</v>
      </c>
      <c r="F8268" s="11" t="s">
        <v>693</v>
      </c>
      <c r="G8268" s="1" t="s">
        <v>179</v>
      </c>
      <c r="H8268" s="1" t="s">
        <v>30</v>
      </c>
      <c r="I8268" s="27">
        <v>1601</v>
      </c>
      <c r="J8268" s="30">
        <v>40005</v>
      </c>
      <c r="K8268" s="28" t="s">
        <v>4201</v>
      </c>
      <c r="L8268" s="4" t="s">
        <v>582</v>
      </c>
    </row>
    <row r="8269" spans="1:12">
      <c r="A8269" s="36">
        <v>2017</v>
      </c>
      <c r="B8269" s="14" t="s">
        <v>1417</v>
      </c>
      <c r="C8269" s="9">
        <v>43009</v>
      </c>
      <c r="D8269" s="14" t="s">
        <v>537</v>
      </c>
      <c r="E8269" s="1" t="s">
        <v>680</v>
      </c>
      <c r="F8269" s="11" t="s">
        <v>693</v>
      </c>
      <c r="G8269" s="1" t="s">
        <v>37</v>
      </c>
      <c r="H8269" s="1" t="s">
        <v>143</v>
      </c>
      <c r="I8269" s="27">
        <v>344</v>
      </c>
      <c r="J8269" s="30" t="s">
        <v>6409</v>
      </c>
      <c r="K8269" s="28" t="s">
        <v>4201</v>
      </c>
      <c r="L8269" s="4" t="s">
        <v>582</v>
      </c>
    </row>
    <row r="8270" spans="1:12">
      <c r="A8270" s="36">
        <v>2017</v>
      </c>
      <c r="B8270" s="14" t="s">
        <v>1417</v>
      </c>
      <c r="C8270" s="9">
        <v>43009</v>
      </c>
      <c r="D8270" s="14" t="s">
        <v>537</v>
      </c>
      <c r="E8270" s="1" t="s">
        <v>680</v>
      </c>
      <c r="F8270" s="11" t="s">
        <v>693</v>
      </c>
      <c r="G8270" s="1" t="s">
        <v>37</v>
      </c>
      <c r="H8270" s="1" t="s">
        <v>143</v>
      </c>
      <c r="I8270" s="27">
        <v>394</v>
      </c>
      <c r="J8270" s="30" t="s">
        <v>6410</v>
      </c>
      <c r="K8270" s="28" t="s">
        <v>4201</v>
      </c>
      <c r="L8270" s="4" t="s">
        <v>582</v>
      </c>
    </row>
    <row r="8271" spans="1:12">
      <c r="A8271" s="36">
        <v>2017</v>
      </c>
      <c r="B8271" s="14" t="s">
        <v>1417</v>
      </c>
      <c r="C8271" s="9">
        <v>43020</v>
      </c>
      <c r="D8271" s="14" t="s">
        <v>537</v>
      </c>
      <c r="E8271" s="1" t="s">
        <v>680</v>
      </c>
      <c r="F8271" s="11" t="s">
        <v>693</v>
      </c>
      <c r="G8271" s="1" t="s">
        <v>37</v>
      </c>
      <c r="H8271" s="1" t="s">
        <v>279</v>
      </c>
      <c r="I8271" s="27">
        <v>917</v>
      </c>
      <c r="J8271" s="30" t="s">
        <v>6411</v>
      </c>
      <c r="K8271" s="28" t="s">
        <v>5553</v>
      </c>
      <c r="L8271" s="4" t="s">
        <v>582</v>
      </c>
    </row>
    <row r="8272" spans="1:12">
      <c r="A8272" s="36">
        <v>2017</v>
      </c>
      <c r="B8272" s="14" t="s">
        <v>1417</v>
      </c>
      <c r="C8272" s="9">
        <v>43034</v>
      </c>
      <c r="D8272" s="14" t="s">
        <v>537</v>
      </c>
      <c r="E8272" s="1" t="s">
        <v>680</v>
      </c>
      <c r="F8272" s="11">
        <v>1209</v>
      </c>
      <c r="G8272" s="1" t="s">
        <v>37</v>
      </c>
      <c r="H8272" s="11" t="s">
        <v>6412</v>
      </c>
      <c r="I8272" s="27">
        <v>1467</v>
      </c>
      <c r="J8272" s="30" t="s">
        <v>6413</v>
      </c>
      <c r="K8272" s="28" t="s">
        <v>4201</v>
      </c>
      <c r="L8272" s="4" t="s">
        <v>582</v>
      </c>
    </row>
    <row r="8273" spans="1:12">
      <c r="A8273" s="36">
        <v>2017</v>
      </c>
      <c r="B8273" s="14" t="s">
        <v>1417</v>
      </c>
      <c r="C8273" s="9">
        <v>43038</v>
      </c>
      <c r="D8273" s="14" t="s">
        <v>537</v>
      </c>
      <c r="E8273" s="1" t="s">
        <v>680</v>
      </c>
      <c r="F8273" s="11" t="s">
        <v>693</v>
      </c>
      <c r="G8273" s="1" t="s">
        <v>179</v>
      </c>
      <c r="H8273" s="1" t="s">
        <v>666</v>
      </c>
      <c r="I8273" s="27">
        <v>840</v>
      </c>
      <c r="J8273" s="30">
        <v>41323</v>
      </c>
      <c r="K8273" s="28" t="s">
        <v>6414</v>
      </c>
      <c r="L8273" s="4" t="s">
        <v>582</v>
      </c>
    </row>
    <row r="8274" spans="1:12">
      <c r="A8274" s="36">
        <v>2017</v>
      </c>
      <c r="B8274" s="14" t="s">
        <v>1417</v>
      </c>
      <c r="C8274" s="9">
        <v>43038</v>
      </c>
      <c r="D8274" s="14" t="s">
        <v>537</v>
      </c>
      <c r="E8274" s="1" t="s">
        <v>680</v>
      </c>
      <c r="F8274" s="11" t="s">
        <v>693</v>
      </c>
      <c r="G8274" s="1" t="s">
        <v>179</v>
      </c>
      <c r="H8274" s="1" t="s">
        <v>666</v>
      </c>
      <c r="I8274" s="27">
        <v>797</v>
      </c>
      <c r="J8274" s="30">
        <v>41324</v>
      </c>
      <c r="K8274" s="28" t="s">
        <v>6414</v>
      </c>
      <c r="L8274" s="4" t="s">
        <v>582</v>
      </c>
    </row>
    <row r="8275" spans="1:12">
      <c r="A8275" s="36">
        <v>2017</v>
      </c>
      <c r="B8275" s="14" t="s">
        <v>1417</v>
      </c>
      <c r="C8275" s="9">
        <v>43038</v>
      </c>
      <c r="D8275" s="14" t="s">
        <v>537</v>
      </c>
      <c r="E8275" s="1" t="s">
        <v>680</v>
      </c>
      <c r="F8275" s="11" t="s">
        <v>693</v>
      </c>
      <c r="G8275" s="1" t="s">
        <v>37</v>
      </c>
      <c r="H8275" s="1" t="s">
        <v>453</v>
      </c>
      <c r="I8275" s="27">
        <v>666</v>
      </c>
      <c r="J8275" s="30" t="s">
        <v>6415</v>
      </c>
      <c r="K8275" s="28" t="s">
        <v>6416</v>
      </c>
      <c r="L8275" s="4" t="s">
        <v>582</v>
      </c>
    </row>
    <row r="8276" spans="1:12">
      <c r="A8276" s="36">
        <v>2017</v>
      </c>
      <c r="B8276" s="14" t="s">
        <v>1417</v>
      </c>
      <c r="C8276" s="9">
        <v>43038</v>
      </c>
      <c r="D8276" s="14" t="s">
        <v>537</v>
      </c>
      <c r="E8276" s="1" t="s">
        <v>680</v>
      </c>
      <c r="F8276" s="11" t="s">
        <v>693</v>
      </c>
      <c r="G8276" s="1" t="s">
        <v>37</v>
      </c>
      <c r="H8276" s="1" t="s">
        <v>453</v>
      </c>
      <c r="I8276" s="27">
        <v>1223</v>
      </c>
      <c r="J8276" s="30" t="s">
        <v>6417</v>
      </c>
      <c r="K8276" s="28" t="s">
        <v>6416</v>
      </c>
      <c r="L8276" s="4" t="s">
        <v>582</v>
      </c>
    </row>
    <row r="8277" spans="1:12">
      <c r="A8277" s="36">
        <v>2017</v>
      </c>
      <c r="B8277" s="14" t="s">
        <v>1417</v>
      </c>
      <c r="C8277" s="9">
        <v>43009</v>
      </c>
      <c r="D8277" s="14" t="s">
        <v>537</v>
      </c>
      <c r="E8277" s="1" t="s">
        <v>680</v>
      </c>
      <c r="F8277" s="11" t="s">
        <v>693</v>
      </c>
      <c r="G8277" s="1" t="s">
        <v>697</v>
      </c>
      <c r="H8277" s="1" t="s">
        <v>698</v>
      </c>
      <c r="I8277" s="27">
        <v>345</v>
      </c>
      <c r="J8277" s="30">
        <v>6326</v>
      </c>
      <c r="K8277" s="28" t="s">
        <v>4676</v>
      </c>
      <c r="L8277" s="4" t="s">
        <v>582</v>
      </c>
    </row>
    <row r="8278" spans="1:12">
      <c r="A8278" s="36">
        <v>2017</v>
      </c>
      <c r="B8278" s="14" t="s">
        <v>1417</v>
      </c>
      <c r="C8278" s="9">
        <v>43010</v>
      </c>
      <c r="D8278" s="14" t="s">
        <v>537</v>
      </c>
      <c r="E8278" s="1" t="s">
        <v>1755</v>
      </c>
      <c r="F8278" s="11" t="s">
        <v>1756</v>
      </c>
      <c r="G8278" s="1" t="s">
        <v>37</v>
      </c>
      <c r="H8278" s="1" t="s">
        <v>738</v>
      </c>
      <c r="I8278" s="27">
        <v>150</v>
      </c>
      <c r="J8278" s="30" t="s">
        <v>6418</v>
      </c>
      <c r="K8278" s="28" t="s">
        <v>6419</v>
      </c>
      <c r="L8278" s="4" t="s">
        <v>582</v>
      </c>
    </row>
    <row r="8279" spans="1:12">
      <c r="A8279" s="36">
        <v>2017</v>
      </c>
      <c r="B8279" s="14" t="s">
        <v>1417</v>
      </c>
      <c r="C8279" s="9">
        <v>43018</v>
      </c>
      <c r="D8279" s="14" t="s">
        <v>537</v>
      </c>
      <c r="E8279" s="1" t="s">
        <v>1755</v>
      </c>
      <c r="F8279" s="11" t="s">
        <v>1756</v>
      </c>
      <c r="G8279" s="1" t="s">
        <v>269</v>
      </c>
      <c r="H8279" s="1" t="s">
        <v>270</v>
      </c>
      <c r="I8279" s="27">
        <v>166</v>
      </c>
      <c r="J8279" s="30" t="s">
        <v>6420</v>
      </c>
      <c r="K8279" s="28" t="s">
        <v>6421</v>
      </c>
      <c r="L8279" s="4" t="s">
        <v>582</v>
      </c>
    </row>
    <row r="8280" spans="1:12">
      <c r="A8280" s="36">
        <v>2017</v>
      </c>
      <c r="B8280" s="14" t="s">
        <v>1417</v>
      </c>
      <c r="C8280" s="9">
        <v>43020</v>
      </c>
      <c r="D8280" s="14" t="s">
        <v>537</v>
      </c>
      <c r="E8280" s="1" t="s">
        <v>1755</v>
      </c>
      <c r="F8280" s="11" t="s">
        <v>1756</v>
      </c>
      <c r="G8280" s="1" t="s">
        <v>37</v>
      </c>
      <c r="H8280" s="1" t="s">
        <v>279</v>
      </c>
      <c r="I8280" s="27">
        <v>225</v>
      </c>
      <c r="J8280" s="30" t="s">
        <v>6422</v>
      </c>
      <c r="K8280" s="28" t="s">
        <v>6421</v>
      </c>
      <c r="L8280" s="4" t="s">
        <v>582</v>
      </c>
    </row>
    <row r="8281" spans="1:12">
      <c r="A8281" s="36">
        <v>2017</v>
      </c>
      <c r="B8281" s="14" t="s">
        <v>1417</v>
      </c>
      <c r="C8281" s="9">
        <v>43021</v>
      </c>
      <c r="D8281" s="14" t="s">
        <v>537</v>
      </c>
      <c r="E8281" s="1" t="s">
        <v>1755</v>
      </c>
      <c r="F8281" s="11" t="s">
        <v>1756</v>
      </c>
      <c r="G8281" s="1" t="s">
        <v>269</v>
      </c>
      <c r="H8281" s="11" t="s">
        <v>150</v>
      </c>
      <c r="I8281" s="27">
        <v>230</v>
      </c>
      <c r="J8281" s="30" t="s">
        <v>6423</v>
      </c>
      <c r="K8281" s="28" t="s">
        <v>6421</v>
      </c>
      <c r="L8281" s="4" t="s">
        <v>582</v>
      </c>
    </row>
    <row r="8282" spans="1:12">
      <c r="A8282" s="36">
        <v>2017</v>
      </c>
      <c r="B8282" s="14" t="s">
        <v>1417</v>
      </c>
      <c r="C8282" s="9">
        <v>43025</v>
      </c>
      <c r="D8282" s="14" t="s">
        <v>537</v>
      </c>
      <c r="E8282" s="1" t="s">
        <v>1755</v>
      </c>
      <c r="F8282" s="11" t="s">
        <v>1756</v>
      </c>
      <c r="G8282" s="1" t="s">
        <v>179</v>
      </c>
      <c r="H8282" s="1" t="s">
        <v>666</v>
      </c>
      <c r="I8282" s="27">
        <v>70</v>
      </c>
      <c r="J8282" s="30">
        <v>41238</v>
      </c>
      <c r="K8282" s="28" t="s">
        <v>6421</v>
      </c>
      <c r="L8282" s="4" t="s">
        <v>582</v>
      </c>
    </row>
    <row r="8283" spans="1:12">
      <c r="A8283" s="36">
        <v>2017</v>
      </c>
      <c r="B8283" s="14" t="s">
        <v>1417</v>
      </c>
      <c r="C8283" s="9">
        <v>43026</v>
      </c>
      <c r="D8283" s="14" t="s">
        <v>537</v>
      </c>
      <c r="E8283" s="1" t="s">
        <v>1755</v>
      </c>
      <c r="F8283" s="11" t="s">
        <v>1756</v>
      </c>
      <c r="G8283" s="1" t="s">
        <v>179</v>
      </c>
      <c r="H8283" s="1" t="s">
        <v>30</v>
      </c>
      <c r="I8283" s="27">
        <v>100</v>
      </c>
      <c r="J8283" s="30">
        <v>40255</v>
      </c>
      <c r="K8283" s="28" t="s">
        <v>6421</v>
      </c>
      <c r="L8283" s="4" t="s">
        <v>582</v>
      </c>
    </row>
    <row r="8284" spans="1:12">
      <c r="A8284" s="36">
        <v>2017</v>
      </c>
      <c r="B8284" s="14" t="s">
        <v>1417</v>
      </c>
      <c r="C8284" s="9">
        <v>43031</v>
      </c>
      <c r="D8284" s="14" t="s">
        <v>537</v>
      </c>
      <c r="E8284" s="1" t="s">
        <v>1755</v>
      </c>
      <c r="F8284" s="11" t="s">
        <v>1756</v>
      </c>
      <c r="G8284" s="1" t="s">
        <v>179</v>
      </c>
      <c r="H8284" s="1" t="s">
        <v>102</v>
      </c>
      <c r="I8284" s="27">
        <v>220</v>
      </c>
      <c r="J8284" s="30">
        <v>7724</v>
      </c>
      <c r="K8284" s="28" t="s">
        <v>6424</v>
      </c>
      <c r="L8284" s="4" t="s">
        <v>582</v>
      </c>
    </row>
    <row r="8285" spans="1:12">
      <c r="A8285" s="36">
        <v>2017</v>
      </c>
      <c r="B8285" s="14" t="s">
        <v>1417</v>
      </c>
      <c r="C8285" s="9">
        <v>43032</v>
      </c>
      <c r="D8285" s="14" t="s">
        <v>537</v>
      </c>
      <c r="E8285" s="1" t="s">
        <v>1755</v>
      </c>
      <c r="F8285" s="11" t="s">
        <v>1756</v>
      </c>
      <c r="G8285" s="1" t="s">
        <v>179</v>
      </c>
      <c r="H8285" s="11" t="s">
        <v>750</v>
      </c>
      <c r="I8285" s="27">
        <v>165</v>
      </c>
      <c r="J8285" s="30">
        <v>44961</v>
      </c>
      <c r="K8285" s="28" t="s">
        <v>6424</v>
      </c>
      <c r="L8285" s="4" t="s">
        <v>582</v>
      </c>
    </row>
    <row r="8286" spans="1:12">
      <c r="A8286" s="36">
        <v>2017</v>
      </c>
      <c r="B8286" s="14" t="s">
        <v>1417</v>
      </c>
      <c r="C8286" s="9">
        <v>43034</v>
      </c>
      <c r="D8286" s="14" t="s">
        <v>537</v>
      </c>
      <c r="E8286" s="1" t="s">
        <v>1755</v>
      </c>
      <c r="F8286" s="11">
        <v>1211</v>
      </c>
      <c r="G8286" s="1" t="s">
        <v>37</v>
      </c>
      <c r="H8286" s="1" t="s">
        <v>279</v>
      </c>
      <c r="I8286" s="27">
        <v>225</v>
      </c>
      <c r="J8286" s="30" t="s">
        <v>6425</v>
      </c>
      <c r="K8286" s="28" t="s">
        <v>6424</v>
      </c>
      <c r="L8286" s="4" t="s">
        <v>582</v>
      </c>
    </row>
    <row r="8287" spans="1:12">
      <c r="A8287" s="36">
        <v>2017</v>
      </c>
      <c r="B8287" s="14" t="s">
        <v>1417</v>
      </c>
      <c r="C8287" s="9">
        <v>43010</v>
      </c>
      <c r="D8287" s="14" t="s">
        <v>537</v>
      </c>
      <c r="E8287" s="1" t="s">
        <v>695</v>
      </c>
      <c r="F8287" s="11" t="s">
        <v>704</v>
      </c>
      <c r="G8287" s="1" t="s">
        <v>179</v>
      </c>
      <c r="H8287" s="1" t="s">
        <v>183</v>
      </c>
      <c r="I8287" s="27">
        <v>80</v>
      </c>
      <c r="J8287" s="30">
        <v>28105</v>
      </c>
      <c r="K8287" s="28" t="s">
        <v>6426</v>
      </c>
      <c r="L8287" s="4" t="s">
        <v>582</v>
      </c>
    </row>
    <row r="8288" spans="1:12">
      <c r="A8288" s="36">
        <v>2017</v>
      </c>
      <c r="B8288" s="14" t="s">
        <v>1417</v>
      </c>
      <c r="C8288" s="9">
        <v>43010</v>
      </c>
      <c r="D8288" s="14" t="s">
        <v>537</v>
      </c>
      <c r="E8288" s="1" t="s">
        <v>695</v>
      </c>
      <c r="F8288" s="11" t="s">
        <v>704</v>
      </c>
      <c r="G8288" s="1" t="s">
        <v>269</v>
      </c>
      <c r="H8288" s="11" t="s">
        <v>150</v>
      </c>
      <c r="I8288" s="27">
        <v>106</v>
      </c>
      <c r="J8288" s="30" t="s">
        <v>6427</v>
      </c>
      <c r="K8288" s="28" t="s">
        <v>6426</v>
      </c>
      <c r="L8288" s="4" t="s">
        <v>582</v>
      </c>
    </row>
    <row r="8289" spans="1:12">
      <c r="A8289" s="36">
        <v>2017</v>
      </c>
      <c r="B8289" s="14" t="s">
        <v>1417</v>
      </c>
      <c r="C8289" s="9">
        <v>43012</v>
      </c>
      <c r="D8289" s="14" t="s">
        <v>537</v>
      </c>
      <c r="E8289" s="1" t="s">
        <v>695</v>
      </c>
      <c r="F8289" s="11" t="s">
        <v>704</v>
      </c>
      <c r="G8289" s="1" t="s">
        <v>37</v>
      </c>
      <c r="H8289" s="1" t="s">
        <v>279</v>
      </c>
      <c r="I8289" s="27">
        <v>136</v>
      </c>
      <c r="J8289" s="30" t="s">
        <v>6428</v>
      </c>
      <c r="K8289" s="28" t="s">
        <v>6429</v>
      </c>
      <c r="L8289" s="4" t="s">
        <v>582</v>
      </c>
    </row>
    <row r="8290" spans="1:12">
      <c r="A8290" s="36">
        <v>2017</v>
      </c>
      <c r="B8290" s="14" t="s">
        <v>1417</v>
      </c>
      <c r="C8290" s="9">
        <v>43017</v>
      </c>
      <c r="D8290" s="14" t="s">
        <v>537</v>
      </c>
      <c r="E8290" s="1" t="s">
        <v>695</v>
      </c>
      <c r="F8290" s="11" t="s">
        <v>704</v>
      </c>
      <c r="G8290" s="1" t="s">
        <v>179</v>
      </c>
      <c r="H8290" s="1" t="s">
        <v>183</v>
      </c>
      <c r="I8290" s="27">
        <v>60</v>
      </c>
      <c r="J8290" s="30">
        <v>28123</v>
      </c>
      <c r="K8290" s="28" t="s">
        <v>6430</v>
      </c>
      <c r="L8290" s="4" t="s">
        <v>582</v>
      </c>
    </row>
    <row r="8291" spans="1:12">
      <c r="A8291" s="36">
        <v>2017</v>
      </c>
      <c r="B8291" s="14" t="s">
        <v>1417</v>
      </c>
      <c r="C8291" s="9">
        <v>43020</v>
      </c>
      <c r="D8291" s="14" t="s">
        <v>537</v>
      </c>
      <c r="E8291" s="1" t="s">
        <v>695</v>
      </c>
      <c r="F8291" s="11" t="s">
        <v>704</v>
      </c>
      <c r="G8291" s="1" t="s">
        <v>37</v>
      </c>
      <c r="H8291" s="11" t="s">
        <v>1962</v>
      </c>
      <c r="I8291" s="27">
        <v>99</v>
      </c>
      <c r="J8291" s="30" t="s">
        <v>6431</v>
      </c>
      <c r="K8291" s="28" t="s">
        <v>6426</v>
      </c>
      <c r="L8291" s="4" t="s">
        <v>582</v>
      </c>
    </row>
    <row r="8292" spans="1:12">
      <c r="A8292" s="36">
        <v>2017</v>
      </c>
      <c r="B8292" s="14" t="s">
        <v>1417</v>
      </c>
      <c r="C8292" s="9">
        <v>43022</v>
      </c>
      <c r="D8292" s="14" t="s">
        <v>537</v>
      </c>
      <c r="E8292" s="1" t="s">
        <v>695</v>
      </c>
      <c r="F8292" s="11" t="s">
        <v>704</v>
      </c>
      <c r="G8292" s="1" t="s">
        <v>37</v>
      </c>
      <c r="H8292" s="1" t="s">
        <v>551</v>
      </c>
      <c r="I8292" s="27">
        <v>104.2</v>
      </c>
      <c r="J8292" s="30" t="s">
        <v>6432</v>
      </c>
      <c r="K8292" s="28" t="s">
        <v>6433</v>
      </c>
      <c r="L8292" s="4" t="s">
        <v>582</v>
      </c>
    </row>
    <row r="8293" spans="1:12">
      <c r="A8293" s="36">
        <v>2017</v>
      </c>
      <c r="B8293" s="14" t="s">
        <v>1417</v>
      </c>
      <c r="C8293" s="9">
        <v>43023</v>
      </c>
      <c r="D8293" s="14" t="s">
        <v>537</v>
      </c>
      <c r="E8293" s="1" t="s">
        <v>695</v>
      </c>
      <c r="F8293" s="11" t="s">
        <v>704</v>
      </c>
      <c r="G8293" s="1" t="s">
        <v>37</v>
      </c>
      <c r="H8293" s="1" t="s">
        <v>143</v>
      </c>
      <c r="I8293" s="27">
        <v>90</v>
      </c>
      <c r="J8293" s="30" t="s">
        <v>6434</v>
      </c>
      <c r="K8293" s="28" t="s">
        <v>6433</v>
      </c>
      <c r="L8293" s="4" t="s">
        <v>582</v>
      </c>
    </row>
    <row r="8294" spans="1:12">
      <c r="A8294" s="36">
        <v>2017</v>
      </c>
      <c r="B8294" s="14" t="s">
        <v>1417</v>
      </c>
      <c r="C8294" s="9">
        <v>43026</v>
      </c>
      <c r="D8294" s="14" t="s">
        <v>537</v>
      </c>
      <c r="E8294" s="1" t="s">
        <v>695</v>
      </c>
      <c r="F8294" s="11" t="s">
        <v>704</v>
      </c>
      <c r="G8294" s="1" t="s">
        <v>37</v>
      </c>
      <c r="H8294" s="11" t="s">
        <v>1482</v>
      </c>
      <c r="I8294" s="27">
        <v>60.3</v>
      </c>
      <c r="J8294" s="30" t="s">
        <v>6435</v>
      </c>
      <c r="K8294" s="28" t="s">
        <v>6436</v>
      </c>
      <c r="L8294" s="4" t="s">
        <v>582</v>
      </c>
    </row>
    <row r="8295" spans="1:12">
      <c r="A8295" s="36">
        <v>2017</v>
      </c>
      <c r="B8295" s="14" t="s">
        <v>1417</v>
      </c>
      <c r="C8295" s="9">
        <v>43028</v>
      </c>
      <c r="D8295" s="14" t="s">
        <v>537</v>
      </c>
      <c r="E8295" s="1" t="s">
        <v>695</v>
      </c>
      <c r="F8295" s="11" t="s">
        <v>704</v>
      </c>
      <c r="G8295" s="1" t="s">
        <v>137</v>
      </c>
      <c r="H8295" s="1" t="s">
        <v>301</v>
      </c>
      <c r="I8295" s="27">
        <v>60</v>
      </c>
      <c r="J8295" s="30">
        <v>9665</v>
      </c>
      <c r="K8295" s="28" t="s">
        <v>6437</v>
      </c>
      <c r="L8295" s="4" t="s">
        <v>582</v>
      </c>
    </row>
    <row r="8296" spans="1:12">
      <c r="A8296" s="36">
        <v>2017</v>
      </c>
      <c r="B8296" s="14" t="s">
        <v>1417</v>
      </c>
      <c r="C8296" s="9">
        <v>43028</v>
      </c>
      <c r="D8296" s="14" t="s">
        <v>537</v>
      </c>
      <c r="E8296" s="1" t="s">
        <v>695</v>
      </c>
      <c r="F8296" s="11">
        <v>5765</v>
      </c>
      <c r="G8296" s="1" t="s">
        <v>37</v>
      </c>
      <c r="H8296" s="1" t="s">
        <v>738</v>
      </c>
      <c r="I8296" s="27">
        <v>208</v>
      </c>
      <c r="J8296" s="30" t="s">
        <v>6438</v>
      </c>
      <c r="K8296" s="28" t="s">
        <v>6439</v>
      </c>
      <c r="L8296" s="4" t="s">
        <v>582</v>
      </c>
    </row>
    <row r="8297" spans="1:12">
      <c r="A8297" s="36">
        <v>2017</v>
      </c>
      <c r="B8297" s="14" t="s">
        <v>1417</v>
      </c>
      <c r="C8297" s="9">
        <v>43029</v>
      </c>
      <c r="D8297" s="14" t="s">
        <v>537</v>
      </c>
      <c r="E8297" s="1" t="s">
        <v>695</v>
      </c>
      <c r="F8297" s="11" t="s">
        <v>704</v>
      </c>
      <c r="G8297" s="1" t="s">
        <v>269</v>
      </c>
      <c r="H8297" s="11" t="s">
        <v>2354</v>
      </c>
      <c r="I8297" s="27">
        <v>105</v>
      </c>
      <c r="J8297" s="30" t="s">
        <v>6440</v>
      </c>
      <c r="K8297" s="28" t="s">
        <v>6441</v>
      </c>
      <c r="L8297" s="4" t="s">
        <v>582</v>
      </c>
    </row>
    <row r="8298" spans="1:12">
      <c r="A8298" s="36">
        <v>2017</v>
      </c>
      <c r="B8298" s="14" t="s">
        <v>1417</v>
      </c>
      <c r="C8298" s="9">
        <v>43030</v>
      </c>
      <c r="D8298" s="14" t="s">
        <v>537</v>
      </c>
      <c r="E8298" s="1" t="s">
        <v>695</v>
      </c>
      <c r="F8298" s="11" t="s">
        <v>704</v>
      </c>
      <c r="G8298" s="1" t="s">
        <v>37</v>
      </c>
      <c r="H8298" s="11" t="s">
        <v>1482</v>
      </c>
      <c r="I8298" s="27">
        <v>36.299999999999997</v>
      </c>
      <c r="J8298" s="30" t="s">
        <v>6442</v>
      </c>
      <c r="K8298" s="28" t="s">
        <v>6441</v>
      </c>
      <c r="L8298" s="4" t="s">
        <v>582</v>
      </c>
    </row>
    <row r="8299" spans="1:12">
      <c r="A8299" s="36">
        <v>2017</v>
      </c>
      <c r="B8299" s="14" t="s">
        <v>1417</v>
      </c>
      <c r="C8299" s="9">
        <v>43032</v>
      </c>
      <c r="D8299" s="14" t="s">
        <v>537</v>
      </c>
      <c r="E8299" s="1" t="s">
        <v>695</v>
      </c>
      <c r="F8299" s="11" t="s">
        <v>704</v>
      </c>
      <c r="G8299" s="1" t="s">
        <v>37</v>
      </c>
      <c r="H8299" s="1" t="s">
        <v>2197</v>
      </c>
      <c r="I8299" s="27">
        <v>106</v>
      </c>
      <c r="J8299" s="30" t="s">
        <v>6443</v>
      </c>
      <c r="K8299" s="28" t="s">
        <v>703</v>
      </c>
      <c r="L8299" s="4" t="s">
        <v>582</v>
      </c>
    </row>
    <row r="8300" spans="1:12">
      <c r="A8300" s="36">
        <v>2017</v>
      </c>
      <c r="B8300" s="14" t="s">
        <v>1417</v>
      </c>
      <c r="C8300" s="9">
        <v>43035</v>
      </c>
      <c r="D8300" s="14" t="s">
        <v>537</v>
      </c>
      <c r="E8300" s="1" t="s">
        <v>695</v>
      </c>
      <c r="F8300" s="11" t="s">
        <v>704</v>
      </c>
      <c r="G8300" s="1" t="s">
        <v>37</v>
      </c>
      <c r="H8300" s="1" t="s">
        <v>279</v>
      </c>
      <c r="I8300" s="27">
        <v>151</v>
      </c>
      <c r="J8300" s="30" t="s">
        <v>6444</v>
      </c>
      <c r="K8300" s="28" t="s">
        <v>6445</v>
      </c>
      <c r="L8300" s="4" t="s">
        <v>582</v>
      </c>
    </row>
    <row r="8301" spans="1:12">
      <c r="A8301" s="36">
        <v>2017</v>
      </c>
      <c r="B8301" s="14" t="s">
        <v>1417</v>
      </c>
      <c r="C8301" s="9">
        <v>43014</v>
      </c>
      <c r="D8301" s="14" t="s">
        <v>537</v>
      </c>
      <c r="E8301" s="1" t="s">
        <v>724</v>
      </c>
      <c r="F8301" s="11" t="s">
        <v>725</v>
      </c>
      <c r="G8301" s="1" t="s">
        <v>37</v>
      </c>
      <c r="H8301" s="1" t="s">
        <v>2197</v>
      </c>
      <c r="I8301" s="27">
        <v>694</v>
      </c>
      <c r="J8301" s="30" t="s">
        <v>6446</v>
      </c>
      <c r="K8301" s="28" t="s">
        <v>6447</v>
      </c>
      <c r="L8301" s="4" t="s">
        <v>582</v>
      </c>
    </row>
    <row r="8302" spans="1:12">
      <c r="A8302" s="36">
        <v>2017</v>
      </c>
      <c r="B8302" s="14" t="s">
        <v>1417</v>
      </c>
      <c r="C8302" s="9">
        <v>43014</v>
      </c>
      <c r="D8302" s="14" t="s">
        <v>537</v>
      </c>
      <c r="E8302" s="1" t="s">
        <v>724</v>
      </c>
      <c r="F8302" s="11" t="s">
        <v>725</v>
      </c>
      <c r="G8302" s="1" t="s">
        <v>269</v>
      </c>
      <c r="H8302" s="1" t="s">
        <v>270</v>
      </c>
      <c r="I8302" s="27">
        <v>672</v>
      </c>
      <c r="J8302" s="30" t="s">
        <v>6448</v>
      </c>
      <c r="K8302" s="28" t="s">
        <v>6447</v>
      </c>
      <c r="L8302" s="4" t="s">
        <v>582</v>
      </c>
    </row>
    <row r="8303" spans="1:12">
      <c r="A8303" s="36">
        <v>2017</v>
      </c>
      <c r="B8303" s="14" t="s">
        <v>1417</v>
      </c>
      <c r="C8303" s="9">
        <v>43020</v>
      </c>
      <c r="D8303" s="14" t="s">
        <v>537</v>
      </c>
      <c r="E8303" s="1" t="s">
        <v>724</v>
      </c>
      <c r="F8303" s="11" t="s">
        <v>725</v>
      </c>
      <c r="G8303" s="1" t="s">
        <v>269</v>
      </c>
      <c r="H8303" s="1" t="s">
        <v>270</v>
      </c>
      <c r="I8303" s="27">
        <v>838.6</v>
      </c>
      <c r="J8303" s="30" t="s">
        <v>6449</v>
      </c>
      <c r="K8303" s="28" t="s">
        <v>6447</v>
      </c>
      <c r="L8303" s="4" t="s">
        <v>582</v>
      </c>
    </row>
    <row r="8304" spans="1:12">
      <c r="A8304" s="36">
        <v>2017</v>
      </c>
      <c r="B8304" s="14" t="s">
        <v>1417</v>
      </c>
      <c r="C8304" s="9">
        <v>43021</v>
      </c>
      <c r="D8304" s="14" t="s">
        <v>537</v>
      </c>
      <c r="E8304" s="1" t="s">
        <v>724</v>
      </c>
      <c r="F8304" s="11" t="s">
        <v>725</v>
      </c>
      <c r="G8304" s="1" t="s">
        <v>269</v>
      </c>
      <c r="H8304" s="1" t="s">
        <v>270</v>
      </c>
      <c r="I8304" s="27">
        <v>642.6</v>
      </c>
      <c r="J8304" s="30" t="s">
        <v>6450</v>
      </c>
      <c r="K8304" s="28" t="s">
        <v>6451</v>
      </c>
      <c r="L8304" s="4" t="s">
        <v>582</v>
      </c>
    </row>
    <row r="8305" spans="1:12">
      <c r="A8305" s="36">
        <v>2017</v>
      </c>
      <c r="B8305" s="14" t="s">
        <v>1417</v>
      </c>
      <c r="C8305" s="9">
        <v>43026</v>
      </c>
      <c r="D8305" s="14" t="s">
        <v>537</v>
      </c>
      <c r="E8305" s="1" t="s">
        <v>724</v>
      </c>
      <c r="F8305" s="11" t="s">
        <v>725</v>
      </c>
      <c r="G8305" s="1" t="s">
        <v>179</v>
      </c>
      <c r="H8305" s="1" t="s">
        <v>183</v>
      </c>
      <c r="I8305" s="27">
        <v>592</v>
      </c>
      <c r="J8305" s="30">
        <v>28165</v>
      </c>
      <c r="K8305" s="28" t="s">
        <v>6452</v>
      </c>
      <c r="L8305" s="4" t="s">
        <v>582</v>
      </c>
    </row>
    <row r="8306" spans="1:12">
      <c r="A8306" s="36">
        <v>2017</v>
      </c>
      <c r="B8306" s="14" t="s">
        <v>1417</v>
      </c>
      <c r="C8306" s="9">
        <v>43026</v>
      </c>
      <c r="D8306" s="14" t="s">
        <v>537</v>
      </c>
      <c r="E8306" s="1" t="s">
        <v>724</v>
      </c>
      <c r="F8306" s="11" t="s">
        <v>725</v>
      </c>
      <c r="G8306" s="1" t="s">
        <v>179</v>
      </c>
      <c r="H8306" s="1" t="s">
        <v>666</v>
      </c>
      <c r="I8306" s="27">
        <v>623</v>
      </c>
      <c r="J8306" s="30">
        <v>41247</v>
      </c>
      <c r="K8306" s="28" t="s">
        <v>6452</v>
      </c>
      <c r="L8306" s="4" t="s">
        <v>582</v>
      </c>
    </row>
    <row r="8307" spans="1:12">
      <c r="A8307" s="36">
        <v>2017</v>
      </c>
      <c r="B8307" s="14" t="s">
        <v>1417</v>
      </c>
      <c r="C8307" s="9">
        <v>43028</v>
      </c>
      <c r="D8307" s="14" t="s">
        <v>537</v>
      </c>
      <c r="E8307" s="1" t="s">
        <v>724</v>
      </c>
      <c r="F8307" s="11" t="s">
        <v>725</v>
      </c>
      <c r="G8307" s="1" t="s">
        <v>179</v>
      </c>
      <c r="H8307" s="1" t="s">
        <v>666</v>
      </c>
      <c r="I8307" s="27">
        <v>724</v>
      </c>
      <c r="J8307" s="30">
        <v>41263</v>
      </c>
      <c r="K8307" s="28" t="s">
        <v>6453</v>
      </c>
      <c r="L8307" s="4" t="s">
        <v>582</v>
      </c>
    </row>
    <row r="8308" spans="1:12">
      <c r="A8308" s="36">
        <v>2017</v>
      </c>
      <c r="B8308" s="14" t="s">
        <v>1417</v>
      </c>
      <c r="C8308" s="9">
        <v>43028</v>
      </c>
      <c r="D8308" s="14" t="s">
        <v>537</v>
      </c>
      <c r="E8308" s="1" t="s">
        <v>724</v>
      </c>
      <c r="F8308" s="11" t="s">
        <v>725</v>
      </c>
      <c r="G8308" s="1" t="s">
        <v>269</v>
      </c>
      <c r="H8308" s="1" t="s">
        <v>270</v>
      </c>
      <c r="I8308" s="27">
        <v>44.9</v>
      </c>
      <c r="J8308" s="30" t="s">
        <v>6454</v>
      </c>
      <c r="K8308" s="28" t="s">
        <v>6453</v>
      </c>
      <c r="L8308" s="4" t="s">
        <v>582</v>
      </c>
    </row>
    <row r="8309" spans="1:12">
      <c r="A8309" s="36">
        <v>2017</v>
      </c>
      <c r="B8309" s="14" t="s">
        <v>1417</v>
      </c>
      <c r="C8309" s="9">
        <v>43029</v>
      </c>
      <c r="D8309" s="14" t="s">
        <v>537</v>
      </c>
      <c r="E8309" s="1" t="s">
        <v>724</v>
      </c>
      <c r="F8309" s="11" t="s">
        <v>725</v>
      </c>
      <c r="G8309" s="1" t="s">
        <v>269</v>
      </c>
      <c r="H8309" s="1" t="s">
        <v>270</v>
      </c>
      <c r="I8309" s="27">
        <v>772.5</v>
      </c>
      <c r="J8309" s="30" t="s">
        <v>6455</v>
      </c>
      <c r="K8309" s="28" t="s">
        <v>6456</v>
      </c>
      <c r="L8309" s="4" t="s">
        <v>582</v>
      </c>
    </row>
    <row r="8310" spans="1:12">
      <c r="A8310" s="36">
        <v>2017</v>
      </c>
      <c r="B8310" s="14" t="s">
        <v>1417</v>
      </c>
      <c r="C8310" s="9">
        <v>43029</v>
      </c>
      <c r="D8310" s="14" t="s">
        <v>537</v>
      </c>
      <c r="E8310" s="1" t="s">
        <v>724</v>
      </c>
      <c r="F8310" s="11" t="s">
        <v>725</v>
      </c>
      <c r="G8310" s="1" t="s">
        <v>269</v>
      </c>
      <c r="H8310" s="1" t="s">
        <v>270</v>
      </c>
      <c r="I8310" s="27">
        <v>109.5</v>
      </c>
      <c r="J8310" s="30" t="s">
        <v>6457</v>
      </c>
      <c r="K8310" s="28" t="s">
        <v>6456</v>
      </c>
      <c r="L8310" s="4" t="s">
        <v>582</v>
      </c>
    </row>
    <row r="8311" spans="1:12">
      <c r="A8311" s="36">
        <v>2017</v>
      </c>
      <c r="B8311" s="14" t="s">
        <v>1417</v>
      </c>
      <c r="C8311" s="9">
        <v>43039</v>
      </c>
      <c r="D8311" s="14" t="s">
        <v>537</v>
      </c>
      <c r="E8311" s="1" t="s">
        <v>724</v>
      </c>
      <c r="F8311" s="11" t="s">
        <v>725</v>
      </c>
      <c r="G8311" s="1" t="s">
        <v>37</v>
      </c>
      <c r="H8311" s="1" t="s">
        <v>715</v>
      </c>
      <c r="I8311" s="27">
        <v>297</v>
      </c>
      <c r="J8311" s="30" t="s">
        <v>6458</v>
      </c>
      <c r="K8311" s="28" t="s">
        <v>6459</v>
      </c>
      <c r="L8311" s="4" t="s">
        <v>582</v>
      </c>
    </row>
    <row r="8312" spans="1:12">
      <c r="A8312" s="36">
        <v>2017</v>
      </c>
      <c r="B8312" s="14" t="s">
        <v>1417</v>
      </c>
      <c r="C8312" s="9">
        <v>43012</v>
      </c>
      <c r="D8312" s="14" t="s">
        <v>537</v>
      </c>
      <c r="E8312" s="1" t="s">
        <v>724</v>
      </c>
      <c r="F8312" s="11" t="s">
        <v>733</v>
      </c>
      <c r="G8312" s="1" t="s">
        <v>691</v>
      </c>
      <c r="H8312" s="1" t="s">
        <v>120</v>
      </c>
      <c r="I8312" s="27">
        <v>1133</v>
      </c>
      <c r="J8312" s="30">
        <v>931218</v>
      </c>
      <c r="K8312" s="28" t="s">
        <v>3121</v>
      </c>
      <c r="L8312" s="4" t="s">
        <v>582</v>
      </c>
    </row>
    <row r="8313" spans="1:12">
      <c r="A8313" s="36">
        <v>2017</v>
      </c>
      <c r="B8313" s="14" t="s">
        <v>1417</v>
      </c>
      <c r="C8313" s="9">
        <v>43015</v>
      </c>
      <c r="D8313" s="14" t="s">
        <v>537</v>
      </c>
      <c r="E8313" s="1" t="s">
        <v>734</v>
      </c>
      <c r="F8313" s="11" t="s">
        <v>4703</v>
      </c>
      <c r="G8313" s="1" t="s">
        <v>37</v>
      </c>
      <c r="H8313" s="1" t="s">
        <v>453</v>
      </c>
      <c r="I8313" s="27">
        <v>91</v>
      </c>
      <c r="J8313" s="30" t="s">
        <v>6460</v>
      </c>
      <c r="K8313" s="28" t="s">
        <v>5096</v>
      </c>
      <c r="L8313" s="4" t="s">
        <v>582</v>
      </c>
    </row>
    <row r="8314" spans="1:12">
      <c r="A8314" s="36">
        <v>2017</v>
      </c>
      <c r="B8314" s="14" t="s">
        <v>1417</v>
      </c>
      <c r="C8314" s="9">
        <v>43017</v>
      </c>
      <c r="D8314" s="14" t="s">
        <v>537</v>
      </c>
      <c r="E8314" s="1" t="s">
        <v>734</v>
      </c>
      <c r="F8314" s="11" t="s">
        <v>4703</v>
      </c>
      <c r="G8314" s="1" t="s">
        <v>37</v>
      </c>
      <c r="H8314" s="1" t="s">
        <v>715</v>
      </c>
      <c r="I8314" s="27">
        <v>180</v>
      </c>
      <c r="J8314" s="30" t="s">
        <v>6461</v>
      </c>
      <c r="K8314" s="28" t="s">
        <v>5096</v>
      </c>
      <c r="L8314" s="4" t="s">
        <v>582</v>
      </c>
    </row>
    <row r="8315" spans="1:12">
      <c r="A8315" s="36">
        <v>2017</v>
      </c>
      <c r="B8315" s="14" t="s">
        <v>1417</v>
      </c>
      <c r="C8315" s="9">
        <v>43021</v>
      </c>
      <c r="D8315" s="14" t="s">
        <v>537</v>
      </c>
      <c r="E8315" s="1" t="s">
        <v>734</v>
      </c>
      <c r="F8315" s="11" t="s">
        <v>4703</v>
      </c>
      <c r="G8315" s="1" t="s">
        <v>691</v>
      </c>
      <c r="H8315" s="1" t="s">
        <v>120</v>
      </c>
      <c r="I8315" s="27">
        <v>90</v>
      </c>
      <c r="J8315" s="30">
        <v>931619</v>
      </c>
      <c r="K8315" s="28" t="s">
        <v>5096</v>
      </c>
      <c r="L8315" s="4" t="s">
        <v>582</v>
      </c>
    </row>
    <row r="8316" spans="1:12">
      <c r="A8316" s="36">
        <v>2017</v>
      </c>
      <c r="B8316" s="14" t="s">
        <v>1417</v>
      </c>
      <c r="C8316" s="9">
        <v>43021</v>
      </c>
      <c r="D8316" s="14" t="s">
        <v>537</v>
      </c>
      <c r="E8316" s="1" t="s">
        <v>734</v>
      </c>
      <c r="F8316" s="11" t="s">
        <v>4703</v>
      </c>
      <c r="G8316" s="1" t="s">
        <v>691</v>
      </c>
      <c r="H8316" s="1" t="s">
        <v>120</v>
      </c>
      <c r="I8316" s="27">
        <v>193</v>
      </c>
      <c r="J8316" s="30">
        <v>931659</v>
      </c>
      <c r="K8316" s="28" t="s">
        <v>5096</v>
      </c>
      <c r="L8316" s="4" t="s">
        <v>582</v>
      </c>
    </row>
    <row r="8317" spans="1:12">
      <c r="A8317" s="36">
        <v>2017</v>
      </c>
      <c r="B8317" s="14" t="s">
        <v>1417</v>
      </c>
      <c r="C8317" s="9">
        <v>43034</v>
      </c>
      <c r="D8317" s="14" t="s">
        <v>537</v>
      </c>
      <c r="E8317" s="1" t="s">
        <v>734</v>
      </c>
      <c r="F8317" s="11" t="s">
        <v>4703</v>
      </c>
      <c r="G8317" s="1" t="s">
        <v>179</v>
      </c>
      <c r="H8317" s="1" t="s">
        <v>102</v>
      </c>
      <c r="I8317" s="27">
        <v>266</v>
      </c>
      <c r="J8317" s="30">
        <v>7742</v>
      </c>
      <c r="K8317" s="28" t="s">
        <v>6462</v>
      </c>
      <c r="L8317" s="4" t="s">
        <v>582</v>
      </c>
    </row>
    <row r="8318" spans="1:12">
      <c r="A8318" s="36">
        <v>2017</v>
      </c>
      <c r="B8318" s="14" t="s">
        <v>1417</v>
      </c>
      <c r="C8318" s="9">
        <v>43028</v>
      </c>
      <c r="D8318" s="14" t="s">
        <v>537</v>
      </c>
      <c r="E8318" s="1" t="s">
        <v>4230</v>
      </c>
      <c r="F8318" s="11" t="s">
        <v>6463</v>
      </c>
      <c r="G8318" s="1" t="s">
        <v>37</v>
      </c>
      <c r="H8318" s="1" t="s">
        <v>274</v>
      </c>
      <c r="I8318" s="27">
        <v>224</v>
      </c>
      <c r="J8318" s="30" t="s">
        <v>6464</v>
      </c>
      <c r="K8318" s="28" t="s">
        <v>6465</v>
      </c>
      <c r="L8318" s="4" t="s">
        <v>582</v>
      </c>
    </row>
    <row r="8319" spans="1:12">
      <c r="A8319" s="36">
        <v>2017</v>
      </c>
      <c r="B8319" s="14" t="s">
        <v>1417</v>
      </c>
      <c r="C8319" s="9">
        <v>43010</v>
      </c>
      <c r="D8319" s="14" t="s">
        <v>537</v>
      </c>
      <c r="E8319" s="1" t="s">
        <v>741</v>
      </c>
      <c r="F8319" s="11" t="s">
        <v>772</v>
      </c>
      <c r="G8319" s="1" t="s">
        <v>137</v>
      </c>
      <c r="H8319" s="1" t="s">
        <v>551</v>
      </c>
      <c r="I8319" s="27">
        <v>117</v>
      </c>
      <c r="J8319" s="30">
        <v>3160</v>
      </c>
      <c r="K8319" s="28" t="s">
        <v>6466</v>
      </c>
      <c r="L8319" s="4" t="s">
        <v>582</v>
      </c>
    </row>
    <row r="8320" spans="1:12">
      <c r="A8320" s="36">
        <v>2017</v>
      </c>
      <c r="B8320" s="14" t="s">
        <v>1417</v>
      </c>
      <c r="C8320" s="9">
        <v>43012</v>
      </c>
      <c r="D8320" s="14" t="s">
        <v>537</v>
      </c>
      <c r="E8320" s="1" t="s">
        <v>741</v>
      </c>
      <c r="F8320" s="11" t="s">
        <v>772</v>
      </c>
      <c r="G8320" s="1" t="s">
        <v>137</v>
      </c>
      <c r="H8320" s="1" t="s">
        <v>283</v>
      </c>
      <c r="I8320" s="27">
        <v>91</v>
      </c>
      <c r="J8320" s="30">
        <v>2957</v>
      </c>
      <c r="K8320" s="28" t="s">
        <v>6466</v>
      </c>
      <c r="L8320" s="4" t="s">
        <v>582</v>
      </c>
    </row>
    <row r="8321" spans="1:12">
      <c r="A8321" s="36">
        <v>2017</v>
      </c>
      <c r="B8321" s="14" t="s">
        <v>1417</v>
      </c>
      <c r="C8321" s="9">
        <v>43018</v>
      </c>
      <c r="D8321" s="14" t="s">
        <v>537</v>
      </c>
      <c r="E8321" s="1" t="s">
        <v>741</v>
      </c>
      <c r="F8321" s="11" t="s">
        <v>764</v>
      </c>
      <c r="G8321" s="1" t="s">
        <v>179</v>
      </c>
      <c r="H8321" s="1" t="s">
        <v>281</v>
      </c>
      <c r="I8321" s="27">
        <v>102</v>
      </c>
      <c r="J8321" s="30">
        <v>69794</v>
      </c>
      <c r="K8321" s="28" t="s">
        <v>3704</v>
      </c>
      <c r="L8321" s="4" t="s">
        <v>582</v>
      </c>
    </row>
    <row r="8322" spans="1:12">
      <c r="A8322" s="36">
        <v>2017</v>
      </c>
      <c r="B8322" s="14" t="s">
        <v>1417</v>
      </c>
      <c r="C8322" s="9">
        <v>43021</v>
      </c>
      <c r="D8322" s="14" t="s">
        <v>537</v>
      </c>
      <c r="E8322" s="1" t="s">
        <v>741</v>
      </c>
      <c r="F8322" s="11" t="s">
        <v>764</v>
      </c>
      <c r="G8322" s="1" t="s">
        <v>37</v>
      </c>
      <c r="H8322" s="1" t="s">
        <v>279</v>
      </c>
      <c r="I8322" s="27">
        <v>74</v>
      </c>
      <c r="J8322" s="30" t="s">
        <v>6467</v>
      </c>
      <c r="K8322" s="28" t="s">
        <v>6468</v>
      </c>
      <c r="L8322" s="4" t="s">
        <v>582</v>
      </c>
    </row>
    <row r="8323" spans="1:12">
      <c r="A8323" s="36">
        <v>2017</v>
      </c>
      <c r="B8323" s="14" t="s">
        <v>1417</v>
      </c>
      <c r="C8323" s="9">
        <v>43027</v>
      </c>
      <c r="D8323" s="14" t="s">
        <v>537</v>
      </c>
      <c r="E8323" s="1" t="s">
        <v>741</v>
      </c>
      <c r="F8323" s="11" t="s">
        <v>764</v>
      </c>
      <c r="G8323" s="1" t="s">
        <v>137</v>
      </c>
      <c r="H8323" s="1" t="s">
        <v>551</v>
      </c>
      <c r="I8323" s="27">
        <v>60</v>
      </c>
      <c r="J8323" s="30">
        <v>3205</v>
      </c>
      <c r="K8323" s="28" t="s">
        <v>6469</v>
      </c>
      <c r="L8323" s="4" t="s">
        <v>582</v>
      </c>
    </row>
    <row r="8324" spans="1:12">
      <c r="A8324" s="36">
        <v>2017</v>
      </c>
      <c r="B8324" s="14" t="s">
        <v>1417</v>
      </c>
      <c r="C8324" s="9">
        <v>43029</v>
      </c>
      <c r="D8324" s="14" t="s">
        <v>537</v>
      </c>
      <c r="E8324" s="1" t="s">
        <v>741</v>
      </c>
      <c r="F8324" s="11" t="s">
        <v>764</v>
      </c>
      <c r="G8324" s="1" t="s">
        <v>137</v>
      </c>
      <c r="H8324" s="1" t="s">
        <v>650</v>
      </c>
      <c r="I8324" s="27">
        <v>120</v>
      </c>
      <c r="J8324" s="30">
        <v>2716</v>
      </c>
      <c r="K8324" s="28" t="s">
        <v>6470</v>
      </c>
      <c r="L8324" s="4" t="s">
        <v>582</v>
      </c>
    </row>
    <row r="8325" spans="1:12">
      <c r="A8325" s="36">
        <v>2017</v>
      </c>
      <c r="B8325" s="14" t="s">
        <v>1417</v>
      </c>
      <c r="C8325" s="9">
        <v>43009</v>
      </c>
      <c r="D8325" s="14" t="s">
        <v>537</v>
      </c>
      <c r="E8325" s="1" t="s">
        <v>741</v>
      </c>
      <c r="F8325" s="11" t="s">
        <v>2422</v>
      </c>
      <c r="G8325" s="1" t="s">
        <v>37</v>
      </c>
      <c r="H8325" s="11" t="s">
        <v>1962</v>
      </c>
      <c r="I8325" s="27">
        <v>59</v>
      </c>
      <c r="J8325" s="30" t="s">
        <v>6471</v>
      </c>
      <c r="K8325" s="28" t="s">
        <v>6472</v>
      </c>
      <c r="L8325" s="4" t="s">
        <v>582</v>
      </c>
    </row>
    <row r="8326" spans="1:12">
      <c r="A8326" s="36">
        <v>2017</v>
      </c>
      <c r="B8326" s="14" t="s">
        <v>1417</v>
      </c>
      <c r="C8326" s="9">
        <v>43009</v>
      </c>
      <c r="D8326" s="14" t="s">
        <v>537</v>
      </c>
      <c r="E8326" s="1" t="s">
        <v>741</v>
      </c>
      <c r="F8326" s="11" t="s">
        <v>2422</v>
      </c>
      <c r="G8326" s="1" t="s">
        <v>37</v>
      </c>
      <c r="H8326" s="1" t="s">
        <v>357</v>
      </c>
      <c r="I8326" s="27">
        <v>241</v>
      </c>
      <c r="J8326" s="30" t="s">
        <v>6473</v>
      </c>
      <c r="K8326" s="28" t="s">
        <v>6472</v>
      </c>
      <c r="L8326" s="4" t="s">
        <v>582</v>
      </c>
    </row>
    <row r="8327" spans="1:12">
      <c r="A8327" s="36">
        <v>2017</v>
      </c>
      <c r="B8327" s="14" t="s">
        <v>1417</v>
      </c>
      <c r="C8327" s="9">
        <v>43013</v>
      </c>
      <c r="D8327" s="14" t="s">
        <v>537</v>
      </c>
      <c r="E8327" s="1" t="s">
        <v>741</v>
      </c>
      <c r="F8327" s="11" t="s">
        <v>2422</v>
      </c>
      <c r="G8327" s="1" t="s">
        <v>179</v>
      </c>
      <c r="H8327" s="1" t="s">
        <v>281</v>
      </c>
      <c r="I8327" s="27">
        <v>172</v>
      </c>
      <c r="J8327" s="30" t="s">
        <v>6474</v>
      </c>
      <c r="K8327" s="28" t="s">
        <v>6472</v>
      </c>
      <c r="L8327" s="4" t="s">
        <v>582</v>
      </c>
    </row>
    <row r="8328" spans="1:12">
      <c r="A8328" s="36">
        <v>2017</v>
      </c>
      <c r="B8328" s="14" t="s">
        <v>1417</v>
      </c>
      <c r="C8328" s="9">
        <v>43014</v>
      </c>
      <c r="D8328" s="14" t="s">
        <v>537</v>
      </c>
      <c r="E8328" s="1" t="s">
        <v>741</v>
      </c>
      <c r="F8328" s="11" t="s">
        <v>2422</v>
      </c>
      <c r="G8328" s="1" t="s">
        <v>269</v>
      </c>
      <c r="H8328" s="11" t="s">
        <v>2133</v>
      </c>
      <c r="I8328" s="27">
        <v>112</v>
      </c>
      <c r="J8328" s="30" t="s">
        <v>6475</v>
      </c>
      <c r="K8328" s="28" t="s">
        <v>6466</v>
      </c>
      <c r="L8328" s="4" t="s">
        <v>582</v>
      </c>
    </row>
    <row r="8329" spans="1:12">
      <c r="A8329" s="36">
        <v>2017</v>
      </c>
      <c r="B8329" s="14" t="s">
        <v>1417</v>
      </c>
      <c r="C8329" s="9">
        <v>43010</v>
      </c>
      <c r="D8329" s="14" t="s">
        <v>537</v>
      </c>
      <c r="E8329" s="1" t="s">
        <v>741</v>
      </c>
      <c r="F8329" s="11" t="s">
        <v>745</v>
      </c>
      <c r="G8329" s="1" t="s">
        <v>137</v>
      </c>
      <c r="H8329" s="1" t="s">
        <v>301</v>
      </c>
      <c r="I8329" s="27">
        <v>132</v>
      </c>
      <c r="J8329" s="30">
        <v>9596</v>
      </c>
      <c r="K8329" s="28" t="s">
        <v>3704</v>
      </c>
      <c r="L8329" s="4" t="s">
        <v>582</v>
      </c>
    </row>
    <row r="8330" spans="1:12">
      <c r="A8330" s="36">
        <v>2017</v>
      </c>
      <c r="B8330" s="14" t="s">
        <v>1417</v>
      </c>
      <c r="C8330" s="9">
        <v>43014</v>
      </c>
      <c r="D8330" s="14" t="s">
        <v>537</v>
      </c>
      <c r="E8330" s="1" t="s">
        <v>741</v>
      </c>
      <c r="F8330" s="11" t="s">
        <v>745</v>
      </c>
      <c r="G8330" s="1" t="s">
        <v>37</v>
      </c>
      <c r="H8330" s="1" t="s">
        <v>738</v>
      </c>
      <c r="I8330" s="27">
        <v>60</v>
      </c>
      <c r="J8330" s="30" t="s">
        <v>6476</v>
      </c>
      <c r="K8330" s="28" t="s">
        <v>6468</v>
      </c>
      <c r="L8330" s="4" t="s">
        <v>582</v>
      </c>
    </row>
    <row r="8331" spans="1:12">
      <c r="A8331" s="36">
        <v>2017</v>
      </c>
      <c r="B8331" s="14" t="s">
        <v>1417</v>
      </c>
      <c r="C8331" s="9">
        <v>43028</v>
      </c>
      <c r="D8331" s="14" t="s">
        <v>537</v>
      </c>
      <c r="E8331" s="1" t="s">
        <v>741</v>
      </c>
      <c r="F8331" s="11" t="s">
        <v>745</v>
      </c>
      <c r="G8331" s="1" t="s">
        <v>179</v>
      </c>
      <c r="H8331" s="1" t="s">
        <v>666</v>
      </c>
      <c r="I8331" s="27">
        <v>15</v>
      </c>
      <c r="J8331" s="30">
        <v>41261</v>
      </c>
      <c r="K8331" s="28" t="s">
        <v>6477</v>
      </c>
      <c r="L8331" s="4" t="s">
        <v>582</v>
      </c>
    </row>
    <row r="8332" spans="1:12">
      <c r="A8332" s="36">
        <v>2017</v>
      </c>
      <c r="B8332" s="14" t="s">
        <v>1417</v>
      </c>
      <c r="C8332" s="9">
        <v>43028</v>
      </c>
      <c r="D8332" s="14" t="s">
        <v>537</v>
      </c>
      <c r="E8332" s="1" t="s">
        <v>741</v>
      </c>
      <c r="F8332" s="11" t="s">
        <v>745</v>
      </c>
      <c r="G8332" s="1" t="s">
        <v>179</v>
      </c>
      <c r="H8332" s="11" t="s">
        <v>180</v>
      </c>
      <c r="I8332" s="27">
        <v>207</v>
      </c>
      <c r="J8332" s="30">
        <v>58779</v>
      </c>
      <c r="K8332" s="28" t="s">
        <v>6477</v>
      </c>
      <c r="L8332" s="4" t="s">
        <v>582</v>
      </c>
    </row>
    <row r="8333" spans="1:12">
      <c r="A8333" s="36">
        <v>2017</v>
      </c>
      <c r="B8333" s="14" t="s">
        <v>1417</v>
      </c>
      <c r="C8333" s="9">
        <v>43029</v>
      </c>
      <c r="D8333" s="14" t="s">
        <v>537</v>
      </c>
      <c r="E8333" s="1" t="s">
        <v>741</v>
      </c>
      <c r="F8333" s="11">
        <v>5732</v>
      </c>
      <c r="G8333" s="1" t="s">
        <v>37</v>
      </c>
      <c r="H8333" s="1" t="s">
        <v>143</v>
      </c>
      <c r="I8333" s="27">
        <v>155</v>
      </c>
      <c r="J8333" s="30" t="s">
        <v>6478</v>
      </c>
      <c r="K8333" s="28" t="s">
        <v>6479</v>
      </c>
      <c r="L8333" s="4" t="s">
        <v>582</v>
      </c>
    </row>
    <row r="8334" spans="1:12">
      <c r="A8334" s="36">
        <v>2017</v>
      </c>
      <c r="B8334" s="14" t="s">
        <v>1417</v>
      </c>
      <c r="C8334" s="9">
        <v>43036</v>
      </c>
      <c r="D8334" s="14" t="s">
        <v>537</v>
      </c>
      <c r="E8334" s="1" t="s">
        <v>741</v>
      </c>
      <c r="F8334" s="11" t="s">
        <v>745</v>
      </c>
      <c r="G8334" s="1" t="s">
        <v>179</v>
      </c>
      <c r="H8334" s="11" t="s">
        <v>1096</v>
      </c>
      <c r="I8334" s="27">
        <v>70.2</v>
      </c>
      <c r="J8334" s="30">
        <v>7896</v>
      </c>
      <c r="K8334" s="28" t="s">
        <v>6480</v>
      </c>
      <c r="L8334" s="4" t="s">
        <v>582</v>
      </c>
    </row>
    <row r="8335" spans="1:12">
      <c r="A8335" s="36">
        <v>2017</v>
      </c>
      <c r="B8335" s="14" t="s">
        <v>1417</v>
      </c>
      <c r="C8335" s="9">
        <v>43016</v>
      </c>
      <c r="D8335" s="14" t="s">
        <v>537</v>
      </c>
      <c r="E8335" s="1" t="s">
        <v>741</v>
      </c>
      <c r="F8335" s="11" t="s">
        <v>2201</v>
      </c>
      <c r="G8335" s="1" t="s">
        <v>37</v>
      </c>
      <c r="H8335" s="1" t="s">
        <v>1676</v>
      </c>
      <c r="I8335" s="27">
        <v>118</v>
      </c>
      <c r="J8335" s="30" t="s">
        <v>6481</v>
      </c>
      <c r="K8335" s="28" t="s">
        <v>6482</v>
      </c>
      <c r="L8335" s="4" t="s">
        <v>582</v>
      </c>
    </row>
    <row r="8336" spans="1:12">
      <c r="A8336" s="36">
        <v>2017</v>
      </c>
      <c r="B8336" s="14" t="s">
        <v>1417</v>
      </c>
      <c r="C8336" s="9">
        <v>43028</v>
      </c>
      <c r="D8336" s="14" t="s">
        <v>537</v>
      </c>
      <c r="E8336" s="1" t="s">
        <v>6</v>
      </c>
      <c r="F8336" s="11" t="s">
        <v>782</v>
      </c>
      <c r="G8336" s="1" t="s">
        <v>269</v>
      </c>
      <c r="H8336" s="1" t="s">
        <v>270</v>
      </c>
      <c r="I8336" s="27">
        <v>208.3</v>
      </c>
      <c r="J8336" s="30" t="s">
        <v>6483</v>
      </c>
      <c r="K8336" s="28" t="s">
        <v>6484</v>
      </c>
      <c r="L8336" s="4" t="s">
        <v>582</v>
      </c>
    </row>
    <row r="8337" spans="1:12">
      <c r="A8337" s="36">
        <v>2017</v>
      </c>
      <c r="B8337" s="14" t="s">
        <v>1417</v>
      </c>
      <c r="C8337" s="9">
        <v>43029</v>
      </c>
      <c r="D8337" s="14" t="s">
        <v>537</v>
      </c>
      <c r="E8337" s="1" t="s">
        <v>6</v>
      </c>
      <c r="F8337" s="11" t="s">
        <v>782</v>
      </c>
      <c r="G8337" s="1" t="s">
        <v>269</v>
      </c>
      <c r="H8337" s="1" t="s">
        <v>270</v>
      </c>
      <c r="I8337" s="27">
        <v>137.80000000000001</v>
      </c>
      <c r="J8337" s="30" t="s">
        <v>6485</v>
      </c>
      <c r="K8337" s="28" t="s">
        <v>6484</v>
      </c>
      <c r="L8337" s="4" t="s">
        <v>582</v>
      </c>
    </row>
    <row r="8338" spans="1:12">
      <c r="A8338" s="36">
        <v>2017</v>
      </c>
      <c r="B8338" s="14" t="s">
        <v>1417</v>
      </c>
      <c r="C8338" s="9">
        <v>43030</v>
      </c>
      <c r="D8338" s="14" t="s">
        <v>537</v>
      </c>
      <c r="E8338" s="1" t="s">
        <v>6</v>
      </c>
      <c r="F8338" s="11" t="s">
        <v>782</v>
      </c>
      <c r="G8338" s="1" t="s">
        <v>179</v>
      </c>
      <c r="H8338" s="1" t="s">
        <v>666</v>
      </c>
      <c r="I8338" s="27">
        <v>218</v>
      </c>
      <c r="J8338" s="30">
        <v>41273</v>
      </c>
      <c r="K8338" s="28" t="s">
        <v>6484</v>
      </c>
      <c r="L8338" s="4" t="s">
        <v>582</v>
      </c>
    </row>
    <row r="8339" spans="1:12">
      <c r="A8339" s="36">
        <v>2017</v>
      </c>
      <c r="B8339" s="14" t="s">
        <v>1417</v>
      </c>
      <c r="C8339" s="9">
        <v>43011</v>
      </c>
      <c r="D8339" s="14" t="s">
        <v>537</v>
      </c>
      <c r="E8339" s="1" t="s">
        <v>695</v>
      </c>
      <c r="F8339" s="11">
        <v>5570</v>
      </c>
      <c r="G8339" s="1" t="s">
        <v>269</v>
      </c>
      <c r="H8339" s="1" t="s">
        <v>120</v>
      </c>
      <c r="I8339" s="27">
        <v>18</v>
      </c>
      <c r="J8339" s="30">
        <v>931217</v>
      </c>
      <c r="K8339" s="28" t="s">
        <v>6486</v>
      </c>
      <c r="L8339" s="4" t="s">
        <v>2251</v>
      </c>
    </row>
    <row r="8340" spans="1:12">
      <c r="A8340" s="36">
        <v>2017</v>
      </c>
      <c r="B8340" s="14" t="s">
        <v>1417</v>
      </c>
      <c r="C8340" s="9">
        <v>43020</v>
      </c>
      <c r="D8340" s="14" t="s">
        <v>537</v>
      </c>
      <c r="E8340" s="1" t="s">
        <v>695</v>
      </c>
      <c r="F8340" s="11">
        <v>5570</v>
      </c>
      <c r="G8340" s="1" t="s">
        <v>269</v>
      </c>
      <c r="H8340" s="1" t="s">
        <v>120</v>
      </c>
      <c r="I8340" s="27">
        <v>145</v>
      </c>
      <c r="J8340" s="30">
        <v>931386</v>
      </c>
      <c r="K8340" s="28" t="s">
        <v>6487</v>
      </c>
      <c r="L8340" s="4" t="s">
        <v>2251</v>
      </c>
    </row>
    <row r="8341" spans="1:12">
      <c r="A8341" s="36">
        <v>2017</v>
      </c>
      <c r="B8341" s="14" t="s">
        <v>1417</v>
      </c>
      <c r="C8341" s="9">
        <v>43020</v>
      </c>
      <c r="D8341" s="14" t="s">
        <v>537</v>
      </c>
      <c r="E8341" s="1" t="s">
        <v>695</v>
      </c>
      <c r="F8341" s="11">
        <v>5570</v>
      </c>
      <c r="G8341" s="1" t="s">
        <v>269</v>
      </c>
      <c r="H8341" s="1" t="s">
        <v>120</v>
      </c>
      <c r="I8341" s="27">
        <v>60</v>
      </c>
      <c r="J8341" s="30">
        <v>931602</v>
      </c>
      <c r="K8341" s="28" t="s">
        <v>6487</v>
      </c>
      <c r="L8341" s="4" t="s">
        <v>2251</v>
      </c>
    </row>
    <row r="8342" spans="1:12">
      <c r="A8342" s="36">
        <v>2017</v>
      </c>
      <c r="B8342" s="14" t="s">
        <v>1417</v>
      </c>
      <c r="C8342" s="9">
        <v>43021</v>
      </c>
      <c r="D8342" s="14" t="s">
        <v>537</v>
      </c>
      <c r="E8342" s="1" t="s">
        <v>695</v>
      </c>
      <c r="F8342" s="11">
        <v>5570</v>
      </c>
      <c r="G8342" s="1" t="s">
        <v>269</v>
      </c>
      <c r="H8342" s="1" t="s">
        <v>120</v>
      </c>
      <c r="I8342" s="27">
        <v>80</v>
      </c>
      <c r="J8342" s="30">
        <v>931616</v>
      </c>
      <c r="K8342" s="28" t="s">
        <v>6487</v>
      </c>
      <c r="L8342" s="4" t="s">
        <v>2251</v>
      </c>
    </row>
    <row r="8343" spans="1:12">
      <c r="A8343" s="36">
        <v>2017</v>
      </c>
      <c r="B8343" s="14" t="s">
        <v>1417</v>
      </c>
      <c r="C8343" s="9">
        <v>43024</v>
      </c>
      <c r="D8343" s="14" t="s">
        <v>537</v>
      </c>
      <c r="E8343" s="1" t="s">
        <v>695</v>
      </c>
      <c r="F8343" s="11">
        <v>5570</v>
      </c>
      <c r="G8343" s="1" t="s">
        <v>269</v>
      </c>
      <c r="H8343" s="1" t="s">
        <v>120</v>
      </c>
      <c r="I8343" s="27">
        <v>80</v>
      </c>
      <c r="J8343" s="30">
        <v>931688</v>
      </c>
      <c r="K8343" s="28" t="s">
        <v>6487</v>
      </c>
      <c r="L8343" s="4" t="s">
        <v>2251</v>
      </c>
    </row>
    <row r="8344" spans="1:12">
      <c r="A8344" s="36">
        <v>2017</v>
      </c>
      <c r="B8344" s="14" t="s">
        <v>1417</v>
      </c>
      <c r="C8344" s="9">
        <v>43025</v>
      </c>
      <c r="D8344" s="14" t="s">
        <v>537</v>
      </c>
      <c r="E8344" s="1" t="s">
        <v>695</v>
      </c>
      <c r="F8344" s="11">
        <v>5570</v>
      </c>
      <c r="G8344" s="1" t="s">
        <v>269</v>
      </c>
      <c r="H8344" s="1" t="s">
        <v>120</v>
      </c>
      <c r="I8344" s="27">
        <v>76</v>
      </c>
      <c r="J8344" s="30">
        <v>931728</v>
      </c>
      <c r="K8344" s="28" t="s">
        <v>5889</v>
      </c>
      <c r="L8344" s="4" t="s">
        <v>2251</v>
      </c>
    </row>
    <row r="8345" spans="1:12">
      <c r="A8345" s="36">
        <v>2017</v>
      </c>
      <c r="B8345" s="14" t="s">
        <v>1417</v>
      </c>
      <c r="C8345" s="9">
        <v>43025</v>
      </c>
      <c r="D8345" s="14" t="s">
        <v>537</v>
      </c>
      <c r="E8345" s="1" t="s">
        <v>695</v>
      </c>
      <c r="F8345" s="11">
        <v>5570</v>
      </c>
      <c r="G8345" s="1" t="s">
        <v>269</v>
      </c>
      <c r="H8345" s="1" t="s">
        <v>120</v>
      </c>
      <c r="I8345" s="27">
        <v>30</v>
      </c>
      <c r="J8345" s="30">
        <v>931743</v>
      </c>
      <c r="K8345" s="28" t="s">
        <v>5889</v>
      </c>
      <c r="L8345" s="4" t="s">
        <v>2251</v>
      </c>
    </row>
    <row r="8346" spans="1:12">
      <c r="A8346" s="36">
        <v>2017</v>
      </c>
      <c r="B8346" s="14" t="s">
        <v>1417</v>
      </c>
      <c r="C8346" s="9">
        <v>43027</v>
      </c>
      <c r="D8346" s="14" t="s">
        <v>537</v>
      </c>
      <c r="E8346" s="1" t="s">
        <v>695</v>
      </c>
      <c r="F8346" s="11">
        <v>5570</v>
      </c>
      <c r="G8346" s="1" t="s">
        <v>269</v>
      </c>
      <c r="H8346" s="1" t="s">
        <v>120</v>
      </c>
      <c r="I8346" s="27">
        <v>42</v>
      </c>
      <c r="J8346" s="30">
        <v>931808</v>
      </c>
      <c r="K8346" s="28" t="s">
        <v>5889</v>
      </c>
      <c r="L8346" s="4" t="s">
        <v>2251</v>
      </c>
    </row>
    <row r="8347" spans="1:12">
      <c r="A8347" s="36">
        <v>2017</v>
      </c>
      <c r="B8347" s="14" t="s">
        <v>1417</v>
      </c>
      <c r="C8347" s="9">
        <v>43028</v>
      </c>
      <c r="D8347" s="14" t="s">
        <v>537</v>
      </c>
      <c r="E8347" s="1" t="s">
        <v>695</v>
      </c>
      <c r="F8347" s="11">
        <v>5570</v>
      </c>
      <c r="G8347" s="1" t="s">
        <v>269</v>
      </c>
      <c r="H8347" s="1" t="s">
        <v>120</v>
      </c>
      <c r="I8347" s="27">
        <v>86</v>
      </c>
      <c r="J8347" s="30">
        <v>931813</v>
      </c>
      <c r="K8347" s="28" t="s">
        <v>5889</v>
      </c>
      <c r="L8347" s="4" t="s">
        <v>2251</v>
      </c>
    </row>
    <row r="8348" spans="1:12">
      <c r="A8348" s="36">
        <v>2017</v>
      </c>
      <c r="B8348" s="14" t="s">
        <v>1417</v>
      </c>
      <c r="C8348" s="9">
        <v>43030</v>
      </c>
      <c r="D8348" s="14" t="s">
        <v>537</v>
      </c>
      <c r="E8348" s="1" t="s">
        <v>695</v>
      </c>
      <c r="F8348" s="11">
        <v>5570</v>
      </c>
      <c r="G8348" s="1" t="s">
        <v>269</v>
      </c>
      <c r="H8348" s="1" t="s">
        <v>120</v>
      </c>
      <c r="I8348" s="27">
        <v>60</v>
      </c>
      <c r="J8348" s="30">
        <v>931298</v>
      </c>
      <c r="K8348" s="28" t="s">
        <v>6487</v>
      </c>
      <c r="L8348" s="4" t="s">
        <v>2251</v>
      </c>
    </row>
    <row r="8349" spans="1:12">
      <c r="A8349" s="36">
        <v>2017</v>
      </c>
      <c r="B8349" s="14" t="s">
        <v>1417</v>
      </c>
      <c r="C8349" s="9">
        <v>43034</v>
      </c>
      <c r="D8349" s="14" t="s">
        <v>537</v>
      </c>
      <c r="E8349" s="1" t="s">
        <v>695</v>
      </c>
      <c r="F8349" s="11">
        <v>5570</v>
      </c>
      <c r="G8349" s="1" t="s">
        <v>269</v>
      </c>
      <c r="H8349" s="1" t="s">
        <v>120</v>
      </c>
      <c r="I8349" s="27">
        <v>200</v>
      </c>
      <c r="J8349" s="30">
        <v>931877</v>
      </c>
      <c r="K8349" s="28" t="s">
        <v>5889</v>
      </c>
      <c r="L8349" s="4" t="s">
        <v>2251</v>
      </c>
    </row>
    <row r="8350" spans="1:12">
      <c r="A8350" s="36">
        <v>2017</v>
      </c>
      <c r="B8350" s="14" t="s">
        <v>1417</v>
      </c>
      <c r="C8350" s="9">
        <v>43034</v>
      </c>
      <c r="D8350" s="14" t="s">
        <v>537</v>
      </c>
      <c r="E8350" s="1" t="s">
        <v>695</v>
      </c>
      <c r="F8350" s="11">
        <v>5570</v>
      </c>
      <c r="G8350" s="1" t="s">
        <v>269</v>
      </c>
      <c r="H8350" s="1" t="s">
        <v>120</v>
      </c>
      <c r="I8350" s="27">
        <v>15</v>
      </c>
      <c r="J8350" s="30">
        <v>931879</v>
      </c>
      <c r="K8350" s="28" t="s">
        <v>5889</v>
      </c>
      <c r="L8350" s="4" t="s">
        <v>2251</v>
      </c>
    </row>
    <row r="8351" spans="1:12">
      <c r="A8351" s="36">
        <v>2017</v>
      </c>
      <c r="B8351" s="14" t="s">
        <v>1417</v>
      </c>
      <c r="C8351" s="9">
        <v>43035</v>
      </c>
      <c r="D8351" s="14" t="s">
        <v>537</v>
      </c>
      <c r="E8351" s="1" t="s">
        <v>695</v>
      </c>
      <c r="F8351" s="11">
        <v>5570</v>
      </c>
      <c r="G8351" s="1" t="s">
        <v>269</v>
      </c>
      <c r="H8351" s="1" t="s">
        <v>120</v>
      </c>
      <c r="I8351" s="27">
        <v>130</v>
      </c>
      <c r="J8351" s="30">
        <v>931923</v>
      </c>
      <c r="K8351" s="28" t="s">
        <v>6487</v>
      </c>
      <c r="L8351" s="4" t="s">
        <v>2251</v>
      </c>
    </row>
    <row r="8352" spans="1:12">
      <c r="A8352" s="36">
        <v>2017</v>
      </c>
      <c r="B8352" s="14" t="s">
        <v>1417</v>
      </c>
      <c r="C8352" s="9">
        <v>43013</v>
      </c>
      <c r="D8352" s="14" t="s">
        <v>537</v>
      </c>
      <c r="E8352" s="1" t="s">
        <v>13</v>
      </c>
      <c r="F8352" s="11">
        <v>5072</v>
      </c>
      <c r="G8352" s="1" t="s">
        <v>137</v>
      </c>
      <c r="H8352" s="1" t="s">
        <v>283</v>
      </c>
      <c r="I8352" s="27">
        <v>64</v>
      </c>
      <c r="J8352" s="30" t="s">
        <v>6488</v>
      </c>
      <c r="K8352" s="28" t="s">
        <v>6489</v>
      </c>
      <c r="L8352" s="4" t="s">
        <v>522</v>
      </c>
    </row>
    <row r="8353" spans="1:12">
      <c r="A8353" s="36">
        <v>2017</v>
      </c>
      <c r="B8353" s="14" t="s">
        <v>1417</v>
      </c>
      <c r="C8353" s="9">
        <v>43013</v>
      </c>
      <c r="D8353" s="14" t="s">
        <v>537</v>
      </c>
      <c r="E8353" s="1" t="s">
        <v>13</v>
      </c>
      <c r="F8353" s="11">
        <v>5072</v>
      </c>
      <c r="G8353" s="1" t="s">
        <v>137</v>
      </c>
      <c r="H8353" s="1" t="s">
        <v>551</v>
      </c>
      <c r="I8353" s="27">
        <v>59</v>
      </c>
      <c r="J8353" s="30" t="s">
        <v>6490</v>
      </c>
      <c r="K8353" s="28" t="s">
        <v>6489</v>
      </c>
      <c r="L8353" s="4" t="s">
        <v>522</v>
      </c>
    </row>
    <row r="8354" spans="1:12">
      <c r="A8354" s="36">
        <v>2017</v>
      </c>
      <c r="B8354" s="14" t="s">
        <v>1417</v>
      </c>
      <c r="C8354" s="9">
        <v>43029</v>
      </c>
      <c r="D8354" s="14" t="s">
        <v>537</v>
      </c>
      <c r="E8354" s="1" t="s">
        <v>13</v>
      </c>
      <c r="F8354" s="11">
        <v>5072</v>
      </c>
      <c r="G8354" s="1" t="s">
        <v>137</v>
      </c>
      <c r="H8354" s="1" t="s">
        <v>283</v>
      </c>
      <c r="I8354" s="27">
        <v>41</v>
      </c>
      <c r="J8354" s="30" t="s">
        <v>6491</v>
      </c>
      <c r="K8354" s="28" t="s">
        <v>5445</v>
      </c>
      <c r="L8354" s="4" t="s">
        <v>522</v>
      </c>
    </row>
    <row r="8355" spans="1:12">
      <c r="A8355" s="36">
        <v>2017</v>
      </c>
      <c r="B8355" s="14" t="s">
        <v>1417</v>
      </c>
      <c r="C8355" s="9">
        <v>43029</v>
      </c>
      <c r="D8355" s="14" t="s">
        <v>537</v>
      </c>
      <c r="E8355" s="1" t="s">
        <v>13</v>
      </c>
      <c r="F8355" s="11">
        <v>5072</v>
      </c>
      <c r="G8355" s="1" t="s">
        <v>137</v>
      </c>
      <c r="H8355" s="1" t="s">
        <v>283</v>
      </c>
      <c r="I8355" s="27">
        <v>26</v>
      </c>
      <c r="J8355" s="30" t="s">
        <v>6492</v>
      </c>
      <c r="K8355" s="28" t="s">
        <v>5445</v>
      </c>
      <c r="L8355" s="4" t="s">
        <v>522</v>
      </c>
    </row>
    <row r="8356" spans="1:12">
      <c r="A8356" s="36">
        <v>2017</v>
      </c>
      <c r="B8356" s="14" t="s">
        <v>1417</v>
      </c>
      <c r="C8356" s="9">
        <v>43039</v>
      </c>
      <c r="D8356" s="14" t="s">
        <v>537</v>
      </c>
      <c r="E8356" s="1" t="s">
        <v>13</v>
      </c>
      <c r="F8356" s="11">
        <v>5072</v>
      </c>
      <c r="G8356" s="1" t="s">
        <v>137</v>
      </c>
      <c r="H8356" s="1" t="s">
        <v>299</v>
      </c>
      <c r="I8356" s="27">
        <v>50</v>
      </c>
      <c r="J8356" s="30" t="s">
        <v>6493</v>
      </c>
      <c r="K8356" s="28" t="s">
        <v>4763</v>
      </c>
      <c r="L8356" s="4" t="s">
        <v>522</v>
      </c>
    </row>
    <row r="8357" spans="1:12">
      <c r="A8357" s="36">
        <v>2017</v>
      </c>
      <c r="B8357" s="14" t="s">
        <v>1417</v>
      </c>
      <c r="C8357" s="9">
        <v>43039</v>
      </c>
      <c r="D8357" s="14" t="s">
        <v>537</v>
      </c>
      <c r="E8357" s="1" t="s">
        <v>13</v>
      </c>
      <c r="F8357" s="11">
        <v>5072</v>
      </c>
      <c r="G8357" s="1" t="s">
        <v>137</v>
      </c>
      <c r="H8357" s="1" t="s">
        <v>283</v>
      </c>
      <c r="I8357" s="27">
        <v>30</v>
      </c>
      <c r="J8357" s="30" t="s">
        <v>6494</v>
      </c>
      <c r="K8357" s="28" t="s">
        <v>4763</v>
      </c>
      <c r="L8357" s="4" t="s">
        <v>522</v>
      </c>
    </row>
    <row r="8358" spans="1:12">
      <c r="A8358" s="36">
        <v>2017</v>
      </c>
      <c r="B8358" s="14" t="s">
        <v>1417</v>
      </c>
      <c r="C8358" s="9">
        <v>43009</v>
      </c>
      <c r="D8358" s="14" t="s">
        <v>537</v>
      </c>
      <c r="E8358" s="1" t="s">
        <v>308</v>
      </c>
      <c r="F8358" s="11">
        <v>4531</v>
      </c>
      <c r="G8358" s="1" t="s">
        <v>137</v>
      </c>
      <c r="H8358" s="1" t="s">
        <v>283</v>
      </c>
      <c r="I8358" s="27">
        <v>126</v>
      </c>
      <c r="J8358" s="30" t="s">
        <v>6495</v>
      </c>
      <c r="K8358" s="28" t="s">
        <v>1305</v>
      </c>
      <c r="L8358" s="4" t="s">
        <v>522</v>
      </c>
    </row>
    <row r="8359" spans="1:12">
      <c r="A8359" s="36">
        <v>2017</v>
      </c>
      <c r="B8359" s="14" t="s">
        <v>1417</v>
      </c>
      <c r="C8359" s="9">
        <v>43010</v>
      </c>
      <c r="D8359" s="14" t="s">
        <v>537</v>
      </c>
      <c r="E8359" s="1" t="s">
        <v>308</v>
      </c>
      <c r="F8359" s="11">
        <v>4531</v>
      </c>
      <c r="G8359" s="1" t="s">
        <v>137</v>
      </c>
      <c r="H8359" s="1" t="s">
        <v>283</v>
      </c>
      <c r="I8359" s="27">
        <v>105</v>
      </c>
      <c r="J8359" s="30" t="s">
        <v>6496</v>
      </c>
      <c r="K8359" s="28" t="s">
        <v>1305</v>
      </c>
      <c r="L8359" s="4" t="s">
        <v>522</v>
      </c>
    </row>
    <row r="8360" spans="1:12">
      <c r="A8360" s="36">
        <v>2017</v>
      </c>
      <c r="B8360" s="14" t="s">
        <v>1417</v>
      </c>
      <c r="C8360" s="9">
        <v>43010</v>
      </c>
      <c r="D8360" s="14" t="s">
        <v>537</v>
      </c>
      <c r="E8360" s="1" t="s">
        <v>308</v>
      </c>
      <c r="F8360" s="11">
        <v>4531</v>
      </c>
      <c r="G8360" s="1" t="s">
        <v>137</v>
      </c>
      <c r="H8360" s="1" t="s">
        <v>283</v>
      </c>
      <c r="I8360" s="27">
        <v>93</v>
      </c>
      <c r="J8360" s="30" t="s">
        <v>6497</v>
      </c>
      <c r="K8360" s="28" t="s">
        <v>6498</v>
      </c>
      <c r="L8360" s="4" t="s">
        <v>522</v>
      </c>
    </row>
    <row r="8361" spans="1:12">
      <c r="A8361" s="36">
        <v>2017</v>
      </c>
      <c r="B8361" s="14" t="s">
        <v>1417</v>
      </c>
      <c r="C8361" s="9">
        <v>43011</v>
      </c>
      <c r="D8361" s="14" t="s">
        <v>537</v>
      </c>
      <c r="E8361" s="1" t="s">
        <v>308</v>
      </c>
      <c r="F8361" s="11">
        <v>4531</v>
      </c>
      <c r="G8361" s="1" t="s">
        <v>137</v>
      </c>
      <c r="H8361" s="1" t="s">
        <v>283</v>
      </c>
      <c r="I8361" s="27">
        <v>138</v>
      </c>
      <c r="J8361" s="30" t="s">
        <v>6499</v>
      </c>
      <c r="K8361" s="28" t="s">
        <v>6498</v>
      </c>
      <c r="L8361" s="4" t="s">
        <v>522</v>
      </c>
    </row>
    <row r="8362" spans="1:12">
      <c r="A8362" s="36">
        <v>2017</v>
      </c>
      <c r="B8362" s="14" t="s">
        <v>1417</v>
      </c>
      <c r="C8362" s="9">
        <v>43014</v>
      </c>
      <c r="D8362" s="14" t="s">
        <v>537</v>
      </c>
      <c r="E8362" s="1" t="s">
        <v>308</v>
      </c>
      <c r="F8362" s="11">
        <v>4531</v>
      </c>
      <c r="G8362" s="1" t="s">
        <v>137</v>
      </c>
      <c r="H8362" s="1" t="s">
        <v>299</v>
      </c>
      <c r="I8362" s="27">
        <v>180</v>
      </c>
      <c r="J8362" s="30" t="s">
        <v>6500</v>
      </c>
      <c r="K8362" s="28" t="s">
        <v>3202</v>
      </c>
      <c r="L8362" s="4" t="s">
        <v>522</v>
      </c>
    </row>
    <row r="8363" spans="1:12">
      <c r="A8363" s="36">
        <v>2017</v>
      </c>
      <c r="B8363" s="14" t="s">
        <v>1417</v>
      </c>
      <c r="C8363" s="9">
        <v>43020</v>
      </c>
      <c r="D8363" s="14" t="s">
        <v>537</v>
      </c>
      <c r="E8363" s="1" t="s">
        <v>308</v>
      </c>
      <c r="F8363" s="11">
        <v>4531</v>
      </c>
      <c r="G8363" s="1" t="s">
        <v>137</v>
      </c>
      <c r="H8363" s="1" t="s">
        <v>299</v>
      </c>
      <c r="I8363" s="27">
        <v>138</v>
      </c>
      <c r="J8363" s="30" t="s">
        <v>6501</v>
      </c>
      <c r="K8363" s="28" t="s">
        <v>3202</v>
      </c>
      <c r="L8363" s="4" t="s">
        <v>522</v>
      </c>
    </row>
    <row r="8364" spans="1:12">
      <c r="A8364" s="36">
        <v>2017</v>
      </c>
      <c r="B8364" s="14" t="s">
        <v>1417</v>
      </c>
      <c r="C8364" s="9">
        <v>43025</v>
      </c>
      <c r="D8364" s="14" t="s">
        <v>537</v>
      </c>
      <c r="E8364" s="1" t="s">
        <v>308</v>
      </c>
      <c r="F8364" s="11">
        <v>4522</v>
      </c>
      <c r="G8364" s="1" t="s">
        <v>137</v>
      </c>
      <c r="H8364" s="1" t="s">
        <v>299</v>
      </c>
      <c r="I8364" s="27">
        <v>150</v>
      </c>
      <c r="J8364" s="30" t="s">
        <v>6502</v>
      </c>
      <c r="K8364" s="28" t="s">
        <v>4271</v>
      </c>
      <c r="L8364" s="4" t="s">
        <v>522</v>
      </c>
    </row>
    <row r="8365" spans="1:12">
      <c r="A8365" s="36">
        <v>2017</v>
      </c>
      <c r="B8365" s="14" t="s">
        <v>1417</v>
      </c>
      <c r="C8365" s="9">
        <v>43033</v>
      </c>
      <c r="D8365" s="14" t="s">
        <v>537</v>
      </c>
      <c r="E8365" s="1" t="s">
        <v>308</v>
      </c>
      <c r="F8365" s="11">
        <v>4522</v>
      </c>
      <c r="G8365" s="1" t="s">
        <v>137</v>
      </c>
      <c r="H8365" s="1" t="s">
        <v>299</v>
      </c>
      <c r="I8365" s="27">
        <v>115</v>
      </c>
      <c r="J8365" s="30" t="s">
        <v>6503</v>
      </c>
      <c r="K8365" s="28" t="s">
        <v>6498</v>
      </c>
      <c r="L8365" s="4" t="s">
        <v>522</v>
      </c>
    </row>
    <row r="8366" spans="1:12">
      <c r="A8366" s="36">
        <v>2017</v>
      </c>
      <c r="B8366" s="14" t="s">
        <v>1417</v>
      </c>
      <c r="C8366" s="9">
        <v>43034</v>
      </c>
      <c r="D8366" s="14" t="s">
        <v>537</v>
      </c>
      <c r="E8366" s="1" t="s">
        <v>308</v>
      </c>
      <c r="F8366" s="11">
        <v>4522</v>
      </c>
      <c r="G8366" s="1" t="s">
        <v>137</v>
      </c>
      <c r="H8366" s="1" t="s">
        <v>299</v>
      </c>
      <c r="I8366" s="27">
        <v>106</v>
      </c>
      <c r="J8366" s="30" t="s">
        <v>2617</v>
      </c>
      <c r="K8366" s="28" t="s">
        <v>3202</v>
      </c>
      <c r="L8366" s="4" t="s">
        <v>522</v>
      </c>
    </row>
    <row r="8367" spans="1:12">
      <c r="A8367" s="36">
        <v>2017</v>
      </c>
      <c r="B8367" s="14" t="s">
        <v>1417</v>
      </c>
      <c r="C8367" s="9">
        <v>43035</v>
      </c>
      <c r="D8367" s="14" t="s">
        <v>537</v>
      </c>
      <c r="E8367" s="1" t="s">
        <v>308</v>
      </c>
      <c r="F8367" s="11">
        <v>4522</v>
      </c>
      <c r="G8367" s="1" t="s">
        <v>137</v>
      </c>
      <c r="H8367" s="1" t="s">
        <v>299</v>
      </c>
      <c r="I8367" s="27">
        <v>126</v>
      </c>
      <c r="J8367" s="30" t="s">
        <v>2600</v>
      </c>
      <c r="K8367" s="28" t="s">
        <v>3202</v>
      </c>
      <c r="L8367" s="4" t="s">
        <v>522</v>
      </c>
    </row>
    <row r="8368" spans="1:12">
      <c r="A8368" s="36">
        <v>2017</v>
      </c>
      <c r="B8368" s="14" t="s">
        <v>1417</v>
      </c>
      <c r="C8368" s="9">
        <v>43036</v>
      </c>
      <c r="D8368" s="14" t="s">
        <v>537</v>
      </c>
      <c r="E8368" s="1" t="s">
        <v>308</v>
      </c>
      <c r="F8368" s="11">
        <v>4522</v>
      </c>
      <c r="G8368" s="1" t="s">
        <v>137</v>
      </c>
      <c r="H8368" s="1" t="s">
        <v>299</v>
      </c>
      <c r="I8368" s="27">
        <v>125</v>
      </c>
      <c r="J8368" s="30" t="s">
        <v>6504</v>
      </c>
      <c r="K8368" s="28" t="s">
        <v>1303</v>
      </c>
      <c r="L8368" s="4" t="s">
        <v>522</v>
      </c>
    </row>
    <row r="8369" spans="1:12">
      <c r="A8369" s="36">
        <v>2017</v>
      </c>
      <c r="B8369" s="14" t="s">
        <v>1417</v>
      </c>
      <c r="C8369" s="9">
        <v>43037</v>
      </c>
      <c r="D8369" s="14" t="s">
        <v>537</v>
      </c>
      <c r="E8369" s="1" t="s">
        <v>308</v>
      </c>
      <c r="F8369" s="11">
        <v>4522</v>
      </c>
      <c r="G8369" s="1" t="s">
        <v>137</v>
      </c>
      <c r="H8369" s="1" t="s">
        <v>299</v>
      </c>
      <c r="I8369" s="27">
        <v>54</v>
      </c>
      <c r="J8369" s="30" t="s">
        <v>6505</v>
      </c>
      <c r="K8369" s="28" t="s">
        <v>1303</v>
      </c>
      <c r="L8369" s="4" t="s">
        <v>522</v>
      </c>
    </row>
    <row r="8370" spans="1:12">
      <c r="A8370" s="36">
        <v>2017</v>
      </c>
      <c r="B8370" s="14" t="s">
        <v>1417</v>
      </c>
      <c r="C8370" s="9">
        <v>43037</v>
      </c>
      <c r="D8370" s="14" t="s">
        <v>537</v>
      </c>
      <c r="E8370" s="1" t="s">
        <v>308</v>
      </c>
      <c r="F8370" s="11">
        <v>4522</v>
      </c>
      <c r="G8370" s="1" t="s">
        <v>137</v>
      </c>
      <c r="H8370" s="1" t="s">
        <v>283</v>
      </c>
      <c r="I8370" s="27">
        <v>142</v>
      </c>
      <c r="J8370" s="30" t="s">
        <v>6506</v>
      </c>
      <c r="K8370" s="28" t="s">
        <v>1303</v>
      </c>
      <c r="L8370" s="4" t="s">
        <v>522</v>
      </c>
    </row>
    <row r="8371" spans="1:12">
      <c r="A8371" s="36">
        <v>2017</v>
      </c>
      <c r="B8371" s="14" t="s">
        <v>1417</v>
      </c>
      <c r="C8371" s="9">
        <v>43028</v>
      </c>
      <c r="D8371" s="14" t="s">
        <v>809</v>
      </c>
      <c r="E8371" s="1" t="s">
        <v>1342</v>
      </c>
      <c r="F8371" s="11">
        <v>5205</v>
      </c>
      <c r="G8371" s="1" t="s">
        <v>137</v>
      </c>
      <c r="H8371" s="1" t="s">
        <v>551</v>
      </c>
      <c r="I8371" s="27">
        <v>42</v>
      </c>
      <c r="J8371" s="30" t="s">
        <v>6507</v>
      </c>
      <c r="K8371" s="28" t="s">
        <v>6508</v>
      </c>
      <c r="L8371" s="4" t="s">
        <v>522</v>
      </c>
    </row>
    <row r="8372" spans="1:12">
      <c r="A8372" s="36">
        <v>2017</v>
      </c>
      <c r="B8372" s="14" t="s">
        <v>1417</v>
      </c>
      <c r="C8372" s="9">
        <v>43029</v>
      </c>
      <c r="D8372" s="14" t="s">
        <v>809</v>
      </c>
      <c r="E8372" s="1" t="s">
        <v>1342</v>
      </c>
      <c r="F8372" s="11">
        <v>5205</v>
      </c>
      <c r="G8372" s="1" t="s">
        <v>137</v>
      </c>
      <c r="H8372" s="1" t="s">
        <v>551</v>
      </c>
      <c r="I8372" s="27">
        <v>40</v>
      </c>
      <c r="J8372" s="30" t="s">
        <v>6509</v>
      </c>
      <c r="K8372" s="28" t="s">
        <v>6508</v>
      </c>
      <c r="L8372" s="4" t="s">
        <v>522</v>
      </c>
    </row>
    <row r="8373" spans="1:12">
      <c r="A8373" s="36">
        <v>2017</v>
      </c>
      <c r="B8373" s="14" t="s">
        <v>1417</v>
      </c>
      <c r="C8373" s="9">
        <v>43010</v>
      </c>
      <c r="D8373" s="14" t="s">
        <v>537</v>
      </c>
      <c r="E8373" s="1" t="s">
        <v>308</v>
      </c>
      <c r="F8373" s="11">
        <v>4529</v>
      </c>
      <c r="G8373" s="1" t="s">
        <v>137</v>
      </c>
      <c r="H8373" s="1" t="s">
        <v>185</v>
      </c>
      <c r="I8373" s="27">
        <v>160</v>
      </c>
      <c r="J8373" s="30">
        <v>1341</v>
      </c>
      <c r="K8373" s="28" t="s">
        <v>1945</v>
      </c>
      <c r="L8373" s="4" t="s">
        <v>794</v>
      </c>
    </row>
    <row r="8374" spans="1:12">
      <c r="A8374" s="36">
        <v>2017</v>
      </c>
      <c r="B8374" s="14" t="s">
        <v>1417</v>
      </c>
      <c r="C8374" s="9">
        <v>43011</v>
      </c>
      <c r="D8374" s="14" t="s">
        <v>537</v>
      </c>
      <c r="E8374" s="1" t="s">
        <v>308</v>
      </c>
      <c r="F8374" s="11">
        <v>4529</v>
      </c>
      <c r="G8374" s="1" t="s">
        <v>137</v>
      </c>
      <c r="H8374" s="11" t="s">
        <v>2764</v>
      </c>
      <c r="I8374" s="27">
        <v>157</v>
      </c>
      <c r="J8374" s="30">
        <v>12194</v>
      </c>
      <c r="K8374" s="28" t="s">
        <v>1945</v>
      </c>
      <c r="L8374" s="4" t="s">
        <v>794</v>
      </c>
    </row>
    <row r="8375" spans="1:12">
      <c r="A8375" s="36">
        <v>2017</v>
      </c>
      <c r="B8375" s="14" t="s">
        <v>1417</v>
      </c>
      <c r="C8375" s="9">
        <v>43011</v>
      </c>
      <c r="D8375" s="14" t="s">
        <v>537</v>
      </c>
      <c r="E8375" s="1" t="s">
        <v>308</v>
      </c>
      <c r="F8375" s="11">
        <v>4421</v>
      </c>
      <c r="G8375" s="1" t="s">
        <v>137</v>
      </c>
      <c r="H8375" s="1" t="s">
        <v>795</v>
      </c>
      <c r="I8375" s="27">
        <v>141.5</v>
      </c>
      <c r="J8375" s="30">
        <v>8913</v>
      </c>
      <c r="K8375" s="28" t="s">
        <v>6058</v>
      </c>
      <c r="L8375" s="4" t="s">
        <v>794</v>
      </c>
    </row>
    <row r="8376" spans="1:12">
      <c r="A8376" s="36">
        <v>2017</v>
      </c>
      <c r="B8376" s="14" t="s">
        <v>1417</v>
      </c>
      <c r="C8376" s="9">
        <v>43011</v>
      </c>
      <c r="D8376" s="14" t="s">
        <v>537</v>
      </c>
      <c r="E8376" s="1" t="s">
        <v>308</v>
      </c>
      <c r="F8376" s="11">
        <v>4421</v>
      </c>
      <c r="G8376" s="1" t="s">
        <v>137</v>
      </c>
      <c r="H8376" s="1" t="s">
        <v>795</v>
      </c>
      <c r="I8376" s="27">
        <v>141.69999999999999</v>
      </c>
      <c r="J8376" s="30">
        <v>8915</v>
      </c>
      <c r="K8376" s="28" t="s">
        <v>6058</v>
      </c>
      <c r="L8376" s="4" t="s">
        <v>794</v>
      </c>
    </row>
    <row r="8377" spans="1:12">
      <c r="A8377" s="36">
        <v>2017</v>
      </c>
      <c r="B8377" s="14" t="s">
        <v>1417</v>
      </c>
      <c r="C8377" s="9">
        <v>43012</v>
      </c>
      <c r="D8377" s="14" t="s">
        <v>537</v>
      </c>
      <c r="E8377" s="1" t="s">
        <v>308</v>
      </c>
      <c r="F8377" s="11">
        <v>4529</v>
      </c>
      <c r="G8377" s="1" t="s">
        <v>137</v>
      </c>
      <c r="H8377" s="1" t="s">
        <v>795</v>
      </c>
      <c r="I8377" s="27">
        <v>155</v>
      </c>
      <c r="J8377" s="30">
        <v>8921</v>
      </c>
      <c r="K8377" s="28" t="s">
        <v>1945</v>
      </c>
      <c r="L8377" s="4" t="s">
        <v>794</v>
      </c>
    </row>
    <row r="8378" spans="1:12">
      <c r="A8378" s="36">
        <v>2017</v>
      </c>
      <c r="B8378" s="14" t="s">
        <v>1417</v>
      </c>
      <c r="C8378" s="9">
        <v>43013</v>
      </c>
      <c r="D8378" s="14" t="s">
        <v>537</v>
      </c>
      <c r="E8378" s="1" t="s">
        <v>308</v>
      </c>
      <c r="F8378" s="11">
        <v>4421</v>
      </c>
      <c r="G8378" s="1" t="s">
        <v>137</v>
      </c>
      <c r="H8378" s="1" t="s">
        <v>650</v>
      </c>
      <c r="I8378" s="27">
        <v>124</v>
      </c>
      <c r="J8378" s="30">
        <v>2656</v>
      </c>
      <c r="K8378" s="28" t="s">
        <v>6510</v>
      </c>
      <c r="L8378" s="4" t="s">
        <v>794</v>
      </c>
    </row>
    <row r="8379" spans="1:12">
      <c r="A8379" s="36">
        <v>2017</v>
      </c>
      <c r="B8379" s="14" t="s">
        <v>1417</v>
      </c>
      <c r="C8379" s="9">
        <v>43013</v>
      </c>
      <c r="D8379" s="14" t="s">
        <v>537</v>
      </c>
      <c r="E8379" s="1" t="s">
        <v>308</v>
      </c>
      <c r="F8379" s="11">
        <v>4421</v>
      </c>
      <c r="G8379" s="1" t="s">
        <v>697</v>
      </c>
      <c r="H8379" s="1" t="s">
        <v>698</v>
      </c>
      <c r="I8379" s="27">
        <v>152</v>
      </c>
      <c r="J8379" s="30" t="s">
        <v>6511</v>
      </c>
      <c r="K8379" s="28" t="s">
        <v>6510</v>
      </c>
      <c r="L8379" s="4" t="s">
        <v>794</v>
      </c>
    </row>
    <row r="8380" spans="1:12">
      <c r="A8380" s="36">
        <v>2017</v>
      </c>
      <c r="B8380" s="14" t="s">
        <v>1417</v>
      </c>
      <c r="C8380" s="9">
        <v>43014</v>
      </c>
      <c r="D8380" s="14" t="s">
        <v>537</v>
      </c>
      <c r="E8380" s="1" t="s">
        <v>308</v>
      </c>
      <c r="F8380" s="11">
        <v>4421</v>
      </c>
      <c r="G8380" s="1" t="s">
        <v>137</v>
      </c>
      <c r="H8380" s="1" t="s">
        <v>795</v>
      </c>
      <c r="I8380" s="27">
        <v>124.3</v>
      </c>
      <c r="J8380" s="30">
        <v>8927</v>
      </c>
      <c r="K8380" s="28" t="s">
        <v>6510</v>
      </c>
      <c r="L8380" s="4" t="s">
        <v>794</v>
      </c>
    </row>
    <row r="8381" spans="1:12">
      <c r="A8381" s="36">
        <v>2017</v>
      </c>
      <c r="B8381" s="14" t="s">
        <v>1417</v>
      </c>
      <c r="C8381" s="9">
        <v>43014</v>
      </c>
      <c r="D8381" s="14" t="s">
        <v>537</v>
      </c>
      <c r="E8381" s="1" t="s">
        <v>308</v>
      </c>
      <c r="F8381" s="11">
        <v>4421</v>
      </c>
      <c r="G8381" s="1" t="s">
        <v>137</v>
      </c>
      <c r="H8381" s="1" t="s">
        <v>795</v>
      </c>
      <c r="I8381" s="27">
        <v>145.69999999999999</v>
      </c>
      <c r="J8381" s="30">
        <v>8926</v>
      </c>
      <c r="K8381" s="28" t="s">
        <v>6510</v>
      </c>
      <c r="L8381" s="4" t="s">
        <v>794</v>
      </c>
    </row>
    <row r="8382" spans="1:12">
      <c r="A8382" s="36">
        <v>2017</v>
      </c>
      <c r="B8382" s="14" t="s">
        <v>1417</v>
      </c>
      <c r="C8382" s="9">
        <v>43014</v>
      </c>
      <c r="D8382" s="14" t="s">
        <v>537</v>
      </c>
      <c r="E8382" s="1" t="s">
        <v>308</v>
      </c>
      <c r="F8382" s="11">
        <v>4421</v>
      </c>
      <c r="G8382" s="1" t="s">
        <v>137</v>
      </c>
      <c r="H8382" s="1" t="s">
        <v>795</v>
      </c>
      <c r="I8382" s="27">
        <v>154.5</v>
      </c>
      <c r="J8382" s="30">
        <v>8923</v>
      </c>
      <c r="K8382" s="28" t="s">
        <v>6510</v>
      </c>
      <c r="L8382" s="4" t="s">
        <v>794</v>
      </c>
    </row>
    <row r="8383" spans="1:12">
      <c r="A8383" s="36">
        <v>2017</v>
      </c>
      <c r="B8383" s="14" t="s">
        <v>1417</v>
      </c>
      <c r="C8383" s="9">
        <v>43016</v>
      </c>
      <c r="D8383" s="14" t="s">
        <v>537</v>
      </c>
      <c r="E8383" s="1" t="s">
        <v>308</v>
      </c>
      <c r="F8383" s="11">
        <v>4421</v>
      </c>
      <c r="G8383" s="1" t="s">
        <v>697</v>
      </c>
      <c r="H8383" s="1" t="s">
        <v>698</v>
      </c>
      <c r="I8383" s="27">
        <v>116</v>
      </c>
      <c r="J8383" s="30" t="s">
        <v>6512</v>
      </c>
      <c r="K8383" s="28" t="s">
        <v>6058</v>
      </c>
      <c r="L8383" s="4" t="s">
        <v>794</v>
      </c>
    </row>
    <row r="8384" spans="1:12">
      <c r="A8384" s="36">
        <v>2017</v>
      </c>
      <c r="B8384" s="14" t="s">
        <v>1417</v>
      </c>
      <c r="C8384" s="9">
        <v>43017</v>
      </c>
      <c r="D8384" s="14" t="s">
        <v>537</v>
      </c>
      <c r="E8384" s="1" t="s">
        <v>308</v>
      </c>
      <c r="F8384" s="11">
        <v>4421</v>
      </c>
      <c r="G8384" s="1" t="s">
        <v>137</v>
      </c>
      <c r="H8384" s="1" t="s">
        <v>795</v>
      </c>
      <c r="I8384" s="27">
        <v>126</v>
      </c>
      <c r="J8384" s="30">
        <v>8945</v>
      </c>
      <c r="K8384" s="28" t="s">
        <v>6510</v>
      </c>
      <c r="L8384" s="4" t="s">
        <v>794</v>
      </c>
    </row>
    <row r="8385" spans="1:12">
      <c r="A8385" s="36">
        <v>2017</v>
      </c>
      <c r="B8385" s="14" t="s">
        <v>1417</v>
      </c>
      <c r="C8385" s="9">
        <v>43017</v>
      </c>
      <c r="D8385" s="14" t="s">
        <v>537</v>
      </c>
      <c r="E8385" s="1" t="s">
        <v>308</v>
      </c>
      <c r="F8385" s="11">
        <v>4421</v>
      </c>
      <c r="G8385" s="1" t="s">
        <v>137</v>
      </c>
      <c r="H8385" s="1" t="s">
        <v>795</v>
      </c>
      <c r="I8385" s="27">
        <v>117</v>
      </c>
      <c r="J8385" s="30">
        <v>8947</v>
      </c>
      <c r="K8385" s="28" t="s">
        <v>6510</v>
      </c>
      <c r="L8385" s="4" t="s">
        <v>794</v>
      </c>
    </row>
    <row r="8386" spans="1:12">
      <c r="A8386" s="36">
        <v>2017</v>
      </c>
      <c r="B8386" s="14" t="s">
        <v>1417</v>
      </c>
      <c r="C8386" s="9">
        <v>43018</v>
      </c>
      <c r="D8386" s="14" t="s">
        <v>537</v>
      </c>
      <c r="E8386" s="1" t="s">
        <v>308</v>
      </c>
      <c r="F8386" s="11">
        <v>4421</v>
      </c>
      <c r="G8386" s="1" t="s">
        <v>697</v>
      </c>
      <c r="H8386" s="1" t="s">
        <v>698</v>
      </c>
      <c r="I8386" s="27">
        <v>96</v>
      </c>
      <c r="J8386" s="30" t="s">
        <v>6513</v>
      </c>
      <c r="K8386" s="28" t="s">
        <v>6510</v>
      </c>
      <c r="L8386" s="4" t="s">
        <v>794</v>
      </c>
    </row>
    <row r="8387" spans="1:12">
      <c r="A8387" s="36">
        <v>2017</v>
      </c>
      <c r="B8387" s="14" t="s">
        <v>1417</v>
      </c>
      <c r="C8387" s="9">
        <v>43019</v>
      </c>
      <c r="D8387" s="14" t="s">
        <v>537</v>
      </c>
      <c r="E8387" s="1" t="s">
        <v>308</v>
      </c>
      <c r="F8387" s="11">
        <v>4421</v>
      </c>
      <c r="G8387" s="1" t="s">
        <v>697</v>
      </c>
      <c r="H8387" s="1" t="s">
        <v>698</v>
      </c>
      <c r="I8387" s="27">
        <v>110</v>
      </c>
      <c r="J8387" s="30" t="s">
        <v>6514</v>
      </c>
      <c r="K8387" s="28" t="s">
        <v>6060</v>
      </c>
      <c r="L8387" s="4" t="s">
        <v>794</v>
      </c>
    </row>
    <row r="8388" spans="1:12">
      <c r="A8388" s="36">
        <v>2017</v>
      </c>
      <c r="B8388" s="14" t="s">
        <v>1417</v>
      </c>
      <c r="C8388" s="9">
        <v>43020</v>
      </c>
      <c r="D8388" s="14" t="s">
        <v>537</v>
      </c>
      <c r="E8388" s="1" t="s">
        <v>308</v>
      </c>
      <c r="F8388" s="11">
        <v>4421</v>
      </c>
      <c r="G8388" s="1" t="s">
        <v>697</v>
      </c>
      <c r="H8388" s="1" t="s">
        <v>698</v>
      </c>
      <c r="I8388" s="27">
        <v>37</v>
      </c>
      <c r="J8388" s="30" t="s">
        <v>6515</v>
      </c>
      <c r="K8388" s="28" t="s">
        <v>6060</v>
      </c>
      <c r="L8388" s="4" t="s">
        <v>794</v>
      </c>
    </row>
    <row r="8389" spans="1:12">
      <c r="A8389" s="36">
        <v>2017</v>
      </c>
      <c r="B8389" s="14" t="s">
        <v>1417</v>
      </c>
      <c r="C8389" s="9">
        <v>43020</v>
      </c>
      <c r="D8389" s="14" t="s">
        <v>537</v>
      </c>
      <c r="E8389" s="1" t="s">
        <v>308</v>
      </c>
      <c r="F8389" s="11">
        <v>4421</v>
      </c>
      <c r="G8389" s="1" t="s">
        <v>697</v>
      </c>
      <c r="H8389" s="1" t="s">
        <v>698</v>
      </c>
      <c r="I8389" s="27">
        <v>98</v>
      </c>
      <c r="J8389" s="30" t="s">
        <v>6516</v>
      </c>
      <c r="K8389" s="28" t="s">
        <v>6060</v>
      </c>
      <c r="L8389" s="4" t="s">
        <v>794</v>
      </c>
    </row>
    <row r="8390" spans="1:12">
      <c r="A8390" s="36">
        <v>2017</v>
      </c>
      <c r="B8390" s="14" t="s">
        <v>1417</v>
      </c>
      <c r="C8390" s="9">
        <v>43025</v>
      </c>
      <c r="D8390" s="14" t="s">
        <v>537</v>
      </c>
      <c r="E8390" s="1" t="s">
        <v>308</v>
      </c>
      <c r="F8390" s="11">
        <v>4421</v>
      </c>
      <c r="G8390" s="1" t="s">
        <v>697</v>
      </c>
      <c r="H8390" s="1" t="s">
        <v>698</v>
      </c>
      <c r="I8390" s="27">
        <v>132</v>
      </c>
      <c r="J8390" s="30" t="s">
        <v>6517</v>
      </c>
      <c r="K8390" s="28" t="s">
        <v>6060</v>
      </c>
      <c r="L8390" s="4" t="s">
        <v>794</v>
      </c>
    </row>
    <row r="8391" spans="1:12">
      <c r="A8391" s="36">
        <v>2017</v>
      </c>
      <c r="B8391" s="14" t="s">
        <v>1417</v>
      </c>
      <c r="C8391" s="9">
        <v>43026</v>
      </c>
      <c r="D8391" s="14" t="s">
        <v>537</v>
      </c>
      <c r="E8391" s="1" t="s">
        <v>308</v>
      </c>
      <c r="F8391" s="11">
        <v>4421</v>
      </c>
      <c r="G8391" s="1" t="s">
        <v>137</v>
      </c>
      <c r="H8391" s="1" t="s">
        <v>795</v>
      </c>
      <c r="I8391" s="27">
        <v>108</v>
      </c>
      <c r="J8391" s="30">
        <v>8963</v>
      </c>
      <c r="K8391" s="28" t="s">
        <v>1945</v>
      </c>
      <c r="L8391" s="4" t="s">
        <v>794</v>
      </c>
    </row>
    <row r="8392" spans="1:12">
      <c r="A8392" s="36">
        <v>2017</v>
      </c>
      <c r="B8392" s="14" t="s">
        <v>1417</v>
      </c>
      <c r="C8392" s="9">
        <v>43026</v>
      </c>
      <c r="D8392" s="14" t="s">
        <v>537</v>
      </c>
      <c r="E8392" s="1" t="s">
        <v>308</v>
      </c>
      <c r="F8392" s="11">
        <v>4421</v>
      </c>
      <c r="G8392" s="1" t="s">
        <v>137</v>
      </c>
      <c r="H8392" s="1" t="s">
        <v>795</v>
      </c>
      <c r="I8392" s="27">
        <v>127</v>
      </c>
      <c r="J8392" s="30">
        <v>8967</v>
      </c>
      <c r="K8392" s="28" t="s">
        <v>1945</v>
      </c>
      <c r="L8392" s="4" t="s">
        <v>794</v>
      </c>
    </row>
    <row r="8393" spans="1:12">
      <c r="A8393" s="36">
        <v>2017</v>
      </c>
      <c r="B8393" s="14" t="s">
        <v>1417</v>
      </c>
      <c r="C8393" s="9">
        <v>43027</v>
      </c>
      <c r="D8393" s="14" t="s">
        <v>537</v>
      </c>
      <c r="E8393" s="1" t="s">
        <v>308</v>
      </c>
      <c r="F8393" s="11">
        <v>4421</v>
      </c>
      <c r="G8393" s="1" t="s">
        <v>137</v>
      </c>
      <c r="H8393" s="1" t="s">
        <v>795</v>
      </c>
      <c r="I8393" s="27">
        <v>125</v>
      </c>
      <c r="J8393" s="30">
        <v>8970</v>
      </c>
      <c r="K8393" s="28" t="s">
        <v>1945</v>
      </c>
      <c r="L8393" s="4" t="s">
        <v>794</v>
      </c>
    </row>
    <row r="8394" spans="1:12">
      <c r="A8394" s="36">
        <v>2017</v>
      </c>
      <c r="B8394" s="14" t="s">
        <v>1417</v>
      </c>
      <c r="C8394" s="9">
        <v>43027</v>
      </c>
      <c r="D8394" s="14" t="s">
        <v>537</v>
      </c>
      <c r="E8394" s="1" t="s">
        <v>308</v>
      </c>
      <c r="F8394" s="11">
        <v>4421</v>
      </c>
      <c r="G8394" s="1" t="s">
        <v>137</v>
      </c>
      <c r="H8394" s="1" t="s">
        <v>795</v>
      </c>
      <c r="I8394" s="27">
        <v>35</v>
      </c>
      <c r="J8394" s="30">
        <v>8968</v>
      </c>
      <c r="K8394" s="28" t="s">
        <v>1945</v>
      </c>
      <c r="L8394" s="4" t="s">
        <v>794</v>
      </c>
    </row>
    <row r="8395" spans="1:12">
      <c r="A8395" s="36">
        <v>2017</v>
      </c>
      <c r="B8395" s="14" t="s">
        <v>1417</v>
      </c>
      <c r="C8395" s="9">
        <v>43028</v>
      </c>
      <c r="D8395" s="14" t="s">
        <v>537</v>
      </c>
      <c r="E8395" s="1" t="s">
        <v>308</v>
      </c>
      <c r="F8395" s="11">
        <v>4421</v>
      </c>
      <c r="G8395" s="1" t="s">
        <v>137</v>
      </c>
      <c r="H8395" s="1" t="s">
        <v>795</v>
      </c>
      <c r="I8395" s="27">
        <v>70</v>
      </c>
      <c r="J8395" s="30">
        <v>8971</v>
      </c>
      <c r="K8395" s="28" t="s">
        <v>1945</v>
      </c>
      <c r="L8395" s="4" t="s">
        <v>794</v>
      </c>
    </row>
    <row r="8396" spans="1:12">
      <c r="A8396" s="36">
        <v>2017</v>
      </c>
      <c r="B8396" s="14" t="s">
        <v>1417</v>
      </c>
      <c r="C8396" s="9">
        <v>43028</v>
      </c>
      <c r="D8396" s="14" t="s">
        <v>537</v>
      </c>
      <c r="E8396" s="1" t="s">
        <v>308</v>
      </c>
      <c r="F8396" s="11">
        <v>4421</v>
      </c>
      <c r="G8396" s="1" t="s">
        <v>137</v>
      </c>
      <c r="H8396" s="1" t="s">
        <v>795</v>
      </c>
      <c r="I8396" s="27">
        <v>128</v>
      </c>
      <c r="J8396" s="30">
        <v>8972</v>
      </c>
      <c r="K8396" s="28" t="s">
        <v>1945</v>
      </c>
      <c r="L8396" s="4" t="s">
        <v>794</v>
      </c>
    </row>
    <row r="8397" spans="1:12">
      <c r="A8397" s="36">
        <v>2017</v>
      </c>
      <c r="B8397" s="14" t="s">
        <v>1417</v>
      </c>
      <c r="C8397" s="9">
        <v>43028</v>
      </c>
      <c r="D8397" s="14" t="s">
        <v>537</v>
      </c>
      <c r="E8397" s="1" t="s">
        <v>308</v>
      </c>
      <c r="F8397" s="11">
        <v>4421</v>
      </c>
      <c r="G8397" s="1" t="s">
        <v>137</v>
      </c>
      <c r="H8397" s="1" t="s">
        <v>795</v>
      </c>
      <c r="I8397" s="27">
        <v>107</v>
      </c>
      <c r="J8397" s="30">
        <v>8974</v>
      </c>
      <c r="K8397" s="28" t="s">
        <v>1945</v>
      </c>
      <c r="L8397" s="4" t="s">
        <v>794</v>
      </c>
    </row>
    <row r="8398" spans="1:12">
      <c r="A8398" s="36">
        <v>2017</v>
      </c>
      <c r="B8398" s="14" t="s">
        <v>1417</v>
      </c>
      <c r="C8398" s="9">
        <v>43029</v>
      </c>
      <c r="D8398" s="14" t="s">
        <v>537</v>
      </c>
      <c r="E8398" s="1" t="s">
        <v>308</v>
      </c>
      <c r="F8398" s="11">
        <v>4421</v>
      </c>
      <c r="G8398" s="1" t="s">
        <v>137</v>
      </c>
      <c r="H8398" s="1" t="s">
        <v>795</v>
      </c>
      <c r="I8398" s="27">
        <v>121</v>
      </c>
      <c r="J8398" s="30">
        <v>8984</v>
      </c>
      <c r="K8398" s="28" t="s">
        <v>1945</v>
      </c>
      <c r="L8398" s="4" t="s">
        <v>794</v>
      </c>
    </row>
    <row r="8399" spans="1:12">
      <c r="A8399" s="36">
        <v>2017</v>
      </c>
      <c r="B8399" s="14" t="s">
        <v>1417</v>
      </c>
      <c r="C8399" s="9">
        <v>43029</v>
      </c>
      <c r="D8399" s="14" t="s">
        <v>537</v>
      </c>
      <c r="E8399" s="1" t="s">
        <v>308</v>
      </c>
      <c r="F8399" s="11">
        <v>4421</v>
      </c>
      <c r="G8399" s="1" t="s">
        <v>137</v>
      </c>
      <c r="H8399" s="1" t="s">
        <v>795</v>
      </c>
      <c r="I8399" s="27">
        <v>99</v>
      </c>
      <c r="J8399" s="30">
        <v>8991</v>
      </c>
      <c r="K8399" s="28" t="s">
        <v>1945</v>
      </c>
      <c r="L8399" s="4" t="s">
        <v>794</v>
      </c>
    </row>
    <row r="8400" spans="1:12">
      <c r="A8400" s="36">
        <v>2017</v>
      </c>
      <c r="B8400" s="14" t="s">
        <v>1417</v>
      </c>
      <c r="C8400" s="9">
        <v>43030</v>
      </c>
      <c r="D8400" s="14" t="s">
        <v>537</v>
      </c>
      <c r="E8400" s="1" t="s">
        <v>308</v>
      </c>
      <c r="F8400" s="11">
        <v>4421</v>
      </c>
      <c r="G8400" s="1" t="s">
        <v>137</v>
      </c>
      <c r="H8400" s="1" t="s">
        <v>795</v>
      </c>
      <c r="I8400" s="27">
        <v>93</v>
      </c>
      <c r="J8400" s="30">
        <v>8993</v>
      </c>
      <c r="K8400" s="28" t="s">
        <v>1945</v>
      </c>
      <c r="L8400" s="4" t="s">
        <v>794</v>
      </c>
    </row>
    <row r="8401" spans="1:12">
      <c r="A8401" s="36">
        <v>2017</v>
      </c>
      <c r="B8401" s="14" t="s">
        <v>1417</v>
      </c>
      <c r="C8401" s="9">
        <v>43030</v>
      </c>
      <c r="D8401" s="14" t="s">
        <v>537</v>
      </c>
      <c r="E8401" s="1" t="s">
        <v>308</v>
      </c>
      <c r="F8401" s="11">
        <v>4421</v>
      </c>
      <c r="G8401" s="1" t="s">
        <v>137</v>
      </c>
      <c r="H8401" s="1" t="s">
        <v>795</v>
      </c>
      <c r="I8401" s="27">
        <v>88</v>
      </c>
      <c r="J8401" s="30">
        <v>8994</v>
      </c>
      <c r="K8401" s="28" t="s">
        <v>1945</v>
      </c>
      <c r="L8401" s="4" t="s">
        <v>794</v>
      </c>
    </row>
    <row r="8402" spans="1:12">
      <c r="A8402" s="36">
        <v>2017</v>
      </c>
      <c r="B8402" s="14" t="s">
        <v>1417</v>
      </c>
      <c r="C8402" s="9">
        <v>43030</v>
      </c>
      <c r="D8402" s="14" t="s">
        <v>537</v>
      </c>
      <c r="E8402" s="1" t="s">
        <v>308</v>
      </c>
      <c r="F8402" s="11">
        <v>4421</v>
      </c>
      <c r="G8402" s="1" t="s">
        <v>137</v>
      </c>
      <c r="H8402" s="1" t="s">
        <v>795</v>
      </c>
      <c r="I8402" s="27">
        <v>64</v>
      </c>
      <c r="J8402" s="30">
        <v>8997</v>
      </c>
      <c r="K8402" s="28" t="s">
        <v>1945</v>
      </c>
      <c r="L8402" s="4" t="s">
        <v>794</v>
      </c>
    </row>
    <row r="8403" spans="1:12">
      <c r="A8403" s="36">
        <v>2017</v>
      </c>
      <c r="B8403" s="14" t="s">
        <v>1417</v>
      </c>
      <c r="C8403" s="9">
        <v>43030</v>
      </c>
      <c r="D8403" s="14" t="s">
        <v>537</v>
      </c>
      <c r="E8403" s="1" t="s">
        <v>308</v>
      </c>
      <c r="F8403" s="11">
        <v>4421</v>
      </c>
      <c r="G8403" s="1" t="s">
        <v>137</v>
      </c>
      <c r="H8403" s="1" t="s">
        <v>795</v>
      </c>
      <c r="I8403" s="27">
        <v>115</v>
      </c>
      <c r="J8403" s="30">
        <v>8999</v>
      </c>
      <c r="K8403" s="28" t="s">
        <v>1945</v>
      </c>
      <c r="L8403" s="4" t="s">
        <v>794</v>
      </c>
    </row>
    <row r="8404" spans="1:12">
      <c r="A8404" s="36">
        <v>2017</v>
      </c>
      <c r="B8404" s="14" t="s">
        <v>1417</v>
      </c>
      <c r="C8404" s="9">
        <v>43031</v>
      </c>
      <c r="D8404" s="14" t="s">
        <v>537</v>
      </c>
      <c r="E8404" s="1" t="s">
        <v>308</v>
      </c>
      <c r="F8404" s="11">
        <v>4421</v>
      </c>
      <c r="G8404" s="1" t="s">
        <v>137</v>
      </c>
      <c r="H8404" s="1" t="s">
        <v>795</v>
      </c>
      <c r="I8404" s="27">
        <v>139</v>
      </c>
      <c r="J8404" s="30">
        <v>9002</v>
      </c>
      <c r="K8404" s="28" t="s">
        <v>1945</v>
      </c>
      <c r="L8404" s="4" t="s">
        <v>794</v>
      </c>
    </row>
    <row r="8405" spans="1:12">
      <c r="A8405" s="36">
        <v>2017</v>
      </c>
      <c r="B8405" s="14" t="s">
        <v>1417</v>
      </c>
      <c r="C8405" s="9">
        <v>43035</v>
      </c>
      <c r="D8405" s="14" t="s">
        <v>537</v>
      </c>
      <c r="E8405" s="1" t="s">
        <v>308</v>
      </c>
      <c r="F8405" s="11">
        <v>4529</v>
      </c>
      <c r="G8405" s="1" t="s">
        <v>697</v>
      </c>
      <c r="H8405" s="1" t="s">
        <v>698</v>
      </c>
      <c r="I8405" s="27">
        <v>134</v>
      </c>
      <c r="J8405" s="30" t="s">
        <v>6518</v>
      </c>
      <c r="K8405" s="28" t="s">
        <v>6519</v>
      </c>
      <c r="L8405" s="4" t="s">
        <v>794</v>
      </c>
    </row>
    <row r="8406" spans="1:12">
      <c r="A8406" s="36">
        <v>2017</v>
      </c>
      <c r="B8406" s="14" t="s">
        <v>1417</v>
      </c>
      <c r="C8406" s="9">
        <v>43038</v>
      </c>
      <c r="D8406" s="14" t="s">
        <v>537</v>
      </c>
      <c r="E8406" s="1" t="s">
        <v>308</v>
      </c>
      <c r="F8406" s="11">
        <v>4529</v>
      </c>
      <c r="G8406" s="1" t="s">
        <v>697</v>
      </c>
      <c r="H8406" s="1" t="s">
        <v>698</v>
      </c>
      <c r="I8406" s="27">
        <v>144</v>
      </c>
      <c r="J8406" s="30" t="s">
        <v>6520</v>
      </c>
      <c r="K8406" s="28" t="s">
        <v>1945</v>
      </c>
      <c r="L8406" s="4" t="s">
        <v>794</v>
      </c>
    </row>
    <row r="8407" spans="1:12">
      <c r="A8407" s="36">
        <v>2017</v>
      </c>
      <c r="B8407" s="14" t="s">
        <v>1417</v>
      </c>
      <c r="C8407" s="9">
        <v>43011</v>
      </c>
      <c r="D8407" s="14" t="s">
        <v>537</v>
      </c>
      <c r="E8407" s="1" t="s">
        <v>13</v>
      </c>
      <c r="F8407" s="11">
        <v>5070</v>
      </c>
      <c r="G8407" s="1" t="s">
        <v>149</v>
      </c>
      <c r="H8407" s="11" t="s">
        <v>748</v>
      </c>
      <c r="I8407" s="27">
        <v>45</v>
      </c>
      <c r="J8407" s="30">
        <v>11552</v>
      </c>
      <c r="K8407" s="28" t="s">
        <v>6521</v>
      </c>
      <c r="L8407" s="4" t="s">
        <v>794</v>
      </c>
    </row>
    <row r="8408" spans="1:12">
      <c r="A8408" s="36">
        <v>2017</v>
      </c>
      <c r="B8408" s="14" t="s">
        <v>1417</v>
      </c>
      <c r="C8408" s="9">
        <v>43016</v>
      </c>
      <c r="D8408" s="14" t="s">
        <v>537</v>
      </c>
      <c r="E8408" s="1" t="s">
        <v>13</v>
      </c>
      <c r="F8408" s="11">
        <v>5065</v>
      </c>
      <c r="G8408" s="1" t="s">
        <v>137</v>
      </c>
      <c r="H8408" s="11" t="s">
        <v>2764</v>
      </c>
      <c r="I8408" s="27">
        <v>150</v>
      </c>
      <c r="J8408" s="30">
        <v>12202</v>
      </c>
      <c r="K8408" s="28" t="s">
        <v>1947</v>
      </c>
      <c r="L8408" s="4" t="s">
        <v>794</v>
      </c>
    </row>
    <row r="8409" spans="1:12">
      <c r="A8409" s="36">
        <v>2017</v>
      </c>
      <c r="B8409" s="14" t="s">
        <v>1417</v>
      </c>
      <c r="C8409" s="9">
        <v>43024</v>
      </c>
      <c r="D8409" s="14" t="s">
        <v>537</v>
      </c>
      <c r="E8409" s="1" t="s">
        <v>13</v>
      </c>
      <c r="F8409" s="11">
        <v>5065</v>
      </c>
      <c r="G8409" s="1" t="s">
        <v>697</v>
      </c>
      <c r="H8409" s="1" t="s">
        <v>698</v>
      </c>
      <c r="I8409" s="27">
        <v>66</v>
      </c>
      <c r="J8409" s="30" t="s">
        <v>6522</v>
      </c>
      <c r="K8409" s="28" t="s">
        <v>6523</v>
      </c>
      <c r="L8409" s="4" t="s">
        <v>794</v>
      </c>
    </row>
    <row r="8410" spans="1:12">
      <c r="A8410" s="36">
        <v>2017</v>
      </c>
      <c r="B8410" s="14" t="s">
        <v>1417</v>
      </c>
      <c r="C8410" s="9">
        <v>43027</v>
      </c>
      <c r="D8410" s="14" t="s">
        <v>537</v>
      </c>
      <c r="E8410" s="1" t="s">
        <v>13</v>
      </c>
      <c r="F8410" s="11">
        <v>5070</v>
      </c>
      <c r="G8410" s="1" t="s">
        <v>137</v>
      </c>
      <c r="H8410" s="1" t="s">
        <v>551</v>
      </c>
      <c r="I8410" s="27">
        <v>68</v>
      </c>
      <c r="J8410" s="30">
        <v>3204</v>
      </c>
      <c r="K8410" s="28" t="s">
        <v>6524</v>
      </c>
      <c r="L8410" s="4" t="s">
        <v>794</v>
      </c>
    </row>
    <row r="8411" spans="1:12">
      <c r="A8411" s="36">
        <v>2017</v>
      </c>
      <c r="B8411" s="14" t="s">
        <v>1417</v>
      </c>
      <c r="C8411" s="9">
        <v>43028</v>
      </c>
      <c r="D8411" s="14" t="s">
        <v>537</v>
      </c>
      <c r="E8411" s="1" t="s">
        <v>13</v>
      </c>
      <c r="F8411" s="11">
        <v>5070</v>
      </c>
      <c r="G8411" s="1" t="s">
        <v>137</v>
      </c>
      <c r="H8411" s="1" t="s">
        <v>795</v>
      </c>
      <c r="I8411" s="27">
        <v>90</v>
      </c>
      <c r="J8411" s="30">
        <v>8973</v>
      </c>
      <c r="K8411" s="28" t="s">
        <v>6524</v>
      </c>
      <c r="L8411" s="4" t="s">
        <v>794</v>
      </c>
    </row>
    <row r="8412" spans="1:12">
      <c r="A8412" s="36">
        <v>2017</v>
      </c>
      <c r="B8412" s="14" t="s">
        <v>1417</v>
      </c>
      <c r="C8412" s="9">
        <v>43019</v>
      </c>
      <c r="D8412" s="14" t="s">
        <v>537</v>
      </c>
      <c r="E8412" s="1" t="s">
        <v>13</v>
      </c>
      <c r="F8412" s="11">
        <v>5065</v>
      </c>
      <c r="G8412" s="1" t="s">
        <v>137</v>
      </c>
      <c r="H8412" s="1" t="s">
        <v>650</v>
      </c>
      <c r="I8412" s="27">
        <v>32</v>
      </c>
      <c r="J8412" s="30">
        <v>2684</v>
      </c>
      <c r="K8412" s="28" t="s">
        <v>6525</v>
      </c>
      <c r="L8412" s="4" t="s">
        <v>794</v>
      </c>
    </row>
    <row r="8413" spans="1:12">
      <c r="A8413" s="36">
        <v>2017</v>
      </c>
      <c r="B8413" s="14" t="s">
        <v>1417</v>
      </c>
      <c r="C8413" s="9">
        <v>43031</v>
      </c>
      <c r="D8413" s="14" t="s">
        <v>537</v>
      </c>
      <c r="E8413" s="1" t="s">
        <v>13</v>
      </c>
      <c r="F8413" s="11">
        <v>5070</v>
      </c>
      <c r="G8413" s="1" t="s">
        <v>137</v>
      </c>
      <c r="H8413" s="1" t="s">
        <v>795</v>
      </c>
      <c r="I8413" s="27">
        <v>106</v>
      </c>
      <c r="J8413" s="30">
        <v>9000</v>
      </c>
      <c r="K8413" s="28" t="s">
        <v>1943</v>
      </c>
      <c r="L8413" s="4" t="s">
        <v>794</v>
      </c>
    </row>
    <row r="8414" spans="1:12">
      <c r="A8414" s="36">
        <v>2017</v>
      </c>
      <c r="B8414" s="14" t="s">
        <v>1417</v>
      </c>
      <c r="C8414" s="9">
        <v>43034</v>
      </c>
      <c r="D8414" s="14" t="s">
        <v>537</v>
      </c>
      <c r="E8414" s="1" t="s">
        <v>13</v>
      </c>
      <c r="F8414" s="11">
        <v>5070</v>
      </c>
      <c r="G8414" s="1" t="s">
        <v>697</v>
      </c>
      <c r="H8414" s="1" t="s">
        <v>698</v>
      </c>
      <c r="I8414" s="27">
        <v>42</v>
      </c>
      <c r="J8414" s="30" t="s">
        <v>6526</v>
      </c>
      <c r="K8414" s="28" t="s">
        <v>6523</v>
      </c>
      <c r="L8414" s="4" t="s">
        <v>794</v>
      </c>
    </row>
    <row r="8415" spans="1:12">
      <c r="A8415" s="36">
        <v>2017</v>
      </c>
      <c r="B8415" s="14" t="s">
        <v>1417</v>
      </c>
      <c r="C8415" s="9">
        <v>43039</v>
      </c>
      <c r="D8415" s="14" t="s">
        <v>537</v>
      </c>
      <c r="E8415" s="1" t="s">
        <v>13</v>
      </c>
      <c r="F8415" s="11">
        <v>5070</v>
      </c>
      <c r="G8415" s="1" t="s">
        <v>697</v>
      </c>
      <c r="H8415" s="1" t="s">
        <v>698</v>
      </c>
      <c r="I8415" s="27">
        <v>30</v>
      </c>
      <c r="J8415" s="30" t="s">
        <v>6527</v>
      </c>
      <c r="K8415" s="28" t="s">
        <v>6523</v>
      </c>
      <c r="L8415" s="4" t="s">
        <v>794</v>
      </c>
    </row>
    <row r="8416" spans="1:12">
      <c r="A8416" s="36">
        <v>2017</v>
      </c>
      <c r="B8416" s="14" t="s">
        <v>1417</v>
      </c>
      <c r="C8416" s="9">
        <v>43011</v>
      </c>
      <c r="D8416" s="14" t="s">
        <v>809</v>
      </c>
      <c r="E8416" s="1" t="s">
        <v>810</v>
      </c>
      <c r="F8416" s="11">
        <v>5723</v>
      </c>
      <c r="G8416" s="1" t="s">
        <v>137</v>
      </c>
      <c r="H8416" s="1" t="s">
        <v>795</v>
      </c>
      <c r="I8416" s="27">
        <v>12</v>
      </c>
      <c r="J8416" s="30">
        <v>8911</v>
      </c>
      <c r="K8416" s="28" t="s">
        <v>811</v>
      </c>
      <c r="L8416" s="4" t="s">
        <v>794</v>
      </c>
    </row>
    <row r="8417" spans="1:12">
      <c r="A8417" s="36">
        <v>2017</v>
      </c>
      <c r="B8417" s="14" t="s">
        <v>1417</v>
      </c>
      <c r="C8417" s="9">
        <v>43011</v>
      </c>
      <c r="D8417" s="14" t="s">
        <v>809</v>
      </c>
      <c r="E8417" s="1" t="s">
        <v>810</v>
      </c>
      <c r="F8417" s="11">
        <v>5723</v>
      </c>
      <c r="G8417" s="1" t="s">
        <v>137</v>
      </c>
      <c r="H8417" s="1" t="s">
        <v>795</v>
      </c>
      <c r="I8417" s="27">
        <v>30</v>
      </c>
      <c r="J8417" s="30">
        <v>8916</v>
      </c>
      <c r="K8417" s="28" t="s">
        <v>811</v>
      </c>
      <c r="L8417" s="4" t="s">
        <v>794</v>
      </c>
    </row>
    <row r="8418" spans="1:12">
      <c r="A8418" s="36">
        <v>2017</v>
      </c>
      <c r="B8418" s="14" t="s">
        <v>1417</v>
      </c>
      <c r="C8418" s="9">
        <v>43014</v>
      </c>
      <c r="D8418" s="14" t="s">
        <v>809</v>
      </c>
      <c r="E8418" s="1" t="s">
        <v>810</v>
      </c>
      <c r="F8418" s="11">
        <v>5723</v>
      </c>
      <c r="G8418" s="1" t="s">
        <v>137</v>
      </c>
      <c r="H8418" s="1" t="s">
        <v>650</v>
      </c>
      <c r="I8418" s="27">
        <v>35</v>
      </c>
      <c r="J8418" s="30">
        <v>2668</v>
      </c>
      <c r="K8418" s="28" t="s">
        <v>811</v>
      </c>
      <c r="L8418" s="4" t="s">
        <v>794</v>
      </c>
    </row>
    <row r="8419" spans="1:12">
      <c r="A8419" s="36">
        <v>2017</v>
      </c>
      <c r="B8419" s="14" t="s">
        <v>1417</v>
      </c>
      <c r="C8419" s="9">
        <v>43015</v>
      </c>
      <c r="D8419" s="14" t="s">
        <v>809</v>
      </c>
      <c r="E8419" s="1" t="s">
        <v>810</v>
      </c>
      <c r="F8419" s="11">
        <v>5723</v>
      </c>
      <c r="G8419" s="1" t="s">
        <v>137</v>
      </c>
      <c r="H8419" s="1" t="s">
        <v>650</v>
      </c>
      <c r="I8419" s="27">
        <v>32</v>
      </c>
      <c r="J8419" s="30">
        <v>2670</v>
      </c>
      <c r="K8419" s="28" t="s">
        <v>811</v>
      </c>
      <c r="L8419" s="4" t="s">
        <v>794</v>
      </c>
    </row>
    <row r="8420" spans="1:12">
      <c r="A8420" s="36">
        <v>2017</v>
      </c>
      <c r="B8420" s="14" t="s">
        <v>1961</v>
      </c>
      <c r="C8420" s="9">
        <v>43041</v>
      </c>
      <c r="D8420" s="14" t="s">
        <v>537</v>
      </c>
      <c r="E8420" s="1" t="s">
        <v>13</v>
      </c>
      <c r="F8420" s="11">
        <v>5067</v>
      </c>
      <c r="G8420" s="1" t="s">
        <v>37</v>
      </c>
      <c r="H8420" s="1" t="s">
        <v>143</v>
      </c>
      <c r="I8420" s="27">
        <v>40</v>
      </c>
      <c r="J8420" s="30" t="s">
        <v>6528</v>
      </c>
      <c r="K8420" s="28" t="s">
        <v>6529</v>
      </c>
      <c r="L8420" s="4" t="s">
        <v>333</v>
      </c>
    </row>
    <row r="8421" spans="1:12">
      <c r="A8421" s="36">
        <v>2017</v>
      </c>
      <c r="B8421" s="14" t="s">
        <v>1961</v>
      </c>
      <c r="C8421" s="9">
        <v>43046</v>
      </c>
      <c r="D8421" s="14" t="s">
        <v>537</v>
      </c>
      <c r="E8421" s="1" t="s">
        <v>13</v>
      </c>
      <c r="F8421" s="11">
        <v>5067</v>
      </c>
      <c r="G8421" s="1" t="s">
        <v>37</v>
      </c>
      <c r="H8421" s="1" t="s">
        <v>143</v>
      </c>
      <c r="I8421" s="27">
        <v>104</v>
      </c>
      <c r="J8421" s="30" t="s">
        <v>6530</v>
      </c>
      <c r="K8421" s="28" t="s">
        <v>6531</v>
      </c>
      <c r="L8421" s="4" t="s">
        <v>333</v>
      </c>
    </row>
    <row r="8422" spans="1:12">
      <c r="A8422" s="36">
        <v>2017</v>
      </c>
      <c r="B8422" s="14" t="s">
        <v>1961</v>
      </c>
      <c r="C8422" s="9">
        <v>43040</v>
      </c>
      <c r="D8422" s="14" t="s">
        <v>537</v>
      </c>
      <c r="E8422" s="1" t="s">
        <v>13</v>
      </c>
      <c r="F8422" s="11">
        <v>5067</v>
      </c>
      <c r="G8422" s="1" t="s">
        <v>37</v>
      </c>
      <c r="H8422" s="1" t="s">
        <v>143</v>
      </c>
      <c r="I8422" s="27">
        <v>84</v>
      </c>
      <c r="J8422" s="30" t="s">
        <v>6532</v>
      </c>
      <c r="K8422" s="28" t="s">
        <v>6529</v>
      </c>
      <c r="L8422" s="4" t="s">
        <v>333</v>
      </c>
    </row>
    <row r="8423" spans="1:12">
      <c r="A8423" s="36">
        <v>2017</v>
      </c>
      <c r="B8423" s="14" t="s">
        <v>1961</v>
      </c>
      <c r="C8423" s="9">
        <v>43040</v>
      </c>
      <c r="D8423" s="14" t="s">
        <v>537</v>
      </c>
      <c r="E8423" s="1" t="s">
        <v>13</v>
      </c>
      <c r="F8423" s="11">
        <v>5067</v>
      </c>
      <c r="G8423" s="1" t="s">
        <v>37</v>
      </c>
      <c r="H8423" s="1" t="s">
        <v>143</v>
      </c>
      <c r="I8423" s="27">
        <v>92</v>
      </c>
      <c r="J8423" s="30" t="s">
        <v>6533</v>
      </c>
      <c r="K8423" s="28" t="s">
        <v>6529</v>
      </c>
      <c r="L8423" s="4" t="s">
        <v>333</v>
      </c>
    </row>
    <row r="8424" spans="1:12">
      <c r="A8424" s="36">
        <v>2017</v>
      </c>
      <c r="B8424" s="14" t="s">
        <v>1961</v>
      </c>
      <c r="C8424" s="9">
        <v>43049</v>
      </c>
      <c r="D8424" s="14" t="s">
        <v>537</v>
      </c>
      <c r="E8424" s="1" t="s">
        <v>13</v>
      </c>
      <c r="F8424" s="11">
        <v>5071</v>
      </c>
      <c r="G8424" s="1" t="s">
        <v>37</v>
      </c>
      <c r="H8424" s="11" t="s">
        <v>1482</v>
      </c>
      <c r="I8424" s="27">
        <v>30.4</v>
      </c>
      <c r="J8424" s="30" t="s">
        <v>6534</v>
      </c>
      <c r="K8424" s="28" t="s">
        <v>6535</v>
      </c>
      <c r="L8424" s="4" t="s">
        <v>333</v>
      </c>
    </row>
    <row r="8425" spans="1:12">
      <c r="A8425" s="36">
        <v>2017</v>
      </c>
      <c r="B8425" s="14" t="s">
        <v>1961</v>
      </c>
      <c r="C8425" s="9">
        <v>43067</v>
      </c>
      <c r="D8425" s="14" t="s">
        <v>537</v>
      </c>
      <c r="E8425" s="1" t="s">
        <v>13</v>
      </c>
      <c r="F8425" s="11">
        <v>5067</v>
      </c>
      <c r="G8425" s="1" t="s">
        <v>37</v>
      </c>
      <c r="H8425" s="11" t="s">
        <v>1482</v>
      </c>
      <c r="I8425" s="27">
        <v>46</v>
      </c>
      <c r="J8425" s="30" t="s">
        <v>6536</v>
      </c>
      <c r="K8425" s="28" t="s">
        <v>6537</v>
      </c>
      <c r="L8425" s="4" t="s">
        <v>333</v>
      </c>
    </row>
    <row r="8426" spans="1:12">
      <c r="A8426" s="36">
        <v>2017</v>
      </c>
      <c r="B8426" s="14" t="s">
        <v>1961</v>
      </c>
      <c r="C8426" s="9">
        <v>43068</v>
      </c>
      <c r="D8426" s="14" t="s">
        <v>537</v>
      </c>
      <c r="E8426" s="1" t="s">
        <v>13</v>
      </c>
      <c r="F8426" s="11">
        <v>5067</v>
      </c>
      <c r="G8426" s="1" t="s">
        <v>37</v>
      </c>
      <c r="H8426" s="1" t="s">
        <v>143</v>
      </c>
      <c r="I8426" s="27">
        <v>140</v>
      </c>
      <c r="J8426" s="30" t="s">
        <v>6538</v>
      </c>
      <c r="K8426" s="28" t="s">
        <v>6537</v>
      </c>
      <c r="L8426" s="4" t="s">
        <v>333</v>
      </c>
    </row>
    <row r="8427" spans="1:12">
      <c r="A8427" s="36">
        <v>2017</v>
      </c>
      <c r="B8427" s="14" t="s">
        <v>1961</v>
      </c>
      <c r="C8427" s="9">
        <v>43068</v>
      </c>
      <c r="D8427" s="14" t="s">
        <v>537</v>
      </c>
      <c r="E8427" s="1" t="s">
        <v>13</v>
      </c>
      <c r="F8427" s="11">
        <v>5067</v>
      </c>
      <c r="G8427" s="1" t="s">
        <v>37</v>
      </c>
      <c r="H8427" s="11" t="s">
        <v>1482</v>
      </c>
      <c r="I8427" s="27">
        <v>90.6</v>
      </c>
      <c r="J8427" s="30" t="s">
        <v>6539</v>
      </c>
      <c r="K8427" s="28" t="s">
        <v>6537</v>
      </c>
      <c r="L8427" s="4" t="s">
        <v>333</v>
      </c>
    </row>
    <row r="8428" spans="1:12">
      <c r="A8428" s="36">
        <v>2017</v>
      </c>
      <c r="B8428" s="14" t="s">
        <v>1961</v>
      </c>
      <c r="C8428" s="9">
        <v>43040</v>
      </c>
      <c r="D8428" s="14" t="s">
        <v>537</v>
      </c>
      <c r="E8428" s="1" t="s">
        <v>377</v>
      </c>
      <c r="F8428" s="11">
        <v>1952</v>
      </c>
      <c r="G8428" s="1" t="s">
        <v>137</v>
      </c>
      <c r="H8428" s="1" t="s">
        <v>138</v>
      </c>
      <c r="I8428" s="27">
        <v>151</v>
      </c>
      <c r="J8428" s="30">
        <v>3577</v>
      </c>
      <c r="K8428" s="28" t="s">
        <v>6540</v>
      </c>
      <c r="L8428" s="4" t="s">
        <v>333</v>
      </c>
    </row>
    <row r="8429" spans="1:12">
      <c r="A8429" s="36">
        <v>2017</v>
      </c>
      <c r="B8429" s="14" t="s">
        <v>1961</v>
      </c>
      <c r="C8429" s="9">
        <v>43040</v>
      </c>
      <c r="D8429" s="14" t="s">
        <v>537</v>
      </c>
      <c r="E8429" s="1" t="s">
        <v>377</v>
      </c>
      <c r="F8429" s="11">
        <v>1952</v>
      </c>
      <c r="G8429" s="1" t="s">
        <v>137</v>
      </c>
      <c r="H8429" s="1" t="s">
        <v>138</v>
      </c>
      <c r="I8429" s="27">
        <v>134</v>
      </c>
      <c r="J8429" s="30">
        <v>3584</v>
      </c>
      <c r="K8429" s="28" t="s">
        <v>6541</v>
      </c>
      <c r="L8429" s="4" t="s">
        <v>333</v>
      </c>
    </row>
    <row r="8430" spans="1:12">
      <c r="A8430" s="36">
        <v>2017</v>
      </c>
      <c r="B8430" s="14" t="s">
        <v>1961</v>
      </c>
      <c r="C8430" s="9">
        <v>43041</v>
      </c>
      <c r="D8430" s="14" t="s">
        <v>537</v>
      </c>
      <c r="E8430" s="1" t="s">
        <v>377</v>
      </c>
      <c r="F8430" s="11">
        <v>1952</v>
      </c>
      <c r="G8430" s="1" t="s">
        <v>137</v>
      </c>
      <c r="H8430" s="1" t="s">
        <v>138</v>
      </c>
      <c r="I8430" s="27">
        <v>202</v>
      </c>
      <c r="J8430" s="30">
        <v>3586</v>
      </c>
      <c r="K8430" s="28" t="s">
        <v>6541</v>
      </c>
      <c r="L8430" s="4" t="s">
        <v>333</v>
      </c>
    </row>
    <row r="8431" spans="1:12">
      <c r="A8431" s="36">
        <v>2017</v>
      </c>
      <c r="B8431" s="14" t="s">
        <v>1961</v>
      </c>
      <c r="C8431" s="9">
        <v>43044</v>
      </c>
      <c r="D8431" s="14" t="s">
        <v>537</v>
      </c>
      <c r="E8431" s="1" t="s">
        <v>377</v>
      </c>
      <c r="F8431" s="11">
        <v>1952</v>
      </c>
      <c r="G8431" s="1" t="s">
        <v>137</v>
      </c>
      <c r="H8431" s="1" t="s">
        <v>138</v>
      </c>
      <c r="I8431" s="27">
        <v>101</v>
      </c>
      <c r="J8431" s="30">
        <v>3598</v>
      </c>
      <c r="K8431" s="28" t="s">
        <v>6541</v>
      </c>
      <c r="L8431" s="4" t="s">
        <v>333</v>
      </c>
    </row>
    <row r="8432" spans="1:12">
      <c r="A8432" s="36">
        <v>2017</v>
      </c>
      <c r="B8432" s="14" t="s">
        <v>1961</v>
      </c>
      <c r="C8432" s="9">
        <v>43048</v>
      </c>
      <c r="D8432" s="14" t="s">
        <v>537</v>
      </c>
      <c r="E8432" s="1" t="s">
        <v>377</v>
      </c>
      <c r="F8432" s="11">
        <v>1952</v>
      </c>
      <c r="G8432" s="1" t="s">
        <v>137</v>
      </c>
      <c r="H8432" s="1" t="s">
        <v>138</v>
      </c>
      <c r="I8432" s="27">
        <v>77</v>
      </c>
      <c r="J8432" s="30">
        <v>3604</v>
      </c>
      <c r="K8432" s="28" t="s">
        <v>6542</v>
      </c>
      <c r="L8432" s="4" t="s">
        <v>333</v>
      </c>
    </row>
    <row r="8433" spans="1:12">
      <c r="A8433" s="36">
        <v>2017</v>
      </c>
      <c r="B8433" s="14" t="s">
        <v>1961</v>
      </c>
      <c r="C8433" s="9">
        <v>43051</v>
      </c>
      <c r="D8433" s="14" t="s">
        <v>537</v>
      </c>
      <c r="E8433" s="1" t="s">
        <v>377</v>
      </c>
      <c r="F8433" s="11">
        <v>1952</v>
      </c>
      <c r="G8433" s="1" t="s">
        <v>37</v>
      </c>
      <c r="H8433" s="1" t="s">
        <v>143</v>
      </c>
      <c r="I8433" s="27">
        <v>201</v>
      </c>
      <c r="J8433" s="30" t="s">
        <v>6543</v>
      </c>
      <c r="K8433" s="28" t="s">
        <v>6544</v>
      </c>
      <c r="L8433" s="4" t="s">
        <v>333</v>
      </c>
    </row>
    <row r="8434" spans="1:12">
      <c r="A8434" s="36">
        <v>2017</v>
      </c>
      <c r="B8434" s="14" t="s">
        <v>1961</v>
      </c>
      <c r="C8434" s="9">
        <v>43054</v>
      </c>
      <c r="D8434" s="14" t="s">
        <v>537</v>
      </c>
      <c r="E8434" s="1" t="s">
        <v>377</v>
      </c>
      <c r="F8434" s="11">
        <v>1952</v>
      </c>
      <c r="G8434" s="1" t="s">
        <v>37</v>
      </c>
      <c r="H8434" s="11" t="s">
        <v>1482</v>
      </c>
      <c r="I8434" s="27">
        <v>60</v>
      </c>
      <c r="J8434" s="30" t="s">
        <v>6545</v>
      </c>
      <c r="K8434" s="28" t="s">
        <v>6546</v>
      </c>
      <c r="L8434" s="4" t="s">
        <v>333</v>
      </c>
    </row>
    <row r="8435" spans="1:12">
      <c r="A8435" s="36">
        <v>2017</v>
      </c>
      <c r="B8435" s="14" t="s">
        <v>1961</v>
      </c>
      <c r="C8435" s="9">
        <v>43054</v>
      </c>
      <c r="D8435" s="14" t="s">
        <v>537</v>
      </c>
      <c r="E8435" s="1" t="s">
        <v>377</v>
      </c>
      <c r="F8435" s="11">
        <v>1952</v>
      </c>
      <c r="G8435" s="1" t="s">
        <v>37</v>
      </c>
      <c r="H8435" s="1" t="s">
        <v>143</v>
      </c>
      <c r="I8435" s="27">
        <v>110</v>
      </c>
      <c r="J8435" s="30" t="s">
        <v>6547</v>
      </c>
      <c r="K8435" s="28" t="s">
        <v>6546</v>
      </c>
      <c r="L8435" s="4" t="s">
        <v>333</v>
      </c>
    </row>
    <row r="8436" spans="1:12">
      <c r="A8436" s="36">
        <v>2017</v>
      </c>
      <c r="B8436" s="14" t="s">
        <v>1961</v>
      </c>
      <c r="C8436" s="9">
        <v>43056</v>
      </c>
      <c r="D8436" s="14" t="s">
        <v>537</v>
      </c>
      <c r="E8436" s="1" t="s">
        <v>377</v>
      </c>
      <c r="F8436" s="11">
        <v>1952</v>
      </c>
      <c r="G8436" s="1" t="s">
        <v>37</v>
      </c>
      <c r="H8436" s="1" t="s">
        <v>143</v>
      </c>
      <c r="I8436" s="27">
        <v>93</v>
      </c>
      <c r="J8436" s="30" t="s">
        <v>6548</v>
      </c>
      <c r="K8436" s="28" t="s">
        <v>6549</v>
      </c>
      <c r="L8436" s="4" t="s">
        <v>333</v>
      </c>
    </row>
    <row r="8437" spans="1:12">
      <c r="A8437" s="36">
        <v>2017</v>
      </c>
      <c r="B8437" s="14" t="s">
        <v>1961</v>
      </c>
      <c r="C8437" s="9">
        <v>43057</v>
      </c>
      <c r="D8437" s="14" t="s">
        <v>537</v>
      </c>
      <c r="E8437" s="1" t="s">
        <v>377</v>
      </c>
      <c r="F8437" s="11">
        <v>1952</v>
      </c>
      <c r="G8437" s="1" t="s">
        <v>37</v>
      </c>
      <c r="H8437" s="1" t="s">
        <v>143</v>
      </c>
      <c r="I8437" s="27">
        <v>209</v>
      </c>
      <c r="J8437" s="30" t="s">
        <v>6550</v>
      </c>
      <c r="K8437" s="28" t="s">
        <v>6549</v>
      </c>
      <c r="L8437" s="4" t="s">
        <v>333</v>
      </c>
    </row>
    <row r="8438" spans="1:12">
      <c r="A8438" s="36">
        <v>2017</v>
      </c>
      <c r="B8438" s="14" t="s">
        <v>1961</v>
      </c>
      <c r="C8438" s="9">
        <v>43068</v>
      </c>
      <c r="D8438" s="14" t="s">
        <v>537</v>
      </c>
      <c r="E8438" s="1" t="s">
        <v>377</v>
      </c>
      <c r="F8438" s="11">
        <v>1952</v>
      </c>
      <c r="G8438" s="1" t="s">
        <v>37</v>
      </c>
      <c r="H8438" s="11" t="s">
        <v>1482</v>
      </c>
      <c r="I8438" s="27">
        <v>85</v>
      </c>
      <c r="J8438" s="30" t="s">
        <v>6551</v>
      </c>
      <c r="K8438" s="28" t="s">
        <v>6546</v>
      </c>
      <c r="L8438" s="4" t="s">
        <v>333</v>
      </c>
    </row>
    <row r="8439" spans="1:12">
      <c r="A8439" s="36">
        <v>2017</v>
      </c>
      <c r="B8439" s="14" t="s">
        <v>1961</v>
      </c>
      <c r="C8439" s="9">
        <v>43068</v>
      </c>
      <c r="D8439" s="14" t="s">
        <v>537</v>
      </c>
      <c r="E8439" s="1" t="s">
        <v>377</v>
      </c>
      <c r="F8439" s="11">
        <v>1952</v>
      </c>
      <c r="G8439" s="1" t="s">
        <v>37</v>
      </c>
      <c r="H8439" s="11" t="s">
        <v>1482</v>
      </c>
      <c r="I8439" s="27">
        <v>74.900000000000006</v>
      </c>
      <c r="J8439" s="30" t="s">
        <v>6552</v>
      </c>
      <c r="K8439" s="28" t="s">
        <v>6546</v>
      </c>
      <c r="L8439" s="4" t="s">
        <v>333</v>
      </c>
    </row>
    <row r="8440" spans="1:12">
      <c r="A8440" s="36">
        <v>2017</v>
      </c>
      <c r="B8440" s="14" t="s">
        <v>1961</v>
      </c>
      <c r="C8440" s="9">
        <v>43046</v>
      </c>
      <c r="D8440" s="14" t="s">
        <v>537</v>
      </c>
      <c r="E8440" s="1" t="s">
        <v>350</v>
      </c>
      <c r="F8440" s="11">
        <v>2136</v>
      </c>
      <c r="G8440" s="1" t="s">
        <v>37</v>
      </c>
      <c r="H8440" s="1" t="s">
        <v>357</v>
      </c>
      <c r="I8440" s="27">
        <v>197</v>
      </c>
      <c r="J8440" s="30" t="s">
        <v>6553</v>
      </c>
      <c r="K8440" s="28" t="s">
        <v>6554</v>
      </c>
      <c r="L8440" s="4" t="s">
        <v>333</v>
      </c>
    </row>
    <row r="8441" spans="1:12">
      <c r="A8441" s="36">
        <v>2017</v>
      </c>
      <c r="B8441" s="14" t="s">
        <v>1961</v>
      </c>
      <c r="C8441" s="9">
        <v>43046</v>
      </c>
      <c r="D8441" s="14" t="s">
        <v>537</v>
      </c>
      <c r="E8441" s="1" t="s">
        <v>350</v>
      </c>
      <c r="F8441" s="11">
        <v>2125</v>
      </c>
      <c r="G8441" s="1" t="s">
        <v>37</v>
      </c>
      <c r="H8441" s="1" t="s">
        <v>357</v>
      </c>
      <c r="I8441" s="27">
        <v>198</v>
      </c>
      <c r="J8441" s="30" t="s">
        <v>6555</v>
      </c>
      <c r="K8441" s="28" t="s">
        <v>6556</v>
      </c>
      <c r="L8441" s="4" t="s">
        <v>333</v>
      </c>
    </row>
    <row r="8442" spans="1:12">
      <c r="A8442" s="36">
        <v>2017</v>
      </c>
      <c r="B8442" s="14" t="s">
        <v>1961</v>
      </c>
      <c r="C8442" s="9">
        <v>43046</v>
      </c>
      <c r="D8442" s="14" t="s">
        <v>537</v>
      </c>
      <c r="E8442" s="1" t="s">
        <v>350</v>
      </c>
      <c r="F8442" s="11">
        <v>2135</v>
      </c>
      <c r="G8442" s="1" t="s">
        <v>37</v>
      </c>
      <c r="H8442" s="1" t="s">
        <v>357</v>
      </c>
      <c r="I8442" s="27">
        <v>193</v>
      </c>
      <c r="J8442" s="30" t="s">
        <v>6557</v>
      </c>
      <c r="K8442" s="28" t="s">
        <v>6556</v>
      </c>
      <c r="L8442" s="4" t="s">
        <v>333</v>
      </c>
    </row>
    <row r="8443" spans="1:12">
      <c r="A8443" s="36">
        <v>2017</v>
      </c>
      <c r="B8443" s="14" t="s">
        <v>1961</v>
      </c>
      <c r="C8443" s="9">
        <v>43054</v>
      </c>
      <c r="D8443" s="14" t="s">
        <v>537</v>
      </c>
      <c r="E8443" s="1" t="s">
        <v>350</v>
      </c>
      <c r="F8443" s="11">
        <v>2134</v>
      </c>
      <c r="G8443" s="1" t="s">
        <v>37</v>
      </c>
      <c r="H8443" s="1" t="s">
        <v>357</v>
      </c>
      <c r="I8443" s="27">
        <v>155</v>
      </c>
      <c r="J8443" s="30" t="s">
        <v>6558</v>
      </c>
      <c r="K8443" s="28" t="s">
        <v>6559</v>
      </c>
      <c r="L8443" s="4" t="s">
        <v>333</v>
      </c>
    </row>
    <row r="8444" spans="1:12">
      <c r="A8444" s="36">
        <v>2017</v>
      </c>
      <c r="B8444" s="14" t="s">
        <v>1961</v>
      </c>
      <c r="C8444" s="9">
        <v>43054</v>
      </c>
      <c r="D8444" s="14" t="s">
        <v>537</v>
      </c>
      <c r="E8444" s="1" t="s">
        <v>350</v>
      </c>
      <c r="F8444" s="11">
        <v>2136</v>
      </c>
      <c r="G8444" s="1" t="s">
        <v>37</v>
      </c>
      <c r="H8444" s="1" t="s">
        <v>357</v>
      </c>
      <c r="I8444" s="27">
        <v>225</v>
      </c>
      <c r="J8444" s="30" t="s">
        <v>6560</v>
      </c>
      <c r="K8444" s="28" t="s">
        <v>6561</v>
      </c>
      <c r="L8444" s="4" t="s">
        <v>333</v>
      </c>
    </row>
    <row r="8445" spans="1:12">
      <c r="A8445" s="36">
        <v>2017</v>
      </c>
      <c r="B8445" s="14" t="s">
        <v>1961</v>
      </c>
      <c r="C8445" s="9">
        <v>43054</v>
      </c>
      <c r="D8445" s="14" t="s">
        <v>537</v>
      </c>
      <c r="E8445" s="1" t="s">
        <v>350</v>
      </c>
      <c r="F8445" s="11">
        <v>2136</v>
      </c>
      <c r="G8445" s="1" t="s">
        <v>37</v>
      </c>
      <c r="H8445" s="1" t="s">
        <v>357</v>
      </c>
      <c r="I8445" s="27">
        <v>143</v>
      </c>
      <c r="J8445" s="30" t="s">
        <v>6562</v>
      </c>
      <c r="K8445" s="28" t="s">
        <v>6561</v>
      </c>
      <c r="L8445" s="4" t="s">
        <v>333</v>
      </c>
    </row>
    <row r="8446" spans="1:12">
      <c r="A8446" s="36">
        <v>2017</v>
      </c>
      <c r="B8446" s="14" t="s">
        <v>1961</v>
      </c>
      <c r="C8446" s="9">
        <v>43061</v>
      </c>
      <c r="D8446" s="14" t="s">
        <v>537</v>
      </c>
      <c r="E8446" s="1" t="s">
        <v>350</v>
      </c>
      <c r="F8446" s="11">
        <v>2134</v>
      </c>
      <c r="G8446" s="1" t="s">
        <v>37</v>
      </c>
      <c r="H8446" s="1" t="s">
        <v>279</v>
      </c>
      <c r="I8446" s="27">
        <v>214</v>
      </c>
      <c r="J8446" s="30" t="s">
        <v>6563</v>
      </c>
      <c r="K8446" s="28" t="s">
        <v>6556</v>
      </c>
      <c r="L8446" s="4" t="s">
        <v>333</v>
      </c>
    </row>
    <row r="8447" spans="1:12">
      <c r="A8447" s="36">
        <v>2017</v>
      </c>
      <c r="B8447" s="14" t="s">
        <v>1961</v>
      </c>
      <c r="C8447" s="9">
        <v>43061</v>
      </c>
      <c r="D8447" s="14" t="s">
        <v>537</v>
      </c>
      <c r="E8447" s="1" t="s">
        <v>350</v>
      </c>
      <c r="F8447" s="11">
        <v>2124</v>
      </c>
      <c r="G8447" s="1" t="s">
        <v>37</v>
      </c>
      <c r="H8447" s="1" t="s">
        <v>279</v>
      </c>
      <c r="I8447" s="27">
        <v>200</v>
      </c>
      <c r="J8447" s="30" t="s">
        <v>6564</v>
      </c>
      <c r="K8447" s="28" t="s">
        <v>6565</v>
      </c>
      <c r="L8447" s="4" t="s">
        <v>333</v>
      </c>
    </row>
    <row r="8448" spans="1:12">
      <c r="A8448" s="36">
        <v>2017</v>
      </c>
      <c r="B8448" s="14" t="s">
        <v>1961</v>
      </c>
      <c r="C8448" s="9">
        <v>43062</v>
      </c>
      <c r="D8448" s="14" t="s">
        <v>537</v>
      </c>
      <c r="E8448" s="1" t="s">
        <v>350</v>
      </c>
      <c r="F8448" s="11">
        <v>2134</v>
      </c>
      <c r="G8448" s="1" t="s">
        <v>37</v>
      </c>
      <c r="H8448" s="1" t="s">
        <v>143</v>
      </c>
      <c r="I8448" s="27">
        <v>211</v>
      </c>
      <c r="J8448" s="30" t="s">
        <v>6566</v>
      </c>
      <c r="K8448" s="28" t="s">
        <v>6567</v>
      </c>
      <c r="L8448" s="4" t="s">
        <v>333</v>
      </c>
    </row>
    <row r="8449" spans="1:12">
      <c r="A8449" s="36">
        <v>2017</v>
      </c>
      <c r="B8449" s="14" t="s">
        <v>1961</v>
      </c>
      <c r="C8449" s="9">
        <v>43062</v>
      </c>
      <c r="D8449" s="14" t="s">
        <v>537</v>
      </c>
      <c r="E8449" s="1" t="s">
        <v>350</v>
      </c>
      <c r="F8449" s="11">
        <v>2124</v>
      </c>
      <c r="G8449" s="1" t="s">
        <v>37</v>
      </c>
      <c r="H8449" s="1" t="s">
        <v>143</v>
      </c>
      <c r="I8449" s="27">
        <v>220</v>
      </c>
      <c r="J8449" s="30" t="s">
        <v>6568</v>
      </c>
      <c r="K8449" s="28" t="s">
        <v>6569</v>
      </c>
      <c r="L8449" s="4" t="s">
        <v>333</v>
      </c>
    </row>
    <row r="8450" spans="1:12">
      <c r="A8450" s="36">
        <v>2017</v>
      </c>
      <c r="B8450" s="14" t="s">
        <v>1961</v>
      </c>
      <c r="C8450" s="9">
        <v>43041</v>
      </c>
      <c r="D8450" s="14" t="s">
        <v>537</v>
      </c>
      <c r="E8450" s="1" t="s">
        <v>308</v>
      </c>
      <c r="F8450" s="11">
        <v>4530</v>
      </c>
      <c r="G8450" s="1" t="s">
        <v>37</v>
      </c>
      <c r="H8450" s="11" t="s">
        <v>1482</v>
      </c>
      <c r="I8450" s="27">
        <v>89.7</v>
      </c>
      <c r="J8450" s="30" t="s">
        <v>6570</v>
      </c>
      <c r="K8450" s="28" t="s">
        <v>6571</v>
      </c>
      <c r="L8450" s="4" t="s">
        <v>333</v>
      </c>
    </row>
    <row r="8451" spans="1:12">
      <c r="A8451" s="36">
        <v>2017</v>
      </c>
      <c r="B8451" s="14" t="s">
        <v>1961</v>
      </c>
      <c r="C8451" s="9">
        <v>43041</v>
      </c>
      <c r="D8451" s="14" t="s">
        <v>537</v>
      </c>
      <c r="E8451" s="1" t="s">
        <v>308</v>
      </c>
      <c r="F8451" s="11">
        <v>4530</v>
      </c>
      <c r="G8451" s="1" t="s">
        <v>408</v>
      </c>
      <c r="H8451" s="1" t="s">
        <v>2503</v>
      </c>
      <c r="I8451" s="27">
        <v>95.4</v>
      </c>
      <c r="J8451" s="30" t="s">
        <v>6572</v>
      </c>
      <c r="K8451" s="28" t="s">
        <v>6573</v>
      </c>
      <c r="L8451" s="4" t="s">
        <v>333</v>
      </c>
    </row>
    <row r="8452" spans="1:12">
      <c r="A8452" s="36">
        <v>2017</v>
      </c>
      <c r="B8452" s="14" t="s">
        <v>1961</v>
      </c>
      <c r="C8452" s="9">
        <v>43041</v>
      </c>
      <c r="D8452" s="14" t="s">
        <v>537</v>
      </c>
      <c r="E8452" s="1" t="s">
        <v>308</v>
      </c>
      <c r="F8452" s="11">
        <v>4530</v>
      </c>
      <c r="G8452" s="1" t="s">
        <v>408</v>
      </c>
      <c r="H8452" s="1" t="s">
        <v>2503</v>
      </c>
      <c r="I8452" s="27">
        <v>56.8</v>
      </c>
      <c r="J8452" s="30" t="s">
        <v>6574</v>
      </c>
      <c r="K8452" s="28" t="s">
        <v>6573</v>
      </c>
      <c r="L8452" s="4" t="s">
        <v>333</v>
      </c>
    </row>
    <row r="8453" spans="1:12">
      <c r="A8453" s="36">
        <v>2017</v>
      </c>
      <c r="B8453" s="14" t="s">
        <v>1961</v>
      </c>
      <c r="C8453" s="9">
        <v>43042</v>
      </c>
      <c r="D8453" s="14" t="s">
        <v>537</v>
      </c>
      <c r="E8453" s="1" t="s">
        <v>308</v>
      </c>
      <c r="F8453" s="11">
        <v>4530</v>
      </c>
      <c r="G8453" s="1" t="s">
        <v>1050</v>
      </c>
      <c r="H8453" s="11" t="s">
        <v>396</v>
      </c>
      <c r="I8453" s="27">
        <v>116.9</v>
      </c>
      <c r="J8453" s="30">
        <v>23747</v>
      </c>
      <c r="K8453" s="28" t="s">
        <v>6575</v>
      </c>
      <c r="L8453" s="4" t="s">
        <v>333</v>
      </c>
    </row>
    <row r="8454" spans="1:12">
      <c r="A8454" s="36">
        <v>2017</v>
      </c>
      <c r="B8454" s="14" t="s">
        <v>1961</v>
      </c>
      <c r="C8454" s="9">
        <v>43042</v>
      </c>
      <c r="D8454" s="14" t="s">
        <v>537</v>
      </c>
      <c r="E8454" s="1" t="s">
        <v>308</v>
      </c>
      <c r="F8454" s="11">
        <v>4530</v>
      </c>
      <c r="G8454" s="1" t="s">
        <v>408</v>
      </c>
      <c r="H8454" s="1" t="s">
        <v>2503</v>
      </c>
      <c r="I8454" s="27">
        <v>84</v>
      </c>
      <c r="J8454" s="30" t="s">
        <v>6576</v>
      </c>
      <c r="K8454" s="28" t="s">
        <v>6573</v>
      </c>
      <c r="L8454" s="4" t="s">
        <v>333</v>
      </c>
    </row>
    <row r="8455" spans="1:12">
      <c r="A8455" s="36">
        <v>2017</v>
      </c>
      <c r="B8455" s="14" t="s">
        <v>1961</v>
      </c>
      <c r="C8455" s="9">
        <v>43042</v>
      </c>
      <c r="D8455" s="14" t="s">
        <v>537</v>
      </c>
      <c r="E8455" s="1" t="s">
        <v>308</v>
      </c>
      <c r="F8455" s="11">
        <v>4530</v>
      </c>
      <c r="G8455" s="1" t="s">
        <v>408</v>
      </c>
      <c r="H8455" s="1" t="s">
        <v>2503</v>
      </c>
      <c r="I8455" s="27">
        <v>72.099999999999994</v>
      </c>
      <c r="J8455" s="30" t="s">
        <v>6577</v>
      </c>
      <c r="K8455" s="28" t="s">
        <v>6573</v>
      </c>
      <c r="L8455" s="4" t="s">
        <v>333</v>
      </c>
    </row>
    <row r="8456" spans="1:12">
      <c r="A8456" s="36">
        <v>2017</v>
      </c>
      <c r="B8456" s="14" t="s">
        <v>1961</v>
      </c>
      <c r="C8456" s="9">
        <v>43045</v>
      </c>
      <c r="D8456" s="14" t="s">
        <v>537</v>
      </c>
      <c r="E8456" s="1" t="s">
        <v>308</v>
      </c>
      <c r="F8456" s="11">
        <v>4530</v>
      </c>
      <c r="G8456" s="1" t="s">
        <v>408</v>
      </c>
      <c r="H8456" s="1" t="s">
        <v>2503</v>
      </c>
      <c r="I8456" s="27">
        <v>101.5</v>
      </c>
      <c r="J8456" s="30" t="s">
        <v>6578</v>
      </c>
      <c r="K8456" s="28" t="s">
        <v>6575</v>
      </c>
      <c r="L8456" s="4" t="s">
        <v>333</v>
      </c>
    </row>
    <row r="8457" spans="1:12">
      <c r="A8457" s="36">
        <v>2017</v>
      </c>
      <c r="B8457" s="14" t="s">
        <v>1961</v>
      </c>
      <c r="C8457" s="9">
        <v>43045</v>
      </c>
      <c r="D8457" s="14" t="s">
        <v>537</v>
      </c>
      <c r="E8457" s="1" t="s">
        <v>308</v>
      </c>
      <c r="F8457" s="11">
        <v>4530</v>
      </c>
      <c r="G8457" s="1" t="s">
        <v>408</v>
      </c>
      <c r="H8457" s="1" t="s">
        <v>2503</v>
      </c>
      <c r="I8457" s="27">
        <v>125.4</v>
      </c>
      <c r="J8457" s="30" t="s">
        <v>6579</v>
      </c>
      <c r="K8457" s="28" t="s">
        <v>6573</v>
      </c>
      <c r="L8457" s="4" t="s">
        <v>333</v>
      </c>
    </row>
    <row r="8458" spans="1:12">
      <c r="A8458" s="36">
        <v>2017</v>
      </c>
      <c r="B8458" s="14" t="s">
        <v>1961</v>
      </c>
      <c r="C8458" s="9">
        <v>43047</v>
      </c>
      <c r="D8458" s="14" t="s">
        <v>537</v>
      </c>
      <c r="E8458" s="1" t="s">
        <v>308</v>
      </c>
      <c r="F8458" s="11">
        <v>4530</v>
      </c>
      <c r="G8458" s="1" t="s">
        <v>408</v>
      </c>
      <c r="H8458" s="1" t="s">
        <v>2503</v>
      </c>
      <c r="I8458" s="27">
        <v>138.4</v>
      </c>
      <c r="J8458" s="30" t="s">
        <v>6580</v>
      </c>
      <c r="K8458" s="28" t="s">
        <v>6573</v>
      </c>
      <c r="L8458" s="4" t="s">
        <v>333</v>
      </c>
    </row>
    <row r="8459" spans="1:12">
      <c r="A8459" s="36">
        <v>2017</v>
      </c>
      <c r="B8459" s="14" t="s">
        <v>1961</v>
      </c>
      <c r="C8459" s="9">
        <v>43048</v>
      </c>
      <c r="D8459" s="14" t="s">
        <v>537</v>
      </c>
      <c r="E8459" s="1" t="s">
        <v>308</v>
      </c>
      <c r="F8459" s="11">
        <v>4530</v>
      </c>
      <c r="G8459" s="1" t="s">
        <v>408</v>
      </c>
      <c r="H8459" s="1" t="s">
        <v>2503</v>
      </c>
      <c r="I8459" s="27">
        <v>114.3</v>
      </c>
      <c r="J8459" s="30" t="s">
        <v>6581</v>
      </c>
      <c r="K8459" s="28" t="s">
        <v>6575</v>
      </c>
      <c r="L8459" s="4" t="s">
        <v>333</v>
      </c>
    </row>
    <row r="8460" spans="1:12">
      <c r="A8460" s="36">
        <v>2017</v>
      </c>
      <c r="B8460" s="14" t="s">
        <v>1961</v>
      </c>
      <c r="C8460" s="9">
        <v>43048</v>
      </c>
      <c r="D8460" s="14" t="s">
        <v>537</v>
      </c>
      <c r="E8460" s="1" t="s">
        <v>308</v>
      </c>
      <c r="F8460" s="11">
        <v>4530</v>
      </c>
      <c r="G8460" s="1" t="s">
        <v>408</v>
      </c>
      <c r="H8460" s="1" t="s">
        <v>2503</v>
      </c>
      <c r="I8460" s="27">
        <v>116.9</v>
      </c>
      <c r="J8460" s="30" t="s">
        <v>6582</v>
      </c>
      <c r="K8460" s="28" t="s">
        <v>6573</v>
      </c>
      <c r="L8460" s="4" t="s">
        <v>333</v>
      </c>
    </row>
    <row r="8461" spans="1:12">
      <c r="A8461" s="36">
        <v>2017</v>
      </c>
      <c r="B8461" s="14" t="s">
        <v>1961</v>
      </c>
      <c r="C8461" s="9">
        <v>43050</v>
      </c>
      <c r="D8461" s="14" t="s">
        <v>537</v>
      </c>
      <c r="E8461" s="1" t="s">
        <v>308</v>
      </c>
      <c r="F8461" s="11">
        <v>4530</v>
      </c>
      <c r="G8461" s="1" t="s">
        <v>1050</v>
      </c>
      <c r="H8461" s="11" t="s">
        <v>396</v>
      </c>
      <c r="I8461" s="27">
        <v>117.3</v>
      </c>
      <c r="J8461" s="30">
        <v>23803</v>
      </c>
      <c r="K8461" s="28" t="s">
        <v>6575</v>
      </c>
      <c r="L8461" s="4" t="s">
        <v>333</v>
      </c>
    </row>
    <row r="8462" spans="1:12">
      <c r="A8462" s="36">
        <v>2017</v>
      </c>
      <c r="B8462" s="14" t="s">
        <v>1961</v>
      </c>
      <c r="C8462" s="9">
        <v>43050</v>
      </c>
      <c r="D8462" s="14" t="s">
        <v>537</v>
      </c>
      <c r="E8462" s="1" t="s">
        <v>308</v>
      </c>
      <c r="F8462" s="11">
        <v>4530</v>
      </c>
      <c r="G8462" s="1" t="s">
        <v>408</v>
      </c>
      <c r="H8462" s="1" t="s">
        <v>2503</v>
      </c>
      <c r="I8462" s="27">
        <v>108.5</v>
      </c>
      <c r="J8462" s="30" t="s">
        <v>6583</v>
      </c>
      <c r="K8462" s="28" t="s">
        <v>6575</v>
      </c>
      <c r="L8462" s="4" t="s">
        <v>333</v>
      </c>
    </row>
    <row r="8463" spans="1:12">
      <c r="A8463" s="36">
        <v>2017</v>
      </c>
      <c r="B8463" s="14" t="s">
        <v>1961</v>
      </c>
      <c r="C8463" s="9">
        <v>43050</v>
      </c>
      <c r="D8463" s="14" t="s">
        <v>537</v>
      </c>
      <c r="E8463" s="1" t="s">
        <v>308</v>
      </c>
      <c r="F8463" s="11">
        <v>4530</v>
      </c>
      <c r="G8463" s="1" t="s">
        <v>408</v>
      </c>
      <c r="H8463" s="1" t="s">
        <v>2503</v>
      </c>
      <c r="I8463" s="27">
        <v>96.9</v>
      </c>
      <c r="J8463" s="30" t="s">
        <v>6584</v>
      </c>
      <c r="K8463" s="28" t="s">
        <v>6573</v>
      </c>
      <c r="L8463" s="4" t="s">
        <v>333</v>
      </c>
    </row>
    <row r="8464" spans="1:12">
      <c r="A8464" s="36">
        <v>2017</v>
      </c>
      <c r="B8464" s="14" t="s">
        <v>1961</v>
      </c>
      <c r="C8464" s="9">
        <v>43055</v>
      </c>
      <c r="D8464" s="14" t="s">
        <v>537</v>
      </c>
      <c r="E8464" s="1" t="s">
        <v>308</v>
      </c>
      <c r="F8464" s="11">
        <v>4530</v>
      </c>
      <c r="G8464" s="1" t="s">
        <v>408</v>
      </c>
      <c r="H8464" s="1" t="s">
        <v>2503</v>
      </c>
      <c r="I8464" s="27">
        <v>92.4</v>
      </c>
      <c r="J8464" s="30" t="s">
        <v>6585</v>
      </c>
      <c r="K8464" s="28" t="s">
        <v>6573</v>
      </c>
      <c r="L8464" s="4" t="s">
        <v>333</v>
      </c>
    </row>
    <row r="8465" spans="1:12">
      <c r="A8465" s="36">
        <v>2017</v>
      </c>
      <c r="B8465" s="14" t="s">
        <v>1961</v>
      </c>
      <c r="C8465" s="9">
        <v>43054</v>
      </c>
      <c r="D8465" s="14" t="s">
        <v>537</v>
      </c>
      <c r="E8465" s="1" t="s">
        <v>308</v>
      </c>
      <c r="F8465" s="11">
        <v>4530</v>
      </c>
      <c r="G8465" s="1" t="s">
        <v>408</v>
      </c>
      <c r="H8465" s="1" t="s">
        <v>2503</v>
      </c>
      <c r="I8465" s="27">
        <v>33.5</v>
      </c>
      <c r="J8465" s="30" t="s">
        <v>6586</v>
      </c>
      <c r="K8465" s="28" t="s">
        <v>6573</v>
      </c>
      <c r="L8465" s="4" t="s">
        <v>333</v>
      </c>
    </row>
    <row r="8466" spans="1:12">
      <c r="A8466" s="36">
        <v>2017</v>
      </c>
      <c r="B8466" s="14" t="s">
        <v>1961</v>
      </c>
      <c r="C8466" s="9">
        <v>43056</v>
      </c>
      <c r="D8466" s="14" t="s">
        <v>537</v>
      </c>
      <c r="E8466" s="1" t="s">
        <v>308</v>
      </c>
      <c r="F8466" s="11">
        <v>4530</v>
      </c>
      <c r="G8466" s="1" t="s">
        <v>37</v>
      </c>
      <c r="H8466" s="1" t="s">
        <v>143</v>
      </c>
      <c r="I8466" s="27">
        <v>67</v>
      </c>
      <c r="J8466" s="30" t="s">
        <v>6587</v>
      </c>
      <c r="K8466" s="28" t="s">
        <v>6575</v>
      </c>
      <c r="L8466" s="4" t="s">
        <v>333</v>
      </c>
    </row>
    <row r="8467" spans="1:12">
      <c r="A8467" s="36">
        <v>2017</v>
      </c>
      <c r="B8467" s="14" t="s">
        <v>1961</v>
      </c>
      <c r="C8467" s="9">
        <v>43056</v>
      </c>
      <c r="D8467" s="14" t="s">
        <v>537</v>
      </c>
      <c r="E8467" s="1" t="s">
        <v>308</v>
      </c>
      <c r="F8467" s="11">
        <v>4530</v>
      </c>
      <c r="G8467" s="1" t="s">
        <v>408</v>
      </c>
      <c r="H8467" s="1" t="s">
        <v>2503</v>
      </c>
      <c r="I8467" s="27">
        <v>98.5</v>
      </c>
      <c r="J8467" s="30" t="s">
        <v>6588</v>
      </c>
      <c r="K8467" s="28" t="s">
        <v>6589</v>
      </c>
      <c r="L8467" s="4" t="s">
        <v>333</v>
      </c>
    </row>
    <row r="8468" spans="1:12">
      <c r="A8468" s="36">
        <v>2017</v>
      </c>
      <c r="B8468" s="14" t="s">
        <v>1961</v>
      </c>
      <c r="C8468" s="9">
        <v>43057</v>
      </c>
      <c r="D8468" s="14" t="s">
        <v>537</v>
      </c>
      <c r="E8468" s="1" t="s">
        <v>308</v>
      </c>
      <c r="F8468" s="11">
        <v>4530</v>
      </c>
      <c r="G8468" s="1" t="s">
        <v>1050</v>
      </c>
      <c r="H8468" s="11" t="s">
        <v>396</v>
      </c>
      <c r="I8468" s="27">
        <v>134.5</v>
      </c>
      <c r="J8468" s="30" t="s">
        <v>6590</v>
      </c>
      <c r="K8468" s="28" t="s">
        <v>6589</v>
      </c>
      <c r="L8468" s="4" t="s">
        <v>333</v>
      </c>
    </row>
    <row r="8469" spans="1:12">
      <c r="A8469" s="36">
        <v>2017</v>
      </c>
      <c r="B8469" s="14" t="s">
        <v>1961</v>
      </c>
      <c r="C8469" s="9">
        <v>43057</v>
      </c>
      <c r="D8469" s="14" t="s">
        <v>537</v>
      </c>
      <c r="E8469" s="1" t="s">
        <v>308</v>
      </c>
      <c r="F8469" s="11">
        <v>4530</v>
      </c>
      <c r="G8469" s="1" t="s">
        <v>1050</v>
      </c>
      <c r="H8469" s="11" t="s">
        <v>396</v>
      </c>
      <c r="I8469" s="27">
        <v>93.8</v>
      </c>
      <c r="J8469" s="30" t="s">
        <v>6591</v>
      </c>
      <c r="K8469" s="28" t="s">
        <v>6589</v>
      </c>
      <c r="L8469" s="4" t="s">
        <v>333</v>
      </c>
    </row>
    <row r="8470" spans="1:12">
      <c r="A8470" s="36">
        <v>2017</v>
      </c>
      <c r="B8470" s="14" t="s">
        <v>1961</v>
      </c>
      <c r="C8470" s="9">
        <v>43060</v>
      </c>
      <c r="D8470" s="14" t="s">
        <v>537</v>
      </c>
      <c r="E8470" s="1" t="s">
        <v>308</v>
      </c>
      <c r="F8470" s="11">
        <v>4530</v>
      </c>
      <c r="G8470" s="1" t="s">
        <v>408</v>
      </c>
      <c r="H8470" s="1" t="s">
        <v>2503</v>
      </c>
      <c r="I8470" s="27">
        <v>132.4</v>
      </c>
      <c r="J8470" s="30" t="s">
        <v>6592</v>
      </c>
      <c r="K8470" s="28" t="s">
        <v>6589</v>
      </c>
      <c r="L8470" s="4" t="s">
        <v>333</v>
      </c>
    </row>
    <row r="8471" spans="1:12">
      <c r="A8471" s="36">
        <v>2017</v>
      </c>
      <c r="B8471" s="14" t="s">
        <v>1961</v>
      </c>
      <c r="C8471" s="9">
        <v>43061</v>
      </c>
      <c r="D8471" s="14" t="s">
        <v>537</v>
      </c>
      <c r="E8471" s="1" t="s">
        <v>308</v>
      </c>
      <c r="F8471" s="11">
        <v>4530</v>
      </c>
      <c r="G8471" s="1" t="s">
        <v>1050</v>
      </c>
      <c r="H8471" s="11" t="s">
        <v>396</v>
      </c>
      <c r="I8471" s="27">
        <v>102.1</v>
      </c>
      <c r="J8471" s="30">
        <v>23847</v>
      </c>
      <c r="K8471" s="28" t="s">
        <v>6589</v>
      </c>
      <c r="L8471" s="4" t="s">
        <v>333</v>
      </c>
    </row>
    <row r="8472" spans="1:12">
      <c r="A8472" s="36">
        <v>2017</v>
      </c>
      <c r="B8472" s="14" t="s">
        <v>1961</v>
      </c>
      <c r="C8472" s="9">
        <v>43061</v>
      </c>
      <c r="D8472" s="14" t="s">
        <v>537</v>
      </c>
      <c r="E8472" s="1" t="s">
        <v>308</v>
      </c>
      <c r="F8472" s="11">
        <v>4530</v>
      </c>
      <c r="G8472" s="1" t="s">
        <v>1050</v>
      </c>
      <c r="H8472" s="11" t="s">
        <v>396</v>
      </c>
      <c r="I8472" s="27">
        <v>116.9</v>
      </c>
      <c r="J8472" s="30">
        <v>24105</v>
      </c>
      <c r="K8472" s="28" t="s">
        <v>6589</v>
      </c>
      <c r="L8472" s="4" t="s">
        <v>333</v>
      </c>
    </row>
    <row r="8473" spans="1:12">
      <c r="A8473" s="36">
        <v>2017</v>
      </c>
      <c r="B8473" s="14" t="s">
        <v>1961</v>
      </c>
      <c r="C8473" s="9">
        <v>43062</v>
      </c>
      <c r="D8473" s="14" t="s">
        <v>537</v>
      </c>
      <c r="E8473" s="1" t="s">
        <v>308</v>
      </c>
      <c r="F8473" s="11">
        <v>4530</v>
      </c>
      <c r="G8473" s="1" t="s">
        <v>1050</v>
      </c>
      <c r="H8473" s="11" t="s">
        <v>396</v>
      </c>
      <c r="I8473" s="27">
        <v>72.400000000000006</v>
      </c>
      <c r="J8473" s="30">
        <v>24107</v>
      </c>
      <c r="K8473" s="28" t="s">
        <v>6589</v>
      </c>
      <c r="L8473" s="4" t="s">
        <v>333</v>
      </c>
    </row>
    <row r="8474" spans="1:12">
      <c r="A8474" s="36">
        <v>2017</v>
      </c>
      <c r="B8474" s="14" t="s">
        <v>1961</v>
      </c>
      <c r="C8474" s="9">
        <v>43063</v>
      </c>
      <c r="D8474" s="14" t="s">
        <v>537</v>
      </c>
      <c r="E8474" s="1" t="s">
        <v>308</v>
      </c>
      <c r="F8474" s="11">
        <v>4530</v>
      </c>
      <c r="G8474" s="1" t="s">
        <v>408</v>
      </c>
      <c r="H8474" s="1" t="s">
        <v>2503</v>
      </c>
      <c r="I8474" s="27">
        <v>125.4</v>
      </c>
      <c r="J8474" s="30" t="s">
        <v>6593</v>
      </c>
      <c r="K8474" s="28" t="s">
        <v>6589</v>
      </c>
      <c r="L8474" s="4" t="s">
        <v>333</v>
      </c>
    </row>
    <row r="8475" spans="1:12">
      <c r="A8475" s="36">
        <v>2017</v>
      </c>
      <c r="B8475" s="14" t="s">
        <v>1961</v>
      </c>
      <c r="C8475" s="9">
        <v>43064</v>
      </c>
      <c r="D8475" s="14" t="s">
        <v>537</v>
      </c>
      <c r="E8475" s="1" t="s">
        <v>308</v>
      </c>
      <c r="F8475" s="11">
        <v>4530</v>
      </c>
      <c r="G8475" s="1" t="s">
        <v>408</v>
      </c>
      <c r="H8475" s="1" t="s">
        <v>2503</v>
      </c>
      <c r="I8475" s="27">
        <v>83.7</v>
      </c>
      <c r="J8475" s="30" t="s">
        <v>6594</v>
      </c>
      <c r="K8475" s="28" t="s">
        <v>6589</v>
      </c>
      <c r="L8475" s="4" t="s">
        <v>333</v>
      </c>
    </row>
    <row r="8476" spans="1:12">
      <c r="A8476" s="36">
        <v>2017</v>
      </c>
      <c r="B8476" s="14" t="s">
        <v>1961</v>
      </c>
      <c r="C8476" s="9">
        <v>43064</v>
      </c>
      <c r="D8476" s="14" t="s">
        <v>537</v>
      </c>
      <c r="E8476" s="1" t="s">
        <v>308</v>
      </c>
      <c r="F8476" s="11">
        <v>4530</v>
      </c>
      <c r="G8476" s="1" t="s">
        <v>408</v>
      </c>
      <c r="H8476" s="1" t="s">
        <v>2503</v>
      </c>
      <c r="I8476" s="27">
        <v>53.7</v>
      </c>
      <c r="J8476" s="30" t="s">
        <v>6595</v>
      </c>
      <c r="K8476" s="28" t="s">
        <v>6589</v>
      </c>
      <c r="L8476" s="4" t="s">
        <v>333</v>
      </c>
    </row>
    <row r="8477" spans="1:12">
      <c r="A8477" s="36">
        <v>2017</v>
      </c>
      <c r="B8477" s="14" t="s">
        <v>1961</v>
      </c>
      <c r="C8477" s="9">
        <v>43064</v>
      </c>
      <c r="D8477" s="14" t="s">
        <v>537</v>
      </c>
      <c r="E8477" s="1" t="s">
        <v>308</v>
      </c>
      <c r="F8477" s="11">
        <v>4530</v>
      </c>
      <c r="G8477" s="1" t="s">
        <v>408</v>
      </c>
      <c r="H8477" s="1" t="s">
        <v>2503</v>
      </c>
      <c r="I8477" s="27">
        <v>97.4</v>
      </c>
      <c r="J8477" s="30" t="s">
        <v>6596</v>
      </c>
      <c r="K8477" s="28" t="s">
        <v>6589</v>
      </c>
      <c r="L8477" s="4" t="s">
        <v>333</v>
      </c>
    </row>
    <row r="8478" spans="1:12">
      <c r="A8478" s="36">
        <v>2017</v>
      </c>
      <c r="B8478" s="14" t="s">
        <v>1961</v>
      </c>
      <c r="C8478" s="9">
        <v>43065</v>
      </c>
      <c r="D8478" s="14" t="s">
        <v>537</v>
      </c>
      <c r="E8478" s="1" t="s">
        <v>308</v>
      </c>
      <c r="F8478" s="11">
        <v>4530</v>
      </c>
      <c r="G8478" s="1" t="s">
        <v>1050</v>
      </c>
      <c r="H8478" s="11" t="s">
        <v>396</v>
      </c>
      <c r="I8478" s="27">
        <v>127.9</v>
      </c>
      <c r="J8478" s="30">
        <v>24132</v>
      </c>
      <c r="K8478" s="28" t="s">
        <v>6589</v>
      </c>
      <c r="L8478" s="4" t="s">
        <v>333</v>
      </c>
    </row>
    <row r="8479" spans="1:12">
      <c r="A8479" s="36">
        <v>2017</v>
      </c>
      <c r="B8479" s="14" t="s">
        <v>1961</v>
      </c>
      <c r="C8479" s="9">
        <v>43067</v>
      </c>
      <c r="D8479" s="14" t="s">
        <v>537</v>
      </c>
      <c r="E8479" s="1" t="s">
        <v>308</v>
      </c>
      <c r="F8479" s="11">
        <v>4530</v>
      </c>
      <c r="G8479" s="1" t="s">
        <v>408</v>
      </c>
      <c r="H8479" s="1" t="s">
        <v>2503</v>
      </c>
      <c r="I8479" s="27">
        <v>78.599999999999994</v>
      </c>
      <c r="J8479" s="30" t="s">
        <v>6597</v>
      </c>
      <c r="K8479" s="28" t="s">
        <v>6589</v>
      </c>
      <c r="L8479" s="4" t="s">
        <v>333</v>
      </c>
    </row>
    <row r="8480" spans="1:12">
      <c r="A8480" s="36">
        <v>2017</v>
      </c>
      <c r="B8480" s="14" t="s">
        <v>1961</v>
      </c>
      <c r="C8480" s="9">
        <v>43067</v>
      </c>
      <c r="D8480" s="14" t="s">
        <v>537</v>
      </c>
      <c r="E8480" s="1" t="s">
        <v>308</v>
      </c>
      <c r="F8480" s="11">
        <v>4530</v>
      </c>
      <c r="G8480" s="1" t="s">
        <v>408</v>
      </c>
      <c r="H8480" s="1" t="s">
        <v>2503</v>
      </c>
      <c r="I8480" s="27">
        <v>75.400000000000006</v>
      </c>
      <c r="J8480" s="30" t="s">
        <v>6598</v>
      </c>
      <c r="K8480" s="28" t="s">
        <v>6589</v>
      </c>
      <c r="L8480" s="4" t="s">
        <v>333</v>
      </c>
    </row>
    <row r="8481" spans="1:12">
      <c r="A8481" s="36">
        <v>2017</v>
      </c>
      <c r="B8481" s="14" t="s">
        <v>1961</v>
      </c>
      <c r="C8481" s="9">
        <v>43068</v>
      </c>
      <c r="D8481" s="14" t="s">
        <v>537</v>
      </c>
      <c r="E8481" s="1" t="s">
        <v>308</v>
      </c>
      <c r="F8481" s="11">
        <v>4530</v>
      </c>
      <c r="G8481" s="1" t="s">
        <v>408</v>
      </c>
      <c r="H8481" s="1" t="s">
        <v>2503</v>
      </c>
      <c r="I8481" s="27">
        <v>74.099999999999994</v>
      </c>
      <c r="J8481" s="30" t="s">
        <v>6599</v>
      </c>
      <c r="K8481" s="28" t="s">
        <v>6600</v>
      </c>
      <c r="L8481" s="4" t="s">
        <v>333</v>
      </c>
    </row>
    <row r="8482" spans="1:12">
      <c r="A8482" s="36">
        <v>2017</v>
      </c>
      <c r="B8482" s="14" t="s">
        <v>1961</v>
      </c>
      <c r="C8482" s="9">
        <v>43068</v>
      </c>
      <c r="D8482" s="14" t="s">
        <v>537</v>
      </c>
      <c r="E8482" s="1" t="s">
        <v>308</v>
      </c>
      <c r="F8482" s="11">
        <v>4530</v>
      </c>
      <c r="G8482" s="1" t="s">
        <v>1050</v>
      </c>
      <c r="H8482" s="11" t="s">
        <v>396</v>
      </c>
      <c r="I8482" s="27">
        <v>80.599999999999994</v>
      </c>
      <c r="J8482" s="30">
        <v>24137</v>
      </c>
      <c r="K8482" s="28" t="s">
        <v>6600</v>
      </c>
      <c r="L8482" s="4" t="s">
        <v>333</v>
      </c>
    </row>
    <row r="8483" spans="1:12">
      <c r="A8483" s="36">
        <v>2017</v>
      </c>
      <c r="B8483" s="14" t="s">
        <v>1961</v>
      </c>
      <c r="C8483" s="9">
        <v>43069</v>
      </c>
      <c r="D8483" s="14" t="s">
        <v>537</v>
      </c>
      <c r="E8483" s="1" t="s">
        <v>308</v>
      </c>
      <c r="F8483" s="11">
        <v>4530</v>
      </c>
      <c r="G8483" s="1" t="s">
        <v>408</v>
      </c>
      <c r="H8483" s="1" t="s">
        <v>2503</v>
      </c>
      <c r="I8483" s="27">
        <v>145.5</v>
      </c>
      <c r="J8483" s="30" t="s">
        <v>6601</v>
      </c>
      <c r="K8483" s="28" t="s">
        <v>6600</v>
      </c>
      <c r="L8483" s="4" t="s">
        <v>333</v>
      </c>
    </row>
    <row r="8484" spans="1:12">
      <c r="A8484" s="36">
        <v>2017</v>
      </c>
      <c r="B8484" s="14" t="s">
        <v>1961</v>
      </c>
      <c r="C8484" s="9">
        <v>43069</v>
      </c>
      <c r="D8484" s="14" t="s">
        <v>537</v>
      </c>
      <c r="E8484" s="1" t="s">
        <v>308</v>
      </c>
      <c r="F8484" s="11">
        <v>4424</v>
      </c>
      <c r="G8484" s="1" t="s">
        <v>269</v>
      </c>
      <c r="H8484" s="1" t="s">
        <v>1659</v>
      </c>
      <c r="I8484" s="27">
        <v>45.8</v>
      </c>
      <c r="J8484" s="30" t="s">
        <v>6602</v>
      </c>
      <c r="K8484" s="28" t="s">
        <v>6603</v>
      </c>
      <c r="L8484" s="4" t="s">
        <v>333</v>
      </c>
    </row>
    <row r="8485" spans="1:12">
      <c r="A8485" s="36">
        <v>2017</v>
      </c>
      <c r="B8485" s="14" t="s">
        <v>1961</v>
      </c>
      <c r="C8485" s="9">
        <v>43056</v>
      </c>
      <c r="D8485" s="14" t="s">
        <v>537</v>
      </c>
      <c r="E8485" s="1" t="s">
        <v>308</v>
      </c>
      <c r="F8485" s="11">
        <v>4530</v>
      </c>
      <c r="G8485" s="1" t="s">
        <v>37</v>
      </c>
      <c r="H8485" s="1" t="s">
        <v>143</v>
      </c>
      <c r="I8485" s="27">
        <v>98</v>
      </c>
      <c r="J8485" s="30" t="s">
        <v>6604</v>
      </c>
      <c r="K8485" s="28" t="s">
        <v>6589</v>
      </c>
      <c r="L8485" s="4" t="s">
        <v>333</v>
      </c>
    </row>
    <row r="8486" spans="1:12">
      <c r="A8486" s="36">
        <v>2017</v>
      </c>
      <c r="B8486" s="14" t="s">
        <v>1961</v>
      </c>
      <c r="C8486" s="9">
        <v>43040</v>
      </c>
      <c r="D8486" s="14" t="s">
        <v>537</v>
      </c>
      <c r="E8486" s="1" t="s">
        <v>308</v>
      </c>
      <c r="F8486" s="11">
        <v>4530</v>
      </c>
      <c r="G8486" s="1" t="s">
        <v>408</v>
      </c>
      <c r="H8486" s="1" t="s">
        <v>2503</v>
      </c>
      <c r="I8486" s="27">
        <v>100.4</v>
      </c>
      <c r="J8486" s="30" t="s">
        <v>6605</v>
      </c>
      <c r="K8486" s="28" t="s">
        <v>6606</v>
      </c>
      <c r="L8486" s="4" t="s">
        <v>333</v>
      </c>
    </row>
    <row r="8487" spans="1:12">
      <c r="A8487" s="36">
        <v>2017</v>
      </c>
      <c r="B8487" s="14" t="s">
        <v>1961</v>
      </c>
      <c r="C8487" s="9">
        <v>43040</v>
      </c>
      <c r="D8487" s="14" t="s">
        <v>537</v>
      </c>
      <c r="E8487" s="1" t="s">
        <v>308</v>
      </c>
      <c r="F8487" s="11">
        <v>4530</v>
      </c>
      <c r="G8487" s="1" t="s">
        <v>408</v>
      </c>
      <c r="H8487" s="1" t="s">
        <v>2503</v>
      </c>
      <c r="I8487" s="27">
        <v>93</v>
      </c>
      <c r="J8487" s="30" t="s">
        <v>6607</v>
      </c>
      <c r="K8487" s="28" t="s">
        <v>6608</v>
      </c>
      <c r="L8487" s="4" t="s">
        <v>333</v>
      </c>
    </row>
    <row r="8488" spans="1:12">
      <c r="A8488" s="36">
        <v>2017</v>
      </c>
      <c r="B8488" s="14" t="s">
        <v>1961</v>
      </c>
      <c r="C8488" s="9">
        <v>43049</v>
      </c>
      <c r="D8488" s="14" t="s">
        <v>537</v>
      </c>
      <c r="E8488" s="1" t="s">
        <v>308</v>
      </c>
      <c r="F8488" s="11">
        <v>4530</v>
      </c>
      <c r="G8488" s="1" t="s">
        <v>408</v>
      </c>
      <c r="H8488" s="1" t="s">
        <v>2503</v>
      </c>
      <c r="I8488" s="27">
        <v>106.3</v>
      </c>
      <c r="J8488" s="30" t="s">
        <v>6609</v>
      </c>
      <c r="K8488" s="28" t="s">
        <v>6573</v>
      </c>
      <c r="L8488" s="4" t="s">
        <v>333</v>
      </c>
    </row>
    <row r="8489" spans="1:12">
      <c r="A8489" s="36">
        <v>2017</v>
      </c>
      <c r="B8489" s="14" t="s">
        <v>1961</v>
      </c>
      <c r="C8489" s="9">
        <v>43056</v>
      </c>
      <c r="D8489" s="14" t="s">
        <v>537</v>
      </c>
      <c r="E8489" s="1" t="s">
        <v>308</v>
      </c>
      <c r="F8489" s="11">
        <v>4530</v>
      </c>
      <c r="G8489" s="1" t="s">
        <v>408</v>
      </c>
      <c r="H8489" s="1" t="s">
        <v>2503</v>
      </c>
      <c r="I8489" s="27">
        <v>128.5</v>
      </c>
      <c r="J8489" s="30" t="s">
        <v>6610</v>
      </c>
      <c r="K8489" s="28" t="s">
        <v>6589</v>
      </c>
      <c r="L8489" s="4" t="s">
        <v>333</v>
      </c>
    </row>
    <row r="8490" spans="1:12">
      <c r="A8490" s="36">
        <v>2017</v>
      </c>
      <c r="B8490" s="14" t="s">
        <v>1961</v>
      </c>
      <c r="C8490" s="9">
        <v>43057</v>
      </c>
      <c r="D8490" s="14" t="s">
        <v>537</v>
      </c>
      <c r="E8490" s="1" t="s">
        <v>308</v>
      </c>
      <c r="F8490" s="11">
        <v>4530</v>
      </c>
      <c r="G8490" s="1" t="s">
        <v>408</v>
      </c>
      <c r="H8490" s="1" t="s">
        <v>2503</v>
      </c>
      <c r="I8490" s="27">
        <v>133.69999999999999</v>
      </c>
      <c r="J8490" s="30" t="s">
        <v>6611</v>
      </c>
      <c r="K8490" s="28" t="s">
        <v>6589</v>
      </c>
      <c r="L8490" s="4" t="s">
        <v>333</v>
      </c>
    </row>
    <row r="8491" spans="1:12">
      <c r="A8491" s="36">
        <v>2017</v>
      </c>
      <c r="B8491" s="14" t="s">
        <v>1961</v>
      </c>
      <c r="C8491" s="9">
        <v>43060</v>
      </c>
      <c r="D8491" s="14" t="s">
        <v>537</v>
      </c>
      <c r="E8491" s="1" t="s">
        <v>308</v>
      </c>
      <c r="F8491" s="11">
        <v>4530</v>
      </c>
      <c r="G8491" s="1" t="s">
        <v>408</v>
      </c>
      <c r="H8491" s="1" t="s">
        <v>2503</v>
      </c>
      <c r="I8491" s="27">
        <v>15</v>
      </c>
      <c r="J8491" s="30" t="s">
        <v>6612</v>
      </c>
      <c r="K8491" s="28" t="s">
        <v>6589</v>
      </c>
      <c r="L8491" s="4" t="s">
        <v>333</v>
      </c>
    </row>
    <row r="8492" spans="1:12">
      <c r="A8492" s="36">
        <v>2017</v>
      </c>
      <c r="B8492" s="14" t="s">
        <v>1961</v>
      </c>
      <c r="C8492" s="9">
        <v>43066</v>
      </c>
      <c r="D8492" s="14" t="s">
        <v>537</v>
      </c>
      <c r="E8492" s="1" t="s">
        <v>308</v>
      </c>
      <c r="F8492" s="11">
        <v>4530</v>
      </c>
      <c r="G8492" s="1" t="s">
        <v>408</v>
      </c>
      <c r="H8492" s="1" t="s">
        <v>2503</v>
      </c>
      <c r="I8492" s="27">
        <v>46.6</v>
      </c>
      <c r="J8492" s="30" t="s">
        <v>6613</v>
      </c>
      <c r="K8492" s="28" t="s">
        <v>6589</v>
      </c>
      <c r="L8492" s="4" t="s">
        <v>333</v>
      </c>
    </row>
    <row r="8493" spans="1:12">
      <c r="A8493" s="36">
        <v>2017</v>
      </c>
      <c r="B8493" s="14" t="s">
        <v>1961</v>
      </c>
      <c r="C8493" s="9">
        <v>43057</v>
      </c>
      <c r="D8493" s="14" t="s">
        <v>537</v>
      </c>
      <c r="E8493" s="1" t="s">
        <v>308</v>
      </c>
      <c r="F8493" s="11">
        <v>4530</v>
      </c>
      <c r="G8493" s="1" t="s">
        <v>1050</v>
      </c>
      <c r="H8493" s="11" t="s">
        <v>396</v>
      </c>
      <c r="I8493" s="27">
        <v>121.7</v>
      </c>
      <c r="J8493" s="30" t="s">
        <v>6614</v>
      </c>
      <c r="K8493" s="28" t="s">
        <v>6589</v>
      </c>
      <c r="L8493" s="4" t="s">
        <v>333</v>
      </c>
    </row>
    <row r="8494" spans="1:12">
      <c r="A8494" s="36">
        <v>2017</v>
      </c>
      <c r="B8494" s="14" t="s">
        <v>1961</v>
      </c>
      <c r="C8494" s="9">
        <v>43062</v>
      </c>
      <c r="D8494" s="14" t="s">
        <v>537</v>
      </c>
      <c r="E8494" s="1" t="s">
        <v>308</v>
      </c>
      <c r="F8494" s="11">
        <v>4530</v>
      </c>
      <c r="G8494" s="1" t="s">
        <v>1050</v>
      </c>
      <c r="H8494" s="11" t="s">
        <v>396</v>
      </c>
      <c r="I8494" s="27">
        <v>95.5</v>
      </c>
      <c r="J8494" s="30" t="s">
        <v>6615</v>
      </c>
      <c r="K8494" s="28" t="s">
        <v>6589</v>
      </c>
      <c r="L8494" s="4" t="s">
        <v>333</v>
      </c>
    </row>
    <row r="8495" spans="1:12">
      <c r="A8495" s="36">
        <v>2017</v>
      </c>
      <c r="B8495" s="14" t="s">
        <v>1961</v>
      </c>
      <c r="C8495" s="9">
        <v>43063</v>
      </c>
      <c r="D8495" s="14" t="s">
        <v>537</v>
      </c>
      <c r="E8495" s="1" t="s">
        <v>33</v>
      </c>
      <c r="F8495" s="11">
        <v>3107</v>
      </c>
      <c r="G8495" s="1" t="s">
        <v>37</v>
      </c>
      <c r="H8495" s="1" t="s">
        <v>453</v>
      </c>
      <c r="I8495" s="27">
        <v>40</v>
      </c>
      <c r="J8495" s="30" t="s">
        <v>6616</v>
      </c>
      <c r="K8495" s="28" t="s">
        <v>6617</v>
      </c>
      <c r="L8495" s="4" t="s">
        <v>9</v>
      </c>
    </row>
    <row r="8496" spans="1:12">
      <c r="A8496" s="36">
        <v>2017</v>
      </c>
      <c r="B8496" s="14" t="s">
        <v>1961</v>
      </c>
      <c r="C8496" s="9">
        <v>43054</v>
      </c>
      <c r="D8496" s="14" t="s">
        <v>537</v>
      </c>
      <c r="E8496" s="1" t="s">
        <v>29</v>
      </c>
      <c r="F8496" s="11">
        <v>2259</v>
      </c>
      <c r="G8496" s="1" t="s">
        <v>137</v>
      </c>
      <c r="H8496" s="1" t="s">
        <v>551</v>
      </c>
      <c r="I8496" s="27">
        <v>48</v>
      </c>
      <c r="J8496" s="30">
        <v>3282</v>
      </c>
      <c r="K8496" s="28" t="s">
        <v>6618</v>
      </c>
      <c r="L8496" s="4" t="s">
        <v>9</v>
      </c>
    </row>
    <row r="8497" spans="1:12">
      <c r="A8497" s="36">
        <v>2017</v>
      </c>
      <c r="B8497" s="14" t="s">
        <v>1961</v>
      </c>
      <c r="C8497" s="9">
        <v>43046</v>
      </c>
      <c r="D8497" s="14" t="s">
        <v>809</v>
      </c>
      <c r="E8497" s="1" t="s">
        <v>917</v>
      </c>
      <c r="F8497" s="11">
        <v>5754</v>
      </c>
      <c r="G8497" s="1" t="s">
        <v>179</v>
      </c>
      <c r="H8497" s="11" t="s">
        <v>2087</v>
      </c>
      <c r="I8497" s="27">
        <v>51</v>
      </c>
      <c r="J8497" s="30">
        <v>15067</v>
      </c>
      <c r="K8497" s="28" t="s">
        <v>6619</v>
      </c>
      <c r="L8497" s="4" t="s">
        <v>9</v>
      </c>
    </row>
    <row r="8498" spans="1:12">
      <c r="A8498" s="36">
        <v>2017</v>
      </c>
      <c r="B8498" s="14" t="s">
        <v>1961</v>
      </c>
      <c r="C8498" s="9">
        <v>43057</v>
      </c>
      <c r="D8498" s="14" t="s">
        <v>537</v>
      </c>
      <c r="E8498" s="1" t="s">
        <v>13</v>
      </c>
      <c r="F8498" s="11">
        <v>5080</v>
      </c>
      <c r="G8498" s="1" t="s">
        <v>137</v>
      </c>
      <c r="H8498" s="1" t="s">
        <v>138</v>
      </c>
      <c r="I8498" s="27">
        <v>60</v>
      </c>
      <c r="J8498" s="30">
        <v>3646</v>
      </c>
      <c r="K8498" s="28" t="s">
        <v>2606</v>
      </c>
      <c r="L8498" s="4" t="s">
        <v>9</v>
      </c>
    </row>
    <row r="8499" spans="1:12">
      <c r="A8499" s="36">
        <v>2017</v>
      </c>
      <c r="B8499" s="14" t="s">
        <v>1961</v>
      </c>
      <c r="C8499" s="9">
        <v>43057</v>
      </c>
      <c r="D8499" s="14" t="s">
        <v>537</v>
      </c>
      <c r="E8499" s="1" t="s">
        <v>13</v>
      </c>
      <c r="F8499" s="11">
        <v>5080</v>
      </c>
      <c r="G8499" s="1" t="s">
        <v>137</v>
      </c>
      <c r="H8499" s="1" t="s">
        <v>287</v>
      </c>
      <c r="I8499" s="27">
        <v>64</v>
      </c>
      <c r="J8499" s="30">
        <v>10251</v>
      </c>
      <c r="K8499" s="28" t="s">
        <v>2606</v>
      </c>
      <c r="L8499" s="4" t="s">
        <v>9</v>
      </c>
    </row>
    <row r="8500" spans="1:12">
      <c r="A8500" s="36">
        <v>2017</v>
      </c>
      <c r="B8500" s="14" t="s">
        <v>1961</v>
      </c>
      <c r="C8500" s="9">
        <v>43067</v>
      </c>
      <c r="D8500" s="14" t="s">
        <v>537</v>
      </c>
      <c r="E8500" s="1" t="s">
        <v>29</v>
      </c>
      <c r="F8500" s="11">
        <v>2259</v>
      </c>
      <c r="G8500" s="1" t="s">
        <v>137</v>
      </c>
      <c r="H8500" s="1" t="s">
        <v>551</v>
      </c>
      <c r="I8500" s="27">
        <v>65</v>
      </c>
      <c r="J8500" s="30">
        <v>3332</v>
      </c>
      <c r="K8500" s="28" t="s">
        <v>5663</v>
      </c>
      <c r="L8500" s="4" t="s">
        <v>9</v>
      </c>
    </row>
    <row r="8501" spans="1:12">
      <c r="A8501" s="36">
        <v>2017</v>
      </c>
      <c r="B8501" s="14" t="s">
        <v>1961</v>
      </c>
      <c r="C8501" s="9">
        <v>43057</v>
      </c>
      <c r="D8501" s="14" t="s">
        <v>537</v>
      </c>
      <c r="E8501" s="1" t="s">
        <v>13</v>
      </c>
      <c r="F8501" s="11">
        <v>5080</v>
      </c>
      <c r="G8501" s="1" t="s">
        <v>510</v>
      </c>
      <c r="H8501" s="11" t="s">
        <v>2087</v>
      </c>
      <c r="I8501" s="27">
        <v>70</v>
      </c>
      <c r="J8501" s="30">
        <v>1641</v>
      </c>
      <c r="K8501" s="28" t="s">
        <v>2606</v>
      </c>
      <c r="L8501" s="4" t="s">
        <v>9</v>
      </c>
    </row>
    <row r="8502" spans="1:12">
      <c r="A8502" s="36">
        <v>2017</v>
      </c>
      <c r="B8502" s="14" t="s">
        <v>1961</v>
      </c>
      <c r="C8502" s="9">
        <v>43066</v>
      </c>
      <c r="D8502" s="14" t="s">
        <v>537</v>
      </c>
      <c r="E8502" s="1" t="s">
        <v>13</v>
      </c>
      <c r="F8502" s="11">
        <v>5080</v>
      </c>
      <c r="G8502" s="1" t="s">
        <v>510</v>
      </c>
      <c r="H8502" s="11" t="s">
        <v>2087</v>
      </c>
      <c r="I8502" s="27">
        <v>73</v>
      </c>
      <c r="J8502" s="30">
        <v>1652</v>
      </c>
      <c r="K8502" s="28" t="s">
        <v>909</v>
      </c>
      <c r="L8502" s="4" t="s">
        <v>9</v>
      </c>
    </row>
    <row r="8503" spans="1:12">
      <c r="A8503" s="36">
        <v>2017</v>
      </c>
      <c r="B8503" s="14" t="s">
        <v>1961</v>
      </c>
      <c r="C8503" s="9">
        <v>43061</v>
      </c>
      <c r="D8503" s="14" t="s">
        <v>537</v>
      </c>
      <c r="E8503" s="1" t="s">
        <v>6</v>
      </c>
      <c r="F8503" s="11">
        <v>4135</v>
      </c>
      <c r="G8503" s="1" t="s">
        <v>510</v>
      </c>
      <c r="H8503" s="11" t="s">
        <v>2087</v>
      </c>
      <c r="I8503" s="27">
        <v>118</v>
      </c>
      <c r="J8503" s="30" t="s">
        <v>6620</v>
      </c>
      <c r="K8503" s="28" t="s">
        <v>5434</v>
      </c>
      <c r="L8503" s="4" t="s">
        <v>9</v>
      </c>
    </row>
    <row r="8504" spans="1:12">
      <c r="A8504" s="36">
        <v>2017</v>
      </c>
      <c r="B8504" s="14" t="s">
        <v>1961</v>
      </c>
      <c r="C8504" s="9">
        <v>43061</v>
      </c>
      <c r="D8504" s="14" t="s">
        <v>537</v>
      </c>
      <c r="E8504" s="1" t="s">
        <v>13</v>
      </c>
      <c r="F8504" s="11">
        <v>5080</v>
      </c>
      <c r="G8504" s="1" t="s">
        <v>697</v>
      </c>
      <c r="H8504" s="1" t="s">
        <v>698</v>
      </c>
      <c r="I8504" s="27">
        <v>121</v>
      </c>
      <c r="J8504" s="30">
        <v>6970</v>
      </c>
      <c r="K8504" s="28" t="s">
        <v>6621</v>
      </c>
      <c r="L8504" s="4" t="s">
        <v>9</v>
      </c>
    </row>
    <row r="8505" spans="1:12">
      <c r="A8505" s="36">
        <v>2017</v>
      </c>
      <c r="B8505" s="14" t="s">
        <v>1961</v>
      </c>
      <c r="C8505" s="9">
        <v>43051</v>
      </c>
      <c r="D8505" s="14" t="s">
        <v>537</v>
      </c>
      <c r="E8505" s="1" t="s">
        <v>6</v>
      </c>
      <c r="F8505" s="11">
        <v>4135</v>
      </c>
      <c r="G8505" s="1" t="s">
        <v>137</v>
      </c>
      <c r="H8505" s="1" t="s">
        <v>138</v>
      </c>
      <c r="I8505" s="27">
        <v>161.30000000000001</v>
      </c>
      <c r="J8505" s="30" t="s">
        <v>6622</v>
      </c>
      <c r="K8505" s="28" t="s">
        <v>6623</v>
      </c>
      <c r="L8505" s="4" t="s">
        <v>9</v>
      </c>
    </row>
    <row r="8506" spans="1:12">
      <c r="A8506" s="36">
        <v>2017</v>
      </c>
      <c r="B8506" s="14" t="s">
        <v>1961</v>
      </c>
      <c r="C8506" s="9">
        <v>43059</v>
      </c>
      <c r="D8506" s="14" t="s">
        <v>537</v>
      </c>
      <c r="E8506" s="1" t="s">
        <v>6</v>
      </c>
      <c r="F8506" s="11">
        <v>4126</v>
      </c>
      <c r="G8506" s="1" t="s">
        <v>269</v>
      </c>
      <c r="H8506" s="11" t="s">
        <v>1655</v>
      </c>
      <c r="I8506" s="27">
        <v>204</v>
      </c>
      <c r="J8506" s="30" t="s">
        <v>6624</v>
      </c>
      <c r="K8506" s="28" t="s">
        <v>1541</v>
      </c>
      <c r="L8506" s="4" t="s">
        <v>9</v>
      </c>
    </row>
    <row r="8507" spans="1:12">
      <c r="A8507" s="36">
        <v>2017</v>
      </c>
      <c r="B8507" s="14" t="s">
        <v>1961</v>
      </c>
      <c r="C8507" s="9">
        <v>42767</v>
      </c>
      <c r="D8507" s="14" t="s">
        <v>537</v>
      </c>
      <c r="E8507" s="1" t="s">
        <v>33</v>
      </c>
      <c r="F8507" s="11">
        <v>3124</v>
      </c>
      <c r="G8507" s="1" t="s">
        <v>179</v>
      </c>
      <c r="H8507" s="1" t="s">
        <v>2014</v>
      </c>
      <c r="I8507" s="27">
        <v>106</v>
      </c>
      <c r="J8507" s="30">
        <v>20370</v>
      </c>
      <c r="K8507" s="28" t="s">
        <v>5676</v>
      </c>
      <c r="L8507" s="4" t="s">
        <v>35</v>
      </c>
    </row>
    <row r="8508" spans="1:12">
      <c r="A8508" s="36">
        <v>2017</v>
      </c>
      <c r="B8508" s="14" t="s">
        <v>1961</v>
      </c>
      <c r="C8508" s="9">
        <v>43040</v>
      </c>
      <c r="D8508" s="14" t="s">
        <v>537</v>
      </c>
      <c r="E8508" s="1" t="s">
        <v>33</v>
      </c>
      <c r="F8508" s="11">
        <v>3124</v>
      </c>
      <c r="G8508" s="1" t="s">
        <v>179</v>
      </c>
      <c r="H8508" s="1" t="s">
        <v>2014</v>
      </c>
      <c r="I8508" s="27">
        <v>69</v>
      </c>
      <c r="J8508" s="30">
        <v>20366</v>
      </c>
      <c r="K8508" s="28" t="s">
        <v>6625</v>
      </c>
      <c r="L8508" s="4" t="s">
        <v>35</v>
      </c>
    </row>
    <row r="8509" spans="1:12">
      <c r="A8509" s="36">
        <v>2017</v>
      </c>
      <c r="B8509" s="14" t="s">
        <v>1961</v>
      </c>
      <c r="C8509" s="9">
        <v>43040</v>
      </c>
      <c r="D8509" s="14" t="s">
        <v>537</v>
      </c>
      <c r="E8509" s="1" t="s">
        <v>33</v>
      </c>
      <c r="F8509" s="11">
        <v>3112</v>
      </c>
      <c r="G8509" s="1" t="s">
        <v>179</v>
      </c>
      <c r="H8509" s="1" t="s">
        <v>2014</v>
      </c>
      <c r="I8509" s="27">
        <v>73</v>
      </c>
      <c r="J8509" s="30">
        <v>20367</v>
      </c>
      <c r="K8509" s="28" t="s">
        <v>6625</v>
      </c>
      <c r="L8509" s="4" t="s">
        <v>35</v>
      </c>
    </row>
    <row r="8510" spans="1:12">
      <c r="A8510" s="36">
        <v>2017</v>
      </c>
      <c r="B8510" s="14" t="s">
        <v>1961</v>
      </c>
      <c r="C8510" s="9">
        <v>43041</v>
      </c>
      <c r="D8510" s="14" t="s">
        <v>537</v>
      </c>
      <c r="E8510" s="1" t="s">
        <v>33</v>
      </c>
      <c r="F8510" s="11">
        <v>3112</v>
      </c>
      <c r="G8510" s="1" t="s">
        <v>179</v>
      </c>
      <c r="H8510" s="1" t="s">
        <v>2014</v>
      </c>
      <c r="I8510" s="27">
        <v>130</v>
      </c>
      <c r="J8510" s="30">
        <v>20377</v>
      </c>
      <c r="K8510" s="28" t="s">
        <v>5676</v>
      </c>
      <c r="L8510" s="4" t="s">
        <v>35</v>
      </c>
    </row>
    <row r="8511" spans="1:12">
      <c r="A8511" s="36">
        <v>2017</v>
      </c>
      <c r="B8511" s="14" t="s">
        <v>1961</v>
      </c>
      <c r="C8511" s="9">
        <v>43041</v>
      </c>
      <c r="D8511" s="14" t="s">
        <v>537</v>
      </c>
      <c r="E8511" s="1" t="s">
        <v>33</v>
      </c>
      <c r="F8511" s="11">
        <v>3112</v>
      </c>
      <c r="G8511" s="1" t="s">
        <v>179</v>
      </c>
      <c r="H8511" s="1" t="s">
        <v>2014</v>
      </c>
      <c r="I8511" s="27">
        <v>111</v>
      </c>
      <c r="J8511" s="30">
        <v>20371</v>
      </c>
      <c r="K8511" s="28" t="s">
        <v>5676</v>
      </c>
      <c r="L8511" s="4" t="s">
        <v>35</v>
      </c>
    </row>
    <row r="8512" spans="1:12">
      <c r="A8512" s="36">
        <v>2017</v>
      </c>
      <c r="B8512" s="14" t="s">
        <v>1961</v>
      </c>
      <c r="C8512" s="9">
        <v>43042</v>
      </c>
      <c r="D8512" s="14" t="s">
        <v>537</v>
      </c>
      <c r="E8512" s="1" t="s">
        <v>33</v>
      </c>
      <c r="F8512" s="11">
        <v>3124</v>
      </c>
      <c r="G8512" s="1" t="s">
        <v>179</v>
      </c>
      <c r="H8512" s="1" t="s">
        <v>2014</v>
      </c>
      <c r="I8512" s="27">
        <v>151</v>
      </c>
      <c r="J8512" s="30">
        <v>20380</v>
      </c>
      <c r="K8512" s="28" t="s">
        <v>5676</v>
      </c>
      <c r="L8512" s="4" t="s">
        <v>35</v>
      </c>
    </row>
    <row r="8513" spans="1:12">
      <c r="A8513" s="36">
        <v>2017</v>
      </c>
      <c r="B8513" s="14" t="s">
        <v>1961</v>
      </c>
      <c r="C8513" s="9">
        <v>43042</v>
      </c>
      <c r="D8513" s="14" t="s">
        <v>537</v>
      </c>
      <c r="E8513" s="1" t="s">
        <v>33</v>
      </c>
      <c r="F8513" s="11">
        <v>3124</v>
      </c>
      <c r="G8513" s="1" t="s">
        <v>179</v>
      </c>
      <c r="H8513" s="1" t="s">
        <v>2014</v>
      </c>
      <c r="I8513" s="27">
        <v>127</v>
      </c>
      <c r="J8513" s="30">
        <v>20376</v>
      </c>
      <c r="K8513" s="28" t="s">
        <v>5676</v>
      </c>
      <c r="L8513" s="4" t="s">
        <v>35</v>
      </c>
    </row>
    <row r="8514" spans="1:12">
      <c r="A8514" s="36">
        <v>2017</v>
      </c>
      <c r="B8514" s="14" t="s">
        <v>1961</v>
      </c>
      <c r="C8514" s="9">
        <v>43042</v>
      </c>
      <c r="D8514" s="14" t="s">
        <v>537</v>
      </c>
      <c r="E8514" s="1" t="s">
        <v>33</v>
      </c>
      <c r="F8514" s="11">
        <v>3112</v>
      </c>
      <c r="G8514" s="1" t="s">
        <v>179</v>
      </c>
      <c r="H8514" s="1" t="s">
        <v>2014</v>
      </c>
      <c r="I8514" s="27">
        <v>156</v>
      </c>
      <c r="J8514" s="30">
        <v>20379</v>
      </c>
      <c r="K8514" s="28" t="s">
        <v>5676</v>
      </c>
      <c r="L8514" s="4" t="s">
        <v>35</v>
      </c>
    </row>
    <row r="8515" spans="1:12">
      <c r="A8515" s="36">
        <v>2017</v>
      </c>
      <c r="B8515" s="14" t="s">
        <v>1961</v>
      </c>
      <c r="C8515" s="9">
        <v>43043</v>
      </c>
      <c r="D8515" s="14" t="s">
        <v>537</v>
      </c>
      <c r="E8515" s="1" t="s">
        <v>33</v>
      </c>
      <c r="F8515" s="11">
        <v>3124</v>
      </c>
      <c r="G8515" s="1" t="s">
        <v>179</v>
      </c>
      <c r="H8515" s="1" t="s">
        <v>2014</v>
      </c>
      <c r="I8515" s="27">
        <v>112</v>
      </c>
      <c r="J8515" s="30">
        <v>20386</v>
      </c>
      <c r="K8515" s="28" t="s">
        <v>6625</v>
      </c>
      <c r="L8515" s="4" t="s">
        <v>35</v>
      </c>
    </row>
    <row r="8516" spans="1:12">
      <c r="A8516" s="36">
        <v>2017</v>
      </c>
      <c r="B8516" s="14" t="s">
        <v>1961</v>
      </c>
      <c r="C8516" s="9">
        <v>43043</v>
      </c>
      <c r="D8516" s="14" t="s">
        <v>537</v>
      </c>
      <c r="E8516" s="1" t="s">
        <v>33</v>
      </c>
      <c r="F8516" s="11">
        <v>3110</v>
      </c>
      <c r="G8516" s="1" t="s">
        <v>179</v>
      </c>
      <c r="H8516" s="1" t="s">
        <v>2014</v>
      </c>
      <c r="I8516" s="27">
        <v>121</v>
      </c>
      <c r="J8516" s="30">
        <v>20387</v>
      </c>
      <c r="K8516" s="28" t="s">
        <v>6625</v>
      </c>
      <c r="L8516" s="4" t="s">
        <v>35</v>
      </c>
    </row>
    <row r="8517" spans="1:12">
      <c r="A8517" s="36">
        <v>2017</v>
      </c>
      <c r="B8517" s="14" t="s">
        <v>1961</v>
      </c>
      <c r="C8517" s="9">
        <v>43043</v>
      </c>
      <c r="D8517" s="14" t="s">
        <v>537</v>
      </c>
      <c r="E8517" s="1" t="s">
        <v>33</v>
      </c>
      <c r="F8517" s="11">
        <v>3124</v>
      </c>
      <c r="G8517" s="1" t="s">
        <v>179</v>
      </c>
      <c r="H8517" s="1" t="s">
        <v>2014</v>
      </c>
      <c r="I8517" s="27">
        <v>144</v>
      </c>
      <c r="J8517" s="30">
        <v>20388</v>
      </c>
      <c r="K8517" s="28" t="s">
        <v>6625</v>
      </c>
      <c r="L8517" s="4" t="s">
        <v>35</v>
      </c>
    </row>
    <row r="8518" spans="1:12">
      <c r="A8518" s="36">
        <v>2017</v>
      </c>
      <c r="B8518" s="14" t="s">
        <v>1961</v>
      </c>
      <c r="C8518" s="9">
        <v>43043</v>
      </c>
      <c r="D8518" s="14" t="s">
        <v>537</v>
      </c>
      <c r="E8518" s="1" t="s">
        <v>33</v>
      </c>
      <c r="F8518" s="11">
        <v>3110</v>
      </c>
      <c r="G8518" s="1" t="s">
        <v>179</v>
      </c>
      <c r="H8518" s="1" t="s">
        <v>2014</v>
      </c>
      <c r="I8518" s="27">
        <v>143</v>
      </c>
      <c r="J8518" s="30">
        <v>20389</v>
      </c>
      <c r="K8518" s="28" t="s">
        <v>6625</v>
      </c>
      <c r="L8518" s="4" t="s">
        <v>35</v>
      </c>
    </row>
    <row r="8519" spans="1:12">
      <c r="A8519" s="36">
        <v>2017</v>
      </c>
      <c r="B8519" s="14" t="s">
        <v>1961</v>
      </c>
      <c r="C8519" s="9">
        <v>43044</v>
      </c>
      <c r="D8519" s="14" t="s">
        <v>537</v>
      </c>
      <c r="E8519" s="1" t="s">
        <v>33</v>
      </c>
      <c r="F8519" s="11">
        <v>3124</v>
      </c>
      <c r="G8519" s="1" t="s">
        <v>179</v>
      </c>
      <c r="H8519" s="1" t="s">
        <v>2014</v>
      </c>
      <c r="I8519" s="27">
        <v>144</v>
      </c>
      <c r="J8519" s="30">
        <v>20393</v>
      </c>
      <c r="K8519" s="28" t="s">
        <v>6625</v>
      </c>
      <c r="L8519" s="4" t="s">
        <v>35</v>
      </c>
    </row>
    <row r="8520" spans="1:12">
      <c r="A8520" s="36">
        <v>2017</v>
      </c>
      <c r="B8520" s="14" t="s">
        <v>1961</v>
      </c>
      <c r="C8520" s="9">
        <v>43044</v>
      </c>
      <c r="D8520" s="14" t="s">
        <v>537</v>
      </c>
      <c r="E8520" s="1" t="s">
        <v>33</v>
      </c>
      <c r="F8520" s="11">
        <v>3110</v>
      </c>
      <c r="G8520" s="1" t="s">
        <v>179</v>
      </c>
      <c r="H8520" s="1" t="s">
        <v>2014</v>
      </c>
      <c r="I8520" s="27">
        <v>187</v>
      </c>
      <c r="J8520" s="30">
        <v>20394</v>
      </c>
      <c r="K8520" s="28" t="s">
        <v>6625</v>
      </c>
      <c r="L8520" s="4" t="s">
        <v>35</v>
      </c>
    </row>
    <row r="8521" spans="1:12">
      <c r="A8521" s="36">
        <v>2017</v>
      </c>
      <c r="B8521" s="14" t="s">
        <v>1961</v>
      </c>
      <c r="C8521" s="9">
        <v>43044</v>
      </c>
      <c r="D8521" s="14" t="s">
        <v>537</v>
      </c>
      <c r="E8521" s="1" t="s">
        <v>33</v>
      </c>
      <c r="F8521" s="11">
        <v>3124</v>
      </c>
      <c r="G8521" s="1" t="s">
        <v>179</v>
      </c>
      <c r="H8521" s="1" t="s">
        <v>2014</v>
      </c>
      <c r="I8521" s="27">
        <v>130</v>
      </c>
      <c r="J8521" s="30">
        <v>20397</v>
      </c>
      <c r="K8521" s="28" t="s">
        <v>6625</v>
      </c>
      <c r="L8521" s="4" t="s">
        <v>35</v>
      </c>
    </row>
    <row r="8522" spans="1:12">
      <c r="A8522" s="36">
        <v>2017</v>
      </c>
      <c r="B8522" s="14" t="s">
        <v>1961</v>
      </c>
      <c r="C8522" s="9">
        <v>43044</v>
      </c>
      <c r="D8522" s="14" t="s">
        <v>537</v>
      </c>
      <c r="E8522" s="1" t="s">
        <v>33</v>
      </c>
      <c r="F8522" s="11">
        <v>3110</v>
      </c>
      <c r="G8522" s="1" t="s">
        <v>179</v>
      </c>
      <c r="H8522" s="1" t="s">
        <v>2014</v>
      </c>
      <c r="I8522" s="27">
        <v>134</v>
      </c>
      <c r="J8522" s="30">
        <v>20398</v>
      </c>
      <c r="K8522" s="28" t="s">
        <v>6625</v>
      </c>
      <c r="L8522" s="4" t="s">
        <v>35</v>
      </c>
    </row>
    <row r="8523" spans="1:12">
      <c r="A8523" s="36">
        <v>2017</v>
      </c>
      <c r="B8523" s="14" t="s">
        <v>1961</v>
      </c>
      <c r="C8523" s="9">
        <v>43064</v>
      </c>
      <c r="D8523" s="14" t="s">
        <v>537</v>
      </c>
      <c r="E8523" s="1" t="s">
        <v>33</v>
      </c>
      <c r="F8523" s="11">
        <v>3124</v>
      </c>
      <c r="G8523" s="1" t="s">
        <v>37</v>
      </c>
      <c r="H8523" s="1" t="s">
        <v>279</v>
      </c>
      <c r="I8523" s="27">
        <v>107</v>
      </c>
      <c r="J8523" s="30" t="s">
        <v>6626</v>
      </c>
      <c r="K8523" s="28" t="s">
        <v>6627</v>
      </c>
      <c r="L8523" s="4" t="s">
        <v>35</v>
      </c>
    </row>
    <row r="8524" spans="1:12">
      <c r="A8524" s="36">
        <v>2017</v>
      </c>
      <c r="B8524" s="14" t="s">
        <v>1961</v>
      </c>
      <c r="C8524" s="9">
        <v>43064</v>
      </c>
      <c r="D8524" s="14" t="s">
        <v>537</v>
      </c>
      <c r="E8524" s="1" t="s">
        <v>33</v>
      </c>
      <c r="F8524" s="11">
        <v>3104</v>
      </c>
      <c r="G8524" s="1" t="s">
        <v>179</v>
      </c>
      <c r="H8524" s="1" t="s">
        <v>102</v>
      </c>
      <c r="I8524" s="27">
        <v>57</v>
      </c>
      <c r="J8524" s="30">
        <v>7883</v>
      </c>
      <c r="K8524" s="28" t="s">
        <v>6628</v>
      </c>
      <c r="L8524" s="4" t="s">
        <v>35</v>
      </c>
    </row>
    <row r="8525" spans="1:12">
      <c r="A8525" s="36">
        <v>2017</v>
      </c>
      <c r="B8525" s="14" t="s">
        <v>1961</v>
      </c>
      <c r="C8525" s="9">
        <v>43042</v>
      </c>
      <c r="D8525" s="14" t="s">
        <v>537</v>
      </c>
      <c r="E8525" s="1" t="s">
        <v>181</v>
      </c>
      <c r="F8525" s="11">
        <v>4019</v>
      </c>
      <c r="G8525" s="1" t="s">
        <v>37</v>
      </c>
      <c r="H8525" s="1" t="s">
        <v>279</v>
      </c>
      <c r="I8525" s="27">
        <v>75</v>
      </c>
      <c r="J8525" s="30" t="s">
        <v>6629</v>
      </c>
      <c r="K8525" s="28" t="s">
        <v>6630</v>
      </c>
      <c r="L8525" s="4" t="s">
        <v>35</v>
      </c>
    </row>
    <row r="8526" spans="1:12">
      <c r="A8526" s="36">
        <v>2017</v>
      </c>
      <c r="B8526" s="14" t="s">
        <v>1961</v>
      </c>
      <c r="C8526" s="9">
        <v>43044</v>
      </c>
      <c r="D8526" s="14" t="s">
        <v>537</v>
      </c>
      <c r="E8526" s="1" t="s">
        <v>181</v>
      </c>
      <c r="F8526" s="11">
        <v>4019</v>
      </c>
      <c r="G8526" s="1" t="s">
        <v>179</v>
      </c>
      <c r="H8526" s="1" t="s">
        <v>2014</v>
      </c>
      <c r="I8526" s="27">
        <v>68</v>
      </c>
      <c r="J8526" s="30">
        <v>20390</v>
      </c>
      <c r="K8526" s="28" t="s">
        <v>4900</v>
      </c>
      <c r="L8526" s="4" t="s">
        <v>35</v>
      </c>
    </row>
    <row r="8527" spans="1:12">
      <c r="A8527" s="36">
        <v>2017</v>
      </c>
      <c r="B8527" s="14" t="s">
        <v>1961</v>
      </c>
      <c r="C8527" s="9">
        <v>43044</v>
      </c>
      <c r="D8527" s="14" t="s">
        <v>537</v>
      </c>
      <c r="E8527" s="1" t="s">
        <v>181</v>
      </c>
      <c r="F8527" s="11">
        <v>4019</v>
      </c>
      <c r="G8527" s="1" t="s">
        <v>179</v>
      </c>
      <c r="H8527" s="1" t="s">
        <v>2014</v>
      </c>
      <c r="I8527" s="27">
        <v>170</v>
      </c>
      <c r="J8527" s="30">
        <v>20391</v>
      </c>
      <c r="K8527" s="28" t="s">
        <v>4900</v>
      </c>
      <c r="L8527" s="4" t="s">
        <v>35</v>
      </c>
    </row>
    <row r="8528" spans="1:12">
      <c r="A8528" s="36">
        <v>2017</v>
      </c>
      <c r="B8528" s="14" t="s">
        <v>1961</v>
      </c>
      <c r="C8528" s="9">
        <v>43044</v>
      </c>
      <c r="D8528" s="14" t="s">
        <v>537</v>
      </c>
      <c r="E8528" s="1" t="s">
        <v>181</v>
      </c>
      <c r="F8528" s="11">
        <v>4019</v>
      </c>
      <c r="G8528" s="1" t="s">
        <v>179</v>
      </c>
      <c r="H8528" s="1" t="s">
        <v>2014</v>
      </c>
      <c r="I8528" s="27">
        <v>45</v>
      </c>
      <c r="J8528" s="30">
        <v>20392</v>
      </c>
      <c r="K8528" s="28" t="s">
        <v>4900</v>
      </c>
      <c r="L8528" s="4" t="s">
        <v>35</v>
      </c>
    </row>
    <row r="8529" spans="1:12">
      <c r="A8529" s="36">
        <v>2017</v>
      </c>
      <c r="B8529" s="14" t="s">
        <v>1961</v>
      </c>
      <c r="C8529" s="9">
        <v>43046</v>
      </c>
      <c r="D8529" s="14" t="s">
        <v>537</v>
      </c>
      <c r="E8529" s="1" t="s">
        <v>181</v>
      </c>
      <c r="F8529" s="11">
        <v>4019</v>
      </c>
      <c r="G8529" s="1" t="s">
        <v>179</v>
      </c>
      <c r="H8529" s="1" t="s">
        <v>2014</v>
      </c>
      <c r="I8529" s="27">
        <v>160</v>
      </c>
      <c r="J8529" s="30">
        <v>20402</v>
      </c>
      <c r="K8529" s="28" t="s">
        <v>6631</v>
      </c>
      <c r="L8529" s="4" t="s">
        <v>35</v>
      </c>
    </row>
    <row r="8530" spans="1:12">
      <c r="A8530" s="36">
        <v>2017</v>
      </c>
      <c r="B8530" s="14" t="s">
        <v>1961</v>
      </c>
      <c r="C8530" s="9">
        <v>43046</v>
      </c>
      <c r="D8530" s="14" t="s">
        <v>537</v>
      </c>
      <c r="E8530" s="1" t="s">
        <v>181</v>
      </c>
      <c r="F8530" s="11">
        <v>4019</v>
      </c>
      <c r="G8530" s="1" t="s">
        <v>179</v>
      </c>
      <c r="H8530" s="1" t="s">
        <v>2014</v>
      </c>
      <c r="I8530" s="27">
        <v>165</v>
      </c>
      <c r="J8530" s="30">
        <v>20405</v>
      </c>
      <c r="K8530" s="28" t="s">
        <v>6631</v>
      </c>
      <c r="L8530" s="4" t="s">
        <v>35</v>
      </c>
    </row>
    <row r="8531" spans="1:12">
      <c r="A8531" s="36">
        <v>2017</v>
      </c>
      <c r="B8531" s="14" t="s">
        <v>1961</v>
      </c>
      <c r="C8531" s="9">
        <v>43047</v>
      </c>
      <c r="D8531" s="14" t="s">
        <v>537</v>
      </c>
      <c r="E8531" s="1" t="s">
        <v>181</v>
      </c>
      <c r="F8531" s="11">
        <v>4019</v>
      </c>
      <c r="G8531" s="1" t="s">
        <v>179</v>
      </c>
      <c r="H8531" s="1" t="s">
        <v>2014</v>
      </c>
      <c r="I8531" s="27">
        <v>85</v>
      </c>
      <c r="J8531" s="30">
        <v>20406</v>
      </c>
      <c r="K8531" s="28" t="s">
        <v>6631</v>
      </c>
      <c r="L8531" s="4" t="s">
        <v>35</v>
      </c>
    </row>
    <row r="8532" spans="1:12">
      <c r="A8532" s="36">
        <v>2017</v>
      </c>
      <c r="B8532" s="14" t="s">
        <v>1961</v>
      </c>
      <c r="C8532" s="9">
        <v>43048</v>
      </c>
      <c r="D8532" s="14" t="s">
        <v>537</v>
      </c>
      <c r="E8532" s="1" t="s">
        <v>181</v>
      </c>
      <c r="F8532" s="11">
        <v>4019</v>
      </c>
      <c r="G8532" s="1" t="s">
        <v>37</v>
      </c>
      <c r="H8532" s="1" t="s">
        <v>279</v>
      </c>
      <c r="I8532" s="27">
        <v>96</v>
      </c>
      <c r="J8532" s="30" t="s">
        <v>6632</v>
      </c>
      <c r="K8532" s="28" t="s">
        <v>6208</v>
      </c>
      <c r="L8532" s="4" t="s">
        <v>35</v>
      </c>
    </row>
    <row r="8533" spans="1:12">
      <c r="A8533" s="36">
        <v>2017</v>
      </c>
      <c r="B8533" s="14" t="s">
        <v>1961</v>
      </c>
      <c r="C8533" s="9">
        <v>43048</v>
      </c>
      <c r="D8533" s="14" t="s">
        <v>537</v>
      </c>
      <c r="E8533" s="1" t="s">
        <v>181</v>
      </c>
      <c r="F8533" s="11">
        <v>4019</v>
      </c>
      <c r="G8533" s="1" t="s">
        <v>37</v>
      </c>
      <c r="H8533" s="1" t="s">
        <v>279</v>
      </c>
      <c r="I8533" s="27">
        <v>168</v>
      </c>
      <c r="J8533" s="30" t="s">
        <v>6633</v>
      </c>
      <c r="K8533" s="28" t="s">
        <v>6208</v>
      </c>
      <c r="L8533" s="4" t="s">
        <v>35</v>
      </c>
    </row>
    <row r="8534" spans="1:12">
      <c r="A8534" s="36">
        <v>2017</v>
      </c>
      <c r="B8534" s="14" t="s">
        <v>1961</v>
      </c>
      <c r="C8534" s="9">
        <v>43048</v>
      </c>
      <c r="D8534" s="14" t="s">
        <v>537</v>
      </c>
      <c r="E8534" s="1" t="s">
        <v>181</v>
      </c>
      <c r="F8534" s="11">
        <v>4019</v>
      </c>
      <c r="G8534" s="1" t="s">
        <v>1050</v>
      </c>
      <c r="H8534" s="11" t="s">
        <v>294</v>
      </c>
      <c r="I8534" s="27">
        <v>96.2</v>
      </c>
      <c r="J8534" s="30">
        <v>23565</v>
      </c>
      <c r="K8534" s="28" t="s">
        <v>6208</v>
      </c>
      <c r="L8534" s="4" t="s">
        <v>35</v>
      </c>
    </row>
    <row r="8535" spans="1:12">
      <c r="A8535" s="36">
        <v>2017</v>
      </c>
      <c r="B8535" s="14" t="s">
        <v>1961</v>
      </c>
      <c r="C8535" s="9">
        <v>43057</v>
      </c>
      <c r="D8535" s="14" t="s">
        <v>537</v>
      </c>
      <c r="E8535" s="1" t="s">
        <v>181</v>
      </c>
      <c r="F8535" s="11">
        <v>4019</v>
      </c>
      <c r="G8535" s="1" t="s">
        <v>37</v>
      </c>
      <c r="H8535" s="1" t="s">
        <v>279</v>
      </c>
      <c r="I8535" s="27">
        <v>120</v>
      </c>
      <c r="J8535" s="30" t="s">
        <v>6634</v>
      </c>
      <c r="K8535" s="28" t="s">
        <v>6635</v>
      </c>
      <c r="L8535" s="4" t="s">
        <v>35</v>
      </c>
    </row>
    <row r="8536" spans="1:12">
      <c r="A8536" s="36">
        <v>2017</v>
      </c>
      <c r="B8536" s="14" t="s">
        <v>1961</v>
      </c>
      <c r="C8536" s="9">
        <v>43058</v>
      </c>
      <c r="D8536" s="14" t="s">
        <v>537</v>
      </c>
      <c r="E8536" s="1" t="s">
        <v>181</v>
      </c>
      <c r="F8536" s="11">
        <v>4019</v>
      </c>
      <c r="G8536" s="1" t="s">
        <v>179</v>
      </c>
      <c r="H8536" s="1" t="s">
        <v>2014</v>
      </c>
      <c r="I8536" s="27">
        <v>80</v>
      </c>
      <c r="J8536" s="30">
        <v>20422</v>
      </c>
      <c r="K8536" s="28" t="s">
        <v>6635</v>
      </c>
      <c r="L8536" s="4" t="s">
        <v>35</v>
      </c>
    </row>
    <row r="8537" spans="1:12">
      <c r="A8537" s="36">
        <v>2017</v>
      </c>
      <c r="B8537" s="14" t="s">
        <v>1961</v>
      </c>
      <c r="C8537" s="9">
        <v>43058</v>
      </c>
      <c r="D8537" s="14" t="s">
        <v>537</v>
      </c>
      <c r="E8537" s="1" t="s">
        <v>181</v>
      </c>
      <c r="F8537" s="11">
        <v>4019</v>
      </c>
      <c r="G8537" s="1" t="s">
        <v>179</v>
      </c>
      <c r="H8537" s="1" t="s">
        <v>2014</v>
      </c>
      <c r="I8537" s="27">
        <v>187</v>
      </c>
      <c r="J8537" s="30">
        <v>20423</v>
      </c>
      <c r="K8537" s="28" t="s">
        <v>6635</v>
      </c>
      <c r="L8537" s="4" t="s">
        <v>35</v>
      </c>
    </row>
    <row r="8538" spans="1:12">
      <c r="A8538" s="36">
        <v>2017</v>
      </c>
      <c r="B8538" s="14" t="s">
        <v>1961</v>
      </c>
      <c r="C8538" s="9">
        <v>43059</v>
      </c>
      <c r="D8538" s="14" t="s">
        <v>537</v>
      </c>
      <c r="E8538" s="1" t="s">
        <v>181</v>
      </c>
      <c r="F8538" s="11">
        <v>4019</v>
      </c>
      <c r="G8538" s="1" t="s">
        <v>179</v>
      </c>
      <c r="H8538" s="1" t="s">
        <v>2014</v>
      </c>
      <c r="I8538" s="27">
        <v>75</v>
      </c>
      <c r="J8538" s="30">
        <v>20457</v>
      </c>
      <c r="K8538" s="28" t="s">
        <v>6630</v>
      </c>
      <c r="L8538" s="4" t="s">
        <v>35</v>
      </c>
    </row>
    <row r="8539" spans="1:12">
      <c r="A8539" s="36">
        <v>2017</v>
      </c>
      <c r="B8539" s="14" t="s">
        <v>1961</v>
      </c>
      <c r="C8539" s="9">
        <v>43066</v>
      </c>
      <c r="D8539" s="14" t="s">
        <v>537</v>
      </c>
      <c r="E8539" s="1" t="s">
        <v>181</v>
      </c>
      <c r="F8539" s="11">
        <v>4019</v>
      </c>
      <c r="G8539" s="1" t="s">
        <v>179</v>
      </c>
      <c r="H8539" s="1" t="s">
        <v>2014</v>
      </c>
      <c r="I8539" s="27">
        <v>184</v>
      </c>
      <c r="J8539" s="30">
        <v>20453</v>
      </c>
      <c r="K8539" s="28" t="s">
        <v>6630</v>
      </c>
      <c r="L8539" s="4" t="s">
        <v>35</v>
      </c>
    </row>
    <row r="8540" spans="1:12">
      <c r="A8540" s="36">
        <v>2017</v>
      </c>
      <c r="B8540" s="14" t="s">
        <v>1961</v>
      </c>
      <c r="C8540" s="9">
        <v>43066</v>
      </c>
      <c r="D8540" s="14" t="s">
        <v>537</v>
      </c>
      <c r="E8540" s="1" t="s">
        <v>181</v>
      </c>
      <c r="F8540" s="11">
        <v>4019</v>
      </c>
      <c r="G8540" s="1" t="s">
        <v>179</v>
      </c>
      <c r="H8540" s="1" t="s">
        <v>2014</v>
      </c>
      <c r="I8540" s="27">
        <v>138</v>
      </c>
      <c r="J8540" s="30">
        <v>20454</v>
      </c>
      <c r="K8540" s="28" t="s">
        <v>6630</v>
      </c>
      <c r="L8540" s="4" t="s">
        <v>35</v>
      </c>
    </row>
    <row r="8541" spans="1:12">
      <c r="A8541" s="36">
        <v>2017</v>
      </c>
      <c r="B8541" s="14" t="s">
        <v>1961</v>
      </c>
      <c r="C8541" s="9">
        <v>43066</v>
      </c>
      <c r="D8541" s="14" t="s">
        <v>537</v>
      </c>
      <c r="E8541" s="1" t="s">
        <v>181</v>
      </c>
      <c r="F8541" s="11">
        <v>4019</v>
      </c>
      <c r="G8541" s="1" t="s">
        <v>179</v>
      </c>
      <c r="H8541" s="1" t="s">
        <v>2014</v>
      </c>
      <c r="I8541" s="27">
        <v>17</v>
      </c>
      <c r="J8541" s="30">
        <v>20455</v>
      </c>
      <c r="K8541" s="28" t="s">
        <v>6630</v>
      </c>
      <c r="L8541" s="4" t="s">
        <v>35</v>
      </c>
    </row>
    <row r="8542" spans="1:12">
      <c r="A8542" s="36">
        <v>2017</v>
      </c>
      <c r="B8542" s="14" t="s">
        <v>1961</v>
      </c>
      <c r="C8542" s="9">
        <v>43067</v>
      </c>
      <c r="D8542" s="14" t="s">
        <v>537</v>
      </c>
      <c r="E8542" s="1" t="s">
        <v>181</v>
      </c>
      <c r="F8542" s="11">
        <v>4019</v>
      </c>
      <c r="G8542" s="1" t="s">
        <v>179</v>
      </c>
      <c r="H8542" s="1" t="s">
        <v>2014</v>
      </c>
      <c r="I8542" s="27">
        <v>120</v>
      </c>
      <c r="J8542" s="30">
        <v>20456</v>
      </c>
      <c r="K8542" s="28" t="s">
        <v>6630</v>
      </c>
      <c r="L8542" s="4" t="s">
        <v>35</v>
      </c>
    </row>
    <row r="8543" spans="1:12">
      <c r="A8543" s="36">
        <v>2017</v>
      </c>
      <c r="B8543" s="14" t="s">
        <v>1961</v>
      </c>
      <c r="C8543" s="9">
        <v>43069</v>
      </c>
      <c r="D8543" s="14" t="s">
        <v>537</v>
      </c>
      <c r="E8543" s="1" t="s">
        <v>181</v>
      </c>
      <c r="F8543" s="11">
        <v>4019</v>
      </c>
      <c r="G8543" s="1" t="s">
        <v>179</v>
      </c>
      <c r="H8543" s="1" t="s">
        <v>2014</v>
      </c>
      <c r="I8543" s="27">
        <v>140</v>
      </c>
      <c r="J8543" s="30">
        <v>20459</v>
      </c>
      <c r="K8543" s="28" t="s">
        <v>6630</v>
      </c>
      <c r="L8543" s="4" t="s">
        <v>35</v>
      </c>
    </row>
    <row r="8544" spans="1:12">
      <c r="A8544" s="36">
        <v>2017</v>
      </c>
      <c r="B8544" s="14" t="s">
        <v>1961</v>
      </c>
      <c r="C8544" s="9">
        <v>43059</v>
      </c>
      <c r="D8544" s="14" t="s">
        <v>537</v>
      </c>
      <c r="E8544" s="1" t="s">
        <v>13</v>
      </c>
      <c r="F8544" s="11">
        <v>5066</v>
      </c>
      <c r="G8544" s="1" t="s">
        <v>179</v>
      </c>
      <c r="H8544" s="1" t="s">
        <v>2014</v>
      </c>
      <c r="I8544" s="27">
        <v>121</v>
      </c>
      <c r="J8544" s="30">
        <v>20424</v>
      </c>
      <c r="K8544" s="28" t="s">
        <v>6636</v>
      </c>
      <c r="L8544" s="4" t="s">
        <v>35</v>
      </c>
    </row>
    <row r="8545" spans="1:12">
      <c r="A8545" s="36">
        <v>2017</v>
      </c>
      <c r="B8545" s="14" t="s">
        <v>1961</v>
      </c>
      <c r="C8545" s="9">
        <v>43061</v>
      </c>
      <c r="D8545" s="14" t="s">
        <v>537</v>
      </c>
      <c r="E8545" s="1" t="s">
        <v>13</v>
      </c>
      <c r="F8545" s="11">
        <v>5066</v>
      </c>
      <c r="G8545" s="1" t="s">
        <v>179</v>
      </c>
      <c r="H8545" s="1" t="s">
        <v>2014</v>
      </c>
      <c r="I8545" s="27">
        <v>54</v>
      </c>
      <c r="J8545" s="30">
        <v>20426</v>
      </c>
      <c r="K8545" s="28" t="s">
        <v>6636</v>
      </c>
      <c r="L8545" s="4" t="s">
        <v>35</v>
      </c>
    </row>
    <row r="8546" spans="1:12">
      <c r="A8546" s="36">
        <v>2017</v>
      </c>
      <c r="B8546" s="14" t="s">
        <v>1961</v>
      </c>
      <c r="C8546" s="9">
        <v>43065</v>
      </c>
      <c r="D8546" s="14" t="s">
        <v>537</v>
      </c>
      <c r="E8546" s="1" t="s">
        <v>13</v>
      </c>
      <c r="F8546" s="11">
        <v>5066</v>
      </c>
      <c r="G8546" s="1" t="s">
        <v>37</v>
      </c>
      <c r="H8546" s="11" t="s">
        <v>1962</v>
      </c>
      <c r="I8546" s="27">
        <v>120</v>
      </c>
      <c r="J8546" s="30" t="s">
        <v>6637</v>
      </c>
      <c r="K8546" s="28" t="s">
        <v>6638</v>
      </c>
      <c r="L8546" s="4" t="s">
        <v>35</v>
      </c>
    </row>
    <row r="8547" spans="1:12">
      <c r="A8547" s="36">
        <v>2017</v>
      </c>
      <c r="B8547" s="14" t="s">
        <v>1961</v>
      </c>
      <c r="C8547" s="9">
        <v>43041</v>
      </c>
      <c r="D8547" s="14" t="s">
        <v>537</v>
      </c>
      <c r="E8547" s="1" t="s">
        <v>110</v>
      </c>
      <c r="F8547" s="11">
        <v>1271</v>
      </c>
      <c r="G8547" s="1" t="s">
        <v>37</v>
      </c>
      <c r="H8547" s="1" t="s">
        <v>143</v>
      </c>
      <c r="I8547" s="27">
        <v>80</v>
      </c>
      <c r="J8547" s="30" t="s">
        <v>6639</v>
      </c>
      <c r="K8547" s="28" t="s">
        <v>6640</v>
      </c>
      <c r="L8547" s="4" t="s">
        <v>35</v>
      </c>
    </row>
    <row r="8548" spans="1:12">
      <c r="A8548" s="36">
        <v>2017</v>
      </c>
      <c r="B8548" s="14" t="s">
        <v>1961</v>
      </c>
      <c r="C8548" s="9">
        <v>43049</v>
      </c>
      <c r="D8548" s="14" t="s">
        <v>537</v>
      </c>
      <c r="E8548" s="1" t="s">
        <v>110</v>
      </c>
      <c r="F8548" s="11">
        <v>1271</v>
      </c>
      <c r="G8548" s="1" t="s">
        <v>179</v>
      </c>
      <c r="H8548" s="1" t="s">
        <v>2014</v>
      </c>
      <c r="I8548" s="27">
        <v>141</v>
      </c>
      <c r="J8548" s="30">
        <v>20410</v>
      </c>
      <c r="K8548" s="28" t="s">
        <v>6640</v>
      </c>
      <c r="L8548" s="4" t="s">
        <v>35</v>
      </c>
    </row>
    <row r="8549" spans="1:12">
      <c r="A8549" s="36">
        <v>2017</v>
      </c>
      <c r="B8549" s="14" t="s">
        <v>1961</v>
      </c>
      <c r="C8549" s="9">
        <v>43040</v>
      </c>
      <c r="D8549" s="14" t="s">
        <v>537</v>
      </c>
      <c r="E8549" s="1" t="s">
        <v>123</v>
      </c>
      <c r="F8549" s="11">
        <v>5762</v>
      </c>
      <c r="G8549" s="1" t="s">
        <v>179</v>
      </c>
      <c r="H8549" s="1" t="s">
        <v>2014</v>
      </c>
      <c r="I8549" s="27">
        <v>533</v>
      </c>
      <c r="J8549" s="30">
        <v>20365</v>
      </c>
      <c r="K8549" s="28" t="s">
        <v>5687</v>
      </c>
      <c r="L8549" s="4" t="s">
        <v>35</v>
      </c>
    </row>
    <row r="8550" spans="1:12">
      <c r="A8550" s="36">
        <v>2017</v>
      </c>
      <c r="B8550" s="14" t="s">
        <v>1961</v>
      </c>
      <c r="C8550" s="9">
        <v>43040</v>
      </c>
      <c r="D8550" s="14" t="s">
        <v>537</v>
      </c>
      <c r="E8550" s="1" t="s">
        <v>123</v>
      </c>
      <c r="F8550" s="11">
        <v>5762</v>
      </c>
      <c r="G8550" s="1" t="s">
        <v>179</v>
      </c>
      <c r="H8550" s="1" t="s">
        <v>2014</v>
      </c>
      <c r="I8550" s="27">
        <v>43</v>
      </c>
      <c r="J8550" s="30">
        <v>20368</v>
      </c>
      <c r="K8550" s="28" t="s">
        <v>5687</v>
      </c>
      <c r="L8550" s="4" t="s">
        <v>35</v>
      </c>
    </row>
    <row r="8551" spans="1:12">
      <c r="A8551" s="36">
        <v>2017</v>
      </c>
      <c r="B8551" s="14" t="s">
        <v>1961</v>
      </c>
      <c r="C8551" s="9">
        <v>43041</v>
      </c>
      <c r="D8551" s="14" t="s">
        <v>537</v>
      </c>
      <c r="E8551" s="1" t="s">
        <v>123</v>
      </c>
      <c r="F8551" s="11">
        <v>5764</v>
      </c>
      <c r="G8551" s="1" t="s">
        <v>179</v>
      </c>
      <c r="H8551" s="1" t="s">
        <v>2014</v>
      </c>
      <c r="I8551" s="27">
        <v>345</v>
      </c>
      <c r="J8551" s="30">
        <v>20372</v>
      </c>
      <c r="K8551" s="28" t="s">
        <v>5330</v>
      </c>
      <c r="L8551" s="4" t="s">
        <v>35</v>
      </c>
    </row>
    <row r="8552" spans="1:12">
      <c r="A8552" s="36">
        <v>2017</v>
      </c>
      <c r="B8552" s="14" t="s">
        <v>1961</v>
      </c>
      <c r="C8552" s="9">
        <v>43042</v>
      </c>
      <c r="D8552" s="14" t="s">
        <v>537</v>
      </c>
      <c r="E8552" s="1" t="s">
        <v>123</v>
      </c>
      <c r="F8552" s="11">
        <v>5764</v>
      </c>
      <c r="G8552" s="1" t="s">
        <v>179</v>
      </c>
      <c r="H8552" s="1" t="s">
        <v>2014</v>
      </c>
      <c r="I8552" s="27">
        <v>70</v>
      </c>
      <c r="J8552" s="30">
        <v>20384</v>
      </c>
      <c r="K8552" s="28" t="s">
        <v>5330</v>
      </c>
      <c r="L8552" s="4" t="s">
        <v>35</v>
      </c>
    </row>
    <row r="8553" spans="1:12">
      <c r="A8553" s="36">
        <v>2017</v>
      </c>
      <c r="B8553" s="14" t="s">
        <v>1961</v>
      </c>
      <c r="C8553" s="9">
        <v>43042</v>
      </c>
      <c r="D8553" s="14" t="s">
        <v>537</v>
      </c>
      <c r="E8553" s="1" t="s">
        <v>123</v>
      </c>
      <c r="F8553" s="11">
        <v>5764</v>
      </c>
      <c r="G8553" s="1" t="s">
        <v>179</v>
      </c>
      <c r="H8553" s="1" t="s">
        <v>2014</v>
      </c>
      <c r="I8553" s="27">
        <v>200</v>
      </c>
      <c r="J8553" s="30">
        <v>20382</v>
      </c>
      <c r="K8553" s="28" t="s">
        <v>5330</v>
      </c>
      <c r="L8553" s="4" t="s">
        <v>35</v>
      </c>
    </row>
    <row r="8554" spans="1:12">
      <c r="A8554" s="36">
        <v>2017</v>
      </c>
      <c r="B8554" s="14" t="s">
        <v>1961</v>
      </c>
      <c r="C8554" s="9">
        <v>43044</v>
      </c>
      <c r="D8554" s="14" t="s">
        <v>537</v>
      </c>
      <c r="E8554" s="1" t="s">
        <v>123</v>
      </c>
      <c r="F8554" s="11">
        <v>5764</v>
      </c>
      <c r="G8554" s="1" t="s">
        <v>179</v>
      </c>
      <c r="H8554" s="1" t="s">
        <v>2014</v>
      </c>
      <c r="I8554" s="27">
        <v>539</v>
      </c>
      <c r="J8554" s="30">
        <v>20396</v>
      </c>
      <c r="K8554" s="28" t="s">
        <v>5330</v>
      </c>
      <c r="L8554" s="4" t="s">
        <v>35</v>
      </c>
    </row>
    <row r="8555" spans="1:12">
      <c r="A8555" s="36">
        <v>2017</v>
      </c>
      <c r="B8555" s="14" t="s">
        <v>1961</v>
      </c>
      <c r="C8555" s="9">
        <v>43044</v>
      </c>
      <c r="D8555" s="14" t="s">
        <v>537</v>
      </c>
      <c r="E8555" s="1" t="s">
        <v>123</v>
      </c>
      <c r="F8555" s="11">
        <v>5764</v>
      </c>
      <c r="G8555" s="1" t="s">
        <v>37</v>
      </c>
      <c r="H8555" s="1" t="s">
        <v>279</v>
      </c>
      <c r="I8555" s="27">
        <v>556</v>
      </c>
      <c r="J8555" s="30" t="s">
        <v>6641</v>
      </c>
      <c r="K8555" s="28" t="s">
        <v>5330</v>
      </c>
      <c r="L8555" s="4" t="s">
        <v>35</v>
      </c>
    </row>
    <row r="8556" spans="1:12">
      <c r="A8556" s="36">
        <v>2017</v>
      </c>
      <c r="B8556" s="14" t="s">
        <v>1961</v>
      </c>
      <c r="C8556" s="9">
        <v>43044</v>
      </c>
      <c r="D8556" s="14" t="s">
        <v>537</v>
      </c>
      <c r="E8556" s="1" t="s">
        <v>123</v>
      </c>
      <c r="F8556" s="11">
        <v>5762</v>
      </c>
      <c r="G8556" s="1" t="s">
        <v>179</v>
      </c>
      <c r="H8556" s="1" t="s">
        <v>2014</v>
      </c>
      <c r="I8556" s="27">
        <v>520</v>
      </c>
      <c r="J8556" s="30">
        <v>20395</v>
      </c>
      <c r="K8556" s="28" t="s">
        <v>5687</v>
      </c>
      <c r="L8556" s="4" t="s">
        <v>35</v>
      </c>
    </row>
    <row r="8557" spans="1:12">
      <c r="A8557" s="36">
        <v>2017</v>
      </c>
      <c r="B8557" s="14" t="s">
        <v>1961</v>
      </c>
      <c r="C8557" s="9">
        <v>43050</v>
      </c>
      <c r="D8557" s="14" t="s">
        <v>537</v>
      </c>
      <c r="E8557" s="1" t="s">
        <v>123</v>
      </c>
      <c r="F8557" s="11">
        <v>5764</v>
      </c>
      <c r="G8557" s="1" t="s">
        <v>179</v>
      </c>
      <c r="H8557" s="1" t="s">
        <v>2014</v>
      </c>
      <c r="I8557" s="27">
        <v>395</v>
      </c>
      <c r="J8557" s="30">
        <v>20412</v>
      </c>
      <c r="K8557" s="28" t="s">
        <v>5328</v>
      </c>
      <c r="L8557" s="4" t="s">
        <v>35</v>
      </c>
    </row>
    <row r="8558" spans="1:12">
      <c r="A8558" s="36">
        <v>2017</v>
      </c>
      <c r="B8558" s="14" t="s">
        <v>1961</v>
      </c>
      <c r="C8558" s="9">
        <v>43050</v>
      </c>
      <c r="D8558" s="14" t="s">
        <v>537</v>
      </c>
      <c r="E8558" s="1" t="s">
        <v>123</v>
      </c>
      <c r="F8558" s="11">
        <v>474</v>
      </c>
      <c r="G8558" s="1" t="s">
        <v>179</v>
      </c>
      <c r="H8558" s="1" t="s">
        <v>2014</v>
      </c>
      <c r="I8558" s="27">
        <v>474</v>
      </c>
      <c r="J8558" s="30">
        <v>40413</v>
      </c>
      <c r="K8558" s="28" t="s">
        <v>5328</v>
      </c>
      <c r="L8558" s="4" t="s">
        <v>35</v>
      </c>
    </row>
    <row r="8559" spans="1:12">
      <c r="A8559" s="36">
        <v>2017</v>
      </c>
      <c r="B8559" s="14" t="s">
        <v>1961</v>
      </c>
      <c r="C8559" s="9">
        <v>43054</v>
      </c>
      <c r="D8559" s="14" t="s">
        <v>537</v>
      </c>
      <c r="E8559" s="1" t="s">
        <v>123</v>
      </c>
      <c r="F8559" s="11">
        <v>5764</v>
      </c>
      <c r="G8559" s="1" t="s">
        <v>37</v>
      </c>
      <c r="H8559" s="11" t="s">
        <v>1962</v>
      </c>
      <c r="I8559" s="27">
        <v>501</v>
      </c>
      <c r="J8559" s="30" t="s">
        <v>6642</v>
      </c>
      <c r="K8559" s="28" t="s">
        <v>5692</v>
      </c>
      <c r="L8559" s="4" t="s">
        <v>35</v>
      </c>
    </row>
    <row r="8560" spans="1:12">
      <c r="A8560" s="36">
        <v>2017</v>
      </c>
      <c r="B8560" s="14" t="s">
        <v>1961</v>
      </c>
      <c r="C8560" s="9">
        <v>43054</v>
      </c>
      <c r="D8560" s="14" t="s">
        <v>537</v>
      </c>
      <c r="E8560" s="1" t="s">
        <v>123</v>
      </c>
      <c r="F8560" s="11">
        <v>5763</v>
      </c>
      <c r="G8560" s="1" t="s">
        <v>691</v>
      </c>
      <c r="H8560" s="1" t="s">
        <v>120</v>
      </c>
      <c r="I8560" s="27">
        <v>375</v>
      </c>
      <c r="J8560" s="30">
        <v>932480</v>
      </c>
      <c r="K8560" s="28" t="s">
        <v>5328</v>
      </c>
      <c r="L8560" s="4" t="s">
        <v>35</v>
      </c>
    </row>
    <row r="8561" spans="1:12">
      <c r="A8561" s="36">
        <v>2017</v>
      </c>
      <c r="B8561" s="14" t="s">
        <v>1961</v>
      </c>
      <c r="C8561" s="9">
        <v>43054</v>
      </c>
      <c r="D8561" s="14" t="s">
        <v>537</v>
      </c>
      <c r="E8561" s="1" t="s">
        <v>123</v>
      </c>
      <c r="F8561" s="11">
        <v>5763</v>
      </c>
      <c r="G8561" s="1" t="s">
        <v>691</v>
      </c>
      <c r="H8561" s="1" t="s">
        <v>120</v>
      </c>
      <c r="I8561" s="27">
        <v>385</v>
      </c>
      <c r="J8561" s="30">
        <v>932343</v>
      </c>
      <c r="K8561" s="28" t="s">
        <v>5328</v>
      </c>
      <c r="L8561" s="4" t="s">
        <v>35</v>
      </c>
    </row>
    <row r="8562" spans="1:12">
      <c r="A8562" s="36">
        <v>2017</v>
      </c>
      <c r="B8562" s="14" t="s">
        <v>1961</v>
      </c>
      <c r="C8562" s="9">
        <v>43057</v>
      </c>
      <c r="D8562" s="14" t="s">
        <v>537</v>
      </c>
      <c r="E8562" s="1" t="s">
        <v>123</v>
      </c>
      <c r="F8562" s="11">
        <v>5763</v>
      </c>
      <c r="G8562" s="1" t="s">
        <v>37</v>
      </c>
      <c r="H8562" s="1" t="s">
        <v>279</v>
      </c>
      <c r="I8562" s="27">
        <v>351</v>
      </c>
      <c r="J8562" s="30" t="s">
        <v>6643</v>
      </c>
      <c r="K8562" s="28" t="s">
        <v>6222</v>
      </c>
      <c r="L8562" s="4" t="s">
        <v>35</v>
      </c>
    </row>
    <row r="8563" spans="1:12">
      <c r="A8563" s="36">
        <v>2017</v>
      </c>
      <c r="B8563" s="14" t="s">
        <v>1961</v>
      </c>
      <c r="C8563" s="9">
        <v>43057</v>
      </c>
      <c r="D8563" s="14" t="s">
        <v>537</v>
      </c>
      <c r="E8563" s="1" t="s">
        <v>123</v>
      </c>
      <c r="F8563" s="11">
        <v>5762</v>
      </c>
      <c r="G8563" s="1" t="s">
        <v>179</v>
      </c>
      <c r="H8563" s="1" t="s">
        <v>2014</v>
      </c>
      <c r="I8563" s="27">
        <v>299</v>
      </c>
      <c r="J8563" s="30">
        <v>20421</v>
      </c>
      <c r="K8563" s="28" t="s">
        <v>6644</v>
      </c>
      <c r="L8563" s="4" t="s">
        <v>35</v>
      </c>
    </row>
    <row r="8564" spans="1:12">
      <c r="A8564" s="36">
        <v>2017</v>
      </c>
      <c r="B8564" s="14" t="s">
        <v>1961</v>
      </c>
      <c r="C8564" s="9">
        <v>43064</v>
      </c>
      <c r="D8564" s="14" t="s">
        <v>537</v>
      </c>
      <c r="E8564" s="1" t="s">
        <v>123</v>
      </c>
      <c r="F8564" s="11">
        <v>5763</v>
      </c>
      <c r="G8564" s="1" t="s">
        <v>179</v>
      </c>
      <c r="H8564" s="1" t="s">
        <v>2014</v>
      </c>
      <c r="I8564" s="27">
        <v>130</v>
      </c>
      <c r="J8564" s="30">
        <v>20449</v>
      </c>
      <c r="K8564" s="28" t="s">
        <v>6645</v>
      </c>
      <c r="L8564" s="4" t="s">
        <v>35</v>
      </c>
    </row>
    <row r="8565" spans="1:12">
      <c r="A8565" s="36">
        <v>2017</v>
      </c>
      <c r="B8565" s="14" t="s">
        <v>1961</v>
      </c>
      <c r="C8565" s="9">
        <v>43066</v>
      </c>
      <c r="D8565" s="14" t="s">
        <v>537</v>
      </c>
      <c r="E8565" s="1" t="s">
        <v>308</v>
      </c>
      <c r="F8565" s="11">
        <v>4418</v>
      </c>
      <c r="G8565" s="1" t="s">
        <v>137</v>
      </c>
      <c r="H8565" s="1" t="s">
        <v>138</v>
      </c>
      <c r="I8565" s="27">
        <v>44.2</v>
      </c>
      <c r="J8565" s="30">
        <v>1627</v>
      </c>
      <c r="K8565" s="28" t="s">
        <v>6253</v>
      </c>
      <c r="L8565" s="4" t="s">
        <v>141</v>
      </c>
    </row>
    <row r="8566" spans="1:12">
      <c r="A8566" s="36">
        <v>2017</v>
      </c>
      <c r="B8566" s="14" t="s">
        <v>1961</v>
      </c>
      <c r="C8566" s="9">
        <v>43042</v>
      </c>
      <c r="D8566" s="14" t="s">
        <v>537</v>
      </c>
      <c r="E8566" s="1" t="s">
        <v>181</v>
      </c>
      <c r="F8566" s="11">
        <v>4018</v>
      </c>
      <c r="G8566" s="1" t="s">
        <v>179</v>
      </c>
      <c r="H8566" s="11" t="s">
        <v>180</v>
      </c>
      <c r="I8566" s="27">
        <v>92</v>
      </c>
      <c r="J8566" s="30">
        <v>58932</v>
      </c>
      <c r="K8566" s="28" t="s">
        <v>6646</v>
      </c>
      <c r="L8566" s="4" t="s">
        <v>141</v>
      </c>
    </row>
    <row r="8567" spans="1:12">
      <c r="A8567" s="36">
        <v>2017</v>
      </c>
      <c r="B8567" s="14" t="s">
        <v>1961</v>
      </c>
      <c r="C8567" s="9">
        <v>43040</v>
      </c>
      <c r="D8567" s="14" t="s">
        <v>537</v>
      </c>
      <c r="E8567" s="1" t="s">
        <v>181</v>
      </c>
      <c r="F8567" s="11">
        <v>4004</v>
      </c>
      <c r="G8567" s="1" t="s">
        <v>408</v>
      </c>
      <c r="H8567" s="1" t="s">
        <v>2503</v>
      </c>
      <c r="I8567" s="27">
        <v>46.8</v>
      </c>
      <c r="J8567" s="30" t="s">
        <v>6647</v>
      </c>
      <c r="K8567" s="28" t="s">
        <v>6234</v>
      </c>
      <c r="L8567" s="4" t="s">
        <v>141</v>
      </c>
    </row>
    <row r="8568" spans="1:12">
      <c r="A8568" s="36">
        <v>2017</v>
      </c>
      <c r="B8568" s="14" t="s">
        <v>1961</v>
      </c>
      <c r="C8568" s="9">
        <v>43041</v>
      </c>
      <c r="D8568" s="14" t="s">
        <v>537</v>
      </c>
      <c r="E8568" s="1" t="s">
        <v>181</v>
      </c>
      <c r="F8568" s="11">
        <v>4004</v>
      </c>
      <c r="G8568" s="1" t="s">
        <v>37</v>
      </c>
      <c r="H8568" s="11" t="s">
        <v>1482</v>
      </c>
      <c r="I8568" s="27">
        <v>104</v>
      </c>
      <c r="J8568" s="30" t="s">
        <v>6648</v>
      </c>
      <c r="K8568" s="28" t="s">
        <v>6234</v>
      </c>
      <c r="L8568" s="4" t="s">
        <v>141</v>
      </c>
    </row>
    <row r="8569" spans="1:12">
      <c r="A8569" s="36">
        <v>2017</v>
      </c>
      <c r="B8569" s="14" t="s">
        <v>1961</v>
      </c>
      <c r="C8569" s="9">
        <v>43041</v>
      </c>
      <c r="D8569" s="14" t="s">
        <v>537</v>
      </c>
      <c r="E8569" s="1" t="s">
        <v>181</v>
      </c>
      <c r="F8569" s="11">
        <v>4018</v>
      </c>
      <c r="G8569" s="1" t="s">
        <v>37</v>
      </c>
      <c r="H8569" s="11" t="s">
        <v>1482</v>
      </c>
      <c r="I8569" s="27">
        <v>119.2</v>
      </c>
      <c r="J8569" s="30" t="s">
        <v>6649</v>
      </c>
      <c r="K8569" s="28" t="s">
        <v>6233</v>
      </c>
      <c r="L8569" s="4" t="s">
        <v>141</v>
      </c>
    </row>
    <row r="8570" spans="1:12">
      <c r="A8570" s="36">
        <v>2017</v>
      </c>
      <c r="B8570" s="14" t="s">
        <v>1961</v>
      </c>
      <c r="C8570" s="9">
        <v>43048</v>
      </c>
      <c r="D8570" s="14" t="s">
        <v>537</v>
      </c>
      <c r="E8570" s="1" t="s">
        <v>181</v>
      </c>
      <c r="F8570" s="11">
        <v>4004</v>
      </c>
      <c r="G8570" s="1" t="s">
        <v>1050</v>
      </c>
      <c r="H8570" s="11" t="s">
        <v>396</v>
      </c>
      <c r="I8570" s="27">
        <v>159.19999999999999</v>
      </c>
      <c r="J8570" s="30">
        <v>23794</v>
      </c>
      <c r="K8570" s="28" t="s">
        <v>6650</v>
      </c>
      <c r="L8570" s="4" t="s">
        <v>141</v>
      </c>
    </row>
    <row r="8571" spans="1:12">
      <c r="A8571" s="36">
        <v>2017</v>
      </c>
      <c r="B8571" s="14" t="s">
        <v>1961</v>
      </c>
      <c r="C8571" s="9">
        <v>43054</v>
      </c>
      <c r="D8571" s="14" t="s">
        <v>537</v>
      </c>
      <c r="E8571" s="1" t="s">
        <v>181</v>
      </c>
      <c r="F8571" s="11">
        <v>4004</v>
      </c>
      <c r="G8571" s="1" t="s">
        <v>1050</v>
      </c>
      <c r="H8571" s="11" t="s">
        <v>396</v>
      </c>
      <c r="I8571" s="27">
        <v>153.6</v>
      </c>
      <c r="J8571" s="30">
        <v>23813</v>
      </c>
      <c r="K8571" s="28" t="s">
        <v>6650</v>
      </c>
      <c r="L8571" s="4" t="s">
        <v>141</v>
      </c>
    </row>
    <row r="8572" spans="1:12">
      <c r="A8572" s="36">
        <v>2017</v>
      </c>
      <c r="B8572" s="14" t="s">
        <v>1961</v>
      </c>
      <c r="C8572" s="9">
        <v>43041</v>
      </c>
      <c r="D8572" s="14" t="s">
        <v>537</v>
      </c>
      <c r="E8572" s="1" t="s">
        <v>181</v>
      </c>
      <c r="F8572" s="11">
        <v>4004</v>
      </c>
      <c r="G8572" s="1" t="s">
        <v>408</v>
      </c>
      <c r="H8572" s="1" t="s">
        <v>2503</v>
      </c>
      <c r="I8572" s="27">
        <v>109.8</v>
      </c>
      <c r="J8572" s="30" t="s">
        <v>6651</v>
      </c>
      <c r="K8572" s="28" t="s">
        <v>6650</v>
      </c>
      <c r="L8572" s="4" t="s">
        <v>141</v>
      </c>
    </row>
    <row r="8573" spans="1:12">
      <c r="A8573" s="36">
        <v>2017</v>
      </c>
      <c r="B8573" s="14" t="s">
        <v>1961</v>
      </c>
      <c r="C8573" s="9">
        <v>43042</v>
      </c>
      <c r="D8573" s="14" t="s">
        <v>537</v>
      </c>
      <c r="E8573" s="1" t="s">
        <v>181</v>
      </c>
      <c r="F8573" s="11">
        <v>4004</v>
      </c>
      <c r="G8573" s="1" t="s">
        <v>408</v>
      </c>
      <c r="H8573" s="1" t="s">
        <v>2503</v>
      </c>
      <c r="I8573" s="27">
        <v>141.5</v>
      </c>
      <c r="J8573" s="30" t="s">
        <v>6652</v>
      </c>
      <c r="K8573" s="28" t="s">
        <v>6650</v>
      </c>
      <c r="L8573" s="4" t="s">
        <v>141</v>
      </c>
    </row>
    <row r="8574" spans="1:12">
      <c r="A8574" s="36">
        <v>2017</v>
      </c>
      <c r="B8574" s="14" t="s">
        <v>1961</v>
      </c>
      <c r="C8574" s="9">
        <v>43054</v>
      </c>
      <c r="D8574" s="14" t="s">
        <v>537</v>
      </c>
      <c r="E8574" s="1" t="s">
        <v>181</v>
      </c>
      <c r="F8574" s="11">
        <v>4004</v>
      </c>
      <c r="G8574" s="1" t="s">
        <v>408</v>
      </c>
      <c r="H8574" s="1" t="s">
        <v>2503</v>
      </c>
      <c r="I8574" s="27">
        <v>136.19999999999999</v>
      </c>
      <c r="J8574" s="30" t="s">
        <v>6653</v>
      </c>
      <c r="K8574" s="28" t="s">
        <v>6650</v>
      </c>
      <c r="L8574" s="4" t="s">
        <v>141</v>
      </c>
    </row>
    <row r="8575" spans="1:12">
      <c r="A8575" s="36">
        <v>2017</v>
      </c>
      <c r="B8575" s="14" t="s">
        <v>1961</v>
      </c>
      <c r="C8575" s="9">
        <v>43048</v>
      </c>
      <c r="D8575" s="14" t="s">
        <v>537</v>
      </c>
      <c r="E8575" s="1" t="s">
        <v>181</v>
      </c>
      <c r="F8575" s="11">
        <v>4004</v>
      </c>
      <c r="G8575" s="1" t="s">
        <v>408</v>
      </c>
      <c r="H8575" s="1" t="s">
        <v>2503</v>
      </c>
      <c r="I8575" s="27">
        <v>119.1</v>
      </c>
      <c r="J8575" s="30" t="s">
        <v>6654</v>
      </c>
      <c r="K8575" s="28" t="s">
        <v>6650</v>
      </c>
      <c r="L8575" s="4" t="s">
        <v>141</v>
      </c>
    </row>
    <row r="8576" spans="1:12">
      <c r="A8576" s="36">
        <v>2017</v>
      </c>
      <c r="B8576" s="14" t="s">
        <v>1961</v>
      </c>
      <c r="C8576" s="9">
        <v>43046</v>
      </c>
      <c r="D8576" s="14" t="s">
        <v>537</v>
      </c>
      <c r="E8576" s="1" t="s">
        <v>181</v>
      </c>
      <c r="F8576" s="11">
        <v>4004</v>
      </c>
      <c r="G8576" s="1" t="s">
        <v>408</v>
      </c>
      <c r="H8576" s="1" t="s">
        <v>2503</v>
      </c>
      <c r="I8576" s="27">
        <v>164.9</v>
      </c>
      <c r="J8576" s="30" t="s">
        <v>6655</v>
      </c>
      <c r="K8576" s="28" t="s">
        <v>6650</v>
      </c>
      <c r="L8576" s="4" t="s">
        <v>141</v>
      </c>
    </row>
    <row r="8577" spans="1:12">
      <c r="A8577" s="36">
        <v>2017</v>
      </c>
      <c r="B8577" s="14" t="s">
        <v>1961</v>
      </c>
      <c r="C8577" s="9">
        <v>43046</v>
      </c>
      <c r="D8577" s="14" t="s">
        <v>537</v>
      </c>
      <c r="E8577" s="1" t="s">
        <v>181</v>
      </c>
      <c r="F8577" s="11">
        <v>4004</v>
      </c>
      <c r="G8577" s="1" t="s">
        <v>408</v>
      </c>
      <c r="H8577" s="1" t="s">
        <v>2503</v>
      </c>
      <c r="I8577" s="27">
        <v>123.8</v>
      </c>
      <c r="J8577" s="30" t="s">
        <v>6656</v>
      </c>
      <c r="K8577" s="28" t="s">
        <v>6650</v>
      </c>
      <c r="L8577" s="4" t="s">
        <v>141</v>
      </c>
    </row>
    <row r="8578" spans="1:12">
      <c r="A8578" s="36">
        <v>2017</v>
      </c>
      <c r="B8578" s="14" t="s">
        <v>1961</v>
      </c>
      <c r="C8578" s="9">
        <v>43062</v>
      </c>
      <c r="D8578" s="14" t="s">
        <v>537</v>
      </c>
      <c r="E8578" s="1" t="s">
        <v>181</v>
      </c>
      <c r="F8578" s="11">
        <v>4010</v>
      </c>
      <c r="G8578" s="1" t="s">
        <v>149</v>
      </c>
      <c r="H8578" s="11" t="s">
        <v>150</v>
      </c>
      <c r="I8578" s="27">
        <v>179</v>
      </c>
      <c r="J8578" s="30" t="s">
        <v>6657</v>
      </c>
      <c r="K8578" s="28" t="s">
        <v>6658</v>
      </c>
      <c r="L8578" s="4" t="s">
        <v>141</v>
      </c>
    </row>
    <row r="8579" spans="1:12">
      <c r="A8579" s="36">
        <v>2017</v>
      </c>
      <c r="B8579" s="14" t="s">
        <v>1961</v>
      </c>
      <c r="C8579" s="9">
        <v>43067</v>
      </c>
      <c r="D8579" s="14" t="s">
        <v>537</v>
      </c>
      <c r="E8579" s="1" t="s">
        <v>181</v>
      </c>
      <c r="F8579" s="11">
        <v>4004</v>
      </c>
      <c r="G8579" s="1" t="s">
        <v>408</v>
      </c>
      <c r="H8579" s="1" t="s">
        <v>2503</v>
      </c>
      <c r="I8579" s="27">
        <v>93.1</v>
      </c>
      <c r="J8579" s="30" t="s">
        <v>6659</v>
      </c>
      <c r="K8579" s="28" t="s">
        <v>6660</v>
      </c>
      <c r="L8579" s="4" t="s">
        <v>141</v>
      </c>
    </row>
    <row r="8580" spans="1:12">
      <c r="A8580" s="36">
        <v>2017</v>
      </c>
      <c r="B8580" s="14" t="s">
        <v>1961</v>
      </c>
      <c r="C8580" s="9">
        <v>43065</v>
      </c>
      <c r="D8580" s="14" t="s">
        <v>537</v>
      </c>
      <c r="E8580" s="1" t="s">
        <v>181</v>
      </c>
      <c r="F8580" s="11">
        <v>4004</v>
      </c>
      <c r="G8580" s="1" t="s">
        <v>408</v>
      </c>
      <c r="H8580" s="1" t="s">
        <v>2503</v>
      </c>
      <c r="I8580" s="27">
        <v>83.7</v>
      </c>
      <c r="J8580" s="30" t="s">
        <v>6661</v>
      </c>
      <c r="K8580" s="28" t="s">
        <v>6660</v>
      </c>
      <c r="L8580" s="4" t="s">
        <v>141</v>
      </c>
    </row>
    <row r="8581" spans="1:12">
      <c r="A8581" s="36">
        <v>2017</v>
      </c>
      <c r="B8581" s="14" t="s">
        <v>1961</v>
      </c>
      <c r="C8581" s="9">
        <v>43065</v>
      </c>
      <c r="D8581" s="14" t="s">
        <v>537</v>
      </c>
      <c r="E8581" s="1" t="s">
        <v>181</v>
      </c>
      <c r="F8581" s="11">
        <v>4004</v>
      </c>
      <c r="G8581" s="1" t="s">
        <v>408</v>
      </c>
      <c r="H8581" s="1" t="s">
        <v>2503</v>
      </c>
      <c r="I8581" s="27">
        <v>128.1</v>
      </c>
      <c r="J8581" s="30" t="s">
        <v>6662</v>
      </c>
      <c r="K8581" s="28" t="s">
        <v>6660</v>
      </c>
      <c r="L8581" s="4" t="s">
        <v>141</v>
      </c>
    </row>
    <row r="8582" spans="1:12">
      <c r="A8582" s="36">
        <v>2017</v>
      </c>
      <c r="B8582" s="14" t="s">
        <v>1961</v>
      </c>
      <c r="C8582" s="9">
        <v>43065</v>
      </c>
      <c r="D8582" s="14" t="s">
        <v>537</v>
      </c>
      <c r="E8582" s="1" t="s">
        <v>181</v>
      </c>
      <c r="F8582" s="11">
        <v>4004</v>
      </c>
      <c r="G8582" s="1" t="s">
        <v>1050</v>
      </c>
      <c r="H8582" s="11" t="s">
        <v>396</v>
      </c>
      <c r="I8582" s="27">
        <v>132.6</v>
      </c>
      <c r="J8582" s="30">
        <v>24122</v>
      </c>
      <c r="K8582" s="28" t="s">
        <v>6660</v>
      </c>
      <c r="L8582" s="4" t="s">
        <v>141</v>
      </c>
    </row>
    <row r="8583" spans="1:12">
      <c r="A8583" s="36">
        <v>2017</v>
      </c>
      <c r="B8583" s="14" t="s">
        <v>1961</v>
      </c>
      <c r="C8583" s="9">
        <v>43064</v>
      </c>
      <c r="D8583" s="14" t="s">
        <v>537</v>
      </c>
      <c r="E8583" s="1" t="s">
        <v>181</v>
      </c>
      <c r="F8583" s="11">
        <v>4004</v>
      </c>
      <c r="G8583" s="1" t="s">
        <v>408</v>
      </c>
      <c r="H8583" s="1" t="s">
        <v>2503</v>
      </c>
      <c r="I8583" s="27">
        <v>161</v>
      </c>
      <c r="J8583" s="30" t="s">
        <v>6663</v>
      </c>
      <c r="K8583" s="28" t="s">
        <v>6660</v>
      </c>
      <c r="L8583" s="4" t="s">
        <v>141</v>
      </c>
    </row>
    <row r="8584" spans="1:12">
      <c r="A8584" s="36">
        <v>2017</v>
      </c>
      <c r="B8584" s="14" t="s">
        <v>1961</v>
      </c>
      <c r="C8584" s="9">
        <v>43063</v>
      </c>
      <c r="D8584" s="14" t="s">
        <v>537</v>
      </c>
      <c r="E8584" s="1" t="s">
        <v>181</v>
      </c>
      <c r="F8584" s="11">
        <v>4004</v>
      </c>
      <c r="G8584" s="1" t="s">
        <v>408</v>
      </c>
      <c r="H8584" s="1" t="s">
        <v>2503</v>
      </c>
      <c r="I8584" s="27">
        <v>78.599999999999994</v>
      </c>
      <c r="J8584" s="30" t="s">
        <v>6664</v>
      </c>
      <c r="K8584" s="28" t="s">
        <v>6660</v>
      </c>
      <c r="L8584" s="4" t="s">
        <v>141</v>
      </c>
    </row>
    <row r="8585" spans="1:12">
      <c r="A8585" s="36">
        <v>2017</v>
      </c>
      <c r="B8585" s="14" t="s">
        <v>1961</v>
      </c>
      <c r="C8585" s="9">
        <v>43062</v>
      </c>
      <c r="D8585" s="14" t="s">
        <v>537</v>
      </c>
      <c r="E8585" s="1" t="s">
        <v>181</v>
      </c>
      <c r="F8585" s="11">
        <v>4004</v>
      </c>
      <c r="G8585" s="1" t="s">
        <v>408</v>
      </c>
      <c r="H8585" s="1" t="s">
        <v>2503</v>
      </c>
      <c r="I8585" s="27">
        <v>47.1</v>
      </c>
      <c r="J8585" s="30" t="s">
        <v>6665</v>
      </c>
      <c r="K8585" s="28" t="s">
        <v>6660</v>
      </c>
      <c r="L8585" s="4" t="s">
        <v>141</v>
      </c>
    </row>
    <row r="8586" spans="1:12">
      <c r="A8586" s="36">
        <v>2017</v>
      </c>
      <c r="B8586" s="14" t="s">
        <v>1961</v>
      </c>
      <c r="C8586" s="9">
        <v>43061</v>
      </c>
      <c r="D8586" s="14" t="s">
        <v>537</v>
      </c>
      <c r="E8586" s="1" t="s">
        <v>181</v>
      </c>
      <c r="F8586" s="11">
        <v>4004</v>
      </c>
      <c r="G8586" s="1" t="s">
        <v>408</v>
      </c>
      <c r="H8586" s="1" t="s">
        <v>2503</v>
      </c>
      <c r="I8586" s="27">
        <v>156.80000000000001</v>
      </c>
      <c r="J8586" s="30" t="s">
        <v>6666</v>
      </c>
      <c r="K8586" s="28" t="s">
        <v>6660</v>
      </c>
      <c r="L8586" s="4" t="s">
        <v>141</v>
      </c>
    </row>
    <row r="8587" spans="1:12">
      <c r="A8587" s="36">
        <v>2017</v>
      </c>
      <c r="B8587" s="14" t="s">
        <v>1961</v>
      </c>
      <c r="C8587" s="9">
        <v>43061</v>
      </c>
      <c r="D8587" s="14" t="s">
        <v>537</v>
      </c>
      <c r="E8587" s="1" t="s">
        <v>181</v>
      </c>
      <c r="F8587" s="11">
        <v>4004</v>
      </c>
      <c r="G8587" s="1" t="s">
        <v>408</v>
      </c>
      <c r="H8587" s="1" t="s">
        <v>2503</v>
      </c>
      <c r="I8587" s="27">
        <v>162.1</v>
      </c>
      <c r="J8587" s="30" t="s">
        <v>6667</v>
      </c>
      <c r="K8587" s="28" t="s">
        <v>6660</v>
      </c>
      <c r="L8587" s="4" t="s">
        <v>141</v>
      </c>
    </row>
    <row r="8588" spans="1:12">
      <c r="A8588" s="36">
        <v>2017</v>
      </c>
      <c r="B8588" s="14" t="s">
        <v>1961</v>
      </c>
      <c r="C8588" s="9">
        <v>43061</v>
      </c>
      <c r="D8588" s="14" t="s">
        <v>537</v>
      </c>
      <c r="E8588" s="1" t="s">
        <v>181</v>
      </c>
      <c r="F8588" s="11">
        <v>4004</v>
      </c>
      <c r="G8588" s="1" t="s">
        <v>408</v>
      </c>
      <c r="H8588" s="1" t="s">
        <v>2503</v>
      </c>
      <c r="I8588" s="27">
        <v>131</v>
      </c>
      <c r="J8588" s="30" t="s">
        <v>6668</v>
      </c>
      <c r="K8588" s="28" t="s">
        <v>6660</v>
      </c>
      <c r="L8588" s="4" t="s">
        <v>141</v>
      </c>
    </row>
    <row r="8589" spans="1:12">
      <c r="A8589" s="36">
        <v>2017</v>
      </c>
      <c r="B8589" s="14" t="s">
        <v>1961</v>
      </c>
      <c r="C8589" s="9">
        <v>43058</v>
      </c>
      <c r="D8589" s="14" t="s">
        <v>537</v>
      </c>
      <c r="E8589" s="1" t="s">
        <v>181</v>
      </c>
      <c r="F8589" s="11">
        <v>4004</v>
      </c>
      <c r="G8589" s="1" t="s">
        <v>408</v>
      </c>
      <c r="H8589" s="1" t="s">
        <v>2503</v>
      </c>
      <c r="I8589" s="27">
        <v>81.5</v>
      </c>
      <c r="J8589" s="30" t="s">
        <v>6669</v>
      </c>
      <c r="K8589" s="28" t="s">
        <v>6660</v>
      </c>
      <c r="L8589" s="4" t="s">
        <v>141</v>
      </c>
    </row>
    <row r="8590" spans="1:12">
      <c r="A8590" s="36">
        <v>2017</v>
      </c>
      <c r="B8590" s="14" t="s">
        <v>1961</v>
      </c>
      <c r="C8590" s="9">
        <v>43058</v>
      </c>
      <c r="D8590" s="14" t="s">
        <v>537</v>
      </c>
      <c r="E8590" s="1" t="s">
        <v>181</v>
      </c>
      <c r="F8590" s="11">
        <v>4004</v>
      </c>
      <c r="G8590" s="1" t="s">
        <v>1050</v>
      </c>
      <c r="H8590" s="11" t="s">
        <v>396</v>
      </c>
      <c r="I8590" s="27">
        <v>151.1</v>
      </c>
      <c r="J8590" s="30">
        <v>23829</v>
      </c>
      <c r="K8590" s="28" t="s">
        <v>6660</v>
      </c>
      <c r="L8590" s="4" t="s">
        <v>141</v>
      </c>
    </row>
    <row r="8591" spans="1:12">
      <c r="A8591" s="36">
        <v>2017</v>
      </c>
      <c r="B8591" s="14" t="s">
        <v>1961</v>
      </c>
      <c r="C8591" s="9">
        <v>43058</v>
      </c>
      <c r="D8591" s="14" t="s">
        <v>537</v>
      </c>
      <c r="E8591" s="1" t="s">
        <v>181</v>
      </c>
      <c r="F8591" s="11">
        <v>4004</v>
      </c>
      <c r="G8591" s="1" t="s">
        <v>1050</v>
      </c>
      <c r="H8591" s="11" t="s">
        <v>396</v>
      </c>
      <c r="I8591" s="27">
        <v>154.5</v>
      </c>
      <c r="J8591" s="30">
        <v>23833</v>
      </c>
      <c r="K8591" s="28" t="s">
        <v>6660</v>
      </c>
      <c r="L8591" s="4" t="s">
        <v>141</v>
      </c>
    </row>
    <row r="8592" spans="1:12">
      <c r="A8592" s="36">
        <v>2017</v>
      </c>
      <c r="B8592" s="14" t="s">
        <v>1961</v>
      </c>
      <c r="C8592" s="9">
        <v>43056</v>
      </c>
      <c r="D8592" s="14" t="s">
        <v>537</v>
      </c>
      <c r="E8592" s="1" t="s">
        <v>181</v>
      </c>
      <c r="F8592" s="11">
        <v>4004</v>
      </c>
      <c r="G8592" s="1" t="s">
        <v>408</v>
      </c>
      <c r="H8592" s="1" t="s">
        <v>2503</v>
      </c>
      <c r="I8592" s="27">
        <v>145.9</v>
      </c>
      <c r="J8592" s="30" t="s">
        <v>6670</v>
      </c>
      <c r="K8592" s="28" t="s">
        <v>6660</v>
      </c>
      <c r="L8592" s="4" t="s">
        <v>141</v>
      </c>
    </row>
    <row r="8593" spans="1:12">
      <c r="A8593" s="36">
        <v>2017</v>
      </c>
      <c r="B8593" s="14" t="s">
        <v>1961</v>
      </c>
      <c r="C8593" s="9">
        <v>43056</v>
      </c>
      <c r="D8593" s="14" t="s">
        <v>537</v>
      </c>
      <c r="E8593" s="1" t="s">
        <v>181</v>
      </c>
      <c r="F8593" s="11">
        <v>4004</v>
      </c>
      <c r="G8593" s="1" t="s">
        <v>408</v>
      </c>
      <c r="H8593" s="1" t="s">
        <v>2503</v>
      </c>
      <c r="I8593" s="27">
        <v>158.19999999999999</v>
      </c>
      <c r="J8593" s="30" t="s">
        <v>6671</v>
      </c>
      <c r="K8593" s="28" t="s">
        <v>6660</v>
      </c>
      <c r="L8593" s="4" t="s">
        <v>141</v>
      </c>
    </row>
    <row r="8594" spans="1:12">
      <c r="A8594" s="36">
        <v>2017</v>
      </c>
      <c r="B8594" s="14" t="s">
        <v>1961</v>
      </c>
      <c r="C8594" s="9">
        <v>43055</v>
      </c>
      <c r="D8594" s="14" t="s">
        <v>537</v>
      </c>
      <c r="E8594" s="1" t="s">
        <v>181</v>
      </c>
      <c r="F8594" s="11">
        <v>4004</v>
      </c>
      <c r="G8594" s="1" t="s">
        <v>408</v>
      </c>
      <c r="H8594" s="1" t="s">
        <v>2503</v>
      </c>
      <c r="I8594" s="27">
        <v>59.8</v>
      </c>
      <c r="J8594" s="30" t="s">
        <v>6672</v>
      </c>
      <c r="K8594" s="28" t="s">
        <v>6660</v>
      </c>
      <c r="L8594" s="4" t="s">
        <v>141</v>
      </c>
    </row>
    <row r="8595" spans="1:12">
      <c r="A8595" s="36">
        <v>2017</v>
      </c>
      <c r="B8595" s="14" t="s">
        <v>1961</v>
      </c>
      <c r="C8595" s="9">
        <v>43041</v>
      </c>
      <c r="D8595" s="14" t="s">
        <v>537</v>
      </c>
      <c r="E8595" s="1" t="s">
        <v>181</v>
      </c>
      <c r="F8595" s="11">
        <v>4018</v>
      </c>
      <c r="G8595" s="1" t="s">
        <v>149</v>
      </c>
      <c r="H8595" s="11" t="s">
        <v>150</v>
      </c>
      <c r="I8595" s="27">
        <v>103</v>
      </c>
      <c r="J8595" s="30" t="s">
        <v>6673</v>
      </c>
      <c r="K8595" s="28" t="s">
        <v>6674</v>
      </c>
      <c r="L8595" s="4" t="s">
        <v>141</v>
      </c>
    </row>
    <row r="8596" spans="1:12">
      <c r="A8596" s="36">
        <v>2017</v>
      </c>
      <c r="B8596" s="14" t="s">
        <v>1961</v>
      </c>
      <c r="C8596" s="9">
        <v>43046</v>
      </c>
      <c r="D8596" s="14" t="s">
        <v>537</v>
      </c>
      <c r="E8596" s="1" t="s">
        <v>13</v>
      </c>
      <c r="F8596" s="11">
        <v>5069</v>
      </c>
      <c r="G8596" s="1" t="s">
        <v>269</v>
      </c>
      <c r="H8596" s="1" t="s">
        <v>270</v>
      </c>
      <c r="I8596" s="27">
        <v>83</v>
      </c>
      <c r="J8596" s="30" t="s">
        <v>6675</v>
      </c>
      <c r="K8596" s="28" t="s">
        <v>6245</v>
      </c>
      <c r="L8596" s="4" t="s">
        <v>141</v>
      </c>
    </row>
    <row r="8597" spans="1:12">
      <c r="A8597" s="36">
        <v>2017</v>
      </c>
      <c r="B8597" s="14" t="s">
        <v>1961</v>
      </c>
      <c r="C8597" s="9">
        <v>43062</v>
      </c>
      <c r="D8597" s="14" t="s">
        <v>537</v>
      </c>
      <c r="E8597" s="1" t="s">
        <v>13</v>
      </c>
      <c r="F8597" s="11">
        <v>5069</v>
      </c>
      <c r="G8597" s="1" t="s">
        <v>37</v>
      </c>
      <c r="H8597" s="11" t="s">
        <v>1482</v>
      </c>
      <c r="I8597" s="27">
        <v>112</v>
      </c>
      <c r="J8597" s="30" t="s">
        <v>6676</v>
      </c>
      <c r="K8597" s="28" t="s">
        <v>6677</v>
      </c>
      <c r="L8597" s="4" t="s">
        <v>141</v>
      </c>
    </row>
    <row r="8598" spans="1:12">
      <c r="A8598" s="36">
        <v>2017</v>
      </c>
      <c r="B8598" s="14" t="s">
        <v>1961</v>
      </c>
      <c r="C8598" s="9">
        <v>43057</v>
      </c>
      <c r="D8598" s="14" t="s">
        <v>537</v>
      </c>
      <c r="E8598" s="1" t="s">
        <v>13</v>
      </c>
      <c r="F8598" s="11">
        <v>5069</v>
      </c>
      <c r="G8598" s="1" t="s">
        <v>269</v>
      </c>
      <c r="H8598" s="1" t="s">
        <v>270</v>
      </c>
      <c r="I8598" s="27">
        <v>54</v>
      </c>
      <c r="J8598" s="30" t="s">
        <v>6678</v>
      </c>
      <c r="K8598" s="28" t="s">
        <v>6677</v>
      </c>
      <c r="L8598" s="4" t="s">
        <v>141</v>
      </c>
    </row>
    <row r="8599" spans="1:12">
      <c r="A8599" s="36">
        <v>2017</v>
      </c>
      <c r="B8599" s="14" t="s">
        <v>1961</v>
      </c>
      <c r="C8599" s="9">
        <v>43069</v>
      </c>
      <c r="D8599" s="14" t="s">
        <v>537</v>
      </c>
      <c r="E8599" s="1" t="s">
        <v>13</v>
      </c>
      <c r="F8599" s="11">
        <v>5069</v>
      </c>
      <c r="G8599" s="1" t="s">
        <v>269</v>
      </c>
      <c r="H8599" s="1" t="s">
        <v>270</v>
      </c>
      <c r="I8599" s="27">
        <v>80</v>
      </c>
      <c r="J8599" s="30" t="s">
        <v>6679</v>
      </c>
      <c r="K8599" s="28" t="s">
        <v>6680</v>
      </c>
      <c r="L8599" s="4" t="s">
        <v>141</v>
      </c>
    </row>
    <row r="8600" spans="1:12">
      <c r="A8600" s="36">
        <v>2017</v>
      </c>
      <c r="B8600" s="14" t="s">
        <v>1961</v>
      </c>
      <c r="C8600" s="9">
        <v>43044</v>
      </c>
      <c r="D8600" s="14" t="s">
        <v>537</v>
      </c>
      <c r="E8600" s="1" t="s">
        <v>308</v>
      </c>
      <c r="F8600" s="11">
        <v>4418</v>
      </c>
      <c r="G8600" s="1" t="s">
        <v>269</v>
      </c>
      <c r="H8600" s="1" t="s">
        <v>287</v>
      </c>
      <c r="I8600" s="27">
        <v>120</v>
      </c>
      <c r="J8600" s="30" t="s">
        <v>6681</v>
      </c>
      <c r="K8600" s="28" t="s">
        <v>6682</v>
      </c>
      <c r="L8600" s="4" t="s">
        <v>141</v>
      </c>
    </row>
    <row r="8601" spans="1:12">
      <c r="A8601" s="36">
        <v>2017</v>
      </c>
      <c r="B8601" s="14" t="s">
        <v>1961</v>
      </c>
      <c r="C8601" s="9">
        <v>43044</v>
      </c>
      <c r="D8601" s="14" t="s">
        <v>537</v>
      </c>
      <c r="E8601" s="1" t="s">
        <v>308</v>
      </c>
      <c r="F8601" s="11">
        <v>4418</v>
      </c>
      <c r="G8601" s="1" t="s">
        <v>269</v>
      </c>
      <c r="H8601" s="1" t="s">
        <v>287</v>
      </c>
      <c r="I8601" s="27">
        <v>75</v>
      </c>
      <c r="J8601" s="30" t="s">
        <v>6683</v>
      </c>
      <c r="K8601" s="28" t="s">
        <v>6682</v>
      </c>
      <c r="L8601" s="4" t="s">
        <v>141</v>
      </c>
    </row>
    <row r="8602" spans="1:12">
      <c r="A8602" s="36">
        <v>2017</v>
      </c>
      <c r="B8602" s="14" t="s">
        <v>1961</v>
      </c>
      <c r="C8602" s="9">
        <v>43045</v>
      </c>
      <c r="D8602" s="14" t="s">
        <v>537</v>
      </c>
      <c r="E8602" s="1" t="s">
        <v>308</v>
      </c>
      <c r="F8602" s="11">
        <v>4418</v>
      </c>
      <c r="G8602" s="1" t="s">
        <v>269</v>
      </c>
      <c r="H8602" s="1" t="s">
        <v>287</v>
      </c>
      <c r="I8602" s="27">
        <v>107</v>
      </c>
      <c r="J8602" s="30" t="s">
        <v>6684</v>
      </c>
      <c r="K8602" s="28" t="s">
        <v>6682</v>
      </c>
      <c r="L8602" s="4" t="s">
        <v>141</v>
      </c>
    </row>
    <row r="8603" spans="1:12">
      <c r="A8603" s="36">
        <v>2017</v>
      </c>
      <c r="B8603" s="14" t="s">
        <v>1961</v>
      </c>
      <c r="C8603" s="9">
        <v>43041</v>
      </c>
      <c r="D8603" s="14" t="s">
        <v>537</v>
      </c>
      <c r="E8603" s="1" t="s">
        <v>308</v>
      </c>
      <c r="F8603" s="11">
        <v>4418</v>
      </c>
      <c r="G8603" s="1" t="s">
        <v>137</v>
      </c>
      <c r="H8603" s="1" t="s">
        <v>138</v>
      </c>
      <c r="I8603" s="27">
        <v>69.8</v>
      </c>
      <c r="J8603" s="30">
        <v>1594</v>
      </c>
      <c r="K8603" s="28" t="s">
        <v>6682</v>
      </c>
      <c r="L8603" s="4" t="s">
        <v>141</v>
      </c>
    </row>
    <row r="8604" spans="1:12">
      <c r="A8604" s="36">
        <v>2017</v>
      </c>
      <c r="B8604" s="14" t="s">
        <v>1961</v>
      </c>
      <c r="C8604" s="9">
        <v>43041</v>
      </c>
      <c r="D8604" s="14" t="s">
        <v>537</v>
      </c>
      <c r="E8604" s="1" t="s">
        <v>308</v>
      </c>
      <c r="F8604" s="11">
        <v>4418</v>
      </c>
      <c r="G8604" s="1" t="s">
        <v>137</v>
      </c>
      <c r="H8604" s="1" t="s">
        <v>138</v>
      </c>
      <c r="I8604" s="27">
        <v>95</v>
      </c>
      <c r="J8604" s="30">
        <v>1593</v>
      </c>
      <c r="K8604" s="28" t="s">
        <v>6682</v>
      </c>
      <c r="L8604" s="4" t="s">
        <v>141</v>
      </c>
    </row>
    <row r="8605" spans="1:12">
      <c r="A8605" s="36">
        <v>2017</v>
      </c>
      <c r="B8605" s="14" t="s">
        <v>1961</v>
      </c>
      <c r="C8605" s="9">
        <v>43042</v>
      </c>
      <c r="D8605" s="14" t="s">
        <v>537</v>
      </c>
      <c r="E8605" s="1" t="s">
        <v>308</v>
      </c>
      <c r="F8605" s="11">
        <v>4418</v>
      </c>
      <c r="G8605" s="1" t="s">
        <v>137</v>
      </c>
      <c r="H8605" s="1" t="s">
        <v>138</v>
      </c>
      <c r="I8605" s="27">
        <v>67</v>
      </c>
      <c r="J8605" s="30">
        <v>1596</v>
      </c>
      <c r="K8605" s="28" t="s">
        <v>6682</v>
      </c>
      <c r="L8605" s="4" t="s">
        <v>141</v>
      </c>
    </row>
    <row r="8606" spans="1:12">
      <c r="A8606" s="36">
        <v>2017</v>
      </c>
      <c r="B8606" s="14" t="s">
        <v>1961</v>
      </c>
      <c r="C8606" s="9">
        <v>43044</v>
      </c>
      <c r="D8606" s="14" t="s">
        <v>537</v>
      </c>
      <c r="E8606" s="1" t="s">
        <v>308</v>
      </c>
      <c r="F8606" s="11">
        <v>4418</v>
      </c>
      <c r="G8606" s="1" t="s">
        <v>137</v>
      </c>
      <c r="H8606" s="1" t="s">
        <v>185</v>
      </c>
      <c r="I8606" s="27">
        <v>88</v>
      </c>
      <c r="J8606" s="30">
        <v>1349</v>
      </c>
      <c r="K8606" s="28" t="s">
        <v>6682</v>
      </c>
      <c r="L8606" s="4" t="s">
        <v>141</v>
      </c>
    </row>
    <row r="8607" spans="1:12">
      <c r="A8607" s="36">
        <v>2017</v>
      </c>
      <c r="B8607" s="14" t="s">
        <v>1961</v>
      </c>
      <c r="C8607" s="9">
        <v>43045</v>
      </c>
      <c r="D8607" s="14" t="s">
        <v>537</v>
      </c>
      <c r="E8607" s="1" t="s">
        <v>308</v>
      </c>
      <c r="F8607" s="11">
        <v>4418</v>
      </c>
      <c r="G8607" s="1" t="s">
        <v>137</v>
      </c>
      <c r="H8607" s="1" t="s">
        <v>138</v>
      </c>
      <c r="I8607" s="27">
        <v>88.6</v>
      </c>
      <c r="J8607" s="30">
        <v>1599</v>
      </c>
      <c r="K8607" s="28" t="s">
        <v>6682</v>
      </c>
      <c r="L8607" s="4" t="s">
        <v>141</v>
      </c>
    </row>
    <row r="8608" spans="1:12">
      <c r="A8608" s="36">
        <v>2017</v>
      </c>
      <c r="B8608" s="14" t="s">
        <v>1961</v>
      </c>
      <c r="C8608" s="9">
        <v>43046</v>
      </c>
      <c r="D8608" s="14" t="s">
        <v>537</v>
      </c>
      <c r="E8608" s="1" t="s">
        <v>308</v>
      </c>
      <c r="F8608" s="11">
        <v>4418</v>
      </c>
      <c r="G8608" s="1" t="s">
        <v>137</v>
      </c>
      <c r="H8608" s="1" t="s">
        <v>138</v>
      </c>
      <c r="I8608" s="27">
        <v>76.400000000000006</v>
      </c>
      <c r="J8608" s="30">
        <v>1603</v>
      </c>
      <c r="K8608" s="28" t="s">
        <v>6682</v>
      </c>
      <c r="L8608" s="4" t="s">
        <v>141</v>
      </c>
    </row>
    <row r="8609" spans="1:12">
      <c r="A8609" s="36">
        <v>2017</v>
      </c>
      <c r="B8609" s="14" t="s">
        <v>1961</v>
      </c>
      <c r="C8609" s="9">
        <v>43046</v>
      </c>
      <c r="D8609" s="14" t="s">
        <v>537</v>
      </c>
      <c r="E8609" s="1" t="s">
        <v>308</v>
      </c>
      <c r="F8609" s="11">
        <v>4418</v>
      </c>
      <c r="G8609" s="1" t="s">
        <v>137</v>
      </c>
      <c r="H8609" s="1" t="s">
        <v>138</v>
      </c>
      <c r="I8609" s="27">
        <v>87.7</v>
      </c>
      <c r="J8609" s="30">
        <v>1601</v>
      </c>
      <c r="K8609" s="28" t="s">
        <v>6682</v>
      </c>
      <c r="L8609" s="4" t="s">
        <v>141</v>
      </c>
    </row>
    <row r="8610" spans="1:12">
      <c r="A8610" s="36">
        <v>2017</v>
      </c>
      <c r="B8610" s="14" t="s">
        <v>1961</v>
      </c>
      <c r="C8610" s="9">
        <v>43046</v>
      </c>
      <c r="D8610" s="14" t="s">
        <v>537</v>
      </c>
      <c r="E8610" s="1" t="s">
        <v>308</v>
      </c>
      <c r="F8610" s="11">
        <v>4418</v>
      </c>
      <c r="G8610" s="1" t="s">
        <v>137</v>
      </c>
      <c r="H8610" s="1" t="s">
        <v>138</v>
      </c>
      <c r="I8610" s="27">
        <v>110.4</v>
      </c>
      <c r="J8610" s="30">
        <v>1600</v>
      </c>
      <c r="K8610" s="28" t="s">
        <v>6682</v>
      </c>
      <c r="L8610" s="4" t="s">
        <v>141</v>
      </c>
    </row>
    <row r="8611" spans="1:12">
      <c r="A8611" s="36">
        <v>2017</v>
      </c>
      <c r="B8611" s="14" t="s">
        <v>1961</v>
      </c>
      <c r="C8611" s="9">
        <v>43042</v>
      </c>
      <c r="D8611" s="14" t="s">
        <v>537</v>
      </c>
      <c r="E8611" s="1" t="s">
        <v>308</v>
      </c>
      <c r="F8611" s="11">
        <v>4525</v>
      </c>
      <c r="G8611" s="1" t="s">
        <v>269</v>
      </c>
      <c r="H8611" s="1" t="s">
        <v>270</v>
      </c>
      <c r="I8611" s="27">
        <v>129.4</v>
      </c>
      <c r="J8611" s="30" t="s">
        <v>6685</v>
      </c>
      <c r="K8611" s="28" t="s">
        <v>6686</v>
      </c>
      <c r="L8611" s="4" t="s">
        <v>141</v>
      </c>
    </row>
    <row r="8612" spans="1:12">
      <c r="A8612" s="36">
        <v>2017</v>
      </c>
      <c r="B8612" s="14" t="s">
        <v>1961</v>
      </c>
      <c r="C8612" s="9">
        <v>43043</v>
      </c>
      <c r="D8612" s="14" t="s">
        <v>537</v>
      </c>
      <c r="E8612" s="1" t="s">
        <v>308</v>
      </c>
      <c r="F8612" s="11">
        <v>4525</v>
      </c>
      <c r="G8612" s="1" t="s">
        <v>269</v>
      </c>
      <c r="H8612" s="1" t="s">
        <v>270</v>
      </c>
      <c r="I8612" s="27">
        <v>130.1</v>
      </c>
      <c r="J8612" s="30" t="s">
        <v>6687</v>
      </c>
      <c r="K8612" s="28" t="s">
        <v>6686</v>
      </c>
      <c r="L8612" s="4" t="s">
        <v>141</v>
      </c>
    </row>
    <row r="8613" spans="1:12">
      <c r="A8613" s="36">
        <v>2017</v>
      </c>
      <c r="B8613" s="14" t="s">
        <v>1961</v>
      </c>
      <c r="C8613" s="9">
        <v>43043</v>
      </c>
      <c r="D8613" s="14" t="s">
        <v>537</v>
      </c>
      <c r="E8613" s="1" t="s">
        <v>308</v>
      </c>
      <c r="F8613" s="11">
        <v>4525</v>
      </c>
      <c r="G8613" s="1" t="s">
        <v>269</v>
      </c>
      <c r="H8613" s="1" t="s">
        <v>270</v>
      </c>
      <c r="I8613" s="27">
        <v>127.3</v>
      </c>
      <c r="J8613" s="30" t="s">
        <v>6688</v>
      </c>
      <c r="K8613" s="28" t="s">
        <v>6686</v>
      </c>
      <c r="L8613" s="4" t="s">
        <v>141</v>
      </c>
    </row>
    <row r="8614" spans="1:12">
      <c r="A8614" s="36">
        <v>2017</v>
      </c>
      <c r="B8614" s="14" t="s">
        <v>1961</v>
      </c>
      <c r="C8614" s="9">
        <v>43044</v>
      </c>
      <c r="D8614" s="14" t="s">
        <v>537</v>
      </c>
      <c r="E8614" s="1" t="s">
        <v>308</v>
      </c>
      <c r="F8614" s="11">
        <v>4525</v>
      </c>
      <c r="G8614" s="1" t="s">
        <v>269</v>
      </c>
      <c r="H8614" s="1" t="s">
        <v>270</v>
      </c>
      <c r="I8614" s="27">
        <v>60.1</v>
      </c>
      <c r="J8614" s="30" t="s">
        <v>6689</v>
      </c>
      <c r="K8614" s="28" t="s">
        <v>6686</v>
      </c>
      <c r="L8614" s="4" t="s">
        <v>141</v>
      </c>
    </row>
    <row r="8615" spans="1:12">
      <c r="A8615" s="36">
        <v>2017</v>
      </c>
      <c r="B8615" s="14" t="s">
        <v>1961</v>
      </c>
      <c r="C8615" s="9">
        <v>43044</v>
      </c>
      <c r="D8615" s="14" t="s">
        <v>537</v>
      </c>
      <c r="E8615" s="1" t="s">
        <v>308</v>
      </c>
      <c r="F8615" s="11">
        <v>4525</v>
      </c>
      <c r="G8615" s="1" t="s">
        <v>269</v>
      </c>
      <c r="H8615" s="1" t="s">
        <v>270</v>
      </c>
      <c r="I8615" s="27">
        <v>178.3</v>
      </c>
      <c r="J8615" s="30" t="s">
        <v>6690</v>
      </c>
      <c r="K8615" s="28" t="s">
        <v>6686</v>
      </c>
      <c r="L8615" s="4" t="s">
        <v>141</v>
      </c>
    </row>
    <row r="8616" spans="1:12">
      <c r="A8616" s="36">
        <v>2017</v>
      </c>
      <c r="B8616" s="14" t="s">
        <v>1961</v>
      </c>
      <c r="C8616" s="9">
        <v>43050</v>
      </c>
      <c r="D8616" s="14" t="s">
        <v>537</v>
      </c>
      <c r="E8616" s="1" t="s">
        <v>308</v>
      </c>
      <c r="F8616" s="11">
        <v>4423</v>
      </c>
      <c r="G8616" s="1" t="s">
        <v>179</v>
      </c>
      <c r="H8616" s="1" t="s">
        <v>30</v>
      </c>
      <c r="I8616" s="27">
        <v>119</v>
      </c>
      <c r="J8616" s="30">
        <v>40660</v>
      </c>
      <c r="K8616" s="28" t="s">
        <v>6691</v>
      </c>
      <c r="L8616" s="4" t="s">
        <v>141</v>
      </c>
    </row>
    <row r="8617" spans="1:12">
      <c r="A8617" s="36">
        <v>2017</v>
      </c>
      <c r="B8617" s="14" t="s">
        <v>1961</v>
      </c>
      <c r="C8617" s="9">
        <v>43048</v>
      </c>
      <c r="D8617" s="14" t="s">
        <v>537</v>
      </c>
      <c r="E8617" s="1" t="s">
        <v>308</v>
      </c>
      <c r="F8617" s="11">
        <v>4418</v>
      </c>
      <c r="G8617" s="1" t="s">
        <v>137</v>
      </c>
      <c r="H8617" s="1" t="s">
        <v>185</v>
      </c>
      <c r="I8617" s="27">
        <v>149</v>
      </c>
      <c r="J8617" s="30">
        <v>1350</v>
      </c>
      <c r="K8617" s="28" t="s">
        <v>6692</v>
      </c>
      <c r="L8617" s="4" t="s">
        <v>141</v>
      </c>
    </row>
    <row r="8618" spans="1:12">
      <c r="A8618" s="36">
        <v>2017</v>
      </c>
      <c r="B8618" s="14" t="s">
        <v>1961</v>
      </c>
      <c r="C8618" s="9">
        <v>43049</v>
      </c>
      <c r="D8618" s="14" t="s">
        <v>537</v>
      </c>
      <c r="E8618" s="1" t="s">
        <v>308</v>
      </c>
      <c r="F8618" s="11">
        <v>4418</v>
      </c>
      <c r="G8618" s="1" t="s">
        <v>137</v>
      </c>
      <c r="H8618" s="1" t="s">
        <v>138</v>
      </c>
      <c r="I8618" s="27">
        <v>146.19999999999999</v>
      </c>
      <c r="J8618" s="30">
        <v>1608</v>
      </c>
      <c r="K8618" s="28" t="s">
        <v>6692</v>
      </c>
      <c r="L8618" s="4" t="s">
        <v>141</v>
      </c>
    </row>
    <row r="8619" spans="1:12">
      <c r="A8619" s="36">
        <v>2017</v>
      </c>
      <c r="B8619" s="14" t="s">
        <v>1961</v>
      </c>
      <c r="C8619" s="9">
        <v>43053</v>
      </c>
      <c r="D8619" s="14" t="s">
        <v>537</v>
      </c>
      <c r="E8619" s="1" t="s">
        <v>308</v>
      </c>
      <c r="F8619" s="11">
        <v>4418</v>
      </c>
      <c r="G8619" s="1" t="s">
        <v>137</v>
      </c>
      <c r="H8619" s="1" t="s">
        <v>185</v>
      </c>
      <c r="I8619" s="27">
        <v>101</v>
      </c>
      <c r="J8619" s="30">
        <v>1351</v>
      </c>
      <c r="K8619" s="28" t="s">
        <v>6692</v>
      </c>
      <c r="L8619" s="4" t="s">
        <v>141</v>
      </c>
    </row>
    <row r="8620" spans="1:12">
      <c r="A8620" s="36">
        <v>2017</v>
      </c>
      <c r="B8620" s="14" t="s">
        <v>1961</v>
      </c>
      <c r="C8620" s="9">
        <v>43053</v>
      </c>
      <c r="D8620" s="14" t="s">
        <v>537</v>
      </c>
      <c r="E8620" s="1" t="s">
        <v>308</v>
      </c>
      <c r="F8620" s="11">
        <v>4418</v>
      </c>
      <c r="G8620" s="1" t="s">
        <v>137</v>
      </c>
      <c r="H8620" s="1" t="s">
        <v>138</v>
      </c>
      <c r="I8620" s="27">
        <v>135.19999999999999</v>
      </c>
      <c r="J8620" s="30">
        <v>1612</v>
      </c>
      <c r="K8620" s="28" t="s">
        <v>6692</v>
      </c>
      <c r="L8620" s="4" t="s">
        <v>141</v>
      </c>
    </row>
    <row r="8621" spans="1:12">
      <c r="A8621" s="36">
        <v>2017</v>
      </c>
      <c r="B8621" s="14" t="s">
        <v>1961</v>
      </c>
      <c r="C8621" s="9">
        <v>43053</v>
      </c>
      <c r="D8621" s="14" t="s">
        <v>537</v>
      </c>
      <c r="E8621" s="1" t="s">
        <v>308</v>
      </c>
      <c r="F8621" s="11">
        <v>4418</v>
      </c>
      <c r="G8621" s="1" t="s">
        <v>137</v>
      </c>
      <c r="H8621" s="1" t="s">
        <v>138</v>
      </c>
      <c r="I8621" s="27">
        <v>96.1</v>
      </c>
      <c r="J8621" s="30">
        <v>1613</v>
      </c>
      <c r="K8621" s="28" t="s">
        <v>6692</v>
      </c>
      <c r="L8621" s="4" t="s">
        <v>141</v>
      </c>
    </row>
    <row r="8622" spans="1:12">
      <c r="A8622" s="36">
        <v>2017</v>
      </c>
      <c r="B8622" s="14" t="s">
        <v>1961</v>
      </c>
      <c r="C8622" s="9">
        <v>43056</v>
      </c>
      <c r="D8622" s="14" t="s">
        <v>537</v>
      </c>
      <c r="E8622" s="1" t="s">
        <v>308</v>
      </c>
      <c r="F8622" s="11">
        <v>4418</v>
      </c>
      <c r="G8622" s="1" t="s">
        <v>137</v>
      </c>
      <c r="H8622" s="1" t="s">
        <v>138</v>
      </c>
      <c r="I8622" s="27">
        <v>46.8</v>
      </c>
      <c r="J8622" s="30">
        <v>1616</v>
      </c>
      <c r="K8622" s="28" t="s">
        <v>6692</v>
      </c>
      <c r="L8622" s="4" t="s">
        <v>141</v>
      </c>
    </row>
    <row r="8623" spans="1:12">
      <c r="A8623" s="36">
        <v>2017</v>
      </c>
      <c r="B8623" s="14" t="s">
        <v>1961</v>
      </c>
      <c r="C8623" s="9">
        <v>43058</v>
      </c>
      <c r="D8623" s="14" t="s">
        <v>537</v>
      </c>
      <c r="E8623" s="1" t="s">
        <v>308</v>
      </c>
      <c r="F8623" s="11">
        <v>4418</v>
      </c>
      <c r="G8623" s="1" t="s">
        <v>137</v>
      </c>
      <c r="H8623" s="1" t="s">
        <v>138</v>
      </c>
      <c r="I8623" s="27">
        <v>72</v>
      </c>
      <c r="J8623" s="30">
        <v>1618</v>
      </c>
      <c r="K8623" s="28" t="s">
        <v>6692</v>
      </c>
      <c r="L8623" s="4" t="s">
        <v>141</v>
      </c>
    </row>
    <row r="8624" spans="1:12">
      <c r="A8624" s="36">
        <v>2017</v>
      </c>
      <c r="B8624" s="14" t="s">
        <v>1961</v>
      </c>
      <c r="C8624" s="9">
        <v>43058</v>
      </c>
      <c r="D8624" s="14" t="s">
        <v>537</v>
      </c>
      <c r="E8624" s="1" t="s">
        <v>308</v>
      </c>
      <c r="F8624" s="11">
        <v>4418</v>
      </c>
      <c r="G8624" s="1" t="s">
        <v>510</v>
      </c>
      <c r="H8624" s="11" t="s">
        <v>2087</v>
      </c>
      <c r="I8624" s="27">
        <v>104</v>
      </c>
      <c r="J8624" s="30">
        <v>1644</v>
      </c>
      <c r="K8624" s="28" t="s">
        <v>6692</v>
      </c>
      <c r="L8624" s="4" t="s">
        <v>141</v>
      </c>
    </row>
    <row r="8625" spans="1:12">
      <c r="A8625" s="36">
        <v>2017</v>
      </c>
      <c r="B8625" s="14" t="s">
        <v>1961</v>
      </c>
      <c r="C8625" s="9">
        <v>43056</v>
      </c>
      <c r="D8625" s="14" t="s">
        <v>537</v>
      </c>
      <c r="E8625" s="1" t="s">
        <v>308</v>
      </c>
      <c r="F8625" s="11">
        <v>4525</v>
      </c>
      <c r="G8625" s="1" t="s">
        <v>269</v>
      </c>
      <c r="H8625" s="1" t="s">
        <v>270</v>
      </c>
      <c r="I8625" s="27">
        <v>37.9</v>
      </c>
      <c r="J8625" s="30" t="s">
        <v>6693</v>
      </c>
      <c r="K8625" s="28" t="s">
        <v>6694</v>
      </c>
      <c r="L8625" s="4" t="s">
        <v>141</v>
      </c>
    </row>
    <row r="8626" spans="1:12">
      <c r="A8626" s="36">
        <v>2017</v>
      </c>
      <c r="B8626" s="14" t="s">
        <v>1961</v>
      </c>
      <c r="C8626" s="9">
        <v>43048</v>
      </c>
      <c r="D8626" s="14" t="s">
        <v>537</v>
      </c>
      <c r="E8626" s="1" t="s">
        <v>308</v>
      </c>
      <c r="F8626" s="11">
        <v>4525</v>
      </c>
      <c r="G8626" s="1" t="s">
        <v>269</v>
      </c>
      <c r="H8626" s="1" t="s">
        <v>270</v>
      </c>
      <c r="I8626" s="27">
        <v>80.400000000000006</v>
      </c>
      <c r="J8626" s="30" t="s">
        <v>6695</v>
      </c>
      <c r="K8626" s="28" t="s">
        <v>6694</v>
      </c>
      <c r="L8626" s="4" t="s">
        <v>141</v>
      </c>
    </row>
    <row r="8627" spans="1:12">
      <c r="A8627" s="36">
        <v>2017</v>
      </c>
      <c r="B8627" s="14" t="s">
        <v>1961</v>
      </c>
      <c r="C8627" s="9">
        <v>43048</v>
      </c>
      <c r="D8627" s="14" t="s">
        <v>537</v>
      </c>
      <c r="E8627" s="1" t="s">
        <v>308</v>
      </c>
      <c r="F8627" s="11">
        <v>4525</v>
      </c>
      <c r="G8627" s="1" t="s">
        <v>269</v>
      </c>
      <c r="H8627" s="1" t="s">
        <v>270</v>
      </c>
      <c r="I8627" s="27">
        <v>148.5</v>
      </c>
      <c r="J8627" s="30" t="s">
        <v>6696</v>
      </c>
      <c r="K8627" s="28" t="s">
        <v>6694</v>
      </c>
      <c r="L8627" s="4" t="s">
        <v>141</v>
      </c>
    </row>
    <row r="8628" spans="1:12">
      <c r="A8628" s="36">
        <v>2017</v>
      </c>
      <c r="B8628" s="14" t="s">
        <v>1961</v>
      </c>
      <c r="C8628" s="9">
        <v>43056</v>
      </c>
      <c r="D8628" s="14" t="s">
        <v>537</v>
      </c>
      <c r="E8628" s="1" t="s">
        <v>308</v>
      </c>
      <c r="F8628" s="11">
        <v>4525</v>
      </c>
      <c r="G8628" s="1" t="s">
        <v>269</v>
      </c>
      <c r="H8628" s="1" t="s">
        <v>270</v>
      </c>
      <c r="I8628" s="27">
        <v>54.1</v>
      </c>
      <c r="J8628" s="30" t="s">
        <v>6697</v>
      </c>
      <c r="K8628" s="28" t="s">
        <v>6694</v>
      </c>
      <c r="L8628" s="4" t="s">
        <v>141</v>
      </c>
    </row>
    <row r="8629" spans="1:12">
      <c r="A8629" s="36">
        <v>2017</v>
      </c>
      <c r="B8629" s="14" t="s">
        <v>1961</v>
      </c>
      <c r="C8629" s="9">
        <v>43064</v>
      </c>
      <c r="D8629" s="14" t="s">
        <v>537</v>
      </c>
      <c r="E8629" s="1" t="s">
        <v>308</v>
      </c>
      <c r="F8629" s="11">
        <v>4525</v>
      </c>
      <c r="G8629" s="1" t="s">
        <v>269</v>
      </c>
      <c r="H8629" s="1" t="s">
        <v>270</v>
      </c>
      <c r="I8629" s="27">
        <v>94.5</v>
      </c>
      <c r="J8629" s="30" t="s">
        <v>6698</v>
      </c>
      <c r="K8629" s="28" t="s">
        <v>6699</v>
      </c>
      <c r="L8629" s="4" t="s">
        <v>141</v>
      </c>
    </row>
    <row r="8630" spans="1:12">
      <c r="A8630" s="36">
        <v>2017</v>
      </c>
      <c r="B8630" s="14" t="s">
        <v>1961</v>
      </c>
      <c r="C8630" s="9">
        <v>43064</v>
      </c>
      <c r="D8630" s="14" t="s">
        <v>537</v>
      </c>
      <c r="E8630" s="1" t="s">
        <v>308</v>
      </c>
      <c r="F8630" s="11">
        <v>4525</v>
      </c>
      <c r="G8630" s="1" t="s">
        <v>269</v>
      </c>
      <c r="H8630" s="1" t="s">
        <v>270</v>
      </c>
      <c r="I8630" s="27">
        <v>187.4</v>
      </c>
      <c r="J8630" s="30" t="s">
        <v>6700</v>
      </c>
      <c r="K8630" s="28" t="s">
        <v>6699</v>
      </c>
      <c r="L8630" s="4" t="s">
        <v>141</v>
      </c>
    </row>
    <row r="8631" spans="1:12">
      <c r="A8631" s="36">
        <v>2017</v>
      </c>
      <c r="B8631" s="14" t="s">
        <v>1961</v>
      </c>
      <c r="C8631" s="9">
        <v>43063</v>
      </c>
      <c r="D8631" s="14" t="s">
        <v>537</v>
      </c>
      <c r="E8631" s="1" t="s">
        <v>308</v>
      </c>
      <c r="F8631" s="11">
        <v>4525</v>
      </c>
      <c r="G8631" s="1" t="s">
        <v>269</v>
      </c>
      <c r="H8631" s="1" t="s">
        <v>270</v>
      </c>
      <c r="I8631" s="27">
        <v>114.1</v>
      </c>
      <c r="J8631" s="30" t="s">
        <v>6701</v>
      </c>
      <c r="K8631" s="28" t="s">
        <v>6699</v>
      </c>
      <c r="L8631" s="4" t="s">
        <v>141</v>
      </c>
    </row>
    <row r="8632" spans="1:12">
      <c r="A8632" s="36">
        <v>2017</v>
      </c>
      <c r="B8632" s="14" t="s">
        <v>1961</v>
      </c>
      <c r="C8632" s="9">
        <v>43062</v>
      </c>
      <c r="D8632" s="14" t="s">
        <v>537</v>
      </c>
      <c r="E8632" s="1" t="s">
        <v>308</v>
      </c>
      <c r="F8632" s="11">
        <v>4525</v>
      </c>
      <c r="G8632" s="1" t="s">
        <v>269</v>
      </c>
      <c r="H8632" s="1" t="s">
        <v>270</v>
      </c>
      <c r="I8632" s="27">
        <v>99.6</v>
      </c>
      <c r="J8632" s="30" t="s">
        <v>6702</v>
      </c>
      <c r="K8632" s="28" t="s">
        <v>6699</v>
      </c>
      <c r="L8632" s="4" t="s">
        <v>141</v>
      </c>
    </row>
    <row r="8633" spans="1:12">
      <c r="A8633" s="36">
        <v>2017</v>
      </c>
      <c r="B8633" s="14" t="s">
        <v>1961</v>
      </c>
      <c r="C8633" s="9">
        <v>43061</v>
      </c>
      <c r="D8633" s="14" t="s">
        <v>537</v>
      </c>
      <c r="E8633" s="1" t="s">
        <v>308</v>
      </c>
      <c r="F8633" s="11">
        <v>4525</v>
      </c>
      <c r="G8633" s="1" t="s">
        <v>269</v>
      </c>
      <c r="H8633" s="1" t="s">
        <v>270</v>
      </c>
      <c r="I8633" s="27">
        <v>227.6</v>
      </c>
      <c r="J8633" s="30" t="s">
        <v>6703</v>
      </c>
      <c r="K8633" s="28" t="s">
        <v>6699</v>
      </c>
      <c r="L8633" s="4" t="s">
        <v>141</v>
      </c>
    </row>
    <row r="8634" spans="1:12">
      <c r="A8634" s="36">
        <v>2017</v>
      </c>
      <c r="B8634" s="14" t="s">
        <v>1961</v>
      </c>
      <c r="C8634" s="9">
        <v>43060</v>
      </c>
      <c r="D8634" s="14" t="s">
        <v>537</v>
      </c>
      <c r="E8634" s="1" t="s">
        <v>308</v>
      </c>
      <c r="F8634" s="11">
        <v>4525</v>
      </c>
      <c r="G8634" s="1" t="s">
        <v>269</v>
      </c>
      <c r="H8634" s="1" t="s">
        <v>270</v>
      </c>
      <c r="I8634" s="27">
        <v>207.3</v>
      </c>
      <c r="J8634" s="30" t="s">
        <v>6704</v>
      </c>
      <c r="K8634" s="28" t="s">
        <v>6699</v>
      </c>
      <c r="L8634" s="4" t="s">
        <v>141</v>
      </c>
    </row>
    <row r="8635" spans="1:12">
      <c r="A8635" s="36">
        <v>2017</v>
      </c>
      <c r="B8635" s="14" t="s">
        <v>1961</v>
      </c>
      <c r="C8635" s="9">
        <v>43060</v>
      </c>
      <c r="D8635" s="14" t="s">
        <v>537</v>
      </c>
      <c r="E8635" s="1" t="s">
        <v>308</v>
      </c>
      <c r="F8635" s="11">
        <v>4525</v>
      </c>
      <c r="G8635" s="1" t="s">
        <v>149</v>
      </c>
      <c r="H8635" s="1" t="s">
        <v>500</v>
      </c>
      <c r="I8635" s="27">
        <v>89</v>
      </c>
      <c r="J8635" s="30" t="s">
        <v>6705</v>
      </c>
      <c r="K8635" s="28" t="s">
        <v>6699</v>
      </c>
      <c r="L8635" s="4" t="s">
        <v>141</v>
      </c>
    </row>
    <row r="8636" spans="1:12">
      <c r="A8636" s="36">
        <v>2017</v>
      </c>
      <c r="B8636" s="14" t="s">
        <v>1961</v>
      </c>
      <c r="C8636" s="9">
        <v>43059</v>
      </c>
      <c r="D8636" s="14" t="s">
        <v>537</v>
      </c>
      <c r="E8636" s="1" t="s">
        <v>308</v>
      </c>
      <c r="F8636" s="11">
        <v>4418</v>
      </c>
      <c r="G8636" s="1" t="s">
        <v>137</v>
      </c>
      <c r="H8636" s="1" t="s">
        <v>185</v>
      </c>
      <c r="I8636" s="27">
        <v>89</v>
      </c>
      <c r="J8636" s="30">
        <v>1352</v>
      </c>
      <c r="K8636" s="28" t="s">
        <v>6253</v>
      </c>
      <c r="L8636" s="4" t="s">
        <v>141</v>
      </c>
    </row>
    <row r="8637" spans="1:12">
      <c r="A8637" s="36">
        <v>2017</v>
      </c>
      <c r="B8637" s="14" t="s">
        <v>1961</v>
      </c>
      <c r="C8637" s="9">
        <v>43060</v>
      </c>
      <c r="D8637" s="14" t="s">
        <v>537</v>
      </c>
      <c r="E8637" s="1" t="s">
        <v>308</v>
      </c>
      <c r="F8637" s="11">
        <v>4418</v>
      </c>
      <c r="G8637" s="1" t="s">
        <v>137</v>
      </c>
      <c r="H8637" s="1" t="s">
        <v>138</v>
      </c>
      <c r="I8637" s="27">
        <v>130.19999999999999</v>
      </c>
      <c r="J8637" s="30">
        <v>1620</v>
      </c>
      <c r="K8637" s="28" t="s">
        <v>6253</v>
      </c>
      <c r="L8637" s="4" t="s">
        <v>141</v>
      </c>
    </row>
    <row r="8638" spans="1:12">
      <c r="A8638" s="36">
        <v>2017</v>
      </c>
      <c r="B8638" s="14" t="s">
        <v>1961</v>
      </c>
      <c r="C8638" s="9">
        <v>43061</v>
      </c>
      <c r="D8638" s="14" t="s">
        <v>537</v>
      </c>
      <c r="E8638" s="1" t="s">
        <v>308</v>
      </c>
      <c r="F8638" s="11">
        <v>4418</v>
      </c>
      <c r="G8638" s="1" t="s">
        <v>137</v>
      </c>
      <c r="H8638" s="1" t="s">
        <v>185</v>
      </c>
      <c r="I8638" s="27">
        <v>45</v>
      </c>
      <c r="J8638" s="30">
        <v>1353</v>
      </c>
      <c r="K8638" s="28" t="s">
        <v>6253</v>
      </c>
      <c r="L8638" s="4" t="s">
        <v>141</v>
      </c>
    </row>
    <row r="8639" spans="1:12">
      <c r="A8639" s="36">
        <v>2017</v>
      </c>
      <c r="B8639" s="14" t="s">
        <v>1961</v>
      </c>
      <c r="C8639" s="9">
        <v>43062</v>
      </c>
      <c r="D8639" s="14" t="s">
        <v>537</v>
      </c>
      <c r="E8639" s="1" t="s">
        <v>308</v>
      </c>
      <c r="F8639" s="11">
        <v>4418</v>
      </c>
      <c r="G8639" s="1" t="s">
        <v>137</v>
      </c>
      <c r="H8639" s="1" t="s">
        <v>185</v>
      </c>
      <c r="I8639" s="27">
        <v>55</v>
      </c>
      <c r="J8639" s="30">
        <v>1354</v>
      </c>
      <c r="K8639" s="28" t="s">
        <v>6253</v>
      </c>
      <c r="L8639" s="4" t="s">
        <v>141</v>
      </c>
    </row>
    <row r="8640" spans="1:12">
      <c r="A8640" s="36">
        <v>2017</v>
      </c>
      <c r="B8640" s="14" t="s">
        <v>1961</v>
      </c>
      <c r="C8640" s="9">
        <v>43060</v>
      </c>
      <c r="D8640" s="14" t="s">
        <v>537</v>
      </c>
      <c r="E8640" s="1" t="s">
        <v>308</v>
      </c>
      <c r="F8640" s="11">
        <v>4418</v>
      </c>
      <c r="G8640" s="1" t="s">
        <v>137</v>
      </c>
      <c r="H8640" s="1" t="s">
        <v>138</v>
      </c>
      <c r="I8640" s="27">
        <v>133</v>
      </c>
      <c r="J8640" s="30">
        <v>1622</v>
      </c>
      <c r="K8640" s="28" t="s">
        <v>6253</v>
      </c>
      <c r="L8640" s="4" t="s">
        <v>141</v>
      </c>
    </row>
    <row r="8641" spans="1:12">
      <c r="A8641" s="36">
        <v>2017</v>
      </c>
      <c r="B8641" s="14" t="s">
        <v>1961</v>
      </c>
      <c r="C8641" s="9">
        <v>43061</v>
      </c>
      <c r="D8641" s="14" t="s">
        <v>537</v>
      </c>
      <c r="E8641" s="1" t="s">
        <v>308</v>
      </c>
      <c r="F8641" s="11">
        <v>4418</v>
      </c>
      <c r="G8641" s="1" t="s">
        <v>137</v>
      </c>
      <c r="H8641" s="1" t="s">
        <v>185</v>
      </c>
      <c r="I8641" s="27">
        <v>108</v>
      </c>
      <c r="J8641" s="30">
        <v>1355</v>
      </c>
      <c r="K8641" s="28" t="s">
        <v>6253</v>
      </c>
      <c r="L8641" s="4" t="s">
        <v>141</v>
      </c>
    </row>
    <row r="8642" spans="1:12">
      <c r="A8642" s="36">
        <v>2017</v>
      </c>
      <c r="B8642" s="14" t="s">
        <v>1961</v>
      </c>
      <c r="C8642" s="9">
        <v>43063</v>
      </c>
      <c r="D8642" s="14" t="s">
        <v>537</v>
      </c>
      <c r="E8642" s="1" t="s">
        <v>308</v>
      </c>
      <c r="F8642" s="11">
        <v>4418</v>
      </c>
      <c r="G8642" s="1" t="s">
        <v>137</v>
      </c>
      <c r="H8642" s="1" t="s">
        <v>138</v>
      </c>
      <c r="I8642" s="27">
        <v>119.5</v>
      </c>
      <c r="J8642" s="30">
        <v>1624</v>
      </c>
      <c r="K8642" s="28" t="s">
        <v>6253</v>
      </c>
      <c r="L8642" s="4" t="s">
        <v>141</v>
      </c>
    </row>
    <row r="8643" spans="1:12">
      <c r="A8643" s="36">
        <v>2017</v>
      </c>
      <c r="B8643" s="14" t="s">
        <v>1961</v>
      </c>
      <c r="C8643" s="9">
        <v>43068</v>
      </c>
      <c r="D8643" s="14" t="s">
        <v>537</v>
      </c>
      <c r="E8643" s="1" t="s">
        <v>308</v>
      </c>
      <c r="F8643" s="11">
        <v>4419</v>
      </c>
      <c r="G8643" s="1" t="s">
        <v>137</v>
      </c>
      <c r="H8643" s="1" t="s">
        <v>138</v>
      </c>
      <c r="I8643" s="27">
        <v>84.6</v>
      </c>
      <c r="J8643" s="30">
        <v>1630</v>
      </c>
      <c r="K8643" s="28" t="s">
        <v>6682</v>
      </c>
      <c r="L8643" s="4" t="s">
        <v>141</v>
      </c>
    </row>
    <row r="8644" spans="1:12">
      <c r="A8644" s="36">
        <v>2017</v>
      </c>
      <c r="B8644" s="14" t="s">
        <v>1961</v>
      </c>
      <c r="C8644" s="9">
        <v>43068</v>
      </c>
      <c r="D8644" s="14" t="s">
        <v>537</v>
      </c>
      <c r="E8644" s="1" t="s">
        <v>308</v>
      </c>
      <c r="F8644" s="11">
        <v>4419</v>
      </c>
      <c r="G8644" s="1" t="s">
        <v>137</v>
      </c>
      <c r="H8644" s="1" t="s">
        <v>185</v>
      </c>
      <c r="I8644" s="27">
        <v>80</v>
      </c>
      <c r="J8644" s="30">
        <v>1356</v>
      </c>
      <c r="K8644" s="28" t="s">
        <v>6706</v>
      </c>
      <c r="L8644" s="4" t="s">
        <v>141</v>
      </c>
    </row>
    <row r="8645" spans="1:12">
      <c r="A8645" s="36">
        <v>2017</v>
      </c>
      <c r="B8645" s="14" t="s">
        <v>1961</v>
      </c>
      <c r="C8645" s="9">
        <v>43068</v>
      </c>
      <c r="D8645" s="14" t="s">
        <v>537</v>
      </c>
      <c r="E8645" s="1" t="s">
        <v>308</v>
      </c>
      <c r="F8645" s="11">
        <v>4419</v>
      </c>
      <c r="G8645" s="1" t="s">
        <v>137</v>
      </c>
      <c r="H8645" s="1" t="s">
        <v>185</v>
      </c>
      <c r="I8645" s="27">
        <v>86</v>
      </c>
      <c r="J8645" s="30">
        <v>1357</v>
      </c>
      <c r="K8645" s="28" t="s">
        <v>6253</v>
      </c>
      <c r="L8645" s="4" t="s">
        <v>141</v>
      </c>
    </row>
    <row r="8646" spans="1:12">
      <c r="A8646" s="36">
        <v>2017</v>
      </c>
      <c r="B8646" s="14" t="s">
        <v>1961</v>
      </c>
      <c r="C8646" s="9">
        <v>43069</v>
      </c>
      <c r="D8646" s="14" t="s">
        <v>537</v>
      </c>
      <c r="E8646" s="1" t="s">
        <v>308</v>
      </c>
      <c r="F8646" s="11">
        <v>4418</v>
      </c>
      <c r="G8646" s="1" t="s">
        <v>269</v>
      </c>
      <c r="H8646" s="1" t="s">
        <v>287</v>
      </c>
      <c r="I8646" s="27">
        <v>67</v>
      </c>
      <c r="J8646" s="30" t="s">
        <v>6707</v>
      </c>
      <c r="K8646" s="28" t="s">
        <v>6682</v>
      </c>
      <c r="L8646" s="4" t="s">
        <v>141</v>
      </c>
    </row>
    <row r="8647" spans="1:12">
      <c r="A8647" s="36">
        <v>2017</v>
      </c>
      <c r="B8647" s="14" t="s">
        <v>1961</v>
      </c>
      <c r="C8647" s="9">
        <v>43069</v>
      </c>
      <c r="D8647" s="14" t="s">
        <v>537</v>
      </c>
      <c r="E8647" s="1" t="s">
        <v>308</v>
      </c>
      <c r="F8647" s="11">
        <v>4418</v>
      </c>
      <c r="G8647" s="1" t="s">
        <v>137</v>
      </c>
      <c r="H8647" s="1" t="s">
        <v>185</v>
      </c>
      <c r="I8647" s="27">
        <v>130</v>
      </c>
      <c r="J8647" s="30">
        <v>1358</v>
      </c>
      <c r="K8647" s="28" t="s">
        <v>6706</v>
      </c>
      <c r="L8647" s="4" t="s">
        <v>141</v>
      </c>
    </row>
    <row r="8648" spans="1:12">
      <c r="A8648" s="36">
        <v>2017</v>
      </c>
      <c r="B8648" s="14" t="s">
        <v>1961</v>
      </c>
      <c r="C8648" s="9">
        <v>43048</v>
      </c>
      <c r="D8648" s="14" t="s">
        <v>537</v>
      </c>
      <c r="E8648" s="1" t="s">
        <v>148</v>
      </c>
      <c r="F8648" s="11">
        <v>4480</v>
      </c>
      <c r="G8648" s="1" t="s">
        <v>149</v>
      </c>
      <c r="H8648" s="11" t="s">
        <v>150</v>
      </c>
      <c r="I8648" s="27">
        <v>20</v>
      </c>
      <c r="J8648" s="30" t="s">
        <v>6708</v>
      </c>
      <c r="K8648" s="28" t="s">
        <v>6709</v>
      </c>
      <c r="L8648" s="4" t="s">
        <v>141</v>
      </c>
    </row>
    <row r="8649" spans="1:12">
      <c r="A8649" s="36">
        <v>2017</v>
      </c>
      <c r="B8649" s="14" t="s">
        <v>1961</v>
      </c>
      <c r="C8649" s="9">
        <v>43048</v>
      </c>
      <c r="D8649" s="14" t="s">
        <v>537</v>
      </c>
      <c r="E8649" s="1" t="s">
        <v>148</v>
      </c>
      <c r="F8649" s="11">
        <v>4480</v>
      </c>
      <c r="G8649" s="1" t="s">
        <v>149</v>
      </c>
      <c r="H8649" s="11" t="s">
        <v>150</v>
      </c>
      <c r="I8649" s="27">
        <v>26</v>
      </c>
      <c r="J8649" s="30" t="s">
        <v>6710</v>
      </c>
      <c r="K8649" s="28" t="s">
        <v>6709</v>
      </c>
      <c r="L8649" s="4" t="s">
        <v>141</v>
      </c>
    </row>
    <row r="8650" spans="1:12">
      <c r="A8650" s="36">
        <v>2017</v>
      </c>
      <c r="B8650" s="14" t="s">
        <v>1961</v>
      </c>
      <c r="C8650" s="9">
        <v>43059</v>
      </c>
      <c r="D8650" s="14" t="s">
        <v>537</v>
      </c>
      <c r="E8650" s="1" t="s">
        <v>148</v>
      </c>
      <c r="F8650" s="11">
        <v>4471</v>
      </c>
      <c r="G8650" s="1" t="s">
        <v>37</v>
      </c>
      <c r="H8650" s="11" t="s">
        <v>1482</v>
      </c>
      <c r="I8650" s="27">
        <v>57</v>
      </c>
      <c r="J8650" s="30" t="s">
        <v>6711</v>
      </c>
      <c r="K8650" s="28" t="s">
        <v>6712</v>
      </c>
      <c r="L8650" s="4" t="s">
        <v>141</v>
      </c>
    </row>
    <row r="8651" spans="1:12">
      <c r="A8651" s="36">
        <v>2017</v>
      </c>
      <c r="B8651" s="14" t="s">
        <v>1961</v>
      </c>
      <c r="C8651" s="9">
        <v>43060</v>
      </c>
      <c r="D8651" s="14" t="s">
        <v>537</v>
      </c>
      <c r="E8651" s="1" t="s">
        <v>148</v>
      </c>
      <c r="F8651" s="11">
        <v>4471</v>
      </c>
      <c r="G8651" s="1" t="s">
        <v>37</v>
      </c>
      <c r="H8651" s="1" t="s">
        <v>274</v>
      </c>
      <c r="I8651" s="27">
        <v>57</v>
      </c>
      <c r="J8651" s="30" t="s">
        <v>6713</v>
      </c>
      <c r="K8651" s="28" t="s">
        <v>6712</v>
      </c>
      <c r="L8651" s="4" t="s">
        <v>141</v>
      </c>
    </row>
    <row r="8652" spans="1:12">
      <c r="A8652" s="36">
        <v>2017</v>
      </c>
      <c r="B8652" s="14" t="s">
        <v>1961</v>
      </c>
      <c r="C8652" s="9">
        <v>43060</v>
      </c>
      <c r="D8652" s="14" t="s">
        <v>537</v>
      </c>
      <c r="E8652" s="1" t="s">
        <v>148</v>
      </c>
      <c r="F8652" s="11">
        <v>4472</v>
      </c>
      <c r="G8652" s="1" t="s">
        <v>37</v>
      </c>
      <c r="H8652" s="1" t="s">
        <v>274</v>
      </c>
      <c r="I8652" s="27">
        <v>54</v>
      </c>
      <c r="J8652" s="30" t="s">
        <v>6714</v>
      </c>
      <c r="K8652" s="28" t="s">
        <v>6715</v>
      </c>
      <c r="L8652" s="4" t="s">
        <v>141</v>
      </c>
    </row>
    <row r="8653" spans="1:12">
      <c r="A8653" s="36">
        <v>2017</v>
      </c>
      <c r="B8653" s="14" t="s">
        <v>1961</v>
      </c>
      <c r="C8653" s="9">
        <v>43059</v>
      </c>
      <c r="D8653" s="14" t="s">
        <v>537</v>
      </c>
      <c r="E8653" s="1" t="s">
        <v>148</v>
      </c>
      <c r="F8653" s="11">
        <v>4472</v>
      </c>
      <c r="G8653" s="1" t="s">
        <v>37</v>
      </c>
      <c r="H8653" s="11" t="s">
        <v>1482</v>
      </c>
      <c r="I8653" s="27">
        <v>56</v>
      </c>
      <c r="J8653" s="30" t="s">
        <v>6716</v>
      </c>
      <c r="K8653" s="28" t="s">
        <v>6715</v>
      </c>
      <c r="L8653" s="4" t="s">
        <v>141</v>
      </c>
    </row>
    <row r="8654" spans="1:12">
      <c r="A8654" s="36">
        <v>2017</v>
      </c>
      <c r="B8654" s="14" t="s">
        <v>1961</v>
      </c>
      <c r="C8654" s="9">
        <v>43059</v>
      </c>
      <c r="D8654" s="14" t="s">
        <v>537</v>
      </c>
      <c r="E8654" s="1" t="s">
        <v>148</v>
      </c>
      <c r="F8654" s="11">
        <v>4473</v>
      </c>
      <c r="G8654" s="1" t="s">
        <v>37</v>
      </c>
      <c r="H8654" s="11" t="s">
        <v>1482</v>
      </c>
      <c r="I8654" s="27">
        <v>56</v>
      </c>
      <c r="J8654" s="30" t="s">
        <v>6717</v>
      </c>
      <c r="K8654" s="28" t="s">
        <v>6718</v>
      </c>
      <c r="L8654" s="4" t="s">
        <v>141</v>
      </c>
    </row>
    <row r="8655" spans="1:12">
      <c r="A8655" s="36">
        <v>2017</v>
      </c>
      <c r="B8655" s="14" t="s">
        <v>1961</v>
      </c>
      <c r="C8655" s="9">
        <v>43060</v>
      </c>
      <c r="D8655" s="14" t="s">
        <v>537</v>
      </c>
      <c r="E8655" s="1" t="s">
        <v>148</v>
      </c>
      <c r="F8655" s="11">
        <v>4473</v>
      </c>
      <c r="G8655" s="1" t="s">
        <v>37</v>
      </c>
      <c r="H8655" s="1" t="s">
        <v>274</v>
      </c>
      <c r="I8655" s="27">
        <v>54</v>
      </c>
      <c r="J8655" s="30" t="s">
        <v>6719</v>
      </c>
      <c r="K8655" s="28" t="s">
        <v>6718</v>
      </c>
      <c r="L8655" s="4" t="s">
        <v>141</v>
      </c>
    </row>
    <row r="8656" spans="1:12">
      <c r="A8656" s="36">
        <v>2017</v>
      </c>
      <c r="B8656" s="14" t="s">
        <v>1961</v>
      </c>
      <c r="C8656" s="9">
        <v>43063</v>
      </c>
      <c r="D8656" s="14" t="s">
        <v>537</v>
      </c>
      <c r="E8656" s="1" t="s">
        <v>148</v>
      </c>
      <c r="F8656" s="11">
        <v>4472</v>
      </c>
      <c r="G8656" s="1" t="s">
        <v>408</v>
      </c>
      <c r="H8656" s="1" t="s">
        <v>2503</v>
      </c>
      <c r="I8656" s="27">
        <v>54.9</v>
      </c>
      <c r="J8656" s="30" t="s">
        <v>6720</v>
      </c>
      <c r="K8656" s="28" t="s">
        <v>6721</v>
      </c>
      <c r="L8656" s="4" t="s">
        <v>141</v>
      </c>
    </row>
    <row r="8657" spans="1:12">
      <c r="A8657" s="36">
        <v>2017</v>
      </c>
      <c r="B8657" s="14" t="s">
        <v>1961</v>
      </c>
      <c r="C8657" s="9">
        <v>43068</v>
      </c>
      <c r="D8657" s="14" t="s">
        <v>537</v>
      </c>
      <c r="E8657" s="1" t="s">
        <v>148</v>
      </c>
      <c r="F8657" s="11">
        <v>4471</v>
      </c>
      <c r="G8657" s="1" t="s">
        <v>149</v>
      </c>
      <c r="H8657" s="11" t="s">
        <v>150</v>
      </c>
      <c r="I8657" s="27">
        <v>65</v>
      </c>
      <c r="J8657" s="30" t="s">
        <v>6722</v>
      </c>
      <c r="K8657" s="28" t="s">
        <v>6723</v>
      </c>
      <c r="L8657" s="4" t="s">
        <v>141</v>
      </c>
    </row>
    <row r="8658" spans="1:12">
      <c r="A8658" s="36">
        <v>2017</v>
      </c>
      <c r="B8658" s="14" t="s">
        <v>1961</v>
      </c>
      <c r="C8658" s="9">
        <v>43065</v>
      </c>
      <c r="D8658" s="14" t="s">
        <v>537</v>
      </c>
      <c r="E8658" s="1" t="s">
        <v>148</v>
      </c>
      <c r="F8658" s="11">
        <v>4482</v>
      </c>
      <c r="G8658" s="1" t="s">
        <v>149</v>
      </c>
      <c r="H8658" s="11" t="s">
        <v>150</v>
      </c>
      <c r="I8658" s="27">
        <v>49</v>
      </c>
      <c r="J8658" s="30" t="s">
        <v>6724</v>
      </c>
      <c r="K8658" s="28" t="s">
        <v>6725</v>
      </c>
      <c r="L8658" s="4" t="s">
        <v>141</v>
      </c>
    </row>
    <row r="8659" spans="1:12">
      <c r="A8659" s="36">
        <v>2017</v>
      </c>
      <c r="B8659" s="14" t="s">
        <v>1961</v>
      </c>
      <c r="C8659" s="9">
        <v>43067</v>
      </c>
      <c r="D8659" s="14" t="s">
        <v>537</v>
      </c>
      <c r="E8659" s="1" t="s">
        <v>148</v>
      </c>
      <c r="F8659" s="11">
        <v>4480</v>
      </c>
      <c r="G8659" s="1" t="s">
        <v>269</v>
      </c>
      <c r="H8659" s="1" t="s">
        <v>287</v>
      </c>
      <c r="I8659" s="27">
        <v>46</v>
      </c>
      <c r="J8659" s="30" t="s">
        <v>6726</v>
      </c>
      <c r="K8659" s="28" t="s">
        <v>6727</v>
      </c>
      <c r="L8659" s="4" t="s">
        <v>141</v>
      </c>
    </row>
    <row r="8660" spans="1:12">
      <c r="A8660" s="36">
        <v>2017</v>
      </c>
      <c r="B8660" s="14" t="s">
        <v>1961</v>
      </c>
      <c r="C8660" s="9">
        <v>43067</v>
      </c>
      <c r="D8660" s="14" t="s">
        <v>537</v>
      </c>
      <c r="E8660" s="1" t="s">
        <v>148</v>
      </c>
      <c r="F8660" s="11">
        <v>4480</v>
      </c>
      <c r="G8660" s="1" t="s">
        <v>137</v>
      </c>
      <c r="H8660" s="1" t="s">
        <v>301</v>
      </c>
      <c r="I8660" s="27">
        <v>40</v>
      </c>
      <c r="J8660" s="30">
        <v>9787</v>
      </c>
      <c r="K8660" s="28" t="s">
        <v>6727</v>
      </c>
      <c r="L8660" s="4" t="s">
        <v>141</v>
      </c>
    </row>
    <row r="8661" spans="1:12">
      <c r="A8661" s="36">
        <v>2017</v>
      </c>
      <c r="B8661" s="14" t="s">
        <v>1961</v>
      </c>
      <c r="C8661" s="9">
        <v>43069</v>
      </c>
      <c r="D8661" s="14" t="s">
        <v>537</v>
      </c>
      <c r="E8661" s="1" t="s">
        <v>148</v>
      </c>
      <c r="F8661" s="11">
        <v>4480</v>
      </c>
      <c r="G8661" s="1" t="s">
        <v>137</v>
      </c>
      <c r="H8661" s="1" t="s">
        <v>301</v>
      </c>
      <c r="I8661" s="27">
        <v>26</v>
      </c>
      <c r="J8661" s="30">
        <v>9800</v>
      </c>
      <c r="K8661" s="28" t="s">
        <v>6727</v>
      </c>
      <c r="L8661" s="4" t="s">
        <v>141</v>
      </c>
    </row>
    <row r="8662" spans="1:12">
      <c r="A8662" s="36">
        <v>2017</v>
      </c>
      <c r="B8662" s="14" t="s">
        <v>1961</v>
      </c>
      <c r="C8662" s="9">
        <v>43055</v>
      </c>
      <c r="D8662" s="14" t="s">
        <v>537</v>
      </c>
      <c r="E8662" s="1" t="s">
        <v>6728</v>
      </c>
      <c r="F8662" s="11">
        <v>4595</v>
      </c>
      <c r="G8662" s="1" t="s">
        <v>149</v>
      </c>
      <c r="H8662" s="11" t="s">
        <v>150</v>
      </c>
      <c r="I8662" s="27">
        <v>37</v>
      </c>
      <c r="J8662" s="30" t="s">
        <v>6729</v>
      </c>
      <c r="K8662" s="28" t="s">
        <v>6730</v>
      </c>
      <c r="L8662" s="4" t="s">
        <v>141</v>
      </c>
    </row>
    <row r="8663" spans="1:12">
      <c r="A8663" s="36">
        <v>2017</v>
      </c>
      <c r="B8663" s="14" t="s">
        <v>1961</v>
      </c>
      <c r="C8663" s="9">
        <v>43055</v>
      </c>
      <c r="D8663" s="14" t="s">
        <v>537</v>
      </c>
      <c r="E8663" s="1" t="s">
        <v>6728</v>
      </c>
      <c r="F8663" s="11">
        <v>4625</v>
      </c>
      <c r="G8663" s="1" t="s">
        <v>149</v>
      </c>
      <c r="H8663" s="11" t="s">
        <v>150</v>
      </c>
      <c r="I8663" s="27">
        <v>27</v>
      </c>
      <c r="J8663" s="30" t="s">
        <v>6731</v>
      </c>
      <c r="K8663" s="28" t="s">
        <v>6270</v>
      </c>
      <c r="L8663" s="4" t="s">
        <v>141</v>
      </c>
    </row>
    <row r="8664" spans="1:12">
      <c r="A8664" s="36">
        <v>2017</v>
      </c>
      <c r="B8664" s="14" t="s">
        <v>1961</v>
      </c>
      <c r="C8664" s="9">
        <v>43055</v>
      </c>
      <c r="D8664" s="14" t="s">
        <v>537</v>
      </c>
      <c r="E8664" s="1" t="s">
        <v>6728</v>
      </c>
      <c r="F8664" s="11">
        <v>4576</v>
      </c>
      <c r="G8664" s="1" t="s">
        <v>149</v>
      </c>
      <c r="H8664" s="11" t="s">
        <v>150</v>
      </c>
      <c r="I8664" s="27">
        <v>36</v>
      </c>
      <c r="J8664" s="30" t="s">
        <v>6732</v>
      </c>
      <c r="K8664" s="28" t="s">
        <v>6733</v>
      </c>
      <c r="L8664" s="4" t="s">
        <v>141</v>
      </c>
    </row>
    <row r="8665" spans="1:12">
      <c r="A8665" s="36">
        <v>2017</v>
      </c>
      <c r="B8665" s="14" t="s">
        <v>1961</v>
      </c>
      <c r="C8665" s="9">
        <v>43055</v>
      </c>
      <c r="D8665" s="14" t="s">
        <v>537</v>
      </c>
      <c r="E8665" s="1" t="s">
        <v>6728</v>
      </c>
      <c r="F8665" s="11">
        <v>4623</v>
      </c>
      <c r="G8665" s="1" t="s">
        <v>149</v>
      </c>
      <c r="H8665" s="11" t="s">
        <v>150</v>
      </c>
      <c r="I8665" s="27">
        <v>34</v>
      </c>
      <c r="J8665" s="30" t="s">
        <v>6734</v>
      </c>
      <c r="K8665" s="28" t="s">
        <v>6735</v>
      </c>
      <c r="L8665" s="4" t="s">
        <v>141</v>
      </c>
    </row>
    <row r="8666" spans="1:12">
      <c r="A8666" s="36">
        <v>2017</v>
      </c>
      <c r="B8666" s="14" t="s">
        <v>1961</v>
      </c>
      <c r="C8666" s="9">
        <v>43055</v>
      </c>
      <c r="D8666" s="14" t="s">
        <v>537</v>
      </c>
      <c r="E8666" s="1" t="s">
        <v>6728</v>
      </c>
      <c r="F8666" s="11">
        <v>4614</v>
      </c>
      <c r="G8666" s="1" t="s">
        <v>149</v>
      </c>
      <c r="H8666" s="11" t="s">
        <v>150</v>
      </c>
      <c r="I8666" s="27">
        <v>24</v>
      </c>
      <c r="J8666" s="30" t="s">
        <v>6736</v>
      </c>
      <c r="K8666" s="28" t="s">
        <v>6737</v>
      </c>
      <c r="L8666" s="4" t="s">
        <v>141</v>
      </c>
    </row>
    <row r="8667" spans="1:12">
      <c r="A8667" s="36">
        <v>2017</v>
      </c>
      <c r="B8667" s="14" t="s">
        <v>1961</v>
      </c>
      <c r="C8667" s="9">
        <v>43055</v>
      </c>
      <c r="D8667" s="14" t="s">
        <v>537</v>
      </c>
      <c r="E8667" s="1" t="s">
        <v>6728</v>
      </c>
      <c r="F8667" s="11">
        <v>4567</v>
      </c>
      <c r="G8667" s="1" t="s">
        <v>149</v>
      </c>
      <c r="H8667" s="11" t="s">
        <v>150</v>
      </c>
      <c r="I8667" s="27">
        <v>29</v>
      </c>
      <c r="J8667" s="30" t="s">
        <v>6738</v>
      </c>
      <c r="K8667" s="28" t="s">
        <v>6739</v>
      </c>
      <c r="L8667" s="4" t="s">
        <v>141</v>
      </c>
    </row>
    <row r="8668" spans="1:12">
      <c r="A8668" s="36">
        <v>2017</v>
      </c>
      <c r="B8668" s="14" t="s">
        <v>1961</v>
      </c>
      <c r="C8668" s="9">
        <v>43067</v>
      </c>
      <c r="D8668" s="14" t="s">
        <v>537</v>
      </c>
      <c r="E8668" s="1" t="s">
        <v>213</v>
      </c>
      <c r="F8668" s="11">
        <v>4252</v>
      </c>
      <c r="G8668" s="1" t="s">
        <v>149</v>
      </c>
      <c r="H8668" s="11" t="s">
        <v>150</v>
      </c>
      <c r="I8668" s="27">
        <v>21</v>
      </c>
      <c r="J8668" s="30" t="s">
        <v>6740</v>
      </c>
      <c r="K8668" s="28" t="s">
        <v>6741</v>
      </c>
      <c r="L8668" s="4" t="s">
        <v>141</v>
      </c>
    </row>
    <row r="8669" spans="1:12">
      <c r="A8669" s="36">
        <v>2017</v>
      </c>
      <c r="B8669" s="14" t="s">
        <v>1961</v>
      </c>
      <c r="C8669" s="9">
        <v>43066</v>
      </c>
      <c r="D8669" s="14" t="s">
        <v>537</v>
      </c>
      <c r="E8669" s="1" t="s">
        <v>213</v>
      </c>
      <c r="F8669" s="11">
        <v>4252</v>
      </c>
      <c r="G8669" s="1" t="s">
        <v>149</v>
      </c>
      <c r="H8669" s="11" t="s">
        <v>150</v>
      </c>
      <c r="I8669" s="27">
        <v>32</v>
      </c>
      <c r="J8669" s="30" t="s">
        <v>6742</v>
      </c>
      <c r="K8669" s="28" t="s">
        <v>6741</v>
      </c>
      <c r="L8669" s="4" t="s">
        <v>141</v>
      </c>
    </row>
    <row r="8670" spans="1:12">
      <c r="A8670" s="36">
        <v>2017</v>
      </c>
      <c r="B8670" s="14" t="s">
        <v>1961</v>
      </c>
      <c r="C8670" s="9">
        <v>43046</v>
      </c>
      <c r="D8670" s="14" t="s">
        <v>537</v>
      </c>
      <c r="E8670" s="1" t="s">
        <v>13</v>
      </c>
      <c r="F8670" s="11">
        <v>5055</v>
      </c>
      <c r="G8670" s="1" t="s">
        <v>510</v>
      </c>
      <c r="H8670" s="11" t="s">
        <v>2087</v>
      </c>
      <c r="I8670" s="27">
        <v>44</v>
      </c>
      <c r="J8670" s="30">
        <v>1627</v>
      </c>
      <c r="K8670" s="28" t="s">
        <v>5028</v>
      </c>
      <c r="L8670" s="4" t="s">
        <v>273</v>
      </c>
    </row>
    <row r="8671" spans="1:12">
      <c r="A8671" s="36">
        <v>2017</v>
      </c>
      <c r="B8671" s="14" t="s">
        <v>1961</v>
      </c>
      <c r="C8671" s="9">
        <v>43068</v>
      </c>
      <c r="D8671" s="14" t="s">
        <v>537</v>
      </c>
      <c r="E8671" s="1" t="s">
        <v>308</v>
      </c>
      <c r="F8671" s="11">
        <v>4528</v>
      </c>
      <c r="G8671" s="1" t="s">
        <v>137</v>
      </c>
      <c r="H8671" s="1" t="s">
        <v>138</v>
      </c>
      <c r="I8671" s="27">
        <v>92.7</v>
      </c>
      <c r="J8671" s="30">
        <v>1632</v>
      </c>
      <c r="K8671" s="28" t="s">
        <v>3579</v>
      </c>
      <c r="L8671" s="4" t="s">
        <v>310</v>
      </c>
    </row>
    <row r="8672" spans="1:12">
      <c r="A8672" s="36">
        <v>2017</v>
      </c>
      <c r="B8672" s="14" t="s">
        <v>1961</v>
      </c>
      <c r="C8672" s="9">
        <v>43040</v>
      </c>
      <c r="D8672" s="14" t="s">
        <v>537</v>
      </c>
      <c r="E8672" s="1" t="s">
        <v>13</v>
      </c>
      <c r="F8672" s="11">
        <v>5055</v>
      </c>
      <c r="G8672" s="1" t="s">
        <v>37</v>
      </c>
      <c r="H8672" s="1" t="s">
        <v>143</v>
      </c>
      <c r="I8672" s="27">
        <v>49</v>
      </c>
      <c r="J8672" s="30" t="s">
        <v>6743</v>
      </c>
      <c r="K8672" s="28" t="str">
        <f t="shared" ref="K8672:K8682" si="0">CONCATENATE(I8672," ","C.C."," ",J8672)</f>
        <v>49 C.C. 02-399481</v>
      </c>
      <c r="L8672" s="4" t="s">
        <v>273</v>
      </c>
    </row>
    <row r="8673" spans="1:12">
      <c r="A8673" s="36">
        <v>2017</v>
      </c>
      <c r="B8673" s="14" t="s">
        <v>1961</v>
      </c>
      <c r="C8673" s="9">
        <v>43040</v>
      </c>
      <c r="D8673" s="14" t="s">
        <v>537</v>
      </c>
      <c r="E8673" s="1" t="s">
        <v>13</v>
      </c>
      <c r="F8673" s="11">
        <v>5055</v>
      </c>
      <c r="G8673" s="1" t="s">
        <v>37</v>
      </c>
      <c r="H8673" s="1" t="s">
        <v>143</v>
      </c>
      <c r="I8673" s="27">
        <v>16</v>
      </c>
      <c r="J8673" s="30" t="s">
        <v>6744</v>
      </c>
      <c r="K8673" s="28" t="str">
        <f t="shared" si="0"/>
        <v>16 C.C. 02-399482</v>
      </c>
      <c r="L8673" s="4" t="s">
        <v>273</v>
      </c>
    </row>
    <row r="8674" spans="1:12">
      <c r="A8674" s="36">
        <v>2017</v>
      </c>
      <c r="B8674" s="14" t="s">
        <v>1961</v>
      </c>
      <c r="C8674" s="9">
        <v>43040</v>
      </c>
      <c r="D8674" s="14" t="s">
        <v>537</v>
      </c>
      <c r="E8674" s="1" t="s">
        <v>13</v>
      </c>
      <c r="F8674" s="11">
        <v>5064</v>
      </c>
      <c r="G8674" s="1" t="s">
        <v>179</v>
      </c>
      <c r="H8674" s="1" t="s">
        <v>281</v>
      </c>
      <c r="I8674" s="27">
        <v>64</v>
      </c>
      <c r="J8674" s="30">
        <v>70108</v>
      </c>
      <c r="K8674" s="28" t="str">
        <f t="shared" si="0"/>
        <v>64 C.C. 70108</v>
      </c>
      <c r="L8674" s="4" t="s">
        <v>273</v>
      </c>
    </row>
    <row r="8675" spans="1:12">
      <c r="A8675" s="36">
        <v>2017</v>
      </c>
      <c r="B8675" s="14" t="s">
        <v>1961</v>
      </c>
      <c r="C8675" s="9">
        <v>43040</v>
      </c>
      <c r="D8675" s="14" t="s">
        <v>537</v>
      </c>
      <c r="E8675" s="1" t="s">
        <v>13</v>
      </c>
      <c r="F8675" s="11">
        <v>5064</v>
      </c>
      <c r="G8675" s="1" t="s">
        <v>37</v>
      </c>
      <c r="H8675" s="1" t="s">
        <v>274</v>
      </c>
      <c r="I8675" s="27">
        <v>46</v>
      </c>
      <c r="J8675" s="30" t="s">
        <v>6745</v>
      </c>
      <c r="K8675" s="28" t="str">
        <f t="shared" si="0"/>
        <v>46 C.C. 04-561280</v>
      </c>
      <c r="L8675" s="4" t="s">
        <v>273</v>
      </c>
    </row>
    <row r="8676" spans="1:12">
      <c r="A8676" s="36">
        <v>2017</v>
      </c>
      <c r="B8676" s="14" t="s">
        <v>1961</v>
      </c>
      <c r="C8676" s="9">
        <v>43042</v>
      </c>
      <c r="D8676" s="14" t="s">
        <v>537</v>
      </c>
      <c r="E8676" s="1" t="s">
        <v>13</v>
      </c>
      <c r="F8676" s="11">
        <v>5075</v>
      </c>
      <c r="G8676" s="1" t="s">
        <v>179</v>
      </c>
      <c r="H8676" s="1" t="s">
        <v>2014</v>
      </c>
      <c r="I8676" s="27">
        <v>71</v>
      </c>
      <c r="J8676" s="30">
        <v>20378</v>
      </c>
      <c r="K8676" s="28" t="str">
        <f t="shared" si="0"/>
        <v>71 C.C. 20378</v>
      </c>
      <c r="L8676" s="4" t="s">
        <v>273</v>
      </c>
    </row>
    <row r="8677" spans="1:12">
      <c r="A8677" s="36">
        <v>2017</v>
      </c>
      <c r="B8677" s="14" t="s">
        <v>1961</v>
      </c>
      <c r="C8677" s="9">
        <v>43046</v>
      </c>
      <c r="D8677" s="14" t="s">
        <v>537</v>
      </c>
      <c r="E8677" s="1" t="s">
        <v>13</v>
      </c>
      <c r="F8677" s="11">
        <v>5064</v>
      </c>
      <c r="G8677" s="1" t="s">
        <v>37</v>
      </c>
      <c r="H8677" s="11" t="s">
        <v>1962</v>
      </c>
      <c r="I8677" s="27">
        <v>56</v>
      </c>
      <c r="J8677" s="30" t="s">
        <v>6746</v>
      </c>
      <c r="K8677" s="28" t="str">
        <f t="shared" si="0"/>
        <v>56 C.C. 01-0868013</v>
      </c>
      <c r="L8677" s="4" t="s">
        <v>273</v>
      </c>
    </row>
    <row r="8678" spans="1:12">
      <c r="A8678" s="36">
        <v>2017</v>
      </c>
      <c r="B8678" s="14" t="s">
        <v>1961</v>
      </c>
      <c r="C8678" s="9">
        <v>43051</v>
      </c>
      <c r="D8678" s="14" t="s">
        <v>537</v>
      </c>
      <c r="E8678" s="1" t="s">
        <v>13</v>
      </c>
      <c r="F8678" s="11">
        <v>5064</v>
      </c>
      <c r="G8678" s="1" t="s">
        <v>179</v>
      </c>
      <c r="H8678" s="1" t="s">
        <v>281</v>
      </c>
      <c r="I8678" s="27">
        <v>50</v>
      </c>
      <c r="J8678" s="30">
        <v>70261</v>
      </c>
      <c r="K8678" s="28" t="str">
        <f t="shared" si="0"/>
        <v>50 C.C. 70261</v>
      </c>
      <c r="L8678" s="4" t="s">
        <v>273</v>
      </c>
    </row>
    <row r="8679" spans="1:12">
      <c r="A8679" s="36">
        <v>2017</v>
      </c>
      <c r="B8679" s="14" t="s">
        <v>1961</v>
      </c>
      <c r="C8679" s="9">
        <v>43052</v>
      </c>
      <c r="D8679" s="14" t="s">
        <v>537</v>
      </c>
      <c r="E8679" s="1" t="s">
        <v>13</v>
      </c>
      <c r="F8679" s="11">
        <v>5055</v>
      </c>
      <c r="G8679" s="1" t="s">
        <v>37</v>
      </c>
      <c r="H8679" s="1" t="s">
        <v>143</v>
      </c>
      <c r="I8679" s="27">
        <v>72</v>
      </c>
      <c r="J8679" s="30" t="s">
        <v>6747</v>
      </c>
      <c r="K8679" s="28" t="str">
        <f t="shared" si="0"/>
        <v>72 C.C. 02-399581</v>
      </c>
      <c r="L8679" s="4" t="s">
        <v>273</v>
      </c>
    </row>
    <row r="8680" spans="1:12">
      <c r="A8680" s="36">
        <v>2017</v>
      </c>
      <c r="B8680" s="14" t="s">
        <v>1961</v>
      </c>
      <c r="C8680" s="9">
        <v>43054</v>
      </c>
      <c r="D8680" s="14" t="s">
        <v>537</v>
      </c>
      <c r="E8680" s="1" t="s">
        <v>13</v>
      </c>
      <c r="F8680" s="11">
        <v>5064</v>
      </c>
      <c r="G8680" s="1" t="s">
        <v>179</v>
      </c>
      <c r="H8680" s="1" t="s">
        <v>281</v>
      </c>
      <c r="I8680" s="27">
        <v>48</v>
      </c>
      <c r="J8680" s="30">
        <v>70307</v>
      </c>
      <c r="K8680" s="28" t="str">
        <f t="shared" si="0"/>
        <v>48 C.C. 70307</v>
      </c>
      <c r="L8680" s="4" t="s">
        <v>273</v>
      </c>
    </row>
    <row r="8681" spans="1:12">
      <c r="A8681" s="36">
        <v>2017</v>
      </c>
      <c r="B8681" s="14" t="s">
        <v>1961</v>
      </c>
      <c r="C8681" s="9">
        <v>43062</v>
      </c>
      <c r="D8681" s="14" t="s">
        <v>537</v>
      </c>
      <c r="E8681" s="1" t="s">
        <v>13</v>
      </c>
      <c r="F8681" s="11">
        <v>5075</v>
      </c>
      <c r="G8681" s="1" t="s">
        <v>179</v>
      </c>
      <c r="H8681" s="1" t="s">
        <v>281</v>
      </c>
      <c r="I8681" s="27">
        <v>30</v>
      </c>
      <c r="J8681" s="30">
        <v>70426</v>
      </c>
      <c r="K8681" s="28" t="str">
        <f t="shared" si="0"/>
        <v>30 C.C. 70426</v>
      </c>
      <c r="L8681" s="4" t="s">
        <v>273</v>
      </c>
    </row>
    <row r="8682" spans="1:12">
      <c r="A8682" s="36">
        <v>2017</v>
      </c>
      <c r="B8682" s="14" t="s">
        <v>1961</v>
      </c>
      <c r="C8682" s="9">
        <v>43062</v>
      </c>
      <c r="D8682" s="14" t="s">
        <v>537</v>
      </c>
      <c r="E8682" s="1" t="s">
        <v>13</v>
      </c>
      <c r="F8682" s="11">
        <v>5075</v>
      </c>
      <c r="G8682" s="1" t="s">
        <v>179</v>
      </c>
      <c r="H8682" s="1" t="s">
        <v>281</v>
      </c>
      <c r="I8682" s="27">
        <v>67</v>
      </c>
      <c r="J8682" s="30">
        <v>70400</v>
      </c>
      <c r="K8682" s="28" t="str">
        <f t="shared" si="0"/>
        <v>67 C.C. 70400</v>
      </c>
      <c r="L8682" s="4" t="s">
        <v>273</v>
      </c>
    </row>
    <row r="8683" spans="1:12">
      <c r="A8683" s="36">
        <v>2017</v>
      </c>
      <c r="B8683" s="14" t="s">
        <v>1961</v>
      </c>
      <c r="C8683" s="9">
        <v>43040</v>
      </c>
      <c r="D8683" s="14" t="s">
        <v>537</v>
      </c>
      <c r="E8683" s="1" t="s">
        <v>6</v>
      </c>
      <c r="F8683" s="11">
        <v>4133</v>
      </c>
      <c r="G8683" s="1" t="s">
        <v>137</v>
      </c>
      <c r="H8683" s="1" t="s">
        <v>299</v>
      </c>
      <c r="I8683" s="27">
        <v>238</v>
      </c>
      <c r="J8683" s="30">
        <v>1079</v>
      </c>
      <c r="K8683" s="28" t="s">
        <v>6748</v>
      </c>
      <c r="L8683" s="4" t="s">
        <v>273</v>
      </c>
    </row>
    <row r="8684" spans="1:12">
      <c r="A8684" s="36">
        <v>2017</v>
      </c>
      <c r="B8684" s="14" t="s">
        <v>1961</v>
      </c>
      <c r="C8684" s="9">
        <v>43043</v>
      </c>
      <c r="D8684" s="14" t="s">
        <v>537</v>
      </c>
      <c r="E8684" s="1" t="s">
        <v>6</v>
      </c>
      <c r="F8684" s="11">
        <v>4136</v>
      </c>
      <c r="G8684" s="1" t="s">
        <v>137</v>
      </c>
      <c r="H8684" s="1" t="s">
        <v>138</v>
      </c>
      <c r="I8684" s="27">
        <v>177.1</v>
      </c>
      <c r="J8684" s="30">
        <v>1597</v>
      </c>
      <c r="K8684" s="28" t="s">
        <v>6749</v>
      </c>
      <c r="L8684" s="4" t="s">
        <v>273</v>
      </c>
    </row>
    <row r="8685" spans="1:12">
      <c r="A8685" s="36">
        <v>2017</v>
      </c>
      <c r="B8685" s="14" t="s">
        <v>1961</v>
      </c>
      <c r="C8685" s="9">
        <v>43045</v>
      </c>
      <c r="D8685" s="14" t="s">
        <v>537</v>
      </c>
      <c r="E8685" s="1" t="s">
        <v>6</v>
      </c>
      <c r="F8685" s="11">
        <v>4110</v>
      </c>
      <c r="G8685" s="1" t="s">
        <v>137</v>
      </c>
      <c r="H8685" s="1" t="s">
        <v>650</v>
      </c>
      <c r="I8685" s="27">
        <v>225</v>
      </c>
      <c r="J8685" s="30">
        <v>2777</v>
      </c>
      <c r="K8685" s="28" t="s">
        <v>6750</v>
      </c>
      <c r="L8685" s="4" t="s">
        <v>273</v>
      </c>
    </row>
    <row r="8686" spans="1:12">
      <c r="A8686" s="36">
        <v>2017</v>
      </c>
      <c r="B8686" s="14" t="s">
        <v>1961</v>
      </c>
      <c r="C8686" s="9">
        <v>43045</v>
      </c>
      <c r="D8686" s="14" t="s">
        <v>537</v>
      </c>
      <c r="E8686" s="1" t="s">
        <v>6</v>
      </c>
      <c r="F8686" s="11">
        <v>4110</v>
      </c>
      <c r="G8686" s="1" t="s">
        <v>137</v>
      </c>
      <c r="H8686" s="1" t="s">
        <v>650</v>
      </c>
      <c r="I8686" s="27">
        <v>164</v>
      </c>
      <c r="J8686" s="30">
        <v>2776</v>
      </c>
      <c r="K8686" s="28" t="s">
        <v>6750</v>
      </c>
      <c r="L8686" s="4" t="s">
        <v>273</v>
      </c>
    </row>
    <row r="8687" spans="1:12">
      <c r="A8687" s="36">
        <v>2017</v>
      </c>
      <c r="B8687" s="14" t="s">
        <v>1961</v>
      </c>
      <c r="C8687" s="9">
        <v>43045</v>
      </c>
      <c r="D8687" s="14" t="s">
        <v>537</v>
      </c>
      <c r="E8687" s="1" t="s">
        <v>6</v>
      </c>
      <c r="F8687" s="11">
        <v>4122</v>
      </c>
      <c r="G8687" s="1" t="s">
        <v>37</v>
      </c>
      <c r="H8687" s="1" t="s">
        <v>143</v>
      </c>
      <c r="I8687" s="27">
        <v>285</v>
      </c>
      <c r="J8687" s="30" t="s">
        <v>6751</v>
      </c>
      <c r="K8687" s="28" t="s">
        <v>6752</v>
      </c>
      <c r="L8687" s="4" t="s">
        <v>273</v>
      </c>
    </row>
    <row r="8688" spans="1:12">
      <c r="A8688" s="36">
        <v>2017</v>
      </c>
      <c r="B8688" s="14" t="s">
        <v>1961</v>
      </c>
      <c r="C8688" s="9">
        <v>43046</v>
      </c>
      <c r="D8688" s="14" t="s">
        <v>537</v>
      </c>
      <c r="E8688" s="1" t="s">
        <v>6</v>
      </c>
      <c r="F8688" s="11">
        <v>4134</v>
      </c>
      <c r="G8688" s="1" t="s">
        <v>1050</v>
      </c>
      <c r="H8688" s="11" t="s">
        <v>294</v>
      </c>
      <c r="I8688" s="27">
        <v>170.8</v>
      </c>
      <c r="J8688" s="30">
        <v>23551</v>
      </c>
      <c r="K8688" s="28" t="s">
        <v>6753</v>
      </c>
      <c r="L8688" s="4" t="s">
        <v>273</v>
      </c>
    </row>
    <row r="8689" spans="1:12">
      <c r="A8689" s="36">
        <v>2017</v>
      </c>
      <c r="B8689" s="14" t="s">
        <v>1961</v>
      </c>
      <c r="C8689" s="9">
        <v>43046</v>
      </c>
      <c r="D8689" s="14" t="s">
        <v>537</v>
      </c>
      <c r="E8689" s="1" t="s">
        <v>6</v>
      </c>
      <c r="F8689" s="11">
        <v>4136</v>
      </c>
      <c r="G8689" s="1" t="s">
        <v>137</v>
      </c>
      <c r="H8689" s="1" t="s">
        <v>138</v>
      </c>
      <c r="I8689" s="27">
        <v>107.7</v>
      </c>
      <c r="J8689" s="30">
        <v>1602</v>
      </c>
      <c r="K8689" s="28" t="s">
        <v>6749</v>
      </c>
      <c r="L8689" s="4" t="s">
        <v>273</v>
      </c>
    </row>
    <row r="8690" spans="1:12">
      <c r="A8690" s="36">
        <v>2017</v>
      </c>
      <c r="B8690" s="14" t="s">
        <v>1961</v>
      </c>
      <c r="C8690" s="9">
        <v>43046</v>
      </c>
      <c r="D8690" s="14" t="s">
        <v>537</v>
      </c>
      <c r="E8690" s="1" t="s">
        <v>6</v>
      </c>
      <c r="F8690" s="11">
        <v>4133</v>
      </c>
      <c r="G8690" s="1" t="s">
        <v>137</v>
      </c>
      <c r="H8690" s="1" t="s">
        <v>299</v>
      </c>
      <c r="I8690" s="27">
        <v>268</v>
      </c>
      <c r="J8690" s="30">
        <v>1089</v>
      </c>
      <c r="K8690" s="28" t="s">
        <v>6748</v>
      </c>
      <c r="L8690" s="4" t="s">
        <v>273</v>
      </c>
    </row>
    <row r="8691" spans="1:12">
      <c r="A8691" s="36">
        <v>2017</v>
      </c>
      <c r="B8691" s="14" t="s">
        <v>1961</v>
      </c>
      <c r="C8691" s="9">
        <v>43046</v>
      </c>
      <c r="D8691" s="14" t="s">
        <v>537</v>
      </c>
      <c r="E8691" s="1" t="s">
        <v>6</v>
      </c>
      <c r="F8691" s="11">
        <v>4136</v>
      </c>
      <c r="G8691" s="1" t="s">
        <v>137</v>
      </c>
      <c r="H8691" s="1" t="s">
        <v>138</v>
      </c>
      <c r="I8691" s="27">
        <v>149.9</v>
      </c>
      <c r="J8691" s="30">
        <v>1604</v>
      </c>
      <c r="K8691" s="28" t="s">
        <v>6749</v>
      </c>
      <c r="L8691" s="4" t="s">
        <v>273</v>
      </c>
    </row>
    <row r="8692" spans="1:12">
      <c r="A8692" s="36">
        <v>2017</v>
      </c>
      <c r="B8692" s="14" t="s">
        <v>1961</v>
      </c>
      <c r="C8692" s="9">
        <v>43047</v>
      </c>
      <c r="D8692" s="14" t="s">
        <v>537</v>
      </c>
      <c r="E8692" s="1" t="s">
        <v>6</v>
      </c>
      <c r="F8692" s="11">
        <v>4134</v>
      </c>
      <c r="G8692" s="1" t="s">
        <v>1050</v>
      </c>
      <c r="H8692" s="11" t="s">
        <v>294</v>
      </c>
      <c r="I8692" s="27">
        <v>257.5</v>
      </c>
      <c r="J8692" s="30">
        <v>23552</v>
      </c>
      <c r="K8692" s="28" t="s">
        <v>6753</v>
      </c>
      <c r="L8692" s="4" t="s">
        <v>273</v>
      </c>
    </row>
    <row r="8693" spans="1:12">
      <c r="A8693" s="36">
        <v>2017</v>
      </c>
      <c r="B8693" s="14" t="s">
        <v>1961</v>
      </c>
      <c r="C8693" s="9">
        <v>43047</v>
      </c>
      <c r="D8693" s="14" t="s">
        <v>537</v>
      </c>
      <c r="E8693" s="1" t="s">
        <v>6</v>
      </c>
      <c r="F8693" s="11">
        <v>4134</v>
      </c>
      <c r="G8693" s="1" t="s">
        <v>1050</v>
      </c>
      <c r="H8693" s="11" t="s">
        <v>294</v>
      </c>
      <c r="I8693" s="27">
        <v>130</v>
      </c>
      <c r="J8693" s="30">
        <v>23553</v>
      </c>
      <c r="K8693" s="28" t="s">
        <v>6753</v>
      </c>
      <c r="L8693" s="4" t="s">
        <v>273</v>
      </c>
    </row>
    <row r="8694" spans="1:12">
      <c r="A8694" s="36">
        <v>2017</v>
      </c>
      <c r="B8694" s="14" t="s">
        <v>1961</v>
      </c>
      <c r="C8694" s="9">
        <v>43047</v>
      </c>
      <c r="D8694" s="14" t="s">
        <v>537</v>
      </c>
      <c r="E8694" s="1" t="s">
        <v>6</v>
      </c>
      <c r="F8694" s="11">
        <v>4134</v>
      </c>
      <c r="G8694" s="1" t="s">
        <v>1050</v>
      </c>
      <c r="H8694" s="11" t="s">
        <v>294</v>
      </c>
      <c r="I8694" s="27">
        <v>138.1</v>
      </c>
      <c r="J8694" s="30">
        <v>23560</v>
      </c>
      <c r="K8694" s="28" t="s">
        <v>6753</v>
      </c>
      <c r="L8694" s="4" t="s">
        <v>273</v>
      </c>
    </row>
    <row r="8695" spans="1:12">
      <c r="A8695" s="36">
        <v>2017</v>
      </c>
      <c r="B8695" s="14" t="s">
        <v>1961</v>
      </c>
      <c r="C8695" s="9">
        <v>43047</v>
      </c>
      <c r="D8695" s="14" t="s">
        <v>537</v>
      </c>
      <c r="E8695" s="1" t="s">
        <v>6</v>
      </c>
      <c r="F8695" s="11">
        <v>4122</v>
      </c>
      <c r="G8695" s="1" t="s">
        <v>408</v>
      </c>
      <c r="H8695" s="1" t="s">
        <v>2503</v>
      </c>
      <c r="I8695" s="27">
        <v>166.4</v>
      </c>
      <c r="J8695" s="30" t="s">
        <v>6754</v>
      </c>
      <c r="K8695" s="28" t="s">
        <v>6752</v>
      </c>
      <c r="L8695" s="4" t="s">
        <v>273</v>
      </c>
    </row>
    <row r="8696" spans="1:12">
      <c r="A8696" s="36">
        <v>2017</v>
      </c>
      <c r="B8696" s="14" t="s">
        <v>1961</v>
      </c>
      <c r="C8696" s="9">
        <v>43047</v>
      </c>
      <c r="D8696" s="14" t="s">
        <v>537</v>
      </c>
      <c r="E8696" s="1" t="s">
        <v>6</v>
      </c>
      <c r="F8696" s="11">
        <v>4122</v>
      </c>
      <c r="G8696" s="1" t="s">
        <v>408</v>
      </c>
      <c r="H8696" s="1" t="s">
        <v>2503</v>
      </c>
      <c r="I8696" s="27">
        <v>190.9</v>
      </c>
      <c r="J8696" s="30" t="s">
        <v>6755</v>
      </c>
      <c r="K8696" s="28" t="s">
        <v>6752</v>
      </c>
      <c r="L8696" s="4" t="s">
        <v>273</v>
      </c>
    </row>
    <row r="8697" spans="1:12">
      <c r="A8697" s="36">
        <v>2017</v>
      </c>
      <c r="B8697" s="14" t="s">
        <v>1961</v>
      </c>
      <c r="C8697" s="9">
        <v>43047</v>
      </c>
      <c r="D8697" s="14" t="s">
        <v>537</v>
      </c>
      <c r="E8697" s="1" t="s">
        <v>6</v>
      </c>
      <c r="F8697" s="11">
        <v>4122</v>
      </c>
      <c r="G8697" s="1" t="s">
        <v>408</v>
      </c>
      <c r="H8697" s="1" t="s">
        <v>2503</v>
      </c>
      <c r="I8697" s="27">
        <v>214.5</v>
      </c>
      <c r="J8697" s="30" t="s">
        <v>6756</v>
      </c>
      <c r="K8697" s="28" t="s">
        <v>6752</v>
      </c>
      <c r="L8697" s="4" t="s">
        <v>273</v>
      </c>
    </row>
    <row r="8698" spans="1:12">
      <c r="A8698" s="36">
        <v>2017</v>
      </c>
      <c r="B8698" s="14" t="s">
        <v>1961</v>
      </c>
      <c r="C8698" s="9">
        <v>43047</v>
      </c>
      <c r="D8698" s="14" t="s">
        <v>537</v>
      </c>
      <c r="E8698" s="1" t="s">
        <v>6</v>
      </c>
      <c r="F8698" s="11">
        <v>4122</v>
      </c>
      <c r="G8698" s="1" t="s">
        <v>37</v>
      </c>
      <c r="H8698" s="1" t="s">
        <v>143</v>
      </c>
      <c r="I8698" s="27">
        <v>126</v>
      </c>
      <c r="J8698" s="30" t="s">
        <v>6757</v>
      </c>
      <c r="K8698" s="28" t="s">
        <v>6752</v>
      </c>
      <c r="L8698" s="4" t="s">
        <v>273</v>
      </c>
    </row>
    <row r="8699" spans="1:12">
      <c r="A8699" s="36">
        <v>2017</v>
      </c>
      <c r="B8699" s="14" t="s">
        <v>1961</v>
      </c>
      <c r="C8699" s="9">
        <v>43047</v>
      </c>
      <c r="D8699" s="14" t="s">
        <v>537</v>
      </c>
      <c r="E8699" s="1" t="s">
        <v>6</v>
      </c>
      <c r="F8699" s="11">
        <v>4134</v>
      </c>
      <c r="G8699" s="1" t="s">
        <v>1050</v>
      </c>
      <c r="H8699" s="11" t="s">
        <v>294</v>
      </c>
      <c r="I8699" s="27">
        <v>79.099999999999994</v>
      </c>
      <c r="J8699" s="30">
        <v>23562</v>
      </c>
      <c r="K8699" s="28" t="s">
        <v>6753</v>
      </c>
      <c r="L8699" s="4" t="s">
        <v>273</v>
      </c>
    </row>
    <row r="8700" spans="1:12">
      <c r="A8700" s="36">
        <v>2017</v>
      </c>
      <c r="B8700" s="14" t="s">
        <v>1961</v>
      </c>
      <c r="C8700" s="9">
        <v>43047</v>
      </c>
      <c r="D8700" s="14" t="s">
        <v>537</v>
      </c>
      <c r="E8700" s="1" t="s">
        <v>6</v>
      </c>
      <c r="F8700" s="11">
        <v>4134</v>
      </c>
      <c r="G8700" s="1" t="s">
        <v>1050</v>
      </c>
      <c r="H8700" s="11" t="s">
        <v>294</v>
      </c>
      <c r="I8700" s="27">
        <v>130.69999999999999</v>
      </c>
      <c r="J8700" s="30">
        <v>23563</v>
      </c>
      <c r="K8700" s="28" t="s">
        <v>6753</v>
      </c>
      <c r="L8700" s="4" t="s">
        <v>273</v>
      </c>
    </row>
    <row r="8701" spans="1:12">
      <c r="A8701" s="36">
        <v>2017</v>
      </c>
      <c r="B8701" s="14" t="s">
        <v>1961</v>
      </c>
      <c r="C8701" s="9">
        <v>43047</v>
      </c>
      <c r="D8701" s="14" t="s">
        <v>537</v>
      </c>
      <c r="E8701" s="1" t="s">
        <v>6</v>
      </c>
      <c r="F8701" s="11">
        <v>4137</v>
      </c>
      <c r="G8701" s="1" t="s">
        <v>137</v>
      </c>
      <c r="H8701" s="1" t="s">
        <v>138</v>
      </c>
      <c r="I8701" s="27">
        <v>192.3</v>
      </c>
      <c r="J8701" s="30">
        <v>1605</v>
      </c>
      <c r="K8701" s="28" t="s">
        <v>6758</v>
      </c>
      <c r="L8701" s="4" t="s">
        <v>273</v>
      </c>
    </row>
    <row r="8702" spans="1:12">
      <c r="A8702" s="36">
        <v>2017</v>
      </c>
      <c r="B8702" s="14" t="s">
        <v>1961</v>
      </c>
      <c r="C8702" s="9">
        <v>43047</v>
      </c>
      <c r="D8702" s="14" t="s">
        <v>537</v>
      </c>
      <c r="E8702" s="1" t="s">
        <v>6</v>
      </c>
      <c r="F8702" s="11">
        <v>4104</v>
      </c>
      <c r="G8702" s="1" t="s">
        <v>179</v>
      </c>
      <c r="H8702" s="1" t="s">
        <v>281</v>
      </c>
      <c r="I8702" s="27">
        <v>268</v>
      </c>
      <c r="J8702" s="30">
        <v>70208</v>
      </c>
      <c r="K8702" s="28" t="s">
        <v>6759</v>
      </c>
      <c r="L8702" s="4" t="s">
        <v>273</v>
      </c>
    </row>
    <row r="8703" spans="1:12">
      <c r="A8703" s="36">
        <v>2017</v>
      </c>
      <c r="B8703" s="14" t="s">
        <v>1961</v>
      </c>
      <c r="C8703" s="9">
        <v>43048</v>
      </c>
      <c r="D8703" s="14" t="s">
        <v>537</v>
      </c>
      <c r="E8703" s="1" t="s">
        <v>6</v>
      </c>
      <c r="F8703" s="11">
        <v>4134</v>
      </c>
      <c r="G8703" s="1" t="s">
        <v>1050</v>
      </c>
      <c r="H8703" s="11" t="s">
        <v>294</v>
      </c>
      <c r="I8703" s="27">
        <v>254.3</v>
      </c>
      <c r="J8703" s="30">
        <v>23566</v>
      </c>
      <c r="K8703" s="28" t="s">
        <v>6753</v>
      </c>
      <c r="L8703" s="4" t="s">
        <v>273</v>
      </c>
    </row>
    <row r="8704" spans="1:12">
      <c r="A8704" s="36">
        <v>2017</v>
      </c>
      <c r="B8704" s="14" t="s">
        <v>1961</v>
      </c>
      <c r="C8704" s="9">
        <v>43048</v>
      </c>
      <c r="D8704" s="14" t="s">
        <v>537</v>
      </c>
      <c r="E8704" s="1" t="s">
        <v>6</v>
      </c>
      <c r="F8704" s="11">
        <v>4104</v>
      </c>
      <c r="G8704" s="1" t="s">
        <v>179</v>
      </c>
      <c r="H8704" s="1" t="s">
        <v>281</v>
      </c>
      <c r="I8704" s="27">
        <v>178</v>
      </c>
      <c r="J8704" s="30">
        <v>70215</v>
      </c>
      <c r="K8704" s="28" t="s">
        <v>6759</v>
      </c>
      <c r="L8704" s="4" t="s">
        <v>273</v>
      </c>
    </row>
    <row r="8705" spans="1:12">
      <c r="A8705" s="36">
        <v>2017</v>
      </c>
      <c r="B8705" s="14" t="s">
        <v>1961</v>
      </c>
      <c r="C8705" s="9">
        <v>43048</v>
      </c>
      <c r="D8705" s="14" t="s">
        <v>537</v>
      </c>
      <c r="E8705" s="1" t="s">
        <v>6</v>
      </c>
      <c r="F8705" s="11">
        <v>4137</v>
      </c>
      <c r="G8705" s="1" t="s">
        <v>137</v>
      </c>
      <c r="H8705" s="1" t="s">
        <v>138</v>
      </c>
      <c r="I8705" s="27">
        <v>126</v>
      </c>
      <c r="J8705" s="30">
        <v>1606</v>
      </c>
      <c r="K8705" s="28" t="s">
        <v>6758</v>
      </c>
      <c r="L8705" s="4" t="s">
        <v>273</v>
      </c>
    </row>
    <row r="8706" spans="1:12">
      <c r="A8706" s="36">
        <v>2017</v>
      </c>
      <c r="B8706" s="14" t="s">
        <v>1961</v>
      </c>
      <c r="C8706" s="9">
        <v>43050</v>
      </c>
      <c r="D8706" s="14" t="s">
        <v>537</v>
      </c>
      <c r="E8706" s="1" t="s">
        <v>6</v>
      </c>
      <c r="F8706" s="11">
        <v>4128</v>
      </c>
      <c r="G8706" s="1" t="s">
        <v>179</v>
      </c>
      <c r="H8706" s="1" t="s">
        <v>281</v>
      </c>
      <c r="I8706" s="27">
        <v>168</v>
      </c>
      <c r="J8706" s="30">
        <v>70254</v>
      </c>
      <c r="K8706" s="28" t="s">
        <v>6760</v>
      </c>
      <c r="L8706" s="4" t="s">
        <v>273</v>
      </c>
    </row>
    <row r="8707" spans="1:12">
      <c r="A8707" s="36">
        <v>2017</v>
      </c>
      <c r="B8707" s="14" t="s">
        <v>1961</v>
      </c>
      <c r="C8707" s="9">
        <v>43050</v>
      </c>
      <c r="D8707" s="14" t="s">
        <v>537</v>
      </c>
      <c r="E8707" s="1" t="s">
        <v>6</v>
      </c>
      <c r="F8707" s="11">
        <v>4103</v>
      </c>
      <c r="G8707" s="1" t="s">
        <v>179</v>
      </c>
      <c r="H8707" s="1" t="s">
        <v>281</v>
      </c>
      <c r="I8707" s="27">
        <v>149</v>
      </c>
      <c r="J8707" s="30">
        <v>70255</v>
      </c>
      <c r="K8707" s="28" t="s">
        <v>6761</v>
      </c>
      <c r="L8707" s="4" t="s">
        <v>273</v>
      </c>
    </row>
    <row r="8708" spans="1:12">
      <c r="A8708" s="36">
        <v>2017</v>
      </c>
      <c r="B8708" s="14" t="s">
        <v>1961</v>
      </c>
      <c r="C8708" s="9">
        <v>43051</v>
      </c>
      <c r="D8708" s="14" t="s">
        <v>537</v>
      </c>
      <c r="E8708" s="1" t="s">
        <v>6</v>
      </c>
      <c r="F8708" s="11">
        <v>4133</v>
      </c>
      <c r="G8708" s="1" t="s">
        <v>137</v>
      </c>
      <c r="H8708" s="1" t="s">
        <v>299</v>
      </c>
      <c r="I8708" s="27">
        <v>198</v>
      </c>
      <c r="J8708" s="30">
        <v>1094</v>
      </c>
      <c r="K8708" s="28" t="s">
        <v>6748</v>
      </c>
      <c r="L8708" s="4" t="s">
        <v>273</v>
      </c>
    </row>
    <row r="8709" spans="1:12">
      <c r="A8709" s="36">
        <v>2017</v>
      </c>
      <c r="B8709" s="14" t="s">
        <v>1961</v>
      </c>
      <c r="C8709" s="9">
        <v>43051</v>
      </c>
      <c r="D8709" s="14" t="s">
        <v>537</v>
      </c>
      <c r="E8709" s="1" t="s">
        <v>6</v>
      </c>
      <c r="F8709" s="11">
        <v>4122</v>
      </c>
      <c r="G8709" s="1" t="s">
        <v>37</v>
      </c>
      <c r="H8709" s="1" t="s">
        <v>143</v>
      </c>
      <c r="I8709" s="27">
        <v>67</v>
      </c>
      <c r="J8709" s="30" t="s">
        <v>6762</v>
      </c>
      <c r="K8709" s="28" t="s">
        <v>6763</v>
      </c>
      <c r="L8709" s="4" t="s">
        <v>273</v>
      </c>
    </row>
    <row r="8710" spans="1:12">
      <c r="A8710" s="36">
        <v>2017</v>
      </c>
      <c r="B8710" s="14" t="s">
        <v>1961</v>
      </c>
      <c r="C8710" s="9">
        <v>43051</v>
      </c>
      <c r="D8710" s="14" t="s">
        <v>537</v>
      </c>
      <c r="E8710" s="1" t="s">
        <v>6</v>
      </c>
      <c r="F8710" s="11">
        <v>4128</v>
      </c>
      <c r="G8710" s="1" t="s">
        <v>179</v>
      </c>
      <c r="H8710" s="1" t="s">
        <v>281</v>
      </c>
      <c r="I8710" s="27">
        <v>286</v>
      </c>
      <c r="J8710" s="30">
        <v>70263</v>
      </c>
      <c r="K8710" s="28" t="s">
        <v>6760</v>
      </c>
      <c r="L8710" s="4" t="s">
        <v>273</v>
      </c>
    </row>
    <row r="8711" spans="1:12">
      <c r="A8711" s="36">
        <v>2017</v>
      </c>
      <c r="B8711" s="14" t="s">
        <v>1961</v>
      </c>
      <c r="C8711" s="9">
        <v>43051</v>
      </c>
      <c r="D8711" s="14" t="s">
        <v>537</v>
      </c>
      <c r="E8711" s="1" t="s">
        <v>6</v>
      </c>
      <c r="F8711" s="11">
        <v>4103</v>
      </c>
      <c r="G8711" s="1" t="s">
        <v>179</v>
      </c>
      <c r="H8711" s="1" t="s">
        <v>281</v>
      </c>
      <c r="I8711" s="27">
        <v>271</v>
      </c>
      <c r="J8711" s="30">
        <v>7262</v>
      </c>
      <c r="K8711" s="28" t="s">
        <v>6761</v>
      </c>
      <c r="L8711" s="4" t="s">
        <v>273</v>
      </c>
    </row>
    <row r="8712" spans="1:12">
      <c r="A8712" s="36">
        <v>2017</v>
      </c>
      <c r="B8712" s="14" t="s">
        <v>1961</v>
      </c>
      <c r="C8712" s="9">
        <v>43052</v>
      </c>
      <c r="D8712" s="14" t="s">
        <v>537</v>
      </c>
      <c r="E8712" s="1" t="s">
        <v>6</v>
      </c>
      <c r="F8712" s="11">
        <v>4122</v>
      </c>
      <c r="G8712" s="1" t="s">
        <v>37</v>
      </c>
      <c r="H8712" s="1" t="s">
        <v>143</v>
      </c>
      <c r="I8712" s="27">
        <v>285</v>
      </c>
      <c r="J8712" s="30" t="s">
        <v>6764</v>
      </c>
      <c r="K8712" s="28" t="s">
        <v>6752</v>
      </c>
      <c r="L8712" s="4" t="s">
        <v>273</v>
      </c>
    </row>
    <row r="8713" spans="1:12">
      <c r="A8713" s="36">
        <v>2017</v>
      </c>
      <c r="B8713" s="14" t="s">
        <v>1961</v>
      </c>
      <c r="C8713" s="9">
        <v>43052</v>
      </c>
      <c r="D8713" s="14" t="s">
        <v>537</v>
      </c>
      <c r="E8713" s="1" t="s">
        <v>6</v>
      </c>
      <c r="F8713" s="11">
        <v>4133</v>
      </c>
      <c r="G8713" s="1" t="s">
        <v>137</v>
      </c>
      <c r="H8713" s="1" t="s">
        <v>299</v>
      </c>
      <c r="I8713" s="27">
        <v>224</v>
      </c>
      <c r="J8713" s="30">
        <v>1095</v>
      </c>
      <c r="K8713" s="28" t="s">
        <v>6765</v>
      </c>
      <c r="L8713" s="4" t="s">
        <v>273</v>
      </c>
    </row>
    <row r="8714" spans="1:12">
      <c r="A8714" s="36">
        <v>2017</v>
      </c>
      <c r="B8714" s="14" t="s">
        <v>1961</v>
      </c>
      <c r="C8714" s="9">
        <v>43053</v>
      </c>
      <c r="D8714" s="14" t="s">
        <v>537</v>
      </c>
      <c r="E8714" s="1" t="s">
        <v>6</v>
      </c>
      <c r="F8714" s="11">
        <v>4134</v>
      </c>
      <c r="G8714" s="1" t="s">
        <v>1050</v>
      </c>
      <c r="H8714" s="11" t="s">
        <v>294</v>
      </c>
      <c r="I8714" s="27">
        <v>121.7</v>
      </c>
      <c r="J8714" s="30">
        <v>23569</v>
      </c>
      <c r="K8714" s="28" t="s">
        <v>6753</v>
      </c>
      <c r="L8714" s="4" t="s">
        <v>273</v>
      </c>
    </row>
    <row r="8715" spans="1:12">
      <c r="A8715" s="36">
        <v>2017</v>
      </c>
      <c r="B8715" s="14" t="s">
        <v>1961</v>
      </c>
      <c r="C8715" s="9">
        <v>43053</v>
      </c>
      <c r="D8715" s="14" t="s">
        <v>537</v>
      </c>
      <c r="E8715" s="1" t="s">
        <v>6</v>
      </c>
      <c r="F8715" s="11">
        <v>4104</v>
      </c>
      <c r="G8715" s="1" t="s">
        <v>179</v>
      </c>
      <c r="H8715" s="11" t="s">
        <v>1724</v>
      </c>
      <c r="I8715" s="27">
        <v>227</v>
      </c>
      <c r="J8715" s="30">
        <v>37598</v>
      </c>
      <c r="K8715" s="28" t="s">
        <v>6761</v>
      </c>
      <c r="L8715" s="4" t="s">
        <v>273</v>
      </c>
    </row>
    <row r="8716" spans="1:12">
      <c r="A8716" s="36">
        <v>2017</v>
      </c>
      <c r="B8716" s="14" t="s">
        <v>1961</v>
      </c>
      <c r="C8716" s="9">
        <v>43054</v>
      </c>
      <c r="D8716" s="14" t="s">
        <v>537</v>
      </c>
      <c r="E8716" s="1" t="s">
        <v>6</v>
      </c>
      <c r="F8716" s="11">
        <v>4134</v>
      </c>
      <c r="G8716" s="1" t="s">
        <v>1050</v>
      </c>
      <c r="H8716" s="11" t="s">
        <v>294</v>
      </c>
      <c r="I8716" s="27">
        <v>222.4</v>
      </c>
      <c r="J8716" s="30">
        <v>23570</v>
      </c>
      <c r="K8716" s="28" t="s">
        <v>6753</v>
      </c>
      <c r="L8716" s="4" t="s">
        <v>273</v>
      </c>
    </row>
    <row r="8717" spans="1:12">
      <c r="A8717" s="36">
        <v>2017</v>
      </c>
      <c r="B8717" s="14" t="s">
        <v>1961</v>
      </c>
      <c r="C8717" s="9">
        <v>43054</v>
      </c>
      <c r="D8717" s="14" t="s">
        <v>537</v>
      </c>
      <c r="E8717" s="1" t="s">
        <v>6</v>
      </c>
      <c r="F8717" s="11">
        <v>4110</v>
      </c>
      <c r="G8717" s="1" t="s">
        <v>137</v>
      </c>
      <c r="H8717" s="1" t="s">
        <v>650</v>
      </c>
      <c r="I8717" s="27">
        <v>276</v>
      </c>
      <c r="J8717" s="30">
        <v>2826</v>
      </c>
      <c r="K8717" s="28" t="s">
        <v>6766</v>
      </c>
      <c r="L8717" s="4" t="s">
        <v>273</v>
      </c>
    </row>
    <row r="8718" spans="1:12">
      <c r="A8718" s="36">
        <v>2017</v>
      </c>
      <c r="B8718" s="14" t="s">
        <v>1961</v>
      </c>
      <c r="C8718" s="9">
        <v>43054</v>
      </c>
      <c r="D8718" s="14" t="s">
        <v>537</v>
      </c>
      <c r="E8718" s="1" t="s">
        <v>6</v>
      </c>
      <c r="F8718" s="11">
        <v>4110</v>
      </c>
      <c r="G8718" s="1" t="s">
        <v>137</v>
      </c>
      <c r="H8718" s="1" t="s">
        <v>650</v>
      </c>
      <c r="I8718" s="27">
        <v>199</v>
      </c>
      <c r="J8718" s="30">
        <v>2825</v>
      </c>
      <c r="K8718" s="28" t="s">
        <v>6766</v>
      </c>
      <c r="L8718" s="4" t="s">
        <v>273</v>
      </c>
    </row>
    <row r="8719" spans="1:12">
      <c r="A8719" s="36">
        <v>2017</v>
      </c>
      <c r="B8719" s="14" t="s">
        <v>1961</v>
      </c>
      <c r="C8719" s="9">
        <v>43054</v>
      </c>
      <c r="D8719" s="14" t="s">
        <v>537</v>
      </c>
      <c r="E8719" s="1" t="s">
        <v>6</v>
      </c>
      <c r="F8719" s="11">
        <v>4104</v>
      </c>
      <c r="G8719" s="1" t="s">
        <v>1050</v>
      </c>
      <c r="H8719" s="11" t="s">
        <v>294</v>
      </c>
      <c r="I8719" s="27">
        <v>137.9</v>
      </c>
      <c r="J8719" s="30">
        <v>23573</v>
      </c>
      <c r="K8719" s="28" t="s">
        <v>6767</v>
      </c>
      <c r="L8719" s="4" t="s">
        <v>273</v>
      </c>
    </row>
    <row r="8720" spans="1:12">
      <c r="A8720" s="36">
        <v>2017</v>
      </c>
      <c r="B8720" s="14" t="s">
        <v>1961</v>
      </c>
      <c r="C8720" s="9">
        <v>43054</v>
      </c>
      <c r="D8720" s="14" t="s">
        <v>537</v>
      </c>
      <c r="E8720" s="1" t="s">
        <v>6</v>
      </c>
      <c r="F8720" s="11">
        <v>4110</v>
      </c>
      <c r="G8720" s="1" t="s">
        <v>137</v>
      </c>
      <c r="H8720" s="1" t="s">
        <v>650</v>
      </c>
      <c r="I8720" s="27">
        <v>158</v>
      </c>
      <c r="J8720" s="30">
        <v>2819</v>
      </c>
      <c r="K8720" s="28" t="s">
        <v>6766</v>
      </c>
      <c r="L8720" s="4" t="s">
        <v>273</v>
      </c>
    </row>
    <row r="8721" spans="1:12">
      <c r="A8721" s="36">
        <v>2017</v>
      </c>
      <c r="B8721" s="14" t="s">
        <v>1961</v>
      </c>
      <c r="C8721" s="9">
        <v>43054</v>
      </c>
      <c r="D8721" s="14" t="s">
        <v>537</v>
      </c>
      <c r="E8721" s="1" t="s">
        <v>6</v>
      </c>
      <c r="F8721" s="11">
        <v>4134</v>
      </c>
      <c r="G8721" s="1" t="s">
        <v>1050</v>
      </c>
      <c r="H8721" s="11" t="s">
        <v>294</v>
      </c>
      <c r="I8721" s="27">
        <v>298.10000000000002</v>
      </c>
      <c r="J8721" s="30">
        <v>23572</v>
      </c>
      <c r="K8721" s="28" t="s">
        <v>6768</v>
      </c>
      <c r="L8721" s="4" t="s">
        <v>273</v>
      </c>
    </row>
    <row r="8722" spans="1:12">
      <c r="A8722" s="36">
        <v>2017</v>
      </c>
      <c r="B8722" s="14" t="s">
        <v>1961</v>
      </c>
      <c r="C8722" s="9">
        <v>43054</v>
      </c>
      <c r="D8722" s="14" t="s">
        <v>537</v>
      </c>
      <c r="E8722" s="1" t="s">
        <v>6</v>
      </c>
      <c r="F8722" s="11">
        <v>4138</v>
      </c>
      <c r="G8722" s="1" t="s">
        <v>408</v>
      </c>
      <c r="H8722" s="1" t="s">
        <v>2503</v>
      </c>
      <c r="I8722" s="27">
        <v>142.5</v>
      </c>
      <c r="J8722" s="30" t="s">
        <v>6769</v>
      </c>
      <c r="K8722" s="28" t="s">
        <v>6770</v>
      </c>
      <c r="L8722" s="4" t="s">
        <v>273</v>
      </c>
    </row>
    <row r="8723" spans="1:12">
      <c r="A8723" s="36">
        <v>2017</v>
      </c>
      <c r="B8723" s="14" t="s">
        <v>1961</v>
      </c>
      <c r="C8723" s="9">
        <v>43054</v>
      </c>
      <c r="D8723" s="14" t="s">
        <v>537</v>
      </c>
      <c r="E8723" s="1" t="s">
        <v>6</v>
      </c>
      <c r="F8723" s="11">
        <v>4103</v>
      </c>
      <c r="G8723" s="1" t="s">
        <v>1050</v>
      </c>
      <c r="H8723" s="11" t="s">
        <v>294</v>
      </c>
      <c r="I8723" s="27">
        <v>170.3</v>
      </c>
      <c r="J8723" s="30">
        <v>23571</v>
      </c>
      <c r="K8723" s="28" t="s">
        <v>6761</v>
      </c>
      <c r="L8723" s="4" t="s">
        <v>273</v>
      </c>
    </row>
    <row r="8724" spans="1:12">
      <c r="A8724" s="36">
        <v>2017</v>
      </c>
      <c r="B8724" s="14" t="s">
        <v>1961</v>
      </c>
      <c r="C8724" s="9">
        <v>43055</v>
      </c>
      <c r="D8724" s="14" t="s">
        <v>537</v>
      </c>
      <c r="E8724" s="1" t="s">
        <v>6</v>
      </c>
      <c r="F8724" s="11">
        <v>4133</v>
      </c>
      <c r="G8724" s="1" t="s">
        <v>137</v>
      </c>
      <c r="H8724" s="1" t="s">
        <v>299</v>
      </c>
      <c r="I8724" s="27">
        <v>193</v>
      </c>
      <c r="J8724" s="30">
        <v>1097</v>
      </c>
      <c r="K8724" s="28" t="s">
        <v>6771</v>
      </c>
      <c r="L8724" s="4" t="s">
        <v>273</v>
      </c>
    </row>
    <row r="8725" spans="1:12">
      <c r="A8725" s="36">
        <v>2017</v>
      </c>
      <c r="B8725" s="14" t="s">
        <v>1961</v>
      </c>
      <c r="C8725" s="9">
        <v>43055</v>
      </c>
      <c r="D8725" s="14" t="s">
        <v>537</v>
      </c>
      <c r="E8725" s="1" t="s">
        <v>6</v>
      </c>
      <c r="F8725" s="11">
        <v>4137</v>
      </c>
      <c r="G8725" s="1" t="s">
        <v>137</v>
      </c>
      <c r="H8725" s="1" t="s">
        <v>138</v>
      </c>
      <c r="I8725" s="27">
        <v>163.69999999999999</v>
      </c>
      <c r="J8725" s="30">
        <v>1615</v>
      </c>
      <c r="K8725" s="28" t="s">
        <v>6758</v>
      </c>
      <c r="L8725" s="4" t="s">
        <v>273</v>
      </c>
    </row>
    <row r="8726" spans="1:12">
      <c r="A8726" s="36">
        <v>2017</v>
      </c>
      <c r="B8726" s="14" t="s">
        <v>1961</v>
      </c>
      <c r="C8726" s="9">
        <v>43055</v>
      </c>
      <c r="D8726" s="14" t="s">
        <v>537</v>
      </c>
      <c r="E8726" s="1" t="s">
        <v>6</v>
      </c>
      <c r="F8726" s="11">
        <v>4110</v>
      </c>
      <c r="G8726" s="1" t="s">
        <v>137</v>
      </c>
      <c r="H8726" s="1" t="s">
        <v>650</v>
      </c>
      <c r="I8726" s="27">
        <v>254</v>
      </c>
      <c r="J8726" s="30">
        <v>2831</v>
      </c>
      <c r="K8726" s="28" t="s">
        <v>6766</v>
      </c>
      <c r="L8726" s="4" t="s">
        <v>273</v>
      </c>
    </row>
    <row r="8727" spans="1:12">
      <c r="A8727" s="36">
        <v>2017</v>
      </c>
      <c r="B8727" s="14" t="s">
        <v>1961</v>
      </c>
      <c r="C8727" s="9">
        <v>43056</v>
      </c>
      <c r="D8727" s="14" t="s">
        <v>537</v>
      </c>
      <c r="E8727" s="1" t="s">
        <v>6</v>
      </c>
      <c r="F8727" s="11">
        <v>4125</v>
      </c>
      <c r="G8727" s="1" t="s">
        <v>179</v>
      </c>
      <c r="H8727" s="1" t="s">
        <v>281</v>
      </c>
      <c r="I8727" s="27">
        <v>154</v>
      </c>
      <c r="J8727" s="30">
        <v>70327</v>
      </c>
      <c r="K8727" s="28" t="s">
        <v>6772</v>
      </c>
      <c r="L8727" s="4" t="s">
        <v>273</v>
      </c>
    </row>
    <row r="8728" spans="1:12">
      <c r="A8728" s="36">
        <v>2017</v>
      </c>
      <c r="B8728" s="14" t="s">
        <v>1961</v>
      </c>
      <c r="C8728" s="9">
        <v>43056</v>
      </c>
      <c r="D8728" s="14" t="s">
        <v>537</v>
      </c>
      <c r="E8728" s="1" t="s">
        <v>6</v>
      </c>
      <c r="F8728" s="11">
        <v>4125</v>
      </c>
      <c r="G8728" s="1" t="s">
        <v>1050</v>
      </c>
      <c r="H8728" s="11" t="s">
        <v>294</v>
      </c>
      <c r="I8728" s="27">
        <v>208.8</v>
      </c>
      <c r="J8728" s="30">
        <v>23581</v>
      </c>
      <c r="K8728" s="28" t="s">
        <v>6772</v>
      </c>
      <c r="L8728" s="4" t="s">
        <v>273</v>
      </c>
    </row>
    <row r="8729" spans="1:12">
      <c r="A8729" s="36">
        <v>2017</v>
      </c>
      <c r="B8729" s="14" t="s">
        <v>1961</v>
      </c>
      <c r="C8729" s="9">
        <v>43056</v>
      </c>
      <c r="D8729" s="14" t="s">
        <v>537</v>
      </c>
      <c r="E8729" s="1" t="s">
        <v>6</v>
      </c>
      <c r="F8729" s="11">
        <v>4125</v>
      </c>
      <c r="G8729" s="1" t="s">
        <v>179</v>
      </c>
      <c r="H8729" s="1" t="s">
        <v>281</v>
      </c>
      <c r="I8729" s="27">
        <v>174</v>
      </c>
      <c r="J8729" s="30">
        <v>70328</v>
      </c>
      <c r="K8729" s="28" t="s">
        <v>6772</v>
      </c>
      <c r="L8729" s="4" t="s">
        <v>273</v>
      </c>
    </row>
    <row r="8730" spans="1:12">
      <c r="A8730" s="36">
        <v>2017</v>
      </c>
      <c r="B8730" s="14" t="s">
        <v>1961</v>
      </c>
      <c r="C8730" s="9">
        <v>43056</v>
      </c>
      <c r="D8730" s="14" t="s">
        <v>537</v>
      </c>
      <c r="E8730" s="1" t="s">
        <v>6</v>
      </c>
      <c r="F8730" s="11">
        <v>4128</v>
      </c>
      <c r="G8730" s="1" t="s">
        <v>179</v>
      </c>
      <c r="H8730" s="1" t="s">
        <v>281</v>
      </c>
      <c r="I8730" s="27">
        <v>175</v>
      </c>
      <c r="J8730" s="30">
        <v>70331</v>
      </c>
      <c r="K8730" s="28" t="s">
        <v>6773</v>
      </c>
      <c r="L8730" s="4" t="s">
        <v>273</v>
      </c>
    </row>
    <row r="8731" spans="1:12">
      <c r="A8731" s="36">
        <v>2017</v>
      </c>
      <c r="B8731" s="14" t="s">
        <v>1961</v>
      </c>
      <c r="C8731" s="9">
        <v>43056</v>
      </c>
      <c r="D8731" s="14" t="s">
        <v>537</v>
      </c>
      <c r="E8731" s="1" t="s">
        <v>6</v>
      </c>
      <c r="F8731" s="11">
        <v>4133</v>
      </c>
      <c r="G8731" s="1" t="s">
        <v>137</v>
      </c>
      <c r="H8731" s="1" t="s">
        <v>299</v>
      </c>
      <c r="I8731" s="27">
        <v>164</v>
      </c>
      <c r="J8731" s="30">
        <v>1099</v>
      </c>
      <c r="K8731" s="28" t="s">
        <v>6771</v>
      </c>
      <c r="L8731" s="4" t="s">
        <v>273</v>
      </c>
    </row>
    <row r="8732" spans="1:12">
      <c r="A8732" s="36">
        <v>2017</v>
      </c>
      <c r="B8732" s="14" t="s">
        <v>1961</v>
      </c>
      <c r="C8732" s="9">
        <v>43057</v>
      </c>
      <c r="D8732" s="14" t="s">
        <v>537</v>
      </c>
      <c r="E8732" s="1" t="s">
        <v>6</v>
      </c>
      <c r="F8732" s="11">
        <v>4106</v>
      </c>
      <c r="G8732" s="1" t="s">
        <v>137</v>
      </c>
      <c r="H8732" s="1" t="s">
        <v>551</v>
      </c>
      <c r="I8732" s="27">
        <v>265</v>
      </c>
      <c r="J8732" s="30">
        <v>3295</v>
      </c>
      <c r="K8732" s="28" t="s">
        <v>6774</v>
      </c>
      <c r="L8732" s="4" t="s">
        <v>273</v>
      </c>
    </row>
    <row r="8733" spans="1:12">
      <c r="A8733" s="36">
        <v>2017</v>
      </c>
      <c r="B8733" s="14" t="s">
        <v>1961</v>
      </c>
      <c r="C8733" s="9">
        <v>43057</v>
      </c>
      <c r="D8733" s="14" t="s">
        <v>537</v>
      </c>
      <c r="E8733" s="1" t="s">
        <v>6</v>
      </c>
      <c r="F8733" s="11">
        <v>4106</v>
      </c>
      <c r="G8733" s="1" t="s">
        <v>137</v>
      </c>
      <c r="H8733" s="1" t="s">
        <v>551</v>
      </c>
      <c r="I8733" s="27">
        <v>214</v>
      </c>
      <c r="J8733" s="30">
        <v>3297</v>
      </c>
      <c r="K8733" s="28" t="s">
        <v>6774</v>
      </c>
      <c r="L8733" s="4" t="s">
        <v>273</v>
      </c>
    </row>
    <row r="8734" spans="1:12">
      <c r="A8734" s="36">
        <v>2017</v>
      </c>
      <c r="B8734" s="14" t="s">
        <v>1961</v>
      </c>
      <c r="C8734" s="9">
        <v>43057</v>
      </c>
      <c r="D8734" s="14" t="s">
        <v>537</v>
      </c>
      <c r="E8734" s="1" t="s">
        <v>6</v>
      </c>
      <c r="F8734" s="11">
        <v>4128</v>
      </c>
      <c r="G8734" s="1" t="s">
        <v>179</v>
      </c>
      <c r="H8734" s="1" t="s">
        <v>281</v>
      </c>
      <c r="I8734" s="27">
        <v>168</v>
      </c>
      <c r="J8734" s="30">
        <v>70338</v>
      </c>
      <c r="K8734" s="28" t="s">
        <v>6773</v>
      </c>
      <c r="L8734" s="4" t="s">
        <v>273</v>
      </c>
    </row>
    <row r="8735" spans="1:12">
      <c r="A8735" s="36">
        <v>2017</v>
      </c>
      <c r="B8735" s="14" t="s">
        <v>1961</v>
      </c>
      <c r="C8735" s="9">
        <v>43058</v>
      </c>
      <c r="D8735" s="14" t="s">
        <v>537</v>
      </c>
      <c r="E8735" s="1" t="s">
        <v>6</v>
      </c>
      <c r="F8735" s="11">
        <v>4129</v>
      </c>
      <c r="G8735" s="1" t="s">
        <v>1050</v>
      </c>
      <c r="H8735" s="11" t="s">
        <v>294</v>
      </c>
      <c r="I8735" s="27">
        <v>180.2</v>
      </c>
      <c r="J8735" s="30">
        <v>23585</v>
      </c>
      <c r="K8735" s="28" t="s">
        <v>6765</v>
      </c>
      <c r="L8735" s="4" t="s">
        <v>273</v>
      </c>
    </row>
    <row r="8736" spans="1:12">
      <c r="A8736" s="36">
        <v>2017</v>
      </c>
      <c r="B8736" s="14" t="s">
        <v>1961</v>
      </c>
      <c r="C8736" s="9">
        <v>43058</v>
      </c>
      <c r="D8736" s="14" t="s">
        <v>537</v>
      </c>
      <c r="E8736" s="1" t="s">
        <v>6</v>
      </c>
      <c r="F8736" s="11">
        <v>4128</v>
      </c>
      <c r="G8736" s="1" t="s">
        <v>179</v>
      </c>
      <c r="H8736" s="1" t="s">
        <v>281</v>
      </c>
      <c r="I8736" s="27">
        <v>158</v>
      </c>
      <c r="J8736" s="30">
        <v>70345</v>
      </c>
      <c r="K8736" s="28" t="s">
        <v>6773</v>
      </c>
      <c r="L8736" s="4" t="s">
        <v>273</v>
      </c>
    </row>
    <row r="8737" spans="1:12">
      <c r="A8737" s="36">
        <v>2017</v>
      </c>
      <c r="B8737" s="14" t="s">
        <v>1961</v>
      </c>
      <c r="C8737" s="9">
        <v>43058</v>
      </c>
      <c r="D8737" s="14" t="s">
        <v>537</v>
      </c>
      <c r="E8737" s="1" t="s">
        <v>6</v>
      </c>
      <c r="F8737" s="11">
        <v>4134</v>
      </c>
      <c r="G8737" s="1" t="s">
        <v>1050</v>
      </c>
      <c r="H8737" s="11" t="s">
        <v>294</v>
      </c>
      <c r="I8737" s="27">
        <v>271.60000000000002</v>
      </c>
      <c r="J8737" s="30">
        <v>23594</v>
      </c>
      <c r="K8737" s="28" t="s">
        <v>6768</v>
      </c>
      <c r="L8737" s="4" t="s">
        <v>273</v>
      </c>
    </row>
    <row r="8738" spans="1:12">
      <c r="A8738" s="36">
        <v>2017</v>
      </c>
      <c r="B8738" s="14" t="s">
        <v>1961</v>
      </c>
      <c r="C8738" s="9">
        <v>43059</v>
      </c>
      <c r="D8738" s="14" t="s">
        <v>537</v>
      </c>
      <c r="E8738" s="1" t="s">
        <v>6</v>
      </c>
      <c r="F8738" s="11">
        <v>4110</v>
      </c>
      <c r="G8738" s="1" t="s">
        <v>137</v>
      </c>
      <c r="H8738" s="1" t="s">
        <v>795</v>
      </c>
      <c r="I8738" s="27">
        <v>274</v>
      </c>
      <c r="J8738" s="30">
        <v>9088</v>
      </c>
      <c r="K8738" s="28" t="s">
        <v>6766</v>
      </c>
      <c r="L8738" s="4" t="s">
        <v>273</v>
      </c>
    </row>
    <row r="8739" spans="1:12">
      <c r="A8739" s="36">
        <v>2017</v>
      </c>
      <c r="B8739" s="14" t="s">
        <v>1961</v>
      </c>
      <c r="C8739" s="9">
        <v>43059</v>
      </c>
      <c r="D8739" s="14" t="s">
        <v>537</v>
      </c>
      <c r="E8739" s="1" t="s">
        <v>6</v>
      </c>
      <c r="F8739" s="11">
        <v>4134</v>
      </c>
      <c r="G8739" s="1" t="s">
        <v>1050</v>
      </c>
      <c r="H8739" s="11" t="s">
        <v>294</v>
      </c>
      <c r="I8739" s="27">
        <v>152</v>
      </c>
      <c r="J8739" s="30">
        <v>23865</v>
      </c>
      <c r="K8739" s="28" t="s">
        <v>6775</v>
      </c>
      <c r="L8739" s="4" t="s">
        <v>273</v>
      </c>
    </row>
    <row r="8740" spans="1:12">
      <c r="A8740" s="36">
        <v>2017</v>
      </c>
      <c r="B8740" s="14" t="s">
        <v>1961</v>
      </c>
      <c r="C8740" s="9">
        <v>43060</v>
      </c>
      <c r="D8740" s="14" t="s">
        <v>537</v>
      </c>
      <c r="E8740" s="1" t="s">
        <v>6</v>
      </c>
      <c r="F8740" s="11">
        <v>4103</v>
      </c>
      <c r="G8740" s="1" t="s">
        <v>37</v>
      </c>
      <c r="H8740" s="11" t="s">
        <v>1482</v>
      </c>
      <c r="I8740" s="27">
        <v>123</v>
      </c>
      <c r="J8740" s="30" t="s">
        <v>6776</v>
      </c>
      <c r="K8740" s="28" t="s">
        <v>6777</v>
      </c>
      <c r="L8740" s="4" t="s">
        <v>273</v>
      </c>
    </row>
    <row r="8741" spans="1:12">
      <c r="A8741" s="36">
        <v>2017</v>
      </c>
      <c r="B8741" s="14" t="s">
        <v>1961</v>
      </c>
      <c r="C8741" s="9">
        <v>43061</v>
      </c>
      <c r="D8741" s="14" t="s">
        <v>537</v>
      </c>
      <c r="E8741" s="1" t="s">
        <v>6</v>
      </c>
      <c r="F8741" s="11">
        <v>4138</v>
      </c>
      <c r="G8741" s="1" t="s">
        <v>269</v>
      </c>
      <c r="H8741" s="11" t="s">
        <v>150</v>
      </c>
      <c r="I8741" s="27">
        <v>159</v>
      </c>
      <c r="J8741" s="30" t="s">
        <v>6778</v>
      </c>
      <c r="K8741" s="28" t="s">
        <v>6765</v>
      </c>
      <c r="L8741" s="4" t="s">
        <v>273</v>
      </c>
    </row>
    <row r="8742" spans="1:12">
      <c r="A8742" s="36">
        <v>2017</v>
      </c>
      <c r="B8742" s="14" t="s">
        <v>1961</v>
      </c>
      <c r="C8742" s="9">
        <v>43062</v>
      </c>
      <c r="D8742" s="14" t="s">
        <v>537</v>
      </c>
      <c r="E8742" s="1" t="s">
        <v>6</v>
      </c>
      <c r="F8742" s="11">
        <v>4133</v>
      </c>
      <c r="G8742" s="1" t="s">
        <v>137</v>
      </c>
      <c r="H8742" s="1" t="s">
        <v>299</v>
      </c>
      <c r="I8742" s="27">
        <v>154</v>
      </c>
      <c r="J8742" s="30">
        <v>1105</v>
      </c>
      <c r="K8742" s="28" t="s">
        <v>6771</v>
      </c>
      <c r="L8742" s="4" t="s">
        <v>273</v>
      </c>
    </row>
    <row r="8743" spans="1:12">
      <c r="A8743" s="36">
        <v>2017</v>
      </c>
      <c r="B8743" s="14" t="s">
        <v>1961</v>
      </c>
      <c r="C8743" s="9">
        <v>43062</v>
      </c>
      <c r="D8743" s="14" t="s">
        <v>537</v>
      </c>
      <c r="E8743" s="1" t="s">
        <v>6</v>
      </c>
      <c r="F8743" s="11">
        <v>4122</v>
      </c>
      <c r="G8743" s="1" t="s">
        <v>37</v>
      </c>
      <c r="H8743" s="1" t="s">
        <v>143</v>
      </c>
      <c r="I8743" s="27">
        <v>191</v>
      </c>
      <c r="J8743" s="30" t="s">
        <v>6779</v>
      </c>
      <c r="K8743" s="28" t="s">
        <v>6780</v>
      </c>
      <c r="L8743" s="4" t="s">
        <v>273</v>
      </c>
    </row>
    <row r="8744" spans="1:12">
      <c r="A8744" s="36">
        <v>2017</v>
      </c>
      <c r="B8744" s="14" t="s">
        <v>1961</v>
      </c>
      <c r="C8744" s="9">
        <v>43062</v>
      </c>
      <c r="D8744" s="14" t="s">
        <v>537</v>
      </c>
      <c r="E8744" s="1" t="s">
        <v>6</v>
      </c>
      <c r="F8744" s="11">
        <v>4138</v>
      </c>
      <c r="G8744" s="1" t="s">
        <v>269</v>
      </c>
      <c r="H8744" s="11" t="s">
        <v>150</v>
      </c>
      <c r="I8744" s="27">
        <v>117</v>
      </c>
      <c r="J8744" s="30" t="s">
        <v>6781</v>
      </c>
      <c r="K8744" s="28" t="s">
        <v>6765</v>
      </c>
      <c r="L8744" s="4" t="s">
        <v>273</v>
      </c>
    </row>
    <row r="8745" spans="1:12">
      <c r="A8745" s="36">
        <v>2017</v>
      </c>
      <c r="B8745" s="14" t="s">
        <v>1961</v>
      </c>
      <c r="C8745" s="9">
        <v>43062</v>
      </c>
      <c r="D8745" s="14" t="s">
        <v>537</v>
      </c>
      <c r="E8745" s="1" t="s">
        <v>6</v>
      </c>
      <c r="F8745" s="11">
        <v>4110</v>
      </c>
      <c r="G8745" s="1" t="s">
        <v>137</v>
      </c>
      <c r="H8745" s="1" t="s">
        <v>795</v>
      </c>
      <c r="I8745" s="27">
        <v>145</v>
      </c>
      <c r="J8745" s="30">
        <v>9097</v>
      </c>
      <c r="K8745" s="28" t="s">
        <v>6766</v>
      </c>
      <c r="L8745" s="4" t="s">
        <v>273</v>
      </c>
    </row>
    <row r="8746" spans="1:12">
      <c r="A8746" s="36">
        <v>2017</v>
      </c>
      <c r="B8746" s="14" t="s">
        <v>1961</v>
      </c>
      <c r="C8746" s="9">
        <v>43062</v>
      </c>
      <c r="D8746" s="14" t="s">
        <v>537</v>
      </c>
      <c r="E8746" s="1" t="s">
        <v>6</v>
      </c>
      <c r="F8746" s="11">
        <v>4110</v>
      </c>
      <c r="G8746" s="1" t="s">
        <v>137</v>
      </c>
      <c r="H8746" s="1" t="s">
        <v>795</v>
      </c>
      <c r="I8746" s="27">
        <v>252</v>
      </c>
      <c r="J8746" s="30">
        <v>9099</v>
      </c>
      <c r="K8746" s="28" t="s">
        <v>6766</v>
      </c>
      <c r="L8746" s="4" t="s">
        <v>273</v>
      </c>
    </row>
    <row r="8747" spans="1:12">
      <c r="A8747" s="36">
        <v>2017</v>
      </c>
      <c r="B8747" s="14" t="s">
        <v>1961</v>
      </c>
      <c r="C8747" s="9">
        <v>43062</v>
      </c>
      <c r="D8747" s="14" t="s">
        <v>537</v>
      </c>
      <c r="E8747" s="1" t="s">
        <v>6</v>
      </c>
      <c r="F8747" s="11">
        <v>4110</v>
      </c>
      <c r="G8747" s="1" t="s">
        <v>137</v>
      </c>
      <c r="H8747" s="1" t="s">
        <v>795</v>
      </c>
      <c r="I8747" s="27">
        <v>209</v>
      </c>
      <c r="J8747" s="30">
        <v>9101</v>
      </c>
      <c r="K8747" s="28" t="s">
        <v>6766</v>
      </c>
      <c r="L8747" s="4" t="s">
        <v>273</v>
      </c>
    </row>
    <row r="8748" spans="1:12">
      <c r="A8748" s="36">
        <v>2017</v>
      </c>
      <c r="B8748" s="14" t="s">
        <v>1961</v>
      </c>
      <c r="C8748" s="9">
        <v>43062</v>
      </c>
      <c r="D8748" s="14" t="s">
        <v>537</v>
      </c>
      <c r="E8748" s="1" t="s">
        <v>6</v>
      </c>
      <c r="F8748" s="11">
        <v>4110</v>
      </c>
      <c r="G8748" s="1" t="s">
        <v>137</v>
      </c>
      <c r="H8748" s="1" t="s">
        <v>795</v>
      </c>
      <c r="I8748" s="27">
        <v>220</v>
      </c>
      <c r="J8748" s="30">
        <v>9103</v>
      </c>
      <c r="K8748" s="28" t="s">
        <v>6766</v>
      </c>
      <c r="L8748" s="4" t="s">
        <v>273</v>
      </c>
    </row>
    <row r="8749" spans="1:12">
      <c r="A8749" s="36">
        <v>2017</v>
      </c>
      <c r="B8749" s="14" t="s">
        <v>1961</v>
      </c>
      <c r="C8749" s="9">
        <v>43062</v>
      </c>
      <c r="D8749" s="14" t="s">
        <v>537</v>
      </c>
      <c r="E8749" s="1" t="s">
        <v>6</v>
      </c>
      <c r="F8749" s="11">
        <v>4110</v>
      </c>
      <c r="G8749" s="1" t="s">
        <v>137</v>
      </c>
      <c r="H8749" s="1" t="s">
        <v>795</v>
      </c>
      <c r="I8749" s="27">
        <v>27</v>
      </c>
      <c r="J8749" s="30">
        <v>9104</v>
      </c>
      <c r="K8749" s="28" t="s">
        <v>6766</v>
      </c>
      <c r="L8749" s="4" t="s">
        <v>273</v>
      </c>
    </row>
    <row r="8750" spans="1:12">
      <c r="A8750" s="36">
        <v>2017</v>
      </c>
      <c r="B8750" s="14" t="s">
        <v>1961</v>
      </c>
      <c r="C8750" s="9">
        <v>43062</v>
      </c>
      <c r="D8750" s="14" t="s">
        <v>537</v>
      </c>
      <c r="E8750" s="1" t="s">
        <v>6</v>
      </c>
      <c r="F8750" s="11">
        <v>4110</v>
      </c>
      <c r="G8750" s="1" t="s">
        <v>137</v>
      </c>
      <c r="H8750" s="1" t="s">
        <v>795</v>
      </c>
      <c r="I8750" s="27">
        <v>198</v>
      </c>
      <c r="J8750" s="30">
        <v>9105</v>
      </c>
      <c r="K8750" s="28" t="s">
        <v>6766</v>
      </c>
      <c r="L8750" s="4" t="s">
        <v>273</v>
      </c>
    </row>
    <row r="8751" spans="1:12">
      <c r="A8751" s="36">
        <v>2017</v>
      </c>
      <c r="B8751" s="14" t="s">
        <v>1961</v>
      </c>
      <c r="C8751" s="9">
        <v>43063</v>
      </c>
      <c r="D8751" s="14" t="s">
        <v>537</v>
      </c>
      <c r="E8751" s="1" t="s">
        <v>6</v>
      </c>
      <c r="F8751" s="11">
        <v>4110</v>
      </c>
      <c r="G8751" s="1" t="s">
        <v>137</v>
      </c>
      <c r="H8751" s="1" t="s">
        <v>795</v>
      </c>
      <c r="I8751" s="27">
        <v>248</v>
      </c>
      <c r="J8751" s="30">
        <v>9106</v>
      </c>
      <c r="K8751" s="28" t="s">
        <v>6766</v>
      </c>
      <c r="L8751" s="4" t="s">
        <v>273</v>
      </c>
    </row>
    <row r="8752" spans="1:12">
      <c r="A8752" s="36">
        <v>2017</v>
      </c>
      <c r="B8752" s="14" t="s">
        <v>1961</v>
      </c>
      <c r="C8752" s="9">
        <v>43063</v>
      </c>
      <c r="D8752" s="14" t="s">
        <v>537</v>
      </c>
      <c r="E8752" s="1" t="s">
        <v>6</v>
      </c>
      <c r="F8752" s="11">
        <v>4137</v>
      </c>
      <c r="G8752" s="1" t="s">
        <v>137</v>
      </c>
      <c r="H8752" s="11" t="s">
        <v>2764</v>
      </c>
      <c r="I8752" s="27">
        <v>185</v>
      </c>
      <c r="J8752" s="30">
        <v>12257</v>
      </c>
      <c r="K8752" s="28" t="s">
        <v>6782</v>
      </c>
      <c r="L8752" s="4" t="s">
        <v>273</v>
      </c>
    </row>
    <row r="8753" spans="1:12">
      <c r="A8753" s="36">
        <v>2017</v>
      </c>
      <c r="B8753" s="14" t="s">
        <v>1961</v>
      </c>
      <c r="C8753" s="9">
        <v>43064</v>
      </c>
      <c r="D8753" s="14" t="s">
        <v>537</v>
      </c>
      <c r="E8753" s="1" t="s">
        <v>6</v>
      </c>
      <c r="F8753" s="11">
        <v>4134</v>
      </c>
      <c r="G8753" s="1" t="s">
        <v>1050</v>
      </c>
      <c r="H8753" s="11" t="s">
        <v>294</v>
      </c>
      <c r="I8753" s="27">
        <v>237.3</v>
      </c>
      <c r="J8753" s="30">
        <v>23882</v>
      </c>
      <c r="K8753" s="28" t="s">
        <v>6783</v>
      </c>
      <c r="L8753" s="4" t="s">
        <v>273</v>
      </c>
    </row>
    <row r="8754" spans="1:12">
      <c r="A8754" s="36">
        <v>2017</v>
      </c>
      <c r="B8754" s="14" t="s">
        <v>1961</v>
      </c>
      <c r="C8754" s="9">
        <v>43064</v>
      </c>
      <c r="D8754" s="14" t="s">
        <v>537</v>
      </c>
      <c r="E8754" s="1" t="s">
        <v>6</v>
      </c>
      <c r="F8754" s="11">
        <v>4125</v>
      </c>
      <c r="G8754" s="1" t="s">
        <v>1050</v>
      </c>
      <c r="H8754" s="11" t="s">
        <v>294</v>
      </c>
      <c r="I8754" s="27">
        <v>162.30000000000001</v>
      </c>
      <c r="J8754" s="30">
        <v>23881</v>
      </c>
      <c r="K8754" s="28" t="s">
        <v>6783</v>
      </c>
      <c r="L8754" s="4" t="s">
        <v>273</v>
      </c>
    </row>
    <row r="8755" spans="1:12">
      <c r="A8755" s="36">
        <v>2017</v>
      </c>
      <c r="B8755" s="14" t="s">
        <v>1961</v>
      </c>
      <c r="C8755" s="9">
        <v>43064</v>
      </c>
      <c r="D8755" s="14" t="s">
        <v>537</v>
      </c>
      <c r="E8755" s="1" t="s">
        <v>6</v>
      </c>
      <c r="F8755" s="11">
        <v>4122</v>
      </c>
      <c r="G8755" s="1" t="s">
        <v>37</v>
      </c>
      <c r="H8755" s="1" t="s">
        <v>143</v>
      </c>
      <c r="I8755" s="27">
        <v>168</v>
      </c>
      <c r="J8755" s="30" t="s">
        <v>6784</v>
      </c>
      <c r="K8755" s="28" t="s">
        <v>6780</v>
      </c>
      <c r="L8755" s="4" t="s">
        <v>273</v>
      </c>
    </row>
    <row r="8756" spans="1:12">
      <c r="A8756" s="36">
        <v>2017</v>
      </c>
      <c r="B8756" s="14" t="s">
        <v>1961</v>
      </c>
      <c r="C8756" s="9">
        <v>43064</v>
      </c>
      <c r="D8756" s="14" t="s">
        <v>537</v>
      </c>
      <c r="E8756" s="1" t="s">
        <v>6</v>
      </c>
      <c r="F8756" s="11">
        <v>4134</v>
      </c>
      <c r="G8756" s="1" t="s">
        <v>1050</v>
      </c>
      <c r="H8756" s="11" t="s">
        <v>294</v>
      </c>
      <c r="I8756" s="27">
        <v>184.2</v>
      </c>
      <c r="J8756" s="30">
        <v>23877</v>
      </c>
      <c r="K8756" s="28" t="s">
        <v>6768</v>
      </c>
      <c r="L8756" s="4" t="s">
        <v>273</v>
      </c>
    </row>
    <row r="8757" spans="1:12">
      <c r="A8757" s="36">
        <v>2017</v>
      </c>
      <c r="B8757" s="14" t="s">
        <v>1961</v>
      </c>
      <c r="C8757" s="9">
        <v>43064</v>
      </c>
      <c r="D8757" s="14" t="s">
        <v>537</v>
      </c>
      <c r="E8757" s="1" t="s">
        <v>6</v>
      </c>
      <c r="F8757" s="11">
        <v>4110</v>
      </c>
      <c r="G8757" s="1" t="s">
        <v>137</v>
      </c>
      <c r="H8757" s="1" t="s">
        <v>795</v>
      </c>
      <c r="I8757" s="27">
        <v>142</v>
      </c>
      <c r="J8757" s="30">
        <v>9110</v>
      </c>
      <c r="K8757" s="28" t="s">
        <v>6785</v>
      </c>
      <c r="L8757" s="4" t="s">
        <v>273</v>
      </c>
    </row>
    <row r="8758" spans="1:12">
      <c r="A8758" s="36">
        <v>2017</v>
      </c>
      <c r="B8758" s="14" t="s">
        <v>1961</v>
      </c>
      <c r="C8758" s="9">
        <v>43065</v>
      </c>
      <c r="D8758" s="14" t="s">
        <v>537</v>
      </c>
      <c r="E8758" s="1" t="s">
        <v>6</v>
      </c>
      <c r="F8758" s="11">
        <v>4133</v>
      </c>
      <c r="G8758" s="1" t="s">
        <v>137</v>
      </c>
      <c r="H8758" s="1" t="s">
        <v>299</v>
      </c>
      <c r="I8758" s="27">
        <v>141</v>
      </c>
      <c r="J8758" s="30">
        <v>1106</v>
      </c>
      <c r="K8758" s="28" t="s">
        <v>6771</v>
      </c>
      <c r="L8758" s="4" t="s">
        <v>273</v>
      </c>
    </row>
    <row r="8759" spans="1:12">
      <c r="A8759" s="36">
        <v>2017</v>
      </c>
      <c r="B8759" s="14" t="s">
        <v>1961</v>
      </c>
      <c r="C8759" s="9">
        <v>43065</v>
      </c>
      <c r="D8759" s="14" t="s">
        <v>537</v>
      </c>
      <c r="E8759" s="1" t="s">
        <v>6</v>
      </c>
      <c r="F8759" s="11">
        <v>4134</v>
      </c>
      <c r="G8759" s="1" t="s">
        <v>1050</v>
      </c>
      <c r="H8759" s="11" t="s">
        <v>294</v>
      </c>
      <c r="I8759" s="27">
        <v>238.6</v>
      </c>
      <c r="J8759" s="30">
        <v>23883</v>
      </c>
      <c r="K8759" s="28" t="s">
        <v>6783</v>
      </c>
      <c r="L8759" s="4" t="s">
        <v>273</v>
      </c>
    </row>
    <row r="8760" spans="1:12">
      <c r="A8760" s="36">
        <v>2017</v>
      </c>
      <c r="B8760" s="14" t="s">
        <v>1961</v>
      </c>
      <c r="C8760" s="9">
        <v>43066</v>
      </c>
      <c r="D8760" s="14" t="s">
        <v>537</v>
      </c>
      <c r="E8760" s="1" t="s">
        <v>6</v>
      </c>
      <c r="F8760" s="11">
        <v>4131</v>
      </c>
      <c r="G8760" s="1" t="s">
        <v>37</v>
      </c>
      <c r="H8760" s="1" t="s">
        <v>143</v>
      </c>
      <c r="I8760" s="27">
        <v>146</v>
      </c>
      <c r="J8760" s="30" t="s">
        <v>6786</v>
      </c>
      <c r="K8760" s="28" t="s">
        <v>6748</v>
      </c>
      <c r="L8760" s="4" t="s">
        <v>273</v>
      </c>
    </row>
    <row r="8761" spans="1:12">
      <c r="A8761" s="36">
        <v>2017</v>
      </c>
      <c r="B8761" s="14" t="s">
        <v>1961</v>
      </c>
      <c r="C8761" s="9">
        <v>43066</v>
      </c>
      <c r="D8761" s="14" t="s">
        <v>537</v>
      </c>
      <c r="E8761" s="1" t="s">
        <v>6</v>
      </c>
      <c r="F8761" s="11">
        <v>4131</v>
      </c>
      <c r="G8761" s="1" t="s">
        <v>37</v>
      </c>
      <c r="H8761" s="11" t="s">
        <v>1482</v>
      </c>
      <c r="I8761" s="27">
        <v>176</v>
      </c>
      <c r="J8761" s="30" t="s">
        <v>6787</v>
      </c>
      <c r="K8761" s="28" t="s">
        <v>6748</v>
      </c>
      <c r="L8761" s="4" t="s">
        <v>273</v>
      </c>
    </row>
    <row r="8762" spans="1:12">
      <c r="A8762" s="36">
        <v>2017</v>
      </c>
      <c r="B8762" s="14" t="s">
        <v>1961</v>
      </c>
      <c r="C8762" s="9">
        <v>43066</v>
      </c>
      <c r="D8762" s="14" t="s">
        <v>537</v>
      </c>
      <c r="E8762" s="1" t="s">
        <v>6</v>
      </c>
      <c r="F8762" s="11">
        <v>4133</v>
      </c>
      <c r="G8762" s="1" t="s">
        <v>137</v>
      </c>
      <c r="H8762" s="1" t="s">
        <v>299</v>
      </c>
      <c r="I8762" s="27">
        <v>232</v>
      </c>
      <c r="J8762" s="30">
        <v>1107</v>
      </c>
      <c r="K8762" s="28" t="s">
        <v>6753</v>
      </c>
      <c r="L8762" s="4" t="s">
        <v>273</v>
      </c>
    </row>
    <row r="8763" spans="1:12">
      <c r="A8763" s="36">
        <v>2017</v>
      </c>
      <c r="B8763" s="14" t="s">
        <v>1961</v>
      </c>
      <c r="C8763" s="9">
        <v>43066</v>
      </c>
      <c r="D8763" s="14" t="s">
        <v>537</v>
      </c>
      <c r="E8763" s="1" t="s">
        <v>6</v>
      </c>
      <c r="F8763" s="11">
        <v>4120</v>
      </c>
      <c r="G8763" s="1" t="s">
        <v>1050</v>
      </c>
      <c r="H8763" s="11" t="s">
        <v>294</v>
      </c>
      <c r="I8763" s="27">
        <v>151</v>
      </c>
      <c r="J8763" s="30">
        <v>23892</v>
      </c>
      <c r="K8763" s="28" t="s">
        <v>6788</v>
      </c>
      <c r="L8763" s="4" t="s">
        <v>273</v>
      </c>
    </row>
    <row r="8764" spans="1:12">
      <c r="A8764" s="36">
        <v>2017</v>
      </c>
      <c r="B8764" s="14" t="s">
        <v>1961</v>
      </c>
      <c r="C8764" s="9">
        <v>43066</v>
      </c>
      <c r="D8764" s="14" t="s">
        <v>537</v>
      </c>
      <c r="E8764" s="1" t="s">
        <v>6</v>
      </c>
      <c r="F8764" s="11">
        <v>4120</v>
      </c>
      <c r="G8764" s="1" t="s">
        <v>1050</v>
      </c>
      <c r="H8764" s="11" t="s">
        <v>294</v>
      </c>
      <c r="I8764" s="27">
        <v>189.6</v>
      </c>
      <c r="J8764" s="30">
        <v>23894</v>
      </c>
      <c r="K8764" s="28" t="s">
        <v>6785</v>
      </c>
      <c r="L8764" s="4" t="s">
        <v>273</v>
      </c>
    </row>
    <row r="8765" spans="1:12">
      <c r="A8765" s="36">
        <v>2017</v>
      </c>
      <c r="B8765" s="14" t="s">
        <v>1961</v>
      </c>
      <c r="C8765" s="9">
        <v>43067</v>
      </c>
      <c r="D8765" s="14" t="s">
        <v>537</v>
      </c>
      <c r="E8765" s="1" t="s">
        <v>6</v>
      </c>
      <c r="F8765" s="11">
        <v>4131</v>
      </c>
      <c r="G8765" s="1" t="s">
        <v>37</v>
      </c>
      <c r="H8765" s="11" t="s">
        <v>1482</v>
      </c>
      <c r="I8765" s="27">
        <v>212</v>
      </c>
      <c r="J8765" s="30" t="s">
        <v>6789</v>
      </c>
      <c r="K8765" s="28" t="s">
        <v>6748</v>
      </c>
      <c r="L8765" s="4" t="s">
        <v>273</v>
      </c>
    </row>
    <row r="8766" spans="1:12">
      <c r="A8766" s="36">
        <v>2017</v>
      </c>
      <c r="B8766" s="14" t="s">
        <v>1961</v>
      </c>
      <c r="C8766" s="9">
        <v>43067</v>
      </c>
      <c r="D8766" s="14" t="s">
        <v>537</v>
      </c>
      <c r="E8766" s="1" t="s">
        <v>6</v>
      </c>
      <c r="F8766" s="11">
        <v>4120</v>
      </c>
      <c r="G8766" s="1" t="s">
        <v>37</v>
      </c>
      <c r="H8766" s="11" t="s">
        <v>1962</v>
      </c>
      <c r="I8766" s="27">
        <v>201</v>
      </c>
      <c r="J8766" s="30" t="s">
        <v>6790</v>
      </c>
      <c r="K8766" s="28" t="s">
        <v>6788</v>
      </c>
      <c r="L8766" s="4" t="s">
        <v>273</v>
      </c>
    </row>
    <row r="8767" spans="1:12">
      <c r="A8767" s="36">
        <v>2017</v>
      </c>
      <c r="B8767" s="14" t="s">
        <v>1961</v>
      </c>
      <c r="C8767" s="9">
        <v>43068</v>
      </c>
      <c r="D8767" s="14" t="s">
        <v>537</v>
      </c>
      <c r="E8767" s="1" t="s">
        <v>6</v>
      </c>
      <c r="F8767" s="11">
        <v>4110</v>
      </c>
      <c r="G8767" s="1" t="s">
        <v>179</v>
      </c>
      <c r="H8767" s="1" t="s">
        <v>281</v>
      </c>
      <c r="I8767" s="27">
        <v>113</v>
      </c>
      <c r="J8767" s="30">
        <v>70488</v>
      </c>
      <c r="K8767" s="28" t="s">
        <v>6758</v>
      </c>
      <c r="L8767" s="4" t="s">
        <v>273</v>
      </c>
    </row>
    <row r="8768" spans="1:12">
      <c r="A8768" s="36">
        <v>2017</v>
      </c>
      <c r="B8768" s="14" t="s">
        <v>1961</v>
      </c>
      <c r="C8768" s="9">
        <v>43069</v>
      </c>
      <c r="D8768" s="14" t="s">
        <v>537</v>
      </c>
      <c r="E8768" s="1" t="s">
        <v>6</v>
      </c>
      <c r="F8768" s="11">
        <v>4110</v>
      </c>
      <c r="G8768" s="1" t="s">
        <v>179</v>
      </c>
      <c r="H8768" s="1" t="s">
        <v>281</v>
      </c>
      <c r="I8768" s="27">
        <v>62</v>
      </c>
      <c r="J8768" s="30">
        <v>70489</v>
      </c>
      <c r="K8768" s="28" t="s">
        <v>6758</v>
      </c>
      <c r="L8768" s="4" t="s">
        <v>273</v>
      </c>
    </row>
    <row r="8769" spans="1:12">
      <c r="A8769" s="36">
        <v>2017</v>
      </c>
      <c r="B8769" s="14" t="s">
        <v>1961</v>
      </c>
      <c r="C8769" s="9">
        <v>43069</v>
      </c>
      <c r="D8769" s="14" t="s">
        <v>537</v>
      </c>
      <c r="E8769" s="1" t="s">
        <v>6</v>
      </c>
      <c r="F8769" s="11">
        <v>4122</v>
      </c>
      <c r="G8769" s="1" t="s">
        <v>408</v>
      </c>
      <c r="H8769" s="1" t="s">
        <v>2503</v>
      </c>
      <c r="I8769" s="27">
        <v>243.3</v>
      </c>
      <c r="J8769" s="30" t="s">
        <v>6791</v>
      </c>
      <c r="K8769" s="28" t="s">
        <v>6780</v>
      </c>
      <c r="L8769" s="4" t="s">
        <v>273</v>
      </c>
    </row>
    <row r="8770" spans="1:12">
      <c r="A8770" s="36">
        <v>2017</v>
      </c>
      <c r="B8770" s="14" t="s">
        <v>1961</v>
      </c>
      <c r="C8770" s="9">
        <v>43069</v>
      </c>
      <c r="D8770" s="14" t="s">
        <v>537</v>
      </c>
      <c r="E8770" s="1" t="s">
        <v>6</v>
      </c>
      <c r="F8770" s="11">
        <v>4122</v>
      </c>
      <c r="G8770" s="1" t="s">
        <v>37</v>
      </c>
      <c r="H8770" s="1" t="s">
        <v>143</v>
      </c>
      <c r="I8770" s="27">
        <v>102</v>
      </c>
      <c r="J8770" s="30" t="s">
        <v>6792</v>
      </c>
      <c r="K8770" s="28" t="s">
        <v>6780</v>
      </c>
      <c r="L8770" s="4" t="s">
        <v>273</v>
      </c>
    </row>
    <row r="8771" spans="1:12">
      <c r="A8771" s="36">
        <v>2017</v>
      </c>
      <c r="B8771" s="14" t="s">
        <v>1961</v>
      </c>
      <c r="C8771" s="9">
        <v>43069</v>
      </c>
      <c r="D8771" s="14" t="s">
        <v>537</v>
      </c>
      <c r="E8771" s="1" t="s">
        <v>6</v>
      </c>
      <c r="F8771" s="11">
        <v>4110</v>
      </c>
      <c r="G8771" s="1" t="s">
        <v>179</v>
      </c>
      <c r="H8771" s="1" t="s">
        <v>281</v>
      </c>
      <c r="I8771" s="27">
        <v>161</v>
      </c>
      <c r="J8771" s="30">
        <v>70532</v>
      </c>
      <c r="K8771" s="28" t="s">
        <v>6758</v>
      </c>
      <c r="L8771" s="4" t="s">
        <v>273</v>
      </c>
    </row>
    <row r="8772" spans="1:12">
      <c r="A8772" s="36">
        <v>2017</v>
      </c>
      <c r="B8772" s="14" t="s">
        <v>1961</v>
      </c>
      <c r="C8772" s="9">
        <v>43068</v>
      </c>
      <c r="D8772" s="14" t="s">
        <v>537</v>
      </c>
      <c r="E8772" s="1" t="s">
        <v>6</v>
      </c>
      <c r="F8772" s="11">
        <v>4137</v>
      </c>
      <c r="G8772" s="1" t="s">
        <v>137</v>
      </c>
      <c r="H8772" s="1" t="s">
        <v>138</v>
      </c>
      <c r="I8772" s="27">
        <v>161.1</v>
      </c>
      <c r="J8772" s="30">
        <v>1633</v>
      </c>
      <c r="K8772" s="28" t="s">
        <v>6782</v>
      </c>
      <c r="L8772" s="4" t="s">
        <v>273</v>
      </c>
    </row>
    <row r="8773" spans="1:12">
      <c r="A8773" s="36">
        <v>2017</v>
      </c>
      <c r="B8773" s="14" t="s">
        <v>1961</v>
      </c>
      <c r="C8773" s="9">
        <v>43049</v>
      </c>
      <c r="D8773" s="14" t="s">
        <v>537</v>
      </c>
      <c r="E8773" s="1" t="s">
        <v>6</v>
      </c>
      <c r="F8773" s="11">
        <v>4106</v>
      </c>
      <c r="G8773" s="1" t="s">
        <v>137</v>
      </c>
      <c r="H8773" s="1" t="s">
        <v>650</v>
      </c>
      <c r="I8773" s="27">
        <v>194</v>
      </c>
      <c r="J8773" s="30">
        <v>2791</v>
      </c>
      <c r="K8773" s="28" t="s">
        <v>6766</v>
      </c>
      <c r="L8773" s="4" t="s">
        <v>273</v>
      </c>
    </row>
    <row r="8774" spans="1:12">
      <c r="A8774" s="36">
        <v>2017</v>
      </c>
      <c r="B8774" s="14" t="s">
        <v>1961</v>
      </c>
      <c r="C8774" s="9">
        <v>43048</v>
      </c>
      <c r="D8774" s="14" t="s">
        <v>537</v>
      </c>
      <c r="E8774" s="1" t="s">
        <v>6</v>
      </c>
      <c r="F8774" s="11">
        <v>4106</v>
      </c>
      <c r="G8774" s="1" t="s">
        <v>137</v>
      </c>
      <c r="H8774" s="1" t="s">
        <v>650</v>
      </c>
      <c r="I8774" s="27">
        <v>241</v>
      </c>
      <c r="J8774" s="30">
        <v>2792</v>
      </c>
      <c r="K8774" s="28" t="s">
        <v>6766</v>
      </c>
      <c r="L8774" s="4" t="s">
        <v>273</v>
      </c>
    </row>
    <row r="8775" spans="1:12">
      <c r="A8775" s="36">
        <v>2017</v>
      </c>
      <c r="B8775" s="14" t="s">
        <v>1961</v>
      </c>
      <c r="C8775" s="9">
        <v>43048</v>
      </c>
      <c r="D8775" s="14" t="s">
        <v>537</v>
      </c>
      <c r="E8775" s="1" t="s">
        <v>695</v>
      </c>
      <c r="F8775" s="11">
        <v>5765</v>
      </c>
      <c r="G8775" s="1" t="s">
        <v>510</v>
      </c>
      <c r="H8775" s="11" t="s">
        <v>2087</v>
      </c>
      <c r="I8775" s="27">
        <v>60</v>
      </c>
      <c r="J8775" s="30">
        <v>1632</v>
      </c>
      <c r="K8775" s="28"/>
      <c r="L8775" s="4" t="s">
        <v>582</v>
      </c>
    </row>
    <row r="8776" spans="1:12">
      <c r="A8776" s="36">
        <v>2017</v>
      </c>
      <c r="B8776" s="14" t="s">
        <v>1961</v>
      </c>
      <c r="C8776" s="9">
        <v>43069</v>
      </c>
      <c r="D8776" s="14" t="s">
        <v>537</v>
      </c>
      <c r="E8776" s="1" t="s">
        <v>308</v>
      </c>
      <c r="F8776" s="11">
        <v>4418</v>
      </c>
      <c r="G8776" s="1" t="s">
        <v>137</v>
      </c>
      <c r="H8776" s="1" t="s">
        <v>138</v>
      </c>
      <c r="I8776" s="27">
        <v>109.8</v>
      </c>
      <c r="J8776" s="30">
        <v>1634</v>
      </c>
      <c r="K8776" s="28" t="s">
        <v>6682</v>
      </c>
      <c r="L8776" s="4" t="s">
        <v>141</v>
      </c>
    </row>
    <row r="8777" spans="1:12">
      <c r="A8777" s="36">
        <v>2017</v>
      </c>
      <c r="B8777" s="14" t="s">
        <v>1961</v>
      </c>
      <c r="C8777" s="9">
        <v>43052</v>
      </c>
      <c r="D8777" s="14" t="s">
        <v>537</v>
      </c>
      <c r="E8777" s="1" t="s">
        <v>452</v>
      </c>
      <c r="F8777" s="11">
        <v>1250</v>
      </c>
      <c r="G8777" s="1" t="s">
        <v>179</v>
      </c>
      <c r="H8777" s="1" t="s">
        <v>30</v>
      </c>
      <c r="I8777" s="27">
        <v>120</v>
      </c>
      <c r="J8777" s="30">
        <v>40703</v>
      </c>
      <c r="K8777" s="28" t="s">
        <v>6793</v>
      </c>
      <c r="L8777" s="4" t="s">
        <v>310</v>
      </c>
    </row>
    <row r="8778" spans="1:12">
      <c r="A8778" s="36">
        <v>2017</v>
      </c>
      <c r="B8778" s="14" t="s">
        <v>1961</v>
      </c>
      <c r="C8778" s="9">
        <v>43052</v>
      </c>
      <c r="D8778" s="14" t="s">
        <v>537</v>
      </c>
      <c r="E8778" s="1" t="s">
        <v>452</v>
      </c>
      <c r="F8778" s="11">
        <v>1250</v>
      </c>
      <c r="G8778" s="1" t="s">
        <v>137</v>
      </c>
      <c r="H8778" s="1" t="s">
        <v>138</v>
      </c>
      <c r="I8778" s="27">
        <v>76</v>
      </c>
      <c r="J8778" s="30">
        <v>3633</v>
      </c>
      <c r="K8778" s="28" t="s">
        <v>6793</v>
      </c>
      <c r="L8778" s="4" t="s">
        <v>310</v>
      </c>
    </row>
    <row r="8779" spans="1:12">
      <c r="A8779" s="36">
        <v>2017</v>
      </c>
      <c r="B8779" s="14" t="s">
        <v>1961</v>
      </c>
      <c r="C8779" s="9">
        <v>43054</v>
      </c>
      <c r="D8779" s="14" t="s">
        <v>537</v>
      </c>
      <c r="E8779" s="1" t="s">
        <v>452</v>
      </c>
      <c r="F8779" s="11">
        <v>1250</v>
      </c>
      <c r="G8779" s="1" t="s">
        <v>137</v>
      </c>
      <c r="H8779" s="1" t="s">
        <v>138</v>
      </c>
      <c r="I8779" s="27">
        <v>136</v>
      </c>
      <c r="J8779" s="30">
        <v>3635</v>
      </c>
      <c r="K8779" s="28" t="s">
        <v>6793</v>
      </c>
      <c r="L8779" s="4" t="s">
        <v>310</v>
      </c>
    </row>
    <row r="8780" spans="1:12">
      <c r="A8780" s="36">
        <v>2017</v>
      </c>
      <c r="B8780" s="14" t="s">
        <v>1961</v>
      </c>
      <c r="C8780" s="9">
        <v>43055</v>
      </c>
      <c r="D8780" s="14" t="s">
        <v>537</v>
      </c>
      <c r="E8780" s="1" t="s">
        <v>452</v>
      </c>
      <c r="F8780" s="11">
        <v>1250</v>
      </c>
      <c r="G8780" s="1" t="s">
        <v>510</v>
      </c>
      <c r="H8780" s="11" t="s">
        <v>2087</v>
      </c>
      <c r="I8780" s="27">
        <v>196</v>
      </c>
      <c r="J8780" s="30">
        <v>1636</v>
      </c>
      <c r="K8780" s="28" t="s">
        <v>6793</v>
      </c>
      <c r="L8780" s="4" t="s">
        <v>310</v>
      </c>
    </row>
    <row r="8781" spans="1:12">
      <c r="A8781" s="36">
        <v>2017</v>
      </c>
      <c r="B8781" s="14" t="s">
        <v>1961</v>
      </c>
      <c r="C8781" s="9">
        <v>43058</v>
      </c>
      <c r="D8781" s="14" t="s">
        <v>537</v>
      </c>
      <c r="E8781" s="1" t="s">
        <v>452</v>
      </c>
      <c r="F8781" s="11">
        <v>1250</v>
      </c>
      <c r="G8781" s="1" t="s">
        <v>137</v>
      </c>
      <c r="H8781" s="1" t="s">
        <v>138</v>
      </c>
      <c r="I8781" s="27">
        <v>211</v>
      </c>
      <c r="J8781" s="30">
        <v>3647</v>
      </c>
      <c r="K8781" s="28" t="s">
        <v>6793</v>
      </c>
      <c r="L8781" s="4" t="s">
        <v>310</v>
      </c>
    </row>
    <row r="8782" spans="1:12">
      <c r="A8782" s="36">
        <v>2017</v>
      </c>
      <c r="B8782" s="14" t="s">
        <v>1961</v>
      </c>
      <c r="C8782" s="9">
        <v>43058</v>
      </c>
      <c r="D8782" s="14" t="s">
        <v>537</v>
      </c>
      <c r="E8782" s="1" t="s">
        <v>452</v>
      </c>
      <c r="F8782" s="11">
        <v>1250</v>
      </c>
      <c r="G8782" s="1" t="s">
        <v>137</v>
      </c>
      <c r="H8782" s="1" t="s">
        <v>138</v>
      </c>
      <c r="I8782" s="27">
        <v>86</v>
      </c>
      <c r="J8782" s="30">
        <v>3648</v>
      </c>
      <c r="K8782" s="28" t="s">
        <v>6793</v>
      </c>
      <c r="L8782" s="4" t="s">
        <v>310</v>
      </c>
    </row>
    <row r="8783" spans="1:12">
      <c r="A8783" s="36">
        <v>2017</v>
      </c>
      <c r="B8783" s="14" t="s">
        <v>1961</v>
      </c>
      <c r="C8783" s="9">
        <v>43067</v>
      </c>
      <c r="D8783" s="14" t="s">
        <v>537</v>
      </c>
      <c r="E8783" s="1" t="s">
        <v>452</v>
      </c>
      <c r="F8783" s="11">
        <v>1250</v>
      </c>
      <c r="G8783" s="1" t="s">
        <v>179</v>
      </c>
      <c r="H8783" s="1" t="s">
        <v>183</v>
      </c>
      <c r="I8783" s="27">
        <v>150</v>
      </c>
      <c r="J8783" s="30">
        <v>28293</v>
      </c>
      <c r="K8783" s="28" t="s">
        <v>6794</v>
      </c>
      <c r="L8783" s="4" t="s">
        <v>310</v>
      </c>
    </row>
    <row r="8784" spans="1:12">
      <c r="A8784" s="36">
        <v>2017</v>
      </c>
      <c r="B8784" s="14" t="s">
        <v>1961</v>
      </c>
      <c r="C8784" s="9">
        <v>43068</v>
      </c>
      <c r="D8784" s="14" t="s">
        <v>537</v>
      </c>
      <c r="E8784" s="1" t="s">
        <v>452</v>
      </c>
      <c r="F8784" s="11">
        <v>1250</v>
      </c>
      <c r="G8784" s="1" t="s">
        <v>179</v>
      </c>
      <c r="H8784" s="1" t="s">
        <v>30</v>
      </c>
      <c r="I8784" s="27">
        <v>130</v>
      </c>
      <c r="J8784" s="30">
        <v>40963</v>
      </c>
      <c r="K8784" s="28" t="s">
        <v>6794</v>
      </c>
      <c r="L8784" s="4" t="s">
        <v>310</v>
      </c>
    </row>
    <row r="8785" spans="1:12">
      <c r="A8785" s="36">
        <v>2017</v>
      </c>
      <c r="B8785" s="14" t="s">
        <v>1961</v>
      </c>
      <c r="C8785" s="9">
        <v>43040</v>
      </c>
      <c r="D8785" s="14" t="s">
        <v>537</v>
      </c>
      <c r="E8785" s="1" t="s">
        <v>308</v>
      </c>
      <c r="F8785" s="11">
        <v>4415</v>
      </c>
      <c r="G8785" s="1" t="s">
        <v>179</v>
      </c>
      <c r="H8785" s="1" t="s">
        <v>183</v>
      </c>
      <c r="I8785" s="27">
        <v>78</v>
      </c>
      <c r="J8785" s="30">
        <v>28210</v>
      </c>
      <c r="K8785" s="28" t="s">
        <v>2496</v>
      </c>
      <c r="L8785" s="4" t="s">
        <v>310</v>
      </c>
    </row>
    <row r="8786" spans="1:12">
      <c r="A8786" s="36">
        <v>2017</v>
      </c>
      <c r="B8786" s="14" t="s">
        <v>1961</v>
      </c>
      <c r="C8786" s="9">
        <v>43041</v>
      </c>
      <c r="D8786" s="14" t="s">
        <v>537</v>
      </c>
      <c r="E8786" s="1" t="s">
        <v>308</v>
      </c>
      <c r="F8786" s="11">
        <v>4415</v>
      </c>
      <c r="G8786" s="1" t="s">
        <v>179</v>
      </c>
      <c r="H8786" s="1" t="s">
        <v>183</v>
      </c>
      <c r="I8786" s="27">
        <v>40</v>
      </c>
      <c r="J8786" s="30">
        <v>28211</v>
      </c>
      <c r="K8786" s="28" t="s">
        <v>2496</v>
      </c>
      <c r="L8786" s="4" t="s">
        <v>310</v>
      </c>
    </row>
    <row r="8787" spans="1:12">
      <c r="A8787" s="36">
        <v>2017</v>
      </c>
      <c r="B8787" s="14" t="s">
        <v>1961</v>
      </c>
      <c r="C8787" s="9">
        <v>43041</v>
      </c>
      <c r="D8787" s="14" t="s">
        <v>537</v>
      </c>
      <c r="E8787" s="1" t="s">
        <v>308</v>
      </c>
      <c r="F8787" s="11">
        <v>4528</v>
      </c>
      <c r="G8787" s="1" t="s">
        <v>137</v>
      </c>
      <c r="H8787" s="1" t="s">
        <v>138</v>
      </c>
      <c r="I8787" s="27">
        <v>99</v>
      </c>
      <c r="J8787" s="30">
        <v>1592</v>
      </c>
      <c r="K8787" s="28" t="s">
        <v>2492</v>
      </c>
      <c r="L8787" s="4" t="s">
        <v>310</v>
      </c>
    </row>
    <row r="8788" spans="1:12">
      <c r="A8788" s="36">
        <v>2017</v>
      </c>
      <c r="B8788" s="14" t="s">
        <v>1961</v>
      </c>
      <c r="C8788" s="9">
        <v>43042</v>
      </c>
      <c r="D8788" s="14" t="s">
        <v>537</v>
      </c>
      <c r="E8788" s="1" t="s">
        <v>308</v>
      </c>
      <c r="F8788" s="11">
        <v>4415</v>
      </c>
      <c r="G8788" s="1" t="s">
        <v>137</v>
      </c>
      <c r="H8788" s="1" t="s">
        <v>301</v>
      </c>
      <c r="I8788" s="27">
        <v>77</v>
      </c>
      <c r="J8788" s="30">
        <v>9716</v>
      </c>
      <c r="K8788" s="28" t="s">
        <v>5037</v>
      </c>
      <c r="L8788" s="4" t="s">
        <v>310</v>
      </c>
    </row>
    <row r="8789" spans="1:12">
      <c r="A8789" s="36">
        <v>2017</v>
      </c>
      <c r="B8789" s="14" t="s">
        <v>1961</v>
      </c>
      <c r="C8789" s="9">
        <v>43042</v>
      </c>
      <c r="D8789" s="14" t="s">
        <v>537</v>
      </c>
      <c r="E8789" s="1" t="s">
        <v>308</v>
      </c>
      <c r="F8789" s="11">
        <v>4415</v>
      </c>
      <c r="G8789" s="1" t="s">
        <v>137</v>
      </c>
      <c r="H8789" s="1" t="s">
        <v>301</v>
      </c>
      <c r="I8789" s="27">
        <v>142</v>
      </c>
      <c r="J8789" s="30">
        <v>9711</v>
      </c>
      <c r="K8789" s="28" t="s">
        <v>5037</v>
      </c>
      <c r="L8789" s="4" t="s">
        <v>310</v>
      </c>
    </row>
    <row r="8790" spans="1:12">
      <c r="A8790" s="36">
        <v>2017</v>
      </c>
      <c r="B8790" s="14" t="s">
        <v>1961</v>
      </c>
      <c r="C8790" s="9">
        <v>43042</v>
      </c>
      <c r="D8790" s="14" t="s">
        <v>537</v>
      </c>
      <c r="E8790" s="1" t="s">
        <v>308</v>
      </c>
      <c r="F8790" s="11">
        <v>4531</v>
      </c>
      <c r="G8790" s="1" t="s">
        <v>137</v>
      </c>
      <c r="H8790" s="1" t="s">
        <v>301</v>
      </c>
      <c r="I8790" s="27">
        <v>112</v>
      </c>
      <c r="J8790" s="30">
        <v>9710</v>
      </c>
      <c r="K8790" s="28" t="s">
        <v>4097</v>
      </c>
      <c r="L8790" s="4" t="s">
        <v>310</v>
      </c>
    </row>
    <row r="8791" spans="1:12">
      <c r="A8791" s="36">
        <v>2017</v>
      </c>
      <c r="B8791" s="14" t="s">
        <v>1961</v>
      </c>
      <c r="C8791" s="9">
        <v>43042</v>
      </c>
      <c r="D8791" s="14" t="s">
        <v>537</v>
      </c>
      <c r="E8791" s="1" t="s">
        <v>308</v>
      </c>
      <c r="F8791" s="11">
        <v>4528</v>
      </c>
      <c r="G8791" s="1" t="s">
        <v>137</v>
      </c>
      <c r="H8791" s="1" t="s">
        <v>138</v>
      </c>
      <c r="I8791" s="27">
        <v>69.8</v>
      </c>
      <c r="J8791" s="30">
        <v>1595</v>
      </c>
      <c r="K8791" s="28" t="s">
        <v>2492</v>
      </c>
      <c r="L8791" s="4" t="s">
        <v>310</v>
      </c>
    </row>
    <row r="8792" spans="1:12">
      <c r="A8792" s="36">
        <v>2017</v>
      </c>
      <c r="B8792" s="14" t="s">
        <v>1961</v>
      </c>
      <c r="C8792" s="9">
        <v>43045</v>
      </c>
      <c r="D8792" s="14" t="s">
        <v>537</v>
      </c>
      <c r="E8792" s="1" t="s">
        <v>308</v>
      </c>
      <c r="F8792" s="11">
        <v>4528</v>
      </c>
      <c r="G8792" s="1" t="s">
        <v>137</v>
      </c>
      <c r="H8792" s="1" t="s">
        <v>138</v>
      </c>
      <c r="I8792" s="27">
        <v>128.4</v>
      </c>
      <c r="J8792" s="30">
        <v>1598</v>
      </c>
      <c r="K8792" s="28" t="s">
        <v>2492</v>
      </c>
      <c r="L8792" s="4" t="s">
        <v>310</v>
      </c>
    </row>
    <row r="8793" spans="1:12">
      <c r="A8793" s="36">
        <v>2017</v>
      </c>
      <c r="B8793" s="14" t="s">
        <v>1961</v>
      </c>
      <c r="C8793" s="9">
        <v>43045</v>
      </c>
      <c r="D8793" s="14" t="s">
        <v>537</v>
      </c>
      <c r="E8793" s="1" t="s">
        <v>308</v>
      </c>
      <c r="F8793" s="11">
        <v>4415</v>
      </c>
      <c r="G8793" s="1" t="s">
        <v>269</v>
      </c>
      <c r="H8793" s="11" t="s">
        <v>2354</v>
      </c>
      <c r="I8793" s="27">
        <v>125</v>
      </c>
      <c r="J8793" s="30">
        <v>19597</v>
      </c>
      <c r="K8793" s="28" t="s">
        <v>3579</v>
      </c>
      <c r="L8793" s="4" t="s">
        <v>310</v>
      </c>
    </row>
    <row r="8794" spans="1:12">
      <c r="A8794" s="36">
        <v>2017</v>
      </c>
      <c r="B8794" s="14" t="s">
        <v>1961</v>
      </c>
      <c r="C8794" s="9">
        <v>43046</v>
      </c>
      <c r="D8794" s="14" t="s">
        <v>537</v>
      </c>
      <c r="E8794" s="1" t="s">
        <v>308</v>
      </c>
      <c r="F8794" s="11">
        <v>4415</v>
      </c>
      <c r="G8794" s="1" t="s">
        <v>179</v>
      </c>
      <c r="H8794" s="1" t="s">
        <v>183</v>
      </c>
      <c r="I8794" s="27">
        <v>69</v>
      </c>
      <c r="J8794" s="30">
        <v>28224</v>
      </c>
      <c r="K8794" s="28" t="s">
        <v>3579</v>
      </c>
      <c r="L8794" s="4" t="s">
        <v>310</v>
      </c>
    </row>
    <row r="8795" spans="1:12">
      <c r="A8795" s="36">
        <v>2017</v>
      </c>
      <c r="B8795" s="14" t="s">
        <v>1961</v>
      </c>
      <c r="C8795" s="9">
        <v>43049</v>
      </c>
      <c r="D8795" s="14" t="s">
        <v>537</v>
      </c>
      <c r="E8795" s="1" t="s">
        <v>308</v>
      </c>
      <c r="F8795" s="11">
        <v>4528</v>
      </c>
      <c r="G8795" s="1" t="s">
        <v>137</v>
      </c>
      <c r="H8795" s="1" t="s">
        <v>138</v>
      </c>
      <c r="I8795" s="27">
        <v>105.3</v>
      </c>
      <c r="J8795" s="30">
        <v>1607</v>
      </c>
      <c r="K8795" s="28" t="s">
        <v>2492</v>
      </c>
      <c r="L8795" s="4" t="s">
        <v>310</v>
      </c>
    </row>
    <row r="8796" spans="1:12">
      <c r="A8796" s="36">
        <v>2017</v>
      </c>
      <c r="B8796" s="14" t="s">
        <v>1961</v>
      </c>
      <c r="C8796" s="9">
        <v>43049</v>
      </c>
      <c r="D8796" s="14" t="s">
        <v>537</v>
      </c>
      <c r="E8796" s="1" t="s">
        <v>308</v>
      </c>
      <c r="F8796" s="11">
        <v>4415</v>
      </c>
      <c r="G8796" s="1" t="s">
        <v>179</v>
      </c>
      <c r="H8796" s="1" t="s">
        <v>183</v>
      </c>
      <c r="I8796" s="27">
        <v>68</v>
      </c>
      <c r="J8796" s="30">
        <v>28232</v>
      </c>
      <c r="K8796" s="28" t="s">
        <v>5037</v>
      </c>
      <c r="L8796" s="4" t="s">
        <v>310</v>
      </c>
    </row>
    <row r="8797" spans="1:12">
      <c r="A8797" s="36">
        <v>2017</v>
      </c>
      <c r="B8797" s="14" t="s">
        <v>1961</v>
      </c>
      <c r="C8797" s="9">
        <v>43049</v>
      </c>
      <c r="D8797" s="14" t="s">
        <v>537</v>
      </c>
      <c r="E8797" s="1" t="s">
        <v>308</v>
      </c>
      <c r="F8797" s="11">
        <v>4531</v>
      </c>
      <c r="G8797" s="1" t="s">
        <v>137</v>
      </c>
      <c r="H8797" s="1" t="s">
        <v>301</v>
      </c>
      <c r="I8797" s="27">
        <v>112</v>
      </c>
      <c r="J8797" s="30">
        <v>9734</v>
      </c>
      <c r="K8797" s="28" t="s">
        <v>2094</v>
      </c>
      <c r="L8797" s="4" t="s">
        <v>310</v>
      </c>
    </row>
    <row r="8798" spans="1:12">
      <c r="A8798" s="36">
        <v>2017</v>
      </c>
      <c r="B8798" s="14" t="s">
        <v>1961</v>
      </c>
      <c r="C8798" s="9">
        <v>43050</v>
      </c>
      <c r="D8798" s="14" t="s">
        <v>537</v>
      </c>
      <c r="E8798" s="1" t="s">
        <v>308</v>
      </c>
      <c r="F8798" s="11">
        <v>4528</v>
      </c>
      <c r="G8798" s="1" t="s">
        <v>137</v>
      </c>
      <c r="H8798" s="1" t="s">
        <v>138</v>
      </c>
      <c r="I8798" s="27">
        <v>94.1</v>
      </c>
      <c r="J8798" s="30">
        <v>1609</v>
      </c>
      <c r="K8798" s="28" t="s">
        <v>1078</v>
      </c>
      <c r="L8798" s="4" t="s">
        <v>310</v>
      </c>
    </row>
    <row r="8799" spans="1:12">
      <c r="A8799" s="36">
        <v>2017</v>
      </c>
      <c r="B8799" s="14" t="s">
        <v>1961</v>
      </c>
      <c r="C8799" s="9">
        <v>43050</v>
      </c>
      <c r="D8799" s="14" t="s">
        <v>537</v>
      </c>
      <c r="E8799" s="1" t="s">
        <v>308</v>
      </c>
      <c r="F8799" s="11">
        <v>4415</v>
      </c>
      <c r="G8799" s="1" t="s">
        <v>137</v>
      </c>
      <c r="H8799" s="1" t="s">
        <v>301</v>
      </c>
      <c r="I8799" s="27">
        <v>130</v>
      </c>
      <c r="J8799" s="30">
        <v>9740</v>
      </c>
      <c r="K8799" s="28" t="s">
        <v>2496</v>
      </c>
      <c r="L8799" s="4" t="s">
        <v>310</v>
      </c>
    </row>
    <row r="8800" spans="1:12">
      <c r="A8800" s="36">
        <v>2017</v>
      </c>
      <c r="B8800" s="14" t="s">
        <v>1961</v>
      </c>
      <c r="C8800" s="9">
        <v>43050</v>
      </c>
      <c r="D8800" s="14" t="s">
        <v>537</v>
      </c>
      <c r="E8800" s="1" t="s">
        <v>308</v>
      </c>
      <c r="F8800" s="11">
        <v>4415</v>
      </c>
      <c r="G8800" s="1" t="s">
        <v>179</v>
      </c>
      <c r="H8800" s="1" t="s">
        <v>183</v>
      </c>
      <c r="I8800" s="27">
        <v>95</v>
      </c>
      <c r="J8800" s="30">
        <v>28233</v>
      </c>
      <c r="K8800" s="28" t="s">
        <v>2496</v>
      </c>
      <c r="L8800" s="4" t="s">
        <v>310</v>
      </c>
    </row>
    <row r="8801" spans="1:12">
      <c r="A8801" s="36">
        <v>2017</v>
      </c>
      <c r="B8801" s="14" t="s">
        <v>1961</v>
      </c>
      <c r="C8801" s="9">
        <v>43050</v>
      </c>
      <c r="D8801" s="14" t="s">
        <v>537</v>
      </c>
      <c r="E8801" s="1" t="s">
        <v>308</v>
      </c>
      <c r="F8801" s="11">
        <v>4415</v>
      </c>
      <c r="G8801" s="1" t="s">
        <v>179</v>
      </c>
      <c r="H8801" s="1" t="s">
        <v>183</v>
      </c>
      <c r="I8801" s="27">
        <v>83</v>
      </c>
      <c r="J8801" s="30">
        <v>28235</v>
      </c>
      <c r="K8801" s="28" t="s">
        <v>2496</v>
      </c>
      <c r="L8801" s="4" t="s">
        <v>310</v>
      </c>
    </row>
    <row r="8802" spans="1:12">
      <c r="A8802" s="36">
        <v>2017</v>
      </c>
      <c r="B8802" s="14" t="s">
        <v>1961</v>
      </c>
      <c r="C8802" s="9">
        <v>43051</v>
      </c>
      <c r="D8802" s="14" t="s">
        <v>537</v>
      </c>
      <c r="E8802" s="1" t="s">
        <v>308</v>
      </c>
      <c r="F8802" s="11">
        <v>4528</v>
      </c>
      <c r="G8802" s="1" t="s">
        <v>137</v>
      </c>
      <c r="H8802" s="1" t="s">
        <v>138</v>
      </c>
      <c r="I8802" s="27">
        <v>103.9</v>
      </c>
      <c r="J8802" s="30">
        <v>1611</v>
      </c>
      <c r="K8802" s="28" t="s">
        <v>1078</v>
      </c>
      <c r="L8802" s="4" t="s">
        <v>310</v>
      </c>
    </row>
    <row r="8803" spans="1:12">
      <c r="A8803" s="36">
        <v>2017</v>
      </c>
      <c r="B8803" s="14" t="s">
        <v>1961</v>
      </c>
      <c r="C8803" s="9">
        <v>43052</v>
      </c>
      <c r="D8803" s="14" t="s">
        <v>537</v>
      </c>
      <c r="E8803" s="1" t="s">
        <v>308</v>
      </c>
      <c r="F8803" s="11">
        <v>4415</v>
      </c>
      <c r="G8803" s="1" t="s">
        <v>179</v>
      </c>
      <c r="H8803" s="1" t="s">
        <v>183</v>
      </c>
      <c r="I8803" s="27">
        <v>104</v>
      </c>
      <c r="J8803" s="30">
        <v>28242</v>
      </c>
      <c r="K8803" s="28" t="s">
        <v>2094</v>
      </c>
      <c r="L8803" s="4" t="s">
        <v>310</v>
      </c>
    </row>
    <row r="8804" spans="1:12">
      <c r="A8804" s="36">
        <v>2017</v>
      </c>
      <c r="B8804" s="14" t="s">
        <v>1961</v>
      </c>
      <c r="C8804" s="9">
        <v>43054</v>
      </c>
      <c r="D8804" s="14" t="s">
        <v>537</v>
      </c>
      <c r="E8804" s="1" t="s">
        <v>308</v>
      </c>
      <c r="F8804" s="11">
        <v>4528</v>
      </c>
      <c r="G8804" s="1" t="s">
        <v>137</v>
      </c>
      <c r="H8804" s="1" t="s">
        <v>138</v>
      </c>
      <c r="I8804" s="27">
        <v>94.2</v>
      </c>
      <c r="J8804" s="30">
        <v>1614</v>
      </c>
      <c r="K8804" s="28" t="s">
        <v>1078</v>
      </c>
      <c r="L8804" s="4" t="s">
        <v>310</v>
      </c>
    </row>
    <row r="8805" spans="1:12">
      <c r="A8805" s="36">
        <v>2017</v>
      </c>
      <c r="B8805" s="14" t="s">
        <v>1961</v>
      </c>
      <c r="C8805" s="9">
        <v>43055</v>
      </c>
      <c r="D8805" s="14" t="s">
        <v>537</v>
      </c>
      <c r="E8805" s="1" t="s">
        <v>308</v>
      </c>
      <c r="F8805" s="11">
        <v>4415</v>
      </c>
      <c r="G8805" s="1" t="s">
        <v>137</v>
      </c>
      <c r="H8805" s="1" t="s">
        <v>301</v>
      </c>
      <c r="I8805" s="27">
        <v>54</v>
      </c>
      <c r="J8805" s="30">
        <v>9751</v>
      </c>
      <c r="K8805" s="28" t="s">
        <v>2094</v>
      </c>
      <c r="L8805" s="4" t="s">
        <v>310</v>
      </c>
    </row>
    <row r="8806" spans="1:12">
      <c r="A8806" s="36">
        <v>2017</v>
      </c>
      <c r="B8806" s="14" t="s">
        <v>1961</v>
      </c>
      <c r="C8806" s="9">
        <v>43055</v>
      </c>
      <c r="D8806" s="14" t="s">
        <v>537</v>
      </c>
      <c r="E8806" s="1" t="s">
        <v>308</v>
      </c>
      <c r="F8806" s="11">
        <v>4415</v>
      </c>
      <c r="G8806" s="1" t="s">
        <v>137</v>
      </c>
      <c r="H8806" s="1" t="s">
        <v>287</v>
      </c>
      <c r="I8806" s="27">
        <v>79</v>
      </c>
      <c r="J8806" s="30">
        <v>10248</v>
      </c>
      <c r="K8806" s="28" t="s">
        <v>2094</v>
      </c>
      <c r="L8806" s="4" t="s">
        <v>310</v>
      </c>
    </row>
    <row r="8807" spans="1:12">
      <c r="A8807" s="36">
        <v>2017</v>
      </c>
      <c r="B8807" s="14" t="s">
        <v>1961</v>
      </c>
      <c r="C8807" s="9">
        <v>43055</v>
      </c>
      <c r="D8807" s="14" t="s">
        <v>537</v>
      </c>
      <c r="E8807" s="1" t="s">
        <v>308</v>
      </c>
      <c r="F8807" s="11">
        <v>4415</v>
      </c>
      <c r="G8807" s="1" t="s">
        <v>269</v>
      </c>
      <c r="H8807" s="11" t="s">
        <v>2354</v>
      </c>
      <c r="I8807" s="27">
        <v>86</v>
      </c>
      <c r="J8807" s="30">
        <v>19643</v>
      </c>
      <c r="K8807" s="28" t="s">
        <v>2094</v>
      </c>
      <c r="L8807" s="4" t="s">
        <v>310</v>
      </c>
    </row>
    <row r="8808" spans="1:12">
      <c r="A8808" s="36">
        <v>2017</v>
      </c>
      <c r="B8808" s="14" t="s">
        <v>1961</v>
      </c>
      <c r="C8808" s="9">
        <v>43055</v>
      </c>
      <c r="D8808" s="14" t="s">
        <v>537</v>
      </c>
      <c r="E8808" s="1" t="s">
        <v>308</v>
      </c>
      <c r="F8808" s="11">
        <v>4415</v>
      </c>
      <c r="G8808" s="1" t="s">
        <v>179</v>
      </c>
      <c r="H8808" s="1" t="s">
        <v>183</v>
      </c>
      <c r="I8808" s="27">
        <v>93</v>
      </c>
      <c r="J8808" s="30">
        <v>28247</v>
      </c>
      <c r="K8808" s="28" t="s">
        <v>2094</v>
      </c>
      <c r="L8808" s="4" t="s">
        <v>310</v>
      </c>
    </row>
    <row r="8809" spans="1:12">
      <c r="A8809" s="36">
        <v>2017</v>
      </c>
      <c r="B8809" s="14" t="s">
        <v>1961</v>
      </c>
      <c r="C8809" s="9">
        <v>43056</v>
      </c>
      <c r="D8809" s="14" t="s">
        <v>537</v>
      </c>
      <c r="E8809" s="1" t="s">
        <v>308</v>
      </c>
      <c r="F8809" s="11">
        <v>4415</v>
      </c>
      <c r="G8809" s="1" t="s">
        <v>137</v>
      </c>
      <c r="H8809" s="1" t="s">
        <v>312</v>
      </c>
      <c r="I8809" s="27">
        <v>38</v>
      </c>
      <c r="J8809" s="30">
        <v>565</v>
      </c>
      <c r="K8809" s="28" t="s">
        <v>2094</v>
      </c>
      <c r="L8809" s="4" t="s">
        <v>310</v>
      </c>
    </row>
    <row r="8810" spans="1:12">
      <c r="A8810" s="36">
        <v>2017</v>
      </c>
      <c r="B8810" s="14" t="s">
        <v>1961</v>
      </c>
      <c r="C8810" s="9">
        <v>43059</v>
      </c>
      <c r="D8810" s="14" t="s">
        <v>537</v>
      </c>
      <c r="E8810" s="1" t="s">
        <v>308</v>
      </c>
      <c r="F8810" s="11">
        <v>4415</v>
      </c>
      <c r="G8810" s="1" t="s">
        <v>179</v>
      </c>
      <c r="H8810" s="1" t="s">
        <v>183</v>
      </c>
      <c r="I8810" s="27">
        <v>72</v>
      </c>
      <c r="J8810" s="30">
        <v>28265</v>
      </c>
      <c r="K8810" s="28" t="s">
        <v>4099</v>
      </c>
      <c r="L8810" s="4" t="s">
        <v>310</v>
      </c>
    </row>
    <row r="8811" spans="1:12">
      <c r="A8811" s="36">
        <v>2017</v>
      </c>
      <c r="B8811" s="14" t="s">
        <v>1961</v>
      </c>
      <c r="C8811" s="9">
        <v>43060</v>
      </c>
      <c r="D8811" s="14" t="s">
        <v>537</v>
      </c>
      <c r="E8811" s="1" t="s">
        <v>308</v>
      </c>
      <c r="F8811" s="11">
        <v>4528</v>
      </c>
      <c r="G8811" s="1" t="s">
        <v>137</v>
      </c>
      <c r="H8811" s="1" t="s">
        <v>138</v>
      </c>
      <c r="I8811" s="27">
        <v>142.6</v>
      </c>
      <c r="J8811" s="30">
        <v>1621</v>
      </c>
      <c r="K8811" s="28" t="s">
        <v>1078</v>
      </c>
      <c r="L8811" s="4" t="s">
        <v>310</v>
      </c>
    </row>
    <row r="8812" spans="1:12">
      <c r="A8812" s="36">
        <v>2017</v>
      </c>
      <c r="B8812" s="14" t="s">
        <v>1961</v>
      </c>
      <c r="C8812" s="9">
        <v>43061</v>
      </c>
      <c r="D8812" s="14" t="s">
        <v>537</v>
      </c>
      <c r="E8812" s="1" t="s">
        <v>308</v>
      </c>
      <c r="F8812" s="11">
        <v>4415</v>
      </c>
      <c r="G8812" s="1" t="s">
        <v>179</v>
      </c>
      <c r="H8812" s="1" t="s">
        <v>183</v>
      </c>
      <c r="I8812" s="27">
        <v>104</v>
      </c>
      <c r="J8812" s="30">
        <v>28274</v>
      </c>
      <c r="K8812" s="28" t="s">
        <v>2094</v>
      </c>
      <c r="L8812" s="4" t="s">
        <v>310</v>
      </c>
    </row>
    <row r="8813" spans="1:12">
      <c r="A8813" s="36">
        <v>2017</v>
      </c>
      <c r="B8813" s="14" t="s">
        <v>1961</v>
      </c>
      <c r="C8813" s="9">
        <v>43061</v>
      </c>
      <c r="D8813" s="14" t="s">
        <v>537</v>
      </c>
      <c r="E8813" s="1" t="s">
        <v>308</v>
      </c>
      <c r="F8813" s="11">
        <v>4415</v>
      </c>
      <c r="G8813" s="1" t="s">
        <v>179</v>
      </c>
      <c r="H8813" s="1" t="s">
        <v>183</v>
      </c>
      <c r="I8813" s="27">
        <v>109</v>
      </c>
      <c r="J8813" s="30">
        <v>28275</v>
      </c>
      <c r="K8813" s="28" t="s">
        <v>2094</v>
      </c>
      <c r="L8813" s="4" t="s">
        <v>310</v>
      </c>
    </row>
    <row r="8814" spans="1:12">
      <c r="A8814" s="36">
        <v>2017</v>
      </c>
      <c r="B8814" s="14" t="s">
        <v>1961</v>
      </c>
      <c r="C8814" s="9">
        <v>43062</v>
      </c>
      <c r="D8814" s="14" t="s">
        <v>537</v>
      </c>
      <c r="E8814" s="1" t="s">
        <v>308</v>
      </c>
      <c r="F8814" s="11">
        <v>4415</v>
      </c>
      <c r="G8814" s="1" t="s">
        <v>137</v>
      </c>
      <c r="H8814" s="1" t="s">
        <v>312</v>
      </c>
      <c r="I8814" s="27">
        <v>114</v>
      </c>
      <c r="J8814" s="30">
        <v>571</v>
      </c>
      <c r="K8814" s="28" t="s">
        <v>3580</v>
      </c>
      <c r="L8814" s="4" t="s">
        <v>310</v>
      </c>
    </row>
    <row r="8815" spans="1:12">
      <c r="A8815" s="36">
        <v>2017</v>
      </c>
      <c r="B8815" s="14" t="s">
        <v>1961</v>
      </c>
      <c r="C8815" s="9">
        <v>43062</v>
      </c>
      <c r="D8815" s="14" t="s">
        <v>537</v>
      </c>
      <c r="E8815" s="1" t="s">
        <v>308</v>
      </c>
      <c r="F8815" s="11">
        <v>4531</v>
      </c>
      <c r="G8815" s="1" t="s">
        <v>269</v>
      </c>
      <c r="H8815" s="1" t="s">
        <v>287</v>
      </c>
      <c r="I8815" s="27">
        <v>113</v>
      </c>
      <c r="J8815" s="30">
        <v>4826</v>
      </c>
      <c r="K8815" s="28" t="s">
        <v>3579</v>
      </c>
      <c r="L8815" s="4" t="s">
        <v>310</v>
      </c>
    </row>
    <row r="8816" spans="1:12">
      <c r="A8816" s="36">
        <v>2017</v>
      </c>
      <c r="B8816" s="14" t="s">
        <v>1961</v>
      </c>
      <c r="C8816" s="9">
        <v>43062</v>
      </c>
      <c r="D8816" s="14" t="s">
        <v>537</v>
      </c>
      <c r="E8816" s="1" t="s">
        <v>308</v>
      </c>
      <c r="F8816" s="11">
        <v>4528</v>
      </c>
      <c r="G8816" s="1" t="s">
        <v>137</v>
      </c>
      <c r="H8816" s="1" t="s">
        <v>138</v>
      </c>
      <c r="I8816" s="27">
        <v>81.3</v>
      </c>
      <c r="J8816" s="30">
        <v>1623</v>
      </c>
      <c r="K8816" s="28" t="s">
        <v>3579</v>
      </c>
      <c r="L8816" s="4" t="s">
        <v>310</v>
      </c>
    </row>
    <row r="8817" spans="1:12">
      <c r="A8817" s="36">
        <v>2017</v>
      </c>
      <c r="B8817" s="14" t="s">
        <v>1961</v>
      </c>
      <c r="C8817" s="9">
        <v>43062</v>
      </c>
      <c r="D8817" s="14" t="s">
        <v>537</v>
      </c>
      <c r="E8817" s="1" t="s">
        <v>308</v>
      </c>
      <c r="F8817" s="11">
        <v>4528</v>
      </c>
      <c r="G8817" s="1" t="s">
        <v>269</v>
      </c>
      <c r="H8817" s="1" t="s">
        <v>287</v>
      </c>
      <c r="I8817" s="27">
        <v>76</v>
      </c>
      <c r="J8817" s="30">
        <v>4825</v>
      </c>
      <c r="K8817" s="28" t="s">
        <v>6333</v>
      </c>
      <c r="L8817" s="4" t="s">
        <v>310</v>
      </c>
    </row>
    <row r="8818" spans="1:12">
      <c r="A8818" s="36">
        <v>2017</v>
      </c>
      <c r="B8818" s="14" t="s">
        <v>1961</v>
      </c>
      <c r="C8818" s="9">
        <v>43063</v>
      </c>
      <c r="D8818" s="14" t="s">
        <v>537</v>
      </c>
      <c r="E8818" s="1" t="s">
        <v>308</v>
      </c>
      <c r="F8818" s="11">
        <v>4531</v>
      </c>
      <c r="G8818" s="1" t="s">
        <v>179</v>
      </c>
      <c r="H8818" s="1" t="s">
        <v>183</v>
      </c>
      <c r="I8818" s="27">
        <v>40</v>
      </c>
      <c r="J8818" s="30">
        <v>28279</v>
      </c>
      <c r="K8818" s="28" t="s">
        <v>1078</v>
      </c>
      <c r="L8818" s="4" t="s">
        <v>310</v>
      </c>
    </row>
    <row r="8819" spans="1:12">
      <c r="A8819" s="36">
        <v>2017</v>
      </c>
      <c r="B8819" s="14" t="s">
        <v>1961</v>
      </c>
      <c r="C8819" s="9">
        <v>43067</v>
      </c>
      <c r="D8819" s="14" t="s">
        <v>537</v>
      </c>
      <c r="E8819" s="1" t="s">
        <v>308</v>
      </c>
      <c r="F8819" s="11">
        <v>4415</v>
      </c>
      <c r="G8819" s="1" t="s">
        <v>269</v>
      </c>
      <c r="H8819" s="1" t="s">
        <v>183</v>
      </c>
      <c r="I8819" s="27">
        <v>65</v>
      </c>
      <c r="J8819" s="30">
        <v>8194</v>
      </c>
      <c r="K8819" s="28" t="s">
        <v>6795</v>
      </c>
      <c r="L8819" s="4" t="s">
        <v>310</v>
      </c>
    </row>
    <row r="8820" spans="1:12">
      <c r="A8820" s="36">
        <v>2017</v>
      </c>
      <c r="B8820" s="14" t="s">
        <v>1961</v>
      </c>
      <c r="C8820" s="9">
        <v>43068</v>
      </c>
      <c r="D8820" s="14" t="s">
        <v>537</v>
      </c>
      <c r="E8820" s="1" t="s">
        <v>308</v>
      </c>
      <c r="F8820" s="11">
        <v>4415</v>
      </c>
      <c r="G8820" s="1" t="s">
        <v>269</v>
      </c>
      <c r="H8820" s="1" t="s">
        <v>183</v>
      </c>
      <c r="I8820" s="27">
        <v>75</v>
      </c>
      <c r="J8820" s="30">
        <v>8196</v>
      </c>
      <c r="K8820" s="28" t="s">
        <v>4097</v>
      </c>
      <c r="L8820" s="4" t="s">
        <v>310</v>
      </c>
    </row>
    <row r="8821" spans="1:12">
      <c r="A8821" s="36">
        <v>2017</v>
      </c>
      <c r="B8821" s="14" t="s">
        <v>1961</v>
      </c>
      <c r="C8821" s="9">
        <v>43068</v>
      </c>
      <c r="D8821" s="14" t="s">
        <v>537</v>
      </c>
      <c r="E8821" s="1" t="s">
        <v>308</v>
      </c>
      <c r="F8821" s="11">
        <v>4528</v>
      </c>
      <c r="G8821" s="1" t="s">
        <v>137</v>
      </c>
      <c r="H8821" s="1" t="s">
        <v>138</v>
      </c>
      <c r="I8821" s="27">
        <v>5.7</v>
      </c>
      <c r="J8821" s="30">
        <v>1631</v>
      </c>
      <c r="K8821" s="28" t="s">
        <v>3579</v>
      </c>
      <c r="L8821" s="4" t="s">
        <v>310</v>
      </c>
    </row>
    <row r="8822" spans="1:12">
      <c r="A8822" s="36">
        <v>2017</v>
      </c>
      <c r="B8822" s="14" t="s">
        <v>1961</v>
      </c>
      <c r="C8822" s="9">
        <v>43068</v>
      </c>
      <c r="D8822" s="14" t="s">
        <v>537</v>
      </c>
      <c r="E8822" s="1" t="s">
        <v>308</v>
      </c>
      <c r="F8822" s="11">
        <v>4415</v>
      </c>
      <c r="G8822" s="1" t="s">
        <v>269</v>
      </c>
      <c r="H8822" s="1" t="s">
        <v>287</v>
      </c>
      <c r="I8822" s="27">
        <v>80</v>
      </c>
      <c r="J8822" s="30">
        <v>4837</v>
      </c>
      <c r="K8822" s="28" t="s">
        <v>4097</v>
      </c>
      <c r="L8822" s="4" t="s">
        <v>310</v>
      </c>
    </row>
    <row r="8823" spans="1:12">
      <c r="A8823" s="36">
        <v>2017</v>
      </c>
      <c r="B8823" s="14" t="s">
        <v>1961</v>
      </c>
      <c r="C8823" s="9">
        <v>43068</v>
      </c>
      <c r="D8823" s="14" t="s">
        <v>537</v>
      </c>
      <c r="E8823" s="1" t="s">
        <v>308</v>
      </c>
      <c r="F8823" s="11">
        <v>4415</v>
      </c>
      <c r="G8823" s="1" t="s">
        <v>269</v>
      </c>
      <c r="H8823" s="1" t="s">
        <v>183</v>
      </c>
      <c r="I8823" s="27">
        <v>88</v>
      </c>
      <c r="J8823" s="30">
        <v>8200</v>
      </c>
      <c r="K8823" s="28" t="s">
        <v>4097</v>
      </c>
      <c r="L8823" s="4" t="s">
        <v>310</v>
      </c>
    </row>
    <row r="8824" spans="1:12">
      <c r="A8824" s="36">
        <v>2017</v>
      </c>
      <c r="B8824" s="14" t="s">
        <v>1961</v>
      </c>
      <c r="C8824" s="9">
        <v>43069</v>
      </c>
      <c r="D8824" s="14" t="s">
        <v>537</v>
      </c>
      <c r="E8824" s="1" t="s">
        <v>308</v>
      </c>
      <c r="F8824" s="11">
        <v>4528</v>
      </c>
      <c r="G8824" s="1" t="s">
        <v>269</v>
      </c>
      <c r="H8824" s="1" t="s">
        <v>287</v>
      </c>
      <c r="I8824" s="27">
        <v>76</v>
      </c>
      <c r="J8824" s="30">
        <v>4841</v>
      </c>
      <c r="K8824" s="28" t="s">
        <v>3579</v>
      </c>
      <c r="L8824" s="4" t="s">
        <v>310</v>
      </c>
    </row>
    <row r="8825" spans="1:12">
      <c r="A8825" s="36">
        <v>2017</v>
      </c>
      <c r="B8825" s="14" t="s">
        <v>1961</v>
      </c>
      <c r="C8825" s="9">
        <v>43069</v>
      </c>
      <c r="D8825" s="14" t="s">
        <v>537</v>
      </c>
      <c r="E8825" s="1" t="s">
        <v>308</v>
      </c>
      <c r="F8825" s="11">
        <v>4415</v>
      </c>
      <c r="G8825" s="1" t="s">
        <v>269</v>
      </c>
      <c r="H8825" s="1" t="s">
        <v>183</v>
      </c>
      <c r="I8825" s="27">
        <v>118</v>
      </c>
      <c r="J8825" s="30">
        <v>8204</v>
      </c>
      <c r="K8825" s="28" t="s">
        <v>4097</v>
      </c>
      <c r="L8825" s="4" t="s">
        <v>310</v>
      </c>
    </row>
    <row r="8826" spans="1:12">
      <c r="A8826" s="36">
        <v>2017</v>
      </c>
      <c r="B8826" s="14" t="s">
        <v>1961</v>
      </c>
      <c r="C8826" s="9">
        <v>43050</v>
      </c>
      <c r="D8826" s="14" t="s">
        <v>537</v>
      </c>
      <c r="E8826" s="1" t="s">
        <v>345</v>
      </c>
      <c r="F8826" s="11">
        <v>1658</v>
      </c>
      <c r="G8826" s="1" t="s">
        <v>269</v>
      </c>
      <c r="H8826" s="11" t="s">
        <v>2354</v>
      </c>
      <c r="I8826" s="27">
        <v>166</v>
      </c>
      <c r="J8826" s="30">
        <v>19627</v>
      </c>
      <c r="K8826" s="28" t="s">
        <v>6796</v>
      </c>
      <c r="L8826" s="4" t="s">
        <v>310</v>
      </c>
    </row>
    <row r="8827" spans="1:12">
      <c r="A8827" s="36">
        <v>2017</v>
      </c>
      <c r="B8827" s="14" t="s">
        <v>1961</v>
      </c>
      <c r="C8827" s="9">
        <v>43052</v>
      </c>
      <c r="D8827" s="14" t="s">
        <v>537</v>
      </c>
      <c r="E8827" s="1" t="s">
        <v>609</v>
      </c>
      <c r="F8827" s="11">
        <v>1005</v>
      </c>
      <c r="G8827" s="1" t="s">
        <v>510</v>
      </c>
      <c r="H8827" s="11" t="s">
        <v>2087</v>
      </c>
      <c r="I8827" s="27">
        <v>1548</v>
      </c>
      <c r="J8827" s="30">
        <v>1634</v>
      </c>
      <c r="K8827" s="28" t="s">
        <v>6797</v>
      </c>
      <c r="L8827" s="4" t="s">
        <v>582</v>
      </c>
    </row>
    <row r="8828" spans="1:12">
      <c r="A8828" s="36">
        <v>2017</v>
      </c>
      <c r="B8828" s="14" t="s">
        <v>1961</v>
      </c>
      <c r="C8828" s="9">
        <v>43048</v>
      </c>
      <c r="D8828" s="14" t="s">
        <v>537</v>
      </c>
      <c r="E8828" s="1" t="s">
        <v>345</v>
      </c>
      <c r="F8828" s="11">
        <v>1686</v>
      </c>
      <c r="G8828" s="1" t="s">
        <v>269</v>
      </c>
      <c r="H8828" s="1" t="s">
        <v>270</v>
      </c>
      <c r="I8828" s="27">
        <v>406.8</v>
      </c>
      <c r="J8828" s="30" t="s">
        <v>6798</v>
      </c>
      <c r="K8828" s="28" t="s">
        <v>6799</v>
      </c>
      <c r="L8828" s="4" t="s">
        <v>6800</v>
      </c>
    </row>
    <row r="8829" spans="1:12">
      <c r="A8829" s="36">
        <v>2017</v>
      </c>
      <c r="B8829" s="14" t="s">
        <v>1961</v>
      </c>
      <c r="C8829" s="9">
        <v>43043</v>
      </c>
      <c r="D8829" s="14" t="s">
        <v>537</v>
      </c>
      <c r="E8829" s="1" t="s">
        <v>13</v>
      </c>
      <c r="F8829" s="11">
        <v>5068</v>
      </c>
      <c r="G8829" s="1" t="s">
        <v>269</v>
      </c>
      <c r="H8829" s="1" t="s">
        <v>270</v>
      </c>
      <c r="I8829" s="27">
        <v>45.2</v>
      </c>
      <c r="J8829" s="30" t="s">
        <v>6801</v>
      </c>
      <c r="K8829" s="28" t="s">
        <v>6802</v>
      </c>
      <c r="L8829" s="4" t="s">
        <v>6800</v>
      </c>
    </row>
    <row r="8830" spans="1:12">
      <c r="A8830" s="36">
        <v>2017</v>
      </c>
      <c r="B8830" s="14" t="s">
        <v>1961</v>
      </c>
      <c r="C8830" s="9">
        <v>43043</v>
      </c>
      <c r="D8830" s="14" t="s">
        <v>537</v>
      </c>
      <c r="E8830" s="1" t="s">
        <v>13</v>
      </c>
      <c r="F8830" s="11">
        <v>5068</v>
      </c>
      <c r="G8830" s="1" t="s">
        <v>269</v>
      </c>
      <c r="H8830" s="1" t="s">
        <v>270</v>
      </c>
      <c r="I8830" s="27">
        <v>73.3</v>
      </c>
      <c r="J8830" s="30" t="s">
        <v>6803</v>
      </c>
      <c r="K8830" s="28" t="s">
        <v>6802</v>
      </c>
      <c r="L8830" s="4" t="s">
        <v>6800</v>
      </c>
    </row>
    <row r="8831" spans="1:12">
      <c r="A8831" s="36">
        <v>2017</v>
      </c>
      <c r="B8831" s="14" t="s">
        <v>1961</v>
      </c>
      <c r="C8831" s="9">
        <v>43049</v>
      </c>
      <c r="D8831" s="14" t="s">
        <v>537</v>
      </c>
      <c r="E8831" s="1" t="s">
        <v>13</v>
      </c>
      <c r="F8831" s="11">
        <v>5068</v>
      </c>
      <c r="G8831" s="1" t="s">
        <v>269</v>
      </c>
      <c r="H8831" s="1" t="s">
        <v>270</v>
      </c>
      <c r="I8831" s="27">
        <v>73.3</v>
      </c>
      <c r="J8831" s="30" t="s">
        <v>6804</v>
      </c>
      <c r="K8831" s="28" t="s">
        <v>1103</v>
      </c>
      <c r="L8831" s="4" t="s">
        <v>6800</v>
      </c>
    </row>
    <row r="8832" spans="1:12">
      <c r="A8832" s="36">
        <v>2017</v>
      </c>
      <c r="B8832" s="14" t="s">
        <v>1961</v>
      </c>
      <c r="C8832" s="9">
        <v>43062</v>
      </c>
      <c r="D8832" s="14" t="s">
        <v>537</v>
      </c>
      <c r="E8832" s="1" t="s">
        <v>13</v>
      </c>
      <c r="F8832" s="11">
        <v>5068</v>
      </c>
      <c r="G8832" s="1" t="s">
        <v>269</v>
      </c>
      <c r="H8832" s="1" t="s">
        <v>270</v>
      </c>
      <c r="I8832" s="27">
        <v>30.8</v>
      </c>
      <c r="J8832" s="30" t="s">
        <v>6805</v>
      </c>
      <c r="K8832" s="28" t="s">
        <v>6806</v>
      </c>
      <c r="L8832" s="4" t="s">
        <v>6800</v>
      </c>
    </row>
    <row r="8833" spans="1:12">
      <c r="A8833" s="36">
        <v>2017</v>
      </c>
      <c r="B8833" s="14" t="s">
        <v>1961</v>
      </c>
      <c r="C8833" s="9">
        <v>43067</v>
      </c>
      <c r="D8833" s="14" t="s">
        <v>537</v>
      </c>
      <c r="E8833" s="1" t="s">
        <v>13</v>
      </c>
      <c r="F8833" s="11">
        <v>5068</v>
      </c>
      <c r="G8833" s="1" t="s">
        <v>269</v>
      </c>
      <c r="H8833" s="1" t="s">
        <v>270</v>
      </c>
      <c r="I8833" s="27">
        <v>39.1</v>
      </c>
      <c r="J8833" s="30" t="s">
        <v>6807</v>
      </c>
      <c r="K8833" s="28" t="s">
        <v>6806</v>
      </c>
      <c r="L8833" s="4" t="s">
        <v>6800</v>
      </c>
    </row>
    <row r="8834" spans="1:12">
      <c r="A8834" s="36">
        <v>2017</v>
      </c>
      <c r="B8834" s="14" t="s">
        <v>1961</v>
      </c>
      <c r="C8834" s="9">
        <v>43042</v>
      </c>
      <c r="D8834" s="14" t="s">
        <v>537</v>
      </c>
      <c r="E8834" s="1" t="s">
        <v>6</v>
      </c>
      <c r="F8834" s="11">
        <v>4108</v>
      </c>
      <c r="G8834" s="1" t="s">
        <v>149</v>
      </c>
      <c r="H8834" s="1" t="s">
        <v>500</v>
      </c>
      <c r="I8834" s="27">
        <v>144.5</v>
      </c>
      <c r="J8834" s="30" t="s">
        <v>6808</v>
      </c>
      <c r="K8834" s="28" t="s">
        <v>6809</v>
      </c>
      <c r="L8834" s="4" t="s">
        <v>6800</v>
      </c>
    </row>
    <row r="8835" spans="1:12">
      <c r="A8835" s="36">
        <v>2017</v>
      </c>
      <c r="B8835" s="14" t="s">
        <v>1961</v>
      </c>
      <c r="C8835" s="9">
        <v>43042</v>
      </c>
      <c r="D8835" s="14" t="s">
        <v>537</v>
      </c>
      <c r="E8835" s="1" t="s">
        <v>6</v>
      </c>
      <c r="F8835" s="11">
        <v>4108</v>
      </c>
      <c r="G8835" s="1" t="s">
        <v>149</v>
      </c>
      <c r="H8835" s="1" t="s">
        <v>500</v>
      </c>
      <c r="I8835" s="27">
        <v>99.2</v>
      </c>
      <c r="J8835" s="30" t="s">
        <v>6810</v>
      </c>
      <c r="K8835" s="28" t="s">
        <v>6809</v>
      </c>
      <c r="L8835" s="4" t="s">
        <v>6800</v>
      </c>
    </row>
    <row r="8836" spans="1:12">
      <c r="A8836" s="36">
        <v>2017</v>
      </c>
      <c r="B8836" s="14" t="s">
        <v>1961</v>
      </c>
      <c r="C8836" s="9">
        <v>43042</v>
      </c>
      <c r="D8836" s="14" t="s">
        <v>537</v>
      </c>
      <c r="E8836" s="1" t="s">
        <v>6</v>
      </c>
      <c r="F8836" s="11">
        <v>4108</v>
      </c>
      <c r="G8836" s="1" t="s">
        <v>149</v>
      </c>
      <c r="H8836" s="1" t="s">
        <v>500</v>
      </c>
      <c r="I8836" s="27">
        <v>229.9</v>
      </c>
      <c r="J8836" s="30" t="s">
        <v>6811</v>
      </c>
      <c r="K8836" s="28" t="s">
        <v>6809</v>
      </c>
      <c r="L8836" s="4" t="s">
        <v>6800</v>
      </c>
    </row>
    <row r="8837" spans="1:12">
      <c r="A8837" s="36">
        <v>2017</v>
      </c>
      <c r="B8837" s="14" t="s">
        <v>1961</v>
      </c>
      <c r="C8837" s="9">
        <v>43042</v>
      </c>
      <c r="D8837" s="14" t="s">
        <v>537</v>
      </c>
      <c r="E8837" s="1" t="s">
        <v>6</v>
      </c>
      <c r="F8837" s="11">
        <v>4108</v>
      </c>
      <c r="G8837" s="1" t="s">
        <v>149</v>
      </c>
      <c r="H8837" s="1" t="s">
        <v>500</v>
      </c>
      <c r="I8837" s="27">
        <v>151.30000000000001</v>
      </c>
      <c r="J8837" s="30" t="s">
        <v>6812</v>
      </c>
      <c r="K8837" s="28" t="s">
        <v>6809</v>
      </c>
      <c r="L8837" s="4" t="s">
        <v>6800</v>
      </c>
    </row>
    <row r="8838" spans="1:12">
      <c r="A8838" s="36">
        <v>2017</v>
      </c>
      <c r="B8838" s="14" t="s">
        <v>1961</v>
      </c>
      <c r="C8838" s="9">
        <v>43069</v>
      </c>
      <c r="D8838" s="14" t="s">
        <v>537</v>
      </c>
      <c r="E8838" s="1" t="s">
        <v>6</v>
      </c>
      <c r="F8838" s="11">
        <v>4137</v>
      </c>
      <c r="G8838" s="1" t="s">
        <v>137</v>
      </c>
      <c r="H8838" s="1" t="s">
        <v>138</v>
      </c>
      <c r="I8838" s="27">
        <v>135</v>
      </c>
      <c r="J8838" s="30">
        <v>1635</v>
      </c>
      <c r="K8838" s="28" t="s">
        <v>6782</v>
      </c>
      <c r="L8838" s="4" t="s">
        <v>273</v>
      </c>
    </row>
    <row r="8839" spans="1:12">
      <c r="A8839" s="36">
        <v>2017</v>
      </c>
      <c r="B8839" s="14" t="s">
        <v>1961</v>
      </c>
      <c r="C8839" s="9">
        <v>43054</v>
      </c>
      <c r="D8839" s="14" t="s">
        <v>537</v>
      </c>
      <c r="E8839" s="1" t="s">
        <v>452</v>
      </c>
      <c r="F8839" s="11">
        <v>1250</v>
      </c>
      <c r="G8839" s="1" t="s">
        <v>510</v>
      </c>
      <c r="H8839" s="11" t="s">
        <v>2087</v>
      </c>
      <c r="I8839" s="27">
        <v>135</v>
      </c>
      <c r="J8839" s="30">
        <v>1635</v>
      </c>
      <c r="K8839" s="28" t="s">
        <v>6793</v>
      </c>
      <c r="L8839" s="4" t="s">
        <v>310</v>
      </c>
    </row>
    <row r="8840" spans="1:12">
      <c r="A8840" s="36">
        <v>2017</v>
      </c>
      <c r="B8840" s="14" t="s">
        <v>1961</v>
      </c>
      <c r="C8840" s="9">
        <v>43062</v>
      </c>
      <c r="D8840" s="14" t="s">
        <v>537</v>
      </c>
      <c r="E8840" s="1" t="s">
        <v>578</v>
      </c>
      <c r="F8840" s="11">
        <v>6</v>
      </c>
      <c r="G8840" s="1" t="s">
        <v>269</v>
      </c>
      <c r="H8840" s="1" t="s">
        <v>156</v>
      </c>
      <c r="I8840" s="27">
        <v>163</v>
      </c>
      <c r="J8840" s="30" t="s">
        <v>6813</v>
      </c>
      <c r="K8840" s="28" t="s">
        <v>6814</v>
      </c>
      <c r="L8840" s="4" t="s">
        <v>582</v>
      </c>
    </row>
    <row r="8841" spans="1:12">
      <c r="A8841" s="36">
        <v>2017</v>
      </c>
      <c r="B8841" s="14" t="s">
        <v>1961</v>
      </c>
      <c r="C8841" s="9">
        <v>43063</v>
      </c>
      <c r="D8841" s="14" t="s">
        <v>537</v>
      </c>
      <c r="E8841" s="1" t="s">
        <v>578</v>
      </c>
      <c r="F8841" s="11">
        <v>6</v>
      </c>
      <c r="G8841" s="1" t="s">
        <v>37</v>
      </c>
      <c r="H8841" s="1" t="s">
        <v>279</v>
      </c>
      <c r="I8841" s="27">
        <v>191</v>
      </c>
      <c r="J8841" s="30" t="s">
        <v>6815</v>
      </c>
      <c r="K8841" s="28" t="s">
        <v>6365</v>
      </c>
      <c r="L8841" s="4" t="s">
        <v>582</v>
      </c>
    </row>
    <row r="8842" spans="1:12">
      <c r="A8842" s="36">
        <v>2017</v>
      </c>
      <c r="B8842" s="14" t="s">
        <v>1961</v>
      </c>
      <c r="C8842" s="9">
        <v>43063</v>
      </c>
      <c r="D8842" s="14" t="s">
        <v>537</v>
      </c>
      <c r="E8842" s="1" t="s">
        <v>578</v>
      </c>
      <c r="F8842" s="11">
        <v>6</v>
      </c>
      <c r="G8842" s="1" t="s">
        <v>37</v>
      </c>
      <c r="H8842" s="1" t="s">
        <v>279</v>
      </c>
      <c r="I8842" s="27">
        <v>160</v>
      </c>
      <c r="J8842" s="30" t="s">
        <v>6816</v>
      </c>
      <c r="K8842" s="28" t="s">
        <v>6365</v>
      </c>
      <c r="L8842" s="4" t="s">
        <v>582</v>
      </c>
    </row>
    <row r="8843" spans="1:12">
      <c r="A8843" s="36">
        <v>2017</v>
      </c>
      <c r="B8843" s="14" t="s">
        <v>1961</v>
      </c>
      <c r="C8843" s="9">
        <v>43064</v>
      </c>
      <c r="D8843" s="14" t="s">
        <v>537</v>
      </c>
      <c r="E8843" s="1" t="s">
        <v>578</v>
      </c>
      <c r="F8843" s="11">
        <v>6</v>
      </c>
      <c r="G8843" s="1" t="s">
        <v>37</v>
      </c>
      <c r="H8843" s="1" t="s">
        <v>279</v>
      </c>
      <c r="I8843" s="27">
        <v>45</v>
      </c>
      <c r="J8843" s="30" t="s">
        <v>6817</v>
      </c>
      <c r="K8843" s="28" t="s">
        <v>6365</v>
      </c>
      <c r="L8843" s="4" t="s">
        <v>582</v>
      </c>
    </row>
    <row r="8844" spans="1:12">
      <c r="A8844" s="36">
        <v>2017</v>
      </c>
      <c r="B8844" s="14" t="s">
        <v>1961</v>
      </c>
      <c r="C8844" s="9">
        <v>43064</v>
      </c>
      <c r="D8844" s="14" t="s">
        <v>537</v>
      </c>
      <c r="E8844" s="1" t="s">
        <v>578</v>
      </c>
      <c r="F8844" s="11">
        <v>6</v>
      </c>
      <c r="G8844" s="1" t="s">
        <v>37</v>
      </c>
      <c r="H8844" s="1" t="s">
        <v>279</v>
      </c>
      <c r="I8844" s="27">
        <v>30</v>
      </c>
      <c r="J8844" s="30" t="s">
        <v>6818</v>
      </c>
      <c r="K8844" s="28" t="s">
        <v>6365</v>
      </c>
      <c r="L8844" s="4" t="s">
        <v>582</v>
      </c>
    </row>
    <row r="8845" spans="1:12">
      <c r="A8845" s="36">
        <v>2017</v>
      </c>
      <c r="B8845" s="14" t="s">
        <v>1961</v>
      </c>
      <c r="C8845" s="9">
        <v>43064</v>
      </c>
      <c r="D8845" s="14" t="s">
        <v>537</v>
      </c>
      <c r="E8845" s="1" t="s">
        <v>578</v>
      </c>
      <c r="F8845" s="11">
        <v>6</v>
      </c>
      <c r="G8845" s="1" t="s">
        <v>37</v>
      </c>
      <c r="H8845" s="1" t="s">
        <v>279</v>
      </c>
      <c r="I8845" s="27">
        <v>95</v>
      </c>
      <c r="J8845" s="30" t="s">
        <v>6819</v>
      </c>
      <c r="K8845" s="28" t="s">
        <v>6814</v>
      </c>
      <c r="L8845" s="4" t="s">
        <v>582</v>
      </c>
    </row>
    <row r="8846" spans="1:12">
      <c r="A8846" s="36">
        <v>2017</v>
      </c>
      <c r="B8846" s="14" t="s">
        <v>1961</v>
      </c>
      <c r="C8846" s="9">
        <v>43065</v>
      </c>
      <c r="D8846" s="14" t="s">
        <v>537</v>
      </c>
      <c r="E8846" s="1" t="s">
        <v>578</v>
      </c>
      <c r="F8846" s="11">
        <v>6</v>
      </c>
      <c r="G8846" s="1" t="s">
        <v>37</v>
      </c>
      <c r="H8846" s="1" t="s">
        <v>279</v>
      </c>
      <c r="I8846" s="27">
        <v>70</v>
      </c>
      <c r="J8846" s="30" t="s">
        <v>6820</v>
      </c>
      <c r="K8846" s="28" t="s">
        <v>6365</v>
      </c>
      <c r="L8846" s="4" t="s">
        <v>582</v>
      </c>
    </row>
    <row r="8847" spans="1:12">
      <c r="A8847" s="36">
        <v>2017</v>
      </c>
      <c r="B8847" s="14" t="s">
        <v>1961</v>
      </c>
      <c r="C8847" s="9">
        <v>43065</v>
      </c>
      <c r="D8847" s="14" t="s">
        <v>537</v>
      </c>
      <c r="E8847" s="1" t="s">
        <v>578</v>
      </c>
      <c r="F8847" s="11">
        <v>6</v>
      </c>
      <c r="G8847" s="1" t="s">
        <v>37</v>
      </c>
      <c r="H8847" s="1" t="s">
        <v>279</v>
      </c>
      <c r="I8847" s="27">
        <v>216</v>
      </c>
      <c r="J8847" s="30" t="s">
        <v>6821</v>
      </c>
      <c r="K8847" s="28" t="s">
        <v>6365</v>
      </c>
      <c r="L8847" s="4" t="s">
        <v>582</v>
      </c>
    </row>
    <row r="8848" spans="1:12">
      <c r="A8848" s="36">
        <v>2017</v>
      </c>
      <c r="B8848" s="14" t="s">
        <v>1961</v>
      </c>
      <c r="C8848" s="9">
        <v>43066</v>
      </c>
      <c r="D8848" s="14" t="s">
        <v>537</v>
      </c>
      <c r="E8848" s="1" t="s">
        <v>578</v>
      </c>
      <c r="F8848" s="11">
        <v>6</v>
      </c>
      <c r="G8848" s="1" t="s">
        <v>269</v>
      </c>
      <c r="H8848" s="1" t="s">
        <v>156</v>
      </c>
      <c r="I8848" s="27">
        <v>198</v>
      </c>
      <c r="J8848" s="30" t="s">
        <v>6822</v>
      </c>
      <c r="K8848" s="28" t="s">
        <v>6814</v>
      </c>
      <c r="L8848" s="4" t="s">
        <v>582</v>
      </c>
    </row>
    <row r="8849" spans="1:12">
      <c r="A8849" s="36">
        <v>2017</v>
      </c>
      <c r="B8849" s="14" t="s">
        <v>1961</v>
      </c>
      <c r="C8849" s="9">
        <v>43042</v>
      </c>
      <c r="D8849" s="14" t="s">
        <v>537</v>
      </c>
      <c r="E8849" s="1" t="s">
        <v>1127</v>
      </c>
      <c r="F8849" s="11">
        <v>1204</v>
      </c>
      <c r="G8849" s="1" t="s">
        <v>179</v>
      </c>
      <c r="H8849" s="1" t="s">
        <v>30</v>
      </c>
      <c r="I8849" s="27">
        <v>3321</v>
      </c>
      <c r="J8849" s="30">
        <v>40511</v>
      </c>
      <c r="K8849" s="28" t="s">
        <v>6823</v>
      </c>
      <c r="L8849" s="4" t="s">
        <v>582</v>
      </c>
    </row>
    <row r="8850" spans="1:12">
      <c r="A8850" s="36">
        <v>2017</v>
      </c>
      <c r="B8850" s="14" t="s">
        <v>1961</v>
      </c>
      <c r="C8850" s="9">
        <v>43042</v>
      </c>
      <c r="D8850" s="14" t="s">
        <v>537</v>
      </c>
      <c r="E8850" s="1" t="s">
        <v>1127</v>
      </c>
      <c r="F8850" s="11">
        <v>1204</v>
      </c>
      <c r="G8850" s="1" t="s">
        <v>179</v>
      </c>
      <c r="H8850" s="1" t="s">
        <v>30</v>
      </c>
      <c r="I8850" s="27">
        <v>1232</v>
      </c>
      <c r="J8850" s="30">
        <v>40507</v>
      </c>
      <c r="K8850" s="28" t="s">
        <v>6823</v>
      </c>
      <c r="L8850" s="4" t="s">
        <v>582</v>
      </c>
    </row>
    <row r="8851" spans="1:12">
      <c r="A8851" s="36">
        <v>2017</v>
      </c>
      <c r="B8851" s="14" t="s">
        <v>1961</v>
      </c>
      <c r="C8851" s="9">
        <v>43043</v>
      </c>
      <c r="D8851" s="14" t="s">
        <v>537</v>
      </c>
      <c r="E8851" s="1" t="s">
        <v>1127</v>
      </c>
      <c r="F8851" s="11">
        <v>1204</v>
      </c>
      <c r="G8851" s="1" t="s">
        <v>691</v>
      </c>
      <c r="H8851" s="1" t="s">
        <v>120</v>
      </c>
      <c r="I8851" s="27">
        <v>2125</v>
      </c>
      <c r="J8851" s="30">
        <v>932085</v>
      </c>
      <c r="K8851" s="28" t="s">
        <v>6824</v>
      </c>
      <c r="L8851" s="4" t="s">
        <v>582</v>
      </c>
    </row>
    <row r="8852" spans="1:12">
      <c r="A8852" s="36">
        <v>2017</v>
      </c>
      <c r="B8852" s="14" t="s">
        <v>1961</v>
      </c>
      <c r="C8852" s="9">
        <v>43049</v>
      </c>
      <c r="D8852" s="14" t="s">
        <v>537</v>
      </c>
      <c r="E8852" s="1" t="s">
        <v>1127</v>
      </c>
      <c r="F8852" s="11">
        <v>1204</v>
      </c>
      <c r="G8852" s="1" t="s">
        <v>37</v>
      </c>
      <c r="H8852" s="1" t="s">
        <v>453</v>
      </c>
      <c r="I8852" s="27">
        <v>1744</v>
      </c>
      <c r="J8852" s="30" t="s">
        <v>6825</v>
      </c>
      <c r="K8852" s="28" t="s">
        <v>6826</v>
      </c>
      <c r="L8852" s="4" t="s">
        <v>582</v>
      </c>
    </row>
    <row r="8853" spans="1:12">
      <c r="A8853" s="36">
        <v>2017</v>
      </c>
      <c r="B8853" s="14" t="s">
        <v>1961</v>
      </c>
      <c r="C8853" s="9">
        <v>43049</v>
      </c>
      <c r="D8853" s="14" t="s">
        <v>537</v>
      </c>
      <c r="E8853" s="1" t="s">
        <v>1127</v>
      </c>
      <c r="F8853" s="11">
        <v>1204</v>
      </c>
      <c r="G8853" s="1" t="s">
        <v>37</v>
      </c>
      <c r="H8853" s="1" t="s">
        <v>357</v>
      </c>
      <c r="I8853" s="27">
        <v>1655</v>
      </c>
      <c r="J8853" s="30" t="s">
        <v>6827</v>
      </c>
      <c r="K8853" s="28" t="s">
        <v>6826</v>
      </c>
      <c r="L8853" s="4" t="s">
        <v>582</v>
      </c>
    </row>
    <row r="8854" spans="1:12">
      <c r="A8854" s="36">
        <v>2017</v>
      </c>
      <c r="B8854" s="14" t="s">
        <v>1961</v>
      </c>
      <c r="C8854" s="9">
        <v>43049</v>
      </c>
      <c r="D8854" s="14" t="s">
        <v>537</v>
      </c>
      <c r="E8854" s="1" t="s">
        <v>1127</v>
      </c>
      <c r="F8854" s="11">
        <v>1204</v>
      </c>
      <c r="G8854" s="1" t="s">
        <v>6828</v>
      </c>
      <c r="H8854" s="11" t="s">
        <v>4037</v>
      </c>
      <c r="I8854" s="27">
        <v>1443</v>
      </c>
      <c r="J8854" s="30" t="s">
        <v>6829</v>
      </c>
      <c r="K8854" s="28" t="s">
        <v>5084</v>
      </c>
      <c r="L8854" s="4" t="s">
        <v>582</v>
      </c>
    </row>
    <row r="8855" spans="1:12">
      <c r="A8855" s="36">
        <v>2017</v>
      </c>
      <c r="B8855" s="14" t="s">
        <v>1961</v>
      </c>
      <c r="C8855" s="9">
        <v>43049</v>
      </c>
      <c r="D8855" s="14" t="s">
        <v>537</v>
      </c>
      <c r="E8855" s="1" t="s">
        <v>1127</v>
      </c>
      <c r="F8855" s="11">
        <v>1204</v>
      </c>
      <c r="G8855" s="1" t="s">
        <v>6828</v>
      </c>
      <c r="H8855" s="11" t="s">
        <v>4037</v>
      </c>
      <c r="I8855" s="27">
        <v>2921</v>
      </c>
      <c r="J8855" s="30" t="s">
        <v>6830</v>
      </c>
      <c r="K8855" s="28" t="s">
        <v>6831</v>
      </c>
      <c r="L8855" s="4" t="s">
        <v>582</v>
      </c>
    </row>
    <row r="8856" spans="1:12">
      <c r="A8856" s="36">
        <v>2017</v>
      </c>
      <c r="B8856" s="14" t="s">
        <v>1961</v>
      </c>
      <c r="C8856" s="9">
        <v>43050</v>
      </c>
      <c r="D8856" s="14" t="s">
        <v>537</v>
      </c>
      <c r="E8856" s="1" t="s">
        <v>1127</v>
      </c>
      <c r="F8856" s="11">
        <v>1204</v>
      </c>
      <c r="G8856" s="1" t="s">
        <v>6828</v>
      </c>
      <c r="H8856" s="11" t="s">
        <v>4037</v>
      </c>
      <c r="I8856" s="27">
        <v>2822</v>
      </c>
      <c r="J8856" s="30" t="s">
        <v>6832</v>
      </c>
      <c r="K8856" s="28" t="s">
        <v>5084</v>
      </c>
      <c r="L8856" s="4" t="s">
        <v>582</v>
      </c>
    </row>
    <row r="8857" spans="1:12">
      <c r="A8857" s="36">
        <v>2017</v>
      </c>
      <c r="B8857" s="14" t="s">
        <v>1961</v>
      </c>
      <c r="C8857" s="9">
        <v>43050</v>
      </c>
      <c r="D8857" s="14" t="s">
        <v>537</v>
      </c>
      <c r="E8857" s="1" t="s">
        <v>1127</v>
      </c>
      <c r="F8857" s="11">
        <v>1204</v>
      </c>
      <c r="G8857" s="1" t="s">
        <v>6828</v>
      </c>
      <c r="H8857" s="11" t="s">
        <v>4037</v>
      </c>
      <c r="I8857" s="27">
        <v>1157</v>
      </c>
      <c r="J8857" s="30" t="s">
        <v>6833</v>
      </c>
      <c r="K8857" s="28" t="s">
        <v>5084</v>
      </c>
      <c r="L8857" s="4" t="s">
        <v>582</v>
      </c>
    </row>
    <row r="8858" spans="1:12">
      <c r="A8858" s="36">
        <v>2017</v>
      </c>
      <c r="B8858" s="14" t="s">
        <v>1961</v>
      </c>
      <c r="C8858" s="9">
        <v>43051</v>
      </c>
      <c r="D8858" s="14" t="s">
        <v>537</v>
      </c>
      <c r="E8858" s="1" t="s">
        <v>1127</v>
      </c>
      <c r="F8858" s="11">
        <v>1204</v>
      </c>
      <c r="G8858" s="1" t="s">
        <v>179</v>
      </c>
      <c r="H8858" s="1" t="s">
        <v>30</v>
      </c>
      <c r="I8858" s="27">
        <v>3627</v>
      </c>
      <c r="J8858" s="30">
        <v>40675</v>
      </c>
      <c r="K8858" s="28" t="s">
        <v>6834</v>
      </c>
      <c r="L8858" s="4" t="s">
        <v>582</v>
      </c>
    </row>
    <row r="8859" spans="1:12">
      <c r="A8859" s="36">
        <v>2017</v>
      </c>
      <c r="B8859" s="14" t="s">
        <v>1961</v>
      </c>
      <c r="C8859" s="9">
        <v>43051</v>
      </c>
      <c r="D8859" s="14" t="s">
        <v>537</v>
      </c>
      <c r="E8859" s="1" t="s">
        <v>1127</v>
      </c>
      <c r="F8859" s="11">
        <v>1204</v>
      </c>
      <c r="G8859" s="1" t="s">
        <v>179</v>
      </c>
      <c r="H8859" s="1" t="s">
        <v>30</v>
      </c>
      <c r="I8859" s="27">
        <v>3986</v>
      </c>
      <c r="J8859" s="30">
        <v>40683</v>
      </c>
      <c r="K8859" s="28" t="s">
        <v>6835</v>
      </c>
      <c r="L8859" s="4" t="s">
        <v>582</v>
      </c>
    </row>
    <row r="8860" spans="1:12">
      <c r="A8860" s="36">
        <v>2017</v>
      </c>
      <c r="B8860" s="14" t="s">
        <v>1961</v>
      </c>
      <c r="C8860" s="9">
        <v>43051</v>
      </c>
      <c r="D8860" s="14" t="s">
        <v>537</v>
      </c>
      <c r="E8860" s="1" t="s">
        <v>1127</v>
      </c>
      <c r="F8860" s="11">
        <v>1204</v>
      </c>
      <c r="G8860" s="1" t="s">
        <v>179</v>
      </c>
      <c r="H8860" s="1" t="s">
        <v>30</v>
      </c>
      <c r="I8860" s="27">
        <v>114</v>
      </c>
      <c r="J8860" s="30">
        <v>40684</v>
      </c>
      <c r="K8860" s="28" t="s">
        <v>6835</v>
      </c>
      <c r="L8860" s="4" t="s">
        <v>582</v>
      </c>
    </row>
    <row r="8861" spans="1:12">
      <c r="A8861" s="36">
        <v>2017</v>
      </c>
      <c r="B8861" s="14" t="s">
        <v>1961</v>
      </c>
      <c r="C8861" s="9">
        <v>43052</v>
      </c>
      <c r="D8861" s="14" t="s">
        <v>537</v>
      </c>
      <c r="E8861" s="1" t="s">
        <v>1127</v>
      </c>
      <c r="F8861" s="11">
        <v>1204</v>
      </c>
      <c r="G8861" s="1" t="s">
        <v>179</v>
      </c>
      <c r="H8861" s="1" t="s">
        <v>30</v>
      </c>
      <c r="I8861" s="27">
        <v>208</v>
      </c>
      <c r="J8861" s="30">
        <v>40691</v>
      </c>
      <c r="K8861" s="28" t="s">
        <v>6835</v>
      </c>
      <c r="L8861" s="4" t="s">
        <v>582</v>
      </c>
    </row>
    <row r="8862" spans="1:12">
      <c r="A8862" s="36">
        <v>2017</v>
      </c>
      <c r="B8862" s="14" t="s">
        <v>1961</v>
      </c>
      <c r="C8862" s="9">
        <v>43052</v>
      </c>
      <c r="D8862" s="14" t="s">
        <v>537</v>
      </c>
      <c r="E8862" s="1" t="s">
        <v>1127</v>
      </c>
      <c r="F8862" s="11">
        <v>1204</v>
      </c>
      <c r="G8862" s="1" t="s">
        <v>179</v>
      </c>
      <c r="H8862" s="1" t="s">
        <v>30</v>
      </c>
      <c r="I8862" s="27">
        <v>1838</v>
      </c>
      <c r="J8862" s="30">
        <v>40702</v>
      </c>
      <c r="K8862" s="28" t="s">
        <v>3610</v>
      </c>
      <c r="L8862" s="4" t="s">
        <v>582</v>
      </c>
    </row>
    <row r="8863" spans="1:12">
      <c r="A8863" s="36">
        <v>2017</v>
      </c>
      <c r="B8863" s="14" t="s">
        <v>1961</v>
      </c>
      <c r="C8863" s="9">
        <v>43052</v>
      </c>
      <c r="D8863" s="14" t="s">
        <v>537</v>
      </c>
      <c r="E8863" s="1" t="s">
        <v>1127</v>
      </c>
      <c r="F8863" s="11">
        <v>1204</v>
      </c>
      <c r="G8863" s="1" t="s">
        <v>6828</v>
      </c>
      <c r="H8863" s="11" t="s">
        <v>4037</v>
      </c>
      <c r="I8863" s="27">
        <v>864</v>
      </c>
      <c r="J8863" s="30" t="s">
        <v>6836</v>
      </c>
      <c r="K8863" s="28" t="s">
        <v>5084</v>
      </c>
      <c r="L8863" s="4" t="s">
        <v>582</v>
      </c>
    </row>
    <row r="8864" spans="1:12">
      <c r="A8864" s="36">
        <v>2017</v>
      </c>
      <c r="B8864" s="14" t="s">
        <v>1961</v>
      </c>
      <c r="C8864" s="9">
        <v>43062</v>
      </c>
      <c r="D8864" s="14" t="s">
        <v>537</v>
      </c>
      <c r="E8864" s="1" t="s">
        <v>1127</v>
      </c>
      <c r="F8864" s="11">
        <v>1204</v>
      </c>
      <c r="G8864" s="1" t="s">
        <v>37</v>
      </c>
      <c r="H8864" s="1" t="s">
        <v>453</v>
      </c>
      <c r="I8864" s="27">
        <v>2139</v>
      </c>
      <c r="J8864" s="30" t="s">
        <v>6837</v>
      </c>
      <c r="K8864" s="28" t="s">
        <v>6826</v>
      </c>
      <c r="L8864" s="4" t="s">
        <v>582</v>
      </c>
    </row>
    <row r="8865" spans="1:12">
      <c r="A8865" s="36">
        <v>2017</v>
      </c>
      <c r="B8865" s="14" t="s">
        <v>1961</v>
      </c>
      <c r="C8865" s="9">
        <v>43063</v>
      </c>
      <c r="D8865" s="14" t="s">
        <v>537</v>
      </c>
      <c r="E8865" s="1" t="s">
        <v>1127</v>
      </c>
      <c r="F8865" s="11">
        <v>1204</v>
      </c>
      <c r="G8865" s="1" t="s">
        <v>179</v>
      </c>
      <c r="H8865" s="1" t="s">
        <v>30</v>
      </c>
      <c r="I8865" s="27">
        <v>3575</v>
      </c>
      <c r="J8865" s="30">
        <v>40856</v>
      </c>
      <c r="K8865" s="28" t="s">
        <v>6826</v>
      </c>
      <c r="L8865" s="4" t="s">
        <v>582</v>
      </c>
    </row>
    <row r="8866" spans="1:12">
      <c r="A8866" s="36">
        <v>2017</v>
      </c>
      <c r="B8866" s="14" t="s">
        <v>1961</v>
      </c>
      <c r="C8866" s="9">
        <v>43063</v>
      </c>
      <c r="D8866" s="14" t="s">
        <v>537</v>
      </c>
      <c r="E8866" s="1" t="s">
        <v>1127</v>
      </c>
      <c r="F8866" s="11">
        <v>1204</v>
      </c>
      <c r="G8866" s="1" t="s">
        <v>179</v>
      </c>
      <c r="H8866" s="1" t="s">
        <v>30</v>
      </c>
      <c r="I8866" s="27">
        <v>1034</v>
      </c>
      <c r="J8866" s="30">
        <v>40860</v>
      </c>
      <c r="K8866" s="28" t="s">
        <v>6826</v>
      </c>
      <c r="L8866" s="4" t="s">
        <v>582</v>
      </c>
    </row>
    <row r="8867" spans="1:12">
      <c r="A8867" s="36">
        <v>2017</v>
      </c>
      <c r="B8867" s="14" t="s">
        <v>1961</v>
      </c>
      <c r="C8867" s="9">
        <v>43064</v>
      </c>
      <c r="D8867" s="14" t="s">
        <v>537</v>
      </c>
      <c r="E8867" s="1" t="s">
        <v>1127</v>
      </c>
      <c r="F8867" s="11">
        <v>1204</v>
      </c>
      <c r="G8867" s="1" t="s">
        <v>179</v>
      </c>
      <c r="H8867" s="1" t="s">
        <v>30</v>
      </c>
      <c r="I8867" s="27">
        <v>971</v>
      </c>
      <c r="J8867" s="30">
        <v>40884</v>
      </c>
      <c r="K8867" s="28" t="s">
        <v>6826</v>
      </c>
      <c r="L8867" s="4" t="s">
        <v>582</v>
      </c>
    </row>
    <row r="8868" spans="1:12">
      <c r="A8868" s="36">
        <v>2017</v>
      </c>
      <c r="B8868" s="14" t="s">
        <v>1961</v>
      </c>
      <c r="C8868" s="9">
        <v>43068</v>
      </c>
      <c r="D8868" s="14" t="s">
        <v>537</v>
      </c>
      <c r="E8868" s="1" t="s">
        <v>1127</v>
      </c>
      <c r="F8868" s="11">
        <v>1204</v>
      </c>
      <c r="G8868" s="1" t="s">
        <v>179</v>
      </c>
      <c r="H8868" s="1" t="s">
        <v>30</v>
      </c>
      <c r="I8868" s="27">
        <v>1043</v>
      </c>
      <c r="J8868" s="30">
        <v>40964</v>
      </c>
      <c r="K8868" s="28" t="s">
        <v>6838</v>
      </c>
      <c r="L8868" s="4" t="s">
        <v>582</v>
      </c>
    </row>
    <row r="8869" spans="1:12">
      <c r="A8869" s="36">
        <v>2017</v>
      </c>
      <c r="B8869" s="14" t="s">
        <v>1961</v>
      </c>
      <c r="C8869" s="9">
        <v>43053</v>
      </c>
      <c r="D8869" s="14" t="s">
        <v>537</v>
      </c>
      <c r="E8869" s="1" t="s">
        <v>2130</v>
      </c>
      <c r="F8869" s="11">
        <v>1</v>
      </c>
      <c r="G8869" s="1" t="s">
        <v>6839</v>
      </c>
      <c r="H8869" s="11" t="s">
        <v>4037</v>
      </c>
      <c r="I8869" s="27">
        <v>4252</v>
      </c>
      <c r="J8869" s="30" t="s">
        <v>6840</v>
      </c>
      <c r="K8869" s="28" t="s">
        <v>5042</v>
      </c>
      <c r="L8869" s="4" t="s">
        <v>582</v>
      </c>
    </row>
    <row r="8870" spans="1:12">
      <c r="A8870" s="36">
        <v>2017</v>
      </c>
      <c r="B8870" s="14" t="s">
        <v>1961</v>
      </c>
      <c r="C8870" s="9">
        <v>43047</v>
      </c>
      <c r="D8870" s="14" t="s">
        <v>537</v>
      </c>
      <c r="E8870" s="1" t="s">
        <v>2130</v>
      </c>
      <c r="F8870" s="11">
        <v>1</v>
      </c>
      <c r="G8870" s="1" t="s">
        <v>37</v>
      </c>
      <c r="H8870" s="1" t="s">
        <v>279</v>
      </c>
      <c r="I8870" s="27">
        <v>6989</v>
      </c>
      <c r="J8870" s="30" t="s">
        <v>6841</v>
      </c>
      <c r="K8870" s="28" t="s">
        <v>4156</v>
      </c>
      <c r="L8870" s="4" t="s">
        <v>582</v>
      </c>
    </row>
    <row r="8871" spans="1:12">
      <c r="A8871" s="36">
        <v>2017</v>
      </c>
      <c r="B8871" s="14" t="s">
        <v>1961</v>
      </c>
      <c r="C8871" s="9">
        <v>43040</v>
      </c>
      <c r="D8871" s="14" t="s">
        <v>537</v>
      </c>
      <c r="E8871" s="1" t="s">
        <v>609</v>
      </c>
      <c r="F8871" s="11">
        <v>1001</v>
      </c>
      <c r="G8871" s="1" t="s">
        <v>179</v>
      </c>
      <c r="H8871" s="1" t="s">
        <v>183</v>
      </c>
      <c r="I8871" s="27">
        <v>1029</v>
      </c>
      <c r="J8871" s="30">
        <v>28207</v>
      </c>
      <c r="K8871" s="28" t="s">
        <v>2138</v>
      </c>
      <c r="L8871" s="4" t="s">
        <v>582</v>
      </c>
    </row>
    <row r="8872" spans="1:12">
      <c r="A8872" s="36">
        <v>2017</v>
      </c>
      <c r="B8872" s="14" t="s">
        <v>1961</v>
      </c>
      <c r="C8872" s="9">
        <v>43040</v>
      </c>
      <c r="D8872" s="14" t="s">
        <v>537</v>
      </c>
      <c r="E8872" s="1" t="s">
        <v>609</v>
      </c>
      <c r="F8872" s="11">
        <v>1001</v>
      </c>
      <c r="G8872" s="1" t="s">
        <v>179</v>
      </c>
      <c r="H8872" s="1" t="s">
        <v>183</v>
      </c>
      <c r="I8872" s="27">
        <v>653</v>
      </c>
      <c r="J8872" s="30">
        <v>28208</v>
      </c>
      <c r="K8872" s="28" t="s">
        <v>2138</v>
      </c>
      <c r="L8872" s="4" t="s">
        <v>582</v>
      </c>
    </row>
    <row r="8873" spans="1:12">
      <c r="A8873" s="36">
        <v>2017</v>
      </c>
      <c r="B8873" s="14" t="s">
        <v>1961</v>
      </c>
      <c r="C8873" s="9">
        <v>43042</v>
      </c>
      <c r="D8873" s="14" t="s">
        <v>537</v>
      </c>
      <c r="E8873" s="1" t="s">
        <v>609</v>
      </c>
      <c r="F8873" s="11">
        <v>1001</v>
      </c>
      <c r="G8873" s="1" t="s">
        <v>179</v>
      </c>
      <c r="H8873" s="1" t="s">
        <v>30</v>
      </c>
      <c r="I8873" s="27">
        <v>1295</v>
      </c>
      <c r="J8873" s="30">
        <v>40510</v>
      </c>
      <c r="K8873" s="28" t="s">
        <v>3044</v>
      </c>
      <c r="L8873" s="4" t="s">
        <v>582</v>
      </c>
    </row>
    <row r="8874" spans="1:12">
      <c r="A8874" s="36">
        <v>2017</v>
      </c>
      <c r="B8874" s="14" t="s">
        <v>1961</v>
      </c>
      <c r="C8874" s="9">
        <v>43044</v>
      </c>
      <c r="D8874" s="14" t="s">
        <v>537</v>
      </c>
      <c r="E8874" s="1" t="s">
        <v>609</v>
      </c>
      <c r="F8874" s="11">
        <v>1001</v>
      </c>
      <c r="G8874" s="1" t="s">
        <v>179</v>
      </c>
      <c r="H8874" s="1" t="s">
        <v>30</v>
      </c>
      <c r="I8874" s="27">
        <v>1514</v>
      </c>
      <c r="J8874" s="30">
        <v>40555</v>
      </c>
      <c r="K8874" s="28" t="s">
        <v>2138</v>
      </c>
      <c r="L8874" s="4" t="s">
        <v>582</v>
      </c>
    </row>
    <row r="8875" spans="1:12">
      <c r="A8875" s="36">
        <v>2017</v>
      </c>
      <c r="B8875" s="14" t="s">
        <v>1961</v>
      </c>
      <c r="C8875" s="9">
        <v>43044</v>
      </c>
      <c r="D8875" s="14" t="s">
        <v>537</v>
      </c>
      <c r="E8875" s="1" t="s">
        <v>609</v>
      </c>
      <c r="F8875" s="11">
        <v>1001</v>
      </c>
      <c r="G8875" s="1" t="s">
        <v>37</v>
      </c>
      <c r="H8875" s="1" t="s">
        <v>143</v>
      </c>
      <c r="I8875" s="27">
        <v>921</v>
      </c>
      <c r="J8875" s="30" t="s">
        <v>6842</v>
      </c>
      <c r="K8875" s="28" t="s">
        <v>2138</v>
      </c>
      <c r="L8875" s="4" t="s">
        <v>582</v>
      </c>
    </row>
    <row r="8876" spans="1:12">
      <c r="A8876" s="36">
        <v>2017</v>
      </c>
      <c r="B8876" s="14" t="s">
        <v>1961</v>
      </c>
      <c r="C8876" s="9">
        <v>43045</v>
      </c>
      <c r="D8876" s="14" t="s">
        <v>537</v>
      </c>
      <c r="E8876" s="1" t="s">
        <v>609</v>
      </c>
      <c r="F8876" s="11">
        <v>1001</v>
      </c>
      <c r="G8876" s="1" t="s">
        <v>179</v>
      </c>
      <c r="H8876" s="1" t="s">
        <v>2014</v>
      </c>
      <c r="I8876" s="27">
        <v>987</v>
      </c>
      <c r="J8876" s="30">
        <v>20399</v>
      </c>
      <c r="K8876" s="28" t="s">
        <v>2138</v>
      </c>
      <c r="L8876" s="4" t="s">
        <v>582</v>
      </c>
    </row>
    <row r="8877" spans="1:12">
      <c r="A8877" s="36">
        <v>2017</v>
      </c>
      <c r="B8877" s="14" t="s">
        <v>1961</v>
      </c>
      <c r="C8877" s="9">
        <v>43045</v>
      </c>
      <c r="D8877" s="14" t="s">
        <v>537</v>
      </c>
      <c r="E8877" s="1" t="s">
        <v>609</v>
      </c>
      <c r="F8877" s="11">
        <v>1001</v>
      </c>
      <c r="G8877" s="1" t="s">
        <v>137</v>
      </c>
      <c r="H8877" s="1" t="s">
        <v>551</v>
      </c>
      <c r="I8877" s="27">
        <v>788</v>
      </c>
      <c r="J8877" s="30">
        <v>3250</v>
      </c>
      <c r="K8877" s="28" t="s">
        <v>2138</v>
      </c>
      <c r="L8877" s="4" t="s">
        <v>582</v>
      </c>
    </row>
    <row r="8878" spans="1:12">
      <c r="A8878" s="36">
        <v>2017</v>
      </c>
      <c r="B8878" s="14" t="s">
        <v>1961</v>
      </c>
      <c r="C8878" s="9">
        <v>43051</v>
      </c>
      <c r="D8878" s="14" t="s">
        <v>537</v>
      </c>
      <c r="E8878" s="1" t="s">
        <v>609</v>
      </c>
      <c r="F8878" s="11">
        <v>1001</v>
      </c>
      <c r="G8878" s="1" t="s">
        <v>6828</v>
      </c>
      <c r="H8878" s="11" t="s">
        <v>4037</v>
      </c>
      <c r="I8878" s="27">
        <v>1374</v>
      </c>
      <c r="J8878" s="30" t="s">
        <v>6843</v>
      </c>
      <c r="K8878" s="28" t="s">
        <v>6373</v>
      </c>
      <c r="L8878" s="4" t="s">
        <v>582</v>
      </c>
    </row>
    <row r="8879" spans="1:12">
      <c r="A8879" s="36">
        <v>2017</v>
      </c>
      <c r="B8879" s="14" t="s">
        <v>1961</v>
      </c>
      <c r="C8879" s="9">
        <v>43052</v>
      </c>
      <c r="D8879" s="14" t="s">
        <v>537</v>
      </c>
      <c r="E8879" s="1" t="s">
        <v>609</v>
      </c>
      <c r="F8879" s="11">
        <v>1001</v>
      </c>
      <c r="G8879" s="1" t="s">
        <v>37</v>
      </c>
      <c r="H8879" s="1" t="s">
        <v>279</v>
      </c>
      <c r="I8879" s="27">
        <v>1509</v>
      </c>
      <c r="J8879" s="30" t="s">
        <v>6844</v>
      </c>
      <c r="K8879" s="28" t="s">
        <v>3040</v>
      </c>
      <c r="L8879" s="4" t="s">
        <v>582</v>
      </c>
    </row>
    <row r="8880" spans="1:12">
      <c r="A8880" s="36">
        <v>2017</v>
      </c>
      <c r="B8880" s="14" t="s">
        <v>1961</v>
      </c>
      <c r="C8880" s="9">
        <v>43052</v>
      </c>
      <c r="D8880" s="14" t="s">
        <v>537</v>
      </c>
      <c r="E8880" s="1" t="s">
        <v>609</v>
      </c>
      <c r="F8880" s="11">
        <v>1001</v>
      </c>
      <c r="G8880" s="1" t="s">
        <v>6828</v>
      </c>
      <c r="H8880" s="11" t="s">
        <v>4037</v>
      </c>
      <c r="I8880" s="27">
        <v>2564</v>
      </c>
      <c r="J8880" s="30" t="s">
        <v>6845</v>
      </c>
      <c r="K8880" s="28" t="s">
        <v>6373</v>
      </c>
      <c r="L8880" s="4" t="s">
        <v>582</v>
      </c>
    </row>
    <row r="8881" spans="1:12">
      <c r="A8881" s="36">
        <v>2017</v>
      </c>
      <c r="B8881" s="14" t="s">
        <v>1961</v>
      </c>
      <c r="C8881" s="9">
        <v>43053</v>
      </c>
      <c r="D8881" s="14" t="s">
        <v>537</v>
      </c>
      <c r="E8881" s="1" t="s">
        <v>609</v>
      </c>
      <c r="F8881" s="11">
        <v>1001</v>
      </c>
      <c r="G8881" s="1" t="s">
        <v>37</v>
      </c>
      <c r="H8881" s="11" t="s">
        <v>6412</v>
      </c>
      <c r="I8881" s="27">
        <v>301</v>
      </c>
      <c r="J8881" s="30" t="s">
        <v>6846</v>
      </c>
      <c r="K8881" s="28" t="s">
        <v>3610</v>
      </c>
      <c r="L8881" s="4" t="s">
        <v>582</v>
      </c>
    </row>
    <row r="8882" spans="1:12">
      <c r="A8882" s="36">
        <v>2017</v>
      </c>
      <c r="B8882" s="14" t="s">
        <v>1961</v>
      </c>
      <c r="C8882" s="9">
        <v>43053</v>
      </c>
      <c r="D8882" s="14" t="s">
        <v>537</v>
      </c>
      <c r="E8882" s="1" t="s">
        <v>609</v>
      </c>
      <c r="F8882" s="11">
        <v>1001</v>
      </c>
      <c r="G8882" s="1" t="s">
        <v>179</v>
      </c>
      <c r="H8882" s="1" t="s">
        <v>183</v>
      </c>
      <c r="I8882" s="27">
        <v>1286</v>
      </c>
      <c r="J8882" s="30">
        <v>28243</v>
      </c>
      <c r="K8882" s="28" t="s">
        <v>3044</v>
      </c>
      <c r="L8882" s="4" t="s">
        <v>582</v>
      </c>
    </row>
    <row r="8883" spans="1:12">
      <c r="A8883" s="36">
        <v>2017</v>
      </c>
      <c r="B8883" s="14" t="s">
        <v>1961</v>
      </c>
      <c r="C8883" s="9">
        <v>43053</v>
      </c>
      <c r="D8883" s="14" t="s">
        <v>537</v>
      </c>
      <c r="E8883" s="1" t="s">
        <v>609</v>
      </c>
      <c r="F8883" s="11">
        <v>1001</v>
      </c>
      <c r="G8883" s="1" t="s">
        <v>6828</v>
      </c>
      <c r="H8883" s="11" t="s">
        <v>4037</v>
      </c>
      <c r="I8883" s="27">
        <v>191</v>
      </c>
      <c r="J8883" s="30" t="s">
        <v>6847</v>
      </c>
      <c r="K8883" s="28" t="s">
        <v>6373</v>
      </c>
      <c r="L8883" s="4" t="s">
        <v>582</v>
      </c>
    </row>
    <row r="8884" spans="1:12">
      <c r="A8884" s="36">
        <v>2017</v>
      </c>
      <c r="B8884" s="14" t="s">
        <v>1961</v>
      </c>
      <c r="C8884" s="9">
        <v>43054</v>
      </c>
      <c r="D8884" s="14" t="s">
        <v>537</v>
      </c>
      <c r="E8884" s="1" t="s">
        <v>609</v>
      </c>
      <c r="F8884" s="11">
        <v>1001</v>
      </c>
      <c r="G8884" s="1" t="s">
        <v>179</v>
      </c>
      <c r="H8884" s="1" t="s">
        <v>183</v>
      </c>
      <c r="I8884" s="27">
        <v>1015</v>
      </c>
      <c r="J8884" s="30">
        <v>28245</v>
      </c>
      <c r="K8884" s="28" t="s">
        <v>6848</v>
      </c>
      <c r="L8884" s="4" t="s">
        <v>582</v>
      </c>
    </row>
    <row r="8885" spans="1:12">
      <c r="A8885" s="36">
        <v>2017</v>
      </c>
      <c r="B8885" s="14" t="s">
        <v>1961</v>
      </c>
      <c r="C8885" s="9">
        <v>43055</v>
      </c>
      <c r="D8885" s="14" t="s">
        <v>537</v>
      </c>
      <c r="E8885" s="1" t="s">
        <v>609</v>
      </c>
      <c r="F8885" s="11">
        <v>1001</v>
      </c>
      <c r="G8885" s="1" t="s">
        <v>37</v>
      </c>
      <c r="H8885" s="11" t="s">
        <v>1962</v>
      </c>
      <c r="I8885" s="27">
        <v>354</v>
      </c>
      <c r="J8885" s="30" t="s">
        <v>6849</v>
      </c>
      <c r="K8885" s="28" t="s">
        <v>3040</v>
      </c>
      <c r="L8885" s="4" t="s">
        <v>582</v>
      </c>
    </row>
    <row r="8886" spans="1:12">
      <c r="A8886" s="36">
        <v>2017</v>
      </c>
      <c r="B8886" s="14" t="s">
        <v>1961</v>
      </c>
      <c r="C8886" s="9">
        <v>43055</v>
      </c>
      <c r="D8886" s="14" t="s">
        <v>537</v>
      </c>
      <c r="E8886" s="1" t="s">
        <v>609</v>
      </c>
      <c r="F8886" s="11">
        <v>1001</v>
      </c>
      <c r="G8886" s="1" t="s">
        <v>269</v>
      </c>
      <c r="H8886" s="11" t="s">
        <v>95</v>
      </c>
      <c r="I8886" s="27">
        <v>564.6</v>
      </c>
      <c r="J8886" s="30" t="s">
        <v>6850</v>
      </c>
      <c r="K8886" s="28" t="s">
        <v>3040</v>
      </c>
      <c r="L8886" s="4" t="s">
        <v>582</v>
      </c>
    </row>
    <row r="8887" spans="1:12">
      <c r="A8887" s="36">
        <v>2017</v>
      </c>
      <c r="B8887" s="14" t="s">
        <v>1961</v>
      </c>
      <c r="C8887" s="9">
        <v>43055</v>
      </c>
      <c r="D8887" s="14" t="s">
        <v>537</v>
      </c>
      <c r="E8887" s="1" t="s">
        <v>609</v>
      </c>
      <c r="F8887" s="11">
        <v>1001</v>
      </c>
      <c r="G8887" s="1" t="s">
        <v>37</v>
      </c>
      <c r="H8887" s="11" t="s">
        <v>1962</v>
      </c>
      <c r="I8887" s="27">
        <v>1274</v>
      </c>
      <c r="J8887" s="30" t="s">
        <v>6851</v>
      </c>
      <c r="K8887" s="28" t="s">
        <v>3040</v>
      </c>
      <c r="L8887" s="4" t="s">
        <v>582</v>
      </c>
    </row>
    <row r="8888" spans="1:12">
      <c r="A8888" s="36">
        <v>2017</v>
      </c>
      <c r="B8888" s="14" t="s">
        <v>1961</v>
      </c>
      <c r="C8888" s="9">
        <v>43056</v>
      </c>
      <c r="D8888" s="14" t="s">
        <v>537</v>
      </c>
      <c r="E8888" s="1" t="s">
        <v>609</v>
      </c>
      <c r="F8888" s="11">
        <v>1001</v>
      </c>
      <c r="G8888" s="1" t="s">
        <v>510</v>
      </c>
      <c r="H8888" s="11" t="s">
        <v>2087</v>
      </c>
      <c r="I8888" s="27">
        <v>1616</v>
      </c>
      <c r="J8888" s="30">
        <v>1638</v>
      </c>
      <c r="K8888" s="28" t="s">
        <v>3044</v>
      </c>
      <c r="L8888" s="4" t="s">
        <v>582</v>
      </c>
    </row>
    <row r="8889" spans="1:12">
      <c r="A8889" s="36">
        <v>2017</v>
      </c>
      <c r="B8889" s="14" t="s">
        <v>1961</v>
      </c>
      <c r="C8889" s="9">
        <v>43056</v>
      </c>
      <c r="D8889" s="14" t="s">
        <v>537</v>
      </c>
      <c r="E8889" s="1" t="s">
        <v>609</v>
      </c>
      <c r="F8889" s="11">
        <v>1001</v>
      </c>
      <c r="G8889" s="1" t="s">
        <v>510</v>
      </c>
      <c r="H8889" s="11" t="s">
        <v>2087</v>
      </c>
      <c r="I8889" s="27">
        <v>1384</v>
      </c>
      <c r="J8889" s="30">
        <v>1637</v>
      </c>
      <c r="K8889" s="28" t="s">
        <v>3044</v>
      </c>
      <c r="L8889" s="4" t="s">
        <v>582</v>
      </c>
    </row>
    <row r="8890" spans="1:12">
      <c r="A8890" s="36">
        <v>2017</v>
      </c>
      <c r="B8890" s="14" t="s">
        <v>1961</v>
      </c>
      <c r="C8890" s="9">
        <v>43062</v>
      </c>
      <c r="D8890" s="14" t="s">
        <v>537</v>
      </c>
      <c r="E8890" s="1" t="s">
        <v>609</v>
      </c>
      <c r="F8890" s="11">
        <v>1001</v>
      </c>
      <c r="G8890" s="1" t="s">
        <v>179</v>
      </c>
      <c r="H8890" s="1" t="s">
        <v>102</v>
      </c>
      <c r="I8890" s="27">
        <v>820</v>
      </c>
      <c r="J8890" s="30">
        <v>7868</v>
      </c>
      <c r="K8890" s="28" t="s">
        <v>6852</v>
      </c>
      <c r="L8890" s="4" t="s">
        <v>582</v>
      </c>
    </row>
    <row r="8891" spans="1:12">
      <c r="A8891" s="36">
        <v>2017</v>
      </c>
      <c r="B8891" s="14" t="s">
        <v>1961</v>
      </c>
      <c r="C8891" s="9">
        <v>43066</v>
      </c>
      <c r="D8891" s="14" t="s">
        <v>537</v>
      </c>
      <c r="E8891" s="1" t="s">
        <v>609</v>
      </c>
      <c r="F8891" s="11">
        <v>1001</v>
      </c>
      <c r="G8891" s="1" t="s">
        <v>179</v>
      </c>
      <c r="H8891" s="1" t="s">
        <v>30</v>
      </c>
      <c r="I8891" s="27">
        <v>2371</v>
      </c>
      <c r="J8891" s="30">
        <v>40923</v>
      </c>
      <c r="K8891" s="28" t="s">
        <v>6852</v>
      </c>
      <c r="L8891" s="4" t="s">
        <v>582</v>
      </c>
    </row>
    <row r="8892" spans="1:12">
      <c r="A8892" s="36">
        <v>2017</v>
      </c>
      <c r="B8892" s="14" t="s">
        <v>1961</v>
      </c>
      <c r="C8892" s="9">
        <v>43067</v>
      </c>
      <c r="D8892" s="14" t="s">
        <v>537</v>
      </c>
      <c r="E8892" s="1" t="s">
        <v>609</v>
      </c>
      <c r="F8892" s="11">
        <v>1001</v>
      </c>
      <c r="G8892" s="1" t="s">
        <v>179</v>
      </c>
      <c r="H8892" s="1" t="s">
        <v>30</v>
      </c>
      <c r="I8892" s="27">
        <v>736</v>
      </c>
      <c r="J8892" s="30">
        <v>40943</v>
      </c>
      <c r="K8892" s="28" t="s">
        <v>6853</v>
      </c>
      <c r="L8892" s="4" t="s">
        <v>582</v>
      </c>
    </row>
    <row r="8893" spans="1:12">
      <c r="A8893" s="36">
        <v>2017</v>
      </c>
      <c r="B8893" s="14" t="s">
        <v>1961</v>
      </c>
      <c r="C8893" s="9">
        <v>43068</v>
      </c>
      <c r="D8893" s="14" t="s">
        <v>537</v>
      </c>
      <c r="E8893" s="1" t="s">
        <v>609</v>
      </c>
      <c r="F8893" s="11">
        <v>1001</v>
      </c>
      <c r="G8893" s="1" t="s">
        <v>179</v>
      </c>
      <c r="H8893" s="1" t="s">
        <v>30</v>
      </c>
      <c r="I8893" s="27">
        <v>631</v>
      </c>
      <c r="J8893" s="30">
        <v>40967</v>
      </c>
      <c r="K8893" s="28" t="s">
        <v>6853</v>
      </c>
      <c r="L8893" s="4" t="s">
        <v>582</v>
      </c>
    </row>
    <row r="8894" spans="1:12">
      <c r="A8894" s="36">
        <v>2017</v>
      </c>
      <c r="B8894" s="14" t="s">
        <v>1961</v>
      </c>
      <c r="C8894" s="9">
        <v>43068</v>
      </c>
      <c r="D8894" s="14" t="s">
        <v>537</v>
      </c>
      <c r="E8894" s="1" t="s">
        <v>609</v>
      </c>
      <c r="F8894" s="11">
        <v>1001</v>
      </c>
      <c r="G8894" s="1" t="s">
        <v>179</v>
      </c>
      <c r="H8894" s="1" t="s">
        <v>30</v>
      </c>
      <c r="I8894" s="27">
        <v>48</v>
      </c>
      <c r="J8894" s="30">
        <v>40966</v>
      </c>
      <c r="K8894" s="28" t="s">
        <v>6853</v>
      </c>
      <c r="L8894" s="4" t="s">
        <v>582</v>
      </c>
    </row>
    <row r="8895" spans="1:12">
      <c r="A8895" s="36">
        <v>2017</v>
      </c>
      <c r="B8895" s="14" t="s">
        <v>1961</v>
      </c>
      <c r="C8895" s="9">
        <v>43041</v>
      </c>
      <c r="D8895" s="14" t="s">
        <v>537</v>
      </c>
      <c r="E8895" s="1" t="s">
        <v>609</v>
      </c>
      <c r="F8895" s="11">
        <v>1005</v>
      </c>
      <c r="G8895" s="1" t="s">
        <v>37</v>
      </c>
      <c r="H8895" s="11" t="s">
        <v>1962</v>
      </c>
      <c r="I8895" s="27">
        <v>975</v>
      </c>
      <c r="J8895" s="30" t="s">
        <v>6854</v>
      </c>
      <c r="K8895" s="28" t="s">
        <v>6855</v>
      </c>
      <c r="L8895" s="4" t="s">
        <v>582</v>
      </c>
    </row>
    <row r="8896" spans="1:12">
      <c r="A8896" s="36">
        <v>2017</v>
      </c>
      <c r="B8896" s="14" t="s">
        <v>1961</v>
      </c>
      <c r="C8896" s="9">
        <v>43041</v>
      </c>
      <c r="D8896" s="14" t="s">
        <v>537</v>
      </c>
      <c r="E8896" s="1" t="s">
        <v>609</v>
      </c>
      <c r="F8896" s="11">
        <v>1005</v>
      </c>
      <c r="G8896" s="1" t="s">
        <v>179</v>
      </c>
      <c r="H8896" s="1" t="s">
        <v>30</v>
      </c>
      <c r="I8896" s="27">
        <v>1086</v>
      </c>
      <c r="J8896" s="30">
        <v>40494</v>
      </c>
      <c r="K8896" s="28" t="s">
        <v>6855</v>
      </c>
      <c r="L8896" s="4" t="s">
        <v>582</v>
      </c>
    </row>
    <row r="8897" spans="1:12">
      <c r="A8897" s="36">
        <v>2017</v>
      </c>
      <c r="B8897" s="14" t="s">
        <v>1961</v>
      </c>
      <c r="C8897" s="9">
        <v>43042</v>
      </c>
      <c r="D8897" s="14" t="s">
        <v>537</v>
      </c>
      <c r="E8897" s="1" t="s">
        <v>609</v>
      </c>
      <c r="F8897" s="11">
        <v>1005</v>
      </c>
      <c r="G8897" s="1" t="s">
        <v>37</v>
      </c>
      <c r="H8897" s="1" t="s">
        <v>143</v>
      </c>
      <c r="I8897" s="27">
        <v>770</v>
      </c>
      <c r="J8897" s="30" t="s">
        <v>6856</v>
      </c>
      <c r="K8897" s="28" t="s">
        <v>2138</v>
      </c>
      <c r="L8897" s="4" t="s">
        <v>582</v>
      </c>
    </row>
    <row r="8898" spans="1:12">
      <c r="A8898" s="36">
        <v>2017</v>
      </c>
      <c r="B8898" s="14" t="s">
        <v>1961</v>
      </c>
      <c r="C8898" s="9">
        <v>43045</v>
      </c>
      <c r="D8898" s="14" t="s">
        <v>537</v>
      </c>
      <c r="E8898" s="1" t="s">
        <v>609</v>
      </c>
      <c r="F8898" s="11">
        <v>1005</v>
      </c>
      <c r="G8898" s="1" t="s">
        <v>37</v>
      </c>
      <c r="H8898" s="1" t="s">
        <v>143</v>
      </c>
      <c r="I8898" s="27">
        <v>804</v>
      </c>
      <c r="J8898" s="30" t="s">
        <v>6857</v>
      </c>
      <c r="K8898" s="28" t="s">
        <v>6858</v>
      </c>
      <c r="L8898" s="4" t="s">
        <v>582</v>
      </c>
    </row>
    <row r="8899" spans="1:12">
      <c r="A8899" s="36">
        <v>2017</v>
      </c>
      <c r="B8899" s="14" t="s">
        <v>1961</v>
      </c>
      <c r="C8899" s="9">
        <v>43048</v>
      </c>
      <c r="D8899" s="14" t="s">
        <v>537</v>
      </c>
      <c r="E8899" s="1" t="s">
        <v>609</v>
      </c>
      <c r="F8899" s="11">
        <v>1005</v>
      </c>
      <c r="G8899" s="1" t="s">
        <v>179</v>
      </c>
      <c r="H8899" s="1" t="s">
        <v>30</v>
      </c>
      <c r="I8899" s="27">
        <v>201</v>
      </c>
      <c r="J8899" s="30">
        <v>40608</v>
      </c>
      <c r="K8899" s="28" t="s">
        <v>3040</v>
      </c>
      <c r="L8899" s="4" t="s">
        <v>582</v>
      </c>
    </row>
    <row r="8900" spans="1:12">
      <c r="A8900" s="36">
        <v>2017</v>
      </c>
      <c r="B8900" s="14" t="s">
        <v>1961</v>
      </c>
      <c r="C8900" s="9">
        <v>43048</v>
      </c>
      <c r="D8900" s="14" t="s">
        <v>537</v>
      </c>
      <c r="E8900" s="1" t="s">
        <v>609</v>
      </c>
      <c r="F8900" s="11">
        <v>1005</v>
      </c>
      <c r="G8900" s="1" t="s">
        <v>6828</v>
      </c>
      <c r="H8900" s="11" t="s">
        <v>4037</v>
      </c>
      <c r="I8900" s="27">
        <v>1690</v>
      </c>
      <c r="J8900" s="30" t="s">
        <v>6859</v>
      </c>
      <c r="K8900" s="28" t="s">
        <v>6860</v>
      </c>
      <c r="L8900" s="4" t="s">
        <v>582</v>
      </c>
    </row>
    <row r="8901" spans="1:12">
      <c r="A8901" s="36">
        <v>2017</v>
      </c>
      <c r="B8901" s="14" t="s">
        <v>1961</v>
      </c>
      <c r="C8901" s="9">
        <v>43049</v>
      </c>
      <c r="D8901" s="14" t="s">
        <v>537</v>
      </c>
      <c r="E8901" s="1" t="s">
        <v>609</v>
      </c>
      <c r="F8901" s="11">
        <v>1005</v>
      </c>
      <c r="G8901" s="1" t="s">
        <v>269</v>
      </c>
      <c r="H8901" s="11" t="s">
        <v>150</v>
      </c>
      <c r="I8901" s="27">
        <v>1133</v>
      </c>
      <c r="J8901" s="30" t="s">
        <v>6861</v>
      </c>
      <c r="K8901" s="28" t="s">
        <v>6797</v>
      </c>
      <c r="L8901" s="4" t="s">
        <v>582</v>
      </c>
    </row>
    <row r="8902" spans="1:12">
      <c r="A8902" s="36">
        <v>2017</v>
      </c>
      <c r="B8902" s="14" t="s">
        <v>1961</v>
      </c>
      <c r="C8902" s="9">
        <v>43049</v>
      </c>
      <c r="D8902" s="14" t="s">
        <v>537</v>
      </c>
      <c r="E8902" s="1" t="s">
        <v>609</v>
      </c>
      <c r="F8902" s="11">
        <v>1005</v>
      </c>
      <c r="G8902" s="1" t="s">
        <v>6828</v>
      </c>
      <c r="H8902" s="11" t="s">
        <v>4037</v>
      </c>
      <c r="I8902" s="27">
        <v>2039</v>
      </c>
      <c r="J8902" s="30" t="s">
        <v>6862</v>
      </c>
      <c r="K8902" s="28" t="s">
        <v>6863</v>
      </c>
      <c r="L8902" s="4" t="s">
        <v>582</v>
      </c>
    </row>
    <row r="8903" spans="1:12">
      <c r="A8903" s="36">
        <v>2017</v>
      </c>
      <c r="B8903" s="14" t="s">
        <v>1961</v>
      </c>
      <c r="C8903" s="9">
        <v>43050</v>
      </c>
      <c r="D8903" s="14" t="s">
        <v>537</v>
      </c>
      <c r="E8903" s="1" t="s">
        <v>609</v>
      </c>
      <c r="F8903" s="11">
        <v>1005</v>
      </c>
      <c r="G8903" s="1" t="s">
        <v>37</v>
      </c>
      <c r="H8903" s="1" t="s">
        <v>279</v>
      </c>
      <c r="I8903" s="27">
        <v>2166</v>
      </c>
      <c r="J8903" s="30" t="s">
        <v>6864</v>
      </c>
      <c r="K8903" s="28" t="s">
        <v>3040</v>
      </c>
      <c r="L8903" s="4" t="s">
        <v>582</v>
      </c>
    </row>
    <row r="8904" spans="1:12">
      <c r="A8904" s="36">
        <v>2017</v>
      </c>
      <c r="B8904" s="14" t="s">
        <v>1961</v>
      </c>
      <c r="C8904" s="9">
        <v>43050</v>
      </c>
      <c r="D8904" s="14" t="s">
        <v>537</v>
      </c>
      <c r="E8904" s="1" t="s">
        <v>609</v>
      </c>
      <c r="F8904" s="11">
        <v>1005</v>
      </c>
      <c r="G8904" s="1" t="s">
        <v>6828</v>
      </c>
      <c r="H8904" s="11" t="s">
        <v>4037</v>
      </c>
      <c r="I8904" s="27">
        <v>401</v>
      </c>
      <c r="J8904" s="30" t="s">
        <v>6865</v>
      </c>
      <c r="K8904" s="28" t="s">
        <v>6373</v>
      </c>
      <c r="L8904" s="4" t="s">
        <v>582</v>
      </c>
    </row>
    <row r="8905" spans="1:12">
      <c r="A8905" s="36">
        <v>2017</v>
      </c>
      <c r="B8905" s="14" t="s">
        <v>1961</v>
      </c>
      <c r="C8905" s="9">
        <v>43051</v>
      </c>
      <c r="D8905" s="14" t="s">
        <v>537</v>
      </c>
      <c r="E8905" s="1" t="s">
        <v>609</v>
      </c>
      <c r="F8905" s="11">
        <v>1005</v>
      </c>
      <c r="G8905" s="1" t="s">
        <v>37</v>
      </c>
      <c r="H8905" s="1" t="s">
        <v>453</v>
      </c>
      <c r="I8905" s="27">
        <v>2580</v>
      </c>
      <c r="J8905" s="30" t="s">
        <v>6866</v>
      </c>
      <c r="K8905" s="28" t="s">
        <v>6797</v>
      </c>
      <c r="L8905" s="4" t="s">
        <v>582</v>
      </c>
    </row>
    <row r="8906" spans="1:12">
      <c r="A8906" s="36">
        <v>2017</v>
      </c>
      <c r="B8906" s="14" t="s">
        <v>1961</v>
      </c>
      <c r="C8906" s="9">
        <v>43051</v>
      </c>
      <c r="D8906" s="14" t="s">
        <v>537</v>
      </c>
      <c r="E8906" s="1" t="s">
        <v>609</v>
      </c>
      <c r="F8906" s="11">
        <v>1005</v>
      </c>
      <c r="G8906" s="1" t="s">
        <v>37</v>
      </c>
      <c r="H8906" s="1" t="s">
        <v>274</v>
      </c>
      <c r="I8906" s="27">
        <v>1580</v>
      </c>
      <c r="J8906" s="30" t="s">
        <v>6867</v>
      </c>
      <c r="K8906" s="28" t="s">
        <v>3040</v>
      </c>
      <c r="L8906" s="4" t="s">
        <v>582</v>
      </c>
    </row>
    <row r="8907" spans="1:12">
      <c r="A8907" s="36">
        <v>2017</v>
      </c>
      <c r="B8907" s="14" t="s">
        <v>1961</v>
      </c>
      <c r="C8907" s="9">
        <v>43053</v>
      </c>
      <c r="D8907" s="14" t="s">
        <v>537</v>
      </c>
      <c r="E8907" s="1" t="s">
        <v>609</v>
      </c>
      <c r="F8907" s="11">
        <v>1005</v>
      </c>
      <c r="G8907" s="1" t="s">
        <v>137</v>
      </c>
      <c r="H8907" s="1" t="s">
        <v>650</v>
      </c>
      <c r="I8907" s="27">
        <v>692</v>
      </c>
      <c r="J8907" s="30">
        <v>2816</v>
      </c>
      <c r="K8907" s="28" t="s">
        <v>6797</v>
      </c>
      <c r="L8907" s="4" t="s">
        <v>582</v>
      </c>
    </row>
    <row r="8908" spans="1:12">
      <c r="A8908" s="36">
        <v>2017</v>
      </c>
      <c r="B8908" s="14" t="s">
        <v>1961</v>
      </c>
      <c r="C8908" s="9">
        <v>43053</v>
      </c>
      <c r="D8908" s="14" t="s">
        <v>537</v>
      </c>
      <c r="E8908" s="1" t="s">
        <v>609</v>
      </c>
      <c r="F8908" s="11">
        <v>1005</v>
      </c>
      <c r="G8908" s="1" t="s">
        <v>137</v>
      </c>
      <c r="H8908" s="1" t="s">
        <v>650</v>
      </c>
      <c r="I8908" s="27">
        <v>548</v>
      </c>
      <c r="J8908" s="30">
        <v>2815</v>
      </c>
      <c r="K8908" s="28" t="s">
        <v>6797</v>
      </c>
      <c r="L8908" s="4" t="s">
        <v>582</v>
      </c>
    </row>
    <row r="8909" spans="1:12">
      <c r="A8909" s="36">
        <v>2017</v>
      </c>
      <c r="B8909" s="14" t="s">
        <v>1961</v>
      </c>
      <c r="C8909" s="9">
        <v>43056</v>
      </c>
      <c r="D8909" s="14" t="s">
        <v>537</v>
      </c>
      <c r="E8909" s="1" t="s">
        <v>609</v>
      </c>
      <c r="F8909" s="11">
        <v>1005</v>
      </c>
      <c r="G8909" s="1" t="s">
        <v>37</v>
      </c>
      <c r="H8909" s="1" t="s">
        <v>453</v>
      </c>
      <c r="I8909" s="27">
        <v>1800</v>
      </c>
      <c r="J8909" s="30" t="s">
        <v>6868</v>
      </c>
      <c r="K8909" s="28" t="s">
        <v>6869</v>
      </c>
      <c r="L8909" s="4" t="s">
        <v>582</v>
      </c>
    </row>
    <row r="8910" spans="1:12">
      <c r="A8910" s="36">
        <v>2017</v>
      </c>
      <c r="B8910" s="14" t="s">
        <v>1961</v>
      </c>
      <c r="C8910" s="9">
        <v>43061</v>
      </c>
      <c r="D8910" s="14" t="s">
        <v>537</v>
      </c>
      <c r="E8910" s="1" t="s">
        <v>609</v>
      </c>
      <c r="F8910" s="11">
        <v>1005</v>
      </c>
      <c r="G8910" s="1" t="s">
        <v>179</v>
      </c>
      <c r="H8910" s="1" t="s">
        <v>30</v>
      </c>
      <c r="I8910" s="27">
        <v>1510</v>
      </c>
      <c r="J8910" s="30">
        <v>40820</v>
      </c>
      <c r="K8910" s="28" t="s">
        <v>5063</v>
      </c>
      <c r="L8910" s="4" t="s">
        <v>582</v>
      </c>
    </row>
    <row r="8911" spans="1:12">
      <c r="A8911" s="36">
        <v>2017</v>
      </c>
      <c r="B8911" s="14" t="s">
        <v>1961</v>
      </c>
      <c r="C8911" s="9">
        <v>43065</v>
      </c>
      <c r="D8911" s="14" t="s">
        <v>537</v>
      </c>
      <c r="E8911" s="1" t="s">
        <v>609</v>
      </c>
      <c r="F8911" s="11">
        <v>1005</v>
      </c>
      <c r="G8911" s="1" t="s">
        <v>137</v>
      </c>
      <c r="H8911" s="1" t="s">
        <v>650</v>
      </c>
      <c r="I8911" s="27">
        <v>1276</v>
      </c>
      <c r="J8911" s="30">
        <v>2862</v>
      </c>
      <c r="K8911" s="28" t="s">
        <v>6870</v>
      </c>
      <c r="L8911" s="4" t="s">
        <v>582</v>
      </c>
    </row>
    <row r="8912" spans="1:12">
      <c r="A8912" s="36">
        <v>2017</v>
      </c>
      <c r="B8912" s="14" t="s">
        <v>1961</v>
      </c>
      <c r="C8912" s="9">
        <v>43066</v>
      </c>
      <c r="D8912" s="14" t="s">
        <v>537</v>
      </c>
      <c r="E8912" s="1" t="s">
        <v>609</v>
      </c>
      <c r="F8912" s="11">
        <v>1001</v>
      </c>
      <c r="G8912" s="1" t="s">
        <v>37</v>
      </c>
      <c r="H8912" s="1" t="s">
        <v>143</v>
      </c>
      <c r="I8912" s="27">
        <v>472</v>
      </c>
      <c r="J8912" s="30" t="s">
        <v>6871</v>
      </c>
      <c r="K8912" s="28" t="s">
        <v>6852</v>
      </c>
      <c r="L8912" s="4" t="s">
        <v>582</v>
      </c>
    </row>
    <row r="8913" spans="1:12">
      <c r="A8913" s="36">
        <v>2017</v>
      </c>
      <c r="B8913" s="14" t="s">
        <v>1961</v>
      </c>
      <c r="C8913" s="9">
        <v>43060</v>
      </c>
      <c r="D8913" s="14" t="s">
        <v>537</v>
      </c>
      <c r="E8913" s="1" t="s">
        <v>609</v>
      </c>
      <c r="F8913" s="11">
        <v>1005</v>
      </c>
      <c r="G8913" s="1" t="s">
        <v>179</v>
      </c>
      <c r="H8913" s="1" t="s">
        <v>183</v>
      </c>
      <c r="I8913" s="27">
        <v>337</v>
      </c>
      <c r="J8913" s="30">
        <v>28268</v>
      </c>
      <c r="K8913" s="28" t="s">
        <v>6852</v>
      </c>
      <c r="L8913" s="4" t="s">
        <v>582</v>
      </c>
    </row>
    <row r="8914" spans="1:12">
      <c r="A8914" s="36">
        <v>2017</v>
      </c>
      <c r="B8914" s="14" t="s">
        <v>1961</v>
      </c>
      <c r="C8914" s="9">
        <v>43068</v>
      </c>
      <c r="D8914" s="14" t="s">
        <v>537</v>
      </c>
      <c r="E8914" s="1" t="s">
        <v>609</v>
      </c>
      <c r="F8914" s="11">
        <v>1005</v>
      </c>
      <c r="G8914" s="1" t="s">
        <v>269</v>
      </c>
      <c r="H8914" s="11" t="s">
        <v>150</v>
      </c>
      <c r="I8914" s="27">
        <v>1975</v>
      </c>
      <c r="J8914" s="30" t="s">
        <v>6872</v>
      </c>
      <c r="K8914" s="28" t="s">
        <v>6870</v>
      </c>
      <c r="L8914" s="4" t="s">
        <v>582</v>
      </c>
    </row>
    <row r="8915" spans="1:12">
      <c r="A8915" s="36">
        <v>2017</v>
      </c>
      <c r="B8915" s="14" t="s">
        <v>1961</v>
      </c>
      <c r="C8915" s="9">
        <v>43041</v>
      </c>
      <c r="D8915" s="14" t="s">
        <v>537</v>
      </c>
      <c r="E8915" s="1" t="s">
        <v>636</v>
      </c>
      <c r="F8915" s="11">
        <v>1281</v>
      </c>
      <c r="G8915" s="1" t="s">
        <v>37</v>
      </c>
      <c r="H8915" s="11" t="s">
        <v>1962</v>
      </c>
      <c r="I8915" s="27">
        <v>285</v>
      </c>
      <c r="J8915" s="30" t="s">
        <v>6873</v>
      </c>
      <c r="K8915" s="28" t="s">
        <v>1205</v>
      </c>
      <c r="L8915" s="4" t="s">
        <v>582</v>
      </c>
    </row>
    <row r="8916" spans="1:12">
      <c r="A8916" s="36">
        <v>2017</v>
      </c>
      <c r="B8916" s="14" t="s">
        <v>1961</v>
      </c>
      <c r="C8916" s="9">
        <v>43052</v>
      </c>
      <c r="D8916" s="14" t="s">
        <v>537</v>
      </c>
      <c r="E8916" s="1" t="s">
        <v>636</v>
      </c>
      <c r="F8916" s="11">
        <v>1281</v>
      </c>
      <c r="G8916" s="1" t="s">
        <v>179</v>
      </c>
      <c r="H8916" s="1" t="s">
        <v>30</v>
      </c>
      <c r="I8916" s="27">
        <v>238</v>
      </c>
      <c r="J8916" s="30">
        <v>40701</v>
      </c>
      <c r="K8916" s="28" t="s">
        <v>6874</v>
      </c>
      <c r="L8916" s="4" t="s">
        <v>582</v>
      </c>
    </row>
    <row r="8917" spans="1:12">
      <c r="A8917" s="36">
        <v>2017</v>
      </c>
      <c r="B8917" s="14" t="s">
        <v>1961</v>
      </c>
      <c r="C8917" s="9">
        <v>43052</v>
      </c>
      <c r="D8917" s="14" t="s">
        <v>537</v>
      </c>
      <c r="E8917" s="1" t="s">
        <v>636</v>
      </c>
      <c r="F8917" s="11">
        <v>1281</v>
      </c>
      <c r="G8917" s="1" t="s">
        <v>179</v>
      </c>
      <c r="H8917" s="1" t="s">
        <v>30</v>
      </c>
      <c r="I8917" s="27">
        <v>150</v>
      </c>
      <c r="J8917" s="30">
        <v>40689</v>
      </c>
      <c r="K8917" s="28" t="s">
        <v>4187</v>
      </c>
      <c r="L8917" s="4" t="s">
        <v>582</v>
      </c>
    </row>
    <row r="8918" spans="1:12">
      <c r="A8918" s="36">
        <v>2017</v>
      </c>
      <c r="B8918" s="14" t="s">
        <v>1961</v>
      </c>
      <c r="C8918" s="9">
        <v>43052</v>
      </c>
      <c r="D8918" s="14" t="s">
        <v>537</v>
      </c>
      <c r="E8918" s="1" t="s">
        <v>636</v>
      </c>
      <c r="F8918" s="11">
        <v>1281</v>
      </c>
      <c r="G8918" s="1" t="s">
        <v>179</v>
      </c>
      <c r="H8918" s="1" t="s">
        <v>30</v>
      </c>
      <c r="I8918" s="27">
        <v>240</v>
      </c>
      <c r="J8918" s="30">
        <v>40690</v>
      </c>
      <c r="K8918" s="28" t="s">
        <v>4187</v>
      </c>
      <c r="L8918" s="4" t="s">
        <v>582</v>
      </c>
    </row>
    <row r="8919" spans="1:12">
      <c r="A8919" s="36">
        <v>2017</v>
      </c>
      <c r="B8919" s="14" t="s">
        <v>1961</v>
      </c>
      <c r="C8919" s="9">
        <v>43052</v>
      </c>
      <c r="D8919" s="14" t="s">
        <v>537</v>
      </c>
      <c r="E8919" s="1" t="s">
        <v>636</v>
      </c>
      <c r="F8919" s="11">
        <v>1281</v>
      </c>
      <c r="G8919" s="1" t="s">
        <v>179</v>
      </c>
      <c r="H8919" s="1" t="s">
        <v>30</v>
      </c>
      <c r="I8919" s="27">
        <v>535</v>
      </c>
      <c r="J8919" s="30">
        <v>40697</v>
      </c>
      <c r="K8919" s="28" t="s">
        <v>4187</v>
      </c>
      <c r="L8919" s="4" t="s">
        <v>582</v>
      </c>
    </row>
    <row r="8920" spans="1:12">
      <c r="A8920" s="36">
        <v>2017</v>
      </c>
      <c r="B8920" s="14" t="s">
        <v>1961</v>
      </c>
      <c r="C8920" s="9">
        <v>43052</v>
      </c>
      <c r="D8920" s="14" t="s">
        <v>537</v>
      </c>
      <c r="E8920" s="1" t="s">
        <v>636</v>
      </c>
      <c r="F8920" s="11">
        <v>1281</v>
      </c>
      <c r="G8920" s="1" t="s">
        <v>179</v>
      </c>
      <c r="H8920" s="1" t="s">
        <v>30</v>
      </c>
      <c r="I8920" s="27">
        <v>262</v>
      </c>
      <c r="J8920" s="30">
        <v>40694</v>
      </c>
      <c r="K8920" s="28" t="s">
        <v>4187</v>
      </c>
      <c r="L8920" s="4" t="s">
        <v>582</v>
      </c>
    </row>
    <row r="8921" spans="1:12">
      <c r="A8921" s="36">
        <v>2017</v>
      </c>
      <c r="B8921" s="14" t="s">
        <v>1961</v>
      </c>
      <c r="C8921" s="9">
        <v>43053</v>
      </c>
      <c r="D8921" s="14" t="s">
        <v>537</v>
      </c>
      <c r="E8921" s="1" t="s">
        <v>636</v>
      </c>
      <c r="F8921" s="11">
        <v>1281</v>
      </c>
      <c r="G8921" s="1" t="s">
        <v>6828</v>
      </c>
      <c r="H8921" s="11" t="s">
        <v>4037</v>
      </c>
      <c r="I8921" s="27">
        <v>110</v>
      </c>
      <c r="J8921" s="30" t="s">
        <v>6875</v>
      </c>
      <c r="K8921" s="28" t="s">
        <v>653</v>
      </c>
      <c r="L8921" s="4" t="s">
        <v>582</v>
      </c>
    </row>
    <row r="8922" spans="1:12">
      <c r="A8922" s="36">
        <v>2017</v>
      </c>
      <c r="B8922" s="14" t="s">
        <v>1961</v>
      </c>
      <c r="C8922" s="9">
        <v>43054</v>
      </c>
      <c r="D8922" s="14" t="s">
        <v>537</v>
      </c>
      <c r="E8922" s="1" t="s">
        <v>636</v>
      </c>
      <c r="F8922" s="11">
        <v>1281</v>
      </c>
      <c r="G8922" s="1" t="s">
        <v>179</v>
      </c>
      <c r="H8922" s="1" t="s">
        <v>30</v>
      </c>
      <c r="I8922" s="27">
        <v>610</v>
      </c>
      <c r="J8922" s="30">
        <v>40729</v>
      </c>
      <c r="K8922" s="28" t="s">
        <v>643</v>
      </c>
      <c r="L8922" s="4" t="s">
        <v>582</v>
      </c>
    </row>
    <row r="8923" spans="1:12">
      <c r="A8923" s="36">
        <v>2017</v>
      </c>
      <c r="B8923" s="14" t="s">
        <v>1961</v>
      </c>
      <c r="C8923" s="9">
        <v>43055</v>
      </c>
      <c r="D8923" s="14" t="s">
        <v>537</v>
      </c>
      <c r="E8923" s="1" t="s">
        <v>636</v>
      </c>
      <c r="F8923" s="11">
        <v>1281</v>
      </c>
      <c r="G8923" s="1" t="s">
        <v>179</v>
      </c>
      <c r="H8923" s="1" t="s">
        <v>30</v>
      </c>
      <c r="I8923" s="27">
        <v>712</v>
      </c>
      <c r="J8923" s="30">
        <v>40731</v>
      </c>
      <c r="K8923" s="28" t="s">
        <v>643</v>
      </c>
      <c r="L8923" s="4" t="s">
        <v>582</v>
      </c>
    </row>
    <row r="8924" spans="1:12">
      <c r="A8924" s="36">
        <v>2017</v>
      </c>
      <c r="B8924" s="14" t="s">
        <v>1961</v>
      </c>
      <c r="C8924" s="9">
        <v>43056</v>
      </c>
      <c r="D8924" s="14" t="s">
        <v>537</v>
      </c>
      <c r="E8924" s="1" t="s">
        <v>636</v>
      </c>
      <c r="F8924" s="11">
        <v>1281</v>
      </c>
      <c r="G8924" s="1" t="s">
        <v>37</v>
      </c>
      <c r="H8924" s="1" t="s">
        <v>279</v>
      </c>
      <c r="I8924" s="27">
        <v>376</v>
      </c>
      <c r="J8924" s="30" t="s">
        <v>6876</v>
      </c>
      <c r="K8924" s="28" t="s">
        <v>675</v>
      </c>
      <c r="L8924" s="4" t="s">
        <v>582</v>
      </c>
    </row>
    <row r="8925" spans="1:12">
      <c r="A8925" s="36">
        <v>2017</v>
      </c>
      <c r="B8925" s="14" t="s">
        <v>1961</v>
      </c>
      <c r="C8925" s="9">
        <v>43057</v>
      </c>
      <c r="D8925" s="14" t="s">
        <v>537</v>
      </c>
      <c r="E8925" s="1" t="s">
        <v>636</v>
      </c>
      <c r="F8925" s="11">
        <v>1281</v>
      </c>
      <c r="G8925" s="1" t="s">
        <v>510</v>
      </c>
      <c r="H8925" s="11" t="s">
        <v>2087</v>
      </c>
      <c r="I8925" s="27">
        <v>180</v>
      </c>
      <c r="J8925" s="30">
        <v>1640</v>
      </c>
      <c r="K8925" s="28" t="s">
        <v>6877</v>
      </c>
      <c r="L8925" s="4" t="s">
        <v>582</v>
      </c>
    </row>
    <row r="8926" spans="1:12">
      <c r="A8926" s="36">
        <v>2017</v>
      </c>
      <c r="B8926" s="14" t="s">
        <v>1961</v>
      </c>
      <c r="C8926" s="9">
        <v>43060</v>
      </c>
      <c r="D8926" s="14" t="s">
        <v>537</v>
      </c>
      <c r="E8926" s="1" t="s">
        <v>636</v>
      </c>
      <c r="F8926" s="11">
        <v>1281</v>
      </c>
      <c r="G8926" s="1" t="s">
        <v>691</v>
      </c>
      <c r="H8926" s="1" t="s">
        <v>120</v>
      </c>
      <c r="I8926" s="27">
        <v>200</v>
      </c>
      <c r="J8926" s="30">
        <v>932907</v>
      </c>
      <c r="K8926" s="28" t="s">
        <v>6878</v>
      </c>
      <c r="L8926" s="4" t="s">
        <v>582</v>
      </c>
    </row>
    <row r="8927" spans="1:12">
      <c r="A8927" s="36">
        <v>2017</v>
      </c>
      <c r="B8927" s="14" t="s">
        <v>1961</v>
      </c>
      <c r="C8927" s="9">
        <v>43062</v>
      </c>
      <c r="D8927" s="14" t="s">
        <v>537</v>
      </c>
      <c r="E8927" s="1" t="s">
        <v>636</v>
      </c>
      <c r="F8927" s="11">
        <v>1281</v>
      </c>
      <c r="G8927" s="1" t="s">
        <v>37</v>
      </c>
      <c r="H8927" s="1" t="s">
        <v>453</v>
      </c>
      <c r="I8927" s="27">
        <v>350</v>
      </c>
      <c r="J8927" s="30" t="s">
        <v>6879</v>
      </c>
      <c r="K8927" s="28" t="s">
        <v>6880</v>
      </c>
      <c r="L8927" s="4" t="s">
        <v>582</v>
      </c>
    </row>
    <row r="8928" spans="1:12">
      <c r="A8928" s="36">
        <v>2017</v>
      </c>
      <c r="B8928" s="14" t="s">
        <v>1961</v>
      </c>
      <c r="C8928" s="9">
        <v>43062</v>
      </c>
      <c r="D8928" s="14" t="s">
        <v>537</v>
      </c>
      <c r="E8928" s="1" t="s">
        <v>636</v>
      </c>
      <c r="F8928" s="11">
        <v>1281</v>
      </c>
      <c r="G8928" s="1" t="s">
        <v>269</v>
      </c>
      <c r="H8928" s="1" t="s">
        <v>270</v>
      </c>
      <c r="I8928" s="27">
        <v>320.5</v>
      </c>
      <c r="J8928" s="30" t="s">
        <v>6881</v>
      </c>
      <c r="K8928" s="28" t="s">
        <v>6880</v>
      </c>
      <c r="L8928" s="4" t="s">
        <v>582</v>
      </c>
    </row>
    <row r="8929" spans="1:12">
      <c r="A8929" s="36">
        <v>2017</v>
      </c>
      <c r="B8929" s="14" t="s">
        <v>1961</v>
      </c>
      <c r="C8929" s="9">
        <v>43063</v>
      </c>
      <c r="D8929" s="14" t="s">
        <v>537</v>
      </c>
      <c r="E8929" s="1" t="s">
        <v>636</v>
      </c>
      <c r="F8929" s="11">
        <v>1281</v>
      </c>
      <c r="G8929" s="1" t="s">
        <v>691</v>
      </c>
      <c r="H8929" s="1" t="s">
        <v>120</v>
      </c>
      <c r="I8929" s="27">
        <v>211</v>
      </c>
      <c r="J8929" s="30">
        <v>932787</v>
      </c>
      <c r="K8929" s="28" t="s">
        <v>6878</v>
      </c>
      <c r="L8929" s="4" t="s">
        <v>582</v>
      </c>
    </row>
    <row r="8930" spans="1:12">
      <c r="A8930" s="36">
        <v>2017</v>
      </c>
      <c r="B8930" s="14" t="s">
        <v>1961</v>
      </c>
      <c r="C8930" s="9">
        <v>43065</v>
      </c>
      <c r="D8930" s="14" t="s">
        <v>537</v>
      </c>
      <c r="E8930" s="1" t="s">
        <v>636</v>
      </c>
      <c r="F8930" s="11">
        <v>1281</v>
      </c>
      <c r="G8930" s="1" t="s">
        <v>691</v>
      </c>
      <c r="H8930" s="1" t="s">
        <v>120</v>
      </c>
      <c r="I8930" s="27">
        <v>560</v>
      </c>
      <c r="J8930" s="30">
        <v>932955</v>
      </c>
      <c r="K8930" s="28" t="s">
        <v>6878</v>
      </c>
      <c r="L8930" s="4" t="s">
        <v>582</v>
      </c>
    </row>
    <row r="8931" spans="1:12">
      <c r="A8931" s="36">
        <v>2017</v>
      </c>
      <c r="B8931" s="14" t="s">
        <v>1961</v>
      </c>
      <c r="C8931" s="9">
        <v>43069</v>
      </c>
      <c r="D8931" s="14" t="s">
        <v>537</v>
      </c>
      <c r="E8931" s="1" t="s">
        <v>636</v>
      </c>
      <c r="F8931" s="11">
        <v>1281</v>
      </c>
      <c r="G8931" s="1" t="s">
        <v>269</v>
      </c>
      <c r="H8931" s="11" t="s">
        <v>150</v>
      </c>
      <c r="I8931" s="27">
        <v>177</v>
      </c>
      <c r="J8931" s="30" t="s">
        <v>6882</v>
      </c>
      <c r="K8931" s="28" t="s">
        <v>4651</v>
      </c>
      <c r="L8931" s="4" t="s">
        <v>582</v>
      </c>
    </row>
    <row r="8932" spans="1:12">
      <c r="A8932" s="36">
        <v>2017</v>
      </c>
      <c r="B8932" s="14" t="s">
        <v>1961</v>
      </c>
      <c r="C8932" s="9">
        <v>43040</v>
      </c>
      <c r="D8932" s="14" t="s">
        <v>537</v>
      </c>
      <c r="E8932" s="1" t="s">
        <v>636</v>
      </c>
      <c r="F8932" s="11">
        <v>1284</v>
      </c>
      <c r="G8932" s="1" t="s">
        <v>37</v>
      </c>
      <c r="H8932" s="1" t="s">
        <v>357</v>
      </c>
      <c r="I8932" s="27">
        <v>151</v>
      </c>
      <c r="J8932" s="30" t="s">
        <v>6883</v>
      </c>
      <c r="K8932" s="28" t="s">
        <v>1205</v>
      </c>
      <c r="L8932" s="4" t="s">
        <v>582</v>
      </c>
    </row>
    <row r="8933" spans="1:12">
      <c r="A8933" s="36">
        <v>2017</v>
      </c>
      <c r="B8933" s="14" t="s">
        <v>1961</v>
      </c>
      <c r="C8933" s="9">
        <v>43050</v>
      </c>
      <c r="D8933" s="14" t="s">
        <v>537</v>
      </c>
      <c r="E8933" s="1" t="s">
        <v>636</v>
      </c>
      <c r="F8933" s="11">
        <v>1284</v>
      </c>
      <c r="G8933" s="1" t="s">
        <v>179</v>
      </c>
      <c r="H8933" s="1" t="s">
        <v>281</v>
      </c>
      <c r="I8933" s="27">
        <v>209</v>
      </c>
      <c r="J8933" s="30">
        <v>70258</v>
      </c>
      <c r="K8933" s="28" t="s">
        <v>643</v>
      </c>
      <c r="L8933" s="4" t="s">
        <v>582</v>
      </c>
    </row>
    <row r="8934" spans="1:12">
      <c r="A8934" s="36">
        <v>2017</v>
      </c>
      <c r="B8934" s="14" t="s">
        <v>1961</v>
      </c>
      <c r="C8934" s="9">
        <v>43050</v>
      </c>
      <c r="D8934" s="14" t="s">
        <v>537</v>
      </c>
      <c r="E8934" s="1" t="s">
        <v>636</v>
      </c>
      <c r="F8934" s="11">
        <v>1284</v>
      </c>
      <c r="G8934" s="1" t="s">
        <v>179</v>
      </c>
      <c r="H8934" s="1" t="s">
        <v>281</v>
      </c>
      <c r="I8934" s="27">
        <v>236</v>
      </c>
      <c r="J8934" s="30">
        <v>70259</v>
      </c>
      <c r="K8934" s="28" t="s">
        <v>643</v>
      </c>
      <c r="L8934" s="4" t="s">
        <v>582</v>
      </c>
    </row>
    <row r="8935" spans="1:12">
      <c r="A8935" s="36">
        <v>2017</v>
      </c>
      <c r="B8935" s="14" t="s">
        <v>1961</v>
      </c>
      <c r="C8935" s="9">
        <v>43052</v>
      </c>
      <c r="D8935" s="14" t="s">
        <v>537</v>
      </c>
      <c r="E8935" s="1" t="s">
        <v>636</v>
      </c>
      <c r="F8935" s="11">
        <v>1284</v>
      </c>
      <c r="G8935" s="1" t="s">
        <v>6828</v>
      </c>
      <c r="H8935" s="11" t="s">
        <v>4037</v>
      </c>
      <c r="I8935" s="27">
        <v>490</v>
      </c>
      <c r="J8935" s="30" t="s">
        <v>6884</v>
      </c>
      <c r="K8935" s="28" t="s">
        <v>653</v>
      </c>
      <c r="L8935" s="4" t="s">
        <v>582</v>
      </c>
    </row>
    <row r="8936" spans="1:12">
      <c r="A8936" s="36">
        <v>2017</v>
      </c>
      <c r="B8936" s="14" t="s">
        <v>1961</v>
      </c>
      <c r="C8936" s="9">
        <v>43052</v>
      </c>
      <c r="D8936" s="14" t="s">
        <v>537</v>
      </c>
      <c r="E8936" s="1" t="s">
        <v>636</v>
      </c>
      <c r="F8936" s="11">
        <v>1284</v>
      </c>
      <c r="G8936" s="1" t="s">
        <v>179</v>
      </c>
      <c r="H8936" s="1" t="s">
        <v>30</v>
      </c>
      <c r="I8936" s="27">
        <v>339</v>
      </c>
      <c r="J8936" s="30">
        <v>40693</v>
      </c>
      <c r="K8936" s="28" t="s">
        <v>643</v>
      </c>
      <c r="L8936" s="4" t="s">
        <v>582</v>
      </c>
    </row>
    <row r="8937" spans="1:12">
      <c r="A8937" s="36">
        <v>2017</v>
      </c>
      <c r="B8937" s="14" t="s">
        <v>1961</v>
      </c>
      <c r="C8937" s="9">
        <v>43053</v>
      </c>
      <c r="D8937" s="14" t="s">
        <v>537</v>
      </c>
      <c r="E8937" s="1" t="s">
        <v>636</v>
      </c>
      <c r="F8937" s="11">
        <v>1284</v>
      </c>
      <c r="G8937" s="1" t="s">
        <v>6828</v>
      </c>
      <c r="H8937" s="11" t="s">
        <v>4037</v>
      </c>
      <c r="I8937" s="27">
        <v>450</v>
      </c>
      <c r="J8937" s="30" t="s">
        <v>6885</v>
      </c>
      <c r="K8937" s="28" t="s">
        <v>653</v>
      </c>
      <c r="L8937" s="4" t="s">
        <v>582</v>
      </c>
    </row>
    <row r="8938" spans="1:12">
      <c r="A8938" s="36">
        <v>2017</v>
      </c>
      <c r="B8938" s="14" t="s">
        <v>1961</v>
      </c>
      <c r="C8938" s="9">
        <v>43054</v>
      </c>
      <c r="D8938" s="14" t="s">
        <v>537</v>
      </c>
      <c r="E8938" s="1" t="s">
        <v>636</v>
      </c>
      <c r="F8938" s="11">
        <v>1284</v>
      </c>
      <c r="G8938" s="1" t="s">
        <v>137</v>
      </c>
      <c r="H8938" s="1" t="s">
        <v>650</v>
      </c>
      <c r="I8938" s="27">
        <v>311</v>
      </c>
      <c r="J8938" s="30">
        <v>2821</v>
      </c>
      <c r="K8938" s="28" t="s">
        <v>6886</v>
      </c>
      <c r="L8938" s="4" t="s">
        <v>582</v>
      </c>
    </row>
    <row r="8939" spans="1:12">
      <c r="A8939" s="36">
        <v>2017</v>
      </c>
      <c r="B8939" s="14" t="s">
        <v>1961</v>
      </c>
      <c r="C8939" s="9">
        <v>43054</v>
      </c>
      <c r="D8939" s="14" t="s">
        <v>537</v>
      </c>
      <c r="E8939" s="1" t="s">
        <v>636</v>
      </c>
      <c r="F8939" s="11">
        <v>1284</v>
      </c>
      <c r="G8939" s="1" t="s">
        <v>137</v>
      </c>
      <c r="H8939" s="1" t="s">
        <v>650</v>
      </c>
      <c r="I8939" s="27">
        <v>261</v>
      </c>
      <c r="J8939" s="30">
        <v>2820</v>
      </c>
      <c r="K8939" s="28" t="s">
        <v>6886</v>
      </c>
      <c r="L8939" s="4" t="s">
        <v>582</v>
      </c>
    </row>
    <row r="8940" spans="1:12">
      <c r="A8940" s="36">
        <v>2017</v>
      </c>
      <c r="B8940" s="14" t="s">
        <v>1961</v>
      </c>
      <c r="C8940" s="9">
        <v>43054</v>
      </c>
      <c r="D8940" s="14" t="s">
        <v>537</v>
      </c>
      <c r="E8940" s="1" t="s">
        <v>636</v>
      </c>
      <c r="F8940" s="11">
        <v>1284</v>
      </c>
      <c r="G8940" s="1" t="s">
        <v>137</v>
      </c>
      <c r="H8940" s="1" t="s">
        <v>650</v>
      </c>
      <c r="I8940" s="27">
        <v>450</v>
      </c>
      <c r="J8940" s="30">
        <v>2823</v>
      </c>
      <c r="K8940" s="28" t="s">
        <v>6886</v>
      </c>
      <c r="L8940" s="4" t="s">
        <v>582</v>
      </c>
    </row>
    <row r="8941" spans="1:12">
      <c r="A8941" s="36">
        <v>2017</v>
      </c>
      <c r="B8941" s="14" t="s">
        <v>1961</v>
      </c>
      <c r="C8941" s="9">
        <v>43057</v>
      </c>
      <c r="D8941" s="14" t="s">
        <v>537</v>
      </c>
      <c r="E8941" s="1" t="s">
        <v>636</v>
      </c>
      <c r="F8941" s="11">
        <v>1284</v>
      </c>
      <c r="G8941" s="1" t="s">
        <v>137</v>
      </c>
      <c r="H8941" s="1" t="s">
        <v>650</v>
      </c>
      <c r="I8941" s="27">
        <v>151</v>
      </c>
      <c r="J8941" s="30">
        <v>2837</v>
      </c>
      <c r="K8941" s="28" t="s">
        <v>1213</v>
      </c>
      <c r="L8941" s="4" t="s">
        <v>582</v>
      </c>
    </row>
    <row r="8942" spans="1:12">
      <c r="A8942" s="36">
        <v>2017</v>
      </c>
      <c r="B8942" s="14" t="s">
        <v>1961</v>
      </c>
      <c r="C8942" s="9">
        <v>43057</v>
      </c>
      <c r="D8942" s="14" t="s">
        <v>537</v>
      </c>
      <c r="E8942" s="1" t="s">
        <v>636</v>
      </c>
      <c r="F8942" s="11">
        <v>1284</v>
      </c>
      <c r="G8942" s="1" t="s">
        <v>137</v>
      </c>
      <c r="H8942" s="1" t="s">
        <v>650</v>
      </c>
      <c r="I8942" s="27">
        <v>530</v>
      </c>
      <c r="J8942" s="30">
        <v>2835</v>
      </c>
      <c r="K8942" s="28" t="s">
        <v>1213</v>
      </c>
      <c r="L8942" s="4" t="s">
        <v>582</v>
      </c>
    </row>
    <row r="8943" spans="1:12">
      <c r="A8943" s="36">
        <v>2017</v>
      </c>
      <c r="B8943" s="14" t="s">
        <v>1961</v>
      </c>
      <c r="C8943" s="9">
        <v>43057</v>
      </c>
      <c r="D8943" s="14" t="s">
        <v>537</v>
      </c>
      <c r="E8943" s="1" t="s">
        <v>636</v>
      </c>
      <c r="F8943" s="11">
        <v>1284</v>
      </c>
      <c r="G8943" s="1" t="s">
        <v>137</v>
      </c>
      <c r="H8943" s="1" t="s">
        <v>650</v>
      </c>
      <c r="I8943" s="27">
        <v>341</v>
      </c>
      <c r="J8943" s="30">
        <v>2834</v>
      </c>
      <c r="K8943" s="28" t="s">
        <v>1213</v>
      </c>
      <c r="L8943" s="4" t="s">
        <v>582</v>
      </c>
    </row>
    <row r="8944" spans="1:12">
      <c r="A8944" s="36">
        <v>2017</v>
      </c>
      <c r="B8944" s="14" t="s">
        <v>1961</v>
      </c>
      <c r="C8944" s="9">
        <v>43060</v>
      </c>
      <c r="D8944" s="14" t="s">
        <v>537</v>
      </c>
      <c r="E8944" s="1" t="s">
        <v>636</v>
      </c>
      <c r="F8944" s="11">
        <v>1284</v>
      </c>
      <c r="G8944" s="1" t="s">
        <v>179</v>
      </c>
      <c r="H8944" s="1" t="s">
        <v>30</v>
      </c>
      <c r="I8944" s="27">
        <v>370</v>
      </c>
      <c r="J8944" s="30">
        <v>40808</v>
      </c>
      <c r="K8944" s="28" t="s">
        <v>6887</v>
      </c>
      <c r="L8944" s="4" t="s">
        <v>582</v>
      </c>
    </row>
    <row r="8945" spans="1:12">
      <c r="A8945" s="36">
        <v>2017</v>
      </c>
      <c r="B8945" s="14" t="s">
        <v>1961</v>
      </c>
      <c r="C8945" s="9">
        <v>43061</v>
      </c>
      <c r="D8945" s="14" t="s">
        <v>537</v>
      </c>
      <c r="E8945" s="1" t="s">
        <v>636</v>
      </c>
      <c r="F8945" s="11">
        <v>1284</v>
      </c>
      <c r="G8945" s="1" t="s">
        <v>149</v>
      </c>
      <c r="H8945" s="1" t="s">
        <v>500</v>
      </c>
      <c r="I8945" s="27">
        <v>30</v>
      </c>
      <c r="J8945" s="30" t="s">
        <v>6888</v>
      </c>
      <c r="K8945" s="28" t="s">
        <v>1197</v>
      </c>
      <c r="L8945" s="4" t="s">
        <v>582</v>
      </c>
    </row>
    <row r="8946" spans="1:12">
      <c r="A8946" s="36">
        <v>2017</v>
      </c>
      <c r="B8946" s="14" t="s">
        <v>1961</v>
      </c>
      <c r="C8946" s="9">
        <v>43061</v>
      </c>
      <c r="D8946" s="14" t="s">
        <v>537</v>
      </c>
      <c r="E8946" s="1" t="s">
        <v>636</v>
      </c>
      <c r="F8946" s="11">
        <v>1284</v>
      </c>
      <c r="G8946" s="1" t="s">
        <v>149</v>
      </c>
      <c r="H8946" s="1" t="s">
        <v>500</v>
      </c>
      <c r="I8946" s="27">
        <v>415</v>
      </c>
      <c r="J8946" s="30" t="s">
        <v>6889</v>
      </c>
      <c r="K8946" s="28" t="s">
        <v>1197</v>
      </c>
      <c r="L8946" s="4" t="s">
        <v>582</v>
      </c>
    </row>
    <row r="8947" spans="1:12">
      <c r="A8947" s="36">
        <v>2017</v>
      </c>
      <c r="B8947" s="14" t="s">
        <v>1961</v>
      </c>
      <c r="C8947" s="9">
        <v>43061</v>
      </c>
      <c r="D8947" s="14" t="s">
        <v>537</v>
      </c>
      <c r="E8947" s="1" t="s">
        <v>636</v>
      </c>
      <c r="F8947" s="11">
        <v>1284</v>
      </c>
      <c r="G8947" s="1" t="s">
        <v>269</v>
      </c>
      <c r="H8947" s="11" t="s">
        <v>95</v>
      </c>
      <c r="I8947" s="27">
        <v>369.8</v>
      </c>
      <c r="J8947" s="30" t="s">
        <v>6890</v>
      </c>
      <c r="K8947" s="28" t="s">
        <v>1197</v>
      </c>
      <c r="L8947" s="4" t="s">
        <v>582</v>
      </c>
    </row>
    <row r="8948" spans="1:12">
      <c r="A8948" s="36">
        <v>2017</v>
      </c>
      <c r="B8948" s="14" t="s">
        <v>1961</v>
      </c>
      <c r="C8948" s="9">
        <v>43061</v>
      </c>
      <c r="D8948" s="14" t="s">
        <v>537</v>
      </c>
      <c r="E8948" s="1" t="s">
        <v>636</v>
      </c>
      <c r="F8948" s="11">
        <v>1284</v>
      </c>
      <c r="G8948" s="1" t="s">
        <v>179</v>
      </c>
      <c r="H8948" s="1" t="s">
        <v>30</v>
      </c>
      <c r="I8948" s="27">
        <v>465</v>
      </c>
      <c r="J8948" s="30">
        <v>40809</v>
      </c>
      <c r="K8948" s="28" t="s">
        <v>6887</v>
      </c>
      <c r="L8948" s="4" t="s">
        <v>582</v>
      </c>
    </row>
    <row r="8949" spans="1:12">
      <c r="A8949" s="36">
        <v>2017</v>
      </c>
      <c r="B8949" s="14" t="s">
        <v>1961</v>
      </c>
      <c r="C8949" s="9">
        <v>43063</v>
      </c>
      <c r="D8949" s="14" t="s">
        <v>537</v>
      </c>
      <c r="E8949" s="1" t="s">
        <v>636</v>
      </c>
      <c r="F8949" s="11">
        <v>1284</v>
      </c>
      <c r="G8949" s="1" t="s">
        <v>179</v>
      </c>
      <c r="H8949" s="1" t="s">
        <v>183</v>
      </c>
      <c r="I8949" s="27">
        <v>215</v>
      </c>
      <c r="J8949" s="30">
        <v>28280</v>
      </c>
      <c r="K8949" s="28" t="s">
        <v>6891</v>
      </c>
      <c r="L8949" s="4" t="s">
        <v>582</v>
      </c>
    </row>
    <row r="8950" spans="1:12">
      <c r="A8950" s="36">
        <v>2017</v>
      </c>
      <c r="B8950" s="14" t="s">
        <v>1961</v>
      </c>
      <c r="C8950" s="9">
        <v>43064</v>
      </c>
      <c r="D8950" s="14" t="s">
        <v>537</v>
      </c>
      <c r="E8950" s="1" t="s">
        <v>636</v>
      </c>
      <c r="F8950" s="11">
        <v>1284</v>
      </c>
      <c r="G8950" s="1" t="s">
        <v>37</v>
      </c>
      <c r="H8950" s="11" t="s">
        <v>1962</v>
      </c>
      <c r="I8950" s="27">
        <v>261</v>
      </c>
      <c r="J8950" s="30" t="s">
        <v>6892</v>
      </c>
      <c r="K8950" s="28" t="s">
        <v>6893</v>
      </c>
      <c r="L8950" s="4" t="s">
        <v>582</v>
      </c>
    </row>
    <row r="8951" spans="1:12">
      <c r="A8951" s="36">
        <v>2017</v>
      </c>
      <c r="B8951" s="14" t="s">
        <v>1961</v>
      </c>
      <c r="C8951" s="9">
        <v>43064</v>
      </c>
      <c r="D8951" s="14" t="s">
        <v>537</v>
      </c>
      <c r="E8951" s="1" t="s">
        <v>636</v>
      </c>
      <c r="F8951" s="11">
        <v>1284</v>
      </c>
      <c r="G8951" s="1" t="s">
        <v>37</v>
      </c>
      <c r="H8951" s="11" t="s">
        <v>1962</v>
      </c>
      <c r="I8951" s="27">
        <v>570</v>
      </c>
      <c r="J8951" s="30" t="s">
        <v>6894</v>
      </c>
      <c r="K8951" s="28" t="s">
        <v>6893</v>
      </c>
      <c r="L8951" s="4" t="s">
        <v>582</v>
      </c>
    </row>
    <row r="8952" spans="1:12">
      <c r="A8952" s="36">
        <v>2017</v>
      </c>
      <c r="B8952" s="14" t="s">
        <v>1961</v>
      </c>
      <c r="C8952" s="9">
        <v>43066</v>
      </c>
      <c r="D8952" s="14" t="s">
        <v>537</v>
      </c>
      <c r="E8952" s="1" t="s">
        <v>636</v>
      </c>
      <c r="F8952" s="11">
        <v>1284</v>
      </c>
      <c r="G8952" s="1" t="s">
        <v>137</v>
      </c>
      <c r="H8952" s="1" t="s">
        <v>650</v>
      </c>
      <c r="I8952" s="27">
        <v>282</v>
      </c>
      <c r="J8952" s="30">
        <v>2866</v>
      </c>
      <c r="K8952" s="28" t="s">
        <v>6893</v>
      </c>
      <c r="L8952" s="4" t="s">
        <v>582</v>
      </c>
    </row>
    <row r="8953" spans="1:12">
      <c r="A8953" s="36">
        <v>2017</v>
      </c>
      <c r="B8953" s="14" t="s">
        <v>1961</v>
      </c>
      <c r="C8953" s="9">
        <v>43066</v>
      </c>
      <c r="D8953" s="14" t="s">
        <v>537</v>
      </c>
      <c r="E8953" s="1" t="s">
        <v>636</v>
      </c>
      <c r="F8953" s="11">
        <v>1284</v>
      </c>
      <c r="G8953" s="1" t="s">
        <v>137</v>
      </c>
      <c r="H8953" s="1" t="s">
        <v>650</v>
      </c>
      <c r="I8953" s="27">
        <v>395</v>
      </c>
      <c r="J8953" s="30">
        <v>2869</v>
      </c>
      <c r="K8953" s="28" t="s">
        <v>6893</v>
      </c>
      <c r="L8953" s="4" t="s">
        <v>582</v>
      </c>
    </row>
    <row r="8954" spans="1:12">
      <c r="A8954" s="36">
        <v>2017</v>
      </c>
      <c r="B8954" s="14" t="s">
        <v>1961</v>
      </c>
      <c r="C8954" s="9">
        <v>43067</v>
      </c>
      <c r="D8954" s="14" t="s">
        <v>537</v>
      </c>
      <c r="E8954" s="1" t="s">
        <v>636</v>
      </c>
      <c r="F8954" s="11">
        <v>1284</v>
      </c>
      <c r="G8954" s="1" t="s">
        <v>179</v>
      </c>
      <c r="H8954" s="1" t="s">
        <v>30</v>
      </c>
      <c r="I8954" s="27">
        <v>233</v>
      </c>
      <c r="J8954" s="30">
        <v>40937</v>
      </c>
      <c r="K8954" s="28" t="s">
        <v>6880</v>
      </c>
      <c r="L8954" s="4" t="s">
        <v>582</v>
      </c>
    </row>
    <row r="8955" spans="1:12">
      <c r="A8955" s="36">
        <v>2017</v>
      </c>
      <c r="B8955" s="14" t="s">
        <v>1961</v>
      </c>
      <c r="C8955" s="9">
        <v>43067</v>
      </c>
      <c r="D8955" s="14" t="s">
        <v>537</v>
      </c>
      <c r="E8955" s="1" t="s">
        <v>636</v>
      </c>
      <c r="F8955" s="11">
        <v>1284</v>
      </c>
      <c r="G8955" s="1" t="s">
        <v>179</v>
      </c>
      <c r="H8955" s="1" t="s">
        <v>30</v>
      </c>
      <c r="I8955" s="27">
        <v>160</v>
      </c>
      <c r="J8955" s="30">
        <v>40933</v>
      </c>
      <c r="K8955" s="28" t="s">
        <v>6880</v>
      </c>
      <c r="L8955" s="4" t="s">
        <v>582</v>
      </c>
    </row>
    <row r="8956" spans="1:12">
      <c r="A8956" s="36">
        <v>2017</v>
      </c>
      <c r="B8956" s="14" t="s">
        <v>1961</v>
      </c>
      <c r="C8956" s="9">
        <v>43067</v>
      </c>
      <c r="D8956" s="14" t="s">
        <v>537</v>
      </c>
      <c r="E8956" s="1" t="s">
        <v>636</v>
      </c>
      <c r="F8956" s="11">
        <v>1284</v>
      </c>
      <c r="G8956" s="1" t="s">
        <v>179</v>
      </c>
      <c r="H8956" s="1" t="s">
        <v>30</v>
      </c>
      <c r="I8956" s="27">
        <v>480</v>
      </c>
      <c r="J8956" s="30">
        <v>40946</v>
      </c>
      <c r="K8956" s="28" t="s">
        <v>3610</v>
      </c>
      <c r="L8956" s="4" t="s">
        <v>582</v>
      </c>
    </row>
    <row r="8957" spans="1:12">
      <c r="A8957" s="36">
        <v>2017</v>
      </c>
      <c r="B8957" s="14" t="s">
        <v>1961</v>
      </c>
      <c r="C8957" s="9">
        <v>43059</v>
      </c>
      <c r="D8957" s="14" t="s">
        <v>537</v>
      </c>
      <c r="E8957" s="1" t="s">
        <v>636</v>
      </c>
      <c r="F8957" s="11">
        <v>1285</v>
      </c>
      <c r="G8957" s="1" t="s">
        <v>179</v>
      </c>
      <c r="H8957" s="1" t="s">
        <v>30</v>
      </c>
      <c r="I8957" s="27">
        <v>380</v>
      </c>
      <c r="J8957" s="30">
        <v>40790</v>
      </c>
      <c r="K8957" s="28" t="s">
        <v>1213</v>
      </c>
      <c r="L8957" s="4" t="s">
        <v>582</v>
      </c>
    </row>
    <row r="8958" spans="1:12">
      <c r="A8958" s="36">
        <v>2017</v>
      </c>
      <c r="B8958" s="14" t="s">
        <v>1961</v>
      </c>
      <c r="C8958" s="9">
        <v>43059</v>
      </c>
      <c r="D8958" s="14" t="s">
        <v>537</v>
      </c>
      <c r="E8958" s="1" t="s">
        <v>636</v>
      </c>
      <c r="F8958" s="11">
        <v>1285</v>
      </c>
      <c r="G8958" s="1" t="s">
        <v>179</v>
      </c>
      <c r="H8958" s="1" t="s">
        <v>30</v>
      </c>
      <c r="I8958" s="27">
        <v>221</v>
      </c>
      <c r="J8958" s="30">
        <v>40786</v>
      </c>
      <c r="K8958" s="28" t="s">
        <v>1213</v>
      </c>
      <c r="L8958" s="4" t="s">
        <v>582</v>
      </c>
    </row>
    <row r="8959" spans="1:12">
      <c r="A8959" s="36">
        <v>2017</v>
      </c>
      <c r="B8959" s="14" t="s">
        <v>1961</v>
      </c>
      <c r="C8959" s="9">
        <v>43060</v>
      </c>
      <c r="D8959" s="14" t="s">
        <v>537</v>
      </c>
      <c r="E8959" s="1" t="s">
        <v>636</v>
      </c>
      <c r="F8959" s="11">
        <v>1285</v>
      </c>
      <c r="G8959" s="1" t="s">
        <v>37</v>
      </c>
      <c r="H8959" s="11" t="s">
        <v>1962</v>
      </c>
      <c r="I8959" s="27">
        <v>242</v>
      </c>
      <c r="J8959" s="30" t="s">
        <v>6895</v>
      </c>
      <c r="K8959" s="28" t="s">
        <v>675</v>
      </c>
      <c r="L8959" s="4" t="s">
        <v>582</v>
      </c>
    </row>
    <row r="8960" spans="1:12">
      <c r="A8960" s="36">
        <v>2017</v>
      </c>
      <c r="B8960" s="14" t="s">
        <v>1961</v>
      </c>
      <c r="C8960" s="9">
        <v>43061</v>
      </c>
      <c r="D8960" s="14" t="s">
        <v>537</v>
      </c>
      <c r="E8960" s="1" t="s">
        <v>636</v>
      </c>
      <c r="F8960" s="11">
        <v>1285</v>
      </c>
      <c r="G8960" s="1" t="s">
        <v>179</v>
      </c>
      <c r="H8960" s="1" t="s">
        <v>30</v>
      </c>
      <c r="I8960" s="27">
        <v>395</v>
      </c>
      <c r="J8960" s="30">
        <v>40815</v>
      </c>
      <c r="K8960" s="28" t="s">
        <v>4187</v>
      </c>
      <c r="L8960" s="4" t="s">
        <v>582</v>
      </c>
    </row>
    <row r="8961" spans="1:12">
      <c r="A8961" s="36">
        <v>2017</v>
      </c>
      <c r="B8961" s="14" t="s">
        <v>1961</v>
      </c>
      <c r="C8961" s="9">
        <v>43061</v>
      </c>
      <c r="D8961" s="14" t="s">
        <v>537</v>
      </c>
      <c r="E8961" s="1" t="s">
        <v>636</v>
      </c>
      <c r="F8961" s="11">
        <v>1285</v>
      </c>
      <c r="G8961" s="1" t="s">
        <v>179</v>
      </c>
      <c r="H8961" s="1" t="s">
        <v>183</v>
      </c>
      <c r="I8961" s="27">
        <v>225</v>
      </c>
      <c r="J8961" s="30">
        <v>28270</v>
      </c>
      <c r="K8961" s="28" t="s">
        <v>4187</v>
      </c>
      <c r="L8961" s="4" t="s">
        <v>582</v>
      </c>
    </row>
    <row r="8962" spans="1:12">
      <c r="A8962" s="36">
        <v>2017</v>
      </c>
      <c r="B8962" s="14" t="s">
        <v>1961</v>
      </c>
      <c r="C8962" s="9">
        <v>43061</v>
      </c>
      <c r="D8962" s="14" t="s">
        <v>537</v>
      </c>
      <c r="E8962" s="1" t="s">
        <v>636</v>
      </c>
      <c r="F8962" s="11">
        <v>1285</v>
      </c>
      <c r="G8962" s="1" t="s">
        <v>269</v>
      </c>
      <c r="H8962" s="1" t="s">
        <v>270</v>
      </c>
      <c r="I8962" s="27">
        <v>401.4</v>
      </c>
      <c r="J8962" s="30" t="s">
        <v>6896</v>
      </c>
      <c r="K8962" s="28" t="s">
        <v>6891</v>
      </c>
      <c r="L8962" s="4" t="s">
        <v>582</v>
      </c>
    </row>
    <row r="8963" spans="1:12">
      <c r="A8963" s="36">
        <v>2017</v>
      </c>
      <c r="B8963" s="14" t="s">
        <v>1961</v>
      </c>
      <c r="C8963" s="9">
        <v>43062</v>
      </c>
      <c r="D8963" s="14" t="s">
        <v>537</v>
      </c>
      <c r="E8963" s="1" t="s">
        <v>636</v>
      </c>
      <c r="F8963" s="11">
        <v>1285</v>
      </c>
      <c r="G8963" s="1" t="s">
        <v>37</v>
      </c>
      <c r="H8963" s="1" t="s">
        <v>453</v>
      </c>
      <c r="I8963" s="27">
        <v>390</v>
      </c>
      <c r="J8963" s="30" t="s">
        <v>6897</v>
      </c>
      <c r="K8963" s="28" t="s">
        <v>6898</v>
      </c>
      <c r="L8963" s="4" t="s">
        <v>582</v>
      </c>
    </row>
    <row r="8964" spans="1:12">
      <c r="A8964" s="36">
        <v>2017</v>
      </c>
      <c r="B8964" s="14" t="s">
        <v>1961</v>
      </c>
      <c r="C8964" s="9">
        <v>43063</v>
      </c>
      <c r="D8964" s="14" t="s">
        <v>537</v>
      </c>
      <c r="E8964" s="1" t="s">
        <v>636</v>
      </c>
      <c r="F8964" s="11">
        <v>1285</v>
      </c>
      <c r="G8964" s="1" t="s">
        <v>179</v>
      </c>
      <c r="H8964" s="11" t="s">
        <v>1096</v>
      </c>
      <c r="I8964" s="27">
        <v>300</v>
      </c>
      <c r="J8964" s="30">
        <v>7908</v>
      </c>
      <c r="K8964" s="28" t="s">
        <v>6898</v>
      </c>
      <c r="L8964" s="4" t="s">
        <v>582</v>
      </c>
    </row>
    <row r="8965" spans="1:12">
      <c r="A8965" s="36">
        <v>2017</v>
      </c>
      <c r="B8965" s="14" t="s">
        <v>1961</v>
      </c>
      <c r="C8965" s="9">
        <v>43063</v>
      </c>
      <c r="D8965" s="14" t="s">
        <v>537</v>
      </c>
      <c r="E8965" s="1" t="s">
        <v>636</v>
      </c>
      <c r="F8965" s="11">
        <v>1285</v>
      </c>
      <c r="G8965" s="1" t="s">
        <v>137</v>
      </c>
      <c r="H8965" s="1" t="s">
        <v>138</v>
      </c>
      <c r="I8965" s="27">
        <v>72</v>
      </c>
      <c r="J8965" s="30">
        <v>3659</v>
      </c>
      <c r="K8965" s="28" t="s">
        <v>5972</v>
      </c>
      <c r="L8965" s="4" t="s">
        <v>582</v>
      </c>
    </row>
    <row r="8966" spans="1:12">
      <c r="A8966" s="36">
        <v>2017</v>
      </c>
      <c r="B8966" s="14" t="s">
        <v>1961</v>
      </c>
      <c r="C8966" s="9">
        <v>43064</v>
      </c>
      <c r="D8966" s="14" t="s">
        <v>537</v>
      </c>
      <c r="E8966" s="1" t="s">
        <v>636</v>
      </c>
      <c r="F8966" s="11">
        <v>1285</v>
      </c>
      <c r="G8966" s="1" t="s">
        <v>179</v>
      </c>
      <c r="H8966" s="1" t="s">
        <v>183</v>
      </c>
      <c r="I8966" s="27">
        <v>100</v>
      </c>
      <c r="J8966" s="30">
        <v>28288</v>
      </c>
      <c r="K8966" s="28" t="s">
        <v>1213</v>
      </c>
      <c r="L8966" s="4" t="s">
        <v>582</v>
      </c>
    </row>
    <row r="8967" spans="1:12">
      <c r="A8967" s="36">
        <v>2017</v>
      </c>
      <c r="B8967" s="14" t="s">
        <v>1961</v>
      </c>
      <c r="C8967" s="9">
        <v>43064</v>
      </c>
      <c r="D8967" s="14" t="s">
        <v>537</v>
      </c>
      <c r="E8967" s="1" t="s">
        <v>636</v>
      </c>
      <c r="F8967" s="11">
        <v>1285</v>
      </c>
      <c r="G8967" s="1" t="s">
        <v>179</v>
      </c>
      <c r="H8967" s="1" t="s">
        <v>30</v>
      </c>
      <c r="I8967" s="27">
        <v>650</v>
      </c>
      <c r="J8967" s="30">
        <v>40882</v>
      </c>
      <c r="K8967" s="28" t="s">
        <v>1213</v>
      </c>
      <c r="L8967" s="4" t="s">
        <v>582</v>
      </c>
    </row>
    <row r="8968" spans="1:12">
      <c r="A8968" s="36">
        <v>2017</v>
      </c>
      <c r="B8968" s="14" t="s">
        <v>1961</v>
      </c>
      <c r="C8968" s="9">
        <v>43066</v>
      </c>
      <c r="D8968" s="14" t="s">
        <v>537</v>
      </c>
      <c r="E8968" s="1" t="s">
        <v>636</v>
      </c>
      <c r="F8968" s="11">
        <v>1285</v>
      </c>
      <c r="G8968" s="1" t="s">
        <v>137</v>
      </c>
      <c r="H8968" s="1" t="s">
        <v>650</v>
      </c>
      <c r="I8968" s="27">
        <v>491</v>
      </c>
      <c r="J8968" s="30">
        <v>2867</v>
      </c>
      <c r="K8968" s="28" t="s">
        <v>6891</v>
      </c>
      <c r="L8968" s="4" t="s">
        <v>582</v>
      </c>
    </row>
    <row r="8969" spans="1:12">
      <c r="A8969" s="36">
        <v>2017</v>
      </c>
      <c r="B8969" s="14" t="s">
        <v>1961</v>
      </c>
      <c r="C8969" s="9">
        <v>43066</v>
      </c>
      <c r="D8969" s="14" t="s">
        <v>537</v>
      </c>
      <c r="E8969" s="1" t="s">
        <v>636</v>
      </c>
      <c r="F8969" s="11">
        <v>1285</v>
      </c>
      <c r="G8969" s="1" t="s">
        <v>137</v>
      </c>
      <c r="H8969" s="1" t="s">
        <v>650</v>
      </c>
      <c r="I8969" s="27">
        <v>450</v>
      </c>
      <c r="J8969" s="30">
        <v>2871</v>
      </c>
      <c r="K8969" s="28" t="s">
        <v>6891</v>
      </c>
      <c r="L8969" s="4" t="s">
        <v>582</v>
      </c>
    </row>
    <row r="8970" spans="1:12">
      <c r="A8970" s="36">
        <v>2017</v>
      </c>
      <c r="B8970" s="14" t="s">
        <v>1961</v>
      </c>
      <c r="C8970" s="9">
        <v>43067</v>
      </c>
      <c r="D8970" s="14" t="s">
        <v>537</v>
      </c>
      <c r="E8970" s="1" t="s">
        <v>636</v>
      </c>
      <c r="F8970" s="11">
        <v>1285</v>
      </c>
      <c r="G8970" s="1" t="s">
        <v>179</v>
      </c>
      <c r="H8970" s="1" t="s">
        <v>30</v>
      </c>
      <c r="I8970" s="27">
        <v>250</v>
      </c>
      <c r="J8970" s="30">
        <v>40951</v>
      </c>
      <c r="K8970" s="28" t="s">
        <v>2364</v>
      </c>
      <c r="L8970" s="4" t="s">
        <v>582</v>
      </c>
    </row>
    <row r="8971" spans="1:12">
      <c r="A8971" s="36">
        <v>2017</v>
      </c>
      <c r="B8971" s="14" t="s">
        <v>1961</v>
      </c>
      <c r="C8971" s="9">
        <v>43040</v>
      </c>
      <c r="D8971" s="14" t="s">
        <v>537</v>
      </c>
      <c r="E8971" s="1" t="s">
        <v>680</v>
      </c>
      <c r="F8971" s="11">
        <v>1209</v>
      </c>
      <c r="G8971" s="1" t="s">
        <v>137</v>
      </c>
      <c r="H8971" s="1" t="s">
        <v>299</v>
      </c>
      <c r="I8971" s="27">
        <v>903</v>
      </c>
      <c r="J8971" s="30">
        <v>1080</v>
      </c>
      <c r="K8971" s="28" t="s">
        <v>6899</v>
      </c>
      <c r="L8971" s="4" t="s">
        <v>582</v>
      </c>
    </row>
    <row r="8972" spans="1:12">
      <c r="A8972" s="36">
        <v>2017</v>
      </c>
      <c r="B8972" s="14" t="s">
        <v>1961</v>
      </c>
      <c r="C8972" s="9">
        <v>43040</v>
      </c>
      <c r="D8972" s="14" t="s">
        <v>537</v>
      </c>
      <c r="E8972" s="1" t="s">
        <v>680</v>
      </c>
      <c r="F8972" s="11">
        <v>1209</v>
      </c>
      <c r="G8972" s="1" t="s">
        <v>697</v>
      </c>
      <c r="H8972" s="1" t="s">
        <v>698</v>
      </c>
      <c r="I8972" s="27">
        <v>1015</v>
      </c>
      <c r="J8972" s="30">
        <v>6342</v>
      </c>
      <c r="K8972" s="28" t="s">
        <v>6900</v>
      </c>
      <c r="L8972" s="4" t="s">
        <v>582</v>
      </c>
    </row>
    <row r="8973" spans="1:12">
      <c r="A8973" s="36">
        <v>2017</v>
      </c>
      <c r="B8973" s="14" t="s">
        <v>1961</v>
      </c>
      <c r="C8973" s="9">
        <v>43041</v>
      </c>
      <c r="D8973" s="14" t="s">
        <v>537</v>
      </c>
      <c r="E8973" s="1" t="s">
        <v>680</v>
      </c>
      <c r="F8973" s="11">
        <v>1209</v>
      </c>
      <c r="G8973" s="1" t="s">
        <v>37</v>
      </c>
      <c r="H8973" s="1" t="s">
        <v>279</v>
      </c>
      <c r="I8973" s="27">
        <v>1346</v>
      </c>
      <c r="J8973" s="30" t="s">
        <v>6901</v>
      </c>
      <c r="K8973" s="28" t="s">
        <v>6900</v>
      </c>
      <c r="L8973" s="4" t="s">
        <v>582</v>
      </c>
    </row>
    <row r="8974" spans="1:12">
      <c r="A8974" s="36">
        <v>2017</v>
      </c>
      <c r="B8974" s="14" t="s">
        <v>1961</v>
      </c>
      <c r="C8974" s="9">
        <v>43041</v>
      </c>
      <c r="D8974" s="14" t="s">
        <v>537</v>
      </c>
      <c r="E8974" s="1" t="s">
        <v>680</v>
      </c>
      <c r="F8974" s="11">
        <v>1209</v>
      </c>
      <c r="G8974" s="1" t="s">
        <v>37</v>
      </c>
      <c r="H8974" s="1" t="s">
        <v>279</v>
      </c>
      <c r="I8974" s="27">
        <v>1243</v>
      </c>
      <c r="J8974" s="30" t="s">
        <v>6902</v>
      </c>
      <c r="K8974" s="28" t="s">
        <v>6900</v>
      </c>
      <c r="L8974" s="4" t="s">
        <v>582</v>
      </c>
    </row>
    <row r="8975" spans="1:12">
      <c r="A8975" s="36">
        <v>2017</v>
      </c>
      <c r="B8975" s="14" t="s">
        <v>1961</v>
      </c>
      <c r="C8975" s="9">
        <v>43043</v>
      </c>
      <c r="D8975" s="14" t="s">
        <v>537</v>
      </c>
      <c r="E8975" s="1" t="s">
        <v>680</v>
      </c>
      <c r="F8975" s="11">
        <v>1209</v>
      </c>
      <c r="G8975" s="1" t="s">
        <v>37</v>
      </c>
      <c r="H8975" s="1" t="s">
        <v>453</v>
      </c>
      <c r="I8975" s="27">
        <v>411</v>
      </c>
      <c r="J8975" s="30" t="s">
        <v>6903</v>
      </c>
      <c r="K8975" s="28" t="s">
        <v>6904</v>
      </c>
      <c r="L8975" s="4" t="s">
        <v>582</v>
      </c>
    </row>
    <row r="8976" spans="1:12">
      <c r="A8976" s="36">
        <v>2017</v>
      </c>
      <c r="B8976" s="14" t="s">
        <v>1961</v>
      </c>
      <c r="C8976" s="9">
        <v>43043</v>
      </c>
      <c r="D8976" s="14" t="s">
        <v>537</v>
      </c>
      <c r="E8976" s="1" t="s">
        <v>680</v>
      </c>
      <c r="F8976" s="11">
        <v>1209</v>
      </c>
      <c r="G8976" s="1" t="s">
        <v>37</v>
      </c>
      <c r="H8976" s="1" t="s">
        <v>453</v>
      </c>
      <c r="I8976" s="27">
        <v>478</v>
      </c>
      <c r="J8976" s="30" t="s">
        <v>6905</v>
      </c>
      <c r="K8976" s="28" t="s">
        <v>6904</v>
      </c>
      <c r="L8976" s="4" t="s">
        <v>582</v>
      </c>
    </row>
    <row r="8977" spans="1:12">
      <c r="A8977" s="36">
        <v>2017</v>
      </c>
      <c r="B8977" s="14" t="s">
        <v>1961</v>
      </c>
      <c r="C8977" s="9">
        <v>43043</v>
      </c>
      <c r="D8977" s="14" t="s">
        <v>537</v>
      </c>
      <c r="E8977" s="1" t="s">
        <v>680</v>
      </c>
      <c r="F8977" s="11">
        <v>1209</v>
      </c>
      <c r="G8977" s="1" t="s">
        <v>179</v>
      </c>
      <c r="H8977" s="1" t="s">
        <v>666</v>
      </c>
      <c r="I8977" s="27">
        <v>970</v>
      </c>
      <c r="J8977" s="30">
        <v>41360</v>
      </c>
      <c r="K8977" s="28" t="s">
        <v>6904</v>
      </c>
      <c r="L8977" s="4" t="s">
        <v>582</v>
      </c>
    </row>
    <row r="8978" spans="1:12">
      <c r="A8978" s="36">
        <v>2017</v>
      </c>
      <c r="B8978" s="14" t="s">
        <v>1961</v>
      </c>
      <c r="C8978" s="9">
        <v>43044</v>
      </c>
      <c r="D8978" s="14" t="s">
        <v>537</v>
      </c>
      <c r="E8978" s="1" t="s">
        <v>680</v>
      </c>
      <c r="F8978" s="11">
        <v>1209</v>
      </c>
      <c r="G8978" s="1" t="s">
        <v>179</v>
      </c>
      <c r="H8978" s="1" t="s">
        <v>30</v>
      </c>
      <c r="I8978" s="27">
        <v>1680</v>
      </c>
      <c r="J8978" s="30">
        <v>40558</v>
      </c>
      <c r="K8978" s="28" t="s">
        <v>6906</v>
      </c>
      <c r="L8978" s="4" t="s">
        <v>582</v>
      </c>
    </row>
    <row r="8979" spans="1:12">
      <c r="A8979" s="36">
        <v>2017</v>
      </c>
      <c r="B8979" s="14" t="s">
        <v>1961</v>
      </c>
      <c r="C8979" s="9">
        <v>43044</v>
      </c>
      <c r="D8979" s="14" t="s">
        <v>537</v>
      </c>
      <c r="E8979" s="1" t="s">
        <v>680</v>
      </c>
      <c r="F8979" s="11">
        <v>1209</v>
      </c>
      <c r="G8979" s="1" t="s">
        <v>179</v>
      </c>
      <c r="H8979" s="1" t="s">
        <v>666</v>
      </c>
      <c r="I8979" s="27">
        <v>806</v>
      </c>
      <c r="J8979" s="30">
        <v>41365</v>
      </c>
      <c r="K8979" s="28" t="s">
        <v>6906</v>
      </c>
      <c r="L8979" s="4" t="s">
        <v>582</v>
      </c>
    </row>
    <row r="8980" spans="1:12">
      <c r="A8980" s="36">
        <v>2017</v>
      </c>
      <c r="B8980" s="14" t="s">
        <v>1961</v>
      </c>
      <c r="C8980" s="9">
        <v>43048</v>
      </c>
      <c r="D8980" s="14" t="s">
        <v>537</v>
      </c>
      <c r="E8980" s="1" t="s">
        <v>680</v>
      </c>
      <c r="F8980" s="11">
        <v>1209</v>
      </c>
      <c r="G8980" s="1" t="s">
        <v>37</v>
      </c>
      <c r="H8980" s="1" t="s">
        <v>279</v>
      </c>
      <c r="I8980" s="27">
        <v>334</v>
      </c>
      <c r="J8980" s="30" t="s">
        <v>6907</v>
      </c>
      <c r="K8980" s="28" t="s">
        <v>6908</v>
      </c>
      <c r="L8980" s="4" t="s">
        <v>582</v>
      </c>
    </row>
    <row r="8981" spans="1:12">
      <c r="A8981" s="36">
        <v>2017</v>
      </c>
      <c r="B8981" s="14" t="s">
        <v>1961</v>
      </c>
      <c r="C8981" s="9">
        <v>43048</v>
      </c>
      <c r="D8981" s="14" t="s">
        <v>537</v>
      </c>
      <c r="E8981" s="1" t="s">
        <v>680</v>
      </c>
      <c r="F8981" s="11">
        <v>1209</v>
      </c>
      <c r="G8981" s="1" t="s">
        <v>6828</v>
      </c>
      <c r="H8981" s="11" t="s">
        <v>4037</v>
      </c>
      <c r="I8981" s="27">
        <v>2244</v>
      </c>
      <c r="J8981" s="30" t="s">
        <v>6909</v>
      </c>
      <c r="K8981" s="28" t="s">
        <v>6900</v>
      </c>
      <c r="L8981" s="4" t="s">
        <v>582</v>
      </c>
    </row>
    <row r="8982" spans="1:12">
      <c r="A8982" s="36">
        <v>2017</v>
      </c>
      <c r="B8982" s="14" t="s">
        <v>1961</v>
      </c>
      <c r="C8982" s="9">
        <v>43049</v>
      </c>
      <c r="D8982" s="14" t="s">
        <v>537</v>
      </c>
      <c r="E8982" s="1" t="s">
        <v>680</v>
      </c>
      <c r="F8982" s="11">
        <v>1209</v>
      </c>
      <c r="G8982" s="1" t="s">
        <v>137</v>
      </c>
      <c r="H8982" s="1" t="s">
        <v>650</v>
      </c>
      <c r="I8982" s="27">
        <v>233</v>
      </c>
      <c r="J8982" s="30">
        <v>2794</v>
      </c>
      <c r="K8982" s="28" t="s">
        <v>6908</v>
      </c>
      <c r="L8982" s="4" t="s">
        <v>582</v>
      </c>
    </row>
    <row r="8983" spans="1:12">
      <c r="A8983" s="36">
        <v>2017</v>
      </c>
      <c r="B8983" s="14" t="s">
        <v>1961</v>
      </c>
      <c r="C8983" s="9">
        <v>43049</v>
      </c>
      <c r="D8983" s="14" t="s">
        <v>537</v>
      </c>
      <c r="E8983" s="1" t="s">
        <v>680</v>
      </c>
      <c r="F8983" s="11">
        <v>1209</v>
      </c>
      <c r="G8983" s="1" t="s">
        <v>37</v>
      </c>
      <c r="H8983" s="1" t="s">
        <v>453</v>
      </c>
      <c r="I8983" s="27">
        <v>652</v>
      </c>
      <c r="J8983" s="30">
        <v>50269307</v>
      </c>
      <c r="K8983" s="28" t="s">
        <v>6908</v>
      </c>
      <c r="L8983" s="4" t="s">
        <v>582</v>
      </c>
    </row>
    <row r="8984" spans="1:12">
      <c r="A8984" s="36">
        <v>2017</v>
      </c>
      <c r="B8984" s="14" t="s">
        <v>1961</v>
      </c>
      <c r="C8984" s="9">
        <v>43049</v>
      </c>
      <c r="D8984" s="14" t="s">
        <v>537</v>
      </c>
      <c r="E8984" s="1" t="s">
        <v>680</v>
      </c>
      <c r="F8984" s="11">
        <v>1209</v>
      </c>
      <c r="G8984" s="1" t="s">
        <v>6828</v>
      </c>
      <c r="H8984" s="11" t="s">
        <v>4037</v>
      </c>
      <c r="I8984" s="27">
        <v>1891</v>
      </c>
      <c r="J8984" s="30" t="s">
        <v>6910</v>
      </c>
      <c r="K8984" s="28" t="s">
        <v>6900</v>
      </c>
      <c r="L8984" s="4" t="s">
        <v>582</v>
      </c>
    </row>
    <row r="8985" spans="1:12">
      <c r="A8985" s="36">
        <v>2017</v>
      </c>
      <c r="B8985" s="14" t="s">
        <v>1961</v>
      </c>
      <c r="C8985" s="9">
        <v>43052</v>
      </c>
      <c r="D8985" s="14" t="s">
        <v>537</v>
      </c>
      <c r="E8985" s="1" t="s">
        <v>680</v>
      </c>
      <c r="F8985" s="11">
        <v>1209</v>
      </c>
      <c r="G8985" s="1" t="s">
        <v>6828</v>
      </c>
      <c r="H8985" s="11" t="s">
        <v>4037</v>
      </c>
      <c r="I8985" s="27">
        <v>1502</v>
      </c>
      <c r="J8985" s="30" t="s">
        <v>6911</v>
      </c>
      <c r="K8985" s="28" t="s">
        <v>6906</v>
      </c>
      <c r="L8985" s="4" t="s">
        <v>582</v>
      </c>
    </row>
    <row r="8986" spans="1:12">
      <c r="A8986" s="36">
        <v>2017</v>
      </c>
      <c r="B8986" s="14" t="s">
        <v>1961</v>
      </c>
      <c r="C8986" s="9">
        <v>43056</v>
      </c>
      <c r="D8986" s="14" t="s">
        <v>537</v>
      </c>
      <c r="E8986" s="1" t="s">
        <v>680</v>
      </c>
      <c r="F8986" s="11">
        <v>1209</v>
      </c>
      <c r="G8986" s="1" t="s">
        <v>37</v>
      </c>
      <c r="H8986" s="1" t="s">
        <v>453</v>
      </c>
      <c r="I8986" s="27">
        <v>559</v>
      </c>
      <c r="J8986" s="30" t="s">
        <v>6912</v>
      </c>
      <c r="K8986" s="28" t="s">
        <v>4676</v>
      </c>
      <c r="L8986" s="4" t="s">
        <v>582</v>
      </c>
    </row>
    <row r="8987" spans="1:12">
      <c r="A8987" s="36">
        <v>2017</v>
      </c>
      <c r="B8987" s="14" t="s">
        <v>1961</v>
      </c>
      <c r="C8987" s="9">
        <v>43066</v>
      </c>
      <c r="D8987" s="14" t="s">
        <v>537</v>
      </c>
      <c r="E8987" s="1" t="s">
        <v>680</v>
      </c>
      <c r="F8987" s="11">
        <v>1209</v>
      </c>
      <c r="G8987" s="1" t="s">
        <v>179</v>
      </c>
      <c r="H8987" s="1" t="s">
        <v>30</v>
      </c>
      <c r="I8987" s="27">
        <v>1697</v>
      </c>
      <c r="J8987" s="30">
        <v>40912</v>
      </c>
      <c r="K8987" s="28" t="s">
        <v>4676</v>
      </c>
      <c r="L8987" s="4" t="s">
        <v>582</v>
      </c>
    </row>
    <row r="8988" spans="1:12">
      <c r="A8988" s="36">
        <v>2017</v>
      </c>
      <c r="B8988" s="14" t="s">
        <v>1961</v>
      </c>
      <c r="C8988" s="9">
        <v>43068</v>
      </c>
      <c r="D8988" s="14" t="s">
        <v>537</v>
      </c>
      <c r="E8988" s="1" t="s">
        <v>680</v>
      </c>
      <c r="F8988" s="11">
        <v>1209</v>
      </c>
      <c r="G8988" s="1" t="s">
        <v>37</v>
      </c>
      <c r="H8988" s="1" t="s">
        <v>453</v>
      </c>
      <c r="I8988" s="27">
        <v>297</v>
      </c>
      <c r="J8988" s="30" t="s">
        <v>6913</v>
      </c>
      <c r="K8988" s="28" t="s">
        <v>6904</v>
      </c>
      <c r="L8988" s="4" t="s">
        <v>582</v>
      </c>
    </row>
    <row r="8989" spans="1:12">
      <c r="A8989" s="36">
        <v>2017</v>
      </c>
      <c r="B8989" s="14" t="s">
        <v>1961</v>
      </c>
      <c r="C8989" s="9">
        <v>43068</v>
      </c>
      <c r="D8989" s="14" t="s">
        <v>537</v>
      </c>
      <c r="E8989" s="1" t="s">
        <v>680</v>
      </c>
      <c r="F8989" s="11">
        <v>1209</v>
      </c>
      <c r="G8989" s="1" t="s">
        <v>179</v>
      </c>
      <c r="H8989" s="1" t="s">
        <v>30</v>
      </c>
      <c r="I8989" s="27">
        <v>393</v>
      </c>
      <c r="J8989" s="30">
        <v>40971</v>
      </c>
      <c r="K8989" s="28" t="s">
        <v>4676</v>
      </c>
      <c r="L8989" s="4" t="s">
        <v>582</v>
      </c>
    </row>
    <row r="8990" spans="1:12">
      <c r="A8990" s="36">
        <v>2017</v>
      </c>
      <c r="B8990" s="14" t="s">
        <v>1961</v>
      </c>
      <c r="C8990" s="9">
        <v>43069</v>
      </c>
      <c r="D8990" s="14" t="s">
        <v>537</v>
      </c>
      <c r="E8990" s="1" t="s">
        <v>680</v>
      </c>
      <c r="F8990" s="11">
        <v>1209</v>
      </c>
      <c r="G8990" s="1" t="s">
        <v>179</v>
      </c>
      <c r="H8990" s="1" t="s">
        <v>30</v>
      </c>
      <c r="I8990" s="27">
        <v>1738</v>
      </c>
      <c r="J8990" s="30">
        <v>40996</v>
      </c>
      <c r="K8990" s="28" t="s">
        <v>4676</v>
      </c>
      <c r="L8990" s="4" t="s">
        <v>582</v>
      </c>
    </row>
    <row r="8991" spans="1:12">
      <c r="A8991" s="36">
        <v>2017</v>
      </c>
      <c r="B8991" s="14" t="s">
        <v>1961</v>
      </c>
      <c r="C8991" s="9">
        <v>43069</v>
      </c>
      <c r="D8991" s="14" t="s">
        <v>537</v>
      </c>
      <c r="E8991" s="1" t="s">
        <v>680</v>
      </c>
      <c r="F8991" s="11">
        <v>1209</v>
      </c>
      <c r="G8991" s="1" t="s">
        <v>179</v>
      </c>
      <c r="H8991" s="1" t="s">
        <v>30</v>
      </c>
      <c r="I8991" s="27">
        <v>47</v>
      </c>
      <c r="J8991" s="30">
        <v>40995</v>
      </c>
      <c r="K8991" s="28" t="s">
        <v>4676</v>
      </c>
      <c r="L8991" s="4" t="s">
        <v>582</v>
      </c>
    </row>
    <row r="8992" spans="1:12">
      <c r="A8992" s="36">
        <v>2017</v>
      </c>
      <c r="B8992" s="14" t="s">
        <v>1961</v>
      </c>
      <c r="C8992" s="9">
        <v>43069</v>
      </c>
      <c r="D8992" s="14" t="s">
        <v>537</v>
      </c>
      <c r="E8992" s="1" t="s">
        <v>680</v>
      </c>
      <c r="F8992" s="11">
        <v>1209</v>
      </c>
      <c r="G8992" s="1" t="s">
        <v>179</v>
      </c>
      <c r="H8992" s="1" t="s">
        <v>30</v>
      </c>
      <c r="I8992" s="27">
        <v>432</v>
      </c>
      <c r="J8992" s="30">
        <v>41006</v>
      </c>
      <c r="K8992" s="28" t="s">
        <v>4676</v>
      </c>
      <c r="L8992" s="4" t="s">
        <v>582</v>
      </c>
    </row>
    <row r="8993" spans="1:12">
      <c r="A8993" s="36">
        <v>2017</v>
      </c>
      <c r="B8993" s="14" t="s">
        <v>1961</v>
      </c>
      <c r="C8993" s="9">
        <v>43069</v>
      </c>
      <c r="D8993" s="14" t="s">
        <v>537</v>
      </c>
      <c r="E8993" s="1" t="s">
        <v>680</v>
      </c>
      <c r="F8993" s="11">
        <v>1209</v>
      </c>
      <c r="G8993" s="1" t="s">
        <v>179</v>
      </c>
      <c r="H8993" s="1" t="s">
        <v>30</v>
      </c>
      <c r="I8993" s="27">
        <v>1361</v>
      </c>
      <c r="J8993" s="30">
        <v>41000</v>
      </c>
      <c r="K8993" s="28" t="s">
        <v>4676</v>
      </c>
      <c r="L8993" s="4" t="s">
        <v>582</v>
      </c>
    </row>
    <row r="8994" spans="1:12">
      <c r="A8994" s="36">
        <v>2017</v>
      </c>
      <c r="B8994" s="14" t="s">
        <v>1961</v>
      </c>
      <c r="C8994" s="9">
        <v>43054</v>
      </c>
      <c r="D8994" s="14" t="s">
        <v>537</v>
      </c>
      <c r="E8994" s="1" t="s">
        <v>1755</v>
      </c>
      <c r="F8994" s="11">
        <v>1211</v>
      </c>
      <c r="G8994" s="1" t="s">
        <v>269</v>
      </c>
      <c r="H8994" s="1" t="s">
        <v>270</v>
      </c>
      <c r="I8994" s="27">
        <v>200.7</v>
      </c>
      <c r="J8994" s="30" t="s">
        <v>6914</v>
      </c>
      <c r="K8994" s="28" t="s">
        <v>5566</v>
      </c>
      <c r="L8994" s="4" t="s">
        <v>582</v>
      </c>
    </row>
    <row r="8995" spans="1:12">
      <c r="A8995" s="36">
        <v>2017</v>
      </c>
      <c r="B8995" s="14" t="s">
        <v>1961</v>
      </c>
      <c r="C8995" s="9">
        <v>43040</v>
      </c>
      <c r="D8995" s="14" t="s">
        <v>537</v>
      </c>
      <c r="E8995" s="1" t="s">
        <v>695</v>
      </c>
      <c r="F8995" s="11">
        <v>5758</v>
      </c>
      <c r="G8995" s="1" t="s">
        <v>37</v>
      </c>
      <c r="H8995" s="1" t="s">
        <v>274</v>
      </c>
      <c r="I8995" s="27">
        <v>226</v>
      </c>
      <c r="J8995" s="30" t="s">
        <v>6915</v>
      </c>
      <c r="K8995" s="28" t="s">
        <v>4213</v>
      </c>
      <c r="L8995" s="4" t="s">
        <v>582</v>
      </c>
    </row>
    <row r="8996" spans="1:12">
      <c r="A8996" s="36">
        <v>2017</v>
      </c>
      <c r="B8996" s="14" t="s">
        <v>1961</v>
      </c>
      <c r="C8996" s="9">
        <v>43049</v>
      </c>
      <c r="D8996" s="14" t="s">
        <v>537</v>
      </c>
      <c r="E8996" s="1" t="s">
        <v>695</v>
      </c>
      <c r="F8996" s="11">
        <v>5758</v>
      </c>
      <c r="G8996" s="1" t="s">
        <v>510</v>
      </c>
      <c r="H8996" s="11" t="s">
        <v>2087</v>
      </c>
      <c r="I8996" s="27">
        <v>60</v>
      </c>
      <c r="J8996" s="30">
        <v>1643</v>
      </c>
      <c r="K8996" s="28" t="s">
        <v>708</v>
      </c>
      <c r="L8996" s="4" t="s">
        <v>582</v>
      </c>
    </row>
    <row r="8997" spans="1:12">
      <c r="A8997" s="36">
        <v>2017</v>
      </c>
      <c r="B8997" s="14" t="s">
        <v>1961</v>
      </c>
      <c r="C8997" s="9">
        <v>43051</v>
      </c>
      <c r="D8997" s="14" t="s">
        <v>537</v>
      </c>
      <c r="E8997" s="1" t="s">
        <v>695</v>
      </c>
      <c r="F8997" s="11">
        <v>5758</v>
      </c>
      <c r="G8997" s="1" t="s">
        <v>6828</v>
      </c>
      <c r="H8997" s="11" t="s">
        <v>4037</v>
      </c>
      <c r="I8997" s="27">
        <v>165</v>
      </c>
      <c r="J8997" s="30" t="s">
        <v>6916</v>
      </c>
      <c r="K8997" s="28" t="s">
        <v>4213</v>
      </c>
      <c r="L8997" s="4" t="s">
        <v>582</v>
      </c>
    </row>
    <row r="8998" spans="1:12">
      <c r="A8998" s="36">
        <v>2017</v>
      </c>
      <c r="B8998" s="14" t="s">
        <v>1961</v>
      </c>
      <c r="C8998" s="9">
        <v>43051</v>
      </c>
      <c r="D8998" s="14" t="s">
        <v>537</v>
      </c>
      <c r="E8998" s="1" t="s">
        <v>695</v>
      </c>
      <c r="F8998" s="11">
        <v>5758</v>
      </c>
      <c r="G8998" s="1" t="s">
        <v>6828</v>
      </c>
      <c r="H8998" s="11" t="s">
        <v>4037</v>
      </c>
      <c r="I8998" s="27">
        <v>14</v>
      </c>
      <c r="J8998" s="30" t="s">
        <v>6917</v>
      </c>
      <c r="K8998" s="28" t="s">
        <v>4213</v>
      </c>
      <c r="L8998" s="4" t="s">
        <v>582</v>
      </c>
    </row>
    <row r="8999" spans="1:12">
      <c r="A8999" s="36">
        <v>2017</v>
      </c>
      <c r="B8999" s="14" t="s">
        <v>1961</v>
      </c>
      <c r="C8999" s="9">
        <v>43052</v>
      </c>
      <c r="D8999" s="14" t="s">
        <v>537</v>
      </c>
      <c r="E8999" s="1" t="s">
        <v>695</v>
      </c>
      <c r="F8999" s="11">
        <v>5758</v>
      </c>
      <c r="G8999" s="1" t="s">
        <v>6828</v>
      </c>
      <c r="H8999" s="11" t="s">
        <v>4037</v>
      </c>
      <c r="I8999" s="27">
        <v>118</v>
      </c>
      <c r="J8999" s="30" t="s">
        <v>6918</v>
      </c>
      <c r="K8999" s="28" t="s">
        <v>4213</v>
      </c>
      <c r="L8999" s="4" t="s">
        <v>582</v>
      </c>
    </row>
    <row r="9000" spans="1:12">
      <c r="A9000" s="36">
        <v>2017</v>
      </c>
      <c r="B9000" s="14" t="s">
        <v>1961</v>
      </c>
      <c r="C9000" s="9">
        <v>43058</v>
      </c>
      <c r="D9000" s="14" t="s">
        <v>537</v>
      </c>
      <c r="E9000" s="1" t="s">
        <v>695</v>
      </c>
      <c r="F9000" s="11">
        <v>5758</v>
      </c>
      <c r="G9000" s="1" t="s">
        <v>37</v>
      </c>
      <c r="H9000" s="1" t="s">
        <v>274</v>
      </c>
      <c r="I9000" s="27">
        <v>134</v>
      </c>
      <c r="J9000" s="30" t="s">
        <v>6919</v>
      </c>
      <c r="K9000" s="28" t="s">
        <v>708</v>
      </c>
      <c r="L9000" s="4" t="s">
        <v>582</v>
      </c>
    </row>
    <row r="9001" spans="1:12">
      <c r="A9001" s="36">
        <v>2017</v>
      </c>
      <c r="B9001" s="14" t="s">
        <v>1961</v>
      </c>
      <c r="C9001" s="9">
        <v>43066</v>
      </c>
      <c r="D9001" s="14" t="s">
        <v>537</v>
      </c>
      <c r="E9001" s="1" t="s">
        <v>695</v>
      </c>
      <c r="F9001" s="11">
        <v>5759</v>
      </c>
      <c r="G9001" s="1" t="s">
        <v>37</v>
      </c>
      <c r="H9001" s="1" t="s">
        <v>2197</v>
      </c>
      <c r="I9001" s="27">
        <v>76</v>
      </c>
      <c r="J9001" s="30" t="s">
        <v>6920</v>
      </c>
      <c r="K9001" s="28" t="s">
        <v>708</v>
      </c>
      <c r="L9001" s="4" t="s">
        <v>582</v>
      </c>
    </row>
    <row r="9002" spans="1:12">
      <c r="A9002" s="36">
        <v>2017</v>
      </c>
      <c r="B9002" s="14" t="s">
        <v>1961</v>
      </c>
      <c r="C9002" s="9">
        <v>43068</v>
      </c>
      <c r="D9002" s="14" t="s">
        <v>537</v>
      </c>
      <c r="E9002" s="1" t="s">
        <v>695</v>
      </c>
      <c r="F9002" s="11">
        <v>5759</v>
      </c>
      <c r="G9002" s="1" t="s">
        <v>137</v>
      </c>
      <c r="H9002" s="1" t="s">
        <v>301</v>
      </c>
      <c r="I9002" s="27">
        <v>50</v>
      </c>
      <c r="J9002" s="30">
        <v>9793</v>
      </c>
      <c r="K9002" s="28" t="s">
        <v>6921</v>
      </c>
      <c r="L9002" s="4" t="s">
        <v>582</v>
      </c>
    </row>
    <row r="9003" spans="1:12">
      <c r="A9003" s="36">
        <v>2017</v>
      </c>
      <c r="B9003" s="14" t="s">
        <v>1961</v>
      </c>
      <c r="C9003" s="9">
        <v>43068</v>
      </c>
      <c r="D9003" s="14" t="s">
        <v>537</v>
      </c>
      <c r="E9003" s="1" t="s">
        <v>695</v>
      </c>
      <c r="F9003" s="11">
        <v>5759</v>
      </c>
      <c r="G9003" s="1" t="s">
        <v>137</v>
      </c>
      <c r="H9003" s="1" t="s">
        <v>301</v>
      </c>
      <c r="I9003" s="27">
        <v>11</v>
      </c>
      <c r="J9003" s="30">
        <v>9792</v>
      </c>
      <c r="K9003" s="28" t="s">
        <v>6921</v>
      </c>
      <c r="L9003" s="4" t="s">
        <v>582</v>
      </c>
    </row>
    <row r="9004" spans="1:12">
      <c r="A9004" s="36">
        <v>2017</v>
      </c>
      <c r="B9004" s="14" t="s">
        <v>1961</v>
      </c>
      <c r="C9004" s="9">
        <v>43069</v>
      </c>
      <c r="D9004" s="14" t="s">
        <v>537</v>
      </c>
      <c r="E9004" s="1" t="s">
        <v>695</v>
      </c>
      <c r="F9004" s="11">
        <v>5759</v>
      </c>
      <c r="G9004" s="1" t="s">
        <v>37</v>
      </c>
      <c r="H9004" s="1" t="s">
        <v>715</v>
      </c>
      <c r="I9004" s="27">
        <v>75</v>
      </c>
      <c r="J9004" s="30" t="s">
        <v>6922</v>
      </c>
      <c r="K9004" s="28" t="s">
        <v>6921</v>
      </c>
      <c r="L9004" s="4" t="s">
        <v>582</v>
      </c>
    </row>
    <row r="9005" spans="1:12">
      <c r="A9005" s="36">
        <v>2017</v>
      </c>
      <c r="B9005" s="14" t="s">
        <v>1961</v>
      </c>
      <c r="C9005" s="9">
        <v>43042</v>
      </c>
      <c r="D9005" s="14" t="s">
        <v>537</v>
      </c>
      <c r="E9005" s="1" t="s">
        <v>695</v>
      </c>
      <c r="F9005" s="11">
        <v>5765</v>
      </c>
      <c r="G9005" s="1" t="s">
        <v>137</v>
      </c>
      <c r="H9005" s="1" t="s">
        <v>301</v>
      </c>
      <c r="I9005" s="27">
        <v>30</v>
      </c>
      <c r="J9005" s="30">
        <v>9712</v>
      </c>
      <c r="K9005" s="28" t="s">
        <v>6923</v>
      </c>
      <c r="L9005" s="4" t="s">
        <v>582</v>
      </c>
    </row>
    <row r="9006" spans="1:12">
      <c r="A9006" s="36">
        <v>2017</v>
      </c>
      <c r="B9006" s="14" t="s">
        <v>1961</v>
      </c>
      <c r="C9006" s="9">
        <v>43043</v>
      </c>
      <c r="D9006" s="14" t="s">
        <v>537</v>
      </c>
      <c r="E9006" s="1" t="s">
        <v>695</v>
      </c>
      <c r="F9006" s="11">
        <v>5765</v>
      </c>
      <c r="G9006" s="1" t="s">
        <v>37</v>
      </c>
      <c r="H9006" s="1" t="s">
        <v>143</v>
      </c>
      <c r="I9006" s="27">
        <v>136</v>
      </c>
      <c r="J9006" s="30" t="s">
        <v>6924</v>
      </c>
      <c r="K9006" s="28" t="s">
        <v>6923</v>
      </c>
      <c r="L9006" s="4" t="s">
        <v>582</v>
      </c>
    </row>
    <row r="9007" spans="1:12">
      <c r="A9007" s="36">
        <v>2017</v>
      </c>
      <c r="B9007" s="14" t="s">
        <v>1961</v>
      </c>
      <c r="C9007" s="9">
        <v>43045</v>
      </c>
      <c r="D9007" s="14" t="s">
        <v>537</v>
      </c>
      <c r="E9007" s="1" t="s">
        <v>695</v>
      </c>
      <c r="F9007" s="11">
        <v>5765</v>
      </c>
      <c r="G9007" s="1" t="s">
        <v>137</v>
      </c>
      <c r="H9007" s="1" t="s">
        <v>551</v>
      </c>
      <c r="I9007" s="27">
        <v>105</v>
      </c>
      <c r="J9007" s="30">
        <v>3248</v>
      </c>
      <c r="K9007" s="28" t="s">
        <v>2406</v>
      </c>
      <c r="L9007" s="4" t="s">
        <v>582</v>
      </c>
    </row>
    <row r="9008" spans="1:12">
      <c r="A9008" s="36">
        <v>2017</v>
      </c>
      <c r="B9008" s="14" t="s">
        <v>1961</v>
      </c>
      <c r="C9008" s="9">
        <v>43048</v>
      </c>
      <c r="D9008" s="14" t="s">
        <v>537</v>
      </c>
      <c r="E9008" s="1" t="s">
        <v>695</v>
      </c>
      <c r="F9008" s="11">
        <v>5765</v>
      </c>
      <c r="G9008" s="1" t="s">
        <v>137</v>
      </c>
      <c r="H9008" s="1" t="s">
        <v>650</v>
      </c>
      <c r="I9008" s="27">
        <v>219</v>
      </c>
      <c r="J9008" s="30">
        <v>2785</v>
      </c>
      <c r="K9008" s="28" t="s">
        <v>4213</v>
      </c>
      <c r="L9008" s="4" t="s">
        <v>582</v>
      </c>
    </row>
    <row r="9009" spans="1:12">
      <c r="A9009" s="36">
        <v>2017</v>
      </c>
      <c r="B9009" s="14" t="s">
        <v>1961</v>
      </c>
      <c r="C9009" s="9">
        <v>43048</v>
      </c>
      <c r="D9009" s="14" t="s">
        <v>537</v>
      </c>
      <c r="E9009" s="1" t="s">
        <v>695</v>
      </c>
      <c r="F9009" s="11">
        <v>5765</v>
      </c>
      <c r="G9009" s="1" t="s">
        <v>6828</v>
      </c>
      <c r="H9009" s="11" t="s">
        <v>4037</v>
      </c>
      <c r="I9009" s="27">
        <v>94</v>
      </c>
      <c r="J9009" s="30" t="s">
        <v>6925</v>
      </c>
      <c r="K9009" s="28" t="s">
        <v>6926</v>
      </c>
      <c r="L9009" s="4" t="s">
        <v>582</v>
      </c>
    </row>
    <row r="9010" spans="1:12">
      <c r="A9010" s="36">
        <v>2017</v>
      </c>
      <c r="B9010" s="14" t="s">
        <v>1961</v>
      </c>
      <c r="C9010" s="9">
        <v>43051</v>
      </c>
      <c r="D9010" s="14" t="s">
        <v>537</v>
      </c>
      <c r="E9010" s="1" t="s">
        <v>695</v>
      </c>
      <c r="F9010" s="11">
        <v>5765</v>
      </c>
      <c r="G9010" s="1" t="s">
        <v>6828</v>
      </c>
      <c r="H9010" s="11" t="s">
        <v>4037</v>
      </c>
      <c r="I9010" s="27">
        <v>22</v>
      </c>
      <c r="J9010" s="30" t="s">
        <v>6927</v>
      </c>
      <c r="K9010" s="28" t="s">
        <v>4213</v>
      </c>
      <c r="L9010" s="4" t="s">
        <v>582</v>
      </c>
    </row>
    <row r="9011" spans="1:12">
      <c r="A9011" s="36">
        <v>2017</v>
      </c>
      <c r="B9011" s="14" t="s">
        <v>1961</v>
      </c>
      <c r="C9011" s="9">
        <v>43054</v>
      </c>
      <c r="D9011" s="14" t="s">
        <v>537</v>
      </c>
      <c r="E9011" s="1" t="s">
        <v>695</v>
      </c>
      <c r="F9011" s="11">
        <v>5765</v>
      </c>
      <c r="G9011" s="1" t="s">
        <v>179</v>
      </c>
      <c r="H9011" s="11" t="s">
        <v>1717</v>
      </c>
      <c r="I9011" s="27">
        <v>130</v>
      </c>
      <c r="J9011" s="30">
        <v>21280</v>
      </c>
      <c r="K9011" s="28" t="s">
        <v>5992</v>
      </c>
      <c r="L9011" s="4" t="s">
        <v>582</v>
      </c>
    </row>
    <row r="9012" spans="1:12">
      <c r="A9012" s="36">
        <v>2017</v>
      </c>
      <c r="B9012" s="14" t="s">
        <v>1961</v>
      </c>
      <c r="C9012" s="9">
        <v>43055</v>
      </c>
      <c r="D9012" s="14" t="s">
        <v>537</v>
      </c>
      <c r="E9012" s="1" t="s">
        <v>695</v>
      </c>
      <c r="F9012" s="11">
        <v>5765</v>
      </c>
      <c r="G9012" s="1" t="s">
        <v>697</v>
      </c>
      <c r="H9012" s="1" t="s">
        <v>698</v>
      </c>
      <c r="I9012" s="27">
        <v>113</v>
      </c>
      <c r="J9012" s="30">
        <v>6964</v>
      </c>
      <c r="K9012" s="28" t="s">
        <v>708</v>
      </c>
      <c r="L9012" s="4" t="s">
        <v>582</v>
      </c>
    </row>
    <row r="9013" spans="1:12">
      <c r="A9013" s="36">
        <v>2017</v>
      </c>
      <c r="B9013" s="14" t="s">
        <v>1961</v>
      </c>
      <c r="C9013" s="9">
        <v>43056</v>
      </c>
      <c r="D9013" s="14" t="s">
        <v>537</v>
      </c>
      <c r="E9013" s="1" t="s">
        <v>695</v>
      </c>
      <c r="F9013" s="11">
        <v>5765</v>
      </c>
      <c r="G9013" s="1" t="s">
        <v>269</v>
      </c>
      <c r="H9013" s="1" t="s">
        <v>270</v>
      </c>
      <c r="I9013" s="27">
        <v>104.8</v>
      </c>
      <c r="J9013" s="30" t="s">
        <v>6928</v>
      </c>
      <c r="K9013" s="28" t="s">
        <v>6929</v>
      </c>
      <c r="L9013" s="4" t="s">
        <v>582</v>
      </c>
    </row>
    <row r="9014" spans="1:12">
      <c r="A9014" s="36">
        <v>2017</v>
      </c>
      <c r="B9014" s="14" t="s">
        <v>1961</v>
      </c>
      <c r="C9014" s="9">
        <v>43057</v>
      </c>
      <c r="D9014" s="14" t="s">
        <v>537</v>
      </c>
      <c r="E9014" s="1" t="s">
        <v>695</v>
      </c>
      <c r="F9014" s="11">
        <v>5765</v>
      </c>
      <c r="G9014" s="1" t="s">
        <v>269</v>
      </c>
      <c r="H9014" s="1" t="s">
        <v>270</v>
      </c>
      <c r="I9014" s="27">
        <v>136.30000000000001</v>
      </c>
      <c r="J9014" s="30" t="s">
        <v>6930</v>
      </c>
      <c r="K9014" s="28" t="s">
        <v>6931</v>
      </c>
      <c r="L9014" s="4" t="s">
        <v>582</v>
      </c>
    </row>
    <row r="9015" spans="1:12">
      <c r="A9015" s="36">
        <v>2017</v>
      </c>
      <c r="B9015" s="14" t="s">
        <v>1961</v>
      </c>
      <c r="C9015" s="9">
        <v>43057</v>
      </c>
      <c r="D9015" s="14" t="s">
        <v>537</v>
      </c>
      <c r="E9015" s="1" t="s">
        <v>695</v>
      </c>
      <c r="F9015" s="11">
        <v>5765</v>
      </c>
      <c r="G9015" s="1" t="s">
        <v>179</v>
      </c>
      <c r="H9015" s="1" t="s">
        <v>666</v>
      </c>
      <c r="I9015" s="27">
        <v>33</v>
      </c>
      <c r="J9015" s="30">
        <v>41440</v>
      </c>
      <c r="K9015" s="28" t="s">
        <v>6931</v>
      </c>
      <c r="L9015" s="4" t="s">
        <v>582</v>
      </c>
    </row>
    <row r="9016" spans="1:12">
      <c r="A9016" s="36">
        <v>2017</v>
      </c>
      <c r="B9016" s="14" t="s">
        <v>1961</v>
      </c>
      <c r="C9016" s="9">
        <v>43059</v>
      </c>
      <c r="D9016" s="14" t="s">
        <v>537</v>
      </c>
      <c r="E9016" s="1" t="s">
        <v>695</v>
      </c>
      <c r="F9016" s="11">
        <v>5765</v>
      </c>
      <c r="G9016" s="1" t="s">
        <v>149</v>
      </c>
      <c r="H9016" s="11" t="s">
        <v>748</v>
      </c>
      <c r="I9016" s="27">
        <v>104</v>
      </c>
      <c r="J9016" s="30">
        <v>11743</v>
      </c>
      <c r="K9016" s="28" t="s">
        <v>6931</v>
      </c>
      <c r="L9016" s="4" t="s">
        <v>582</v>
      </c>
    </row>
    <row r="9017" spans="1:12">
      <c r="A9017" s="36">
        <v>2017</v>
      </c>
      <c r="B9017" s="14" t="s">
        <v>1961</v>
      </c>
      <c r="C9017" s="9">
        <v>43062</v>
      </c>
      <c r="D9017" s="14" t="s">
        <v>537</v>
      </c>
      <c r="E9017" s="1" t="s">
        <v>695</v>
      </c>
      <c r="F9017" s="11">
        <v>5765</v>
      </c>
      <c r="G9017" s="1" t="s">
        <v>137</v>
      </c>
      <c r="H9017" s="1" t="s">
        <v>301</v>
      </c>
      <c r="I9017" s="27">
        <v>91</v>
      </c>
      <c r="J9017" s="30">
        <v>9771</v>
      </c>
      <c r="K9017" s="28" t="s">
        <v>708</v>
      </c>
      <c r="L9017" s="4" t="s">
        <v>582</v>
      </c>
    </row>
    <row r="9018" spans="1:12">
      <c r="A9018" s="36">
        <v>2017</v>
      </c>
      <c r="B9018" s="14" t="s">
        <v>1961</v>
      </c>
      <c r="C9018" s="9">
        <v>43063</v>
      </c>
      <c r="D9018" s="14" t="s">
        <v>537</v>
      </c>
      <c r="E9018" s="1" t="s">
        <v>695</v>
      </c>
      <c r="F9018" s="11">
        <v>5765</v>
      </c>
      <c r="G9018" s="1" t="s">
        <v>179</v>
      </c>
      <c r="H9018" s="1" t="s">
        <v>183</v>
      </c>
      <c r="I9018" s="27">
        <v>150</v>
      </c>
      <c r="J9018" s="30">
        <v>28282</v>
      </c>
      <c r="K9018" s="28" t="s">
        <v>708</v>
      </c>
      <c r="L9018" s="4" t="s">
        <v>582</v>
      </c>
    </row>
    <row r="9019" spans="1:12">
      <c r="A9019" s="36">
        <v>2017</v>
      </c>
      <c r="B9019" s="14" t="s">
        <v>1961</v>
      </c>
      <c r="C9019" s="9">
        <v>43065</v>
      </c>
      <c r="D9019" s="14" t="s">
        <v>537</v>
      </c>
      <c r="E9019" s="1" t="s">
        <v>695</v>
      </c>
      <c r="F9019" s="11">
        <v>5765</v>
      </c>
      <c r="G9019" s="1" t="s">
        <v>37</v>
      </c>
      <c r="H9019" s="1" t="s">
        <v>2197</v>
      </c>
      <c r="I9019" s="27">
        <v>128</v>
      </c>
      <c r="J9019" s="30" t="s">
        <v>6932</v>
      </c>
      <c r="K9019" s="28" t="s">
        <v>6921</v>
      </c>
      <c r="L9019" s="4" t="s">
        <v>582</v>
      </c>
    </row>
    <row r="9020" spans="1:12">
      <c r="A9020" s="36">
        <v>2017</v>
      </c>
      <c r="B9020" s="14" t="s">
        <v>1961</v>
      </c>
      <c r="C9020" s="9">
        <v>43068</v>
      </c>
      <c r="D9020" s="14" t="s">
        <v>537</v>
      </c>
      <c r="E9020" s="1" t="s">
        <v>695</v>
      </c>
      <c r="F9020" s="11">
        <v>5765</v>
      </c>
      <c r="G9020" s="1" t="s">
        <v>137</v>
      </c>
      <c r="H9020" s="1" t="s">
        <v>138</v>
      </c>
      <c r="I9020" s="27">
        <v>87</v>
      </c>
      <c r="J9020" s="30">
        <v>3670</v>
      </c>
      <c r="K9020" s="28" t="s">
        <v>708</v>
      </c>
      <c r="L9020" s="4" t="s">
        <v>582</v>
      </c>
    </row>
    <row r="9021" spans="1:12">
      <c r="A9021" s="36">
        <v>2017</v>
      </c>
      <c r="B9021" s="14" t="s">
        <v>1961</v>
      </c>
      <c r="C9021" s="9">
        <v>43049</v>
      </c>
      <c r="D9021" s="14" t="s">
        <v>537</v>
      </c>
      <c r="E9021" s="1" t="s">
        <v>714</v>
      </c>
      <c r="F9021" s="11">
        <v>1215</v>
      </c>
      <c r="G9021" s="1" t="s">
        <v>6839</v>
      </c>
      <c r="H9021" s="11" t="s">
        <v>4037</v>
      </c>
      <c r="I9021" s="27">
        <v>414</v>
      </c>
      <c r="J9021" s="30" t="s">
        <v>6933</v>
      </c>
      <c r="K9021" s="28" t="s">
        <v>6934</v>
      </c>
      <c r="L9021" s="4" t="s">
        <v>582</v>
      </c>
    </row>
    <row r="9022" spans="1:12">
      <c r="A9022" s="36">
        <v>2017</v>
      </c>
      <c r="B9022" s="14" t="s">
        <v>1961</v>
      </c>
      <c r="C9022" s="9">
        <v>43040</v>
      </c>
      <c r="D9022" s="14" t="s">
        <v>537</v>
      </c>
      <c r="E9022" s="1" t="s">
        <v>724</v>
      </c>
      <c r="F9022" s="11">
        <v>2</v>
      </c>
      <c r="G9022" s="1" t="s">
        <v>37</v>
      </c>
      <c r="H9022" s="1" t="s">
        <v>453</v>
      </c>
      <c r="I9022" s="27">
        <v>525</v>
      </c>
      <c r="J9022" s="30" t="s">
        <v>6935</v>
      </c>
      <c r="K9022" s="28" t="s">
        <v>6936</v>
      </c>
      <c r="L9022" s="4" t="s">
        <v>582</v>
      </c>
    </row>
    <row r="9023" spans="1:12">
      <c r="A9023" s="36">
        <v>2017</v>
      </c>
      <c r="B9023" s="14" t="s">
        <v>1961</v>
      </c>
      <c r="C9023" s="9">
        <v>43047</v>
      </c>
      <c r="D9023" s="14" t="s">
        <v>537</v>
      </c>
      <c r="E9023" s="1" t="s">
        <v>724</v>
      </c>
      <c r="F9023" s="11">
        <v>2</v>
      </c>
      <c r="G9023" s="1" t="s">
        <v>37</v>
      </c>
      <c r="H9023" s="11" t="s">
        <v>1962</v>
      </c>
      <c r="I9023" s="27">
        <v>568</v>
      </c>
      <c r="J9023" s="30" t="s">
        <v>6937</v>
      </c>
      <c r="K9023" s="28" t="s">
        <v>2407</v>
      </c>
      <c r="L9023" s="4" t="s">
        <v>582</v>
      </c>
    </row>
    <row r="9024" spans="1:12">
      <c r="A9024" s="36">
        <v>2017</v>
      </c>
      <c r="B9024" s="14" t="s">
        <v>1961</v>
      </c>
      <c r="C9024" s="9">
        <v>43047</v>
      </c>
      <c r="D9024" s="14" t="s">
        <v>537</v>
      </c>
      <c r="E9024" s="1" t="s">
        <v>724</v>
      </c>
      <c r="F9024" s="11">
        <v>2</v>
      </c>
      <c r="G9024" s="1" t="s">
        <v>37</v>
      </c>
      <c r="H9024" s="1" t="s">
        <v>453</v>
      </c>
      <c r="I9024" s="27">
        <v>472</v>
      </c>
      <c r="J9024" s="30" t="s">
        <v>6938</v>
      </c>
      <c r="K9024" s="28" t="s">
        <v>2407</v>
      </c>
      <c r="L9024" s="4" t="s">
        <v>582</v>
      </c>
    </row>
    <row r="9025" spans="1:12">
      <c r="A9025" s="36">
        <v>2017</v>
      </c>
      <c r="B9025" s="14" t="s">
        <v>1961</v>
      </c>
      <c r="C9025" s="9">
        <v>43062</v>
      </c>
      <c r="D9025" s="14" t="s">
        <v>537</v>
      </c>
      <c r="E9025" s="1" t="s">
        <v>724</v>
      </c>
      <c r="F9025" s="11">
        <v>2</v>
      </c>
      <c r="G9025" s="1" t="s">
        <v>37</v>
      </c>
      <c r="H9025" s="1" t="s">
        <v>279</v>
      </c>
      <c r="I9025" s="27">
        <v>707</v>
      </c>
      <c r="J9025" s="30" t="s">
        <v>6939</v>
      </c>
      <c r="K9025" s="28" t="s">
        <v>1764</v>
      </c>
      <c r="L9025" s="4" t="s">
        <v>582</v>
      </c>
    </row>
    <row r="9026" spans="1:12">
      <c r="A9026" s="36">
        <v>2017</v>
      </c>
      <c r="B9026" s="14" t="s">
        <v>1961</v>
      </c>
      <c r="C9026" s="9">
        <v>43063</v>
      </c>
      <c r="D9026" s="14" t="s">
        <v>537</v>
      </c>
      <c r="E9026" s="1" t="s">
        <v>724</v>
      </c>
      <c r="F9026" s="11">
        <v>2</v>
      </c>
      <c r="G9026" s="1" t="s">
        <v>179</v>
      </c>
      <c r="H9026" s="1" t="s">
        <v>183</v>
      </c>
      <c r="I9026" s="27">
        <v>224</v>
      </c>
      <c r="J9026" s="30">
        <v>28283</v>
      </c>
      <c r="K9026" s="28" t="s">
        <v>6940</v>
      </c>
      <c r="L9026" s="4" t="s">
        <v>582</v>
      </c>
    </row>
    <row r="9027" spans="1:12">
      <c r="A9027" s="36">
        <v>2017</v>
      </c>
      <c r="B9027" s="14" t="s">
        <v>1961</v>
      </c>
      <c r="C9027" s="9">
        <v>43063</v>
      </c>
      <c r="D9027" s="14" t="s">
        <v>537</v>
      </c>
      <c r="E9027" s="1" t="s">
        <v>724</v>
      </c>
      <c r="F9027" s="11">
        <v>2</v>
      </c>
      <c r="G9027" s="1" t="s">
        <v>37</v>
      </c>
      <c r="H9027" s="1" t="s">
        <v>279</v>
      </c>
      <c r="I9027" s="27">
        <v>510</v>
      </c>
      <c r="J9027" s="30" t="s">
        <v>6941</v>
      </c>
      <c r="K9027" s="28" t="s">
        <v>3121</v>
      </c>
      <c r="L9027" s="4" t="s">
        <v>582</v>
      </c>
    </row>
    <row r="9028" spans="1:12">
      <c r="A9028" s="36">
        <v>2017</v>
      </c>
      <c r="B9028" s="14" t="s">
        <v>1961</v>
      </c>
      <c r="C9028" s="9">
        <v>43064</v>
      </c>
      <c r="D9028" s="14" t="s">
        <v>537</v>
      </c>
      <c r="E9028" s="1" t="s">
        <v>724</v>
      </c>
      <c r="F9028" s="11">
        <v>2</v>
      </c>
      <c r="G9028" s="1" t="s">
        <v>179</v>
      </c>
      <c r="H9028" s="1" t="s">
        <v>102</v>
      </c>
      <c r="I9028" s="27">
        <v>645</v>
      </c>
      <c r="J9028" s="30">
        <v>7882</v>
      </c>
      <c r="K9028" s="28" t="s">
        <v>3121</v>
      </c>
      <c r="L9028" s="4" t="s">
        <v>582</v>
      </c>
    </row>
    <row r="9029" spans="1:12">
      <c r="A9029" s="36">
        <v>2017</v>
      </c>
      <c r="B9029" s="14" t="s">
        <v>1961</v>
      </c>
      <c r="C9029" s="9">
        <v>43064</v>
      </c>
      <c r="D9029" s="14" t="s">
        <v>537</v>
      </c>
      <c r="E9029" s="1" t="s">
        <v>724</v>
      </c>
      <c r="F9029" s="11">
        <v>2</v>
      </c>
      <c r="G9029" s="1" t="s">
        <v>37</v>
      </c>
      <c r="H9029" s="1" t="s">
        <v>279</v>
      </c>
      <c r="I9029" s="27">
        <v>922</v>
      </c>
      <c r="J9029" s="30" t="s">
        <v>6942</v>
      </c>
      <c r="K9029" s="28" t="s">
        <v>3121</v>
      </c>
      <c r="L9029" s="4" t="s">
        <v>582</v>
      </c>
    </row>
    <row r="9030" spans="1:12">
      <c r="A9030" s="36">
        <v>2017</v>
      </c>
      <c r="B9030" s="14" t="s">
        <v>1961</v>
      </c>
      <c r="C9030" s="9">
        <v>43067</v>
      </c>
      <c r="D9030" s="14" t="s">
        <v>537</v>
      </c>
      <c r="E9030" s="1" t="s">
        <v>734</v>
      </c>
      <c r="F9030" s="11">
        <v>1216</v>
      </c>
      <c r="G9030" s="1" t="s">
        <v>269</v>
      </c>
      <c r="H9030" s="11" t="s">
        <v>2133</v>
      </c>
      <c r="I9030" s="27">
        <v>183</v>
      </c>
      <c r="J9030" s="30" t="s">
        <v>6943</v>
      </c>
      <c r="K9030" s="28" t="s">
        <v>6944</v>
      </c>
      <c r="L9030" s="4" t="s">
        <v>582</v>
      </c>
    </row>
    <row r="9031" spans="1:12">
      <c r="A9031" s="36">
        <v>2017</v>
      </c>
      <c r="B9031" s="14" t="s">
        <v>1961</v>
      </c>
      <c r="C9031" s="9">
        <v>43047</v>
      </c>
      <c r="D9031" s="14" t="s">
        <v>537</v>
      </c>
      <c r="E9031" s="1" t="s">
        <v>734</v>
      </c>
      <c r="F9031" s="11">
        <v>1216</v>
      </c>
      <c r="G9031" s="1" t="s">
        <v>37</v>
      </c>
      <c r="H9031" s="1" t="s">
        <v>715</v>
      </c>
      <c r="I9031" s="27">
        <v>136</v>
      </c>
      <c r="J9031" s="30" t="s">
        <v>6945</v>
      </c>
      <c r="K9031" s="28" t="s">
        <v>6946</v>
      </c>
      <c r="L9031" s="4" t="s">
        <v>582</v>
      </c>
    </row>
    <row r="9032" spans="1:12">
      <c r="A9032" s="36">
        <v>2017</v>
      </c>
      <c r="B9032" s="14" t="s">
        <v>1961</v>
      </c>
      <c r="C9032" s="9">
        <v>43063</v>
      </c>
      <c r="D9032" s="14" t="s">
        <v>537</v>
      </c>
      <c r="E9032" s="1" t="s">
        <v>734</v>
      </c>
      <c r="F9032" s="11">
        <v>1216</v>
      </c>
      <c r="G9032" s="1" t="s">
        <v>37</v>
      </c>
      <c r="H9032" s="1" t="s">
        <v>279</v>
      </c>
      <c r="I9032" s="27">
        <v>206</v>
      </c>
      <c r="J9032" s="30" t="s">
        <v>6947</v>
      </c>
      <c r="K9032" s="28" t="s">
        <v>6944</v>
      </c>
      <c r="L9032" s="4" t="s">
        <v>582</v>
      </c>
    </row>
    <row r="9033" spans="1:12">
      <c r="A9033" s="36">
        <v>2017</v>
      </c>
      <c r="B9033" s="14" t="s">
        <v>1961</v>
      </c>
      <c r="C9033" s="9">
        <v>43063</v>
      </c>
      <c r="D9033" s="14" t="s">
        <v>537</v>
      </c>
      <c r="E9033" s="1" t="s">
        <v>734</v>
      </c>
      <c r="F9033" s="11">
        <v>1216</v>
      </c>
      <c r="G9033" s="1" t="s">
        <v>37</v>
      </c>
      <c r="H9033" s="1" t="s">
        <v>357</v>
      </c>
      <c r="I9033" s="27">
        <v>230</v>
      </c>
      <c r="J9033" s="30" t="s">
        <v>6948</v>
      </c>
      <c r="K9033" s="28" t="s">
        <v>6944</v>
      </c>
      <c r="L9033" s="4" t="s">
        <v>582</v>
      </c>
    </row>
    <row r="9034" spans="1:12">
      <c r="A9034" s="36">
        <v>2017</v>
      </c>
      <c r="B9034" s="14" t="s">
        <v>1961</v>
      </c>
      <c r="C9034" s="9">
        <v>43047</v>
      </c>
      <c r="D9034" s="14" t="s">
        <v>537</v>
      </c>
      <c r="E9034" s="1" t="s">
        <v>741</v>
      </c>
      <c r="F9034" s="11">
        <v>5077</v>
      </c>
      <c r="G9034" s="1" t="s">
        <v>37</v>
      </c>
      <c r="H9034" s="1" t="s">
        <v>279</v>
      </c>
      <c r="I9034" s="27">
        <v>140</v>
      </c>
      <c r="J9034" s="30" t="s">
        <v>6949</v>
      </c>
      <c r="K9034" s="28" t="s">
        <v>4708</v>
      </c>
      <c r="L9034" s="4" t="s">
        <v>582</v>
      </c>
    </row>
    <row r="9035" spans="1:12">
      <c r="A9035" s="36">
        <v>2017</v>
      </c>
      <c r="B9035" s="14" t="s">
        <v>1961</v>
      </c>
      <c r="C9035" s="9">
        <v>43048</v>
      </c>
      <c r="D9035" s="14" t="s">
        <v>537</v>
      </c>
      <c r="E9035" s="1" t="s">
        <v>741</v>
      </c>
      <c r="F9035" s="11">
        <v>5077</v>
      </c>
      <c r="G9035" s="1" t="s">
        <v>269</v>
      </c>
      <c r="H9035" s="1" t="s">
        <v>270</v>
      </c>
      <c r="I9035" s="27">
        <v>140</v>
      </c>
      <c r="J9035" s="30" t="s">
        <v>6950</v>
      </c>
      <c r="K9035" s="28" t="s">
        <v>6951</v>
      </c>
      <c r="L9035" s="4" t="s">
        <v>582</v>
      </c>
    </row>
    <row r="9036" spans="1:12">
      <c r="A9036" s="36">
        <v>2017</v>
      </c>
      <c r="B9036" s="14" t="s">
        <v>1961</v>
      </c>
      <c r="C9036" s="9">
        <v>43050</v>
      </c>
      <c r="D9036" s="14" t="s">
        <v>537</v>
      </c>
      <c r="E9036" s="1" t="s">
        <v>741</v>
      </c>
      <c r="F9036" s="11">
        <v>5077</v>
      </c>
      <c r="G9036" s="1" t="s">
        <v>6839</v>
      </c>
      <c r="H9036" s="11" t="s">
        <v>4037</v>
      </c>
      <c r="I9036" s="27">
        <v>160</v>
      </c>
      <c r="J9036" s="30" t="s">
        <v>6952</v>
      </c>
      <c r="K9036" s="28" t="s">
        <v>6953</v>
      </c>
      <c r="L9036" s="4" t="s">
        <v>582</v>
      </c>
    </row>
    <row r="9037" spans="1:12">
      <c r="A9037" s="36">
        <v>2017</v>
      </c>
      <c r="B9037" s="14" t="s">
        <v>1961</v>
      </c>
      <c r="C9037" s="9">
        <v>43055</v>
      </c>
      <c r="D9037" s="14" t="s">
        <v>537</v>
      </c>
      <c r="E9037" s="1" t="s">
        <v>741</v>
      </c>
      <c r="F9037" s="11">
        <v>5077</v>
      </c>
      <c r="G9037" s="1" t="s">
        <v>37</v>
      </c>
      <c r="H9037" s="1" t="s">
        <v>279</v>
      </c>
      <c r="I9037" s="27">
        <v>211</v>
      </c>
      <c r="J9037" s="30" t="s">
        <v>6954</v>
      </c>
      <c r="K9037" s="28" t="s">
        <v>6955</v>
      </c>
      <c r="L9037" s="4" t="s">
        <v>582</v>
      </c>
    </row>
    <row r="9038" spans="1:12">
      <c r="A9038" s="36">
        <v>2017</v>
      </c>
      <c r="B9038" s="14" t="s">
        <v>1961</v>
      </c>
      <c r="C9038" s="9">
        <v>43057</v>
      </c>
      <c r="D9038" s="14" t="s">
        <v>537</v>
      </c>
      <c r="E9038" s="1" t="s">
        <v>741</v>
      </c>
      <c r="F9038" s="11">
        <v>5077</v>
      </c>
      <c r="G9038" s="1" t="s">
        <v>179</v>
      </c>
      <c r="H9038" s="11" t="s">
        <v>1717</v>
      </c>
      <c r="I9038" s="27">
        <v>73</v>
      </c>
      <c r="J9038" s="30">
        <v>21291</v>
      </c>
      <c r="K9038" s="28" t="s">
        <v>757</v>
      </c>
      <c r="L9038" s="4" t="s">
        <v>582</v>
      </c>
    </row>
    <row r="9039" spans="1:12">
      <c r="A9039" s="36">
        <v>2017</v>
      </c>
      <c r="B9039" s="14" t="s">
        <v>1961</v>
      </c>
      <c r="C9039" s="9">
        <v>43057</v>
      </c>
      <c r="D9039" s="14" t="s">
        <v>537</v>
      </c>
      <c r="E9039" s="1" t="s">
        <v>741</v>
      </c>
      <c r="F9039" s="11">
        <v>5077</v>
      </c>
      <c r="G9039" s="1" t="s">
        <v>179</v>
      </c>
      <c r="H9039" s="11" t="s">
        <v>750</v>
      </c>
      <c r="I9039" s="27">
        <v>144</v>
      </c>
      <c r="J9039" s="30">
        <v>45118</v>
      </c>
      <c r="K9039" s="28" t="s">
        <v>757</v>
      </c>
      <c r="L9039" s="4" t="s">
        <v>582</v>
      </c>
    </row>
    <row r="9040" spans="1:12">
      <c r="A9040" s="36">
        <v>2017</v>
      </c>
      <c r="B9040" s="14" t="s">
        <v>1961</v>
      </c>
      <c r="C9040" s="9">
        <v>43062</v>
      </c>
      <c r="D9040" s="14" t="s">
        <v>537</v>
      </c>
      <c r="E9040" s="1" t="s">
        <v>741</v>
      </c>
      <c r="F9040" s="11">
        <v>5077</v>
      </c>
      <c r="G9040" s="1" t="s">
        <v>179</v>
      </c>
      <c r="H9040" s="1" t="s">
        <v>666</v>
      </c>
      <c r="I9040" s="27">
        <v>120</v>
      </c>
      <c r="J9040" s="30">
        <v>41463</v>
      </c>
      <c r="K9040" s="28" t="s">
        <v>5597</v>
      </c>
      <c r="L9040" s="4" t="s">
        <v>582</v>
      </c>
    </row>
    <row r="9041" spans="1:12">
      <c r="A9041" s="36">
        <v>2017</v>
      </c>
      <c r="B9041" s="14" t="s">
        <v>1961</v>
      </c>
      <c r="C9041" s="9">
        <v>43063</v>
      </c>
      <c r="D9041" s="14" t="s">
        <v>537</v>
      </c>
      <c r="E9041" s="1" t="s">
        <v>741</v>
      </c>
      <c r="F9041" s="11">
        <v>5077</v>
      </c>
      <c r="G9041" s="1" t="s">
        <v>179</v>
      </c>
      <c r="H9041" s="1" t="s">
        <v>666</v>
      </c>
      <c r="I9041" s="27">
        <v>125</v>
      </c>
      <c r="J9041" s="30">
        <v>41471</v>
      </c>
      <c r="K9041" s="28" t="s">
        <v>6956</v>
      </c>
      <c r="L9041" s="4" t="s">
        <v>582</v>
      </c>
    </row>
    <row r="9042" spans="1:12">
      <c r="A9042" s="36">
        <v>2017</v>
      </c>
      <c r="B9042" s="14" t="s">
        <v>1961</v>
      </c>
      <c r="C9042" s="9">
        <v>43041</v>
      </c>
      <c r="D9042" s="14" t="s">
        <v>537</v>
      </c>
      <c r="E9042" s="1" t="s">
        <v>741</v>
      </c>
      <c r="F9042" s="11">
        <v>5727</v>
      </c>
      <c r="G9042" s="1" t="s">
        <v>179</v>
      </c>
      <c r="H9042" s="1" t="s">
        <v>2014</v>
      </c>
      <c r="I9042" s="27">
        <v>251</v>
      </c>
      <c r="J9042" s="30">
        <v>20369</v>
      </c>
      <c r="K9042" s="28" t="s">
        <v>6957</v>
      </c>
      <c r="L9042" s="4" t="s">
        <v>582</v>
      </c>
    </row>
    <row r="9043" spans="1:12">
      <c r="A9043" s="36">
        <v>2017</v>
      </c>
      <c r="B9043" s="14" t="s">
        <v>1961</v>
      </c>
      <c r="C9043" s="9">
        <v>43045</v>
      </c>
      <c r="D9043" s="14" t="s">
        <v>537</v>
      </c>
      <c r="E9043" s="1" t="s">
        <v>741</v>
      </c>
      <c r="F9043" s="11">
        <v>5727</v>
      </c>
      <c r="G9043" s="1" t="s">
        <v>137</v>
      </c>
      <c r="H9043" s="1" t="s">
        <v>551</v>
      </c>
      <c r="I9043" s="27">
        <v>66</v>
      </c>
      <c r="J9043" s="30">
        <v>3249</v>
      </c>
      <c r="K9043" s="28" t="s">
        <v>6957</v>
      </c>
      <c r="L9043" s="4" t="s">
        <v>582</v>
      </c>
    </row>
    <row r="9044" spans="1:12">
      <c r="A9044" s="36">
        <v>2017</v>
      </c>
      <c r="B9044" s="14" t="s">
        <v>1961</v>
      </c>
      <c r="C9044" s="9">
        <v>43046</v>
      </c>
      <c r="D9044" s="14" t="s">
        <v>537</v>
      </c>
      <c r="E9044" s="1" t="s">
        <v>741</v>
      </c>
      <c r="F9044" s="11">
        <v>5727</v>
      </c>
      <c r="G9044" s="1" t="s">
        <v>697</v>
      </c>
      <c r="H9044" s="1" t="s">
        <v>698</v>
      </c>
      <c r="I9044" s="27">
        <v>90</v>
      </c>
      <c r="J9044" s="30">
        <v>6954</v>
      </c>
      <c r="K9044" s="28" t="s">
        <v>6958</v>
      </c>
      <c r="L9044" s="4" t="s">
        <v>582</v>
      </c>
    </row>
    <row r="9045" spans="1:12">
      <c r="A9045" s="36">
        <v>2017</v>
      </c>
      <c r="B9045" s="14" t="s">
        <v>1961</v>
      </c>
      <c r="C9045" s="9">
        <v>43048</v>
      </c>
      <c r="D9045" s="14" t="s">
        <v>537</v>
      </c>
      <c r="E9045" s="1" t="s">
        <v>741</v>
      </c>
      <c r="F9045" s="11">
        <v>5727</v>
      </c>
      <c r="G9045" s="1" t="s">
        <v>6839</v>
      </c>
      <c r="H9045" s="11" t="s">
        <v>4037</v>
      </c>
      <c r="I9045" s="27">
        <v>150</v>
      </c>
      <c r="J9045" s="30" t="s">
        <v>6959</v>
      </c>
      <c r="K9045" s="28" t="s">
        <v>6960</v>
      </c>
      <c r="L9045" s="4" t="s">
        <v>582</v>
      </c>
    </row>
    <row r="9046" spans="1:12">
      <c r="A9046" s="36">
        <v>2017</v>
      </c>
      <c r="B9046" s="14" t="s">
        <v>1961</v>
      </c>
      <c r="C9046" s="9">
        <v>43051</v>
      </c>
      <c r="D9046" s="14" t="s">
        <v>537</v>
      </c>
      <c r="E9046" s="1" t="s">
        <v>741</v>
      </c>
      <c r="F9046" s="11">
        <v>5727</v>
      </c>
      <c r="G9046" s="1" t="s">
        <v>6839</v>
      </c>
      <c r="H9046" s="11" t="s">
        <v>4037</v>
      </c>
      <c r="I9046" s="27">
        <v>187</v>
      </c>
      <c r="J9046" s="30" t="s">
        <v>6961</v>
      </c>
      <c r="K9046" s="28" t="s">
        <v>6962</v>
      </c>
      <c r="L9046" s="4" t="s">
        <v>582</v>
      </c>
    </row>
    <row r="9047" spans="1:12">
      <c r="A9047" s="36">
        <v>2017</v>
      </c>
      <c r="B9047" s="14" t="s">
        <v>1961</v>
      </c>
      <c r="C9047" s="9">
        <v>43052</v>
      </c>
      <c r="D9047" s="14" t="s">
        <v>537</v>
      </c>
      <c r="E9047" s="1" t="s">
        <v>741</v>
      </c>
      <c r="F9047" s="11">
        <v>5727</v>
      </c>
      <c r="G9047" s="1" t="s">
        <v>6839</v>
      </c>
      <c r="H9047" s="11" t="s">
        <v>4037</v>
      </c>
      <c r="I9047" s="27">
        <v>159</v>
      </c>
      <c r="J9047" s="30" t="s">
        <v>6963</v>
      </c>
      <c r="K9047" s="28" t="s">
        <v>762</v>
      </c>
      <c r="L9047" s="4" t="s">
        <v>582</v>
      </c>
    </row>
    <row r="9048" spans="1:12">
      <c r="A9048" s="36">
        <v>2017</v>
      </c>
      <c r="B9048" s="14" t="s">
        <v>1961</v>
      </c>
      <c r="C9048" s="9">
        <v>43056</v>
      </c>
      <c r="D9048" s="14" t="s">
        <v>537</v>
      </c>
      <c r="E9048" s="1" t="s">
        <v>741</v>
      </c>
      <c r="F9048" s="11">
        <v>5727</v>
      </c>
      <c r="G9048" s="1" t="s">
        <v>269</v>
      </c>
      <c r="H9048" s="1" t="s">
        <v>270</v>
      </c>
      <c r="I9048" s="27">
        <v>77.7</v>
      </c>
      <c r="J9048" s="30" t="s">
        <v>6964</v>
      </c>
      <c r="K9048" s="28" t="s">
        <v>757</v>
      </c>
      <c r="L9048" s="4" t="s">
        <v>582</v>
      </c>
    </row>
    <row r="9049" spans="1:12">
      <c r="A9049" s="36">
        <v>2017</v>
      </c>
      <c r="B9049" s="14" t="s">
        <v>1961</v>
      </c>
      <c r="C9049" s="9">
        <v>43068</v>
      </c>
      <c r="D9049" s="14" t="s">
        <v>537</v>
      </c>
      <c r="E9049" s="1" t="s">
        <v>741</v>
      </c>
      <c r="F9049" s="11">
        <v>5727</v>
      </c>
      <c r="G9049" s="1" t="s">
        <v>691</v>
      </c>
      <c r="H9049" s="1" t="s">
        <v>120</v>
      </c>
      <c r="I9049" s="27">
        <v>258</v>
      </c>
      <c r="J9049" s="30">
        <v>932984</v>
      </c>
      <c r="K9049" s="28" t="s">
        <v>6965</v>
      </c>
      <c r="L9049" s="4" t="s">
        <v>582</v>
      </c>
    </row>
    <row r="9050" spans="1:12">
      <c r="A9050" s="36">
        <v>2017</v>
      </c>
      <c r="B9050" s="14" t="s">
        <v>1961</v>
      </c>
      <c r="C9050" s="9">
        <v>43047</v>
      </c>
      <c r="D9050" s="14" t="s">
        <v>537</v>
      </c>
      <c r="E9050" s="1" t="s">
        <v>741</v>
      </c>
      <c r="F9050" s="11">
        <v>5732</v>
      </c>
      <c r="G9050" s="1" t="s">
        <v>697</v>
      </c>
      <c r="H9050" s="1" t="s">
        <v>698</v>
      </c>
      <c r="I9050" s="27">
        <v>99</v>
      </c>
      <c r="J9050" s="30">
        <v>6956</v>
      </c>
      <c r="K9050" s="28" t="s">
        <v>6951</v>
      </c>
      <c r="L9050" s="4" t="s">
        <v>582</v>
      </c>
    </row>
    <row r="9051" spans="1:12">
      <c r="A9051" s="36">
        <v>2017</v>
      </c>
      <c r="B9051" s="14" t="s">
        <v>1961</v>
      </c>
      <c r="C9051" s="9">
        <v>43051</v>
      </c>
      <c r="D9051" s="14" t="s">
        <v>537</v>
      </c>
      <c r="E9051" s="1" t="s">
        <v>741</v>
      </c>
      <c r="F9051" s="11">
        <v>5748</v>
      </c>
      <c r="G9051" s="1" t="s">
        <v>6839</v>
      </c>
      <c r="H9051" s="11" t="s">
        <v>4037</v>
      </c>
      <c r="I9051" s="27">
        <v>94</v>
      </c>
      <c r="J9051" s="30" t="s">
        <v>6966</v>
      </c>
      <c r="K9051" s="28" t="s">
        <v>6962</v>
      </c>
      <c r="L9051" s="4" t="s">
        <v>582</v>
      </c>
    </row>
    <row r="9052" spans="1:12">
      <c r="A9052" s="36">
        <v>2017</v>
      </c>
      <c r="B9052" s="14" t="s">
        <v>1961</v>
      </c>
      <c r="C9052" s="9">
        <v>43052</v>
      </c>
      <c r="D9052" s="14" t="s">
        <v>537</v>
      </c>
      <c r="E9052" s="1" t="s">
        <v>741</v>
      </c>
      <c r="F9052" s="11">
        <v>5748</v>
      </c>
      <c r="G9052" s="1" t="s">
        <v>37</v>
      </c>
      <c r="H9052" s="1" t="s">
        <v>143</v>
      </c>
      <c r="I9052" s="27">
        <v>228</v>
      </c>
      <c r="J9052" s="30" t="s">
        <v>6967</v>
      </c>
      <c r="K9052" s="28" t="s">
        <v>6968</v>
      </c>
      <c r="L9052" s="4" t="s">
        <v>582</v>
      </c>
    </row>
    <row r="9053" spans="1:12">
      <c r="A9053" s="36">
        <v>2017</v>
      </c>
      <c r="B9053" s="14" t="s">
        <v>1961</v>
      </c>
      <c r="C9053" s="9">
        <v>43059</v>
      </c>
      <c r="D9053" s="14" t="s">
        <v>537</v>
      </c>
      <c r="E9053" s="1" t="s">
        <v>4230</v>
      </c>
      <c r="F9053" s="11">
        <v>5553</v>
      </c>
      <c r="G9053" s="1" t="s">
        <v>37</v>
      </c>
      <c r="H9053" s="1" t="s">
        <v>274</v>
      </c>
      <c r="I9053" s="27">
        <v>234</v>
      </c>
      <c r="J9053" s="30" t="s">
        <v>6969</v>
      </c>
      <c r="K9053" s="28" t="s">
        <v>6970</v>
      </c>
      <c r="L9053" s="4" t="s">
        <v>582</v>
      </c>
    </row>
    <row r="9054" spans="1:12">
      <c r="A9054" s="36">
        <v>2017</v>
      </c>
      <c r="B9054" s="14" t="s">
        <v>1961</v>
      </c>
      <c r="C9054" s="9">
        <v>43055</v>
      </c>
      <c r="D9054" s="14" t="s">
        <v>537</v>
      </c>
      <c r="E9054" s="1" t="s">
        <v>4230</v>
      </c>
      <c r="F9054" s="11">
        <v>5553</v>
      </c>
      <c r="G9054" s="1" t="s">
        <v>37</v>
      </c>
      <c r="H9054" s="1" t="s">
        <v>274</v>
      </c>
      <c r="I9054" s="27">
        <v>113</v>
      </c>
      <c r="J9054" s="30" t="s">
        <v>6971</v>
      </c>
      <c r="K9054" s="28" t="s">
        <v>6972</v>
      </c>
      <c r="L9054" s="4" t="s">
        <v>582</v>
      </c>
    </row>
    <row r="9055" spans="1:12">
      <c r="A9055" s="36">
        <v>2017</v>
      </c>
      <c r="B9055" s="14" t="s">
        <v>1961</v>
      </c>
      <c r="C9055" s="9">
        <v>43063</v>
      </c>
      <c r="D9055" s="14" t="s">
        <v>537</v>
      </c>
      <c r="E9055" s="1" t="s">
        <v>4230</v>
      </c>
      <c r="F9055" s="11">
        <v>5553</v>
      </c>
      <c r="G9055" s="1" t="s">
        <v>37</v>
      </c>
      <c r="H9055" s="1" t="s">
        <v>274</v>
      </c>
      <c r="I9055" s="27">
        <v>174</v>
      </c>
      <c r="J9055" s="30" t="s">
        <v>6973</v>
      </c>
      <c r="K9055" s="28" t="s">
        <v>6974</v>
      </c>
      <c r="L9055" s="4" t="s">
        <v>582</v>
      </c>
    </row>
    <row r="9056" spans="1:12">
      <c r="A9056" s="36">
        <v>2017</v>
      </c>
      <c r="B9056" s="14" t="s">
        <v>1961</v>
      </c>
      <c r="C9056" s="9">
        <v>43047</v>
      </c>
      <c r="D9056" s="14" t="s">
        <v>537</v>
      </c>
      <c r="E9056" s="1" t="s">
        <v>6</v>
      </c>
      <c r="F9056" s="11">
        <v>7</v>
      </c>
      <c r="G9056" s="1" t="s">
        <v>37</v>
      </c>
      <c r="H9056" s="1" t="s">
        <v>453</v>
      </c>
      <c r="I9056" s="27">
        <v>199</v>
      </c>
      <c r="J9056" s="30" t="s">
        <v>6975</v>
      </c>
      <c r="K9056" s="28" t="s">
        <v>6976</v>
      </c>
      <c r="L9056" s="4" t="s">
        <v>582</v>
      </c>
    </row>
    <row r="9057" spans="1:12">
      <c r="A9057" s="36">
        <v>2017</v>
      </c>
      <c r="B9057" s="14" t="s">
        <v>1961</v>
      </c>
      <c r="C9057" s="9">
        <v>43062</v>
      </c>
      <c r="D9057" s="14" t="s">
        <v>537</v>
      </c>
      <c r="E9057" s="1" t="s">
        <v>6</v>
      </c>
      <c r="F9057" s="11">
        <v>7</v>
      </c>
      <c r="G9057" s="1" t="s">
        <v>269</v>
      </c>
      <c r="H9057" s="11" t="s">
        <v>150</v>
      </c>
      <c r="I9057" s="27">
        <v>171</v>
      </c>
      <c r="J9057" s="30" t="s">
        <v>6977</v>
      </c>
      <c r="K9057" s="28" t="s">
        <v>6978</v>
      </c>
      <c r="L9057" s="4" t="s">
        <v>582</v>
      </c>
    </row>
    <row r="9058" spans="1:12">
      <c r="A9058" s="36">
        <v>2017</v>
      </c>
      <c r="B9058" s="14" t="s">
        <v>1961</v>
      </c>
      <c r="C9058" s="9">
        <v>43063</v>
      </c>
      <c r="D9058" s="14" t="s">
        <v>537</v>
      </c>
      <c r="E9058" s="1" t="s">
        <v>6</v>
      </c>
      <c r="F9058" s="11">
        <v>7</v>
      </c>
      <c r="G9058" s="1" t="s">
        <v>179</v>
      </c>
      <c r="H9058" s="1" t="s">
        <v>183</v>
      </c>
      <c r="I9058" s="27">
        <v>148</v>
      </c>
      <c r="J9058" s="30">
        <v>28286</v>
      </c>
      <c r="K9058" s="28" t="s">
        <v>6978</v>
      </c>
      <c r="L9058" s="4" t="s">
        <v>582</v>
      </c>
    </row>
    <row r="9059" spans="1:12">
      <c r="A9059" s="36">
        <v>2017</v>
      </c>
      <c r="B9059" s="14" t="s">
        <v>1961</v>
      </c>
      <c r="C9059" s="9">
        <v>43063</v>
      </c>
      <c r="D9059" s="14" t="s">
        <v>537</v>
      </c>
      <c r="E9059" s="1" t="s">
        <v>6</v>
      </c>
      <c r="F9059" s="11">
        <v>7</v>
      </c>
      <c r="G9059" s="1" t="s">
        <v>179</v>
      </c>
      <c r="H9059" s="1" t="s">
        <v>183</v>
      </c>
      <c r="I9059" s="27">
        <v>99</v>
      </c>
      <c r="J9059" s="30">
        <v>28278</v>
      </c>
      <c r="K9059" s="28" t="s">
        <v>6978</v>
      </c>
      <c r="L9059" s="4" t="s">
        <v>582</v>
      </c>
    </row>
    <row r="9060" spans="1:12">
      <c r="A9060" s="36">
        <v>2017</v>
      </c>
      <c r="B9060" s="14" t="s">
        <v>1961</v>
      </c>
      <c r="C9060" s="9">
        <v>43063</v>
      </c>
      <c r="D9060" s="14" t="s">
        <v>537</v>
      </c>
      <c r="E9060" s="1" t="s">
        <v>6</v>
      </c>
      <c r="F9060" s="11">
        <v>7</v>
      </c>
      <c r="G9060" s="1" t="s">
        <v>269</v>
      </c>
      <c r="H9060" s="11" t="s">
        <v>285</v>
      </c>
      <c r="I9060" s="27">
        <v>242.9</v>
      </c>
      <c r="J9060" s="30" t="s">
        <v>6979</v>
      </c>
      <c r="K9060" s="28" t="s">
        <v>6980</v>
      </c>
      <c r="L9060" s="4" t="s">
        <v>582</v>
      </c>
    </row>
    <row r="9061" spans="1:12">
      <c r="A9061" s="36">
        <v>2017</v>
      </c>
      <c r="B9061" s="14" t="s">
        <v>1961</v>
      </c>
      <c r="C9061" s="9">
        <v>43064</v>
      </c>
      <c r="D9061" s="14" t="s">
        <v>537</v>
      </c>
      <c r="E9061" s="1" t="s">
        <v>6</v>
      </c>
      <c r="F9061" s="11">
        <v>7</v>
      </c>
      <c r="G9061" s="1" t="s">
        <v>37</v>
      </c>
      <c r="H9061" s="1" t="s">
        <v>279</v>
      </c>
      <c r="I9061" s="27">
        <v>207</v>
      </c>
      <c r="J9061" s="30" t="s">
        <v>6981</v>
      </c>
      <c r="K9061" s="28" t="s">
        <v>6982</v>
      </c>
      <c r="L9061" s="4" t="s">
        <v>582</v>
      </c>
    </row>
    <row r="9062" spans="1:12">
      <c r="A9062" s="36">
        <v>2017</v>
      </c>
      <c r="B9062" s="14" t="s">
        <v>1961</v>
      </c>
      <c r="C9062" s="9">
        <v>43064</v>
      </c>
      <c r="D9062" s="14" t="s">
        <v>537</v>
      </c>
      <c r="E9062" s="1" t="s">
        <v>6</v>
      </c>
      <c r="F9062" s="11">
        <v>7</v>
      </c>
      <c r="G9062" s="1" t="s">
        <v>37</v>
      </c>
      <c r="H9062" s="1" t="s">
        <v>279</v>
      </c>
      <c r="I9062" s="27">
        <v>297</v>
      </c>
      <c r="J9062" s="30" t="s">
        <v>6983</v>
      </c>
      <c r="K9062" s="28" t="s">
        <v>6982</v>
      </c>
      <c r="L9062" s="4" t="s">
        <v>582</v>
      </c>
    </row>
    <row r="9063" spans="1:12">
      <c r="A9063" s="36">
        <v>2017</v>
      </c>
      <c r="B9063" s="14" t="s">
        <v>1961</v>
      </c>
      <c r="C9063" s="9">
        <v>43065</v>
      </c>
      <c r="D9063" s="14" t="s">
        <v>537</v>
      </c>
      <c r="E9063" s="1" t="s">
        <v>6</v>
      </c>
      <c r="F9063" s="11">
        <v>7</v>
      </c>
      <c r="G9063" s="1" t="s">
        <v>269</v>
      </c>
      <c r="H9063" s="1" t="s">
        <v>156</v>
      </c>
      <c r="I9063" s="27">
        <v>201</v>
      </c>
      <c r="J9063" s="30" t="s">
        <v>6984</v>
      </c>
      <c r="K9063" s="28" t="s">
        <v>6982</v>
      </c>
      <c r="L9063" s="4" t="s">
        <v>582</v>
      </c>
    </row>
    <row r="9064" spans="1:12">
      <c r="A9064" s="36">
        <v>2017</v>
      </c>
      <c r="B9064" s="14" t="s">
        <v>1961</v>
      </c>
      <c r="C9064" s="9">
        <v>43069</v>
      </c>
      <c r="D9064" s="14" t="s">
        <v>537</v>
      </c>
      <c r="E9064" s="1" t="s">
        <v>6</v>
      </c>
      <c r="F9064" s="11">
        <v>7</v>
      </c>
      <c r="G9064" s="1" t="s">
        <v>37</v>
      </c>
      <c r="H9064" s="11" t="s">
        <v>1482</v>
      </c>
      <c r="I9064" s="27">
        <v>176</v>
      </c>
      <c r="J9064" s="30" t="s">
        <v>6985</v>
      </c>
      <c r="K9064" s="28" t="s">
        <v>6980</v>
      </c>
      <c r="L9064" s="4" t="s">
        <v>582</v>
      </c>
    </row>
    <row r="9065" spans="1:12">
      <c r="A9065" s="36">
        <v>2017</v>
      </c>
      <c r="B9065" s="14" t="s">
        <v>1961</v>
      </c>
      <c r="C9065" s="9">
        <v>43069</v>
      </c>
      <c r="D9065" s="14" t="s">
        <v>537</v>
      </c>
      <c r="E9065" s="1" t="s">
        <v>6</v>
      </c>
      <c r="F9065" s="11">
        <v>7</v>
      </c>
      <c r="G9065" s="1" t="s">
        <v>37</v>
      </c>
      <c r="H9065" s="1" t="s">
        <v>279</v>
      </c>
      <c r="I9065" s="27">
        <v>266</v>
      </c>
      <c r="J9065" s="30" t="s">
        <v>6986</v>
      </c>
      <c r="K9065" s="28" t="s">
        <v>6980</v>
      </c>
      <c r="L9065" s="4" t="s">
        <v>582</v>
      </c>
    </row>
    <row r="9066" spans="1:12">
      <c r="A9066" s="36">
        <v>2017</v>
      </c>
      <c r="B9066" s="14" t="s">
        <v>1961</v>
      </c>
      <c r="C9066" s="9">
        <v>43058</v>
      </c>
      <c r="D9066" s="14" t="s">
        <v>537</v>
      </c>
      <c r="E9066" s="1" t="s">
        <v>695</v>
      </c>
      <c r="F9066" s="11">
        <v>5570</v>
      </c>
      <c r="G9066" s="1" t="s">
        <v>269</v>
      </c>
      <c r="H9066" s="1" t="s">
        <v>120</v>
      </c>
      <c r="I9066" s="27">
        <v>210</v>
      </c>
      <c r="J9066" s="30">
        <v>932591</v>
      </c>
      <c r="K9066" s="28" t="s">
        <v>6987</v>
      </c>
      <c r="L9066" s="4" t="s">
        <v>2251</v>
      </c>
    </row>
    <row r="9067" spans="1:12">
      <c r="A9067" s="36">
        <v>2017</v>
      </c>
      <c r="B9067" s="14" t="s">
        <v>1961</v>
      </c>
      <c r="C9067" s="9">
        <v>43058</v>
      </c>
      <c r="D9067" s="14" t="s">
        <v>537</v>
      </c>
      <c r="E9067" s="1" t="s">
        <v>695</v>
      </c>
      <c r="F9067" s="11">
        <v>5570</v>
      </c>
      <c r="G9067" s="1" t="s">
        <v>269</v>
      </c>
      <c r="H9067" s="1" t="s">
        <v>120</v>
      </c>
      <c r="I9067" s="27">
        <v>110</v>
      </c>
      <c r="J9067" s="30">
        <v>932541</v>
      </c>
      <c r="K9067" s="28" t="s">
        <v>6987</v>
      </c>
      <c r="L9067" s="4" t="s">
        <v>2251</v>
      </c>
    </row>
    <row r="9068" spans="1:12">
      <c r="A9068" s="36">
        <v>2017</v>
      </c>
      <c r="B9068" s="14" t="s">
        <v>1961</v>
      </c>
      <c r="C9068" s="9">
        <v>43058</v>
      </c>
      <c r="D9068" s="14" t="s">
        <v>537</v>
      </c>
      <c r="E9068" s="1" t="s">
        <v>695</v>
      </c>
      <c r="F9068" s="11">
        <v>5570</v>
      </c>
      <c r="G9068" s="1" t="s">
        <v>269</v>
      </c>
      <c r="H9068" s="1" t="s">
        <v>120</v>
      </c>
      <c r="I9068" s="27">
        <v>160</v>
      </c>
      <c r="J9068" s="30">
        <v>932597</v>
      </c>
      <c r="K9068" s="28" t="s">
        <v>6988</v>
      </c>
      <c r="L9068" s="4" t="s">
        <v>2251</v>
      </c>
    </row>
    <row r="9069" spans="1:12">
      <c r="A9069" s="36">
        <v>2017</v>
      </c>
      <c r="B9069" s="14" t="s">
        <v>1961</v>
      </c>
      <c r="C9069" s="9">
        <v>43059</v>
      </c>
      <c r="D9069" s="14" t="s">
        <v>537</v>
      </c>
      <c r="E9069" s="1" t="s">
        <v>695</v>
      </c>
      <c r="F9069" s="11">
        <v>5570</v>
      </c>
      <c r="G9069" s="1" t="s">
        <v>269</v>
      </c>
      <c r="H9069" s="1" t="s">
        <v>120</v>
      </c>
      <c r="I9069" s="27">
        <v>170</v>
      </c>
      <c r="J9069" s="30">
        <v>932704</v>
      </c>
      <c r="K9069" s="28" t="s">
        <v>6987</v>
      </c>
      <c r="L9069" s="4" t="s">
        <v>2251</v>
      </c>
    </row>
    <row r="9070" spans="1:12">
      <c r="A9070" s="36">
        <v>2017</v>
      </c>
      <c r="B9070" s="14" t="s">
        <v>1961</v>
      </c>
      <c r="C9070" s="9">
        <v>43059</v>
      </c>
      <c r="D9070" s="14" t="s">
        <v>537</v>
      </c>
      <c r="E9070" s="1" t="s">
        <v>695</v>
      </c>
      <c r="F9070" s="11">
        <v>5570</v>
      </c>
      <c r="G9070" s="1" t="s">
        <v>269</v>
      </c>
      <c r="H9070" s="1" t="s">
        <v>120</v>
      </c>
      <c r="I9070" s="27">
        <v>80</v>
      </c>
      <c r="J9070" s="30">
        <v>932672</v>
      </c>
      <c r="K9070" s="28" t="s">
        <v>6987</v>
      </c>
      <c r="L9070" s="4" t="s">
        <v>2251</v>
      </c>
    </row>
    <row r="9071" spans="1:12">
      <c r="A9071" s="36">
        <v>2017</v>
      </c>
      <c r="B9071" s="14" t="s">
        <v>1961</v>
      </c>
      <c r="C9071" s="9">
        <v>43060</v>
      </c>
      <c r="D9071" s="14" t="s">
        <v>537</v>
      </c>
      <c r="E9071" s="1" t="s">
        <v>695</v>
      </c>
      <c r="F9071" s="11">
        <v>5570</v>
      </c>
      <c r="G9071" s="1" t="s">
        <v>269</v>
      </c>
      <c r="H9071" s="1" t="s">
        <v>120</v>
      </c>
      <c r="I9071" s="27">
        <v>125</v>
      </c>
      <c r="J9071" s="30">
        <v>932713</v>
      </c>
      <c r="K9071" s="28" t="s">
        <v>6987</v>
      </c>
      <c r="L9071" s="4" t="s">
        <v>2251</v>
      </c>
    </row>
    <row r="9072" spans="1:12">
      <c r="A9072" s="36">
        <v>2017</v>
      </c>
      <c r="B9072" s="14" t="s">
        <v>1961</v>
      </c>
      <c r="C9072" s="9">
        <v>43058</v>
      </c>
      <c r="D9072" s="14" t="s">
        <v>537</v>
      </c>
      <c r="E9072" s="1" t="s">
        <v>695</v>
      </c>
      <c r="F9072" s="11">
        <v>5570</v>
      </c>
      <c r="G9072" s="1" t="s">
        <v>269</v>
      </c>
      <c r="H9072" s="1" t="s">
        <v>120</v>
      </c>
      <c r="I9072" s="27">
        <v>115</v>
      </c>
      <c r="J9072" s="30">
        <v>932621</v>
      </c>
      <c r="K9072" s="28" t="s">
        <v>6988</v>
      </c>
      <c r="L9072" s="4" t="s">
        <v>2251</v>
      </c>
    </row>
    <row r="9073" spans="1:12">
      <c r="A9073" s="36">
        <v>2017</v>
      </c>
      <c r="B9073" s="14" t="s">
        <v>1961</v>
      </c>
      <c r="C9073" s="9">
        <v>43058</v>
      </c>
      <c r="D9073" s="14" t="s">
        <v>537</v>
      </c>
      <c r="E9073" s="1" t="s">
        <v>695</v>
      </c>
      <c r="F9073" s="11">
        <v>5570</v>
      </c>
      <c r="G9073" s="1" t="s">
        <v>269</v>
      </c>
      <c r="H9073" s="1" t="s">
        <v>120</v>
      </c>
      <c r="I9073" s="27">
        <v>10</v>
      </c>
      <c r="J9073" s="30">
        <v>932622</v>
      </c>
      <c r="K9073" s="28" t="s">
        <v>6988</v>
      </c>
      <c r="L9073" s="4" t="s">
        <v>2251</v>
      </c>
    </row>
    <row r="9074" spans="1:12">
      <c r="A9074" s="36">
        <v>2017</v>
      </c>
      <c r="B9074" s="14" t="s">
        <v>1961</v>
      </c>
      <c r="C9074" s="9">
        <v>43060</v>
      </c>
      <c r="D9074" s="14" t="s">
        <v>537</v>
      </c>
      <c r="E9074" s="1" t="s">
        <v>695</v>
      </c>
      <c r="F9074" s="11">
        <v>5570</v>
      </c>
      <c r="G9074" s="1" t="s">
        <v>269</v>
      </c>
      <c r="H9074" s="1" t="s">
        <v>120</v>
      </c>
      <c r="I9074" s="27">
        <v>37</v>
      </c>
      <c r="J9074" s="30">
        <v>932721</v>
      </c>
      <c r="K9074" s="28" t="s">
        <v>6988</v>
      </c>
      <c r="L9074" s="4" t="s">
        <v>2251</v>
      </c>
    </row>
    <row r="9075" spans="1:12">
      <c r="A9075" s="36">
        <v>2017</v>
      </c>
      <c r="B9075" s="14" t="s">
        <v>1961</v>
      </c>
      <c r="C9075" s="9">
        <v>42757</v>
      </c>
      <c r="D9075" s="14" t="s">
        <v>537</v>
      </c>
      <c r="E9075" s="1" t="s">
        <v>695</v>
      </c>
      <c r="F9075" s="11">
        <v>5570</v>
      </c>
      <c r="G9075" s="1" t="s">
        <v>269</v>
      </c>
      <c r="H9075" s="1" t="s">
        <v>120</v>
      </c>
      <c r="I9075" s="27">
        <v>115</v>
      </c>
      <c r="J9075" s="30">
        <v>932732</v>
      </c>
      <c r="K9075" s="28" t="s">
        <v>6988</v>
      </c>
      <c r="L9075" s="4" t="s">
        <v>2251</v>
      </c>
    </row>
    <row r="9076" spans="1:12">
      <c r="A9076" s="36">
        <v>2017</v>
      </c>
      <c r="B9076" s="14" t="s">
        <v>1961</v>
      </c>
      <c r="C9076" s="9">
        <v>43061</v>
      </c>
      <c r="D9076" s="14" t="s">
        <v>537</v>
      </c>
      <c r="E9076" s="1" t="s">
        <v>695</v>
      </c>
      <c r="F9076" s="11">
        <v>5570</v>
      </c>
      <c r="G9076" s="1" t="s">
        <v>269</v>
      </c>
      <c r="H9076" s="1" t="s">
        <v>120</v>
      </c>
      <c r="I9076" s="27">
        <v>51</v>
      </c>
      <c r="J9076" s="30">
        <v>932684</v>
      </c>
      <c r="K9076" s="28" t="s">
        <v>6988</v>
      </c>
      <c r="L9076" s="4" t="s">
        <v>2251</v>
      </c>
    </row>
    <row r="9077" spans="1:12">
      <c r="A9077" s="36">
        <v>2017</v>
      </c>
      <c r="B9077" s="14" t="s">
        <v>1961</v>
      </c>
      <c r="C9077" s="9">
        <v>43062</v>
      </c>
      <c r="D9077" s="14" t="s">
        <v>537</v>
      </c>
      <c r="E9077" s="1" t="s">
        <v>695</v>
      </c>
      <c r="F9077" s="11">
        <v>5570</v>
      </c>
      <c r="G9077" s="1" t="s">
        <v>269</v>
      </c>
      <c r="H9077" s="1" t="s">
        <v>120</v>
      </c>
      <c r="I9077" s="27">
        <v>52</v>
      </c>
      <c r="J9077" s="30">
        <v>932773</v>
      </c>
      <c r="K9077" s="28" t="s">
        <v>6988</v>
      </c>
      <c r="L9077" s="4" t="s">
        <v>2251</v>
      </c>
    </row>
    <row r="9078" spans="1:12">
      <c r="A9078" s="36">
        <v>2017</v>
      </c>
      <c r="B9078" s="14" t="s">
        <v>1961</v>
      </c>
      <c r="C9078" s="9">
        <v>43064</v>
      </c>
      <c r="D9078" s="14" t="s">
        <v>537</v>
      </c>
      <c r="E9078" s="1" t="s">
        <v>695</v>
      </c>
      <c r="F9078" s="11">
        <v>5570</v>
      </c>
      <c r="G9078" s="1" t="s">
        <v>269</v>
      </c>
      <c r="H9078" s="1" t="s">
        <v>120</v>
      </c>
      <c r="I9078" s="27">
        <v>208</v>
      </c>
      <c r="J9078" s="30">
        <v>932744</v>
      </c>
      <c r="K9078" s="28" t="s">
        <v>6988</v>
      </c>
      <c r="L9078" s="4" t="s">
        <v>2251</v>
      </c>
    </row>
    <row r="9079" spans="1:12">
      <c r="A9079" s="36">
        <v>2017</v>
      </c>
      <c r="B9079" s="14" t="s">
        <v>1961</v>
      </c>
      <c r="C9079" s="9">
        <v>43065</v>
      </c>
      <c r="D9079" s="14" t="s">
        <v>537</v>
      </c>
      <c r="E9079" s="1" t="s">
        <v>695</v>
      </c>
      <c r="F9079" s="11">
        <v>5570</v>
      </c>
      <c r="G9079" s="1" t="s">
        <v>269</v>
      </c>
      <c r="H9079" s="1" t="s">
        <v>120</v>
      </c>
      <c r="I9079" s="27">
        <v>54</v>
      </c>
      <c r="J9079" s="30">
        <v>932797</v>
      </c>
      <c r="K9079" s="28" t="s">
        <v>6988</v>
      </c>
      <c r="L9079" s="4" t="s">
        <v>2251</v>
      </c>
    </row>
    <row r="9080" spans="1:12">
      <c r="A9080" s="36">
        <v>2017</v>
      </c>
      <c r="B9080" s="14" t="s">
        <v>1961</v>
      </c>
      <c r="C9080" s="9">
        <v>43065</v>
      </c>
      <c r="D9080" s="14" t="s">
        <v>537</v>
      </c>
      <c r="E9080" s="1" t="s">
        <v>695</v>
      </c>
      <c r="F9080" s="11">
        <v>5570</v>
      </c>
      <c r="G9080" s="1" t="s">
        <v>269</v>
      </c>
      <c r="H9080" s="1" t="s">
        <v>120</v>
      </c>
      <c r="I9080" s="27">
        <v>67</v>
      </c>
      <c r="J9080" s="30">
        <v>932912</v>
      </c>
      <c r="K9080" s="28" t="s">
        <v>6988</v>
      </c>
      <c r="L9080" s="4" t="s">
        <v>2251</v>
      </c>
    </row>
    <row r="9081" spans="1:12">
      <c r="A9081" s="36">
        <v>2017</v>
      </c>
      <c r="B9081" s="14" t="s">
        <v>1961</v>
      </c>
      <c r="C9081" s="9">
        <v>43066</v>
      </c>
      <c r="D9081" s="14" t="s">
        <v>537</v>
      </c>
      <c r="E9081" s="1" t="s">
        <v>695</v>
      </c>
      <c r="F9081" s="11">
        <v>5570</v>
      </c>
      <c r="G9081" s="1" t="s">
        <v>269</v>
      </c>
      <c r="H9081" s="1" t="s">
        <v>120</v>
      </c>
      <c r="I9081" s="27">
        <v>90</v>
      </c>
      <c r="J9081" s="30">
        <v>932919</v>
      </c>
      <c r="K9081" s="28" t="s">
        <v>6989</v>
      </c>
      <c r="L9081" s="4" t="s">
        <v>2251</v>
      </c>
    </row>
    <row r="9082" spans="1:12">
      <c r="A9082" s="36">
        <v>2017</v>
      </c>
      <c r="B9082" s="14" t="s">
        <v>1961</v>
      </c>
      <c r="C9082" s="9">
        <v>43066</v>
      </c>
      <c r="D9082" s="14" t="s">
        <v>537</v>
      </c>
      <c r="E9082" s="1" t="s">
        <v>695</v>
      </c>
      <c r="F9082" s="11">
        <v>5570</v>
      </c>
      <c r="G9082" s="1" t="s">
        <v>269</v>
      </c>
      <c r="H9082" s="1" t="s">
        <v>120</v>
      </c>
      <c r="I9082" s="27">
        <v>56</v>
      </c>
      <c r="J9082" s="30">
        <v>932920</v>
      </c>
      <c r="K9082" s="28" t="s">
        <v>6989</v>
      </c>
      <c r="L9082" s="4" t="s">
        <v>2251</v>
      </c>
    </row>
    <row r="9083" spans="1:12">
      <c r="A9083" s="36">
        <v>2017</v>
      </c>
      <c r="B9083" s="14" t="s">
        <v>1961</v>
      </c>
      <c r="C9083" s="9">
        <v>43053</v>
      </c>
      <c r="D9083" s="14" t="s">
        <v>537</v>
      </c>
      <c r="E9083" s="1" t="s">
        <v>13</v>
      </c>
      <c r="F9083" s="11">
        <v>5072</v>
      </c>
      <c r="G9083" s="1" t="s">
        <v>179</v>
      </c>
      <c r="H9083" s="1" t="s">
        <v>30</v>
      </c>
      <c r="I9083" s="27">
        <v>56</v>
      </c>
      <c r="J9083" s="30" t="s">
        <v>6990</v>
      </c>
      <c r="K9083" s="28" t="s">
        <v>6991</v>
      </c>
      <c r="L9083" s="4" t="s">
        <v>522</v>
      </c>
    </row>
    <row r="9084" spans="1:12">
      <c r="A9084" s="36">
        <v>2017</v>
      </c>
      <c r="B9084" s="14" t="s">
        <v>1961</v>
      </c>
      <c r="C9084" s="9">
        <v>43055</v>
      </c>
      <c r="D9084" s="14" t="s">
        <v>537</v>
      </c>
      <c r="E9084" s="1" t="s">
        <v>13</v>
      </c>
      <c r="F9084" s="11">
        <v>5072</v>
      </c>
      <c r="G9084" s="1" t="s">
        <v>137</v>
      </c>
      <c r="H9084" s="1" t="s">
        <v>551</v>
      </c>
      <c r="I9084" s="27">
        <v>30</v>
      </c>
      <c r="J9084" s="30" t="s">
        <v>6992</v>
      </c>
      <c r="K9084" s="28" t="s">
        <v>6993</v>
      </c>
      <c r="L9084" s="4" t="s">
        <v>522</v>
      </c>
    </row>
    <row r="9085" spans="1:12">
      <c r="A9085" s="36">
        <v>2017</v>
      </c>
      <c r="B9085" s="14" t="s">
        <v>1961</v>
      </c>
      <c r="C9085" s="9">
        <v>43056</v>
      </c>
      <c r="D9085" s="14" t="s">
        <v>537</v>
      </c>
      <c r="E9085" s="1" t="s">
        <v>13</v>
      </c>
      <c r="F9085" s="11">
        <v>5072</v>
      </c>
      <c r="G9085" s="1" t="s">
        <v>137</v>
      </c>
      <c r="H9085" s="1" t="s">
        <v>283</v>
      </c>
      <c r="I9085" s="27">
        <v>49</v>
      </c>
      <c r="J9085" s="30" t="s">
        <v>6994</v>
      </c>
      <c r="K9085" s="28" t="s">
        <v>6993</v>
      </c>
      <c r="L9085" s="4" t="s">
        <v>522</v>
      </c>
    </row>
    <row r="9086" spans="1:12">
      <c r="A9086" s="36">
        <v>2017</v>
      </c>
      <c r="B9086" s="14" t="s">
        <v>1961</v>
      </c>
      <c r="C9086" s="9">
        <v>43040</v>
      </c>
      <c r="D9086" s="14" t="s">
        <v>537</v>
      </c>
      <c r="E9086" s="1" t="s">
        <v>308</v>
      </c>
      <c r="F9086" s="11">
        <v>4522</v>
      </c>
      <c r="G9086" s="1" t="s">
        <v>137</v>
      </c>
      <c r="H9086" s="1" t="s">
        <v>299</v>
      </c>
      <c r="I9086" s="27">
        <v>144</v>
      </c>
      <c r="J9086" s="30" t="s">
        <v>6995</v>
      </c>
      <c r="K9086" s="28" t="s">
        <v>6996</v>
      </c>
      <c r="L9086" s="4" t="s">
        <v>522</v>
      </c>
    </row>
    <row r="9087" spans="1:12">
      <c r="A9087" s="36">
        <v>2017</v>
      </c>
      <c r="B9087" s="14" t="s">
        <v>1961</v>
      </c>
      <c r="C9087" s="9">
        <v>43041</v>
      </c>
      <c r="D9087" s="14" t="s">
        <v>537</v>
      </c>
      <c r="E9087" s="1" t="s">
        <v>308</v>
      </c>
      <c r="F9087" s="11">
        <v>4522</v>
      </c>
      <c r="G9087" s="1" t="s">
        <v>137</v>
      </c>
      <c r="H9087" s="1" t="s">
        <v>299</v>
      </c>
      <c r="I9087" s="27">
        <v>130</v>
      </c>
      <c r="J9087" s="30" t="s">
        <v>6997</v>
      </c>
      <c r="K9087" s="28" t="s">
        <v>6996</v>
      </c>
      <c r="L9087" s="4" t="s">
        <v>522</v>
      </c>
    </row>
    <row r="9088" spans="1:12">
      <c r="A9088" s="36">
        <v>2017</v>
      </c>
      <c r="B9088" s="14" t="s">
        <v>1961</v>
      </c>
      <c r="C9088" s="9">
        <v>43042</v>
      </c>
      <c r="D9088" s="14" t="s">
        <v>537</v>
      </c>
      <c r="E9088" s="1" t="s">
        <v>308</v>
      </c>
      <c r="F9088" s="11">
        <v>4522</v>
      </c>
      <c r="G9088" s="1" t="s">
        <v>137</v>
      </c>
      <c r="H9088" s="1" t="s">
        <v>299</v>
      </c>
      <c r="I9088" s="27">
        <v>128</v>
      </c>
      <c r="J9088" s="30" t="s">
        <v>6998</v>
      </c>
      <c r="K9088" s="28" t="s">
        <v>6999</v>
      </c>
      <c r="L9088" s="4" t="s">
        <v>522</v>
      </c>
    </row>
    <row r="9089" spans="1:12">
      <c r="A9089" s="36">
        <v>2017</v>
      </c>
      <c r="B9089" s="14" t="s">
        <v>1961</v>
      </c>
      <c r="C9089" s="9">
        <v>43043</v>
      </c>
      <c r="D9089" s="14" t="s">
        <v>537</v>
      </c>
      <c r="E9089" s="1" t="s">
        <v>308</v>
      </c>
      <c r="F9089" s="11">
        <v>4522</v>
      </c>
      <c r="G9089" s="1" t="s">
        <v>137</v>
      </c>
      <c r="H9089" s="1" t="s">
        <v>299</v>
      </c>
      <c r="I9089" s="27">
        <v>108</v>
      </c>
      <c r="J9089" s="30" t="s">
        <v>7000</v>
      </c>
      <c r="K9089" s="28" t="s">
        <v>6999</v>
      </c>
      <c r="L9089" s="4" t="s">
        <v>522</v>
      </c>
    </row>
    <row r="9090" spans="1:12">
      <c r="A9090" s="36">
        <v>2017</v>
      </c>
      <c r="B9090" s="14" t="s">
        <v>1961</v>
      </c>
      <c r="C9090" s="9">
        <v>43049</v>
      </c>
      <c r="D9090" s="14" t="s">
        <v>537</v>
      </c>
      <c r="E9090" s="1" t="s">
        <v>308</v>
      </c>
      <c r="F9090" s="11">
        <v>4522</v>
      </c>
      <c r="G9090" s="1" t="s">
        <v>137</v>
      </c>
      <c r="H9090" s="1" t="s">
        <v>299</v>
      </c>
      <c r="I9090" s="27">
        <v>133</v>
      </c>
      <c r="J9090" s="30" t="s">
        <v>2767</v>
      </c>
      <c r="K9090" s="28" t="s">
        <v>7001</v>
      </c>
      <c r="L9090" s="4" t="s">
        <v>522</v>
      </c>
    </row>
    <row r="9091" spans="1:12">
      <c r="A9091" s="36">
        <v>2017</v>
      </c>
      <c r="B9091" s="14" t="s">
        <v>1961</v>
      </c>
      <c r="C9091" s="9">
        <v>43049</v>
      </c>
      <c r="D9091" s="14" t="s">
        <v>537</v>
      </c>
      <c r="E9091" s="1" t="s">
        <v>308</v>
      </c>
      <c r="F9091" s="11">
        <v>4522</v>
      </c>
      <c r="G9091" s="1" t="s">
        <v>137</v>
      </c>
      <c r="H9091" s="1" t="s">
        <v>283</v>
      </c>
      <c r="I9091" s="27">
        <v>136</v>
      </c>
      <c r="J9091" s="30" t="s">
        <v>3591</v>
      </c>
      <c r="K9091" s="28" t="s">
        <v>7001</v>
      </c>
      <c r="L9091" s="4" t="s">
        <v>522</v>
      </c>
    </row>
    <row r="9092" spans="1:12">
      <c r="A9092" s="36">
        <v>2017</v>
      </c>
      <c r="B9092" s="14" t="s">
        <v>1961</v>
      </c>
      <c r="C9092" s="9">
        <v>43057</v>
      </c>
      <c r="D9092" s="14" t="s">
        <v>537</v>
      </c>
      <c r="E9092" s="1" t="s">
        <v>308</v>
      </c>
      <c r="F9092" s="11">
        <v>4522</v>
      </c>
      <c r="G9092" s="1" t="s">
        <v>137</v>
      </c>
      <c r="H9092" s="1" t="s">
        <v>551</v>
      </c>
      <c r="I9092" s="27">
        <v>82</v>
      </c>
      <c r="J9092" s="30" t="s">
        <v>7002</v>
      </c>
      <c r="K9092" s="28" t="s">
        <v>7003</v>
      </c>
      <c r="L9092" s="4" t="s">
        <v>522</v>
      </c>
    </row>
    <row r="9093" spans="1:12">
      <c r="A9093" s="36">
        <v>2017</v>
      </c>
      <c r="B9093" s="14" t="s">
        <v>1961</v>
      </c>
      <c r="C9093" s="9">
        <v>43057</v>
      </c>
      <c r="D9093" s="14" t="s">
        <v>537</v>
      </c>
      <c r="E9093" s="1" t="s">
        <v>308</v>
      </c>
      <c r="F9093" s="11">
        <v>4522</v>
      </c>
      <c r="G9093" s="1" t="s">
        <v>137</v>
      </c>
      <c r="H9093" s="1" t="s">
        <v>551</v>
      </c>
      <c r="I9093" s="27">
        <v>148</v>
      </c>
      <c r="J9093" s="30" t="s">
        <v>7004</v>
      </c>
      <c r="K9093" s="28" t="s">
        <v>7005</v>
      </c>
      <c r="L9093" s="4" t="s">
        <v>522</v>
      </c>
    </row>
    <row r="9094" spans="1:12">
      <c r="A9094" s="36">
        <v>2017</v>
      </c>
      <c r="B9094" s="14" t="s">
        <v>1961</v>
      </c>
      <c r="C9094" s="9">
        <v>43057</v>
      </c>
      <c r="D9094" s="14" t="s">
        <v>537</v>
      </c>
      <c r="E9094" s="1" t="s">
        <v>308</v>
      </c>
      <c r="F9094" s="11">
        <v>4522</v>
      </c>
      <c r="G9094" s="1" t="s">
        <v>137</v>
      </c>
      <c r="H9094" s="1" t="s">
        <v>299</v>
      </c>
      <c r="I9094" s="27">
        <v>107</v>
      </c>
      <c r="J9094" s="30" t="s">
        <v>7006</v>
      </c>
      <c r="K9094" s="28" t="s">
        <v>7005</v>
      </c>
      <c r="L9094" s="4" t="s">
        <v>522</v>
      </c>
    </row>
    <row r="9095" spans="1:12">
      <c r="A9095" s="36">
        <v>2017</v>
      </c>
      <c r="B9095" s="14" t="s">
        <v>1961</v>
      </c>
      <c r="C9095" s="9">
        <v>43059</v>
      </c>
      <c r="D9095" s="14" t="s">
        <v>537</v>
      </c>
      <c r="E9095" s="1" t="s">
        <v>308</v>
      </c>
      <c r="F9095" s="11">
        <v>4522</v>
      </c>
      <c r="G9095" s="1" t="s">
        <v>137</v>
      </c>
      <c r="H9095" s="1" t="s">
        <v>299</v>
      </c>
      <c r="I9095" s="27">
        <v>99</v>
      </c>
      <c r="J9095" s="30" t="s">
        <v>7007</v>
      </c>
      <c r="K9095" s="28" t="s">
        <v>7005</v>
      </c>
      <c r="L9095" s="4" t="s">
        <v>522</v>
      </c>
    </row>
    <row r="9096" spans="1:12">
      <c r="A9096" s="36">
        <v>2017</v>
      </c>
      <c r="B9096" s="14" t="s">
        <v>1961</v>
      </c>
      <c r="C9096" s="9">
        <v>43060</v>
      </c>
      <c r="D9096" s="14" t="s">
        <v>537</v>
      </c>
      <c r="E9096" s="1" t="s">
        <v>308</v>
      </c>
      <c r="F9096" s="11">
        <v>4522</v>
      </c>
      <c r="G9096" s="1" t="s">
        <v>137</v>
      </c>
      <c r="H9096" s="1" t="s">
        <v>299</v>
      </c>
      <c r="I9096" s="27">
        <v>119</v>
      </c>
      <c r="J9096" s="30" t="s">
        <v>7008</v>
      </c>
      <c r="K9096" s="28" t="s">
        <v>7005</v>
      </c>
      <c r="L9096" s="4" t="s">
        <v>522</v>
      </c>
    </row>
    <row r="9097" spans="1:12">
      <c r="A9097" s="36">
        <v>2017</v>
      </c>
      <c r="B9097" s="14" t="s">
        <v>1961</v>
      </c>
      <c r="C9097" s="9">
        <v>43061</v>
      </c>
      <c r="D9097" s="14" t="s">
        <v>537</v>
      </c>
      <c r="E9097" s="1" t="s">
        <v>308</v>
      </c>
      <c r="F9097" s="11">
        <v>4522</v>
      </c>
      <c r="G9097" s="1" t="s">
        <v>137</v>
      </c>
      <c r="H9097" s="1" t="s">
        <v>299</v>
      </c>
      <c r="I9097" s="27">
        <v>129</v>
      </c>
      <c r="J9097" s="30" t="s">
        <v>7009</v>
      </c>
      <c r="K9097" s="28" t="s">
        <v>7005</v>
      </c>
      <c r="L9097" s="4" t="s">
        <v>522</v>
      </c>
    </row>
    <row r="9098" spans="1:12">
      <c r="A9098" s="36">
        <v>2017</v>
      </c>
      <c r="B9098" s="14" t="s">
        <v>1961</v>
      </c>
      <c r="C9098" s="9">
        <v>43062</v>
      </c>
      <c r="D9098" s="14" t="s">
        <v>537</v>
      </c>
      <c r="E9098" s="1" t="s">
        <v>308</v>
      </c>
      <c r="F9098" s="11">
        <v>4522</v>
      </c>
      <c r="G9098" s="1" t="s">
        <v>137</v>
      </c>
      <c r="H9098" s="1" t="s">
        <v>283</v>
      </c>
      <c r="I9098" s="27">
        <v>134</v>
      </c>
      <c r="J9098" s="30" t="s">
        <v>7010</v>
      </c>
      <c r="K9098" s="28" t="s">
        <v>7005</v>
      </c>
      <c r="L9098" s="4" t="s">
        <v>522</v>
      </c>
    </row>
    <row r="9099" spans="1:12">
      <c r="A9099" s="36">
        <v>2017</v>
      </c>
      <c r="B9099" s="14" t="s">
        <v>1961</v>
      </c>
      <c r="C9099" s="9">
        <v>43063</v>
      </c>
      <c r="D9099" s="14" t="s">
        <v>537</v>
      </c>
      <c r="E9099" s="1" t="s">
        <v>308</v>
      </c>
      <c r="F9099" s="11">
        <v>4522</v>
      </c>
      <c r="G9099" s="1" t="s">
        <v>137</v>
      </c>
      <c r="H9099" s="1" t="s">
        <v>283</v>
      </c>
      <c r="I9099" s="27">
        <v>146</v>
      </c>
      <c r="J9099" s="30" t="s">
        <v>7011</v>
      </c>
      <c r="K9099" s="28" t="s">
        <v>6498</v>
      </c>
      <c r="L9099" s="4" t="s">
        <v>522</v>
      </c>
    </row>
    <row r="9100" spans="1:12">
      <c r="A9100" s="36">
        <v>2017</v>
      </c>
      <c r="B9100" s="14" t="s">
        <v>1961</v>
      </c>
      <c r="C9100" s="9">
        <v>43067</v>
      </c>
      <c r="D9100" s="14" t="s">
        <v>537</v>
      </c>
      <c r="E9100" s="1" t="s">
        <v>308</v>
      </c>
      <c r="F9100" s="11">
        <v>4522</v>
      </c>
      <c r="G9100" s="1" t="s">
        <v>137</v>
      </c>
      <c r="H9100" s="1" t="s">
        <v>299</v>
      </c>
      <c r="I9100" s="27">
        <v>128</v>
      </c>
      <c r="J9100" s="30" t="s">
        <v>7012</v>
      </c>
      <c r="K9100" s="28" t="s">
        <v>6999</v>
      </c>
      <c r="L9100" s="4" t="s">
        <v>522</v>
      </c>
    </row>
    <row r="9101" spans="1:12">
      <c r="A9101" s="36">
        <v>2017</v>
      </c>
      <c r="B9101" s="14" t="s">
        <v>1961</v>
      </c>
      <c r="C9101" s="9">
        <v>43068</v>
      </c>
      <c r="D9101" s="14" t="s">
        <v>537</v>
      </c>
      <c r="E9101" s="1" t="s">
        <v>308</v>
      </c>
      <c r="F9101" s="11">
        <v>4522</v>
      </c>
      <c r="G9101" s="1" t="s">
        <v>137</v>
      </c>
      <c r="H9101" s="1" t="s">
        <v>283</v>
      </c>
      <c r="I9101" s="27">
        <v>69</v>
      </c>
      <c r="J9101" s="30" t="s">
        <v>7013</v>
      </c>
      <c r="K9101" s="28" t="s">
        <v>6999</v>
      </c>
      <c r="L9101" s="4" t="s">
        <v>522</v>
      </c>
    </row>
    <row r="9102" spans="1:12">
      <c r="A9102" s="36">
        <v>2017</v>
      </c>
      <c r="B9102" s="14" t="s">
        <v>1961</v>
      </c>
      <c r="C9102" s="9">
        <v>43054</v>
      </c>
      <c r="D9102" s="14" t="s">
        <v>809</v>
      </c>
      <c r="E9102" s="1" t="s">
        <v>1342</v>
      </c>
      <c r="F9102" s="11">
        <v>5201</v>
      </c>
      <c r="G9102" s="1" t="s">
        <v>137</v>
      </c>
      <c r="H9102" s="1" t="s">
        <v>551</v>
      </c>
      <c r="I9102" s="27">
        <v>40</v>
      </c>
      <c r="J9102" s="30" t="s">
        <v>7014</v>
      </c>
      <c r="K9102" s="28" t="s">
        <v>7015</v>
      </c>
      <c r="L9102" s="4" t="s">
        <v>522</v>
      </c>
    </row>
    <row r="9103" spans="1:12">
      <c r="A9103" s="36">
        <v>2017</v>
      </c>
      <c r="B9103" s="14" t="s">
        <v>1961</v>
      </c>
      <c r="C9103" s="9">
        <v>43040</v>
      </c>
      <c r="D9103" s="14" t="s">
        <v>537</v>
      </c>
      <c r="E9103" s="1" t="s">
        <v>308</v>
      </c>
      <c r="F9103" s="11">
        <v>4529</v>
      </c>
      <c r="G9103" s="1" t="s">
        <v>697</v>
      </c>
      <c r="H9103" s="1" t="s">
        <v>698</v>
      </c>
      <c r="I9103" s="27">
        <v>150</v>
      </c>
      <c r="J9103" s="30" t="s">
        <v>7016</v>
      </c>
      <c r="K9103" s="28" t="s">
        <v>6510</v>
      </c>
      <c r="L9103" s="4" t="s">
        <v>794</v>
      </c>
    </row>
    <row r="9104" spans="1:12">
      <c r="A9104" s="36">
        <v>2017</v>
      </c>
      <c r="B9104" s="14" t="s">
        <v>1961</v>
      </c>
      <c r="C9104" s="9">
        <v>43050</v>
      </c>
      <c r="D9104" s="14" t="s">
        <v>537</v>
      </c>
      <c r="E9104" s="1" t="s">
        <v>308</v>
      </c>
      <c r="F9104" s="11">
        <v>4529</v>
      </c>
      <c r="G9104" s="1" t="s">
        <v>697</v>
      </c>
      <c r="H9104" s="1" t="s">
        <v>698</v>
      </c>
      <c r="I9104" s="27">
        <v>98</v>
      </c>
      <c r="J9104" s="30" t="s">
        <v>7017</v>
      </c>
      <c r="K9104" s="28" t="s">
        <v>6058</v>
      </c>
      <c r="L9104" s="4" t="s">
        <v>794</v>
      </c>
    </row>
    <row r="9105" spans="1:12">
      <c r="A9105" s="36">
        <v>2017</v>
      </c>
      <c r="B9105" s="14" t="s">
        <v>1961</v>
      </c>
      <c r="C9105" s="9">
        <v>43053</v>
      </c>
      <c r="D9105" s="14" t="s">
        <v>537</v>
      </c>
      <c r="E9105" s="1" t="s">
        <v>308</v>
      </c>
      <c r="F9105" s="11">
        <v>4421</v>
      </c>
      <c r="G9105" s="1" t="s">
        <v>697</v>
      </c>
      <c r="H9105" s="1" t="s">
        <v>698</v>
      </c>
      <c r="I9105" s="27">
        <v>97</v>
      </c>
      <c r="J9105" s="30" t="s">
        <v>7018</v>
      </c>
      <c r="K9105" s="28" t="s">
        <v>6058</v>
      </c>
      <c r="L9105" s="4" t="s">
        <v>794</v>
      </c>
    </row>
    <row r="9106" spans="1:12">
      <c r="A9106" s="36">
        <v>2017</v>
      </c>
      <c r="B9106" s="14" t="s">
        <v>1961</v>
      </c>
      <c r="C9106" s="9">
        <v>43054</v>
      </c>
      <c r="D9106" s="14" t="s">
        <v>537</v>
      </c>
      <c r="E9106" s="1" t="s">
        <v>308</v>
      </c>
      <c r="F9106" s="11">
        <v>4408</v>
      </c>
      <c r="G9106" s="1" t="s">
        <v>697</v>
      </c>
      <c r="H9106" s="1" t="s">
        <v>698</v>
      </c>
      <c r="I9106" s="27">
        <v>99</v>
      </c>
      <c r="J9106" s="30" t="s">
        <v>7019</v>
      </c>
      <c r="K9106" s="28" t="s">
        <v>6058</v>
      </c>
      <c r="L9106" s="4" t="s">
        <v>794</v>
      </c>
    </row>
    <row r="9107" spans="1:12">
      <c r="A9107" s="36">
        <v>2017</v>
      </c>
      <c r="B9107" s="14" t="s">
        <v>1961</v>
      </c>
      <c r="C9107" s="9">
        <v>43056</v>
      </c>
      <c r="D9107" s="14" t="s">
        <v>537</v>
      </c>
      <c r="E9107" s="1" t="s">
        <v>308</v>
      </c>
      <c r="F9107" s="11">
        <v>4421</v>
      </c>
      <c r="G9107" s="1" t="s">
        <v>697</v>
      </c>
      <c r="H9107" s="1" t="s">
        <v>698</v>
      </c>
      <c r="I9107" s="27">
        <v>123</v>
      </c>
      <c r="J9107" s="30" t="s">
        <v>7020</v>
      </c>
      <c r="K9107" s="28" t="s">
        <v>6058</v>
      </c>
      <c r="L9107" s="4" t="s">
        <v>794</v>
      </c>
    </row>
    <row r="9108" spans="1:12">
      <c r="A9108" s="36">
        <v>2017</v>
      </c>
      <c r="B9108" s="14" t="s">
        <v>1961</v>
      </c>
      <c r="C9108" s="9">
        <v>43056</v>
      </c>
      <c r="D9108" s="14" t="s">
        <v>537</v>
      </c>
      <c r="E9108" s="1" t="s">
        <v>308</v>
      </c>
      <c r="F9108" s="11">
        <v>4408</v>
      </c>
      <c r="G9108" s="1" t="s">
        <v>697</v>
      </c>
      <c r="H9108" s="1" t="s">
        <v>698</v>
      </c>
      <c r="I9108" s="27">
        <v>122</v>
      </c>
      <c r="J9108" s="30" t="s">
        <v>7021</v>
      </c>
      <c r="K9108" s="28" t="s">
        <v>6510</v>
      </c>
      <c r="L9108" s="4" t="s">
        <v>794</v>
      </c>
    </row>
    <row r="9109" spans="1:12">
      <c r="A9109" s="36">
        <v>2017</v>
      </c>
      <c r="B9109" s="14" t="s">
        <v>1961</v>
      </c>
      <c r="C9109" s="9">
        <v>43056</v>
      </c>
      <c r="D9109" s="14" t="s">
        <v>537</v>
      </c>
      <c r="E9109" s="1" t="s">
        <v>308</v>
      </c>
      <c r="F9109" s="11">
        <v>4408</v>
      </c>
      <c r="G9109" s="1" t="s">
        <v>697</v>
      </c>
      <c r="H9109" s="1" t="s">
        <v>698</v>
      </c>
      <c r="I9109" s="27">
        <v>132</v>
      </c>
      <c r="J9109" s="30" t="s">
        <v>7022</v>
      </c>
      <c r="K9109" s="28" t="s">
        <v>6510</v>
      </c>
      <c r="L9109" s="4" t="s">
        <v>794</v>
      </c>
    </row>
    <row r="9110" spans="1:12">
      <c r="A9110" s="36">
        <v>2017</v>
      </c>
      <c r="B9110" s="14" t="s">
        <v>1961</v>
      </c>
      <c r="C9110" s="9">
        <v>43056</v>
      </c>
      <c r="D9110" s="14" t="s">
        <v>537</v>
      </c>
      <c r="E9110" s="1" t="s">
        <v>308</v>
      </c>
      <c r="F9110" s="11">
        <v>4408</v>
      </c>
      <c r="G9110" s="1" t="s">
        <v>697</v>
      </c>
      <c r="H9110" s="1" t="s">
        <v>698</v>
      </c>
      <c r="I9110" s="27">
        <v>60</v>
      </c>
      <c r="J9110" s="30" t="s">
        <v>7023</v>
      </c>
      <c r="K9110" s="28" t="s">
        <v>6510</v>
      </c>
      <c r="L9110" s="4" t="s">
        <v>794</v>
      </c>
    </row>
    <row r="9111" spans="1:12">
      <c r="A9111" s="36">
        <v>2017</v>
      </c>
      <c r="B9111" s="14" t="s">
        <v>1961</v>
      </c>
      <c r="C9111" s="9">
        <v>43056</v>
      </c>
      <c r="D9111" s="14" t="s">
        <v>537</v>
      </c>
      <c r="E9111" s="1" t="s">
        <v>308</v>
      </c>
      <c r="F9111" s="11">
        <v>4421</v>
      </c>
      <c r="G9111" s="1" t="s">
        <v>697</v>
      </c>
      <c r="H9111" s="1" t="s">
        <v>698</v>
      </c>
      <c r="I9111" s="27">
        <v>94</v>
      </c>
      <c r="J9111" s="30" t="s">
        <v>7024</v>
      </c>
      <c r="K9111" s="28" t="s">
        <v>6058</v>
      </c>
      <c r="L9111" s="4" t="s">
        <v>794</v>
      </c>
    </row>
    <row r="9112" spans="1:12">
      <c r="A9112" s="36">
        <v>2017</v>
      </c>
      <c r="B9112" s="14" t="s">
        <v>1961</v>
      </c>
      <c r="C9112" s="9">
        <v>43057</v>
      </c>
      <c r="D9112" s="14" t="s">
        <v>537</v>
      </c>
      <c r="E9112" s="1" t="s">
        <v>308</v>
      </c>
      <c r="F9112" s="11">
        <v>4408</v>
      </c>
      <c r="G9112" s="1" t="s">
        <v>697</v>
      </c>
      <c r="H9112" s="1" t="s">
        <v>698</v>
      </c>
      <c r="I9112" s="27">
        <v>44</v>
      </c>
      <c r="J9112" s="30" t="s">
        <v>7025</v>
      </c>
      <c r="K9112" s="28" t="s">
        <v>6510</v>
      </c>
      <c r="L9112" s="4" t="s">
        <v>794</v>
      </c>
    </row>
    <row r="9113" spans="1:12">
      <c r="A9113" s="36">
        <v>2017</v>
      </c>
      <c r="B9113" s="14" t="s">
        <v>1961</v>
      </c>
      <c r="C9113" s="9">
        <v>43062</v>
      </c>
      <c r="D9113" s="14" t="s">
        <v>537</v>
      </c>
      <c r="E9113" s="1" t="s">
        <v>308</v>
      </c>
      <c r="F9113" s="11">
        <v>4408</v>
      </c>
      <c r="G9113" s="1" t="s">
        <v>697</v>
      </c>
      <c r="H9113" s="1" t="s">
        <v>698</v>
      </c>
      <c r="I9113" s="27">
        <v>99</v>
      </c>
      <c r="J9113" s="30" t="s">
        <v>7026</v>
      </c>
      <c r="K9113" s="28" t="s">
        <v>6510</v>
      </c>
      <c r="L9113" s="4" t="s">
        <v>794</v>
      </c>
    </row>
    <row r="9114" spans="1:12">
      <c r="A9114" s="36">
        <v>2017</v>
      </c>
      <c r="B9114" s="14" t="s">
        <v>1961</v>
      </c>
      <c r="C9114" s="9">
        <v>43068</v>
      </c>
      <c r="D9114" s="14" t="s">
        <v>537</v>
      </c>
      <c r="E9114" s="1" t="s">
        <v>308</v>
      </c>
      <c r="F9114" s="11">
        <v>4408</v>
      </c>
      <c r="G9114" s="1" t="s">
        <v>137</v>
      </c>
      <c r="H9114" s="1" t="s">
        <v>795</v>
      </c>
      <c r="I9114" s="27">
        <v>115</v>
      </c>
      <c r="J9114" s="30">
        <v>9147</v>
      </c>
      <c r="K9114" s="28" t="s">
        <v>6060</v>
      </c>
      <c r="L9114" s="4" t="s">
        <v>794</v>
      </c>
    </row>
    <row r="9115" spans="1:12">
      <c r="A9115" s="36">
        <v>2017</v>
      </c>
      <c r="B9115" s="14" t="s">
        <v>1961</v>
      </c>
      <c r="C9115" s="9">
        <v>43064</v>
      </c>
      <c r="D9115" s="14" t="s">
        <v>537</v>
      </c>
      <c r="E9115" s="1" t="s">
        <v>308</v>
      </c>
      <c r="F9115" s="11">
        <v>4421</v>
      </c>
      <c r="G9115" s="1" t="s">
        <v>137</v>
      </c>
      <c r="H9115" s="1" t="s">
        <v>795</v>
      </c>
      <c r="I9115" s="27">
        <v>36</v>
      </c>
      <c r="J9115" s="30">
        <v>9118</v>
      </c>
      <c r="K9115" s="28" t="s">
        <v>6060</v>
      </c>
      <c r="L9115" s="4" t="s">
        <v>794</v>
      </c>
    </row>
    <row r="9116" spans="1:12">
      <c r="A9116" s="36">
        <v>2017</v>
      </c>
      <c r="B9116" s="14" t="s">
        <v>1961</v>
      </c>
      <c r="C9116" s="9">
        <v>43064</v>
      </c>
      <c r="D9116" s="14" t="s">
        <v>537</v>
      </c>
      <c r="E9116" s="1" t="s">
        <v>308</v>
      </c>
      <c r="F9116" s="11">
        <v>4421</v>
      </c>
      <c r="G9116" s="1" t="s">
        <v>137</v>
      </c>
      <c r="H9116" s="1" t="s">
        <v>795</v>
      </c>
      <c r="I9116" s="27">
        <v>124</v>
      </c>
      <c r="J9116" s="30">
        <v>9114</v>
      </c>
      <c r="K9116" s="28" t="s">
        <v>6060</v>
      </c>
      <c r="L9116" s="4" t="s">
        <v>794</v>
      </c>
    </row>
    <row r="9117" spans="1:12">
      <c r="A9117" s="36">
        <v>2017</v>
      </c>
      <c r="B9117" s="14" t="s">
        <v>1961</v>
      </c>
      <c r="C9117" s="9">
        <v>43050</v>
      </c>
      <c r="D9117" s="14" t="s">
        <v>537</v>
      </c>
      <c r="E9117" s="1" t="s">
        <v>308</v>
      </c>
      <c r="F9117" s="11">
        <v>4408</v>
      </c>
      <c r="G9117" s="1" t="s">
        <v>137</v>
      </c>
      <c r="H9117" s="1" t="s">
        <v>299</v>
      </c>
      <c r="I9117" s="27">
        <v>131</v>
      </c>
      <c r="J9117" s="30">
        <v>1092</v>
      </c>
      <c r="K9117" s="28" t="s">
        <v>6510</v>
      </c>
      <c r="L9117" s="4" t="s">
        <v>794</v>
      </c>
    </row>
    <row r="9118" spans="1:12">
      <c r="A9118" s="36">
        <v>2017</v>
      </c>
      <c r="B9118" s="14" t="s">
        <v>1961</v>
      </c>
      <c r="C9118" s="9">
        <v>43050</v>
      </c>
      <c r="D9118" s="14" t="s">
        <v>537</v>
      </c>
      <c r="E9118" s="1" t="s">
        <v>308</v>
      </c>
      <c r="F9118" s="11">
        <v>4408</v>
      </c>
      <c r="G9118" s="1" t="s">
        <v>137</v>
      </c>
      <c r="H9118" s="1" t="s">
        <v>299</v>
      </c>
      <c r="I9118" s="27">
        <v>46</v>
      </c>
      <c r="J9118" s="30">
        <v>1093</v>
      </c>
      <c r="K9118" s="28" t="s">
        <v>6510</v>
      </c>
      <c r="L9118" s="4" t="s">
        <v>794</v>
      </c>
    </row>
    <row r="9119" spans="1:12">
      <c r="A9119" s="36">
        <v>2017</v>
      </c>
      <c r="B9119" s="14" t="s">
        <v>1961</v>
      </c>
      <c r="C9119" s="9">
        <v>43054</v>
      </c>
      <c r="D9119" s="14" t="s">
        <v>537</v>
      </c>
      <c r="E9119" s="1" t="s">
        <v>308</v>
      </c>
      <c r="F9119" s="11">
        <v>4529</v>
      </c>
      <c r="G9119" s="1" t="s">
        <v>137</v>
      </c>
      <c r="H9119" s="1" t="s">
        <v>650</v>
      </c>
      <c r="I9119" s="27">
        <v>145</v>
      </c>
      <c r="J9119" s="30">
        <v>2818</v>
      </c>
      <c r="K9119" s="28" t="s">
        <v>6519</v>
      </c>
      <c r="L9119" s="4" t="s">
        <v>794</v>
      </c>
    </row>
    <row r="9120" spans="1:12">
      <c r="A9120" s="36">
        <v>2017</v>
      </c>
      <c r="B9120" s="14" t="s">
        <v>1961</v>
      </c>
      <c r="C9120" s="9">
        <v>43057</v>
      </c>
      <c r="D9120" s="14" t="s">
        <v>537</v>
      </c>
      <c r="E9120" s="1" t="s">
        <v>308</v>
      </c>
      <c r="F9120" s="11">
        <v>4529</v>
      </c>
      <c r="G9120" s="1" t="s">
        <v>137</v>
      </c>
      <c r="H9120" s="1" t="s">
        <v>650</v>
      </c>
      <c r="I9120" s="27">
        <v>201</v>
      </c>
      <c r="J9120" s="30">
        <v>2836</v>
      </c>
      <c r="K9120" s="28" t="s">
        <v>6519</v>
      </c>
      <c r="L9120" s="4" t="s">
        <v>794</v>
      </c>
    </row>
    <row r="9121" spans="1:12">
      <c r="A9121" s="36">
        <v>2017</v>
      </c>
      <c r="B9121" s="14" t="s">
        <v>1961</v>
      </c>
      <c r="C9121" s="9">
        <v>43059</v>
      </c>
      <c r="D9121" s="14" t="s">
        <v>537</v>
      </c>
      <c r="E9121" s="1" t="s">
        <v>308</v>
      </c>
      <c r="F9121" s="11">
        <v>4408</v>
      </c>
      <c r="G9121" s="1" t="s">
        <v>137</v>
      </c>
      <c r="H9121" s="1" t="s">
        <v>795</v>
      </c>
      <c r="I9121" s="27">
        <v>92</v>
      </c>
      <c r="J9121" s="30">
        <v>9085</v>
      </c>
      <c r="K9121" s="28" t="s">
        <v>1945</v>
      </c>
      <c r="L9121" s="4" t="s">
        <v>794</v>
      </c>
    </row>
    <row r="9122" spans="1:12">
      <c r="A9122" s="36">
        <v>2017</v>
      </c>
      <c r="B9122" s="14" t="s">
        <v>1961</v>
      </c>
      <c r="C9122" s="9">
        <v>43059</v>
      </c>
      <c r="D9122" s="14" t="s">
        <v>537</v>
      </c>
      <c r="E9122" s="1" t="s">
        <v>308</v>
      </c>
      <c r="F9122" s="11">
        <v>4408</v>
      </c>
      <c r="G9122" s="1" t="s">
        <v>137</v>
      </c>
      <c r="H9122" s="1" t="s">
        <v>795</v>
      </c>
      <c r="I9122" s="27">
        <v>73</v>
      </c>
      <c r="J9122" s="30">
        <v>9086</v>
      </c>
      <c r="K9122" s="28" t="s">
        <v>1945</v>
      </c>
      <c r="L9122" s="4" t="s">
        <v>794</v>
      </c>
    </row>
    <row r="9123" spans="1:12">
      <c r="A9123" s="36">
        <v>2017</v>
      </c>
      <c r="B9123" s="14" t="s">
        <v>1961</v>
      </c>
      <c r="C9123" s="9">
        <v>43060</v>
      </c>
      <c r="D9123" s="14" t="s">
        <v>537</v>
      </c>
      <c r="E9123" s="1" t="s">
        <v>308</v>
      </c>
      <c r="F9123" s="11">
        <v>4408</v>
      </c>
      <c r="G9123" s="1" t="s">
        <v>137</v>
      </c>
      <c r="H9123" s="1" t="s">
        <v>795</v>
      </c>
      <c r="I9123" s="27">
        <v>143</v>
      </c>
      <c r="J9123" s="30">
        <v>9090</v>
      </c>
      <c r="K9123" s="28" t="s">
        <v>6510</v>
      </c>
      <c r="L9123" s="4" t="s">
        <v>794</v>
      </c>
    </row>
    <row r="9124" spans="1:12">
      <c r="A9124" s="36">
        <v>2017</v>
      </c>
      <c r="B9124" s="14" t="s">
        <v>1961</v>
      </c>
      <c r="C9124" s="9">
        <v>43061</v>
      </c>
      <c r="D9124" s="14" t="s">
        <v>537</v>
      </c>
      <c r="E9124" s="1" t="s">
        <v>308</v>
      </c>
      <c r="F9124" s="11">
        <v>4408</v>
      </c>
      <c r="G9124" s="1" t="s">
        <v>137</v>
      </c>
      <c r="H9124" s="1" t="s">
        <v>795</v>
      </c>
      <c r="I9124" s="27">
        <v>128</v>
      </c>
      <c r="J9124" s="30">
        <v>9094</v>
      </c>
      <c r="K9124" s="28" t="s">
        <v>6510</v>
      </c>
      <c r="L9124" s="4" t="s">
        <v>794</v>
      </c>
    </row>
    <row r="9125" spans="1:12">
      <c r="A9125" s="36">
        <v>2017</v>
      </c>
      <c r="B9125" s="14" t="s">
        <v>1961</v>
      </c>
      <c r="C9125" s="9">
        <v>43061</v>
      </c>
      <c r="D9125" s="14" t="s">
        <v>537</v>
      </c>
      <c r="E9125" s="1" t="s">
        <v>308</v>
      </c>
      <c r="F9125" s="11">
        <v>4408</v>
      </c>
      <c r="G9125" s="1" t="s">
        <v>137</v>
      </c>
      <c r="H9125" s="1" t="s">
        <v>795</v>
      </c>
      <c r="I9125" s="27">
        <v>133</v>
      </c>
      <c r="J9125" s="30">
        <v>9096</v>
      </c>
      <c r="K9125" s="28" t="s">
        <v>6510</v>
      </c>
      <c r="L9125" s="4" t="s">
        <v>794</v>
      </c>
    </row>
    <row r="9126" spans="1:12">
      <c r="A9126" s="36">
        <v>2017</v>
      </c>
      <c r="B9126" s="14" t="s">
        <v>1961</v>
      </c>
      <c r="C9126" s="9">
        <v>43061</v>
      </c>
      <c r="D9126" s="14" t="s">
        <v>537</v>
      </c>
      <c r="E9126" s="1" t="s">
        <v>308</v>
      </c>
      <c r="F9126" s="11">
        <v>4408</v>
      </c>
      <c r="G9126" s="1" t="s">
        <v>137</v>
      </c>
      <c r="H9126" s="1" t="s">
        <v>795</v>
      </c>
      <c r="I9126" s="27">
        <v>95</v>
      </c>
      <c r="J9126" s="30">
        <v>9091</v>
      </c>
      <c r="K9126" s="28" t="s">
        <v>6510</v>
      </c>
      <c r="L9126" s="4" t="s">
        <v>794</v>
      </c>
    </row>
    <row r="9127" spans="1:12">
      <c r="A9127" s="36">
        <v>2017</v>
      </c>
      <c r="B9127" s="14" t="s">
        <v>1961</v>
      </c>
      <c r="C9127" s="9">
        <v>43061</v>
      </c>
      <c r="D9127" s="14" t="s">
        <v>537</v>
      </c>
      <c r="E9127" s="1" t="s">
        <v>308</v>
      </c>
      <c r="F9127" s="11">
        <v>4408</v>
      </c>
      <c r="G9127" s="1" t="s">
        <v>137</v>
      </c>
      <c r="H9127" s="1" t="s">
        <v>795</v>
      </c>
      <c r="I9127" s="27">
        <v>28</v>
      </c>
      <c r="J9127" s="30">
        <v>9093</v>
      </c>
      <c r="K9127" s="28" t="s">
        <v>6510</v>
      </c>
      <c r="L9127" s="4" t="s">
        <v>794</v>
      </c>
    </row>
    <row r="9128" spans="1:12">
      <c r="A9128" s="36">
        <v>2017</v>
      </c>
      <c r="B9128" s="14" t="s">
        <v>1961</v>
      </c>
      <c r="C9128" s="9">
        <v>43062</v>
      </c>
      <c r="D9128" s="14" t="s">
        <v>537</v>
      </c>
      <c r="E9128" s="1" t="s">
        <v>308</v>
      </c>
      <c r="F9128" s="11">
        <v>4408</v>
      </c>
      <c r="G9128" s="1" t="s">
        <v>137</v>
      </c>
      <c r="H9128" s="1" t="s">
        <v>795</v>
      </c>
      <c r="I9128" s="27">
        <v>100</v>
      </c>
      <c r="J9128" s="30">
        <v>9102</v>
      </c>
      <c r="K9128" s="28" t="s">
        <v>6510</v>
      </c>
      <c r="L9128" s="4" t="s">
        <v>794</v>
      </c>
    </row>
    <row r="9129" spans="1:12">
      <c r="A9129" s="36">
        <v>2017</v>
      </c>
      <c r="B9129" s="14" t="s">
        <v>1961</v>
      </c>
      <c r="C9129" s="9">
        <v>43062</v>
      </c>
      <c r="D9129" s="14" t="s">
        <v>537</v>
      </c>
      <c r="E9129" s="1" t="s">
        <v>308</v>
      </c>
      <c r="F9129" s="11">
        <v>4408</v>
      </c>
      <c r="G9129" s="1" t="s">
        <v>137</v>
      </c>
      <c r="H9129" s="1" t="s">
        <v>795</v>
      </c>
      <c r="I9129" s="27">
        <v>96</v>
      </c>
      <c r="J9129" s="30">
        <v>9100</v>
      </c>
      <c r="K9129" s="28" t="s">
        <v>6510</v>
      </c>
      <c r="L9129" s="4" t="s">
        <v>794</v>
      </c>
    </row>
    <row r="9130" spans="1:12">
      <c r="A9130" s="36">
        <v>2017</v>
      </c>
      <c r="B9130" s="14" t="s">
        <v>1961</v>
      </c>
      <c r="C9130" s="9">
        <v>43062</v>
      </c>
      <c r="D9130" s="14" t="s">
        <v>537</v>
      </c>
      <c r="E9130" s="1" t="s">
        <v>308</v>
      </c>
      <c r="F9130" s="11">
        <v>4408</v>
      </c>
      <c r="G9130" s="1" t="s">
        <v>137</v>
      </c>
      <c r="H9130" s="1" t="s">
        <v>795</v>
      </c>
      <c r="I9130" s="27">
        <v>45</v>
      </c>
      <c r="J9130" s="30">
        <v>9098</v>
      </c>
      <c r="K9130" s="28" t="s">
        <v>6510</v>
      </c>
      <c r="L9130" s="4" t="s">
        <v>794</v>
      </c>
    </row>
    <row r="9131" spans="1:12">
      <c r="A9131" s="36">
        <v>2017</v>
      </c>
      <c r="B9131" s="14" t="s">
        <v>1961</v>
      </c>
      <c r="C9131" s="9">
        <v>43063</v>
      </c>
      <c r="D9131" s="14" t="s">
        <v>537</v>
      </c>
      <c r="E9131" s="1" t="s">
        <v>308</v>
      </c>
      <c r="F9131" s="11">
        <v>4408</v>
      </c>
      <c r="G9131" s="1" t="s">
        <v>137</v>
      </c>
      <c r="H9131" s="1" t="s">
        <v>795</v>
      </c>
      <c r="I9131" s="27">
        <v>144</v>
      </c>
      <c r="J9131" s="30">
        <v>9108</v>
      </c>
      <c r="K9131" s="28" t="s">
        <v>6510</v>
      </c>
      <c r="L9131" s="4" t="s">
        <v>794</v>
      </c>
    </row>
    <row r="9132" spans="1:12">
      <c r="A9132" s="36">
        <v>2017</v>
      </c>
      <c r="B9132" s="14" t="s">
        <v>1961</v>
      </c>
      <c r="C9132" s="9">
        <v>43063</v>
      </c>
      <c r="D9132" s="14" t="s">
        <v>537</v>
      </c>
      <c r="E9132" s="1" t="s">
        <v>308</v>
      </c>
      <c r="F9132" s="11">
        <v>4408</v>
      </c>
      <c r="G9132" s="1" t="s">
        <v>137</v>
      </c>
      <c r="H9132" s="1" t="s">
        <v>795</v>
      </c>
      <c r="I9132" s="27">
        <v>110</v>
      </c>
      <c r="J9132" s="30">
        <v>9107</v>
      </c>
      <c r="K9132" s="28" t="s">
        <v>6510</v>
      </c>
      <c r="L9132" s="4" t="s">
        <v>794</v>
      </c>
    </row>
    <row r="9133" spans="1:12">
      <c r="A9133" s="36">
        <v>2017</v>
      </c>
      <c r="B9133" s="14" t="s">
        <v>1961</v>
      </c>
      <c r="C9133" s="9">
        <v>43041</v>
      </c>
      <c r="D9133" s="14" t="s">
        <v>537</v>
      </c>
      <c r="E9133" s="1" t="s">
        <v>13</v>
      </c>
      <c r="F9133" s="11">
        <v>5070</v>
      </c>
      <c r="G9133" s="1" t="s">
        <v>697</v>
      </c>
      <c r="H9133" s="1" t="s">
        <v>698</v>
      </c>
      <c r="I9133" s="27">
        <v>49</v>
      </c>
      <c r="J9133" s="30" t="s">
        <v>7027</v>
      </c>
      <c r="K9133" s="28" t="s">
        <v>6521</v>
      </c>
      <c r="L9133" s="4" t="s">
        <v>794</v>
      </c>
    </row>
    <row r="9134" spans="1:12">
      <c r="A9134" s="36">
        <v>2017</v>
      </c>
      <c r="B9134" s="14" t="s">
        <v>1961</v>
      </c>
      <c r="C9134" s="9">
        <v>43042</v>
      </c>
      <c r="D9134" s="14" t="s">
        <v>537</v>
      </c>
      <c r="E9134" s="1" t="s">
        <v>13</v>
      </c>
      <c r="F9134" s="11">
        <v>5070</v>
      </c>
      <c r="G9134" s="1" t="s">
        <v>697</v>
      </c>
      <c r="H9134" s="1" t="s">
        <v>698</v>
      </c>
      <c r="I9134" s="27">
        <v>16</v>
      </c>
      <c r="J9134" s="30" t="s">
        <v>7028</v>
      </c>
      <c r="K9134" s="28" t="s">
        <v>6521</v>
      </c>
      <c r="L9134" s="4" t="s">
        <v>794</v>
      </c>
    </row>
    <row r="9135" spans="1:12">
      <c r="A9135" s="36">
        <v>2017</v>
      </c>
      <c r="B9135" s="14" t="s">
        <v>1961</v>
      </c>
      <c r="C9135" s="9">
        <v>43046</v>
      </c>
      <c r="D9135" s="14" t="s">
        <v>537</v>
      </c>
      <c r="E9135" s="1" t="s">
        <v>13</v>
      </c>
      <c r="F9135" s="11">
        <v>5070</v>
      </c>
      <c r="G9135" s="1" t="s">
        <v>697</v>
      </c>
      <c r="H9135" s="1" t="s">
        <v>698</v>
      </c>
      <c r="I9135" s="27">
        <v>70</v>
      </c>
      <c r="J9135" s="30" t="s">
        <v>7029</v>
      </c>
      <c r="K9135" s="28" t="s">
        <v>6521</v>
      </c>
      <c r="L9135" s="4" t="s">
        <v>794</v>
      </c>
    </row>
    <row r="9136" spans="1:12">
      <c r="A9136" s="36">
        <v>2017</v>
      </c>
      <c r="B9136" s="14" t="s">
        <v>1961</v>
      </c>
      <c r="C9136" s="9">
        <v>43055</v>
      </c>
      <c r="D9136" s="14" t="s">
        <v>537</v>
      </c>
      <c r="E9136" s="1" t="s">
        <v>13</v>
      </c>
      <c r="F9136" s="11">
        <v>5070</v>
      </c>
      <c r="G9136" s="1" t="s">
        <v>697</v>
      </c>
      <c r="H9136" s="1" t="s">
        <v>698</v>
      </c>
      <c r="I9136" s="27">
        <v>50</v>
      </c>
      <c r="J9136" s="30" t="s">
        <v>7030</v>
      </c>
      <c r="K9136" s="28" t="s">
        <v>1943</v>
      </c>
      <c r="L9136" s="4" t="s">
        <v>794</v>
      </c>
    </row>
    <row r="9137" spans="1:12">
      <c r="A9137" s="36">
        <v>2017</v>
      </c>
      <c r="B9137" s="14" t="s">
        <v>1961</v>
      </c>
      <c r="C9137" s="9">
        <v>43056</v>
      </c>
      <c r="D9137" s="14" t="s">
        <v>537</v>
      </c>
      <c r="E9137" s="1" t="s">
        <v>13</v>
      </c>
      <c r="F9137" s="11">
        <v>5070</v>
      </c>
      <c r="G9137" s="1" t="s">
        <v>697</v>
      </c>
      <c r="H9137" s="1" t="s">
        <v>698</v>
      </c>
      <c r="I9137" s="27">
        <v>50</v>
      </c>
      <c r="J9137" s="30" t="s">
        <v>7031</v>
      </c>
      <c r="K9137" s="28" t="s">
        <v>1943</v>
      </c>
      <c r="L9137" s="4" t="s">
        <v>794</v>
      </c>
    </row>
    <row r="9138" spans="1:12">
      <c r="A9138" s="36">
        <v>2017</v>
      </c>
      <c r="B9138" s="14" t="s">
        <v>1961</v>
      </c>
      <c r="C9138" s="9">
        <v>43060</v>
      </c>
      <c r="D9138" s="14" t="s">
        <v>537</v>
      </c>
      <c r="E9138" s="1" t="s">
        <v>13</v>
      </c>
      <c r="F9138" s="11">
        <v>5070</v>
      </c>
      <c r="G9138" s="1" t="s">
        <v>697</v>
      </c>
      <c r="H9138" s="1" t="s">
        <v>698</v>
      </c>
      <c r="I9138" s="27">
        <v>111</v>
      </c>
      <c r="J9138" s="30" t="s">
        <v>7032</v>
      </c>
      <c r="K9138" s="28" t="s">
        <v>1943</v>
      </c>
      <c r="L9138" s="4" t="s">
        <v>794</v>
      </c>
    </row>
    <row r="9139" spans="1:12">
      <c r="A9139" s="36">
        <v>2017</v>
      </c>
      <c r="B9139" s="14" t="s">
        <v>1961</v>
      </c>
      <c r="C9139" s="9">
        <v>43061</v>
      </c>
      <c r="D9139" s="14" t="s">
        <v>537</v>
      </c>
      <c r="E9139" s="1" t="s">
        <v>13</v>
      </c>
      <c r="F9139" s="11">
        <v>5070</v>
      </c>
      <c r="G9139" s="1" t="s">
        <v>697</v>
      </c>
      <c r="H9139" s="1" t="s">
        <v>698</v>
      </c>
      <c r="I9139" s="27">
        <v>50</v>
      </c>
      <c r="J9139" s="30" t="s">
        <v>7033</v>
      </c>
      <c r="K9139" s="28" t="s">
        <v>1943</v>
      </c>
      <c r="L9139" s="4" t="s">
        <v>794</v>
      </c>
    </row>
    <row r="9140" spans="1:12">
      <c r="A9140" s="36">
        <v>2017</v>
      </c>
      <c r="B9140" s="14" t="s">
        <v>1961</v>
      </c>
      <c r="C9140" s="9">
        <v>43063</v>
      </c>
      <c r="D9140" s="14" t="s">
        <v>537</v>
      </c>
      <c r="E9140" s="1" t="s">
        <v>13</v>
      </c>
      <c r="F9140" s="11">
        <v>5070</v>
      </c>
      <c r="G9140" s="1" t="s">
        <v>697</v>
      </c>
      <c r="H9140" s="1" t="s">
        <v>698</v>
      </c>
      <c r="I9140" s="27">
        <v>101</v>
      </c>
      <c r="J9140" s="30" t="s">
        <v>7034</v>
      </c>
      <c r="K9140" s="28" t="s">
        <v>6523</v>
      </c>
      <c r="L9140" s="4" t="s">
        <v>794</v>
      </c>
    </row>
    <row r="9141" spans="1:12">
      <c r="A9141" s="36">
        <v>2017</v>
      </c>
      <c r="B9141" s="14" t="s">
        <v>1961</v>
      </c>
      <c r="C9141" s="9">
        <v>43054</v>
      </c>
      <c r="D9141" s="14" t="s">
        <v>537</v>
      </c>
      <c r="E9141" s="1" t="s">
        <v>13</v>
      </c>
      <c r="F9141" s="11">
        <v>5070</v>
      </c>
      <c r="G9141" s="1" t="s">
        <v>137</v>
      </c>
      <c r="H9141" s="1" t="s">
        <v>698</v>
      </c>
      <c r="I9141" s="27">
        <v>118</v>
      </c>
      <c r="J9141" s="30">
        <v>9075</v>
      </c>
      <c r="K9141" s="28" t="s">
        <v>3790</v>
      </c>
      <c r="L9141" s="4" t="s">
        <v>794</v>
      </c>
    </row>
    <row r="9142" spans="1:12">
      <c r="A9142" s="36">
        <v>2017</v>
      </c>
      <c r="B9142" s="14" t="s">
        <v>1961</v>
      </c>
      <c r="C9142" s="9">
        <v>43069</v>
      </c>
      <c r="D9142" s="14" t="s">
        <v>537</v>
      </c>
      <c r="E9142" s="1" t="s">
        <v>13</v>
      </c>
      <c r="F9142" s="11">
        <v>5070</v>
      </c>
      <c r="G9142" s="1" t="s">
        <v>697</v>
      </c>
      <c r="H9142" s="1" t="s">
        <v>698</v>
      </c>
      <c r="I9142" s="27">
        <v>26</v>
      </c>
      <c r="J9142" s="30" t="s">
        <v>7035</v>
      </c>
      <c r="K9142" s="28" t="s">
        <v>6521</v>
      </c>
      <c r="L9142" s="4" t="s">
        <v>794</v>
      </c>
    </row>
    <row r="9143" spans="1:12">
      <c r="A9143" s="36">
        <v>2017</v>
      </c>
      <c r="B9143" s="14" t="s">
        <v>1961</v>
      </c>
      <c r="C9143" s="9">
        <v>43049</v>
      </c>
      <c r="D9143" s="14" t="s">
        <v>537</v>
      </c>
      <c r="E9143" s="1" t="s">
        <v>13</v>
      </c>
      <c r="F9143" s="11">
        <v>5056</v>
      </c>
      <c r="G9143" s="1" t="s">
        <v>137</v>
      </c>
      <c r="H9143" s="1" t="s">
        <v>138</v>
      </c>
      <c r="I9143" s="27">
        <v>90</v>
      </c>
      <c r="J9143" s="30">
        <v>3614</v>
      </c>
      <c r="K9143" s="28" t="s">
        <v>7036</v>
      </c>
      <c r="L9143" s="4" t="s">
        <v>9</v>
      </c>
    </row>
    <row r="9144" spans="1:12">
      <c r="A9144" s="36">
        <v>2017</v>
      </c>
      <c r="B9144" s="35" t="s">
        <v>816</v>
      </c>
      <c r="C9144" s="9">
        <v>43096</v>
      </c>
      <c r="D9144" s="14" t="s">
        <v>537</v>
      </c>
      <c r="E9144" s="1" t="s">
        <v>636</v>
      </c>
      <c r="F9144" s="11">
        <v>1283</v>
      </c>
      <c r="G9144" s="1" t="s">
        <v>7037</v>
      </c>
      <c r="H9144" s="11" t="s">
        <v>4037</v>
      </c>
      <c r="I9144" s="30">
        <v>170</v>
      </c>
      <c r="J9144" s="27" t="s">
        <v>7038</v>
      </c>
      <c r="K9144" s="28" t="s">
        <v>5104</v>
      </c>
      <c r="L9144" s="4" t="s">
        <v>582</v>
      </c>
    </row>
    <row r="9145" spans="1:12">
      <c r="A9145" s="36">
        <v>2017</v>
      </c>
      <c r="B9145" s="35" t="s">
        <v>816</v>
      </c>
      <c r="C9145" s="9">
        <v>43096</v>
      </c>
      <c r="D9145" s="14" t="s">
        <v>537</v>
      </c>
      <c r="E9145" s="1" t="s">
        <v>636</v>
      </c>
      <c r="F9145" s="11">
        <v>1285</v>
      </c>
      <c r="G9145" s="1" t="s">
        <v>7037</v>
      </c>
      <c r="H9145" s="11" t="s">
        <v>4037</v>
      </c>
      <c r="I9145" s="30">
        <v>525</v>
      </c>
      <c r="J9145" s="27" t="s">
        <v>7039</v>
      </c>
      <c r="K9145" s="28" t="s">
        <v>5104</v>
      </c>
      <c r="L9145" s="4" t="s">
        <v>582</v>
      </c>
    </row>
    <row r="9146" spans="1:12">
      <c r="A9146" s="36">
        <v>2017</v>
      </c>
      <c r="B9146" s="35" t="s">
        <v>816</v>
      </c>
      <c r="C9146" s="9">
        <v>43072</v>
      </c>
      <c r="D9146" s="14" t="s">
        <v>537</v>
      </c>
      <c r="E9146" s="1" t="s">
        <v>308</v>
      </c>
      <c r="F9146" s="11">
        <v>4415</v>
      </c>
      <c r="G9146" s="1" t="s">
        <v>137</v>
      </c>
      <c r="H9146" s="1" t="s">
        <v>312</v>
      </c>
      <c r="I9146" s="27">
        <v>70</v>
      </c>
      <c r="J9146" s="30">
        <v>578</v>
      </c>
      <c r="K9146" s="28" t="s">
        <v>2094</v>
      </c>
      <c r="L9146" s="4" t="s">
        <v>310</v>
      </c>
    </row>
    <row r="9147" spans="1:12">
      <c r="A9147" s="36">
        <v>2017</v>
      </c>
      <c r="B9147" s="35" t="s">
        <v>816</v>
      </c>
      <c r="C9147" s="9">
        <v>43084</v>
      </c>
      <c r="D9147" s="14" t="s">
        <v>537</v>
      </c>
      <c r="E9147" s="1" t="s">
        <v>308</v>
      </c>
      <c r="F9147" s="11">
        <v>4415</v>
      </c>
      <c r="G9147" s="1" t="s">
        <v>137</v>
      </c>
      <c r="H9147" s="1" t="s">
        <v>312</v>
      </c>
      <c r="I9147" s="27">
        <v>99</v>
      </c>
      <c r="J9147" s="30">
        <v>591</v>
      </c>
      <c r="K9147" s="28" t="s">
        <v>2497</v>
      </c>
      <c r="L9147" s="4" t="s">
        <v>310</v>
      </c>
    </row>
    <row r="9148" spans="1:12">
      <c r="A9148" s="36">
        <v>2017</v>
      </c>
      <c r="B9148" s="35" t="s">
        <v>816</v>
      </c>
      <c r="C9148" s="9">
        <v>43084</v>
      </c>
      <c r="D9148" s="14" t="s">
        <v>537</v>
      </c>
      <c r="E9148" s="1" t="s">
        <v>308</v>
      </c>
      <c r="F9148" s="11">
        <v>4415</v>
      </c>
      <c r="G9148" s="1" t="s">
        <v>137</v>
      </c>
      <c r="H9148" s="1" t="s">
        <v>312</v>
      </c>
      <c r="I9148" s="27">
        <v>92</v>
      </c>
      <c r="J9148" s="30">
        <v>593</v>
      </c>
      <c r="K9148" s="28" t="s">
        <v>2094</v>
      </c>
      <c r="L9148" s="4" t="s">
        <v>310</v>
      </c>
    </row>
    <row r="9149" spans="1:12">
      <c r="A9149" s="36">
        <v>2017</v>
      </c>
      <c r="B9149" s="35" t="s">
        <v>816</v>
      </c>
      <c r="C9149" s="9">
        <v>43087</v>
      </c>
      <c r="D9149" s="14" t="s">
        <v>537</v>
      </c>
      <c r="E9149" s="1" t="s">
        <v>308</v>
      </c>
      <c r="F9149" s="11">
        <v>4415</v>
      </c>
      <c r="G9149" s="1" t="s">
        <v>137</v>
      </c>
      <c r="H9149" s="1" t="s">
        <v>312</v>
      </c>
      <c r="I9149" s="27">
        <v>113</v>
      </c>
      <c r="J9149" s="30">
        <v>597</v>
      </c>
      <c r="K9149" s="28" t="s">
        <v>2094</v>
      </c>
      <c r="L9149" s="4" t="s">
        <v>310</v>
      </c>
    </row>
    <row r="9150" spans="1:12">
      <c r="A9150" s="36">
        <v>2017</v>
      </c>
      <c r="B9150" s="35" t="s">
        <v>816</v>
      </c>
      <c r="C9150" s="9">
        <v>43088</v>
      </c>
      <c r="D9150" s="14" t="s">
        <v>537</v>
      </c>
      <c r="E9150" s="1" t="s">
        <v>308</v>
      </c>
      <c r="F9150" s="11">
        <v>4415</v>
      </c>
      <c r="G9150" s="1" t="s">
        <v>137</v>
      </c>
      <c r="H9150" s="1" t="s">
        <v>312</v>
      </c>
      <c r="I9150" s="27">
        <v>155</v>
      </c>
      <c r="J9150" s="30">
        <v>598</v>
      </c>
      <c r="K9150" s="28" t="s">
        <v>3580</v>
      </c>
      <c r="L9150" s="4" t="s">
        <v>310</v>
      </c>
    </row>
    <row r="9151" spans="1:12">
      <c r="A9151" s="36">
        <v>2017</v>
      </c>
      <c r="B9151" s="35" t="s">
        <v>816</v>
      </c>
      <c r="C9151" s="9">
        <v>43088</v>
      </c>
      <c r="D9151" s="14" t="s">
        <v>537</v>
      </c>
      <c r="E9151" s="1" t="s">
        <v>308</v>
      </c>
      <c r="F9151" s="11">
        <v>4415</v>
      </c>
      <c r="G9151" s="1" t="s">
        <v>137</v>
      </c>
      <c r="H9151" s="1" t="s">
        <v>312</v>
      </c>
      <c r="I9151" s="27">
        <v>100</v>
      </c>
      <c r="J9151" s="30">
        <v>599</v>
      </c>
      <c r="K9151" s="28" t="s">
        <v>2496</v>
      </c>
      <c r="L9151" s="4" t="s">
        <v>310</v>
      </c>
    </row>
    <row r="9152" spans="1:12">
      <c r="A9152" s="36">
        <v>2017</v>
      </c>
      <c r="B9152" s="35" t="s">
        <v>816</v>
      </c>
      <c r="C9152" s="9">
        <v>43091</v>
      </c>
      <c r="D9152" s="14" t="s">
        <v>537</v>
      </c>
      <c r="E9152" s="1" t="s">
        <v>308</v>
      </c>
      <c r="F9152" s="11">
        <v>4415</v>
      </c>
      <c r="G9152" s="1" t="s">
        <v>137</v>
      </c>
      <c r="H9152" s="1" t="s">
        <v>312</v>
      </c>
      <c r="I9152" s="27">
        <v>105</v>
      </c>
      <c r="J9152" s="30">
        <v>603</v>
      </c>
      <c r="K9152" s="28" t="s">
        <v>2094</v>
      </c>
      <c r="L9152" s="4" t="s">
        <v>310</v>
      </c>
    </row>
    <row r="9153" spans="1:12">
      <c r="A9153" s="36">
        <v>2017</v>
      </c>
      <c r="B9153" s="35" t="s">
        <v>816</v>
      </c>
      <c r="C9153" s="9">
        <v>43095</v>
      </c>
      <c r="D9153" s="14" t="s">
        <v>537</v>
      </c>
      <c r="E9153" s="1" t="s">
        <v>308</v>
      </c>
      <c r="F9153" s="11">
        <v>4415</v>
      </c>
      <c r="G9153" s="1" t="s">
        <v>137</v>
      </c>
      <c r="H9153" s="1" t="s">
        <v>312</v>
      </c>
      <c r="I9153" s="27">
        <v>107</v>
      </c>
      <c r="J9153" s="30">
        <v>605</v>
      </c>
      <c r="K9153" s="28" t="s">
        <v>2094</v>
      </c>
      <c r="L9153" s="4" t="s">
        <v>310</v>
      </c>
    </row>
    <row r="9154" spans="1:12">
      <c r="A9154" s="36">
        <v>2017</v>
      </c>
      <c r="B9154" s="35" t="s">
        <v>816</v>
      </c>
      <c r="C9154" s="9">
        <v>43097</v>
      </c>
      <c r="D9154" s="14" t="s">
        <v>537</v>
      </c>
      <c r="E9154" s="1" t="s">
        <v>636</v>
      </c>
      <c r="F9154" s="11">
        <v>1283</v>
      </c>
      <c r="G9154" s="1" t="s">
        <v>7037</v>
      </c>
      <c r="H9154" s="11" t="s">
        <v>4037</v>
      </c>
      <c r="I9154" s="30">
        <v>608</v>
      </c>
      <c r="J9154" s="27" t="s">
        <v>7040</v>
      </c>
      <c r="K9154" s="28" t="s">
        <v>5104</v>
      </c>
      <c r="L9154" s="4" t="s">
        <v>582</v>
      </c>
    </row>
    <row r="9155" spans="1:12">
      <c r="A9155" s="36">
        <v>2017</v>
      </c>
      <c r="B9155" s="35" t="s">
        <v>816</v>
      </c>
      <c r="C9155" s="9">
        <v>43097</v>
      </c>
      <c r="D9155" s="14" t="s">
        <v>537</v>
      </c>
      <c r="E9155" s="1" t="s">
        <v>636</v>
      </c>
      <c r="F9155" s="11">
        <v>1283</v>
      </c>
      <c r="G9155" s="1" t="s">
        <v>7037</v>
      </c>
      <c r="H9155" s="11" t="s">
        <v>4037</v>
      </c>
      <c r="I9155" s="30">
        <v>666</v>
      </c>
      <c r="J9155" s="27" t="s">
        <v>7041</v>
      </c>
      <c r="K9155" s="28" t="s">
        <v>5104</v>
      </c>
      <c r="L9155" s="4" t="s">
        <v>582</v>
      </c>
    </row>
    <row r="9156" spans="1:12">
      <c r="A9156" s="36">
        <v>2017</v>
      </c>
      <c r="B9156" s="35" t="s">
        <v>816</v>
      </c>
      <c r="C9156" s="9">
        <v>43071</v>
      </c>
      <c r="D9156" s="14" t="s">
        <v>537</v>
      </c>
      <c r="E9156" s="1" t="s">
        <v>6</v>
      </c>
      <c r="F9156" s="11">
        <v>4120</v>
      </c>
      <c r="G9156" s="1" t="s">
        <v>269</v>
      </c>
      <c r="H9156" s="11" t="s">
        <v>95</v>
      </c>
      <c r="I9156" s="27">
        <v>239.3</v>
      </c>
      <c r="J9156" s="30">
        <v>750</v>
      </c>
      <c r="K9156" s="28" t="s">
        <v>6308</v>
      </c>
      <c r="L9156" s="4" t="s">
        <v>273</v>
      </c>
    </row>
    <row r="9157" spans="1:12">
      <c r="A9157" s="36">
        <v>2017</v>
      </c>
      <c r="B9157" s="35" t="s">
        <v>816</v>
      </c>
      <c r="C9157" s="9">
        <v>43073</v>
      </c>
      <c r="D9157" s="14" t="s">
        <v>537</v>
      </c>
      <c r="E9157" s="1" t="s">
        <v>636</v>
      </c>
      <c r="F9157" s="11">
        <v>1281</v>
      </c>
      <c r="G9157" s="1" t="s">
        <v>137</v>
      </c>
      <c r="H9157" s="1" t="s">
        <v>299</v>
      </c>
      <c r="I9157" s="27">
        <v>410</v>
      </c>
      <c r="J9157" s="30">
        <v>1111</v>
      </c>
      <c r="K9157" s="28" t="s">
        <v>7042</v>
      </c>
      <c r="L9157" s="4" t="s">
        <v>582</v>
      </c>
    </row>
    <row r="9158" spans="1:12">
      <c r="A9158" s="36">
        <v>2017</v>
      </c>
      <c r="B9158" s="35" t="s">
        <v>816</v>
      </c>
      <c r="C9158" s="9">
        <v>43073</v>
      </c>
      <c r="D9158" s="14" t="s">
        <v>537</v>
      </c>
      <c r="E9158" s="1" t="s">
        <v>636</v>
      </c>
      <c r="F9158" s="11">
        <v>1281</v>
      </c>
      <c r="G9158" s="1" t="s">
        <v>137</v>
      </c>
      <c r="H9158" s="1" t="s">
        <v>299</v>
      </c>
      <c r="I9158" s="27">
        <v>561</v>
      </c>
      <c r="J9158" s="30">
        <v>1112</v>
      </c>
      <c r="K9158" s="28" t="s">
        <v>7042</v>
      </c>
      <c r="L9158" s="4" t="s">
        <v>582</v>
      </c>
    </row>
    <row r="9159" spans="1:12">
      <c r="A9159" s="36">
        <v>2017</v>
      </c>
      <c r="B9159" s="35" t="s">
        <v>816</v>
      </c>
      <c r="C9159" s="9">
        <v>43073</v>
      </c>
      <c r="D9159" s="14" t="s">
        <v>537</v>
      </c>
      <c r="E9159" s="1" t="s">
        <v>308</v>
      </c>
      <c r="F9159" s="11">
        <v>4522</v>
      </c>
      <c r="G9159" s="1" t="s">
        <v>137</v>
      </c>
      <c r="H9159" s="1" t="s">
        <v>299</v>
      </c>
      <c r="I9159" s="27">
        <v>132</v>
      </c>
      <c r="J9159" s="30">
        <v>1113</v>
      </c>
      <c r="K9159" s="28" t="s">
        <v>7043</v>
      </c>
      <c r="L9159" s="4" t="s">
        <v>522</v>
      </c>
    </row>
    <row r="9160" spans="1:12">
      <c r="A9160" s="36">
        <v>2017</v>
      </c>
      <c r="B9160" s="35" t="s">
        <v>816</v>
      </c>
      <c r="C9160" s="9">
        <v>43074</v>
      </c>
      <c r="D9160" s="14" t="s">
        <v>537</v>
      </c>
      <c r="E9160" s="1" t="s">
        <v>308</v>
      </c>
      <c r="F9160" s="11">
        <v>4522</v>
      </c>
      <c r="G9160" s="1" t="s">
        <v>137</v>
      </c>
      <c r="H9160" s="1" t="s">
        <v>299</v>
      </c>
      <c r="I9160" s="27">
        <v>145</v>
      </c>
      <c r="J9160" s="30">
        <v>1114</v>
      </c>
      <c r="K9160" s="28" t="s">
        <v>6999</v>
      </c>
      <c r="L9160" s="4" t="s">
        <v>522</v>
      </c>
    </row>
    <row r="9161" spans="1:12">
      <c r="A9161" s="36">
        <v>2017</v>
      </c>
      <c r="B9161" s="35" t="s">
        <v>816</v>
      </c>
      <c r="C9161" s="9">
        <v>43076</v>
      </c>
      <c r="D9161" s="14" t="s">
        <v>537</v>
      </c>
      <c r="E9161" s="1" t="s">
        <v>308</v>
      </c>
      <c r="F9161" s="11">
        <v>4522</v>
      </c>
      <c r="G9161" s="1" t="s">
        <v>137</v>
      </c>
      <c r="H9161" s="1" t="s">
        <v>299</v>
      </c>
      <c r="I9161" s="27">
        <v>111</v>
      </c>
      <c r="J9161" s="30">
        <v>1119</v>
      </c>
      <c r="K9161" s="28" t="s">
        <v>7005</v>
      </c>
      <c r="L9161" s="4" t="s">
        <v>522</v>
      </c>
    </row>
    <row r="9162" spans="1:12">
      <c r="A9162" s="36">
        <v>2017</v>
      </c>
      <c r="B9162" s="35" t="s">
        <v>816</v>
      </c>
      <c r="C9162" s="9">
        <v>43079</v>
      </c>
      <c r="D9162" s="14" t="s">
        <v>537</v>
      </c>
      <c r="E9162" s="1" t="s">
        <v>308</v>
      </c>
      <c r="F9162" s="11">
        <v>4522</v>
      </c>
      <c r="G9162" s="1" t="s">
        <v>137</v>
      </c>
      <c r="H9162" s="1" t="s">
        <v>299</v>
      </c>
      <c r="I9162" s="27">
        <v>145</v>
      </c>
      <c r="J9162" s="30">
        <v>1120</v>
      </c>
      <c r="K9162" s="28" t="s">
        <v>7043</v>
      </c>
      <c r="L9162" s="4" t="s">
        <v>522</v>
      </c>
    </row>
    <row r="9163" spans="1:12">
      <c r="A9163" s="36">
        <v>2017</v>
      </c>
      <c r="B9163" s="35" t="s">
        <v>816</v>
      </c>
      <c r="C9163" s="9">
        <v>43081</v>
      </c>
      <c r="D9163" s="14" t="s">
        <v>537</v>
      </c>
      <c r="E9163" s="1" t="s">
        <v>308</v>
      </c>
      <c r="F9163" s="11">
        <v>4522</v>
      </c>
      <c r="G9163" s="1" t="s">
        <v>137</v>
      </c>
      <c r="H9163" s="1" t="s">
        <v>299</v>
      </c>
      <c r="I9163" s="27">
        <v>131</v>
      </c>
      <c r="J9163" s="30">
        <v>1121</v>
      </c>
      <c r="K9163" s="28" t="s">
        <v>7043</v>
      </c>
      <c r="L9163" s="4" t="s">
        <v>522</v>
      </c>
    </row>
    <row r="9164" spans="1:12">
      <c r="A9164" s="36">
        <v>2017</v>
      </c>
      <c r="B9164" s="35" t="s">
        <v>816</v>
      </c>
      <c r="C9164" s="9">
        <v>43081</v>
      </c>
      <c r="D9164" s="14" t="s">
        <v>537</v>
      </c>
      <c r="E9164" s="1" t="s">
        <v>308</v>
      </c>
      <c r="F9164" s="11">
        <v>4522</v>
      </c>
      <c r="G9164" s="1" t="s">
        <v>137</v>
      </c>
      <c r="H9164" s="1" t="s">
        <v>299</v>
      </c>
      <c r="I9164" s="27">
        <v>107</v>
      </c>
      <c r="J9164" s="30">
        <v>1122</v>
      </c>
      <c r="K9164" s="28" t="s">
        <v>7043</v>
      </c>
      <c r="L9164" s="4" t="s">
        <v>522</v>
      </c>
    </row>
    <row r="9165" spans="1:12">
      <c r="A9165" s="36">
        <v>2017</v>
      </c>
      <c r="B9165" s="35" t="s">
        <v>816</v>
      </c>
      <c r="C9165" s="9">
        <v>43082</v>
      </c>
      <c r="D9165" s="14" t="s">
        <v>537</v>
      </c>
      <c r="E9165" s="1" t="s">
        <v>308</v>
      </c>
      <c r="F9165" s="11">
        <v>4522</v>
      </c>
      <c r="G9165" s="1" t="s">
        <v>137</v>
      </c>
      <c r="H9165" s="1" t="s">
        <v>299</v>
      </c>
      <c r="I9165" s="27">
        <v>128</v>
      </c>
      <c r="J9165" s="30">
        <v>1123</v>
      </c>
      <c r="K9165" s="28" t="s">
        <v>7043</v>
      </c>
      <c r="L9165" s="4" t="s">
        <v>522</v>
      </c>
    </row>
    <row r="9166" spans="1:12">
      <c r="A9166" s="36">
        <v>2017</v>
      </c>
      <c r="B9166" s="35" t="s">
        <v>816</v>
      </c>
      <c r="C9166" s="9">
        <v>43084</v>
      </c>
      <c r="D9166" s="14" t="s">
        <v>537</v>
      </c>
      <c r="E9166" s="1" t="s">
        <v>6</v>
      </c>
      <c r="F9166" s="11">
        <v>4133</v>
      </c>
      <c r="G9166" s="1" t="s">
        <v>137</v>
      </c>
      <c r="H9166" s="1" t="s">
        <v>299</v>
      </c>
      <c r="I9166" s="27">
        <v>183</v>
      </c>
      <c r="J9166" s="30">
        <v>1125</v>
      </c>
      <c r="K9166" s="28" t="s">
        <v>5856</v>
      </c>
      <c r="L9166" s="4" t="s">
        <v>273</v>
      </c>
    </row>
    <row r="9167" spans="1:12">
      <c r="A9167" s="36">
        <v>2017</v>
      </c>
      <c r="B9167" s="35" t="s">
        <v>816</v>
      </c>
      <c r="C9167" s="9">
        <v>43088</v>
      </c>
      <c r="D9167" s="14" t="s">
        <v>537</v>
      </c>
      <c r="E9167" s="1" t="s">
        <v>6</v>
      </c>
      <c r="F9167" s="11">
        <v>4133</v>
      </c>
      <c r="G9167" s="1" t="s">
        <v>137</v>
      </c>
      <c r="H9167" s="1" t="s">
        <v>299</v>
      </c>
      <c r="I9167" s="27">
        <v>170</v>
      </c>
      <c r="J9167" s="30">
        <v>1126</v>
      </c>
      <c r="K9167" s="28" t="s">
        <v>5856</v>
      </c>
      <c r="L9167" s="4" t="s">
        <v>273</v>
      </c>
    </row>
    <row r="9168" spans="1:12">
      <c r="A9168" s="36">
        <v>2017</v>
      </c>
      <c r="B9168" s="35" t="s">
        <v>816</v>
      </c>
      <c r="C9168" s="9">
        <v>43089</v>
      </c>
      <c r="D9168" s="14" t="s">
        <v>537</v>
      </c>
      <c r="E9168" s="1" t="s">
        <v>6</v>
      </c>
      <c r="F9168" s="11">
        <v>4133</v>
      </c>
      <c r="G9168" s="1" t="s">
        <v>137</v>
      </c>
      <c r="H9168" s="1" t="s">
        <v>299</v>
      </c>
      <c r="I9168" s="27">
        <v>157</v>
      </c>
      <c r="J9168" s="30">
        <v>1129</v>
      </c>
      <c r="K9168" s="28" t="s">
        <v>5856</v>
      </c>
      <c r="L9168" s="4" t="s">
        <v>273</v>
      </c>
    </row>
    <row r="9169" spans="1:12">
      <c r="A9169" s="36">
        <v>2017</v>
      </c>
      <c r="B9169" s="35" t="s">
        <v>816</v>
      </c>
      <c r="C9169" s="9">
        <v>43091</v>
      </c>
      <c r="D9169" s="14" t="s">
        <v>537</v>
      </c>
      <c r="E9169" s="1" t="s">
        <v>6</v>
      </c>
      <c r="F9169" s="11">
        <v>4133</v>
      </c>
      <c r="G9169" s="1" t="s">
        <v>137</v>
      </c>
      <c r="H9169" s="1" t="s">
        <v>299</v>
      </c>
      <c r="I9169" s="27">
        <v>191</v>
      </c>
      <c r="J9169" s="30">
        <v>1132</v>
      </c>
      <c r="K9169" s="28" t="s">
        <v>5856</v>
      </c>
      <c r="L9169" s="4" t="s">
        <v>273</v>
      </c>
    </row>
    <row r="9170" spans="1:12">
      <c r="A9170" s="36">
        <v>2017</v>
      </c>
      <c r="B9170" s="35" t="s">
        <v>816</v>
      </c>
      <c r="C9170" s="9">
        <v>43093</v>
      </c>
      <c r="D9170" s="14" t="s">
        <v>537</v>
      </c>
      <c r="E9170" s="1" t="s">
        <v>6</v>
      </c>
      <c r="F9170" s="11">
        <v>4133</v>
      </c>
      <c r="G9170" s="1" t="s">
        <v>137</v>
      </c>
      <c r="H9170" s="1" t="s">
        <v>299</v>
      </c>
      <c r="I9170" s="27">
        <v>128</v>
      </c>
      <c r="J9170" s="30">
        <v>1133</v>
      </c>
      <c r="K9170" s="28" t="s">
        <v>5856</v>
      </c>
      <c r="L9170" s="4" t="s">
        <v>273</v>
      </c>
    </row>
    <row r="9171" spans="1:12">
      <c r="A9171" s="36">
        <v>2017</v>
      </c>
      <c r="B9171" s="35" t="s">
        <v>816</v>
      </c>
      <c r="C9171" s="9">
        <v>43098</v>
      </c>
      <c r="D9171" s="14" t="s">
        <v>537</v>
      </c>
      <c r="E9171" s="1" t="s">
        <v>6</v>
      </c>
      <c r="F9171" s="11">
        <v>4133</v>
      </c>
      <c r="G9171" s="1" t="s">
        <v>137</v>
      </c>
      <c r="H9171" s="1" t="s">
        <v>299</v>
      </c>
      <c r="I9171" s="27">
        <v>145</v>
      </c>
      <c r="J9171" s="30">
        <v>1135</v>
      </c>
      <c r="K9171" s="28" t="s">
        <v>1058</v>
      </c>
      <c r="L9171" s="4" t="s">
        <v>273</v>
      </c>
    </row>
    <row r="9172" spans="1:12">
      <c r="A9172" s="36">
        <v>2017</v>
      </c>
      <c r="B9172" s="35" t="s">
        <v>816</v>
      </c>
      <c r="C9172" s="9">
        <v>43099</v>
      </c>
      <c r="D9172" s="14" t="s">
        <v>537</v>
      </c>
      <c r="E9172" s="1" t="s">
        <v>6</v>
      </c>
      <c r="F9172" s="11">
        <v>4133</v>
      </c>
      <c r="G9172" s="1" t="s">
        <v>137</v>
      </c>
      <c r="H9172" s="1" t="s">
        <v>299</v>
      </c>
      <c r="I9172" s="27">
        <v>264</v>
      </c>
      <c r="J9172" s="30">
        <v>1136</v>
      </c>
      <c r="K9172" s="28" t="s">
        <v>1058</v>
      </c>
      <c r="L9172" s="4" t="s">
        <v>273</v>
      </c>
    </row>
    <row r="9173" spans="1:12">
      <c r="A9173" s="36">
        <v>2017</v>
      </c>
      <c r="B9173" s="35" t="s">
        <v>816</v>
      </c>
      <c r="C9173" s="9">
        <v>43099</v>
      </c>
      <c r="D9173" s="14" t="s">
        <v>537</v>
      </c>
      <c r="E9173" s="1" t="s">
        <v>6</v>
      </c>
      <c r="F9173" s="11">
        <v>4133</v>
      </c>
      <c r="G9173" s="1" t="s">
        <v>137</v>
      </c>
      <c r="H9173" s="1" t="s">
        <v>299</v>
      </c>
      <c r="I9173" s="27">
        <v>252</v>
      </c>
      <c r="J9173" s="30">
        <v>1137</v>
      </c>
      <c r="K9173" s="28" t="s">
        <v>1058</v>
      </c>
      <c r="L9173" s="4" t="s">
        <v>273</v>
      </c>
    </row>
    <row r="9174" spans="1:12">
      <c r="A9174" s="36">
        <v>2017</v>
      </c>
      <c r="B9174" s="35" t="s">
        <v>816</v>
      </c>
      <c r="C9174" s="9">
        <v>43070</v>
      </c>
      <c r="D9174" s="14" t="s">
        <v>537</v>
      </c>
      <c r="E9174" s="1" t="s">
        <v>308</v>
      </c>
      <c r="F9174" s="11">
        <v>4418</v>
      </c>
      <c r="G9174" s="1" t="s">
        <v>137</v>
      </c>
      <c r="H9174" s="1" t="s">
        <v>185</v>
      </c>
      <c r="I9174" s="27">
        <v>65</v>
      </c>
      <c r="J9174" s="30">
        <v>1360</v>
      </c>
      <c r="K9174" s="28" t="s">
        <v>7044</v>
      </c>
      <c r="L9174" s="4" t="s">
        <v>141</v>
      </c>
    </row>
    <row r="9175" spans="1:12">
      <c r="A9175" s="36">
        <v>2017</v>
      </c>
      <c r="B9175" s="35" t="s">
        <v>816</v>
      </c>
      <c r="C9175" s="9">
        <v>43078</v>
      </c>
      <c r="D9175" s="14" t="s">
        <v>537</v>
      </c>
      <c r="E9175" s="1" t="s">
        <v>308</v>
      </c>
      <c r="F9175" s="11">
        <v>4418</v>
      </c>
      <c r="G9175" s="1" t="s">
        <v>137</v>
      </c>
      <c r="H9175" s="1" t="s">
        <v>185</v>
      </c>
      <c r="I9175" s="27">
        <v>137</v>
      </c>
      <c r="J9175" s="30">
        <v>1366</v>
      </c>
      <c r="K9175" s="28" t="s">
        <v>6682</v>
      </c>
      <c r="L9175" s="4" t="s">
        <v>141</v>
      </c>
    </row>
    <row r="9176" spans="1:12">
      <c r="A9176" s="36">
        <v>2017</v>
      </c>
      <c r="B9176" s="35" t="s">
        <v>816</v>
      </c>
      <c r="C9176" s="9">
        <v>43080</v>
      </c>
      <c r="D9176" s="14" t="s">
        <v>537</v>
      </c>
      <c r="E9176" s="1" t="s">
        <v>148</v>
      </c>
      <c r="F9176" s="11">
        <v>4477</v>
      </c>
      <c r="G9176" s="1" t="s">
        <v>137</v>
      </c>
      <c r="H9176" s="1" t="s">
        <v>185</v>
      </c>
      <c r="I9176" s="27">
        <v>30</v>
      </c>
      <c r="J9176" s="30">
        <v>1367</v>
      </c>
      <c r="K9176" s="28" t="s">
        <v>7045</v>
      </c>
      <c r="L9176" s="4" t="s">
        <v>141</v>
      </c>
    </row>
    <row r="9177" spans="1:12">
      <c r="A9177" s="36">
        <v>2017</v>
      </c>
      <c r="B9177" s="35" t="s">
        <v>816</v>
      </c>
      <c r="C9177" s="9">
        <v>43084</v>
      </c>
      <c r="D9177" s="14" t="s">
        <v>537</v>
      </c>
      <c r="E9177" s="1" t="s">
        <v>308</v>
      </c>
      <c r="F9177" s="11">
        <v>4423</v>
      </c>
      <c r="G9177" s="1" t="s">
        <v>137</v>
      </c>
      <c r="H9177" s="1" t="s">
        <v>185</v>
      </c>
      <c r="I9177" s="27">
        <v>119</v>
      </c>
      <c r="J9177" s="30">
        <v>1368</v>
      </c>
      <c r="K9177" s="28" t="s">
        <v>7046</v>
      </c>
      <c r="L9177" s="4" t="s">
        <v>141</v>
      </c>
    </row>
    <row r="9178" spans="1:12">
      <c r="A9178" s="36">
        <v>2017</v>
      </c>
      <c r="B9178" s="35" t="s">
        <v>816</v>
      </c>
      <c r="C9178" s="9">
        <v>43084</v>
      </c>
      <c r="D9178" s="14" t="s">
        <v>537</v>
      </c>
      <c r="E9178" s="1" t="s">
        <v>308</v>
      </c>
      <c r="F9178" s="11">
        <v>4419</v>
      </c>
      <c r="G9178" s="1" t="s">
        <v>137</v>
      </c>
      <c r="H9178" s="1" t="s">
        <v>185</v>
      </c>
      <c r="I9178" s="27">
        <v>144</v>
      </c>
      <c r="J9178" s="30">
        <v>1369</v>
      </c>
      <c r="K9178" s="28" t="s">
        <v>7047</v>
      </c>
      <c r="L9178" s="4" t="s">
        <v>141</v>
      </c>
    </row>
    <row r="9179" spans="1:12">
      <c r="A9179" s="36">
        <v>2017</v>
      </c>
      <c r="B9179" s="35" t="s">
        <v>816</v>
      </c>
      <c r="C9179" s="9">
        <v>43085</v>
      </c>
      <c r="D9179" s="14" t="s">
        <v>537</v>
      </c>
      <c r="E9179" s="1" t="s">
        <v>308</v>
      </c>
      <c r="F9179" s="11">
        <v>4421</v>
      </c>
      <c r="G9179" s="1" t="s">
        <v>137</v>
      </c>
      <c r="H9179" s="1" t="s">
        <v>185</v>
      </c>
      <c r="I9179" s="27">
        <v>78</v>
      </c>
      <c r="J9179" s="30">
        <v>1370</v>
      </c>
      <c r="K9179" s="28" t="s">
        <v>7046</v>
      </c>
      <c r="L9179" s="4" t="s">
        <v>141</v>
      </c>
    </row>
    <row r="9180" spans="1:12">
      <c r="A9180" s="36">
        <v>2017</v>
      </c>
      <c r="B9180" s="35" t="s">
        <v>816</v>
      </c>
      <c r="C9180" s="9">
        <v>43085</v>
      </c>
      <c r="D9180" s="14" t="s">
        <v>537</v>
      </c>
      <c r="E9180" s="1" t="s">
        <v>308</v>
      </c>
      <c r="F9180" s="11">
        <v>4421</v>
      </c>
      <c r="G9180" s="1" t="s">
        <v>137</v>
      </c>
      <c r="H9180" s="1" t="s">
        <v>185</v>
      </c>
      <c r="I9180" s="27">
        <v>56</v>
      </c>
      <c r="J9180" s="30">
        <v>1371</v>
      </c>
      <c r="K9180" s="28" t="s">
        <v>7046</v>
      </c>
      <c r="L9180" s="4" t="s">
        <v>141</v>
      </c>
    </row>
    <row r="9181" spans="1:12">
      <c r="A9181" s="36">
        <v>2017</v>
      </c>
      <c r="B9181" s="35" t="s">
        <v>816</v>
      </c>
      <c r="C9181" s="9">
        <v>43086</v>
      </c>
      <c r="D9181" s="14" t="s">
        <v>537</v>
      </c>
      <c r="E9181" s="1" t="s">
        <v>13</v>
      </c>
      <c r="F9181" s="11">
        <v>5080</v>
      </c>
      <c r="G9181" s="1" t="s">
        <v>137</v>
      </c>
      <c r="H9181" s="1" t="s">
        <v>185</v>
      </c>
      <c r="I9181" s="27">
        <v>80</v>
      </c>
      <c r="J9181" s="30">
        <v>1372</v>
      </c>
      <c r="K9181" s="28" t="s">
        <v>910</v>
      </c>
      <c r="L9181" s="4" t="s">
        <v>9</v>
      </c>
    </row>
    <row r="9182" spans="1:12">
      <c r="A9182" s="36">
        <v>2017</v>
      </c>
      <c r="B9182" s="35" t="s">
        <v>816</v>
      </c>
      <c r="C9182" s="9">
        <v>43092</v>
      </c>
      <c r="D9182" s="14" t="s">
        <v>537</v>
      </c>
      <c r="E9182" s="1" t="s">
        <v>308</v>
      </c>
      <c r="F9182" s="11">
        <v>4419</v>
      </c>
      <c r="G9182" s="1" t="s">
        <v>137</v>
      </c>
      <c r="H9182" s="1" t="s">
        <v>185</v>
      </c>
      <c r="I9182" s="27">
        <v>78</v>
      </c>
      <c r="J9182" s="30">
        <v>1373</v>
      </c>
      <c r="K9182" s="28" t="s">
        <v>7048</v>
      </c>
      <c r="L9182" s="4" t="s">
        <v>141</v>
      </c>
    </row>
    <row r="9183" spans="1:12">
      <c r="A9183" s="36">
        <v>2017</v>
      </c>
      <c r="B9183" s="35" t="s">
        <v>816</v>
      </c>
      <c r="C9183" s="9">
        <v>43073</v>
      </c>
      <c r="D9183" s="14" t="s">
        <v>537</v>
      </c>
      <c r="E9183" s="1" t="s">
        <v>636</v>
      </c>
      <c r="F9183" s="11">
        <v>1284</v>
      </c>
      <c r="G9183" s="1" t="s">
        <v>269</v>
      </c>
      <c r="H9183" s="1" t="s">
        <v>270</v>
      </c>
      <c r="I9183" s="27">
        <v>352.2</v>
      </c>
      <c r="J9183" s="30" t="s">
        <v>7049</v>
      </c>
      <c r="K9183" s="28" t="s">
        <v>7050</v>
      </c>
      <c r="L9183" s="4" t="s">
        <v>582</v>
      </c>
    </row>
    <row r="9184" spans="1:12">
      <c r="A9184" s="36">
        <v>2017</v>
      </c>
      <c r="B9184" s="35" t="s">
        <v>816</v>
      </c>
      <c r="C9184" s="9">
        <v>43074</v>
      </c>
      <c r="D9184" s="14" t="s">
        <v>537</v>
      </c>
      <c r="E9184" s="1" t="s">
        <v>148</v>
      </c>
      <c r="F9184" s="11">
        <v>4477</v>
      </c>
      <c r="G9184" s="1" t="s">
        <v>137</v>
      </c>
      <c r="H9184" s="1" t="s">
        <v>138</v>
      </c>
      <c r="I9184" s="27">
        <v>42.2</v>
      </c>
      <c r="J9184" s="30">
        <v>1651</v>
      </c>
      <c r="K9184" s="28" t="s">
        <v>6741</v>
      </c>
      <c r="L9184" s="4" t="s">
        <v>141</v>
      </c>
    </row>
    <row r="9185" spans="1:12">
      <c r="A9185" s="36">
        <v>2017</v>
      </c>
      <c r="B9185" s="35" t="s">
        <v>816</v>
      </c>
      <c r="C9185" s="9">
        <v>43076</v>
      </c>
      <c r="D9185" s="14" t="s">
        <v>537</v>
      </c>
      <c r="E9185" s="1" t="s">
        <v>148</v>
      </c>
      <c r="F9185" s="11">
        <v>4477</v>
      </c>
      <c r="G9185" s="1" t="s">
        <v>137</v>
      </c>
      <c r="H9185" s="1" t="s">
        <v>138</v>
      </c>
      <c r="I9185" s="27">
        <v>10.3</v>
      </c>
      <c r="J9185" s="30">
        <v>1657</v>
      </c>
      <c r="K9185" s="28" t="s">
        <v>6741</v>
      </c>
      <c r="L9185" s="4" t="s">
        <v>141</v>
      </c>
    </row>
    <row r="9186" spans="1:12">
      <c r="A9186" s="36">
        <v>2017</v>
      </c>
      <c r="B9186" s="35" t="s">
        <v>816</v>
      </c>
      <c r="C9186" s="9">
        <v>43079</v>
      </c>
      <c r="D9186" s="14" t="s">
        <v>537</v>
      </c>
      <c r="E9186" s="1" t="s">
        <v>148</v>
      </c>
      <c r="F9186" s="11">
        <v>4477</v>
      </c>
      <c r="G9186" s="1" t="s">
        <v>137</v>
      </c>
      <c r="H9186" s="1" t="s">
        <v>138</v>
      </c>
      <c r="I9186" s="27">
        <v>25.1</v>
      </c>
      <c r="J9186" s="30">
        <v>1666</v>
      </c>
      <c r="K9186" s="28" t="s">
        <v>6741</v>
      </c>
      <c r="L9186" s="4" t="s">
        <v>141</v>
      </c>
    </row>
    <row r="9187" spans="1:12">
      <c r="A9187" s="36">
        <v>2017</v>
      </c>
      <c r="B9187" s="35" t="s">
        <v>816</v>
      </c>
      <c r="C9187" s="9">
        <v>43079</v>
      </c>
      <c r="D9187" s="14" t="s">
        <v>537</v>
      </c>
      <c r="E9187" s="1" t="s">
        <v>148</v>
      </c>
      <c r="F9187" s="11">
        <v>4477</v>
      </c>
      <c r="G9187" s="1" t="s">
        <v>137</v>
      </c>
      <c r="H9187" s="1" t="s">
        <v>138</v>
      </c>
      <c r="I9187" s="27">
        <v>40.200000000000003</v>
      </c>
      <c r="J9187" s="30">
        <v>1667</v>
      </c>
      <c r="K9187" s="28" t="s">
        <v>6741</v>
      </c>
      <c r="L9187" s="4" t="s">
        <v>141</v>
      </c>
    </row>
    <row r="9188" spans="1:12">
      <c r="A9188" s="36">
        <v>2017</v>
      </c>
      <c r="B9188" s="35" t="s">
        <v>816</v>
      </c>
      <c r="C9188" s="9">
        <v>43080</v>
      </c>
      <c r="D9188" s="14" t="s">
        <v>537</v>
      </c>
      <c r="E9188" s="1" t="s">
        <v>148</v>
      </c>
      <c r="F9188" s="11">
        <v>4477</v>
      </c>
      <c r="G9188" s="1" t="s">
        <v>137</v>
      </c>
      <c r="H9188" s="1" t="s">
        <v>138</v>
      </c>
      <c r="I9188" s="27">
        <v>25</v>
      </c>
      <c r="J9188" s="30">
        <v>1671</v>
      </c>
      <c r="K9188" s="28" t="s">
        <v>7045</v>
      </c>
      <c r="L9188" s="4" t="s">
        <v>141</v>
      </c>
    </row>
    <row r="9189" spans="1:12">
      <c r="A9189" s="36">
        <v>2017</v>
      </c>
      <c r="B9189" s="35" t="s">
        <v>816</v>
      </c>
      <c r="C9189" s="9">
        <v>43074</v>
      </c>
      <c r="D9189" s="14" t="s">
        <v>537</v>
      </c>
      <c r="E9189" s="1" t="s">
        <v>148</v>
      </c>
      <c r="F9189" s="11">
        <v>4477</v>
      </c>
      <c r="G9189" s="1" t="s">
        <v>137</v>
      </c>
      <c r="H9189" s="1" t="s">
        <v>138</v>
      </c>
      <c r="I9189" s="27">
        <v>15</v>
      </c>
      <c r="J9189" s="30">
        <v>3683</v>
      </c>
      <c r="K9189" s="28" t="s">
        <v>6741</v>
      </c>
      <c r="L9189" s="4" t="s">
        <v>141</v>
      </c>
    </row>
    <row r="9190" spans="1:12">
      <c r="A9190" s="36">
        <v>2017</v>
      </c>
      <c r="B9190" s="35" t="s">
        <v>816</v>
      </c>
      <c r="C9190" s="9">
        <v>43071</v>
      </c>
      <c r="D9190" s="14" t="s">
        <v>537</v>
      </c>
      <c r="E9190" s="1" t="s">
        <v>13</v>
      </c>
      <c r="F9190" s="11">
        <v>5080</v>
      </c>
      <c r="G9190" s="1" t="s">
        <v>137</v>
      </c>
      <c r="H9190" s="1" t="s">
        <v>138</v>
      </c>
      <c r="I9190" s="27">
        <v>26</v>
      </c>
      <c r="J9190" s="30">
        <v>3681</v>
      </c>
      <c r="K9190" s="28" t="s">
        <v>909</v>
      </c>
      <c r="L9190" s="4" t="s">
        <v>9</v>
      </c>
    </row>
    <row r="9191" spans="1:12">
      <c r="A9191" s="36">
        <v>2017</v>
      </c>
      <c r="B9191" s="35" t="s">
        <v>816</v>
      </c>
      <c r="C9191" s="9">
        <v>43075</v>
      </c>
      <c r="D9191" s="14" t="s">
        <v>537</v>
      </c>
      <c r="E9191" s="1" t="s">
        <v>13</v>
      </c>
      <c r="F9191" s="11">
        <v>5069</v>
      </c>
      <c r="G9191" s="1" t="s">
        <v>137</v>
      </c>
      <c r="H9191" s="1" t="s">
        <v>138</v>
      </c>
      <c r="I9191" s="27">
        <v>45</v>
      </c>
      <c r="J9191" s="30">
        <v>3685</v>
      </c>
      <c r="K9191" s="28" t="s">
        <v>6677</v>
      </c>
      <c r="L9191" s="4" t="s">
        <v>141</v>
      </c>
    </row>
    <row r="9192" spans="1:12">
      <c r="A9192" s="36">
        <v>2017</v>
      </c>
      <c r="B9192" s="35" t="s">
        <v>816</v>
      </c>
      <c r="C9192" s="9">
        <v>43078</v>
      </c>
      <c r="D9192" s="14" t="s">
        <v>537</v>
      </c>
      <c r="E9192" s="1" t="s">
        <v>13</v>
      </c>
      <c r="F9192" s="11">
        <v>5055</v>
      </c>
      <c r="G9192" s="1" t="s">
        <v>137</v>
      </c>
      <c r="H9192" s="1" t="s">
        <v>138</v>
      </c>
      <c r="I9192" s="27">
        <v>40</v>
      </c>
      <c r="J9192" s="30">
        <v>3694</v>
      </c>
      <c r="K9192" s="28" t="s">
        <v>7051</v>
      </c>
      <c r="L9192" s="4" t="s">
        <v>9</v>
      </c>
    </row>
    <row r="9193" spans="1:12">
      <c r="A9193" s="36">
        <v>2017</v>
      </c>
      <c r="B9193" s="35" t="s">
        <v>816</v>
      </c>
      <c r="C9193" s="9">
        <v>43082</v>
      </c>
      <c r="D9193" s="14" t="s">
        <v>537</v>
      </c>
      <c r="E9193" s="1" t="s">
        <v>13</v>
      </c>
      <c r="F9193" s="11">
        <v>5055</v>
      </c>
      <c r="G9193" s="1" t="s">
        <v>137</v>
      </c>
      <c r="H9193" s="1" t="s">
        <v>138</v>
      </c>
      <c r="I9193" s="27">
        <v>51</v>
      </c>
      <c r="J9193" s="30">
        <v>3699</v>
      </c>
      <c r="K9193" s="28" t="s">
        <v>6285</v>
      </c>
      <c r="L9193" s="4" t="s">
        <v>273</v>
      </c>
    </row>
    <row r="9194" spans="1:12">
      <c r="A9194" s="36">
        <v>2017</v>
      </c>
      <c r="B9194" s="35" t="s">
        <v>816</v>
      </c>
      <c r="C9194" s="9">
        <v>43082</v>
      </c>
      <c r="D9194" s="14" t="s">
        <v>537</v>
      </c>
      <c r="E9194" s="1" t="s">
        <v>13</v>
      </c>
      <c r="F9194" s="11">
        <v>5055</v>
      </c>
      <c r="G9194" s="1" t="s">
        <v>137</v>
      </c>
      <c r="H9194" s="1" t="s">
        <v>138</v>
      </c>
      <c r="I9194" s="27">
        <v>37</v>
      </c>
      <c r="J9194" s="30">
        <v>3700</v>
      </c>
      <c r="K9194" s="28" t="s">
        <v>6285</v>
      </c>
      <c r="L9194" s="4" t="s">
        <v>273</v>
      </c>
    </row>
    <row r="9195" spans="1:12">
      <c r="A9195" s="36">
        <v>2017</v>
      </c>
      <c r="B9195" s="35" t="s">
        <v>816</v>
      </c>
      <c r="C9195" s="9">
        <v>43096</v>
      </c>
      <c r="D9195" s="14" t="s">
        <v>537</v>
      </c>
      <c r="E9195" s="1" t="s">
        <v>13</v>
      </c>
      <c r="F9195" s="11">
        <v>5080</v>
      </c>
      <c r="G9195" s="1" t="s">
        <v>137</v>
      </c>
      <c r="H9195" s="1" t="s">
        <v>138</v>
      </c>
      <c r="I9195" s="27">
        <v>60</v>
      </c>
      <c r="J9195" s="30">
        <v>3720</v>
      </c>
      <c r="K9195" s="28" t="s">
        <v>17</v>
      </c>
      <c r="L9195" s="4" t="s">
        <v>9</v>
      </c>
    </row>
    <row r="9196" spans="1:12">
      <c r="A9196" s="36">
        <v>2017</v>
      </c>
      <c r="B9196" s="35" t="s">
        <v>816</v>
      </c>
      <c r="C9196" s="9">
        <v>43074</v>
      </c>
      <c r="D9196" s="14" t="s">
        <v>537</v>
      </c>
      <c r="E9196" s="1" t="s">
        <v>680</v>
      </c>
      <c r="F9196" s="11">
        <v>1209</v>
      </c>
      <c r="G9196" s="1" t="s">
        <v>269</v>
      </c>
      <c r="H9196" s="1" t="s">
        <v>270</v>
      </c>
      <c r="I9196" s="27">
        <v>1186.5</v>
      </c>
      <c r="J9196" s="30" t="s">
        <v>7052</v>
      </c>
      <c r="K9196" s="28" t="s">
        <v>686</v>
      </c>
      <c r="L9196" s="4" t="s">
        <v>582</v>
      </c>
    </row>
    <row r="9197" spans="1:12">
      <c r="A9197" s="36">
        <v>2017</v>
      </c>
      <c r="B9197" s="35" t="s">
        <v>816</v>
      </c>
      <c r="C9197" s="9">
        <v>43070</v>
      </c>
      <c r="D9197" s="14" t="s">
        <v>537</v>
      </c>
      <c r="E9197" s="1" t="s">
        <v>452</v>
      </c>
      <c r="F9197" s="11">
        <v>1250</v>
      </c>
      <c r="G9197" s="1" t="s">
        <v>137</v>
      </c>
      <c r="H9197" s="1" t="s">
        <v>138</v>
      </c>
      <c r="I9197" s="27">
        <v>61</v>
      </c>
      <c r="J9197" s="30">
        <v>3678</v>
      </c>
      <c r="K9197" s="28" t="s">
        <v>7053</v>
      </c>
      <c r="L9197" s="4" t="s">
        <v>310</v>
      </c>
    </row>
    <row r="9198" spans="1:12">
      <c r="A9198" s="36">
        <v>2017</v>
      </c>
      <c r="B9198" s="35" t="s">
        <v>816</v>
      </c>
      <c r="C9198" s="9">
        <v>43088</v>
      </c>
      <c r="D9198" s="14" t="s">
        <v>537</v>
      </c>
      <c r="E9198" s="1" t="s">
        <v>452</v>
      </c>
      <c r="F9198" s="11">
        <v>1256</v>
      </c>
      <c r="G9198" s="1" t="s">
        <v>137</v>
      </c>
      <c r="H9198" s="1" t="s">
        <v>138</v>
      </c>
      <c r="I9198" s="27">
        <v>105</v>
      </c>
      <c r="J9198" s="30">
        <v>3690</v>
      </c>
      <c r="K9198" s="28" t="s">
        <v>7054</v>
      </c>
      <c r="L9198" s="4" t="s">
        <v>508</v>
      </c>
    </row>
    <row r="9199" spans="1:12">
      <c r="A9199" s="36">
        <v>2017</v>
      </c>
      <c r="B9199" s="35" t="s">
        <v>816</v>
      </c>
      <c r="C9199" s="9">
        <v>43088</v>
      </c>
      <c r="D9199" s="14" t="s">
        <v>537</v>
      </c>
      <c r="E9199" s="1" t="s">
        <v>452</v>
      </c>
      <c r="F9199" s="11">
        <v>1256</v>
      </c>
      <c r="G9199" s="1" t="s">
        <v>137</v>
      </c>
      <c r="H9199" s="1" t="s">
        <v>138</v>
      </c>
      <c r="I9199" s="27">
        <v>35</v>
      </c>
      <c r="J9199" s="30">
        <v>3691</v>
      </c>
      <c r="K9199" s="28" t="s">
        <v>7054</v>
      </c>
      <c r="L9199" s="4" t="s">
        <v>508</v>
      </c>
    </row>
    <row r="9200" spans="1:12">
      <c r="A9200" s="36">
        <v>2017</v>
      </c>
      <c r="B9200" s="35" t="s">
        <v>816</v>
      </c>
      <c r="C9200" s="9">
        <v>43097</v>
      </c>
      <c r="D9200" s="14" t="s">
        <v>537</v>
      </c>
      <c r="E9200" s="1" t="s">
        <v>452</v>
      </c>
      <c r="F9200" s="11">
        <v>1256</v>
      </c>
      <c r="G9200" s="1" t="s">
        <v>137</v>
      </c>
      <c r="H9200" s="1" t="s">
        <v>138</v>
      </c>
      <c r="I9200" s="27">
        <v>60</v>
      </c>
      <c r="J9200" s="30">
        <v>3695</v>
      </c>
      <c r="K9200" s="28" t="s">
        <v>7055</v>
      </c>
      <c r="L9200" s="4" t="s">
        <v>508</v>
      </c>
    </row>
    <row r="9201" spans="1:12">
      <c r="A9201" s="36">
        <v>2017</v>
      </c>
      <c r="B9201" s="35" t="s">
        <v>816</v>
      </c>
      <c r="C9201" s="9">
        <v>43088</v>
      </c>
      <c r="D9201" s="14" t="s">
        <v>537</v>
      </c>
      <c r="E9201" s="1" t="s">
        <v>636</v>
      </c>
      <c r="F9201" s="11">
        <v>1283</v>
      </c>
      <c r="G9201" s="1" t="s">
        <v>137</v>
      </c>
      <c r="H9201" s="1" t="s">
        <v>138</v>
      </c>
      <c r="I9201" s="27">
        <v>252</v>
      </c>
      <c r="J9201" s="30">
        <v>3712</v>
      </c>
      <c r="K9201" s="28" t="s">
        <v>7056</v>
      </c>
      <c r="L9201" s="4" t="s">
        <v>582</v>
      </c>
    </row>
    <row r="9202" spans="1:12">
      <c r="A9202" s="36">
        <v>2017</v>
      </c>
      <c r="B9202" s="35" t="s">
        <v>816</v>
      </c>
      <c r="C9202" s="9">
        <v>43070</v>
      </c>
      <c r="D9202" s="14" t="s">
        <v>537</v>
      </c>
      <c r="E9202" s="1" t="s">
        <v>308</v>
      </c>
      <c r="F9202" s="11">
        <v>4418</v>
      </c>
      <c r="G9202" s="1" t="s">
        <v>137</v>
      </c>
      <c r="H9202" s="1" t="s">
        <v>138</v>
      </c>
      <c r="I9202" s="27">
        <v>90.1</v>
      </c>
      <c r="J9202" s="30">
        <v>1636</v>
      </c>
      <c r="K9202" s="28" t="s">
        <v>6682</v>
      </c>
      <c r="L9202" s="4" t="s">
        <v>141</v>
      </c>
    </row>
    <row r="9203" spans="1:12">
      <c r="A9203" s="36">
        <v>2017</v>
      </c>
      <c r="B9203" s="35" t="s">
        <v>816</v>
      </c>
      <c r="C9203" s="9">
        <v>43070</v>
      </c>
      <c r="D9203" s="14" t="s">
        <v>537</v>
      </c>
      <c r="E9203" s="1" t="s">
        <v>308</v>
      </c>
      <c r="F9203" s="11">
        <v>4418</v>
      </c>
      <c r="G9203" s="1" t="s">
        <v>137</v>
      </c>
      <c r="H9203" s="1" t="s">
        <v>138</v>
      </c>
      <c r="I9203" s="27">
        <v>93.8</v>
      </c>
      <c r="J9203" s="30">
        <v>1639</v>
      </c>
      <c r="K9203" s="28" t="s">
        <v>6682</v>
      </c>
      <c r="L9203" s="4" t="s">
        <v>141</v>
      </c>
    </row>
    <row r="9204" spans="1:12">
      <c r="A9204" s="36">
        <v>2017</v>
      </c>
      <c r="B9204" s="35" t="s">
        <v>816</v>
      </c>
      <c r="C9204" s="9">
        <v>43072</v>
      </c>
      <c r="D9204" s="14" t="s">
        <v>537</v>
      </c>
      <c r="E9204" s="1" t="s">
        <v>6</v>
      </c>
      <c r="F9204" s="11">
        <v>4137</v>
      </c>
      <c r="G9204" s="1" t="s">
        <v>510</v>
      </c>
      <c r="H9204" s="11" t="s">
        <v>2087</v>
      </c>
      <c r="I9204" s="27">
        <v>147</v>
      </c>
      <c r="J9204" s="30">
        <v>1659</v>
      </c>
      <c r="K9204" s="28" t="s">
        <v>5842</v>
      </c>
      <c r="L9204" s="4" t="s">
        <v>273</v>
      </c>
    </row>
    <row r="9205" spans="1:12">
      <c r="A9205" s="36">
        <v>2017</v>
      </c>
      <c r="B9205" s="35" t="s">
        <v>816</v>
      </c>
      <c r="C9205" s="9">
        <v>43071</v>
      </c>
      <c r="D9205" s="14" t="s">
        <v>537</v>
      </c>
      <c r="E9205" s="1" t="s">
        <v>308</v>
      </c>
      <c r="F9205" s="11">
        <v>4418</v>
      </c>
      <c r="G9205" s="1" t="s">
        <v>137</v>
      </c>
      <c r="H9205" s="1" t="s">
        <v>138</v>
      </c>
      <c r="I9205" s="27">
        <v>123.4</v>
      </c>
      <c r="J9205" s="30">
        <v>1642</v>
      </c>
      <c r="K9205" s="28" t="s">
        <v>6682</v>
      </c>
      <c r="L9205" s="4" t="s">
        <v>141</v>
      </c>
    </row>
    <row r="9206" spans="1:12">
      <c r="A9206" s="36">
        <v>2017</v>
      </c>
      <c r="B9206" s="35" t="s">
        <v>816</v>
      </c>
      <c r="C9206" s="9">
        <v>43071</v>
      </c>
      <c r="D9206" s="14" t="s">
        <v>537</v>
      </c>
      <c r="E9206" s="1" t="s">
        <v>308</v>
      </c>
      <c r="F9206" s="11">
        <v>4528</v>
      </c>
      <c r="G9206" s="1" t="s">
        <v>137</v>
      </c>
      <c r="H9206" s="1" t="s">
        <v>138</v>
      </c>
      <c r="I9206" s="27">
        <v>88.1</v>
      </c>
      <c r="J9206" s="30">
        <v>1645</v>
      </c>
      <c r="K9206" s="28" t="s">
        <v>3579</v>
      </c>
      <c r="L9206" s="4" t="s">
        <v>310</v>
      </c>
    </row>
    <row r="9207" spans="1:12">
      <c r="A9207" s="36">
        <v>2017</v>
      </c>
      <c r="B9207" s="35" t="s">
        <v>816</v>
      </c>
      <c r="C9207" s="9">
        <v>43072</v>
      </c>
      <c r="D9207" s="14" t="s">
        <v>537</v>
      </c>
      <c r="E9207" s="1" t="s">
        <v>308</v>
      </c>
      <c r="F9207" s="11">
        <v>4528</v>
      </c>
      <c r="G9207" s="1" t="s">
        <v>137</v>
      </c>
      <c r="H9207" s="1" t="s">
        <v>138</v>
      </c>
      <c r="I9207" s="27">
        <v>125.3</v>
      </c>
      <c r="J9207" s="30">
        <v>1648</v>
      </c>
      <c r="K9207" s="28" t="s">
        <v>3579</v>
      </c>
      <c r="L9207" s="4" t="s">
        <v>310</v>
      </c>
    </row>
    <row r="9208" spans="1:12">
      <c r="A9208" s="36">
        <v>2017</v>
      </c>
      <c r="B9208" s="35" t="s">
        <v>816</v>
      </c>
      <c r="C9208" s="9">
        <v>43072</v>
      </c>
      <c r="D9208" s="14" t="s">
        <v>537</v>
      </c>
      <c r="E9208" s="1" t="s">
        <v>636</v>
      </c>
      <c r="F9208" s="11">
        <v>1281</v>
      </c>
      <c r="G9208" s="1" t="s">
        <v>510</v>
      </c>
      <c r="H9208" s="11" t="s">
        <v>2087</v>
      </c>
      <c r="I9208" s="27">
        <v>370</v>
      </c>
      <c r="J9208" s="30">
        <v>1661</v>
      </c>
      <c r="K9208" s="28" t="s">
        <v>7057</v>
      </c>
      <c r="L9208" s="4" t="s">
        <v>582</v>
      </c>
    </row>
    <row r="9209" spans="1:12">
      <c r="A9209" s="36">
        <v>2017</v>
      </c>
      <c r="B9209" s="35" t="s">
        <v>816</v>
      </c>
      <c r="C9209" s="9">
        <v>43072</v>
      </c>
      <c r="D9209" s="14" t="s">
        <v>537</v>
      </c>
      <c r="E9209" s="1" t="s">
        <v>308</v>
      </c>
      <c r="F9209" s="11">
        <v>4528</v>
      </c>
      <c r="G9209" s="1" t="s">
        <v>137</v>
      </c>
      <c r="H9209" s="1" t="s">
        <v>138</v>
      </c>
      <c r="I9209" s="27">
        <v>106.7</v>
      </c>
      <c r="J9209" s="30">
        <v>1650</v>
      </c>
      <c r="K9209" s="28" t="s">
        <v>3579</v>
      </c>
      <c r="L9209" s="4" t="s">
        <v>310</v>
      </c>
    </row>
    <row r="9210" spans="1:12">
      <c r="A9210" s="36">
        <v>2017</v>
      </c>
      <c r="B9210" s="35" t="s">
        <v>816</v>
      </c>
      <c r="C9210" s="9">
        <v>43090</v>
      </c>
      <c r="D9210" s="14" t="s">
        <v>537</v>
      </c>
      <c r="E9210" s="1" t="s">
        <v>452</v>
      </c>
      <c r="F9210" s="11" t="s">
        <v>7058</v>
      </c>
      <c r="G9210" s="1" t="s">
        <v>37</v>
      </c>
      <c r="H9210" s="11" t="s">
        <v>2087</v>
      </c>
      <c r="I9210" s="27">
        <v>355</v>
      </c>
      <c r="J9210" s="30">
        <v>1662</v>
      </c>
      <c r="K9210" s="28" t="s">
        <v>7059</v>
      </c>
      <c r="L9210" s="4" t="s">
        <v>508</v>
      </c>
    </row>
    <row r="9211" spans="1:12">
      <c r="A9211" s="36">
        <v>2017</v>
      </c>
      <c r="B9211" s="35" t="s">
        <v>816</v>
      </c>
      <c r="C9211" s="9">
        <v>43074</v>
      </c>
      <c r="D9211" s="14" t="s">
        <v>537</v>
      </c>
      <c r="E9211" s="1" t="s">
        <v>308</v>
      </c>
      <c r="F9211" s="11">
        <v>4528</v>
      </c>
      <c r="G9211" s="1" t="s">
        <v>137</v>
      </c>
      <c r="H9211" s="1" t="s">
        <v>138</v>
      </c>
      <c r="I9211" s="27">
        <v>10.5</v>
      </c>
      <c r="J9211" s="30">
        <v>1652</v>
      </c>
      <c r="K9211" s="28" t="s">
        <v>3579</v>
      </c>
      <c r="L9211" s="4" t="s">
        <v>310</v>
      </c>
    </row>
    <row r="9212" spans="1:12">
      <c r="A9212" s="36">
        <v>2017</v>
      </c>
      <c r="B9212" s="35" t="s">
        <v>816</v>
      </c>
      <c r="C9212" s="9">
        <v>43074</v>
      </c>
      <c r="D9212" s="14" t="s">
        <v>537</v>
      </c>
      <c r="E9212" s="1" t="s">
        <v>148</v>
      </c>
      <c r="F9212" s="11">
        <v>4477</v>
      </c>
      <c r="G9212" s="1" t="s">
        <v>510</v>
      </c>
      <c r="H9212" s="11" t="s">
        <v>2087</v>
      </c>
      <c r="I9212" s="27">
        <v>50</v>
      </c>
      <c r="J9212" s="30">
        <v>1663</v>
      </c>
      <c r="K9212" s="28" t="s">
        <v>7045</v>
      </c>
      <c r="L9212" s="4" t="s">
        <v>141</v>
      </c>
    </row>
    <row r="9213" spans="1:12">
      <c r="A9213" s="36">
        <v>2017</v>
      </c>
      <c r="B9213" s="35" t="s">
        <v>816</v>
      </c>
      <c r="C9213" s="9">
        <v>43074</v>
      </c>
      <c r="D9213" s="14" t="s">
        <v>537</v>
      </c>
      <c r="E9213" s="1" t="s">
        <v>308</v>
      </c>
      <c r="F9213" s="11" t="s">
        <v>7060</v>
      </c>
      <c r="G9213" s="1" t="s">
        <v>137</v>
      </c>
      <c r="H9213" s="1" t="s">
        <v>138</v>
      </c>
      <c r="I9213" s="27">
        <v>125.2</v>
      </c>
      <c r="J9213" s="30">
        <v>1653</v>
      </c>
      <c r="K9213" s="28" t="s">
        <v>2496</v>
      </c>
      <c r="L9213" s="4" t="s">
        <v>310</v>
      </c>
    </row>
    <row r="9214" spans="1:12">
      <c r="A9214" s="36">
        <v>2017</v>
      </c>
      <c r="B9214" s="35" t="s">
        <v>816</v>
      </c>
      <c r="C9214" s="9">
        <v>43074</v>
      </c>
      <c r="D9214" s="14" t="s">
        <v>537</v>
      </c>
      <c r="E9214" s="1" t="s">
        <v>308</v>
      </c>
      <c r="F9214" s="11">
        <v>4418</v>
      </c>
      <c r="G9214" s="1" t="s">
        <v>137</v>
      </c>
      <c r="H9214" s="1" t="s">
        <v>138</v>
      </c>
      <c r="I9214" s="27">
        <v>76.5</v>
      </c>
      <c r="J9214" s="30">
        <v>1654</v>
      </c>
      <c r="K9214" s="28" t="s">
        <v>6682</v>
      </c>
      <c r="L9214" s="4" t="s">
        <v>141</v>
      </c>
    </row>
    <row r="9215" spans="1:12">
      <c r="A9215" s="36">
        <v>2017</v>
      </c>
      <c r="B9215" s="35" t="s">
        <v>816</v>
      </c>
      <c r="C9215" s="9">
        <v>43075</v>
      </c>
      <c r="D9215" s="14" t="s">
        <v>537</v>
      </c>
      <c r="E9215" s="1" t="s">
        <v>308</v>
      </c>
      <c r="F9215" s="11">
        <v>4528</v>
      </c>
      <c r="G9215" s="1" t="s">
        <v>137</v>
      </c>
      <c r="H9215" s="1" t="s">
        <v>138</v>
      </c>
      <c r="I9215" s="27">
        <v>101.3</v>
      </c>
      <c r="J9215" s="30">
        <v>1655</v>
      </c>
      <c r="K9215" s="28" t="s">
        <v>4097</v>
      </c>
      <c r="L9215" s="4" t="s">
        <v>310</v>
      </c>
    </row>
    <row r="9216" spans="1:12">
      <c r="A9216" s="36">
        <v>2017</v>
      </c>
      <c r="B9216" s="35" t="s">
        <v>816</v>
      </c>
      <c r="C9216" s="9">
        <v>43071</v>
      </c>
      <c r="D9216" s="14" t="s">
        <v>537</v>
      </c>
      <c r="E9216" s="1" t="s">
        <v>308</v>
      </c>
      <c r="F9216" s="11">
        <v>4418</v>
      </c>
      <c r="G9216" s="1" t="s">
        <v>510</v>
      </c>
      <c r="H9216" s="11" t="s">
        <v>2087</v>
      </c>
      <c r="I9216" s="27">
        <v>89</v>
      </c>
      <c r="J9216" s="30">
        <v>1667</v>
      </c>
      <c r="K9216" s="28" t="s">
        <v>6682</v>
      </c>
      <c r="L9216" s="4" t="s">
        <v>141</v>
      </c>
    </row>
    <row r="9217" spans="1:12">
      <c r="A9217" s="36">
        <v>2017</v>
      </c>
      <c r="B9217" s="35" t="s">
        <v>816</v>
      </c>
      <c r="C9217" s="9">
        <v>43077</v>
      </c>
      <c r="D9217" s="14" t="s">
        <v>537</v>
      </c>
      <c r="E9217" s="1" t="s">
        <v>308</v>
      </c>
      <c r="F9217" s="11">
        <v>4528</v>
      </c>
      <c r="G9217" s="1" t="s">
        <v>137</v>
      </c>
      <c r="H9217" s="1" t="s">
        <v>138</v>
      </c>
      <c r="I9217" s="27">
        <v>123.4</v>
      </c>
      <c r="J9217" s="30">
        <v>1659</v>
      </c>
      <c r="K9217" s="28" t="s">
        <v>4097</v>
      </c>
      <c r="L9217" s="4" t="s">
        <v>310</v>
      </c>
    </row>
    <row r="9218" spans="1:12">
      <c r="A9218" s="36">
        <v>2017</v>
      </c>
      <c r="B9218" s="35" t="s">
        <v>816</v>
      </c>
      <c r="C9218" s="9">
        <v>43090</v>
      </c>
      <c r="D9218" s="14" t="s">
        <v>537</v>
      </c>
      <c r="E9218" s="1" t="s">
        <v>452</v>
      </c>
      <c r="F9218" s="11" t="s">
        <v>7058</v>
      </c>
      <c r="G9218" s="1" t="s">
        <v>37</v>
      </c>
      <c r="H9218" s="11" t="s">
        <v>2087</v>
      </c>
      <c r="I9218" s="27">
        <v>290</v>
      </c>
      <c r="J9218" s="30">
        <v>1668</v>
      </c>
      <c r="K9218" s="28" t="s">
        <v>7061</v>
      </c>
      <c r="L9218" s="4" t="s">
        <v>508</v>
      </c>
    </row>
    <row r="9219" spans="1:12">
      <c r="A9219" s="36">
        <v>2017</v>
      </c>
      <c r="B9219" s="35" t="s">
        <v>816</v>
      </c>
      <c r="C9219" s="9">
        <v>43077</v>
      </c>
      <c r="D9219" s="14" t="s">
        <v>537</v>
      </c>
      <c r="E9219" s="1" t="s">
        <v>308</v>
      </c>
      <c r="F9219" s="11">
        <v>4528</v>
      </c>
      <c r="G9219" s="1" t="s">
        <v>137</v>
      </c>
      <c r="H9219" s="1" t="s">
        <v>138</v>
      </c>
      <c r="I9219" s="27">
        <v>23.2</v>
      </c>
      <c r="J9219" s="30">
        <v>1661</v>
      </c>
      <c r="K9219" s="28" t="s">
        <v>6682</v>
      </c>
      <c r="L9219" s="4" t="s">
        <v>310</v>
      </c>
    </row>
    <row r="9220" spans="1:12">
      <c r="A9220" s="36">
        <v>2017</v>
      </c>
      <c r="B9220" s="35" t="s">
        <v>816</v>
      </c>
      <c r="C9220" s="9">
        <v>43077</v>
      </c>
      <c r="D9220" s="14" t="s">
        <v>537</v>
      </c>
      <c r="E9220" s="1" t="s">
        <v>636</v>
      </c>
      <c r="F9220" s="11">
        <v>1284</v>
      </c>
      <c r="G9220" s="1" t="s">
        <v>510</v>
      </c>
      <c r="H9220" s="11" t="s">
        <v>2087</v>
      </c>
      <c r="I9220" s="27">
        <v>290</v>
      </c>
      <c r="J9220" s="30">
        <v>1670</v>
      </c>
      <c r="K9220" s="28" t="s">
        <v>7062</v>
      </c>
      <c r="L9220" s="4" t="s">
        <v>582</v>
      </c>
    </row>
    <row r="9221" spans="1:12">
      <c r="A9221" s="36">
        <v>2017</v>
      </c>
      <c r="B9221" s="35" t="s">
        <v>816</v>
      </c>
      <c r="C9221" s="9">
        <v>43077</v>
      </c>
      <c r="D9221" s="14" t="s">
        <v>537</v>
      </c>
      <c r="E9221" s="1" t="s">
        <v>308</v>
      </c>
      <c r="F9221" s="11">
        <v>4418</v>
      </c>
      <c r="G9221" s="1" t="s">
        <v>137</v>
      </c>
      <c r="H9221" s="1" t="s">
        <v>138</v>
      </c>
      <c r="I9221" s="27">
        <v>30.1</v>
      </c>
      <c r="J9221" s="30">
        <v>1662</v>
      </c>
      <c r="K9221" s="28" t="s">
        <v>7063</v>
      </c>
      <c r="L9221" s="4" t="s">
        <v>141</v>
      </c>
    </row>
    <row r="9222" spans="1:12">
      <c r="A9222" s="36">
        <v>2017</v>
      </c>
      <c r="B9222" s="35" t="s">
        <v>816</v>
      </c>
      <c r="C9222" s="9">
        <v>43078</v>
      </c>
      <c r="D9222" s="14" t="s">
        <v>537</v>
      </c>
      <c r="E9222" s="1" t="s">
        <v>13</v>
      </c>
      <c r="F9222" s="11">
        <v>5055</v>
      </c>
      <c r="G9222" s="1" t="s">
        <v>510</v>
      </c>
      <c r="H9222" s="11" t="s">
        <v>2087</v>
      </c>
      <c r="I9222" s="27">
        <v>31</v>
      </c>
      <c r="J9222" s="30">
        <v>1672</v>
      </c>
      <c r="K9222" s="28" t="s">
        <v>7051</v>
      </c>
      <c r="L9222" s="4" t="s">
        <v>9</v>
      </c>
    </row>
    <row r="9223" spans="1:12">
      <c r="A9223" s="36">
        <v>2017</v>
      </c>
      <c r="B9223" s="35" t="s">
        <v>816</v>
      </c>
      <c r="C9223" s="9">
        <v>43078</v>
      </c>
      <c r="D9223" s="14" t="s">
        <v>537</v>
      </c>
      <c r="E9223" s="1" t="s">
        <v>308</v>
      </c>
      <c r="F9223" s="11">
        <v>4418</v>
      </c>
      <c r="G9223" s="1" t="s">
        <v>137</v>
      </c>
      <c r="H9223" s="1" t="s">
        <v>138</v>
      </c>
      <c r="I9223" s="27">
        <v>125.1</v>
      </c>
      <c r="J9223" s="30">
        <v>1663</v>
      </c>
      <c r="K9223" s="28" t="s">
        <v>7063</v>
      </c>
      <c r="L9223" s="4" t="s">
        <v>141</v>
      </c>
    </row>
    <row r="9224" spans="1:12">
      <c r="A9224" s="36">
        <v>2017</v>
      </c>
      <c r="B9224" s="35" t="s">
        <v>816</v>
      </c>
      <c r="C9224" s="9">
        <v>43078</v>
      </c>
      <c r="D9224" s="14" t="s">
        <v>537</v>
      </c>
      <c r="E9224" s="1" t="s">
        <v>13</v>
      </c>
      <c r="F9224" s="11">
        <v>5055</v>
      </c>
      <c r="G9224" s="1" t="s">
        <v>510</v>
      </c>
      <c r="H9224" s="11" t="s">
        <v>2087</v>
      </c>
      <c r="I9224" s="27">
        <v>30</v>
      </c>
      <c r="J9224" s="30">
        <v>1673</v>
      </c>
      <c r="K9224" s="28" t="s">
        <v>7051</v>
      </c>
      <c r="L9224" s="4" t="s">
        <v>9</v>
      </c>
    </row>
    <row r="9225" spans="1:12">
      <c r="A9225" s="36">
        <v>2017</v>
      </c>
      <c r="B9225" s="35" t="s">
        <v>816</v>
      </c>
      <c r="C9225" s="9">
        <v>43078</v>
      </c>
      <c r="D9225" s="14" t="s">
        <v>537</v>
      </c>
      <c r="E9225" s="1" t="s">
        <v>308</v>
      </c>
      <c r="F9225" s="11">
        <v>4528</v>
      </c>
      <c r="G9225" s="1" t="s">
        <v>137</v>
      </c>
      <c r="H9225" s="1" t="s">
        <v>138</v>
      </c>
      <c r="I9225" s="27">
        <v>23.6</v>
      </c>
      <c r="J9225" s="30">
        <v>1664</v>
      </c>
      <c r="K9225" s="28" t="s">
        <v>4097</v>
      </c>
      <c r="L9225" s="4" t="s">
        <v>310</v>
      </c>
    </row>
    <row r="9226" spans="1:12">
      <c r="A9226" s="36">
        <v>2017</v>
      </c>
      <c r="B9226" s="35" t="s">
        <v>816</v>
      </c>
      <c r="C9226" s="9">
        <v>43078</v>
      </c>
      <c r="D9226" s="14" t="s">
        <v>537</v>
      </c>
      <c r="E9226" s="1" t="s">
        <v>6</v>
      </c>
      <c r="F9226" s="11">
        <v>4126</v>
      </c>
      <c r="G9226" s="1" t="s">
        <v>510</v>
      </c>
      <c r="H9226" s="11" t="s">
        <v>2087</v>
      </c>
      <c r="I9226" s="27">
        <v>132</v>
      </c>
      <c r="J9226" s="30">
        <v>1674</v>
      </c>
      <c r="K9226" s="28" t="s">
        <v>7064</v>
      </c>
      <c r="L9226" s="4" t="s">
        <v>9</v>
      </c>
    </row>
    <row r="9227" spans="1:12">
      <c r="A9227" s="36">
        <v>2017</v>
      </c>
      <c r="B9227" s="35" t="s">
        <v>816</v>
      </c>
      <c r="C9227" s="9">
        <v>43078</v>
      </c>
      <c r="D9227" s="14" t="s">
        <v>537</v>
      </c>
      <c r="E9227" s="1" t="s">
        <v>308</v>
      </c>
      <c r="F9227" s="11">
        <v>4418</v>
      </c>
      <c r="G9227" s="1" t="s">
        <v>137</v>
      </c>
      <c r="H9227" s="1" t="s">
        <v>138</v>
      </c>
      <c r="I9227" s="27">
        <v>96.5</v>
      </c>
      <c r="J9227" s="30">
        <v>1665</v>
      </c>
      <c r="K9227" s="28" t="s">
        <v>6682</v>
      </c>
      <c r="L9227" s="4" t="s">
        <v>141</v>
      </c>
    </row>
    <row r="9228" spans="1:12">
      <c r="A9228" s="36">
        <v>2017</v>
      </c>
      <c r="B9228" s="35" t="s">
        <v>816</v>
      </c>
      <c r="C9228" s="9">
        <v>43080</v>
      </c>
      <c r="D9228" s="14" t="s">
        <v>537</v>
      </c>
      <c r="E9228" s="1" t="s">
        <v>308</v>
      </c>
      <c r="F9228" s="11">
        <v>4528</v>
      </c>
      <c r="G9228" s="1" t="s">
        <v>137</v>
      </c>
      <c r="H9228" s="1" t="s">
        <v>138</v>
      </c>
      <c r="I9228" s="27">
        <v>102.3</v>
      </c>
      <c r="J9228" s="30">
        <v>1670</v>
      </c>
      <c r="K9228" s="28" t="s">
        <v>4097</v>
      </c>
      <c r="L9228" s="4" t="s">
        <v>310</v>
      </c>
    </row>
    <row r="9229" spans="1:12">
      <c r="A9229" s="36">
        <v>2017</v>
      </c>
      <c r="B9229" s="35" t="s">
        <v>816</v>
      </c>
      <c r="C9229" s="9">
        <v>43079</v>
      </c>
      <c r="D9229" s="14" t="s">
        <v>537</v>
      </c>
      <c r="E9229" s="1" t="s">
        <v>148</v>
      </c>
      <c r="F9229" s="11">
        <v>4477</v>
      </c>
      <c r="G9229" s="1" t="s">
        <v>510</v>
      </c>
      <c r="H9229" s="11" t="s">
        <v>2087</v>
      </c>
      <c r="I9229" s="27">
        <v>25</v>
      </c>
      <c r="J9229" s="30">
        <v>1675</v>
      </c>
      <c r="K9229" s="28" t="s">
        <v>7045</v>
      </c>
      <c r="L9229" s="4" t="s">
        <v>141</v>
      </c>
    </row>
    <row r="9230" spans="1:12">
      <c r="A9230" s="36">
        <v>2017</v>
      </c>
      <c r="B9230" s="35" t="s">
        <v>816</v>
      </c>
      <c r="C9230" s="9">
        <v>43079</v>
      </c>
      <c r="D9230" s="14" t="s">
        <v>537</v>
      </c>
      <c r="E9230" s="1" t="s">
        <v>6</v>
      </c>
      <c r="F9230" s="11">
        <v>4126</v>
      </c>
      <c r="G9230" s="1" t="s">
        <v>510</v>
      </c>
      <c r="H9230" s="11" t="s">
        <v>2087</v>
      </c>
      <c r="I9230" s="27">
        <v>282</v>
      </c>
      <c r="J9230" s="30">
        <v>1676</v>
      </c>
      <c r="K9230" s="28" t="s">
        <v>7064</v>
      </c>
      <c r="L9230" s="4" t="s">
        <v>9</v>
      </c>
    </row>
    <row r="9231" spans="1:12">
      <c r="A9231" s="36">
        <v>2017</v>
      </c>
      <c r="B9231" s="35" t="s">
        <v>816</v>
      </c>
      <c r="C9231" s="9">
        <v>43080</v>
      </c>
      <c r="D9231" s="14" t="s">
        <v>537</v>
      </c>
      <c r="E9231" s="1" t="s">
        <v>308</v>
      </c>
      <c r="F9231" s="11">
        <v>4419</v>
      </c>
      <c r="G9231" s="1" t="s">
        <v>137</v>
      </c>
      <c r="H9231" s="1" t="s">
        <v>138</v>
      </c>
      <c r="I9231" s="27">
        <v>118.2</v>
      </c>
      <c r="J9231" s="30">
        <v>1672</v>
      </c>
      <c r="K9231" s="28" t="s">
        <v>7065</v>
      </c>
      <c r="L9231" s="4" t="s">
        <v>141</v>
      </c>
    </row>
    <row r="9232" spans="1:12">
      <c r="A9232" s="36">
        <v>2017</v>
      </c>
      <c r="B9232" s="35" t="s">
        <v>816</v>
      </c>
      <c r="C9232" s="9">
        <v>43080</v>
      </c>
      <c r="D9232" s="14" t="s">
        <v>537</v>
      </c>
      <c r="E9232" s="1" t="s">
        <v>6</v>
      </c>
      <c r="F9232" s="11">
        <v>4126</v>
      </c>
      <c r="G9232" s="1" t="s">
        <v>510</v>
      </c>
      <c r="H9232" s="11" t="s">
        <v>2087</v>
      </c>
      <c r="I9232" s="27">
        <v>178</v>
      </c>
      <c r="J9232" s="30">
        <v>1677</v>
      </c>
      <c r="K9232" s="28" t="s">
        <v>7064</v>
      </c>
      <c r="L9232" s="4" t="s">
        <v>9</v>
      </c>
    </row>
    <row r="9233" spans="1:12">
      <c r="A9233" s="36">
        <v>2017</v>
      </c>
      <c r="B9233" s="35" t="s">
        <v>816</v>
      </c>
      <c r="C9233" s="9">
        <v>43080</v>
      </c>
      <c r="D9233" s="14" t="s">
        <v>537</v>
      </c>
      <c r="E9233" s="1" t="s">
        <v>308</v>
      </c>
      <c r="F9233" s="11">
        <v>4415</v>
      </c>
      <c r="G9233" s="1" t="s">
        <v>137</v>
      </c>
      <c r="H9233" s="1" t="s">
        <v>138</v>
      </c>
      <c r="I9233" s="27">
        <v>128.1</v>
      </c>
      <c r="J9233" s="30">
        <v>1673</v>
      </c>
      <c r="K9233" s="28" t="s">
        <v>2094</v>
      </c>
      <c r="L9233" s="4" t="s">
        <v>310</v>
      </c>
    </row>
    <row r="9234" spans="1:12">
      <c r="A9234" s="36">
        <v>2017</v>
      </c>
      <c r="B9234" s="35" t="s">
        <v>816</v>
      </c>
      <c r="C9234" s="9">
        <v>43082</v>
      </c>
      <c r="D9234" s="14" t="s">
        <v>537</v>
      </c>
      <c r="E9234" s="1" t="s">
        <v>308</v>
      </c>
      <c r="F9234" s="11">
        <v>4528</v>
      </c>
      <c r="G9234" s="1" t="s">
        <v>137</v>
      </c>
      <c r="H9234" s="1" t="s">
        <v>138</v>
      </c>
      <c r="I9234" s="27">
        <v>13</v>
      </c>
      <c r="J9234" s="30">
        <v>1680</v>
      </c>
      <c r="K9234" s="28" t="s">
        <v>7066</v>
      </c>
      <c r="L9234" s="4" t="s">
        <v>310</v>
      </c>
    </row>
    <row r="9235" spans="1:12">
      <c r="A9235" s="36">
        <v>2017</v>
      </c>
      <c r="B9235" s="35" t="s">
        <v>816</v>
      </c>
      <c r="C9235" s="9">
        <v>43082</v>
      </c>
      <c r="D9235" s="14" t="s">
        <v>537</v>
      </c>
      <c r="E9235" s="1" t="s">
        <v>308</v>
      </c>
      <c r="F9235" s="11">
        <v>4419</v>
      </c>
      <c r="G9235" s="1" t="s">
        <v>137</v>
      </c>
      <c r="H9235" s="1" t="s">
        <v>138</v>
      </c>
      <c r="I9235" s="27">
        <v>86.4</v>
      </c>
      <c r="J9235" s="30">
        <v>1682</v>
      </c>
      <c r="K9235" s="28" t="s">
        <v>7065</v>
      </c>
      <c r="L9235" s="4" t="s">
        <v>141</v>
      </c>
    </row>
    <row r="9236" spans="1:12">
      <c r="A9236" s="36">
        <v>2017</v>
      </c>
      <c r="B9236" s="35" t="s">
        <v>816</v>
      </c>
      <c r="C9236" s="9">
        <v>43082</v>
      </c>
      <c r="D9236" s="14" t="s">
        <v>537</v>
      </c>
      <c r="E9236" s="1" t="s">
        <v>308</v>
      </c>
      <c r="F9236" s="11">
        <v>4415</v>
      </c>
      <c r="G9236" s="1" t="s">
        <v>137</v>
      </c>
      <c r="H9236" s="1" t="s">
        <v>138</v>
      </c>
      <c r="I9236" s="27">
        <v>121.5</v>
      </c>
      <c r="J9236" s="30">
        <v>1683</v>
      </c>
      <c r="K9236" s="28" t="s">
        <v>7067</v>
      </c>
      <c r="L9236" s="4" t="s">
        <v>310</v>
      </c>
    </row>
    <row r="9237" spans="1:12">
      <c r="A9237" s="36">
        <v>2017</v>
      </c>
      <c r="B9237" s="35" t="s">
        <v>816</v>
      </c>
      <c r="C9237" s="9">
        <v>43084</v>
      </c>
      <c r="D9237" s="14" t="s">
        <v>537</v>
      </c>
      <c r="E9237" s="1" t="s">
        <v>308</v>
      </c>
      <c r="F9237" s="11">
        <v>4528</v>
      </c>
      <c r="G9237" s="1" t="s">
        <v>137</v>
      </c>
      <c r="H9237" s="1" t="s">
        <v>138</v>
      </c>
      <c r="I9237" s="27">
        <v>105.3</v>
      </c>
      <c r="J9237" s="30">
        <v>1687</v>
      </c>
      <c r="K9237" s="28" t="s">
        <v>5037</v>
      </c>
      <c r="L9237" s="4" t="s">
        <v>310</v>
      </c>
    </row>
    <row r="9238" spans="1:12">
      <c r="A9238" s="36">
        <v>2017</v>
      </c>
      <c r="B9238" s="35" t="s">
        <v>816</v>
      </c>
      <c r="C9238" s="9">
        <v>43084</v>
      </c>
      <c r="D9238" s="14" t="s">
        <v>537</v>
      </c>
      <c r="E9238" s="1" t="s">
        <v>308</v>
      </c>
      <c r="F9238" s="11">
        <v>4419</v>
      </c>
      <c r="G9238" s="1" t="s">
        <v>137</v>
      </c>
      <c r="H9238" s="1" t="s">
        <v>138</v>
      </c>
      <c r="I9238" s="27">
        <v>79.599999999999994</v>
      </c>
      <c r="J9238" s="30">
        <v>1688</v>
      </c>
      <c r="K9238" s="28" t="s">
        <v>7065</v>
      </c>
      <c r="L9238" s="4" t="s">
        <v>141</v>
      </c>
    </row>
    <row r="9239" spans="1:12">
      <c r="A9239" s="36">
        <v>2017</v>
      </c>
      <c r="B9239" s="35" t="s">
        <v>816</v>
      </c>
      <c r="C9239" s="9">
        <v>43084</v>
      </c>
      <c r="D9239" s="14" t="s">
        <v>537</v>
      </c>
      <c r="E9239" s="1" t="s">
        <v>308</v>
      </c>
      <c r="F9239" s="11">
        <v>4419</v>
      </c>
      <c r="G9239" s="1" t="s">
        <v>137</v>
      </c>
      <c r="H9239" s="1" t="s">
        <v>138</v>
      </c>
      <c r="I9239" s="27">
        <v>118</v>
      </c>
      <c r="J9239" s="30">
        <v>1689</v>
      </c>
      <c r="K9239" s="28" t="s">
        <v>7065</v>
      </c>
      <c r="L9239" s="4" t="s">
        <v>141</v>
      </c>
    </row>
    <row r="9240" spans="1:12">
      <c r="A9240" s="36">
        <v>2017</v>
      </c>
      <c r="B9240" s="35" t="s">
        <v>816</v>
      </c>
      <c r="C9240" s="9">
        <v>43083</v>
      </c>
      <c r="D9240" s="14" t="s">
        <v>537</v>
      </c>
      <c r="E9240" s="1" t="s">
        <v>6</v>
      </c>
      <c r="F9240" s="11">
        <v>4126</v>
      </c>
      <c r="G9240" s="1" t="s">
        <v>510</v>
      </c>
      <c r="H9240" s="11" t="s">
        <v>2087</v>
      </c>
      <c r="I9240" s="27">
        <v>189</v>
      </c>
      <c r="J9240" s="30">
        <v>1685</v>
      </c>
      <c r="K9240" s="28" t="s">
        <v>7064</v>
      </c>
      <c r="L9240" s="4" t="s">
        <v>9</v>
      </c>
    </row>
    <row r="9241" spans="1:12">
      <c r="A9241" s="36">
        <v>2017</v>
      </c>
      <c r="B9241" s="35" t="s">
        <v>816</v>
      </c>
      <c r="C9241" s="9">
        <v>43085</v>
      </c>
      <c r="D9241" s="14" t="s">
        <v>537</v>
      </c>
      <c r="E9241" s="1" t="s">
        <v>308</v>
      </c>
      <c r="F9241" s="11">
        <v>4528</v>
      </c>
      <c r="G9241" s="1" t="s">
        <v>137</v>
      </c>
      <c r="H9241" s="1" t="s">
        <v>138</v>
      </c>
      <c r="I9241" s="27">
        <v>106.2</v>
      </c>
      <c r="J9241" s="30">
        <v>1690</v>
      </c>
      <c r="K9241" s="28" t="s">
        <v>5037</v>
      </c>
      <c r="L9241" s="4" t="s">
        <v>310</v>
      </c>
    </row>
    <row r="9242" spans="1:12">
      <c r="A9242" s="36">
        <v>2017</v>
      </c>
      <c r="B9242" s="35" t="s">
        <v>816</v>
      </c>
      <c r="C9242" s="9">
        <v>43085</v>
      </c>
      <c r="D9242" s="14" t="s">
        <v>537</v>
      </c>
      <c r="E9242" s="1" t="s">
        <v>636</v>
      </c>
      <c r="F9242" s="11">
        <v>1283</v>
      </c>
      <c r="G9242" s="1" t="s">
        <v>510</v>
      </c>
      <c r="H9242" s="11" t="s">
        <v>2087</v>
      </c>
      <c r="I9242" s="27">
        <v>265</v>
      </c>
      <c r="J9242" s="30">
        <v>1688</v>
      </c>
      <c r="K9242" s="28" t="s">
        <v>643</v>
      </c>
      <c r="L9242" s="4" t="s">
        <v>582</v>
      </c>
    </row>
    <row r="9243" spans="1:12">
      <c r="A9243" s="36">
        <v>2017</v>
      </c>
      <c r="B9243" s="35" t="s">
        <v>816</v>
      </c>
      <c r="C9243" s="9">
        <v>43085</v>
      </c>
      <c r="D9243" s="14" t="s">
        <v>537</v>
      </c>
      <c r="E9243" s="1" t="s">
        <v>308</v>
      </c>
      <c r="F9243" s="11">
        <v>4419</v>
      </c>
      <c r="G9243" s="1" t="s">
        <v>137</v>
      </c>
      <c r="H9243" s="1" t="s">
        <v>138</v>
      </c>
      <c r="I9243" s="27">
        <v>92.2</v>
      </c>
      <c r="J9243" s="30">
        <v>1691</v>
      </c>
      <c r="K9243" s="28" t="s">
        <v>7065</v>
      </c>
      <c r="L9243" s="4" t="s">
        <v>141</v>
      </c>
    </row>
    <row r="9244" spans="1:12">
      <c r="A9244" s="36">
        <v>2017</v>
      </c>
      <c r="B9244" s="35" t="s">
        <v>816</v>
      </c>
      <c r="C9244" s="9">
        <v>43087</v>
      </c>
      <c r="D9244" s="14" t="s">
        <v>537</v>
      </c>
      <c r="E9244" s="1" t="s">
        <v>308</v>
      </c>
      <c r="F9244" s="11">
        <v>4419</v>
      </c>
      <c r="G9244" s="1" t="s">
        <v>137</v>
      </c>
      <c r="H9244" s="1" t="s">
        <v>138</v>
      </c>
      <c r="I9244" s="27">
        <v>107</v>
      </c>
      <c r="J9244" s="30">
        <v>1692</v>
      </c>
      <c r="K9244" s="28" t="s">
        <v>7047</v>
      </c>
      <c r="L9244" s="4" t="s">
        <v>141</v>
      </c>
    </row>
    <row r="9245" spans="1:12">
      <c r="A9245" s="36">
        <v>2017</v>
      </c>
      <c r="B9245" s="35" t="s">
        <v>816</v>
      </c>
      <c r="C9245" s="9">
        <v>43096</v>
      </c>
      <c r="D9245" s="14" t="s">
        <v>537</v>
      </c>
      <c r="E9245" s="1" t="s">
        <v>452</v>
      </c>
      <c r="F9245" s="11" t="s">
        <v>7058</v>
      </c>
      <c r="G9245" s="1" t="s">
        <v>37</v>
      </c>
      <c r="H9245" s="11" t="s">
        <v>2087</v>
      </c>
      <c r="I9245" s="27">
        <v>170</v>
      </c>
      <c r="J9245" s="30">
        <v>1689</v>
      </c>
      <c r="K9245" s="28" t="s">
        <v>7068</v>
      </c>
      <c r="L9245" s="4" t="s">
        <v>508</v>
      </c>
    </row>
    <row r="9246" spans="1:12">
      <c r="A9246" s="36">
        <v>2017</v>
      </c>
      <c r="B9246" s="35" t="s">
        <v>816</v>
      </c>
      <c r="C9246" s="9">
        <v>43087</v>
      </c>
      <c r="D9246" s="14" t="s">
        <v>537</v>
      </c>
      <c r="E9246" s="1" t="s">
        <v>308</v>
      </c>
      <c r="F9246" s="11">
        <v>4419</v>
      </c>
      <c r="G9246" s="1" t="s">
        <v>137</v>
      </c>
      <c r="H9246" s="1" t="s">
        <v>138</v>
      </c>
      <c r="I9246" s="27">
        <v>92.6</v>
      </c>
      <c r="J9246" s="30">
        <v>1694</v>
      </c>
      <c r="K9246" s="28" t="s">
        <v>7065</v>
      </c>
      <c r="L9246" s="4" t="s">
        <v>141</v>
      </c>
    </row>
    <row r="9247" spans="1:12">
      <c r="A9247" s="36">
        <v>2017</v>
      </c>
      <c r="B9247" s="35" t="s">
        <v>816</v>
      </c>
      <c r="C9247" s="9">
        <v>43085</v>
      </c>
      <c r="D9247" s="14" t="s">
        <v>537</v>
      </c>
      <c r="E9247" s="1" t="s">
        <v>308</v>
      </c>
      <c r="F9247" s="11">
        <v>4419</v>
      </c>
      <c r="G9247" s="1" t="s">
        <v>510</v>
      </c>
      <c r="H9247" s="11" t="s">
        <v>2087</v>
      </c>
      <c r="I9247" s="27">
        <v>119</v>
      </c>
      <c r="J9247" s="30">
        <v>1690</v>
      </c>
      <c r="K9247" s="28" t="s">
        <v>7065</v>
      </c>
      <c r="L9247" s="4" t="s">
        <v>141</v>
      </c>
    </row>
    <row r="9248" spans="1:12">
      <c r="A9248" s="36">
        <v>2017</v>
      </c>
      <c r="B9248" s="35" t="s">
        <v>816</v>
      </c>
      <c r="C9248" s="9">
        <v>43089</v>
      </c>
      <c r="D9248" s="14" t="s">
        <v>537</v>
      </c>
      <c r="E9248" s="1" t="s">
        <v>308</v>
      </c>
      <c r="F9248" s="11">
        <v>4419</v>
      </c>
      <c r="G9248" s="1" t="s">
        <v>137</v>
      </c>
      <c r="H9248" s="1" t="s">
        <v>138</v>
      </c>
      <c r="I9248" s="27">
        <v>91.6</v>
      </c>
      <c r="J9248" s="30">
        <v>1698</v>
      </c>
      <c r="K9248" s="28" t="s">
        <v>7065</v>
      </c>
      <c r="L9248" s="4" t="s">
        <v>141</v>
      </c>
    </row>
    <row r="9249" spans="1:12">
      <c r="A9249" s="36">
        <v>2017</v>
      </c>
      <c r="B9249" s="35" t="s">
        <v>816</v>
      </c>
      <c r="C9249" s="9">
        <v>43090</v>
      </c>
      <c r="D9249" s="14" t="s">
        <v>537</v>
      </c>
      <c r="E9249" s="1" t="s">
        <v>308</v>
      </c>
      <c r="F9249" s="11">
        <v>4528</v>
      </c>
      <c r="G9249" s="1" t="s">
        <v>137</v>
      </c>
      <c r="H9249" s="1" t="s">
        <v>138</v>
      </c>
      <c r="I9249" s="27">
        <v>16.100000000000001</v>
      </c>
      <c r="J9249" s="30">
        <v>1699</v>
      </c>
      <c r="K9249" s="28" t="s">
        <v>5037</v>
      </c>
      <c r="L9249" s="4" t="s">
        <v>310</v>
      </c>
    </row>
    <row r="9250" spans="1:12">
      <c r="A9250" s="36">
        <v>2017</v>
      </c>
      <c r="B9250" s="35" t="s">
        <v>816</v>
      </c>
      <c r="C9250" s="9">
        <v>43091</v>
      </c>
      <c r="D9250" s="14" t="s">
        <v>537</v>
      </c>
      <c r="E9250" s="1" t="s">
        <v>308</v>
      </c>
      <c r="F9250" s="11">
        <v>4419</v>
      </c>
      <c r="G9250" s="1" t="s">
        <v>137</v>
      </c>
      <c r="H9250" s="1" t="s">
        <v>138</v>
      </c>
      <c r="I9250" s="27">
        <v>86.1</v>
      </c>
      <c r="J9250" s="30">
        <v>1700</v>
      </c>
      <c r="K9250" s="28" t="s">
        <v>7048</v>
      </c>
      <c r="L9250" s="4" t="s">
        <v>141</v>
      </c>
    </row>
    <row r="9251" spans="1:12">
      <c r="A9251" s="36">
        <v>2017</v>
      </c>
      <c r="B9251" s="35" t="s">
        <v>816</v>
      </c>
      <c r="C9251" s="9">
        <v>43092</v>
      </c>
      <c r="D9251" s="14" t="s">
        <v>537</v>
      </c>
      <c r="E9251" s="1" t="s">
        <v>308</v>
      </c>
      <c r="F9251" s="11">
        <v>4528</v>
      </c>
      <c r="G9251" s="1" t="s">
        <v>137</v>
      </c>
      <c r="H9251" s="1" t="s">
        <v>138</v>
      </c>
      <c r="I9251" s="27">
        <v>123.5</v>
      </c>
      <c r="J9251" s="30">
        <v>1701</v>
      </c>
      <c r="K9251" s="28" t="s">
        <v>5037</v>
      </c>
      <c r="L9251" s="4" t="s">
        <v>310</v>
      </c>
    </row>
    <row r="9252" spans="1:12">
      <c r="A9252" s="36">
        <v>2017</v>
      </c>
      <c r="B9252" s="35" t="s">
        <v>816</v>
      </c>
      <c r="C9252" s="9">
        <v>43092</v>
      </c>
      <c r="D9252" s="14" t="s">
        <v>537</v>
      </c>
      <c r="E9252" s="1" t="s">
        <v>308</v>
      </c>
      <c r="F9252" s="11">
        <v>4419</v>
      </c>
      <c r="G9252" s="1" t="s">
        <v>137</v>
      </c>
      <c r="H9252" s="1" t="s">
        <v>138</v>
      </c>
      <c r="I9252" s="27">
        <v>82.9</v>
      </c>
      <c r="J9252" s="30">
        <v>1704</v>
      </c>
      <c r="K9252" s="28" t="s">
        <v>7048</v>
      </c>
      <c r="L9252" s="4" t="s">
        <v>141</v>
      </c>
    </row>
    <row r="9253" spans="1:12">
      <c r="A9253" s="36">
        <v>2017</v>
      </c>
      <c r="B9253" s="35" t="s">
        <v>816</v>
      </c>
      <c r="C9253" s="9">
        <v>43090</v>
      </c>
      <c r="D9253" s="14" t="s">
        <v>537</v>
      </c>
      <c r="E9253" s="1" t="s">
        <v>13</v>
      </c>
      <c r="F9253" s="11">
        <v>5056</v>
      </c>
      <c r="G9253" s="1" t="s">
        <v>510</v>
      </c>
      <c r="H9253" s="11" t="s">
        <v>2087</v>
      </c>
      <c r="I9253" s="27">
        <v>135</v>
      </c>
      <c r="J9253" s="30">
        <v>1695</v>
      </c>
      <c r="K9253" s="28" t="s">
        <v>7069</v>
      </c>
      <c r="L9253" s="4" t="s">
        <v>1862</v>
      </c>
    </row>
    <row r="9254" spans="1:12">
      <c r="A9254" s="36">
        <v>2017</v>
      </c>
      <c r="B9254" s="35" t="s">
        <v>816</v>
      </c>
      <c r="C9254" s="9">
        <v>43090</v>
      </c>
      <c r="D9254" s="14" t="s">
        <v>537</v>
      </c>
      <c r="E9254" s="1" t="s">
        <v>308</v>
      </c>
      <c r="F9254" s="11">
        <v>4419</v>
      </c>
      <c r="G9254" s="1" t="s">
        <v>510</v>
      </c>
      <c r="H9254" s="11" t="s">
        <v>2087</v>
      </c>
      <c r="I9254" s="27">
        <v>125</v>
      </c>
      <c r="J9254" s="30">
        <v>1696</v>
      </c>
      <c r="K9254" s="28" t="s">
        <v>7048</v>
      </c>
      <c r="L9254" s="4" t="s">
        <v>141</v>
      </c>
    </row>
    <row r="9255" spans="1:12">
      <c r="A9255" s="36">
        <v>2017</v>
      </c>
      <c r="B9255" s="35" t="s">
        <v>816</v>
      </c>
      <c r="C9255" s="9">
        <v>43093</v>
      </c>
      <c r="D9255" s="14" t="s">
        <v>537</v>
      </c>
      <c r="E9255" s="1" t="s">
        <v>308</v>
      </c>
      <c r="F9255" s="11">
        <v>4528</v>
      </c>
      <c r="G9255" s="1" t="s">
        <v>137</v>
      </c>
      <c r="H9255" s="1" t="s">
        <v>138</v>
      </c>
      <c r="I9255" s="27">
        <v>106.9</v>
      </c>
      <c r="J9255" s="30">
        <v>1706</v>
      </c>
      <c r="K9255" s="28" t="s">
        <v>5037</v>
      </c>
      <c r="L9255" s="4" t="s">
        <v>310</v>
      </c>
    </row>
    <row r="9256" spans="1:12">
      <c r="A9256" s="36">
        <v>2017</v>
      </c>
      <c r="B9256" s="35" t="s">
        <v>816</v>
      </c>
      <c r="C9256" s="9">
        <v>43095</v>
      </c>
      <c r="D9256" s="14" t="s">
        <v>537</v>
      </c>
      <c r="E9256" s="1" t="s">
        <v>308</v>
      </c>
      <c r="F9256" s="11">
        <v>4415</v>
      </c>
      <c r="G9256" s="1" t="s">
        <v>137</v>
      </c>
      <c r="H9256" s="1" t="s">
        <v>138</v>
      </c>
      <c r="I9256" s="27">
        <v>128</v>
      </c>
      <c r="J9256" s="30">
        <v>1712</v>
      </c>
      <c r="K9256" s="28" t="s">
        <v>2094</v>
      </c>
      <c r="L9256" s="4" t="s">
        <v>310</v>
      </c>
    </row>
    <row r="9257" spans="1:12">
      <c r="A9257" s="36">
        <v>2017</v>
      </c>
      <c r="B9257" s="35" t="s">
        <v>816</v>
      </c>
      <c r="C9257" s="9">
        <v>43096</v>
      </c>
      <c r="D9257" s="14" t="s">
        <v>537</v>
      </c>
      <c r="E9257" s="1" t="s">
        <v>308</v>
      </c>
      <c r="F9257" s="11">
        <v>4528</v>
      </c>
      <c r="G9257" s="1" t="s">
        <v>137</v>
      </c>
      <c r="H9257" s="1" t="s">
        <v>138</v>
      </c>
      <c r="I9257" s="27">
        <v>66</v>
      </c>
      <c r="J9257" s="30">
        <v>1714</v>
      </c>
      <c r="K9257" s="28" t="s">
        <v>2497</v>
      </c>
      <c r="L9257" s="4" t="s">
        <v>310</v>
      </c>
    </row>
    <row r="9258" spans="1:12">
      <c r="A9258" s="36">
        <v>2017</v>
      </c>
      <c r="B9258" s="35" t="s">
        <v>816</v>
      </c>
      <c r="C9258" s="9">
        <v>43091</v>
      </c>
      <c r="D9258" s="14" t="s">
        <v>537</v>
      </c>
      <c r="E9258" s="1" t="s">
        <v>609</v>
      </c>
      <c r="F9258" s="11">
        <v>1005</v>
      </c>
      <c r="G9258" s="1" t="s">
        <v>510</v>
      </c>
      <c r="H9258" s="11" t="s">
        <v>2087</v>
      </c>
      <c r="I9258" s="27">
        <v>120</v>
      </c>
      <c r="J9258" s="30">
        <v>1699</v>
      </c>
      <c r="K9258" s="28" t="s">
        <v>7070</v>
      </c>
      <c r="L9258" s="4" t="s">
        <v>582</v>
      </c>
    </row>
    <row r="9259" spans="1:12">
      <c r="A9259" s="36">
        <v>2017</v>
      </c>
      <c r="B9259" s="35" t="s">
        <v>816</v>
      </c>
      <c r="C9259" s="9">
        <v>43071</v>
      </c>
      <c r="D9259" s="14" t="s">
        <v>537</v>
      </c>
      <c r="E9259" s="1" t="s">
        <v>308</v>
      </c>
      <c r="F9259" s="11">
        <v>4415</v>
      </c>
      <c r="G9259" s="1" t="s">
        <v>137</v>
      </c>
      <c r="H9259" s="1" t="s">
        <v>138</v>
      </c>
      <c r="I9259" s="27">
        <v>136</v>
      </c>
      <c r="J9259" s="30">
        <v>3680</v>
      </c>
      <c r="K9259" s="28" t="s">
        <v>4097</v>
      </c>
      <c r="L9259" s="4" t="s">
        <v>310</v>
      </c>
    </row>
    <row r="9260" spans="1:12">
      <c r="A9260" s="36">
        <v>2017</v>
      </c>
      <c r="B9260" s="35" t="s">
        <v>816</v>
      </c>
      <c r="C9260" s="9">
        <v>43091</v>
      </c>
      <c r="D9260" s="14" t="s">
        <v>537</v>
      </c>
      <c r="E9260" s="1" t="s">
        <v>609</v>
      </c>
      <c r="F9260" s="11">
        <v>1005</v>
      </c>
      <c r="G9260" s="1" t="s">
        <v>510</v>
      </c>
      <c r="H9260" s="11" t="s">
        <v>2087</v>
      </c>
      <c r="I9260" s="27">
        <v>1317</v>
      </c>
      <c r="J9260" s="30">
        <v>1700</v>
      </c>
      <c r="K9260" s="28" t="s">
        <v>7070</v>
      </c>
      <c r="L9260" s="4" t="s">
        <v>582</v>
      </c>
    </row>
    <row r="9261" spans="1:12">
      <c r="A9261" s="36">
        <v>2017</v>
      </c>
      <c r="B9261" s="35" t="s">
        <v>816</v>
      </c>
      <c r="C9261" s="9">
        <v>43077</v>
      </c>
      <c r="D9261" s="14" t="s">
        <v>537</v>
      </c>
      <c r="E9261" s="1" t="s">
        <v>308</v>
      </c>
      <c r="F9261" s="11">
        <v>4418</v>
      </c>
      <c r="G9261" s="1" t="s">
        <v>137</v>
      </c>
      <c r="H9261" s="1" t="s">
        <v>138</v>
      </c>
      <c r="I9261" s="27">
        <v>75.2</v>
      </c>
      <c r="J9261" s="30">
        <v>3689</v>
      </c>
      <c r="K9261" s="28" t="s">
        <v>6682</v>
      </c>
      <c r="L9261" s="4" t="s">
        <v>141</v>
      </c>
    </row>
    <row r="9262" spans="1:12">
      <c r="A9262" s="36">
        <v>2017</v>
      </c>
      <c r="B9262" s="35" t="s">
        <v>816</v>
      </c>
      <c r="C9262" s="9">
        <v>43092</v>
      </c>
      <c r="D9262" s="14" t="s">
        <v>537</v>
      </c>
      <c r="E9262" s="1" t="s">
        <v>609</v>
      </c>
      <c r="F9262" s="11">
        <v>1005</v>
      </c>
      <c r="G9262" s="1" t="s">
        <v>510</v>
      </c>
      <c r="H9262" s="11" t="s">
        <v>2087</v>
      </c>
      <c r="I9262" s="27">
        <v>634</v>
      </c>
      <c r="J9262" s="30">
        <v>1701</v>
      </c>
      <c r="K9262" s="28" t="s">
        <v>7070</v>
      </c>
      <c r="L9262" s="4" t="s">
        <v>582</v>
      </c>
    </row>
    <row r="9263" spans="1:12">
      <c r="A9263" s="36">
        <v>2017</v>
      </c>
      <c r="B9263" s="35" t="s">
        <v>816</v>
      </c>
      <c r="C9263" s="9">
        <v>43093</v>
      </c>
      <c r="D9263" s="14" t="s">
        <v>537</v>
      </c>
      <c r="E9263" s="1" t="s">
        <v>6</v>
      </c>
      <c r="F9263" s="11">
        <v>4136</v>
      </c>
      <c r="G9263" s="1" t="s">
        <v>510</v>
      </c>
      <c r="H9263" s="11" t="s">
        <v>2087</v>
      </c>
      <c r="I9263" s="27">
        <v>139</v>
      </c>
      <c r="J9263" s="30">
        <v>1702</v>
      </c>
      <c r="K9263" s="28" t="s">
        <v>7071</v>
      </c>
      <c r="L9263" s="4" t="s">
        <v>9</v>
      </c>
    </row>
    <row r="9264" spans="1:12">
      <c r="A9264" s="36">
        <v>2017</v>
      </c>
      <c r="B9264" s="35" t="s">
        <v>816</v>
      </c>
      <c r="C9264" s="9">
        <v>43077</v>
      </c>
      <c r="D9264" s="14" t="s">
        <v>537</v>
      </c>
      <c r="E9264" s="1" t="s">
        <v>308</v>
      </c>
      <c r="F9264" s="11">
        <v>4528</v>
      </c>
      <c r="G9264" s="1" t="s">
        <v>137</v>
      </c>
      <c r="H9264" s="1" t="s">
        <v>138</v>
      </c>
      <c r="I9264" s="27">
        <v>45</v>
      </c>
      <c r="J9264" s="30">
        <v>3692</v>
      </c>
      <c r="K9264" s="28" t="s">
        <v>6706</v>
      </c>
      <c r="L9264" s="4" t="s">
        <v>310</v>
      </c>
    </row>
    <row r="9265" spans="1:12">
      <c r="A9265" s="36">
        <v>2017</v>
      </c>
      <c r="B9265" s="35" t="s">
        <v>816</v>
      </c>
      <c r="C9265" s="9">
        <v>43077</v>
      </c>
      <c r="D9265" s="14" t="s">
        <v>537</v>
      </c>
      <c r="E9265" s="1" t="s">
        <v>308</v>
      </c>
      <c r="F9265" s="11">
        <v>4418</v>
      </c>
      <c r="G9265" s="1" t="s">
        <v>137</v>
      </c>
      <c r="H9265" s="1" t="s">
        <v>138</v>
      </c>
      <c r="I9265" s="27">
        <v>36.5</v>
      </c>
      <c r="J9265" s="30">
        <v>3693</v>
      </c>
      <c r="K9265" s="28" t="s">
        <v>7063</v>
      </c>
      <c r="L9265" s="4" t="s">
        <v>141</v>
      </c>
    </row>
    <row r="9266" spans="1:12">
      <c r="A9266" s="36">
        <v>2017</v>
      </c>
      <c r="B9266" s="35" t="s">
        <v>816</v>
      </c>
      <c r="C9266" s="9">
        <v>43095</v>
      </c>
      <c r="D9266" s="14" t="s">
        <v>537</v>
      </c>
      <c r="E9266" s="1" t="s">
        <v>636</v>
      </c>
      <c r="F9266" s="11">
        <v>1283</v>
      </c>
      <c r="G9266" s="1" t="s">
        <v>510</v>
      </c>
      <c r="H9266" s="11" t="s">
        <v>2087</v>
      </c>
      <c r="I9266" s="27">
        <v>112</v>
      </c>
      <c r="J9266" s="30">
        <v>1704</v>
      </c>
      <c r="K9266" s="28" t="s">
        <v>643</v>
      </c>
      <c r="L9266" s="4" t="s">
        <v>582</v>
      </c>
    </row>
    <row r="9267" spans="1:12">
      <c r="A9267" s="36">
        <v>2017</v>
      </c>
      <c r="B9267" s="35" t="s">
        <v>816</v>
      </c>
      <c r="C9267" s="9">
        <v>43095</v>
      </c>
      <c r="D9267" s="14" t="s">
        <v>537</v>
      </c>
      <c r="E9267" s="1" t="s">
        <v>636</v>
      </c>
      <c r="F9267" s="11">
        <v>1283</v>
      </c>
      <c r="G9267" s="1" t="s">
        <v>510</v>
      </c>
      <c r="H9267" s="11" t="s">
        <v>2087</v>
      </c>
      <c r="I9267" s="27">
        <v>83</v>
      </c>
      <c r="J9267" s="30">
        <v>1705</v>
      </c>
      <c r="K9267" s="28" t="s">
        <v>643</v>
      </c>
      <c r="L9267" s="4" t="s">
        <v>582</v>
      </c>
    </row>
    <row r="9268" spans="1:12">
      <c r="A9268" s="36">
        <v>2017</v>
      </c>
      <c r="B9268" s="35" t="s">
        <v>816</v>
      </c>
      <c r="C9268" s="9">
        <v>43096</v>
      </c>
      <c r="D9268" s="14" t="s">
        <v>537</v>
      </c>
      <c r="E9268" s="1" t="s">
        <v>6</v>
      </c>
      <c r="F9268" s="11">
        <v>4136</v>
      </c>
      <c r="G9268" s="1" t="s">
        <v>510</v>
      </c>
      <c r="H9268" s="11" t="s">
        <v>2087</v>
      </c>
      <c r="I9268" s="27">
        <v>175</v>
      </c>
      <c r="J9268" s="30">
        <v>1706</v>
      </c>
      <c r="K9268" s="28" t="s">
        <v>7072</v>
      </c>
      <c r="L9268" s="4" t="s">
        <v>9</v>
      </c>
    </row>
    <row r="9269" spans="1:12">
      <c r="A9269" s="36">
        <v>2017</v>
      </c>
      <c r="B9269" s="35" t="s">
        <v>816</v>
      </c>
      <c r="C9269" s="9">
        <v>43070</v>
      </c>
      <c r="D9269" s="14" t="s">
        <v>537</v>
      </c>
      <c r="E9269" s="1" t="s">
        <v>6</v>
      </c>
      <c r="F9269" s="11">
        <v>4137</v>
      </c>
      <c r="G9269" s="1" t="s">
        <v>137</v>
      </c>
      <c r="H9269" s="1" t="s">
        <v>138</v>
      </c>
      <c r="I9269" s="27">
        <v>95.4</v>
      </c>
      <c r="J9269" s="30">
        <v>1637</v>
      </c>
      <c r="K9269" s="28" t="s">
        <v>5842</v>
      </c>
      <c r="L9269" s="4" t="s">
        <v>273</v>
      </c>
    </row>
    <row r="9270" spans="1:12">
      <c r="A9270" s="36">
        <v>2017</v>
      </c>
      <c r="B9270" s="35" t="s">
        <v>816</v>
      </c>
      <c r="C9270" s="9">
        <v>43070</v>
      </c>
      <c r="D9270" s="14" t="s">
        <v>537</v>
      </c>
      <c r="E9270" s="1" t="s">
        <v>6</v>
      </c>
      <c r="F9270" s="11">
        <v>4137</v>
      </c>
      <c r="G9270" s="1" t="s">
        <v>137</v>
      </c>
      <c r="H9270" s="1" t="s">
        <v>138</v>
      </c>
      <c r="I9270" s="27">
        <v>132.1</v>
      </c>
      <c r="J9270" s="30">
        <v>1638</v>
      </c>
      <c r="K9270" s="28" t="s">
        <v>5842</v>
      </c>
      <c r="L9270" s="4" t="s">
        <v>273</v>
      </c>
    </row>
    <row r="9271" spans="1:12">
      <c r="A9271" s="36">
        <v>2017</v>
      </c>
      <c r="B9271" s="35" t="s">
        <v>816</v>
      </c>
      <c r="C9271" s="9">
        <v>43096</v>
      </c>
      <c r="D9271" s="14" t="s">
        <v>537</v>
      </c>
      <c r="E9271" s="1" t="s">
        <v>13</v>
      </c>
      <c r="F9271" s="11">
        <v>5080</v>
      </c>
      <c r="G9271" s="1" t="s">
        <v>510</v>
      </c>
      <c r="H9271" s="11" t="s">
        <v>2087</v>
      </c>
      <c r="I9271" s="27">
        <v>90</v>
      </c>
      <c r="J9271" s="30">
        <v>1708</v>
      </c>
      <c r="K9271" s="28" t="s">
        <v>17</v>
      </c>
      <c r="L9271" s="4" t="s">
        <v>9</v>
      </c>
    </row>
    <row r="9272" spans="1:12">
      <c r="A9272" s="36">
        <v>2017</v>
      </c>
      <c r="B9272" s="35" t="s">
        <v>816</v>
      </c>
      <c r="C9272" s="9">
        <v>43071</v>
      </c>
      <c r="D9272" s="14" t="s">
        <v>537</v>
      </c>
      <c r="E9272" s="1" t="s">
        <v>6</v>
      </c>
      <c r="F9272" s="11">
        <v>4137</v>
      </c>
      <c r="G9272" s="1" t="s">
        <v>137</v>
      </c>
      <c r="H9272" s="1" t="s">
        <v>138</v>
      </c>
      <c r="I9272" s="27">
        <v>62.1</v>
      </c>
      <c r="J9272" s="30">
        <v>1640</v>
      </c>
      <c r="K9272" s="28" t="s">
        <v>5842</v>
      </c>
      <c r="L9272" s="4" t="s">
        <v>273</v>
      </c>
    </row>
    <row r="9273" spans="1:12">
      <c r="A9273" s="36">
        <v>2017</v>
      </c>
      <c r="B9273" s="35" t="s">
        <v>816</v>
      </c>
      <c r="C9273" s="9">
        <v>43097</v>
      </c>
      <c r="D9273" s="14" t="s">
        <v>537</v>
      </c>
      <c r="E9273" s="1" t="s">
        <v>6</v>
      </c>
      <c r="F9273" s="11">
        <v>4136</v>
      </c>
      <c r="G9273" s="1" t="s">
        <v>510</v>
      </c>
      <c r="H9273" s="11" t="s">
        <v>2087</v>
      </c>
      <c r="I9273" s="27">
        <v>146</v>
      </c>
      <c r="J9273" s="30">
        <v>1712</v>
      </c>
      <c r="K9273" s="28" t="s">
        <v>4775</v>
      </c>
      <c r="L9273" s="4" t="s">
        <v>9</v>
      </c>
    </row>
    <row r="9274" spans="1:12">
      <c r="A9274" s="36">
        <v>2017</v>
      </c>
      <c r="B9274" s="35" t="s">
        <v>816</v>
      </c>
      <c r="C9274" s="9">
        <v>43071</v>
      </c>
      <c r="D9274" s="14" t="s">
        <v>537</v>
      </c>
      <c r="E9274" s="1" t="s">
        <v>6</v>
      </c>
      <c r="F9274" s="11">
        <v>4137</v>
      </c>
      <c r="G9274" s="1" t="s">
        <v>137</v>
      </c>
      <c r="H9274" s="1" t="s">
        <v>138</v>
      </c>
      <c r="I9274" s="27">
        <v>78.400000000000006</v>
      </c>
      <c r="J9274" s="30">
        <v>1643</v>
      </c>
      <c r="K9274" s="28" t="s">
        <v>5842</v>
      </c>
      <c r="L9274" s="4" t="s">
        <v>273</v>
      </c>
    </row>
    <row r="9275" spans="1:12">
      <c r="A9275" s="36">
        <v>2017</v>
      </c>
      <c r="B9275" s="35" t="s">
        <v>816</v>
      </c>
      <c r="C9275" s="9">
        <v>43097</v>
      </c>
      <c r="D9275" s="14" t="s">
        <v>537</v>
      </c>
      <c r="E9275" s="1" t="s">
        <v>6</v>
      </c>
      <c r="F9275" s="11">
        <v>4136</v>
      </c>
      <c r="G9275" s="1" t="s">
        <v>510</v>
      </c>
      <c r="H9275" s="11" t="s">
        <v>2087</v>
      </c>
      <c r="I9275" s="27">
        <v>166</v>
      </c>
      <c r="J9275" s="30">
        <v>1713</v>
      </c>
      <c r="K9275" s="28" t="s">
        <v>4775</v>
      </c>
      <c r="L9275" s="4" t="s">
        <v>9</v>
      </c>
    </row>
    <row r="9276" spans="1:12">
      <c r="A9276" s="36">
        <v>2017</v>
      </c>
      <c r="B9276" s="35" t="s">
        <v>816</v>
      </c>
      <c r="C9276" s="9">
        <v>43072</v>
      </c>
      <c r="D9276" s="14" t="s">
        <v>537</v>
      </c>
      <c r="E9276" s="1" t="s">
        <v>6</v>
      </c>
      <c r="F9276" s="11">
        <v>4126</v>
      </c>
      <c r="G9276" s="1" t="s">
        <v>137</v>
      </c>
      <c r="H9276" s="1" t="s">
        <v>138</v>
      </c>
      <c r="I9276" s="27">
        <v>252.4</v>
      </c>
      <c r="J9276" s="30">
        <v>1646</v>
      </c>
      <c r="K9276" s="28" t="s">
        <v>2770</v>
      </c>
      <c r="L9276" s="4" t="s">
        <v>9</v>
      </c>
    </row>
    <row r="9277" spans="1:12">
      <c r="A9277" s="36">
        <v>2017</v>
      </c>
      <c r="B9277" s="35" t="s">
        <v>816</v>
      </c>
      <c r="C9277" s="9">
        <v>43072</v>
      </c>
      <c r="D9277" s="14" t="s">
        <v>537</v>
      </c>
      <c r="E9277" s="1" t="s">
        <v>6</v>
      </c>
      <c r="F9277" s="11">
        <v>4137</v>
      </c>
      <c r="G9277" s="1" t="s">
        <v>137</v>
      </c>
      <c r="H9277" s="1" t="s">
        <v>138</v>
      </c>
      <c r="I9277" s="27">
        <v>134.1</v>
      </c>
      <c r="J9277" s="30">
        <v>1647</v>
      </c>
      <c r="K9277" s="28" t="s">
        <v>5842</v>
      </c>
      <c r="L9277" s="4" t="s">
        <v>273</v>
      </c>
    </row>
    <row r="9278" spans="1:12">
      <c r="A9278" s="36">
        <v>2017</v>
      </c>
      <c r="B9278" s="35" t="s">
        <v>816</v>
      </c>
      <c r="C9278" s="9">
        <v>43098</v>
      </c>
      <c r="D9278" s="14" t="s">
        <v>537</v>
      </c>
      <c r="E9278" s="1" t="s">
        <v>636</v>
      </c>
      <c r="F9278" s="11">
        <v>1285</v>
      </c>
      <c r="G9278" s="1" t="s">
        <v>510</v>
      </c>
      <c r="H9278" s="11" t="s">
        <v>2087</v>
      </c>
      <c r="I9278" s="27">
        <v>280</v>
      </c>
      <c r="J9278" s="30">
        <v>1715</v>
      </c>
      <c r="K9278" s="28" t="s">
        <v>7062</v>
      </c>
      <c r="L9278" s="4" t="s">
        <v>582</v>
      </c>
    </row>
    <row r="9279" spans="1:12">
      <c r="A9279" s="36">
        <v>2017</v>
      </c>
      <c r="B9279" s="35" t="s">
        <v>816</v>
      </c>
      <c r="C9279" s="9">
        <v>43098</v>
      </c>
      <c r="D9279" s="14" t="s">
        <v>537</v>
      </c>
      <c r="E9279" s="1" t="s">
        <v>6</v>
      </c>
      <c r="F9279" s="11">
        <v>4126</v>
      </c>
      <c r="G9279" s="1" t="s">
        <v>510</v>
      </c>
      <c r="H9279" s="11" t="s">
        <v>2087</v>
      </c>
      <c r="I9279" s="27">
        <v>257</v>
      </c>
      <c r="J9279" s="30">
        <v>1718</v>
      </c>
      <c r="K9279" s="28" t="s">
        <v>7073</v>
      </c>
      <c r="L9279" s="4" t="s">
        <v>9</v>
      </c>
    </row>
    <row r="9280" spans="1:12">
      <c r="A9280" s="36">
        <v>2017</v>
      </c>
      <c r="B9280" s="35" t="s">
        <v>816</v>
      </c>
      <c r="C9280" s="9">
        <v>43099</v>
      </c>
      <c r="D9280" s="14" t="s">
        <v>537</v>
      </c>
      <c r="E9280" s="1" t="s">
        <v>6</v>
      </c>
      <c r="F9280" s="11">
        <v>4125</v>
      </c>
      <c r="G9280" s="1" t="s">
        <v>510</v>
      </c>
      <c r="H9280" s="11" t="s">
        <v>2087</v>
      </c>
      <c r="I9280" s="27">
        <v>280</v>
      </c>
      <c r="J9280" s="30">
        <v>1722</v>
      </c>
      <c r="K9280" s="28" t="s">
        <v>6182</v>
      </c>
      <c r="L9280" s="4" t="s">
        <v>9</v>
      </c>
    </row>
    <row r="9281" spans="1:12">
      <c r="A9281" s="36">
        <v>2017</v>
      </c>
      <c r="B9281" s="35" t="s">
        <v>816</v>
      </c>
      <c r="C9281" s="9">
        <v>43098</v>
      </c>
      <c r="D9281" s="14" t="s">
        <v>537</v>
      </c>
      <c r="E9281" s="1" t="s">
        <v>181</v>
      </c>
      <c r="F9281" s="11">
        <v>4001</v>
      </c>
      <c r="G9281" s="1" t="s">
        <v>7074</v>
      </c>
      <c r="H9281" s="11" t="s">
        <v>4037</v>
      </c>
      <c r="I9281" s="27">
        <v>105</v>
      </c>
      <c r="J9281" s="30">
        <v>1741</v>
      </c>
      <c r="K9281" s="28" t="s">
        <v>7075</v>
      </c>
      <c r="L9281" s="4" t="s">
        <v>35</v>
      </c>
    </row>
    <row r="9282" spans="1:12">
      <c r="A9282" s="36">
        <v>2017</v>
      </c>
      <c r="B9282" s="35" t="s">
        <v>816</v>
      </c>
      <c r="C9282" s="9">
        <v>43076</v>
      </c>
      <c r="D9282" s="14" t="s">
        <v>537</v>
      </c>
      <c r="E9282" s="1" t="s">
        <v>13</v>
      </c>
      <c r="F9282" s="11">
        <v>5070</v>
      </c>
      <c r="G9282" s="1" t="s">
        <v>137</v>
      </c>
      <c r="H9282" s="1" t="s">
        <v>650</v>
      </c>
      <c r="I9282" s="27">
        <v>111</v>
      </c>
      <c r="J9282" s="30">
        <v>2900</v>
      </c>
      <c r="K9282" s="28" t="s">
        <v>3790</v>
      </c>
      <c r="L9282" s="4" t="s">
        <v>794</v>
      </c>
    </row>
    <row r="9283" spans="1:12">
      <c r="A9283" s="36">
        <v>2017</v>
      </c>
      <c r="B9283" s="35" t="s">
        <v>816</v>
      </c>
      <c r="C9283" s="9">
        <v>43079</v>
      </c>
      <c r="D9283" s="14" t="s">
        <v>537</v>
      </c>
      <c r="E9283" s="1" t="s">
        <v>636</v>
      </c>
      <c r="F9283" s="11">
        <v>1285</v>
      </c>
      <c r="G9283" s="1" t="s">
        <v>137</v>
      </c>
      <c r="H9283" s="1" t="s">
        <v>650</v>
      </c>
      <c r="I9283" s="27">
        <v>143</v>
      </c>
      <c r="J9283" s="30">
        <v>2907</v>
      </c>
      <c r="K9283" s="28" t="s">
        <v>7076</v>
      </c>
      <c r="L9283" s="4" t="s">
        <v>582</v>
      </c>
    </row>
    <row r="9284" spans="1:12">
      <c r="A9284" s="36">
        <v>2017</v>
      </c>
      <c r="B9284" s="35" t="s">
        <v>816</v>
      </c>
      <c r="C9284" s="9">
        <v>43080</v>
      </c>
      <c r="D9284" s="14" t="s">
        <v>537</v>
      </c>
      <c r="E9284" s="1" t="s">
        <v>13</v>
      </c>
      <c r="F9284" s="11">
        <v>5070</v>
      </c>
      <c r="G9284" s="1" t="s">
        <v>137</v>
      </c>
      <c r="H9284" s="1" t="s">
        <v>650</v>
      </c>
      <c r="I9284" s="27">
        <v>65</v>
      </c>
      <c r="J9284" s="30">
        <v>2911</v>
      </c>
      <c r="K9284" s="28" t="s">
        <v>3790</v>
      </c>
      <c r="L9284" s="4" t="s">
        <v>794</v>
      </c>
    </row>
    <row r="9285" spans="1:12">
      <c r="A9285" s="36">
        <v>2017</v>
      </c>
      <c r="B9285" s="35" t="s">
        <v>816</v>
      </c>
      <c r="C9285" s="9">
        <v>43083</v>
      </c>
      <c r="D9285" s="14" t="s">
        <v>537</v>
      </c>
      <c r="E9285" s="1" t="s">
        <v>13</v>
      </c>
      <c r="F9285" s="11">
        <v>5070</v>
      </c>
      <c r="G9285" s="1" t="s">
        <v>137</v>
      </c>
      <c r="H9285" s="1" t="s">
        <v>650</v>
      </c>
      <c r="I9285" s="27">
        <v>40</v>
      </c>
      <c r="J9285" s="30">
        <v>2922</v>
      </c>
      <c r="K9285" s="28" t="s">
        <v>6523</v>
      </c>
      <c r="L9285" s="4" t="s">
        <v>794</v>
      </c>
    </row>
    <row r="9286" spans="1:12">
      <c r="A9286" s="36">
        <v>2017</v>
      </c>
      <c r="B9286" s="35" t="s">
        <v>816</v>
      </c>
      <c r="C9286" s="9">
        <v>43083</v>
      </c>
      <c r="D9286" s="14" t="s">
        <v>537</v>
      </c>
      <c r="E9286" s="1" t="s">
        <v>6</v>
      </c>
      <c r="F9286" s="11">
        <v>4120</v>
      </c>
      <c r="G9286" s="1" t="s">
        <v>137</v>
      </c>
      <c r="H9286" s="1" t="s">
        <v>650</v>
      </c>
      <c r="I9286" s="27">
        <v>439</v>
      </c>
      <c r="J9286" s="30">
        <v>2923</v>
      </c>
      <c r="K9286" s="28" t="s">
        <v>5389</v>
      </c>
      <c r="L9286" s="4" t="s">
        <v>273</v>
      </c>
    </row>
    <row r="9287" spans="1:12">
      <c r="A9287" s="36">
        <v>2017</v>
      </c>
      <c r="B9287" s="35" t="s">
        <v>816</v>
      </c>
      <c r="C9287" s="9">
        <v>43083</v>
      </c>
      <c r="D9287" s="14" t="s">
        <v>537</v>
      </c>
      <c r="E9287" s="1" t="s">
        <v>636</v>
      </c>
      <c r="F9287" s="11">
        <v>1283</v>
      </c>
      <c r="G9287" s="1" t="s">
        <v>137</v>
      </c>
      <c r="H9287" s="1" t="s">
        <v>650</v>
      </c>
      <c r="I9287" s="27">
        <v>520</v>
      </c>
      <c r="J9287" s="30">
        <v>2927</v>
      </c>
      <c r="K9287" s="28" t="s">
        <v>2360</v>
      </c>
      <c r="L9287" s="4" t="s">
        <v>582</v>
      </c>
    </row>
    <row r="9288" spans="1:12">
      <c r="A9288" s="36">
        <v>2017</v>
      </c>
      <c r="B9288" s="35" t="s">
        <v>816</v>
      </c>
      <c r="C9288" s="9">
        <v>43086</v>
      </c>
      <c r="D9288" s="14" t="s">
        <v>537</v>
      </c>
      <c r="E9288" s="1" t="s">
        <v>636</v>
      </c>
      <c r="F9288" s="11">
        <v>1284</v>
      </c>
      <c r="G9288" s="1" t="s">
        <v>137</v>
      </c>
      <c r="H9288" s="1" t="s">
        <v>650</v>
      </c>
      <c r="I9288" s="27">
        <v>595</v>
      </c>
      <c r="J9288" s="30">
        <v>2932</v>
      </c>
      <c r="K9288" s="28" t="s">
        <v>7050</v>
      </c>
      <c r="L9288" s="4" t="s">
        <v>582</v>
      </c>
    </row>
    <row r="9289" spans="1:12">
      <c r="A9289" s="36">
        <v>2017</v>
      </c>
      <c r="B9289" s="35" t="s">
        <v>816</v>
      </c>
      <c r="C9289" s="9">
        <v>43087</v>
      </c>
      <c r="D9289" s="14" t="s">
        <v>537</v>
      </c>
      <c r="E9289" s="1" t="s">
        <v>636</v>
      </c>
      <c r="F9289" s="11">
        <v>1283</v>
      </c>
      <c r="G9289" s="1" t="s">
        <v>137</v>
      </c>
      <c r="H9289" s="1" t="s">
        <v>650</v>
      </c>
      <c r="I9289" s="27">
        <v>381</v>
      </c>
      <c r="J9289" s="30">
        <v>2936</v>
      </c>
      <c r="K9289" s="28" t="s">
        <v>7076</v>
      </c>
      <c r="L9289" s="4" t="s">
        <v>582</v>
      </c>
    </row>
    <row r="9290" spans="1:12">
      <c r="A9290" s="36">
        <v>2017</v>
      </c>
      <c r="B9290" s="35" t="s">
        <v>816</v>
      </c>
      <c r="C9290" s="9">
        <v>43087</v>
      </c>
      <c r="D9290" s="14" t="s">
        <v>537</v>
      </c>
      <c r="E9290" s="1" t="s">
        <v>13</v>
      </c>
      <c r="F9290" s="11">
        <v>5070</v>
      </c>
      <c r="G9290" s="1" t="s">
        <v>137</v>
      </c>
      <c r="H9290" s="1" t="s">
        <v>650</v>
      </c>
      <c r="I9290" s="27">
        <v>93</v>
      </c>
      <c r="J9290" s="30">
        <v>2939</v>
      </c>
      <c r="K9290" s="28" t="s">
        <v>6523</v>
      </c>
      <c r="L9290" s="4" t="s">
        <v>794</v>
      </c>
    </row>
    <row r="9291" spans="1:12">
      <c r="A9291" s="36">
        <v>2017</v>
      </c>
      <c r="B9291" s="35" t="s">
        <v>816</v>
      </c>
      <c r="C9291" s="9">
        <v>43090</v>
      </c>
      <c r="D9291" s="14" t="s">
        <v>537</v>
      </c>
      <c r="E9291" s="1" t="s">
        <v>680</v>
      </c>
      <c r="F9291" s="11">
        <v>1209</v>
      </c>
      <c r="G9291" s="1" t="s">
        <v>137</v>
      </c>
      <c r="H9291" s="1" t="s">
        <v>650</v>
      </c>
      <c r="I9291" s="27">
        <v>1197</v>
      </c>
      <c r="J9291" s="30">
        <v>2945</v>
      </c>
      <c r="K9291" s="28" t="s">
        <v>4676</v>
      </c>
      <c r="L9291" s="4" t="s">
        <v>582</v>
      </c>
    </row>
    <row r="9292" spans="1:12">
      <c r="A9292" s="36">
        <v>2017</v>
      </c>
      <c r="B9292" s="35" t="s">
        <v>816</v>
      </c>
      <c r="C9292" s="9">
        <v>43091</v>
      </c>
      <c r="D9292" s="14" t="s">
        <v>537</v>
      </c>
      <c r="E9292" s="1" t="s">
        <v>308</v>
      </c>
      <c r="F9292" s="11">
        <v>4408</v>
      </c>
      <c r="G9292" s="1" t="s">
        <v>137</v>
      </c>
      <c r="H9292" s="1" t="s">
        <v>650</v>
      </c>
      <c r="I9292" s="27">
        <v>115</v>
      </c>
      <c r="J9292" s="30">
        <v>2947</v>
      </c>
      <c r="K9292" s="28" t="s">
        <v>6060</v>
      </c>
      <c r="L9292" s="4" t="s">
        <v>794</v>
      </c>
    </row>
    <row r="9293" spans="1:12">
      <c r="A9293" s="36">
        <v>2017</v>
      </c>
      <c r="B9293" s="35" t="s">
        <v>816</v>
      </c>
      <c r="C9293" s="9">
        <v>43091</v>
      </c>
      <c r="D9293" s="14" t="s">
        <v>537</v>
      </c>
      <c r="E9293" s="1" t="s">
        <v>636</v>
      </c>
      <c r="F9293" s="11">
        <v>1284</v>
      </c>
      <c r="G9293" s="1" t="s">
        <v>137</v>
      </c>
      <c r="H9293" s="1" t="s">
        <v>650</v>
      </c>
      <c r="I9293" s="27">
        <v>196</v>
      </c>
      <c r="J9293" s="30">
        <v>2948</v>
      </c>
      <c r="K9293" s="28" t="s">
        <v>7050</v>
      </c>
      <c r="L9293" s="4" t="s">
        <v>582</v>
      </c>
    </row>
    <row r="9294" spans="1:12">
      <c r="A9294" s="36">
        <v>2017</v>
      </c>
      <c r="B9294" s="35" t="s">
        <v>816</v>
      </c>
      <c r="C9294" s="9">
        <v>43091</v>
      </c>
      <c r="D9294" s="14" t="s">
        <v>537</v>
      </c>
      <c r="E9294" s="1" t="s">
        <v>308</v>
      </c>
      <c r="F9294" s="11">
        <v>4408</v>
      </c>
      <c r="G9294" s="1" t="s">
        <v>137</v>
      </c>
      <c r="H9294" s="1" t="s">
        <v>650</v>
      </c>
      <c r="I9294" s="27">
        <v>116</v>
      </c>
      <c r="J9294" s="30">
        <v>2950</v>
      </c>
      <c r="K9294" s="28" t="s">
        <v>6060</v>
      </c>
      <c r="L9294" s="4" t="s">
        <v>794</v>
      </c>
    </row>
    <row r="9295" spans="1:12">
      <c r="A9295" s="36">
        <v>2017</v>
      </c>
      <c r="B9295" s="35" t="s">
        <v>816</v>
      </c>
      <c r="C9295" s="9">
        <v>43091</v>
      </c>
      <c r="D9295" s="14" t="s">
        <v>537</v>
      </c>
      <c r="E9295" s="1" t="s">
        <v>636</v>
      </c>
      <c r="F9295" s="11">
        <v>1284</v>
      </c>
      <c r="G9295" s="1" t="s">
        <v>137</v>
      </c>
      <c r="H9295" s="1" t="s">
        <v>650</v>
      </c>
      <c r="I9295" s="27">
        <v>530</v>
      </c>
      <c r="J9295" s="30">
        <v>2952</v>
      </c>
      <c r="K9295" s="28" t="s">
        <v>7050</v>
      </c>
      <c r="L9295" s="4" t="s">
        <v>582</v>
      </c>
    </row>
    <row r="9296" spans="1:12">
      <c r="A9296" s="36">
        <v>2017</v>
      </c>
      <c r="B9296" s="35" t="s">
        <v>816</v>
      </c>
      <c r="C9296" s="9">
        <v>43091</v>
      </c>
      <c r="D9296" s="14" t="s">
        <v>537</v>
      </c>
      <c r="E9296" s="1" t="s">
        <v>308</v>
      </c>
      <c r="F9296" s="11">
        <v>4408</v>
      </c>
      <c r="G9296" s="1" t="s">
        <v>137</v>
      </c>
      <c r="H9296" s="1" t="s">
        <v>650</v>
      </c>
      <c r="I9296" s="27">
        <v>107</v>
      </c>
      <c r="J9296" s="30">
        <v>2953</v>
      </c>
      <c r="K9296" s="28" t="s">
        <v>6060</v>
      </c>
      <c r="L9296" s="4" t="s">
        <v>794</v>
      </c>
    </row>
    <row r="9297" spans="1:12">
      <c r="A9297" s="36">
        <v>2017</v>
      </c>
      <c r="B9297" s="35" t="s">
        <v>816</v>
      </c>
      <c r="C9297" s="9">
        <v>43091</v>
      </c>
      <c r="D9297" s="14" t="s">
        <v>537</v>
      </c>
      <c r="E9297" s="1" t="s">
        <v>308</v>
      </c>
      <c r="F9297" s="11">
        <v>4408</v>
      </c>
      <c r="G9297" s="1" t="s">
        <v>137</v>
      </c>
      <c r="H9297" s="1" t="s">
        <v>650</v>
      </c>
      <c r="I9297" s="27">
        <v>93</v>
      </c>
      <c r="J9297" s="30">
        <v>2954</v>
      </c>
      <c r="K9297" s="28" t="s">
        <v>6060</v>
      </c>
      <c r="L9297" s="4" t="s">
        <v>794</v>
      </c>
    </row>
    <row r="9298" spans="1:12">
      <c r="A9298" s="36">
        <v>2017</v>
      </c>
      <c r="B9298" s="35" t="s">
        <v>816</v>
      </c>
      <c r="C9298" s="9">
        <v>43092</v>
      </c>
      <c r="D9298" s="14" t="s">
        <v>537</v>
      </c>
      <c r="E9298" s="1" t="s">
        <v>636</v>
      </c>
      <c r="F9298" s="11">
        <v>1283</v>
      </c>
      <c r="G9298" s="1" t="s">
        <v>137</v>
      </c>
      <c r="H9298" s="1" t="s">
        <v>650</v>
      </c>
      <c r="I9298" s="27">
        <v>506</v>
      </c>
      <c r="J9298" s="30">
        <v>2956</v>
      </c>
      <c r="K9298" s="28" t="s">
        <v>7050</v>
      </c>
      <c r="L9298" s="4" t="s">
        <v>582</v>
      </c>
    </row>
    <row r="9299" spans="1:12">
      <c r="A9299" s="36">
        <v>2017</v>
      </c>
      <c r="B9299" s="35" t="s">
        <v>816</v>
      </c>
      <c r="C9299" s="9">
        <v>43096</v>
      </c>
      <c r="D9299" s="14" t="s">
        <v>537</v>
      </c>
      <c r="E9299" s="1" t="s">
        <v>636</v>
      </c>
      <c r="F9299" s="11">
        <v>1285</v>
      </c>
      <c r="G9299" s="1" t="s">
        <v>137</v>
      </c>
      <c r="H9299" s="1" t="s">
        <v>650</v>
      </c>
      <c r="I9299" s="27">
        <v>271</v>
      </c>
      <c r="J9299" s="30">
        <v>2968</v>
      </c>
      <c r="K9299" s="28" t="s">
        <v>2360</v>
      </c>
      <c r="L9299" s="4" t="s">
        <v>582</v>
      </c>
    </row>
    <row r="9300" spans="1:12">
      <c r="A9300" s="36">
        <v>2017</v>
      </c>
      <c r="B9300" s="35" t="s">
        <v>816</v>
      </c>
      <c r="C9300" s="9">
        <v>43096</v>
      </c>
      <c r="D9300" s="14" t="s">
        <v>537</v>
      </c>
      <c r="E9300" s="1" t="s">
        <v>636</v>
      </c>
      <c r="F9300" s="11">
        <v>1285</v>
      </c>
      <c r="G9300" s="1" t="s">
        <v>137</v>
      </c>
      <c r="H9300" s="1" t="s">
        <v>650</v>
      </c>
      <c r="I9300" s="27">
        <v>500</v>
      </c>
      <c r="J9300" s="30">
        <v>2969</v>
      </c>
      <c r="K9300" s="28" t="s">
        <v>2360</v>
      </c>
      <c r="L9300" s="4" t="s">
        <v>582</v>
      </c>
    </row>
    <row r="9301" spans="1:12">
      <c r="A9301" s="36">
        <v>2017</v>
      </c>
      <c r="B9301" s="35" t="s">
        <v>816</v>
      </c>
      <c r="C9301" s="9">
        <v>43070</v>
      </c>
      <c r="D9301" s="14" t="s">
        <v>537</v>
      </c>
      <c r="E9301" s="1" t="s">
        <v>6</v>
      </c>
      <c r="F9301" s="11">
        <v>4106</v>
      </c>
      <c r="G9301" s="1" t="s">
        <v>137</v>
      </c>
      <c r="H9301" s="1" t="s">
        <v>283</v>
      </c>
      <c r="I9301" s="27">
        <v>236</v>
      </c>
      <c r="J9301" s="30">
        <v>3072</v>
      </c>
      <c r="K9301" s="28" t="s">
        <v>5226</v>
      </c>
      <c r="L9301" s="4" t="s">
        <v>273</v>
      </c>
    </row>
    <row r="9302" spans="1:12">
      <c r="A9302" s="36">
        <v>2017</v>
      </c>
      <c r="B9302" s="35" t="s">
        <v>816</v>
      </c>
      <c r="C9302" s="9">
        <v>43070</v>
      </c>
      <c r="D9302" s="14" t="s">
        <v>537</v>
      </c>
      <c r="E9302" s="1" t="s">
        <v>308</v>
      </c>
      <c r="F9302" s="11">
        <v>4522</v>
      </c>
      <c r="G9302" s="1" t="s">
        <v>137</v>
      </c>
      <c r="H9302" s="1" t="s">
        <v>283</v>
      </c>
      <c r="I9302" s="27">
        <v>150</v>
      </c>
      <c r="J9302" s="30">
        <v>3077</v>
      </c>
      <c r="K9302" s="28" t="s">
        <v>7005</v>
      </c>
      <c r="L9302" s="4" t="s">
        <v>522</v>
      </c>
    </row>
    <row r="9303" spans="1:12">
      <c r="A9303" s="36">
        <v>2017</v>
      </c>
      <c r="B9303" s="35" t="s">
        <v>816</v>
      </c>
      <c r="C9303" s="9">
        <v>43072</v>
      </c>
      <c r="D9303" s="14" t="s">
        <v>537</v>
      </c>
      <c r="E9303" s="1" t="s">
        <v>308</v>
      </c>
      <c r="F9303" s="11">
        <v>4522</v>
      </c>
      <c r="G9303" s="1" t="s">
        <v>137</v>
      </c>
      <c r="H9303" s="1" t="s">
        <v>283</v>
      </c>
      <c r="I9303" s="27">
        <v>132</v>
      </c>
      <c r="J9303" s="30">
        <v>3085</v>
      </c>
      <c r="K9303" s="28" t="s">
        <v>6996</v>
      </c>
      <c r="L9303" s="4" t="s">
        <v>522</v>
      </c>
    </row>
    <row r="9304" spans="1:12">
      <c r="A9304" s="36">
        <v>2017</v>
      </c>
      <c r="B9304" s="35" t="s">
        <v>816</v>
      </c>
      <c r="C9304" s="9">
        <v>43076</v>
      </c>
      <c r="D9304" s="14" t="s">
        <v>537</v>
      </c>
      <c r="E9304" s="1" t="s">
        <v>6</v>
      </c>
      <c r="F9304" s="11">
        <v>4106</v>
      </c>
      <c r="G9304" s="1" t="s">
        <v>137</v>
      </c>
      <c r="H9304" s="1" t="s">
        <v>283</v>
      </c>
      <c r="I9304" s="27">
        <v>216</v>
      </c>
      <c r="J9304" s="30">
        <v>3093</v>
      </c>
      <c r="K9304" s="28" t="s">
        <v>6308</v>
      </c>
      <c r="L9304" s="4" t="s">
        <v>273</v>
      </c>
    </row>
    <row r="9305" spans="1:12">
      <c r="A9305" s="36">
        <v>2017</v>
      </c>
      <c r="B9305" s="35" t="s">
        <v>816</v>
      </c>
      <c r="C9305" s="9">
        <v>43076</v>
      </c>
      <c r="D9305" s="14" t="s">
        <v>537</v>
      </c>
      <c r="E9305" s="1" t="s">
        <v>308</v>
      </c>
      <c r="F9305" s="11">
        <v>4522</v>
      </c>
      <c r="G9305" s="1" t="s">
        <v>137</v>
      </c>
      <c r="H9305" s="1" t="s">
        <v>283</v>
      </c>
      <c r="I9305" s="27">
        <v>102</v>
      </c>
      <c r="J9305" s="30">
        <v>3094</v>
      </c>
      <c r="K9305" s="28" t="s">
        <v>7005</v>
      </c>
      <c r="L9305" s="4" t="s">
        <v>522</v>
      </c>
    </row>
    <row r="9306" spans="1:12">
      <c r="A9306" s="36">
        <v>2017</v>
      </c>
      <c r="B9306" s="35" t="s">
        <v>816</v>
      </c>
      <c r="C9306" s="9">
        <v>43076</v>
      </c>
      <c r="D9306" s="14" t="s">
        <v>537</v>
      </c>
      <c r="E9306" s="1" t="s">
        <v>308</v>
      </c>
      <c r="F9306" s="11">
        <v>4522</v>
      </c>
      <c r="G9306" s="1" t="s">
        <v>137</v>
      </c>
      <c r="H9306" s="1" t="s">
        <v>283</v>
      </c>
      <c r="I9306" s="27">
        <v>137</v>
      </c>
      <c r="J9306" s="30">
        <v>3095</v>
      </c>
      <c r="K9306" s="28" t="s">
        <v>7005</v>
      </c>
      <c r="L9306" s="4" t="s">
        <v>522</v>
      </c>
    </row>
    <row r="9307" spans="1:12">
      <c r="A9307" s="36">
        <v>2017</v>
      </c>
      <c r="B9307" s="35" t="s">
        <v>816</v>
      </c>
      <c r="C9307" s="9">
        <v>43076</v>
      </c>
      <c r="D9307" s="14" t="s">
        <v>537</v>
      </c>
      <c r="E9307" s="1" t="s">
        <v>308</v>
      </c>
      <c r="F9307" s="11">
        <v>4522</v>
      </c>
      <c r="G9307" s="1" t="s">
        <v>137</v>
      </c>
      <c r="H9307" s="1" t="s">
        <v>283</v>
      </c>
      <c r="I9307" s="27">
        <v>143</v>
      </c>
      <c r="J9307" s="30">
        <v>3096</v>
      </c>
      <c r="K9307" s="28" t="s">
        <v>7005</v>
      </c>
      <c r="L9307" s="4" t="s">
        <v>522</v>
      </c>
    </row>
    <row r="9308" spans="1:12">
      <c r="A9308" s="36">
        <v>2017</v>
      </c>
      <c r="B9308" s="35" t="s">
        <v>816</v>
      </c>
      <c r="C9308" s="9">
        <v>43077</v>
      </c>
      <c r="D9308" s="14" t="s">
        <v>537</v>
      </c>
      <c r="E9308" s="1" t="s">
        <v>6</v>
      </c>
      <c r="F9308" s="11">
        <v>4106</v>
      </c>
      <c r="G9308" s="1" t="s">
        <v>137</v>
      </c>
      <c r="H9308" s="1" t="s">
        <v>283</v>
      </c>
      <c r="I9308" s="27">
        <v>232</v>
      </c>
      <c r="J9308" s="30">
        <v>3098</v>
      </c>
      <c r="K9308" s="28" t="s">
        <v>6308</v>
      </c>
      <c r="L9308" s="4" t="s">
        <v>273</v>
      </c>
    </row>
    <row r="9309" spans="1:12">
      <c r="A9309" s="36">
        <v>2017</v>
      </c>
      <c r="B9309" s="35" t="s">
        <v>816</v>
      </c>
      <c r="C9309" s="9">
        <v>43077</v>
      </c>
      <c r="D9309" s="14" t="s">
        <v>537</v>
      </c>
      <c r="E9309" s="1" t="s">
        <v>308</v>
      </c>
      <c r="F9309" s="11">
        <v>4522</v>
      </c>
      <c r="G9309" s="1" t="s">
        <v>137</v>
      </c>
      <c r="H9309" s="1" t="s">
        <v>283</v>
      </c>
      <c r="I9309" s="27">
        <v>80</v>
      </c>
      <c r="J9309" s="30">
        <v>3099</v>
      </c>
      <c r="K9309" s="28" t="s">
        <v>7005</v>
      </c>
      <c r="L9309" s="4" t="s">
        <v>522</v>
      </c>
    </row>
    <row r="9310" spans="1:12">
      <c r="A9310" s="36">
        <v>2017</v>
      </c>
      <c r="B9310" s="35" t="s">
        <v>816</v>
      </c>
      <c r="C9310" s="9">
        <v>43077</v>
      </c>
      <c r="D9310" s="14" t="s">
        <v>537</v>
      </c>
      <c r="E9310" s="1" t="s">
        <v>636</v>
      </c>
      <c r="F9310" s="11">
        <v>1285</v>
      </c>
      <c r="G9310" s="1" t="s">
        <v>137</v>
      </c>
      <c r="H9310" s="1" t="s">
        <v>283</v>
      </c>
      <c r="I9310" s="27">
        <v>491</v>
      </c>
      <c r="J9310" s="30">
        <v>3101</v>
      </c>
      <c r="K9310" s="28" t="s">
        <v>7076</v>
      </c>
      <c r="L9310" s="4" t="s">
        <v>582</v>
      </c>
    </row>
    <row r="9311" spans="1:12">
      <c r="A9311" s="36">
        <v>2017</v>
      </c>
      <c r="B9311" s="35" t="s">
        <v>816</v>
      </c>
      <c r="C9311" s="9">
        <v>43077</v>
      </c>
      <c r="D9311" s="14" t="s">
        <v>537</v>
      </c>
      <c r="E9311" s="1" t="s">
        <v>636</v>
      </c>
      <c r="F9311" s="11">
        <v>1281</v>
      </c>
      <c r="G9311" s="1" t="s">
        <v>137</v>
      </c>
      <c r="H9311" s="1" t="s">
        <v>283</v>
      </c>
      <c r="I9311" s="27">
        <v>422</v>
      </c>
      <c r="J9311" s="30">
        <v>3102</v>
      </c>
      <c r="K9311" s="28" t="s">
        <v>7077</v>
      </c>
      <c r="L9311" s="4" t="s">
        <v>582</v>
      </c>
    </row>
    <row r="9312" spans="1:12">
      <c r="A9312" s="36">
        <v>2017</v>
      </c>
      <c r="B9312" s="35" t="s">
        <v>816</v>
      </c>
      <c r="C9312" s="9">
        <v>43077</v>
      </c>
      <c r="D9312" s="14" t="s">
        <v>537</v>
      </c>
      <c r="E9312" s="1" t="s">
        <v>636</v>
      </c>
      <c r="F9312" s="11">
        <v>1281</v>
      </c>
      <c r="G9312" s="1" t="s">
        <v>137</v>
      </c>
      <c r="H9312" s="1" t="s">
        <v>283</v>
      </c>
      <c r="I9312" s="27">
        <v>52</v>
      </c>
      <c r="J9312" s="30">
        <v>3103</v>
      </c>
      <c r="K9312" s="28" t="s">
        <v>7077</v>
      </c>
      <c r="L9312" s="4" t="s">
        <v>582</v>
      </c>
    </row>
    <row r="9313" spans="1:12">
      <c r="A9313" s="36">
        <v>2017</v>
      </c>
      <c r="B9313" s="35" t="s">
        <v>816</v>
      </c>
      <c r="C9313" s="9">
        <v>43077</v>
      </c>
      <c r="D9313" s="14" t="s">
        <v>537</v>
      </c>
      <c r="E9313" s="1" t="s">
        <v>636</v>
      </c>
      <c r="F9313" s="11">
        <v>1285</v>
      </c>
      <c r="G9313" s="1" t="s">
        <v>137</v>
      </c>
      <c r="H9313" s="1" t="s">
        <v>283</v>
      </c>
      <c r="I9313" s="27">
        <v>561</v>
      </c>
      <c r="J9313" s="30">
        <v>3104</v>
      </c>
      <c r="K9313" s="28" t="s">
        <v>7076</v>
      </c>
      <c r="L9313" s="4" t="s">
        <v>582</v>
      </c>
    </row>
    <row r="9314" spans="1:12">
      <c r="A9314" s="36">
        <v>2017</v>
      </c>
      <c r="B9314" s="35" t="s">
        <v>816</v>
      </c>
      <c r="C9314" s="9">
        <v>43077</v>
      </c>
      <c r="D9314" s="14" t="s">
        <v>537</v>
      </c>
      <c r="E9314" s="1" t="s">
        <v>636</v>
      </c>
      <c r="F9314" s="11">
        <v>1281</v>
      </c>
      <c r="G9314" s="1" t="s">
        <v>137</v>
      </c>
      <c r="H9314" s="1" t="s">
        <v>283</v>
      </c>
      <c r="I9314" s="27">
        <v>631</v>
      </c>
      <c r="J9314" s="30">
        <v>3105</v>
      </c>
      <c r="K9314" s="28" t="s">
        <v>7077</v>
      </c>
      <c r="L9314" s="4" t="s">
        <v>582</v>
      </c>
    </row>
    <row r="9315" spans="1:12">
      <c r="A9315" s="36">
        <v>2017</v>
      </c>
      <c r="B9315" s="35" t="s">
        <v>816</v>
      </c>
      <c r="C9315" s="9">
        <v>43078</v>
      </c>
      <c r="D9315" s="14" t="s">
        <v>537</v>
      </c>
      <c r="E9315" s="1" t="s">
        <v>308</v>
      </c>
      <c r="F9315" s="11">
        <v>4522</v>
      </c>
      <c r="G9315" s="1" t="s">
        <v>137</v>
      </c>
      <c r="H9315" s="1" t="s">
        <v>283</v>
      </c>
      <c r="I9315" s="27">
        <v>145</v>
      </c>
      <c r="J9315" s="30">
        <v>3108</v>
      </c>
      <c r="K9315" s="28" t="s">
        <v>7043</v>
      </c>
      <c r="L9315" s="4" t="s">
        <v>522</v>
      </c>
    </row>
    <row r="9316" spans="1:12">
      <c r="A9316" s="36">
        <v>2017</v>
      </c>
      <c r="B9316" s="35" t="s">
        <v>816</v>
      </c>
      <c r="C9316" s="9">
        <v>43082</v>
      </c>
      <c r="D9316" s="14" t="s">
        <v>537</v>
      </c>
      <c r="E9316" s="1" t="s">
        <v>308</v>
      </c>
      <c r="F9316" s="11">
        <v>4522</v>
      </c>
      <c r="G9316" s="1" t="s">
        <v>137</v>
      </c>
      <c r="H9316" s="1" t="s">
        <v>283</v>
      </c>
      <c r="I9316" s="27">
        <v>60</v>
      </c>
      <c r="J9316" s="30">
        <v>3116</v>
      </c>
      <c r="K9316" s="28" t="s">
        <v>7078</v>
      </c>
      <c r="L9316" s="4" t="s">
        <v>522</v>
      </c>
    </row>
    <row r="9317" spans="1:12">
      <c r="A9317" s="36">
        <v>2017</v>
      </c>
      <c r="B9317" s="35" t="s">
        <v>816</v>
      </c>
      <c r="C9317" s="9">
        <v>43082</v>
      </c>
      <c r="D9317" s="14" t="s">
        <v>537</v>
      </c>
      <c r="E9317" s="1" t="s">
        <v>308</v>
      </c>
      <c r="F9317" s="11">
        <v>4522</v>
      </c>
      <c r="G9317" s="1" t="s">
        <v>137</v>
      </c>
      <c r="H9317" s="1" t="s">
        <v>283</v>
      </c>
      <c r="I9317" s="27">
        <v>127</v>
      </c>
      <c r="J9317" s="30">
        <v>3117</v>
      </c>
      <c r="K9317" s="28" t="s">
        <v>7043</v>
      </c>
      <c r="L9317" s="4" t="s">
        <v>522</v>
      </c>
    </row>
    <row r="9318" spans="1:12">
      <c r="A9318" s="36">
        <v>2017</v>
      </c>
      <c r="B9318" s="35" t="s">
        <v>816</v>
      </c>
      <c r="C9318" s="9">
        <v>43096</v>
      </c>
      <c r="D9318" s="14" t="s">
        <v>537</v>
      </c>
      <c r="E9318" s="1" t="s">
        <v>6</v>
      </c>
      <c r="F9318" s="11">
        <v>4106</v>
      </c>
      <c r="G9318" s="1" t="s">
        <v>137</v>
      </c>
      <c r="H9318" s="1" t="s">
        <v>283</v>
      </c>
      <c r="I9318" s="27">
        <v>199</v>
      </c>
      <c r="J9318" s="30">
        <v>3152</v>
      </c>
      <c r="K9318" s="28" t="s">
        <v>1072</v>
      </c>
      <c r="L9318" s="4" t="s">
        <v>273</v>
      </c>
    </row>
    <row r="9319" spans="1:12">
      <c r="A9319" s="36">
        <v>2017</v>
      </c>
      <c r="B9319" s="35" t="s">
        <v>816</v>
      </c>
      <c r="C9319" s="9">
        <v>43071</v>
      </c>
      <c r="D9319" s="14" t="s">
        <v>537</v>
      </c>
      <c r="E9319" s="1" t="s">
        <v>695</v>
      </c>
      <c r="F9319" s="11">
        <v>5765</v>
      </c>
      <c r="G9319" s="1" t="s">
        <v>137</v>
      </c>
      <c r="H9319" s="1" t="s">
        <v>551</v>
      </c>
      <c r="I9319" s="27">
        <v>120</v>
      </c>
      <c r="J9319" s="30">
        <v>3338</v>
      </c>
      <c r="K9319" s="28" t="s">
        <v>1228</v>
      </c>
      <c r="L9319" s="4" t="s">
        <v>582</v>
      </c>
    </row>
    <row r="9320" spans="1:12">
      <c r="A9320" s="36">
        <v>2017</v>
      </c>
      <c r="B9320" s="35" t="s">
        <v>816</v>
      </c>
      <c r="C9320" s="9">
        <v>43071</v>
      </c>
      <c r="D9320" s="14" t="s">
        <v>537</v>
      </c>
      <c r="E9320" s="1" t="s">
        <v>636</v>
      </c>
      <c r="F9320" s="11">
        <v>1284</v>
      </c>
      <c r="G9320" s="1" t="s">
        <v>137</v>
      </c>
      <c r="H9320" s="1" t="s">
        <v>551</v>
      </c>
      <c r="I9320" s="27">
        <v>535</v>
      </c>
      <c r="J9320" s="30">
        <v>3340</v>
      </c>
      <c r="K9320" s="28" t="s">
        <v>7057</v>
      </c>
      <c r="L9320" s="4" t="s">
        <v>582</v>
      </c>
    </row>
    <row r="9321" spans="1:12">
      <c r="A9321" s="36">
        <v>2017</v>
      </c>
      <c r="B9321" s="35" t="s">
        <v>816</v>
      </c>
      <c r="C9321" s="9">
        <v>43071</v>
      </c>
      <c r="D9321" s="14" t="s">
        <v>809</v>
      </c>
      <c r="E9321" s="1" t="s">
        <v>1342</v>
      </c>
      <c r="F9321" s="11">
        <v>5205</v>
      </c>
      <c r="G9321" s="1" t="s">
        <v>137</v>
      </c>
      <c r="H9321" s="1" t="s">
        <v>551</v>
      </c>
      <c r="I9321" s="27">
        <v>28</v>
      </c>
      <c r="J9321" s="30">
        <v>3341</v>
      </c>
      <c r="K9321" s="28" t="s">
        <v>7079</v>
      </c>
      <c r="L9321" s="4" t="s">
        <v>522</v>
      </c>
    </row>
    <row r="9322" spans="1:12">
      <c r="A9322" s="36">
        <v>2017</v>
      </c>
      <c r="B9322" s="35" t="s">
        <v>816</v>
      </c>
      <c r="C9322" s="9">
        <v>43082</v>
      </c>
      <c r="D9322" s="14" t="s">
        <v>537</v>
      </c>
      <c r="E9322" s="1" t="s">
        <v>29</v>
      </c>
      <c r="F9322" s="11">
        <v>2258</v>
      </c>
      <c r="G9322" s="1" t="s">
        <v>137</v>
      </c>
      <c r="H9322" s="1" t="s">
        <v>551</v>
      </c>
      <c r="I9322" s="27">
        <v>68</v>
      </c>
      <c r="J9322" s="30">
        <v>3372</v>
      </c>
      <c r="K9322" s="28" t="s">
        <v>7080</v>
      </c>
      <c r="L9322" s="4" t="s">
        <v>9</v>
      </c>
    </row>
    <row r="9323" spans="1:12">
      <c r="A9323" s="36">
        <v>2017</v>
      </c>
      <c r="B9323" s="35" t="s">
        <v>816</v>
      </c>
      <c r="C9323" s="9">
        <v>43084</v>
      </c>
      <c r="D9323" s="14" t="s">
        <v>537</v>
      </c>
      <c r="E9323" s="1" t="s">
        <v>13</v>
      </c>
      <c r="F9323" s="11">
        <v>5072</v>
      </c>
      <c r="G9323" s="1" t="s">
        <v>137</v>
      </c>
      <c r="H9323" s="1" t="s">
        <v>551</v>
      </c>
      <c r="I9323" s="27">
        <v>14</v>
      </c>
      <c r="J9323" s="30">
        <v>3379</v>
      </c>
      <c r="K9323" s="28" t="s">
        <v>6991</v>
      </c>
      <c r="L9323" s="4" t="s">
        <v>522</v>
      </c>
    </row>
    <row r="9324" spans="1:12">
      <c r="A9324" s="36">
        <v>2017</v>
      </c>
      <c r="B9324" s="35" t="s">
        <v>816</v>
      </c>
      <c r="C9324" s="9">
        <v>43093</v>
      </c>
      <c r="D9324" s="14" t="s">
        <v>537</v>
      </c>
      <c r="E9324" s="1" t="s">
        <v>13</v>
      </c>
      <c r="F9324" s="11">
        <v>5072</v>
      </c>
      <c r="G9324" s="1" t="s">
        <v>137</v>
      </c>
      <c r="H9324" s="1" t="s">
        <v>551</v>
      </c>
      <c r="I9324" s="27">
        <v>52</v>
      </c>
      <c r="J9324" s="30">
        <v>3392</v>
      </c>
      <c r="K9324" s="28" t="s">
        <v>6991</v>
      </c>
      <c r="L9324" s="4" t="s">
        <v>522</v>
      </c>
    </row>
    <row r="9325" spans="1:12">
      <c r="A9325" s="36">
        <v>2017</v>
      </c>
      <c r="B9325" s="35" t="s">
        <v>816</v>
      </c>
      <c r="C9325" s="9">
        <v>43097</v>
      </c>
      <c r="D9325" s="14" t="s">
        <v>537</v>
      </c>
      <c r="E9325" s="1" t="s">
        <v>29</v>
      </c>
      <c r="F9325" s="11">
        <v>2252</v>
      </c>
      <c r="G9325" s="1" t="s">
        <v>137</v>
      </c>
      <c r="H9325" s="1" t="s">
        <v>551</v>
      </c>
      <c r="I9325" s="27">
        <v>75</v>
      </c>
      <c r="J9325" s="30">
        <v>3399</v>
      </c>
      <c r="K9325" s="28" t="s">
        <v>3403</v>
      </c>
      <c r="L9325" s="4" t="s">
        <v>9</v>
      </c>
    </row>
    <row r="9326" spans="1:12">
      <c r="A9326" s="36">
        <v>2017</v>
      </c>
      <c r="B9326" s="35" t="s">
        <v>816</v>
      </c>
      <c r="C9326" s="9">
        <v>43098</v>
      </c>
      <c r="D9326" s="14" t="s">
        <v>537</v>
      </c>
      <c r="E9326" s="1" t="s">
        <v>6</v>
      </c>
      <c r="F9326" s="11">
        <v>4133</v>
      </c>
      <c r="G9326" s="1" t="s">
        <v>137</v>
      </c>
      <c r="H9326" s="1" t="s">
        <v>551</v>
      </c>
      <c r="I9326" s="27">
        <v>224</v>
      </c>
      <c r="J9326" s="30">
        <v>3404</v>
      </c>
      <c r="K9326" s="28" t="s">
        <v>1058</v>
      </c>
      <c r="L9326" s="4" t="s">
        <v>273</v>
      </c>
    </row>
    <row r="9327" spans="1:12">
      <c r="A9327" s="36">
        <v>2017</v>
      </c>
      <c r="B9327" s="35" t="s">
        <v>816</v>
      </c>
      <c r="C9327" s="9">
        <v>43099</v>
      </c>
      <c r="D9327" s="14" t="s">
        <v>537</v>
      </c>
      <c r="E9327" s="1" t="s">
        <v>13</v>
      </c>
      <c r="F9327" s="11">
        <v>5072</v>
      </c>
      <c r="G9327" s="1" t="s">
        <v>137</v>
      </c>
      <c r="H9327" s="1" t="s">
        <v>551</v>
      </c>
      <c r="I9327" s="27">
        <v>31</v>
      </c>
      <c r="J9327" s="30">
        <v>3407</v>
      </c>
      <c r="K9327" s="28" t="s">
        <v>7081</v>
      </c>
      <c r="L9327" s="4" t="s">
        <v>522</v>
      </c>
    </row>
    <row r="9328" spans="1:12">
      <c r="A9328" s="36">
        <v>2017</v>
      </c>
      <c r="B9328" s="35" t="s">
        <v>816</v>
      </c>
      <c r="C9328" s="9">
        <v>43072</v>
      </c>
      <c r="D9328" s="14" t="s">
        <v>537</v>
      </c>
      <c r="E9328" s="1" t="s">
        <v>6</v>
      </c>
      <c r="F9328" s="11">
        <v>4126</v>
      </c>
      <c r="G9328" s="1" t="s">
        <v>137</v>
      </c>
      <c r="H9328" s="1" t="s">
        <v>138</v>
      </c>
      <c r="I9328" s="27">
        <v>248.4</v>
      </c>
      <c r="J9328" s="30">
        <v>1649</v>
      </c>
      <c r="K9328" s="28" t="s">
        <v>2770</v>
      </c>
      <c r="L9328" s="4" t="s">
        <v>9</v>
      </c>
    </row>
    <row r="9329" spans="1:12">
      <c r="A9329" s="36">
        <v>2017</v>
      </c>
      <c r="B9329" s="35" t="s">
        <v>816</v>
      </c>
      <c r="C9329" s="9">
        <v>43076</v>
      </c>
      <c r="D9329" s="14" t="s">
        <v>537</v>
      </c>
      <c r="E9329" s="1" t="s">
        <v>6</v>
      </c>
      <c r="F9329" s="11">
        <v>4137</v>
      </c>
      <c r="G9329" s="1" t="s">
        <v>137</v>
      </c>
      <c r="H9329" s="1" t="s">
        <v>138</v>
      </c>
      <c r="I9329" s="27">
        <v>106.6</v>
      </c>
      <c r="J9329" s="30">
        <v>1656</v>
      </c>
      <c r="K9329" s="28" t="s">
        <v>5442</v>
      </c>
      <c r="L9329" s="4" t="s">
        <v>273</v>
      </c>
    </row>
    <row r="9330" spans="1:12">
      <c r="A9330" s="36">
        <v>2017</v>
      </c>
      <c r="B9330" s="35" t="s">
        <v>816</v>
      </c>
      <c r="C9330" s="9">
        <v>43077</v>
      </c>
      <c r="D9330" s="14" t="s">
        <v>537</v>
      </c>
      <c r="E9330" s="1" t="s">
        <v>6</v>
      </c>
      <c r="F9330" s="11">
        <v>4126</v>
      </c>
      <c r="G9330" s="1" t="s">
        <v>137</v>
      </c>
      <c r="H9330" s="1" t="s">
        <v>138</v>
      </c>
      <c r="I9330" s="27">
        <v>222.2</v>
      </c>
      <c r="J9330" s="30">
        <v>1658</v>
      </c>
      <c r="K9330" s="28" t="s">
        <v>2770</v>
      </c>
      <c r="L9330" s="4" t="s">
        <v>9</v>
      </c>
    </row>
    <row r="9331" spans="1:12">
      <c r="A9331" s="36">
        <v>2017</v>
      </c>
      <c r="B9331" s="35" t="s">
        <v>816</v>
      </c>
      <c r="C9331" s="9">
        <v>43077</v>
      </c>
      <c r="D9331" s="14" t="s">
        <v>537</v>
      </c>
      <c r="E9331" s="1" t="s">
        <v>6</v>
      </c>
      <c r="F9331" s="11">
        <v>4137</v>
      </c>
      <c r="G9331" s="1" t="s">
        <v>137</v>
      </c>
      <c r="H9331" s="1" t="s">
        <v>138</v>
      </c>
      <c r="I9331" s="27">
        <v>236.2</v>
      </c>
      <c r="J9331" s="30">
        <v>1660</v>
      </c>
      <c r="K9331" s="28" t="s">
        <v>5442</v>
      </c>
      <c r="L9331" s="4" t="s">
        <v>273</v>
      </c>
    </row>
    <row r="9332" spans="1:12">
      <c r="A9332" s="36">
        <v>2017</v>
      </c>
      <c r="B9332" s="35" t="s">
        <v>816</v>
      </c>
      <c r="C9332" s="9">
        <v>43078</v>
      </c>
      <c r="D9332" s="14" t="s">
        <v>537</v>
      </c>
      <c r="E9332" s="1" t="s">
        <v>6</v>
      </c>
      <c r="F9332" s="11">
        <v>4137</v>
      </c>
      <c r="G9332" s="1" t="s">
        <v>137</v>
      </c>
      <c r="H9332" s="1" t="s">
        <v>138</v>
      </c>
      <c r="I9332" s="27">
        <v>152</v>
      </c>
      <c r="J9332" s="30">
        <v>1674</v>
      </c>
      <c r="K9332" s="28" t="s">
        <v>5442</v>
      </c>
      <c r="L9332" s="4" t="s">
        <v>273</v>
      </c>
    </row>
    <row r="9333" spans="1:12">
      <c r="A9333" s="36">
        <v>2017</v>
      </c>
      <c r="B9333" s="35" t="s">
        <v>816</v>
      </c>
      <c r="C9333" s="9">
        <v>43080</v>
      </c>
      <c r="D9333" s="14" t="s">
        <v>537</v>
      </c>
      <c r="E9333" s="1" t="s">
        <v>6</v>
      </c>
      <c r="F9333" s="11">
        <v>4137</v>
      </c>
      <c r="G9333" s="1" t="s">
        <v>137</v>
      </c>
      <c r="H9333" s="1" t="s">
        <v>138</v>
      </c>
      <c r="I9333" s="27">
        <v>154.6</v>
      </c>
      <c r="J9333" s="30">
        <v>1675</v>
      </c>
      <c r="K9333" s="28" t="s">
        <v>5442</v>
      </c>
      <c r="L9333" s="4" t="s">
        <v>273</v>
      </c>
    </row>
    <row r="9334" spans="1:12">
      <c r="A9334" s="36">
        <v>2017</v>
      </c>
      <c r="B9334" s="35" t="s">
        <v>816</v>
      </c>
      <c r="C9334" s="9">
        <v>43081</v>
      </c>
      <c r="D9334" s="14" t="s">
        <v>537</v>
      </c>
      <c r="E9334" s="1" t="s">
        <v>6</v>
      </c>
      <c r="F9334" s="11">
        <v>4126</v>
      </c>
      <c r="G9334" s="1" t="s">
        <v>137</v>
      </c>
      <c r="H9334" s="1" t="s">
        <v>138</v>
      </c>
      <c r="I9334" s="27">
        <v>150</v>
      </c>
      <c r="J9334" s="30">
        <v>1676</v>
      </c>
      <c r="K9334" s="28" t="s">
        <v>7064</v>
      </c>
      <c r="L9334" s="4" t="s">
        <v>9</v>
      </c>
    </row>
    <row r="9335" spans="1:12">
      <c r="A9335" s="36">
        <v>2017</v>
      </c>
      <c r="B9335" s="35" t="s">
        <v>816</v>
      </c>
      <c r="C9335" s="9">
        <v>43081</v>
      </c>
      <c r="D9335" s="14" t="s">
        <v>537</v>
      </c>
      <c r="E9335" s="1" t="s">
        <v>6</v>
      </c>
      <c r="F9335" s="11">
        <v>4126</v>
      </c>
      <c r="G9335" s="1" t="s">
        <v>137</v>
      </c>
      <c r="H9335" s="1" t="s">
        <v>138</v>
      </c>
      <c r="I9335" s="27">
        <v>178</v>
      </c>
      <c r="J9335" s="30">
        <v>1678</v>
      </c>
      <c r="K9335" s="28" t="s">
        <v>7064</v>
      </c>
      <c r="L9335" s="4" t="s">
        <v>9</v>
      </c>
    </row>
    <row r="9336" spans="1:12">
      <c r="A9336" s="36">
        <v>2017</v>
      </c>
      <c r="B9336" s="35" t="s">
        <v>816</v>
      </c>
      <c r="C9336" s="9">
        <v>43082</v>
      </c>
      <c r="D9336" s="14" t="s">
        <v>537</v>
      </c>
      <c r="E9336" s="1" t="s">
        <v>6</v>
      </c>
      <c r="F9336" s="11">
        <v>4137</v>
      </c>
      <c r="G9336" s="1" t="s">
        <v>137</v>
      </c>
      <c r="H9336" s="1" t="s">
        <v>138</v>
      </c>
      <c r="I9336" s="27">
        <v>62.4</v>
      </c>
      <c r="J9336" s="30">
        <v>1679</v>
      </c>
      <c r="K9336" s="28" t="s">
        <v>5442</v>
      </c>
      <c r="L9336" s="4" t="s">
        <v>273</v>
      </c>
    </row>
    <row r="9337" spans="1:12">
      <c r="A9337" s="36">
        <v>2017</v>
      </c>
      <c r="B9337" s="35" t="s">
        <v>816</v>
      </c>
      <c r="C9337" s="9">
        <v>43082</v>
      </c>
      <c r="D9337" s="14" t="s">
        <v>537</v>
      </c>
      <c r="E9337" s="1" t="s">
        <v>6</v>
      </c>
      <c r="F9337" s="11">
        <v>4137</v>
      </c>
      <c r="G9337" s="1" t="s">
        <v>137</v>
      </c>
      <c r="H9337" s="1" t="s">
        <v>138</v>
      </c>
      <c r="I9337" s="27">
        <v>113.9</v>
      </c>
      <c r="J9337" s="30">
        <v>1681</v>
      </c>
      <c r="K9337" s="28" t="s">
        <v>5442</v>
      </c>
      <c r="L9337" s="4" t="s">
        <v>273</v>
      </c>
    </row>
    <row r="9338" spans="1:12">
      <c r="A9338" s="36">
        <v>2017</v>
      </c>
      <c r="B9338" s="35" t="s">
        <v>816</v>
      </c>
      <c r="C9338" s="9">
        <v>43081</v>
      </c>
      <c r="D9338" s="14" t="s">
        <v>537</v>
      </c>
      <c r="E9338" s="1" t="s">
        <v>6</v>
      </c>
      <c r="F9338" s="11">
        <v>4126</v>
      </c>
      <c r="G9338" s="1" t="s">
        <v>137</v>
      </c>
      <c r="H9338" s="1" t="s">
        <v>138</v>
      </c>
      <c r="I9338" s="27">
        <v>137.6</v>
      </c>
      <c r="J9338" s="30">
        <v>1684</v>
      </c>
      <c r="K9338" s="28" t="s">
        <v>7064</v>
      </c>
      <c r="L9338" s="4" t="s">
        <v>9</v>
      </c>
    </row>
    <row r="9339" spans="1:12">
      <c r="A9339" s="36">
        <v>2017</v>
      </c>
      <c r="B9339" s="35" t="s">
        <v>816</v>
      </c>
      <c r="C9339" s="9">
        <v>43087</v>
      </c>
      <c r="D9339" s="14" t="s">
        <v>537</v>
      </c>
      <c r="E9339" s="1" t="s">
        <v>6</v>
      </c>
      <c r="F9339" s="11">
        <v>4137</v>
      </c>
      <c r="G9339" s="1" t="s">
        <v>137</v>
      </c>
      <c r="H9339" s="1" t="s">
        <v>138</v>
      </c>
      <c r="I9339" s="27">
        <v>127.9</v>
      </c>
      <c r="J9339" s="30">
        <v>1693</v>
      </c>
      <c r="K9339" s="28" t="s">
        <v>7082</v>
      </c>
      <c r="L9339" s="4" t="s">
        <v>273</v>
      </c>
    </row>
    <row r="9340" spans="1:12">
      <c r="A9340" s="36">
        <v>2017</v>
      </c>
      <c r="B9340" s="35" t="s">
        <v>816</v>
      </c>
      <c r="C9340" s="9">
        <v>43087</v>
      </c>
      <c r="D9340" s="14" t="s">
        <v>537</v>
      </c>
      <c r="E9340" s="1" t="s">
        <v>6</v>
      </c>
      <c r="F9340" s="11">
        <v>4137</v>
      </c>
      <c r="G9340" s="1" t="s">
        <v>137</v>
      </c>
      <c r="H9340" s="1" t="s">
        <v>138</v>
      </c>
      <c r="I9340" s="27">
        <v>63.2</v>
      </c>
      <c r="J9340" s="30">
        <v>1695</v>
      </c>
      <c r="K9340" s="28" t="s">
        <v>7082</v>
      </c>
      <c r="L9340" s="4" t="s">
        <v>273</v>
      </c>
    </row>
    <row r="9341" spans="1:12">
      <c r="A9341" s="36">
        <v>2017</v>
      </c>
      <c r="B9341" s="35" t="s">
        <v>816</v>
      </c>
      <c r="C9341" s="9">
        <v>43087</v>
      </c>
      <c r="D9341" s="14" t="s">
        <v>537</v>
      </c>
      <c r="E9341" s="1" t="s">
        <v>6</v>
      </c>
      <c r="F9341" s="11">
        <v>4137</v>
      </c>
      <c r="G9341" s="1" t="s">
        <v>137</v>
      </c>
      <c r="H9341" s="1" t="s">
        <v>138</v>
      </c>
      <c r="I9341" s="27">
        <v>154.5</v>
      </c>
      <c r="J9341" s="30">
        <v>1696</v>
      </c>
      <c r="K9341" s="28" t="s">
        <v>7082</v>
      </c>
      <c r="L9341" s="4" t="s">
        <v>273</v>
      </c>
    </row>
    <row r="9342" spans="1:12">
      <c r="A9342" s="36">
        <v>2017</v>
      </c>
      <c r="B9342" s="35" t="s">
        <v>816</v>
      </c>
      <c r="C9342" s="9">
        <v>43092</v>
      </c>
      <c r="D9342" s="14" t="s">
        <v>537</v>
      </c>
      <c r="E9342" s="1" t="s">
        <v>6</v>
      </c>
      <c r="F9342" s="11">
        <v>4137</v>
      </c>
      <c r="G9342" s="1" t="s">
        <v>137</v>
      </c>
      <c r="H9342" s="1" t="s">
        <v>138</v>
      </c>
      <c r="I9342" s="27">
        <v>104.3</v>
      </c>
      <c r="J9342" s="30">
        <v>1703</v>
      </c>
      <c r="K9342" s="28" t="s">
        <v>7082</v>
      </c>
      <c r="L9342" s="4" t="s">
        <v>273</v>
      </c>
    </row>
    <row r="9343" spans="1:12">
      <c r="A9343" s="36">
        <v>2017</v>
      </c>
      <c r="B9343" s="35" t="s">
        <v>816</v>
      </c>
      <c r="C9343" s="9">
        <v>43093</v>
      </c>
      <c r="D9343" s="14" t="s">
        <v>537</v>
      </c>
      <c r="E9343" s="1" t="s">
        <v>6</v>
      </c>
      <c r="F9343" s="11">
        <v>4137</v>
      </c>
      <c r="G9343" s="1" t="s">
        <v>137</v>
      </c>
      <c r="H9343" s="1" t="s">
        <v>138</v>
      </c>
      <c r="I9343" s="27">
        <v>244.6</v>
      </c>
      <c r="J9343" s="30">
        <v>1708</v>
      </c>
      <c r="K9343" s="28" t="s">
        <v>7082</v>
      </c>
      <c r="L9343" s="4" t="s">
        <v>273</v>
      </c>
    </row>
    <row r="9344" spans="1:12">
      <c r="A9344" s="36">
        <v>2017</v>
      </c>
      <c r="B9344" s="35" t="s">
        <v>816</v>
      </c>
      <c r="C9344" s="9">
        <v>43088</v>
      </c>
      <c r="D9344" s="14" t="s">
        <v>537</v>
      </c>
      <c r="E9344" s="1" t="s">
        <v>6</v>
      </c>
      <c r="F9344" s="11">
        <v>4136</v>
      </c>
      <c r="G9344" s="1" t="s">
        <v>269</v>
      </c>
      <c r="H9344" s="11" t="s">
        <v>1655</v>
      </c>
      <c r="I9344" s="27">
        <v>121.4</v>
      </c>
      <c r="J9344" s="30">
        <v>3729</v>
      </c>
      <c r="K9344" s="28" t="s">
        <v>7083</v>
      </c>
      <c r="L9344" s="4" t="s">
        <v>9</v>
      </c>
    </row>
    <row r="9345" spans="1:12">
      <c r="A9345" s="36">
        <v>2017</v>
      </c>
      <c r="B9345" s="35" t="s">
        <v>816</v>
      </c>
      <c r="C9345" s="9">
        <v>43071</v>
      </c>
      <c r="D9345" s="14" t="s">
        <v>537</v>
      </c>
      <c r="E9345" s="1" t="s">
        <v>6</v>
      </c>
      <c r="F9345" s="11">
        <v>4120</v>
      </c>
      <c r="G9345" s="1" t="s">
        <v>269</v>
      </c>
      <c r="H9345" s="11" t="s">
        <v>95</v>
      </c>
      <c r="I9345" s="27">
        <v>138</v>
      </c>
      <c r="J9345" s="30">
        <v>4433</v>
      </c>
      <c r="K9345" s="28" t="s">
        <v>6308</v>
      </c>
      <c r="L9345" s="4" t="s">
        <v>273</v>
      </c>
    </row>
    <row r="9346" spans="1:12">
      <c r="A9346" s="36">
        <v>2017</v>
      </c>
      <c r="B9346" s="35" t="s">
        <v>816</v>
      </c>
      <c r="C9346" s="9">
        <v>43070</v>
      </c>
      <c r="D9346" s="14" t="s">
        <v>537</v>
      </c>
      <c r="E9346" s="1" t="s">
        <v>308</v>
      </c>
      <c r="F9346" s="11">
        <v>4415</v>
      </c>
      <c r="G9346" s="1" t="s">
        <v>269</v>
      </c>
      <c r="H9346" s="1" t="s">
        <v>287</v>
      </c>
      <c r="I9346" s="27">
        <v>98</v>
      </c>
      <c r="J9346" s="30">
        <v>4842</v>
      </c>
      <c r="K9346" s="28" t="s">
        <v>4097</v>
      </c>
      <c r="L9346" s="4" t="s">
        <v>310</v>
      </c>
    </row>
    <row r="9347" spans="1:12">
      <c r="A9347" s="36">
        <v>2017</v>
      </c>
      <c r="B9347" s="35" t="s">
        <v>816</v>
      </c>
      <c r="C9347" s="9">
        <v>43071</v>
      </c>
      <c r="D9347" s="14" t="s">
        <v>537</v>
      </c>
      <c r="E9347" s="1" t="s">
        <v>308</v>
      </c>
      <c r="F9347" s="11">
        <v>4528</v>
      </c>
      <c r="G9347" s="1" t="s">
        <v>269</v>
      </c>
      <c r="H9347" s="1" t="s">
        <v>287</v>
      </c>
      <c r="I9347" s="27">
        <v>137</v>
      </c>
      <c r="J9347" s="30">
        <v>4843</v>
      </c>
      <c r="K9347" s="28" t="s">
        <v>3579</v>
      </c>
      <c r="L9347" s="4" t="s">
        <v>310</v>
      </c>
    </row>
    <row r="9348" spans="1:12">
      <c r="A9348" s="36">
        <v>2017</v>
      </c>
      <c r="B9348" s="35" t="s">
        <v>816</v>
      </c>
      <c r="C9348" s="9">
        <v>43071</v>
      </c>
      <c r="D9348" s="14" t="s">
        <v>537</v>
      </c>
      <c r="E9348" s="1" t="s">
        <v>308</v>
      </c>
      <c r="F9348" s="11">
        <v>4528</v>
      </c>
      <c r="G9348" s="1" t="s">
        <v>269</v>
      </c>
      <c r="H9348" s="1" t="s">
        <v>287</v>
      </c>
      <c r="I9348" s="27">
        <v>114</v>
      </c>
      <c r="J9348" s="30">
        <v>4846</v>
      </c>
      <c r="K9348" s="28" t="s">
        <v>3579</v>
      </c>
      <c r="L9348" s="4" t="s">
        <v>310</v>
      </c>
    </row>
    <row r="9349" spans="1:12">
      <c r="A9349" s="36">
        <v>2017</v>
      </c>
      <c r="B9349" s="35" t="s">
        <v>816</v>
      </c>
      <c r="C9349" s="9">
        <v>43085</v>
      </c>
      <c r="D9349" s="14" t="s">
        <v>537</v>
      </c>
      <c r="E9349" s="1" t="s">
        <v>308</v>
      </c>
      <c r="F9349" s="11">
        <v>4528</v>
      </c>
      <c r="G9349" s="1" t="s">
        <v>269</v>
      </c>
      <c r="H9349" s="1" t="s">
        <v>287</v>
      </c>
      <c r="I9349" s="27">
        <v>105</v>
      </c>
      <c r="J9349" s="30">
        <v>4858</v>
      </c>
      <c r="K9349" s="28" t="s">
        <v>5037</v>
      </c>
      <c r="L9349" s="4" t="s">
        <v>310</v>
      </c>
    </row>
    <row r="9350" spans="1:12">
      <c r="A9350" s="36">
        <v>2017</v>
      </c>
      <c r="B9350" s="35" t="s">
        <v>816</v>
      </c>
      <c r="C9350" s="9">
        <v>43090</v>
      </c>
      <c r="D9350" s="14" t="s">
        <v>537</v>
      </c>
      <c r="E9350" s="1" t="s">
        <v>680</v>
      </c>
      <c r="F9350" s="11">
        <v>1209</v>
      </c>
      <c r="G9350" s="1" t="s">
        <v>697</v>
      </c>
      <c r="H9350" s="1" t="s">
        <v>698</v>
      </c>
      <c r="I9350" s="27">
        <v>743</v>
      </c>
      <c r="J9350" s="30">
        <v>6986</v>
      </c>
      <c r="K9350" s="28" t="s">
        <v>4676</v>
      </c>
      <c r="L9350" s="4" t="s">
        <v>582</v>
      </c>
    </row>
    <row r="9351" spans="1:12">
      <c r="A9351" s="36">
        <v>2017</v>
      </c>
      <c r="B9351" s="35" t="s">
        <v>816</v>
      </c>
      <c r="C9351" s="9">
        <v>43090</v>
      </c>
      <c r="D9351" s="14" t="s">
        <v>537</v>
      </c>
      <c r="E9351" s="1" t="s">
        <v>680</v>
      </c>
      <c r="F9351" s="11">
        <v>1209</v>
      </c>
      <c r="G9351" s="1" t="s">
        <v>697</v>
      </c>
      <c r="H9351" s="1" t="s">
        <v>698</v>
      </c>
      <c r="I9351" s="27">
        <v>374</v>
      </c>
      <c r="J9351" s="30">
        <v>6988</v>
      </c>
      <c r="K9351" s="28" t="s">
        <v>4676</v>
      </c>
      <c r="L9351" s="4" t="s">
        <v>582</v>
      </c>
    </row>
    <row r="9352" spans="1:12">
      <c r="A9352" s="36">
        <v>2017</v>
      </c>
      <c r="B9352" s="35" t="s">
        <v>816</v>
      </c>
      <c r="C9352" s="9">
        <v>43070</v>
      </c>
      <c r="D9352" s="14" t="s">
        <v>537</v>
      </c>
      <c r="E9352" s="1" t="s">
        <v>680</v>
      </c>
      <c r="F9352" s="11">
        <v>1209</v>
      </c>
      <c r="G9352" s="1" t="s">
        <v>697</v>
      </c>
      <c r="H9352" s="1" t="s">
        <v>698</v>
      </c>
      <c r="I9352" s="27">
        <v>284</v>
      </c>
      <c r="J9352" s="30">
        <v>6991</v>
      </c>
      <c r="K9352" s="28" t="s">
        <v>7084</v>
      </c>
      <c r="L9352" s="4" t="s">
        <v>582</v>
      </c>
    </row>
    <row r="9353" spans="1:12">
      <c r="A9353" s="36">
        <v>2017</v>
      </c>
      <c r="B9353" s="35" t="s">
        <v>816</v>
      </c>
      <c r="C9353" s="9">
        <v>43084</v>
      </c>
      <c r="D9353" s="14" t="s">
        <v>537</v>
      </c>
      <c r="E9353" s="1" t="s">
        <v>6</v>
      </c>
      <c r="F9353" s="11" t="s">
        <v>782</v>
      </c>
      <c r="G9353" s="1" t="s">
        <v>179</v>
      </c>
      <c r="H9353" s="11" t="s">
        <v>1096</v>
      </c>
      <c r="I9353" s="27">
        <v>151.19999999999999</v>
      </c>
      <c r="J9353" s="30">
        <v>7922</v>
      </c>
      <c r="K9353" s="28" t="s">
        <v>3610</v>
      </c>
      <c r="L9353" s="4" t="s">
        <v>582</v>
      </c>
    </row>
    <row r="9354" spans="1:12">
      <c r="A9354" s="36">
        <v>2017</v>
      </c>
      <c r="B9354" s="35" t="s">
        <v>816</v>
      </c>
      <c r="C9354" s="9">
        <v>43089</v>
      </c>
      <c r="D9354" s="14" t="s">
        <v>537</v>
      </c>
      <c r="E9354" s="1" t="s">
        <v>724</v>
      </c>
      <c r="F9354" s="11" t="s">
        <v>725</v>
      </c>
      <c r="G9354" s="1" t="s">
        <v>179</v>
      </c>
      <c r="H9354" s="1" t="s">
        <v>102</v>
      </c>
      <c r="I9354" s="27">
        <v>918</v>
      </c>
      <c r="J9354" s="30">
        <v>7958</v>
      </c>
      <c r="K9354" s="28" t="s">
        <v>7085</v>
      </c>
      <c r="L9354" s="4" t="s">
        <v>582</v>
      </c>
    </row>
    <row r="9355" spans="1:12">
      <c r="A9355" s="36">
        <v>2017</v>
      </c>
      <c r="B9355" s="35" t="s">
        <v>816</v>
      </c>
      <c r="C9355" s="9">
        <v>43070</v>
      </c>
      <c r="D9355" s="14" t="s">
        <v>537</v>
      </c>
      <c r="E9355" s="1" t="s">
        <v>308</v>
      </c>
      <c r="F9355" s="11">
        <v>4415</v>
      </c>
      <c r="G9355" s="1" t="s">
        <v>269</v>
      </c>
      <c r="H9355" s="1" t="s">
        <v>183</v>
      </c>
      <c r="I9355" s="27">
        <v>67</v>
      </c>
      <c r="J9355" s="30">
        <v>8205</v>
      </c>
      <c r="K9355" s="28" t="s">
        <v>4097</v>
      </c>
      <c r="L9355" s="4" t="s">
        <v>310</v>
      </c>
    </row>
    <row r="9356" spans="1:12">
      <c r="A9356" s="36">
        <v>2017</v>
      </c>
      <c r="B9356" s="35" t="s">
        <v>816</v>
      </c>
      <c r="C9356" s="9">
        <v>43070</v>
      </c>
      <c r="D9356" s="14" t="s">
        <v>537</v>
      </c>
      <c r="E9356" s="1" t="s">
        <v>308</v>
      </c>
      <c r="F9356" s="11">
        <v>4415</v>
      </c>
      <c r="G9356" s="1" t="s">
        <v>269</v>
      </c>
      <c r="H9356" s="1" t="s">
        <v>183</v>
      </c>
      <c r="I9356" s="27">
        <v>79</v>
      </c>
      <c r="J9356" s="30">
        <v>8208</v>
      </c>
      <c r="K9356" s="28" t="s">
        <v>4097</v>
      </c>
      <c r="L9356" s="4" t="s">
        <v>310</v>
      </c>
    </row>
    <row r="9357" spans="1:12">
      <c r="A9357" s="36">
        <v>2017</v>
      </c>
      <c r="B9357" s="35" t="s">
        <v>816</v>
      </c>
      <c r="C9357" s="9">
        <v>43071</v>
      </c>
      <c r="D9357" s="14" t="s">
        <v>537</v>
      </c>
      <c r="E9357" s="1" t="s">
        <v>308</v>
      </c>
      <c r="F9357" s="11">
        <v>4415</v>
      </c>
      <c r="G9357" s="1" t="s">
        <v>269</v>
      </c>
      <c r="H9357" s="1" t="s">
        <v>183</v>
      </c>
      <c r="I9357" s="27">
        <v>75</v>
      </c>
      <c r="J9357" s="30">
        <v>8209</v>
      </c>
      <c r="K9357" s="28" t="s">
        <v>4097</v>
      </c>
      <c r="L9357" s="4" t="s">
        <v>310</v>
      </c>
    </row>
    <row r="9358" spans="1:12">
      <c r="A9358" s="36">
        <v>2017</v>
      </c>
      <c r="B9358" s="35" t="s">
        <v>816</v>
      </c>
      <c r="C9358" s="9">
        <v>43071</v>
      </c>
      <c r="D9358" s="14" t="s">
        <v>537</v>
      </c>
      <c r="E9358" s="1" t="s">
        <v>308</v>
      </c>
      <c r="F9358" s="11">
        <v>4415</v>
      </c>
      <c r="G9358" s="1" t="s">
        <v>269</v>
      </c>
      <c r="H9358" s="1" t="s">
        <v>183</v>
      </c>
      <c r="I9358" s="27">
        <v>107</v>
      </c>
      <c r="J9358" s="30">
        <v>8213</v>
      </c>
      <c r="K9358" s="28" t="s">
        <v>4097</v>
      </c>
      <c r="L9358" s="4" t="s">
        <v>310</v>
      </c>
    </row>
    <row r="9359" spans="1:12">
      <c r="A9359" s="36">
        <v>2017</v>
      </c>
      <c r="B9359" s="35" t="s">
        <v>816</v>
      </c>
      <c r="C9359" s="9">
        <v>43074</v>
      </c>
      <c r="D9359" s="14" t="s">
        <v>537</v>
      </c>
      <c r="E9359" s="1" t="s">
        <v>308</v>
      </c>
      <c r="F9359" s="11">
        <v>4415</v>
      </c>
      <c r="G9359" s="1" t="s">
        <v>269</v>
      </c>
      <c r="H9359" s="1" t="s">
        <v>183</v>
      </c>
      <c r="I9359" s="27">
        <v>87</v>
      </c>
      <c r="J9359" s="30">
        <v>8230</v>
      </c>
      <c r="K9359" s="28" t="s">
        <v>4097</v>
      </c>
      <c r="L9359" s="4" t="s">
        <v>310</v>
      </c>
    </row>
    <row r="9360" spans="1:12">
      <c r="A9360" s="36">
        <v>2017</v>
      </c>
      <c r="B9360" s="35" t="s">
        <v>816</v>
      </c>
      <c r="C9360" s="9">
        <v>43074</v>
      </c>
      <c r="D9360" s="14" t="s">
        <v>537</v>
      </c>
      <c r="E9360" s="1" t="s">
        <v>308</v>
      </c>
      <c r="F9360" s="11">
        <v>4415</v>
      </c>
      <c r="G9360" s="1" t="s">
        <v>269</v>
      </c>
      <c r="H9360" s="1" t="s">
        <v>183</v>
      </c>
      <c r="I9360" s="27">
        <v>48</v>
      </c>
      <c r="J9360" s="30">
        <v>8231</v>
      </c>
      <c r="K9360" s="28" t="s">
        <v>3579</v>
      </c>
      <c r="L9360" s="4" t="s">
        <v>310</v>
      </c>
    </row>
    <row r="9361" spans="1:12">
      <c r="A9361" s="36">
        <v>2017</v>
      </c>
      <c r="B9361" s="35" t="s">
        <v>816</v>
      </c>
      <c r="C9361" s="9">
        <v>43076</v>
      </c>
      <c r="D9361" s="14" t="s">
        <v>537</v>
      </c>
      <c r="E9361" s="1" t="s">
        <v>308</v>
      </c>
      <c r="F9361" s="11">
        <v>4415</v>
      </c>
      <c r="G9361" s="1" t="s">
        <v>269</v>
      </c>
      <c r="H9361" s="1" t="s">
        <v>183</v>
      </c>
      <c r="I9361" s="27">
        <v>124</v>
      </c>
      <c r="J9361" s="30">
        <v>8235</v>
      </c>
      <c r="K9361" s="28" t="s">
        <v>2496</v>
      </c>
      <c r="L9361" s="4" t="s">
        <v>310</v>
      </c>
    </row>
    <row r="9362" spans="1:12">
      <c r="A9362" s="36">
        <v>2017</v>
      </c>
      <c r="B9362" s="35" t="s">
        <v>816</v>
      </c>
      <c r="C9362" s="9">
        <v>43077</v>
      </c>
      <c r="D9362" s="14" t="s">
        <v>537</v>
      </c>
      <c r="E9362" s="1" t="s">
        <v>308</v>
      </c>
      <c r="F9362" s="11">
        <v>4415</v>
      </c>
      <c r="G9362" s="1" t="s">
        <v>269</v>
      </c>
      <c r="H9362" s="1" t="s">
        <v>183</v>
      </c>
      <c r="I9362" s="27">
        <v>76</v>
      </c>
      <c r="J9362" s="30">
        <v>8237</v>
      </c>
      <c r="K9362" s="28" t="s">
        <v>6333</v>
      </c>
      <c r="L9362" s="4" t="s">
        <v>310</v>
      </c>
    </row>
    <row r="9363" spans="1:12">
      <c r="A9363" s="36">
        <v>2017</v>
      </c>
      <c r="B9363" s="35" t="s">
        <v>816</v>
      </c>
      <c r="C9363" s="9">
        <v>43080</v>
      </c>
      <c r="D9363" s="14" t="s">
        <v>537</v>
      </c>
      <c r="E9363" s="1" t="s">
        <v>308</v>
      </c>
      <c r="F9363" s="11">
        <v>4415</v>
      </c>
      <c r="G9363" s="1" t="s">
        <v>269</v>
      </c>
      <c r="H9363" s="1" t="s">
        <v>183</v>
      </c>
      <c r="I9363" s="27">
        <v>78</v>
      </c>
      <c r="J9363" s="30">
        <v>8244</v>
      </c>
      <c r="K9363" s="28" t="s">
        <v>7067</v>
      </c>
      <c r="L9363" s="4" t="s">
        <v>310</v>
      </c>
    </row>
    <row r="9364" spans="1:12">
      <c r="A9364" s="36">
        <v>2017</v>
      </c>
      <c r="B9364" s="35" t="s">
        <v>816</v>
      </c>
      <c r="C9364" s="9">
        <v>43080</v>
      </c>
      <c r="D9364" s="14" t="s">
        <v>537</v>
      </c>
      <c r="E9364" s="1" t="s">
        <v>308</v>
      </c>
      <c r="F9364" s="11">
        <v>4415</v>
      </c>
      <c r="G9364" s="1" t="s">
        <v>269</v>
      </c>
      <c r="H9364" s="1" t="s">
        <v>183</v>
      </c>
      <c r="I9364" s="27">
        <v>92</v>
      </c>
      <c r="J9364" s="30">
        <v>8246</v>
      </c>
      <c r="K9364" s="28" t="s">
        <v>2094</v>
      </c>
      <c r="L9364" s="4" t="s">
        <v>310</v>
      </c>
    </row>
    <row r="9365" spans="1:12">
      <c r="A9365" s="36">
        <v>2017</v>
      </c>
      <c r="B9365" s="35" t="s">
        <v>816</v>
      </c>
      <c r="C9365" s="9">
        <v>43082</v>
      </c>
      <c r="D9365" s="14" t="s">
        <v>537</v>
      </c>
      <c r="E9365" s="1" t="s">
        <v>308</v>
      </c>
      <c r="F9365" s="11">
        <v>4415</v>
      </c>
      <c r="G9365" s="1" t="s">
        <v>269</v>
      </c>
      <c r="H9365" s="1" t="s">
        <v>183</v>
      </c>
      <c r="I9365" s="27">
        <v>73</v>
      </c>
      <c r="J9365" s="30">
        <v>8257</v>
      </c>
      <c r="K9365" s="28" t="s">
        <v>5037</v>
      </c>
      <c r="L9365" s="4" t="s">
        <v>310</v>
      </c>
    </row>
    <row r="9366" spans="1:12">
      <c r="A9366" s="36">
        <v>2017</v>
      </c>
      <c r="B9366" s="35" t="s">
        <v>816</v>
      </c>
      <c r="C9366" s="9">
        <v>43082</v>
      </c>
      <c r="D9366" s="14" t="s">
        <v>537</v>
      </c>
      <c r="E9366" s="1" t="s">
        <v>308</v>
      </c>
      <c r="F9366" s="11">
        <v>4415</v>
      </c>
      <c r="G9366" s="1" t="s">
        <v>269</v>
      </c>
      <c r="H9366" s="1" t="s">
        <v>183</v>
      </c>
      <c r="I9366" s="27">
        <v>109</v>
      </c>
      <c r="J9366" s="30">
        <v>8258</v>
      </c>
      <c r="K9366" s="28" t="s">
        <v>7067</v>
      </c>
      <c r="L9366" s="4" t="s">
        <v>310</v>
      </c>
    </row>
    <row r="9367" spans="1:12">
      <c r="A9367" s="36">
        <v>2017</v>
      </c>
      <c r="B9367" s="35" t="s">
        <v>816</v>
      </c>
      <c r="C9367" s="9">
        <v>43084</v>
      </c>
      <c r="D9367" s="14" t="s">
        <v>537</v>
      </c>
      <c r="E9367" s="1" t="s">
        <v>308</v>
      </c>
      <c r="F9367" s="11">
        <v>4415</v>
      </c>
      <c r="G9367" s="1" t="s">
        <v>269</v>
      </c>
      <c r="H9367" s="1" t="s">
        <v>183</v>
      </c>
      <c r="I9367" s="27">
        <v>123</v>
      </c>
      <c r="J9367" s="30">
        <v>8266</v>
      </c>
      <c r="K9367" s="28" t="s">
        <v>2497</v>
      </c>
      <c r="L9367" s="4" t="s">
        <v>310</v>
      </c>
    </row>
    <row r="9368" spans="1:12">
      <c r="A9368" s="36">
        <v>2017</v>
      </c>
      <c r="B9368" s="35" t="s">
        <v>816</v>
      </c>
      <c r="C9368" s="9">
        <v>43087</v>
      </c>
      <c r="D9368" s="14" t="s">
        <v>537</v>
      </c>
      <c r="E9368" s="1" t="s">
        <v>308</v>
      </c>
      <c r="F9368" s="11">
        <v>4415</v>
      </c>
      <c r="G9368" s="1" t="s">
        <v>269</v>
      </c>
      <c r="H9368" s="1" t="s">
        <v>183</v>
      </c>
      <c r="I9368" s="27">
        <v>80</v>
      </c>
      <c r="J9368" s="30">
        <v>8275</v>
      </c>
      <c r="K9368" s="28" t="s">
        <v>2094</v>
      </c>
      <c r="L9368" s="4" t="s">
        <v>310</v>
      </c>
    </row>
    <row r="9369" spans="1:12">
      <c r="A9369" s="36">
        <v>2017</v>
      </c>
      <c r="B9369" s="35" t="s">
        <v>816</v>
      </c>
      <c r="C9369" s="9">
        <v>43087</v>
      </c>
      <c r="D9369" s="14" t="s">
        <v>537</v>
      </c>
      <c r="E9369" s="1" t="s">
        <v>308</v>
      </c>
      <c r="F9369" s="11">
        <v>4415</v>
      </c>
      <c r="G9369" s="1" t="s">
        <v>269</v>
      </c>
      <c r="H9369" s="1" t="s">
        <v>183</v>
      </c>
      <c r="I9369" s="27">
        <v>126</v>
      </c>
      <c r="J9369" s="30">
        <v>8277</v>
      </c>
      <c r="K9369" s="28" t="s">
        <v>2094</v>
      </c>
      <c r="L9369" s="4" t="s">
        <v>310</v>
      </c>
    </row>
    <row r="9370" spans="1:12">
      <c r="A9370" s="36">
        <v>2017</v>
      </c>
      <c r="B9370" s="35" t="s">
        <v>816</v>
      </c>
      <c r="C9370" s="9">
        <v>43088</v>
      </c>
      <c r="D9370" s="14" t="s">
        <v>537</v>
      </c>
      <c r="E9370" s="1" t="s">
        <v>308</v>
      </c>
      <c r="F9370" s="11">
        <v>4415</v>
      </c>
      <c r="G9370" s="1" t="s">
        <v>269</v>
      </c>
      <c r="H9370" s="1" t="s">
        <v>183</v>
      </c>
      <c r="I9370" s="27">
        <v>62</v>
      </c>
      <c r="J9370" s="30">
        <v>8280</v>
      </c>
      <c r="K9370" s="28" t="s">
        <v>2496</v>
      </c>
      <c r="L9370" s="4" t="s">
        <v>310</v>
      </c>
    </row>
    <row r="9371" spans="1:12">
      <c r="A9371" s="36">
        <v>2017</v>
      </c>
      <c r="B9371" s="35" t="s">
        <v>816</v>
      </c>
      <c r="C9371" s="9">
        <v>43088</v>
      </c>
      <c r="D9371" s="14" t="s">
        <v>537</v>
      </c>
      <c r="E9371" s="1" t="s">
        <v>308</v>
      </c>
      <c r="F9371" s="11">
        <v>4415</v>
      </c>
      <c r="G9371" s="1" t="s">
        <v>269</v>
      </c>
      <c r="H9371" s="1" t="s">
        <v>183</v>
      </c>
      <c r="I9371" s="27">
        <v>124</v>
      </c>
      <c r="J9371" s="30">
        <v>8281</v>
      </c>
      <c r="K9371" s="28" t="s">
        <v>2496</v>
      </c>
      <c r="L9371" s="4" t="s">
        <v>310</v>
      </c>
    </row>
    <row r="9372" spans="1:12">
      <c r="A9372" s="36">
        <v>2017</v>
      </c>
      <c r="B9372" s="35" t="s">
        <v>816</v>
      </c>
      <c r="C9372" s="9">
        <v>43088</v>
      </c>
      <c r="D9372" s="14" t="s">
        <v>537</v>
      </c>
      <c r="E9372" s="1" t="s">
        <v>308</v>
      </c>
      <c r="F9372" s="11">
        <v>4415</v>
      </c>
      <c r="G9372" s="1" t="s">
        <v>269</v>
      </c>
      <c r="H9372" s="1" t="s">
        <v>183</v>
      </c>
      <c r="I9372" s="27">
        <v>145</v>
      </c>
      <c r="J9372" s="30">
        <v>8284</v>
      </c>
      <c r="K9372" s="28" t="s">
        <v>2496</v>
      </c>
      <c r="L9372" s="4" t="s">
        <v>310</v>
      </c>
    </row>
    <row r="9373" spans="1:12">
      <c r="A9373" s="36">
        <v>2017</v>
      </c>
      <c r="B9373" s="35" t="s">
        <v>816</v>
      </c>
      <c r="C9373" s="9">
        <v>43095</v>
      </c>
      <c r="D9373" s="14" t="s">
        <v>537</v>
      </c>
      <c r="E9373" s="1" t="s">
        <v>308</v>
      </c>
      <c r="F9373" s="11">
        <v>4415</v>
      </c>
      <c r="G9373" s="1" t="s">
        <v>269</v>
      </c>
      <c r="H9373" s="1" t="s">
        <v>183</v>
      </c>
      <c r="I9373" s="27">
        <v>83</v>
      </c>
      <c r="J9373" s="30">
        <v>8299</v>
      </c>
      <c r="K9373" s="28" t="s">
        <v>7086</v>
      </c>
      <c r="L9373" s="4" t="s">
        <v>310</v>
      </c>
    </row>
    <row r="9374" spans="1:12">
      <c r="A9374" s="36">
        <v>2017</v>
      </c>
      <c r="B9374" s="35" t="s">
        <v>816</v>
      </c>
      <c r="C9374" s="9">
        <v>43072</v>
      </c>
      <c r="D9374" s="14" t="s">
        <v>537</v>
      </c>
      <c r="E9374" s="1" t="s">
        <v>308</v>
      </c>
      <c r="F9374" s="11">
        <v>4408</v>
      </c>
      <c r="G9374" s="1" t="s">
        <v>137</v>
      </c>
      <c r="H9374" s="1" t="s">
        <v>795</v>
      </c>
      <c r="I9374" s="27">
        <v>96</v>
      </c>
      <c r="J9374" s="30">
        <v>9154</v>
      </c>
      <c r="K9374" s="28" t="s">
        <v>6510</v>
      </c>
      <c r="L9374" s="4" t="s">
        <v>794</v>
      </c>
    </row>
    <row r="9375" spans="1:12">
      <c r="A9375" s="36">
        <v>2017</v>
      </c>
      <c r="B9375" s="35" t="s">
        <v>816</v>
      </c>
      <c r="C9375" s="9">
        <v>43072</v>
      </c>
      <c r="D9375" s="14" t="s">
        <v>537</v>
      </c>
      <c r="E9375" s="1" t="s">
        <v>308</v>
      </c>
      <c r="F9375" s="11">
        <v>4421</v>
      </c>
      <c r="G9375" s="1" t="s">
        <v>137</v>
      </c>
      <c r="H9375" s="1" t="s">
        <v>795</v>
      </c>
      <c r="I9375" s="27">
        <v>104</v>
      </c>
      <c r="J9375" s="30">
        <v>9155</v>
      </c>
      <c r="K9375" s="28" t="s">
        <v>7087</v>
      </c>
      <c r="L9375" s="4" t="s">
        <v>794</v>
      </c>
    </row>
    <row r="9376" spans="1:12">
      <c r="A9376" s="36">
        <v>2017</v>
      </c>
      <c r="B9376" s="35" t="s">
        <v>816</v>
      </c>
      <c r="C9376" s="9">
        <v>43072</v>
      </c>
      <c r="D9376" s="14" t="s">
        <v>537</v>
      </c>
      <c r="E9376" s="1" t="s">
        <v>308</v>
      </c>
      <c r="F9376" s="11">
        <v>4408</v>
      </c>
      <c r="G9376" s="1" t="s">
        <v>137</v>
      </c>
      <c r="H9376" s="1" t="s">
        <v>795</v>
      </c>
      <c r="I9376" s="27">
        <v>149</v>
      </c>
      <c r="J9376" s="30">
        <v>9156</v>
      </c>
      <c r="K9376" s="28" t="s">
        <v>6510</v>
      </c>
      <c r="L9376" s="4" t="s">
        <v>794</v>
      </c>
    </row>
    <row r="9377" spans="1:12">
      <c r="A9377" s="36">
        <v>2017</v>
      </c>
      <c r="B9377" s="35" t="s">
        <v>816</v>
      </c>
      <c r="C9377" s="9">
        <v>43072</v>
      </c>
      <c r="D9377" s="14" t="s">
        <v>537</v>
      </c>
      <c r="E9377" s="1" t="s">
        <v>308</v>
      </c>
      <c r="F9377" s="11">
        <v>4421</v>
      </c>
      <c r="G9377" s="1" t="s">
        <v>137</v>
      </c>
      <c r="H9377" s="1" t="s">
        <v>795</v>
      </c>
      <c r="I9377" s="27">
        <v>155</v>
      </c>
      <c r="J9377" s="30">
        <v>9157</v>
      </c>
      <c r="K9377" s="28" t="s">
        <v>7087</v>
      </c>
      <c r="L9377" s="4" t="s">
        <v>794</v>
      </c>
    </row>
    <row r="9378" spans="1:12">
      <c r="A9378" s="36">
        <v>2017</v>
      </c>
      <c r="B9378" s="35" t="s">
        <v>816</v>
      </c>
      <c r="C9378" s="9">
        <v>43072</v>
      </c>
      <c r="D9378" s="14" t="s">
        <v>537</v>
      </c>
      <c r="E9378" s="1" t="s">
        <v>308</v>
      </c>
      <c r="F9378" s="11">
        <v>4408</v>
      </c>
      <c r="G9378" s="1" t="s">
        <v>137</v>
      </c>
      <c r="H9378" s="1" t="s">
        <v>795</v>
      </c>
      <c r="I9378" s="27">
        <v>153</v>
      </c>
      <c r="J9378" s="30">
        <v>9160</v>
      </c>
      <c r="K9378" s="28" t="s">
        <v>6510</v>
      </c>
      <c r="L9378" s="4" t="s">
        <v>794</v>
      </c>
    </row>
    <row r="9379" spans="1:12">
      <c r="A9379" s="36">
        <v>2017</v>
      </c>
      <c r="B9379" s="35" t="s">
        <v>816</v>
      </c>
      <c r="C9379" s="9">
        <v>43072</v>
      </c>
      <c r="D9379" s="14" t="s">
        <v>537</v>
      </c>
      <c r="E9379" s="1" t="s">
        <v>308</v>
      </c>
      <c r="F9379" s="11">
        <v>4421</v>
      </c>
      <c r="G9379" s="1" t="s">
        <v>137</v>
      </c>
      <c r="H9379" s="1" t="s">
        <v>795</v>
      </c>
      <c r="I9379" s="27">
        <v>154</v>
      </c>
      <c r="J9379" s="30">
        <v>9161</v>
      </c>
      <c r="K9379" s="28" t="s">
        <v>7087</v>
      </c>
      <c r="L9379" s="4" t="s">
        <v>794</v>
      </c>
    </row>
    <row r="9380" spans="1:12">
      <c r="A9380" s="36">
        <v>2017</v>
      </c>
      <c r="B9380" s="35" t="s">
        <v>816</v>
      </c>
      <c r="C9380" s="9">
        <v>43073</v>
      </c>
      <c r="D9380" s="14" t="s">
        <v>537</v>
      </c>
      <c r="E9380" s="1" t="s">
        <v>13</v>
      </c>
      <c r="F9380" s="11">
        <v>5070</v>
      </c>
      <c r="G9380" s="1" t="s">
        <v>137</v>
      </c>
      <c r="H9380" s="1" t="s">
        <v>795</v>
      </c>
      <c r="I9380" s="27">
        <v>56</v>
      </c>
      <c r="J9380" s="30">
        <v>9164</v>
      </c>
      <c r="K9380" s="28" t="s">
        <v>1943</v>
      </c>
      <c r="L9380" s="4" t="s">
        <v>794</v>
      </c>
    </row>
    <row r="9381" spans="1:12">
      <c r="A9381" s="36">
        <v>2017</v>
      </c>
      <c r="B9381" s="35" t="s">
        <v>816</v>
      </c>
      <c r="C9381" s="9">
        <v>43073</v>
      </c>
      <c r="D9381" s="14" t="s">
        <v>537</v>
      </c>
      <c r="E9381" s="1" t="s">
        <v>13</v>
      </c>
      <c r="F9381" s="11">
        <v>5070</v>
      </c>
      <c r="G9381" s="1" t="s">
        <v>137</v>
      </c>
      <c r="H9381" s="1" t="s">
        <v>795</v>
      </c>
      <c r="I9381" s="27">
        <v>150</v>
      </c>
      <c r="J9381" s="30">
        <v>9165</v>
      </c>
      <c r="K9381" s="28" t="s">
        <v>1943</v>
      </c>
      <c r="L9381" s="4" t="s">
        <v>794</v>
      </c>
    </row>
    <row r="9382" spans="1:12">
      <c r="A9382" s="36">
        <v>2017</v>
      </c>
      <c r="B9382" s="35" t="s">
        <v>816</v>
      </c>
      <c r="C9382" s="9">
        <v>43074</v>
      </c>
      <c r="D9382" s="14" t="s">
        <v>809</v>
      </c>
      <c r="E9382" s="1" t="s">
        <v>810</v>
      </c>
      <c r="F9382" s="11">
        <v>5723</v>
      </c>
      <c r="G9382" s="1" t="s">
        <v>137</v>
      </c>
      <c r="H9382" s="1" t="s">
        <v>795</v>
      </c>
      <c r="I9382" s="27">
        <v>31</v>
      </c>
      <c r="J9382" s="30">
        <v>9167</v>
      </c>
      <c r="K9382" s="28" t="s">
        <v>811</v>
      </c>
      <c r="L9382" s="4" t="s">
        <v>794</v>
      </c>
    </row>
    <row r="9383" spans="1:12">
      <c r="A9383" s="36">
        <v>2017</v>
      </c>
      <c r="B9383" s="35" t="s">
        <v>816</v>
      </c>
      <c r="C9383" s="9">
        <v>43074</v>
      </c>
      <c r="D9383" s="14" t="s">
        <v>537</v>
      </c>
      <c r="E9383" s="1" t="s">
        <v>6</v>
      </c>
      <c r="F9383" s="11">
        <v>4120</v>
      </c>
      <c r="G9383" s="1" t="s">
        <v>137</v>
      </c>
      <c r="H9383" s="1" t="s">
        <v>795</v>
      </c>
      <c r="I9383" s="27">
        <v>221</v>
      </c>
      <c r="J9383" s="30">
        <v>9168</v>
      </c>
      <c r="K9383" s="28" t="s">
        <v>4585</v>
      </c>
      <c r="L9383" s="4" t="s">
        <v>273</v>
      </c>
    </row>
    <row r="9384" spans="1:12">
      <c r="A9384" s="36">
        <v>2017</v>
      </c>
      <c r="B9384" s="35" t="s">
        <v>816</v>
      </c>
      <c r="C9384" s="9">
        <v>43074</v>
      </c>
      <c r="D9384" s="14" t="s">
        <v>537</v>
      </c>
      <c r="E9384" s="1" t="s">
        <v>6</v>
      </c>
      <c r="F9384" s="11">
        <v>4120</v>
      </c>
      <c r="G9384" s="1" t="s">
        <v>137</v>
      </c>
      <c r="H9384" s="1" t="s">
        <v>795</v>
      </c>
      <c r="I9384" s="27">
        <v>367</v>
      </c>
      <c r="J9384" s="30">
        <v>9174</v>
      </c>
      <c r="K9384" s="28" t="s">
        <v>4585</v>
      </c>
      <c r="L9384" s="4" t="s">
        <v>273</v>
      </c>
    </row>
    <row r="9385" spans="1:12">
      <c r="A9385" s="36">
        <v>2017</v>
      </c>
      <c r="B9385" s="35" t="s">
        <v>816</v>
      </c>
      <c r="C9385" s="9">
        <v>43077</v>
      </c>
      <c r="D9385" s="14" t="s">
        <v>537</v>
      </c>
      <c r="E9385" s="1" t="s">
        <v>13</v>
      </c>
      <c r="F9385" s="11">
        <v>5070</v>
      </c>
      <c r="G9385" s="1" t="s">
        <v>137</v>
      </c>
      <c r="H9385" s="1" t="s">
        <v>795</v>
      </c>
      <c r="I9385" s="27">
        <v>88</v>
      </c>
      <c r="J9385" s="30">
        <v>9186</v>
      </c>
      <c r="K9385" s="28" t="s">
        <v>3790</v>
      </c>
      <c r="L9385" s="4" t="s">
        <v>794</v>
      </c>
    </row>
    <row r="9386" spans="1:12">
      <c r="A9386" s="36">
        <v>2017</v>
      </c>
      <c r="B9386" s="35" t="s">
        <v>816</v>
      </c>
      <c r="C9386" s="9">
        <v>43077</v>
      </c>
      <c r="D9386" s="14" t="s">
        <v>537</v>
      </c>
      <c r="E9386" s="1" t="s">
        <v>308</v>
      </c>
      <c r="F9386" s="11">
        <v>4421</v>
      </c>
      <c r="G9386" s="1" t="s">
        <v>137</v>
      </c>
      <c r="H9386" s="1" t="s">
        <v>795</v>
      </c>
      <c r="I9386" s="27">
        <v>156</v>
      </c>
      <c r="J9386" s="30">
        <v>9187</v>
      </c>
      <c r="K9386" s="28" t="s">
        <v>6058</v>
      </c>
      <c r="L9386" s="4" t="s">
        <v>794</v>
      </c>
    </row>
    <row r="9387" spans="1:12">
      <c r="A9387" s="36">
        <v>2017</v>
      </c>
      <c r="B9387" s="35" t="s">
        <v>816</v>
      </c>
      <c r="C9387" s="9">
        <v>43078</v>
      </c>
      <c r="D9387" s="14" t="s">
        <v>537</v>
      </c>
      <c r="E9387" s="1" t="s">
        <v>308</v>
      </c>
      <c r="F9387" s="11">
        <v>4529</v>
      </c>
      <c r="G9387" s="1" t="s">
        <v>137</v>
      </c>
      <c r="H9387" s="1" t="s">
        <v>795</v>
      </c>
      <c r="I9387" s="27">
        <v>114</v>
      </c>
      <c r="J9387" s="30">
        <v>9189</v>
      </c>
      <c r="K9387" s="28" t="s">
        <v>1945</v>
      </c>
      <c r="L9387" s="4" t="s">
        <v>794</v>
      </c>
    </row>
    <row r="9388" spans="1:12">
      <c r="A9388" s="36">
        <v>2017</v>
      </c>
      <c r="B9388" s="35" t="s">
        <v>816</v>
      </c>
      <c r="C9388" s="9">
        <v>43078</v>
      </c>
      <c r="D9388" s="14" t="s">
        <v>537</v>
      </c>
      <c r="E9388" s="1" t="s">
        <v>308</v>
      </c>
      <c r="F9388" s="11">
        <v>4529</v>
      </c>
      <c r="G9388" s="1" t="s">
        <v>137</v>
      </c>
      <c r="H9388" s="1" t="s">
        <v>795</v>
      </c>
      <c r="I9388" s="27">
        <v>189</v>
      </c>
      <c r="J9388" s="30">
        <v>9192</v>
      </c>
      <c r="K9388" s="28" t="s">
        <v>1945</v>
      </c>
      <c r="L9388" s="4" t="s">
        <v>794</v>
      </c>
    </row>
    <row r="9389" spans="1:12">
      <c r="A9389" s="36">
        <v>2017</v>
      </c>
      <c r="B9389" s="35" t="s">
        <v>816</v>
      </c>
      <c r="C9389" s="9">
        <v>43081</v>
      </c>
      <c r="D9389" s="14" t="s">
        <v>537</v>
      </c>
      <c r="E9389" s="1" t="s">
        <v>13</v>
      </c>
      <c r="F9389" s="11">
        <v>5070</v>
      </c>
      <c r="G9389" s="1" t="s">
        <v>137</v>
      </c>
      <c r="H9389" s="1" t="s">
        <v>795</v>
      </c>
      <c r="I9389" s="27">
        <v>200</v>
      </c>
      <c r="J9389" s="30">
        <v>9201</v>
      </c>
      <c r="K9389" s="28" t="s">
        <v>3790</v>
      </c>
      <c r="L9389" s="4" t="s">
        <v>794</v>
      </c>
    </row>
    <row r="9390" spans="1:12">
      <c r="A9390" s="36">
        <v>2017</v>
      </c>
      <c r="B9390" s="35" t="s">
        <v>816</v>
      </c>
      <c r="C9390" s="9">
        <v>43082</v>
      </c>
      <c r="D9390" s="14" t="s">
        <v>537</v>
      </c>
      <c r="E9390" s="1" t="s">
        <v>13</v>
      </c>
      <c r="F9390" s="11">
        <v>5070</v>
      </c>
      <c r="G9390" s="1" t="s">
        <v>137</v>
      </c>
      <c r="H9390" s="1" t="s">
        <v>795</v>
      </c>
      <c r="I9390" s="27">
        <v>52</v>
      </c>
      <c r="J9390" s="30">
        <v>9203</v>
      </c>
      <c r="K9390" s="28" t="s">
        <v>6523</v>
      </c>
      <c r="L9390" s="4" t="s">
        <v>794</v>
      </c>
    </row>
    <row r="9391" spans="1:12">
      <c r="A9391" s="36">
        <v>2017</v>
      </c>
      <c r="B9391" s="35" t="s">
        <v>816</v>
      </c>
      <c r="C9391" s="9">
        <v>43083</v>
      </c>
      <c r="D9391" s="14" t="s">
        <v>537</v>
      </c>
      <c r="E9391" s="1" t="s">
        <v>308</v>
      </c>
      <c r="F9391" s="11">
        <v>4529</v>
      </c>
      <c r="G9391" s="1" t="s">
        <v>137</v>
      </c>
      <c r="H9391" s="1" t="s">
        <v>795</v>
      </c>
      <c r="I9391" s="27">
        <v>156</v>
      </c>
      <c r="J9391" s="30">
        <v>9206</v>
      </c>
      <c r="K9391" s="28" t="s">
        <v>1945</v>
      </c>
      <c r="L9391" s="4" t="s">
        <v>794</v>
      </c>
    </row>
    <row r="9392" spans="1:12">
      <c r="A9392" s="36">
        <v>2017</v>
      </c>
      <c r="B9392" s="35" t="s">
        <v>816</v>
      </c>
      <c r="C9392" s="9">
        <v>43084</v>
      </c>
      <c r="D9392" s="14" t="s">
        <v>537</v>
      </c>
      <c r="E9392" s="1" t="s">
        <v>308</v>
      </c>
      <c r="F9392" s="11">
        <v>4423</v>
      </c>
      <c r="G9392" s="1" t="s">
        <v>137</v>
      </c>
      <c r="H9392" s="1" t="s">
        <v>795</v>
      </c>
      <c r="I9392" s="27">
        <v>125</v>
      </c>
      <c r="J9392" s="30">
        <v>9210</v>
      </c>
      <c r="K9392" s="28" t="s">
        <v>7046</v>
      </c>
      <c r="L9392" s="4" t="s">
        <v>141</v>
      </c>
    </row>
    <row r="9393" spans="1:12">
      <c r="A9393" s="36">
        <v>2017</v>
      </c>
      <c r="B9393" s="35" t="s">
        <v>816</v>
      </c>
      <c r="C9393" s="9">
        <v>43085</v>
      </c>
      <c r="D9393" s="14" t="s">
        <v>537</v>
      </c>
      <c r="E9393" s="1" t="s">
        <v>308</v>
      </c>
      <c r="F9393" s="11">
        <v>4421</v>
      </c>
      <c r="G9393" s="1" t="s">
        <v>137</v>
      </c>
      <c r="H9393" s="1" t="s">
        <v>795</v>
      </c>
      <c r="I9393" s="27">
        <v>97</v>
      </c>
      <c r="J9393" s="30">
        <v>9213</v>
      </c>
      <c r="K9393" s="28" t="s">
        <v>7046</v>
      </c>
      <c r="L9393" s="4" t="s">
        <v>141</v>
      </c>
    </row>
    <row r="9394" spans="1:12">
      <c r="A9394" s="36">
        <v>2017</v>
      </c>
      <c r="B9394" s="35" t="s">
        <v>816</v>
      </c>
      <c r="C9394" s="9">
        <v>43086</v>
      </c>
      <c r="D9394" s="14" t="s">
        <v>537</v>
      </c>
      <c r="E9394" s="1" t="s">
        <v>6</v>
      </c>
      <c r="F9394" s="11">
        <v>4120</v>
      </c>
      <c r="G9394" s="1" t="s">
        <v>137</v>
      </c>
      <c r="H9394" s="1" t="s">
        <v>795</v>
      </c>
      <c r="I9394" s="27">
        <v>265</v>
      </c>
      <c r="J9394" s="30">
        <v>9215</v>
      </c>
      <c r="K9394" s="28" t="s">
        <v>5389</v>
      </c>
      <c r="L9394" s="4" t="s">
        <v>273</v>
      </c>
    </row>
    <row r="9395" spans="1:12">
      <c r="A9395" s="36">
        <v>2017</v>
      </c>
      <c r="B9395" s="35" t="s">
        <v>816</v>
      </c>
      <c r="C9395" s="9">
        <v>43093</v>
      </c>
      <c r="D9395" s="14" t="s">
        <v>537</v>
      </c>
      <c r="E9395" s="1" t="s">
        <v>308</v>
      </c>
      <c r="F9395" s="11">
        <v>4408</v>
      </c>
      <c r="G9395" s="1" t="s">
        <v>137</v>
      </c>
      <c r="H9395" s="1" t="s">
        <v>650</v>
      </c>
      <c r="I9395" s="27">
        <v>84</v>
      </c>
      <c r="J9395" s="30">
        <v>9251</v>
      </c>
      <c r="K9395" s="28" t="s">
        <v>6060</v>
      </c>
      <c r="L9395" s="4" t="s">
        <v>794</v>
      </c>
    </row>
    <row r="9396" spans="1:12">
      <c r="A9396" s="36">
        <v>2017</v>
      </c>
      <c r="B9396" s="35" t="s">
        <v>816</v>
      </c>
      <c r="C9396" s="9">
        <v>43093</v>
      </c>
      <c r="D9396" s="14" t="s">
        <v>537</v>
      </c>
      <c r="E9396" s="1" t="s">
        <v>308</v>
      </c>
      <c r="F9396" s="11">
        <v>4408</v>
      </c>
      <c r="G9396" s="1" t="s">
        <v>137</v>
      </c>
      <c r="H9396" s="1" t="s">
        <v>650</v>
      </c>
      <c r="I9396" s="27">
        <v>124</v>
      </c>
      <c r="J9396" s="30">
        <v>9252</v>
      </c>
      <c r="K9396" s="28" t="s">
        <v>6060</v>
      </c>
      <c r="L9396" s="4" t="s">
        <v>794</v>
      </c>
    </row>
    <row r="9397" spans="1:12">
      <c r="A9397" s="36">
        <v>2017</v>
      </c>
      <c r="B9397" s="35" t="s">
        <v>816</v>
      </c>
      <c r="C9397" s="9">
        <v>43070</v>
      </c>
      <c r="D9397" s="14" t="s">
        <v>537</v>
      </c>
      <c r="E9397" s="1" t="s">
        <v>148</v>
      </c>
      <c r="F9397" s="11">
        <v>4480</v>
      </c>
      <c r="G9397" s="1" t="s">
        <v>137</v>
      </c>
      <c r="H9397" s="1" t="s">
        <v>301</v>
      </c>
      <c r="I9397" s="27">
        <v>60</v>
      </c>
      <c r="J9397" s="30">
        <v>9804</v>
      </c>
      <c r="K9397" s="28" t="s">
        <v>7088</v>
      </c>
      <c r="L9397" s="4" t="s">
        <v>141</v>
      </c>
    </row>
    <row r="9398" spans="1:12">
      <c r="A9398" s="36">
        <v>2017</v>
      </c>
      <c r="B9398" s="35" t="s">
        <v>816</v>
      </c>
      <c r="C9398" s="9">
        <v>43082</v>
      </c>
      <c r="D9398" s="14" t="s">
        <v>537</v>
      </c>
      <c r="E9398" s="1" t="s">
        <v>741</v>
      </c>
      <c r="F9398" s="11">
        <v>5732</v>
      </c>
      <c r="G9398" s="1" t="s">
        <v>137</v>
      </c>
      <c r="H9398" s="1" t="s">
        <v>301</v>
      </c>
      <c r="I9398" s="27">
        <v>160</v>
      </c>
      <c r="J9398" s="30">
        <v>9839</v>
      </c>
      <c r="K9398" s="28" t="s">
        <v>7089</v>
      </c>
      <c r="L9398" s="4" t="s">
        <v>582</v>
      </c>
    </row>
    <row r="9399" spans="1:12">
      <c r="A9399" s="36">
        <v>2017</v>
      </c>
      <c r="B9399" s="35" t="s">
        <v>816</v>
      </c>
      <c r="C9399" s="9">
        <v>43086</v>
      </c>
      <c r="D9399" s="14" t="s">
        <v>537</v>
      </c>
      <c r="E9399" s="1" t="s">
        <v>636</v>
      </c>
      <c r="F9399" s="11">
        <v>1285</v>
      </c>
      <c r="G9399" s="1" t="s">
        <v>137</v>
      </c>
      <c r="H9399" s="1" t="s">
        <v>301</v>
      </c>
      <c r="I9399" s="27">
        <v>370</v>
      </c>
      <c r="J9399" s="30">
        <v>9853</v>
      </c>
      <c r="K9399" s="28"/>
      <c r="L9399" s="4" t="s">
        <v>582</v>
      </c>
    </row>
    <row r="9400" spans="1:12">
      <c r="A9400" s="36">
        <v>2017</v>
      </c>
      <c r="B9400" s="35" t="s">
        <v>816</v>
      </c>
      <c r="C9400" s="9">
        <v>43076</v>
      </c>
      <c r="D9400" s="14" t="s">
        <v>537</v>
      </c>
      <c r="E9400" s="1" t="s">
        <v>308</v>
      </c>
      <c r="F9400" s="11">
        <v>4418</v>
      </c>
      <c r="G9400" s="1" t="s">
        <v>137</v>
      </c>
      <c r="H9400" s="11" t="s">
        <v>2764</v>
      </c>
      <c r="I9400" s="27">
        <v>95</v>
      </c>
      <c r="J9400" s="30">
        <v>12277</v>
      </c>
      <c r="K9400" s="28" t="s">
        <v>6682</v>
      </c>
      <c r="L9400" s="4" t="s">
        <v>141</v>
      </c>
    </row>
    <row r="9401" spans="1:12">
      <c r="A9401" s="36">
        <v>2017</v>
      </c>
      <c r="B9401" s="35" t="s">
        <v>816</v>
      </c>
      <c r="C9401" s="9">
        <v>43077</v>
      </c>
      <c r="D9401" s="14" t="s">
        <v>537</v>
      </c>
      <c r="E9401" s="1" t="s">
        <v>308</v>
      </c>
      <c r="F9401" s="11">
        <v>4418</v>
      </c>
      <c r="G9401" s="1" t="s">
        <v>137</v>
      </c>
      <c r="H9401" s="11" t="s">
        <v>2764</v>
      </c>
      <c r="I9401" s="27">
        <v>116</v>
      </c>
      <c r="J9401" s="30">
        <v>12278</v>
      </c>
      <c r="K9401" s="28" t="s">
        <v>6682</v>
      </c>
      <c r="L9401" s="4" t="s">
        <v>141</v>
      </c>
    </row>
    <row r="9402" spans="1:12">
      <c r="A9402" s="36">
        <v>2017</v>
      </c>
      <c r="B9402" s="35" t="s">
        <v>816</v>
      </c>
      <c r="C9402" s="9">
        <v>43082</v>
      </c>
      <c r="D9402" s="14" t="s">
        <v>537</v>
      </c>
      <c r="E9402" s="1" t="s">
        <v>13</v>
      </c>
      <c r="F9402" s="11">
        <v>5070</v>
      </c>
      <c r="G9402" s="1" t="s">
        <v>137</v>
      </c>
      <c r="H9402" s="11" t="s">
        <v>2764</v>
      </c>
      <c r="I9402" s="27">
        <v>66</v>
      </c>
      <c r="J9402" s="30">
        <v>12286</v>
      </c>
      <c r="K9402" s="28" t="s">
        <v>6523</v>
      </c>
      <c r="L9402" s="4" t="s">
        <v>794</v>
      </c>
    </row>
    <row r="9403" spans="1:12">
      <c r="A9403" s="36">
        <v>2017</v>
      </c>
      <c r="B9403" s="35" t="s">
        <v>816</v>
      </c>
      <c r="C9403" s="9">
        <v>43084</v>
      </c>
      <c r="D9403" s="14" t="s">
        <v>537</v>
      </c>
      <c r="E9403" s="1" t="s">
        <v>308</v>
      </c>
      <c r="F9403" s="11">
        <v>4423</v>
      </c>
      <c r="G9403" s="1" t="s">
        <v>137</v>
      </c>
      <c r="H9403" s="11" t="s">
        <v>2764</v>
      </c>
      <c r="I9403" s="27">
        <v>150</v>
      </c>
      <c r="J9403" s="30">
        <v>12293</v>
      </c>
      <c r="K9403" s="28" t="s">
        <v>7046</v>
      </c>
      <c r="L9403" s="4" t="s">
        <v>141</v>
      </c>
    </row>
    <row r="9404" spans="1:12">
      <c r="A9404" s="36">
        <v>2017</v>
      </c>
      <c r="B9404" s="35" t="s">
        <v>816</v>
      </c>
      <c r="C9404" s="9">
        <v>43085</v>
      </c>
      <c r="D9404" s="14" t="s">
        <v>537</v>
      </c>
      <c r="E9404" s="1" t="s">
        <v>308</v>
      </c>
      <c r="F9404" s="11">
        <v>4421</v>
      </c>
      <c r="G9404" s="1" t="s">
        <v>137</v>
      </c>
      <c r="H9404" s="11" t="s">
        <v>2764</v>
      </c>
      <c r="I9404" s="27">
        <v>95</v>
      </c>
      <c r="J9404" s="30">
        <v>12294</v>
      </c>
      <c r="K9404" s="28" t="s">
        <v>7046</v>
      </c>
      <c r="L9404" s="4" t="s">
        <v>141</v>
      </c>
    </row>
    <row r="9405" spans="1:12">
      <c r="A9405" s="36">
        <v>2017</v>
      </c>
      <c r="B9405" s="35" t="s">
        <v>816</v>
      </c>
      <c r="C9405" s="9">
        <v>43086</v>
      </c>
      <c r="D9405" s="14" t="s">
        <v>537</v>
      </c>
      <c r="E9405" s="1" t="s">
        <v>6</v>
      </c>
      <c r="F9405" s="11">
        <v>4120</v>
      </c>
      <c r="G9405" s="1" t="s">
        <v>137</v>
      </c>
      <c r="H9405" s="11" t="s">
        <v>2764</v>
      </c>
      <c r="I9405" s="27">
        <v>391</v>
      </c>
      <c r="J9405" s="30">
        <v>12295</v>
      </c>
      <c r="K9405" s="28" t="s">
        <v>5389</v>
      </c>
      <c r="L9405" s="4" t="s">
        <v>273</v>
      </c>
    </row>
    <row r="9406" spans="1:12">
      <c r="A9406" s="36">
        <v>2017</v>
      </c>
      <c r="B9406" s="35" t="s">
        <v>816</v>
      </c>
      <c r="C9406" s="9">
        <v>43091</v>
      </c>
      <c r="D9406" s="14" t="s">
        <v>537</v>
      </c>
      <c r="E9406" s="1" t="s">
        <v>6</v>
      </c>
      <c r="F9406" s="11">
        <v>4136</v>
      </c>
      <c r="G9406" s="1" t="s">
        <v>137</v>
      </c>
      <c r="H9406" s="11" t="s">
        <v>2764</v>
      </c>
      <c r="I9406" s="27">
        <v>270</v>
      </c>
      <c r="J9406" s="30">
        <v>12300</v>
      </c>
      <c r="K9406" s="28" t="s">
        <v>7090</v>
      </c>
      <c r="L9406" s="4" t="s">
        <v>9</v>
      </c>
    </row>
    <row r="9407" spans="1:12">
      <c r="A9407" s="36">
        <v>2017</v>
      </c>
      <c r="B9407" s="35" t="s">
        <v>816</v>
      </c>
      <c r="C9407" s="9">
        <v>43082</v>
      </c>
      <c r="D9407" s="14" t="s">
        <v>537</v>
      </c>
      <c r="E9407" s="1" t="s">
        <v>695</v>
      </c>
      <c r="F9407" s="11">
        <v>5759</v>
      </c>
      <c r="G9407" s="1" t="s">
        <v>137</v>
      </c>
      <c r="H9407" s="1" t="s">
        <v>26</v>
      </c>
      <c r="I9407" s="27">
        <v>90</v>
      </c>
      <c r="J9407" s="30">
        <v>13223</v>
      </c>
      <c r="K9407" s="28" t="s">
        <v>7091</v>
      </c>
      <c r="L9407" s="4" t="s">
        <v>582</v>
      </c>
    </row>
    <row r="9408" spans="1:12">
      <c r="A9408" s="36">
        <v>2017</v>
      </c>
      <c r="B9408" s="35" t="s">
        <v>816</v>
      </c>
      <c r="C9408" s="9">
        <v>43098</v>
      </c>
      <c r="D9408" s="14" t="s">
        <v>537</v>
      </c>
      <c r="E9408" s="1" t="s">
        <v>13</v>
      </c>
      <c r="F9408" s="11">
        <v>5074</v>
      </c>
      <c r="G9408" s="1" t="s">
        <v>137</v>
      </c>
      <c r="H9408" s="1" t="s">
        <v>26</v>
      </c>
      <c r="I9408" s="27">
        <v>94</v>
      </c>
      <c r="J9408" s="30">
        <v>13494</v>
      </c>
      <c r="K9408" s="28" t="s">
        <v>2746</v>
      </c>
      <c r="L9408" s="4" t="s">
        <v>9</v>
      </c>
    </row>
    <row r="9409" spans="1:12">
      <c r="A9409" s="36">
        <v>2017</v>
      </c>
      <c r="B9409" s="35" t="s">
        <v>816</v>
      </c>
      <c r="C9409" s="9">
        <v>43089</v>
      </c>
      <c r="D9409" s="14" t="s">
        <v>537</v>
      </c>
      <c r="E9409" s="1" t="s">
        <v>695</v>
      </c>
      <c r="F9409" s="11">
        <v>5765</v>
      </c>
      <c r="G9409" s="1" t="s">
        <v>179</v>
      </c>
      <c r="H9409" s="1" t="s">
        <v>738</v>
      </c>
      <c r="I9409" s="27">
        <v>120</v>
      </c>
      <c r="J9409" s="30">
        <v>13672</v>
      </c>
      <c r="K9409" s="28" t="s">
        <v>7092</v>
      </c>
      <c r="L9409" s="4" t="s">
        <v>582</v>
      </c>
    </row>
    <row r="9410" spans="1:12">
      <c r="A9410" s="36">
        <v>2017</v>
      </c>
      <c r="B9410" s="35" t="s">
        <v>816</v>
      </c>
      <c r="C9410" s="9">
        <v>43070</v>
      </c>
      <c r="D9410" s="14" t="s">
        <v>537</v>
      </c>
      <c r="E9410" s="1" t="s">
        <v>181</v>
      </c>
      <c r="F9410" s="11">
        <v>4019</v>
      </c>
      <c r="G9410" s="1" t="s">
        <v>179</v>
      </c>
      <c r="H9410" s="1" t="s">
        <v>2014</v>
      </c>
      <c r="I9410" s="27">
        <v>136</v>
      </c>
      <c r="J9410" s="30">
        <v>20460</v>
      </c>
      <c r="K9410" s="28" t="s">
        <v>6630</v>
      </c>
      <c r="L9410" s="4" t="s">
        <v>35</v>
      </c>
    </row>
    <row r="9411" spans="1:12">
      <c r="A9411" s="36">
        <v>2017</v>
      </c>
      <c r="B9411" s="35" t="s">
        <v>816</v>
      </c>
      <c r="C9411" s="9">
        <v>43070</v>
      </c>
      <c r="D9411" s="14" t="s">
        <v>537</v>
      </c>
      <c r="E9411" s="1" t="s">
        <v>181</v>
      </c>
      <c r="F9411" s="11">
        <v>4019</v>
      </c>
      <c r="G9411" s="1" t="s">
        <v>179</v>
      </c>
      <c r="H9411" s="1" t="s">
        <v>2014</v>
      </c>
      <c r="I9411" s="27">
        <v>145</v>
      </c>
      <c r="J9411" s="30">
        <v>20461</v>
      </c>
      <c r="K9411" s="28" t="s">
        <v>6631</v>
      </c>
      <c r="L9411" s="4" t="s">
        <v>35</v>
      </c>
    </row>
    <row r="9412" spans="1:12">
      <c r="A9412" s="36">
        <v>2017</v>
      </c>
      <c r="B9412" s="35" t="s">
        <v>816</v>
      </c>
      <c r="C9412" s="9">
        <v>43073</v>
      </c>
      <c r="D9412" s="14" t="s">
        <v>537</v>
      </c>
      <c r="E9412" s="1" t="s">
        <v>110</v>
      </c>
      <c r="F9412" s="11">
        <v>1270</v>
      </c>
      <c r="G9412" s="1" t="s">
        <v>179</v>
      </c>
      <c r="H9412" s="1" t="s">
        <v>2014</v>
      </c>
      <c r="I9412" s="27">
        <v>134</v>
      </c>
      <c r="J9412" s="30">
        <v>20462</v>
      </c>
      <c r="K9412" s="28" t="s">
        <v>5324</v>
      </c>
      <c r="L9412" s="4" t="s">
        <v>35</v>
      </c>
    </row>
    <row r="9413" spans="1:12">
      <c r="A9413" s="36">
        <v>2017</v>
      </c>
      <c r="B9413" s="35" t="s">
        <v>816</v>
      </c>
      <c r="C9413" s="9">
        <v>43074</v>
      </c>
      <c r="D9413" s="14" t="s">
        <v>537</v>
      </c>
      <c r="E9413" s="1" t="s">
        <v>110</v>
      </c>
      <c r="F9413" s="11">
        <v>1270</v>
      </c>
      <c r="G9413" s="1" t="s">
        <v>179</v>
      </c>
      <c r="H9413" s="1" t="s">
        <v>2014</v>
      </c>
      <c r="I9413" s="27">
        <v>58</v>
      </c>
      <c r="J9413" s="30">
        <v>20463</v>
      </c>
      <c r="K9413" s="28" t="s">
        <v>5324</v>
      </c>
      <c r="L9413" s="4" t="s">
        <v>35</v>
      </c>
    </row>
    <row r="9414" spans="1:12">
      <c r="A9414" s="36">
        <v>2017</v>
      </c>
      <c r="B9414" s="35" t="s">
        <v>816</v>
      </c>
      <c r="C9414" s="9">
        <v>43075</v>
      </c>
      <c r="D9414" s="14" t="s">
        <v>537</v>
      </c>
      <c r="E9414" s="1" t="s">
        <v>695</v>
      </c>
      <c r="F9414" s="11">
        <v>5759</v>
      </c>
      <c r="G9414" s="1" t="s">
        <v>179</v>
      </c>
      <c r="H9414" s="1" t="s">
        <v>2014</v>
      </c>
      <c r="I9414" s="27">
        <v>150</v>
      </c>
      <c r="J9414" s="30">
        <v>20464</v>
      </c>
      <c r="K9414" s="28" t="s">
        <v>7092</v>
      </c>
      <c r="L9414" s="4" t="s">
        <v>582</v>
      </c>
    </row>
    <row r="9415" spans="1:12">
      <c r="A9415" s="36">
        <v>2017</v>
      </c>
      <c r="B9415" s="35" t="s">
        <v>816</v>
      </c>
      <c r="C9415" s="9">
        <v>43081</v>
      </c>
      <c r="D9415" s="14" t="s">
        <v>537</v>
      </c>
      <c r="E9415" s="1" t="s">
        <v>6</v>
      </c>
      <c r="F9415" s="11">
        <v>4103</v>
      </c>
      <c r="G9415" s="1" t="s">
        <v>179</v>
      </c>
      <c r="H9415" s="1" t="s">
        <v>2014</v>
      </c>
      <c r="I9415" s="27">
        <v>141</v>
      </c>
      <c r="J9415" s="30">
        <v>20467</v>
      </c>
      <c r="K9415" s="28" t="s">
        <v>5018</v>
      </c>
      <c r="L9415" s="4" t="s">
        <v>273</v>
      </c>
    </row>
    <row r="9416" spans="1:12">
      <c r="A9416" s="36">
        <v>2017</v>
      </c>
      <c r="B9416" s="35" t="s">
        <v>816</v>
      </c>
      <c r="C9416" s="9">
        <v>43082</v>
      </c>
      <c r="D9416" s="14" t="s">
        <v>537</v>
      </c>
      <c r="E9416" s="1" t="s">
        <v>636</v>
      </c>
      <c r="F9416" s="11">
        <v>1284</v>
      </c>
      <c r="G9416" s="1" t="s">
        <v>179</v>
      </c>
      <c r="H9416" s="1" t="s">
        <v>2014</v>
      </c>
      <c r="I9416" s="27">
        <v>361</v>
      </c>
      <c r="J9416" s="30">
        <v>20469</v>
      </c>
      <c r="K9416" s="28" t="s">
        <v>7093</v>
      </c>
      <c r="L9416" s="4" t="s">
        <v>582</v>
      </c>
    </row>
    <row r="9417" spans="1:12">
      <c r="A9417" s="36">
        <v>2017</v>
      </c>
      <c r="B9417" s="35" t="s">
        <v>816</v>
      </c>
      <c r="C9417" s="9">
        <v>43083</v>
      </c>
      <c r="D9417" s="14" t="s">
        <v>537</v>
      </c>
      <c r="E9417" s="1" t="s">
        <v>181</v>
      </c>
      <c r="F9417" s="11">
        <v>4019</v>
      </c>
      <c r="G9417" s="1" t="s">
        <v>179</v>
      </c>
      <c r="H9417" s="1" t="s">
        <v>2014</v>
      </c>
      <c r="I9417" s="27">
        <v>119</v>
      </c>
      <c r="J9417" s="30">
        <v>20470</v>
      </c>
      <c r="K9417" s="28" t="s">
        <v>4903</v>
      </c>
      <c r="L9417" s="4" t="s">
        <v>35</v>
      </c>
    </row>
    <row r="9418" spans="1:12">
      <c r="A9418" s="36">
        <v>2017</v>
      </c>
      <c r="B9418" s="35" t="s">
        <v>816</v>
      </c>
      <c r="C9418" s="9">
        <v>43083</v>
      </c>
      <c r="D9418" s="14" t="s">
        <v>537</v>
      </c>
      <c r="E9418" s="1" t="s">
        <v>6</v>
      </c>
      <c r="F9418" s="11">
        <v>4103</v>
      </c>
      <c r="G9418" s="1" t="s">
        <v>179</v>
      </c>
      <c r="H9418" s="1" t="s">
        <v>2014</v>
      </c>
      <c r="I9418" s="27">
        <v>245</v>
      </c>
      <c r="J9418" s="30">
        <v>20471</v>
      </c>
      <c r="K9418" s="28" t="s">
        <v>5018</v>
      </c>
      <c r="L9418" s="4" t="s">
        <v>273</v>
      </c>
    </row>
    <row r="9419" spans="1:12">
      <c r="A9419" s="36">
        <v>2017</v>
      </c>
      <c r="B9419" s="35" t="s">
        <v>816</v>
      </c>
      <c r="C9419" s="9">
        <v>43083</v>
      </c>
      <c r="D9419" s="14" t="s">
        <v>537</v>
      </c>
      <c r="E9419" s="1" t="s">
        <v>181</v>
      </c>
      <c r="F9419" s="11">
        <v>4019</v>
      </c>
      <c r="G9419" s="1" t="s">
        <v>179</v>
      </c>
      <c r="H9419" s="1" t="s">
        <v>2014</v>
      </c>
      <c r="I9419" s="27">
        <v>157</v>
      </c>
      <c r="J9419" s="30">
        <v>20474</v>
      </c>
      <c r="K9419" s="28" t="s">
        <v>4903</v>
      </c>
      <c r="L9419" s="4" t="s">
        <v>35</v>
      </c>
    </row>
    <row r="9420" spans="1:12">
      <c r="A9420" s="36">
        <v>2017</v>
      </c>
      <c r="B9420" s="35" t="s">
        <v>816</v>
      </c>
      <c r="C9420" s="9">
        <v>43083</v>
      </c>
      <c r="D9420" s="14" t="s">
        <v>537</v>
      </c>
      <c r="E9420" s="1" t="s">
        <v>33</v>
      </c>
      <c r="F9420" s="11">
        <v>3110</v>
      </c>
      <c r="G9420" s="1" t="s">
        <v>179</v>
      </c>
      <c r="H9420" s="1" t="s">
        <v>2014</v>
      </c>
      <c r="I9420" s="27">
        <v>179</v>
      </c>
      <c r="J9420" s="30">
        <v>20476</v>
      </c>
      <c r="K9420" s="28" t="s">
        <v>7094</v>
      </c>
      <c r="L9420" s="4" t="s">
        <v>35</v>
      </c>
    </row>
    <row r="9421" spans="1:12">
      <c r="A9421" s="36">
        <v>2017</v>
      </c>
      <c r="B9421" s="35" t="s">
        <v>816</v>
      </c>
      <c r="C9421" s="9">
        <v>43083</v>
      </c>
      <c r="D9421" s="14" t="s">
        <v>537</v>
      </c>
      <c r="E9421" s="1" t="s">
        <v>33</v>
      </c>
      <c r="F9421" s="11">
        <v>3119</v>
      </c>
      <c r="G9421" s="1" t="s">
        <v>179</v>
      </c>
      <c r="H9421" s="1" t="s">
        <v>2014</v>
      </c>
      <c r="I9421" s="27">
        <v>164</v>
      </c>
      <c r="J9421" s="30">
        <v>20477</v>
      </c>
      <c r="K9421" s="28" t="s">
        <v>7094</v>
      </c>
      <c r="L9421" s="4" t="s">
        <v>35</v>
      </c>
    </row>
    <row r="9422" spans="1:12">
      <c r="A9422" s="36">
        <v>2017</v>
      </c>
      <c r="B9422" s="35" t="s">
        <v>816</v>
      </c>
      <c r="C9422" s="9">
        <v>43084</v>
      </c>
      <c r="D9422" s="14" t="s">
        <v>537</v>
      </c>
      <c r="E9422" s="1" t="s">
        <v>695</v>
      </c>
      <c r="F9422" s="11">
        <v>5765</v>
      </c>
      <c r="G9422" s="1" t="s">
        <v>179</v>
      </c>
      <c r="H9422" s="1" t="s">
        <v>2014</v>
      </c>
      <c r="I9422" s="27">
        <v>25</v>
      </c>
      <c r="J9422" s="30">
        <v>20478</v>
      </c>
      <c r="K9422" s="28" t="s">
        <v>7092</v>
      </c>
      <c r="L9422" s="4" t="s">
        <v>582</v>
      </c>
    </row>
    <row r="9423" spans="1:12">
      <c r="A9423" s="36">
        <v>2017</v>
      </c>
      <c r="B9423" s="35" t="s">
        <v>816</v>
      </c>
      <c r="C9423" s="9">
        <v>43084</v>
      </c>
      <c r="D9423" s="14" t="s">
        <v>537</v>
      </c>
      <c r="E9423" s="1" t="s">
        <v>695</v>
      </c>
      <c r="F9423" s="11">
        <v>5765</v>
      </c>
      <c r="G9423" s="1" t="s">
        <v>179</v>
      </c>
      <c r="H9423" s="1" t="s">
        <v>2014</v>
      </c>
      <c r="I9423" s="27">
        <v>125</v>
      </c>
      <c r="J9423" s="30">
        <v>20479</v>
      </c>
      <c r="K9423" s="28" t="s">
        <v>7092</v>
      </c>
      <c r="L9423" s="4" t="s">
        <v>582</v>
      </c>
    </row>
    <row r="9424" spans="1:12">
      <c r="A9424" s="36">
        <v>2017</v>
      </c>
      <c r="B9424" s="35" t="s">
        <v>816</v>
      </c>
      <c r="C9424" s="9">
        <v>43086</v>
      </c>
      <c r="D9424" s="14" t="s">
        <v>537</v>
      </c>
      <c r="E9424" s="1" t="s">
        <v>181</v>
      </c>
      <c r="F9424" s="11">
        <v>4019</v>
      </c>
      <c r="G9424" s="1" t="s">
        <v>179</v>
      </c>
      <c r="H9424" s="1" t="s">
        <v>2014</v>
      </c>
      <c r="I9424" s="27">
        <v>169</v>
      </c>
      <c r="J9424" s="30">
        <v>20481</v>
      </c>
      <c r="K9424" s="28" t="s">
        <v>6208</v>
      </c>
      <c r="L9424" s="4" t="s">
        <v>35</v>
      </c>
    </row>
    <row r="9425" spans="1:12">
      <c r="A9425" s="36">
        <v>2017</v>
      </c>
      <c r="B9425" s="35" t="s">
        <v>816</v>
      </c>
      <c r="C9425" s="9">
        <v>43086</v>
      </c>
      <c r="D9425" s="14" t="s">
        <v>537</v>
      </c>
      <c r="E9425" s="1" t="s">
        <v>33</v>
      </c>
      <c r="F9425" s="11">
        <v>3110</v>
      </c>
      <c r="G9425" s="1" t="s">
        <v>179</v>
      </c>
      <c r="H9425" s="1" t="s">
        <v>2014</v>
      </c>
      <c r="I9425" s="27">
        <v>131</v>
      </c>
      <c r="J9425" s="30">
        <v>20482</v>
      </c>
      <c r="K9425" s="28" t="s">
        <v>7094</v>
      </c>
      <c r="L9425" s="4" t="s">
        <v>35</v>
      </c>
    </row>
    <row r="9426" spans="1:12">
      <c r="A9426" s="36">
        <v>2017</v>
      </c>
      <c r="B9426" s="35" t="s">
        <v>816</v>
      </c>
      <c r="C9426" s="9">
        <v>43086</v>
      </c>
      <c r="D9426" s="14" t="s">
        <v>537</v>
      </c>
      <c r="E9426" s="1" t="s">
        <v>33</v>
      </c>
      <c r="F9426" s="11">
        <v>3119</v>
      </c>
      <c r="G9426" s="1" t="s">
        <v>179</v>
      </c>
      <c r="H9426" s="1" t="s">
        <v>2014</v>
      </c>
      <c r="I9426" s="27">
        <v>119</v>
      </c>
      <c r="J9426" s="30">
        <v>20483</v>
      </c>
      <c r="K9426" s="28" t="s">
        <v>7094</v>
      </c>
      <c r="L9426" s="4" t="s">
        <v>35</v>
      </c>
    </row>
    <row r="9427" spans="1:12">
      <c r="A9427" s="36">
        <v>2017</v>
      </c>
      <c r="B9427" s="35" t="s">
        <v>816</v>
      </c>
      <c r="C9427" s="9">
        <v>43092</v>
      </c>
      <c r="D9427" s="14" t="s">
        <v>537</v>
      </c>
      <c r="E9427" s="1" t="s">
        <v>181</v>
      </c>
      <c r="F9427" s="11">
        <v>4019</v>
      </c>
      <c r="G9427" s="1" t="s">
        <v>179</v>
      </c>
      <c r="H9427" s="1" t="s">
        <v>2014</v>
      </c>
      <c r="I9427" s="27">
        <v>72</v>
      </c>
      <c r="J9427" s="30">
        <v>20491</v>
      </c>
      <c r="K9427" s="28" t="s">
        <v>6630</v>
      </c>
      <c r="L9427" s="4" t="s">
        <v>35</v>
      </c>
    </row>
    <row r="9428" spans="1:12">
      <c r="A9428" s="36">
        <v>2017</v>
      </c>
      <c r="B9428" s="35" t="s">
        <v>816</v>
      </c>
      <c r="C9428" s="9">
        <v>43092</v>
      </c>
      <c r="D9428" s="14" t="s">
        <v>537</v>
      </c>
      <c r="E9428" s="1" t="s">
        <v>110</v>
      </c>
      <c r="F9428" s="11">
        <v>1270</v>
      </c>
      <c r="G9428" s="1" t="s">
        <v>179</v>
      </c>
      <c r="H9428" s="1" t="s">
        <v>2014</v>
      </c>
      <c r="I9428" s="27">
        <v>109</v>
      </c>
      <c r="J9428" s="30">
        <v>20492</v>
      </c>
      <c r="K9428" s="28" t="s">
        <v>7095</v>
      </c>
      <c r="L9428" s="4" t="s">
        <v>35</v>
      </c>
    </row>
    <row r="9429" spans="1:12">
      <c r="A9429" s="36">
        <v>2017</v>
      </c>
      <c r="B9429" s="35" t="s">
        <v>816</v>
      </c>
      <c r="C9429" s="9">
        <v>43096</v>
      </c>
      <c r="D9429" s="14" t="s">
        <v>537</v>
      </c>
      <c r="E9429" s="1" t="s">
        <v>181</v>
      </c>
      <c r="F9429" s="11">
        <v>4019</v>
      </c>
      <c r="G9429" s="1" t="s">
        <v>179</v>
      </c>
      <c r="H9429" s="1" t="s">
        <v>2014</v>
      </c>
      <c r="I9429" s="27">
        <v>142</v>
      </c>
      <c r="J9429" s="30">
        <v>20493</v>
      </c>
      <c r="K9429" s="28" t="s">
        <v>4903</v>
      </c>
      <c r="L9429" s="4" t="s">
        <v>35</v>
      </c>
    </row>
    <row r="9430" spans="1:12">
      <c r="A9430" s="36">
        <v>2017</v>
      </c>
      <c r="B9430" s="35" t="s">
        <v>816</v>
      </c>
      <c r="C9430" s="9">
        <v>43096</v>
      </c>
      <c r="D9430" s="14" t="s">
        <v>537</v>
      </c>
      <c r="E9430" s="1" t="s">
        <v>181</v>
      </c>
      <c r="F9430" s="11">
        <v>4019</v>
      </c>
      <c r="G9430" s="1" t="s">
        <v>179</v>
      </c>
      <c r="H9430" s="1" t="s">
        <v>2014</v>
      </c>
      <c r="I9430" s="27">
        <v>153</v>
      </c>
      <c r="J9430" s="30">
        <v>20494</v>
      </c>
      <c r="K9430" s="28" t="s">
        <v>4903</v>
      </c>
      <c r="L9430" s="4" t="s">
        <v>35</v>
      </c>
    </row>
    <row r="9431" spans="1:12">
      <c r="A9431" s="36">
        <v>2017</v>
      </c>
      <c r="B9431" s="35" t="s">
        <v>816</v>
      </c>
      <c r="C9431" s="9">
        <v>43081</v>
      </c>
      <c r="D9431" s="14" t="s">
        <v>537</v>
      </c>
      <c r="E9431" s="1" t="s">
        <v>181</v>
      </c>
      <c r="F9431" s="11">
        <v>4019</v>
      </c>
      <c r="G9431" s="1" t="s">
        <v>179</v>
      </c>
      <c r="H9431" s="11" t="s">
        <v>1717</v>
      </c>
      <c r="I9431" s="27">
        <v>129</v>
      </c>
      <c r="J9431" s="30">
        <v>21359</v>
      </c>
      <c r="K9431" s="28" t="s">
        <v>6630</v>
      </c>
      <c r="L9431" s="4" t="s">
        <v>35</v>
      </c>
    </row>
    <row r="9432" spans="1:12">
      <c r="A9432" s="36">
        <v>2017</v>
      </c>
      <c r="B9432" s="35" t="s">
        <v>816</v>
      </c>
      <c r="C9432" s="9">
        <v>43081</v>
      </c>
      <c r="D9432" s="14" t="s">
        <v>537</v>
      </c>
      <c r="E9432" s="1" t="s">
        <v>181</v>
      </c>
      <c r="F9432" s="11">
        <v>4019</v>
      </c>
      <c r="G9432" s="1" t="s">
        <v>179</v>
      </c>
      <c r="H9432" s="11" t="s">
        <v>1717</v>
      </c>
      <c r="I9432" s="27">
        <v>155</v>
      </c>
      <c r="J9432" s="30">
        <v>21361</v>
      </c>
      <c r="K9432" s="28" t="s">
        <v>6630</v>
      </c>
      <c r="L9432" s="4" t="s">
        <v>35</v>
      </c>
    </row>
    <row r="9433" spans="1:12">
      <c r="A9433" s="36">
        <v>2017</v>
      </c>
      <c r="B9433" s="35" t="s">
        <v>816</v>
      </c>
      <c r="C9433" s="9">
        <v>43088</v>
      </c>
      <c r="D9433" s="14" t="s">
        <v>537</v>
      </c>
      <c r="E9433" s="1" t="s">
        <v>741</v>
      </c>
      <c r="F9433" s="11">
        <v>5077</v>
      </c>
      <c r="G9433" s="1" t="s">
        <v>179</v>
      </c>
      <c r="H9433" s="11" t="s">
        <v>1717</v>
      </c>
      <c r="I9433" s="27">
        <v>101</v>
      </c>
      <c r="J9433" s="30">
        <v>21382</v>
      </c>
      <c r="K9433" s="28" t="s">
        <v>7096</v>
      </c>
      <c r="L9433" s="4" t="s">
        <v>582</v>
      </c>
    </row>
    <row r="9434" spans="1:12">
      <c r="A9434" s="36">
        <v>2017</v>
      </c>
      <c r="B9434" s="35" t="s">
        <v>816</v>
      </c>
      <c r="C9434" s="9">
        <v>43089</v>
      </c>
      <c r="D9434" s="14" t="s">
        <v>537</v>
      </c>
      <c r="E9434" s="1" t="s">
        <v>181</v>
      </c>
      <c r="F9434" s="11">
        <v>4019</v>
      </c>
      <c r="G9434" s="1" t="s">
        <v>179</v>
      </c>
      <c r="H9434" s="11" t="s">
        <v>1717</v>
      </c>
      <c r="I9434" s="27">
        <v>156</v>
      </c>
      <c r="J9434" s="30">
        <v>21385</v>
      </c>
      <c r="K9434" s="28" t="s">
        <v>7097</v>
      </c>
      <c r="L9434" s="4" t="s">
        <v>35</v>
      </c>
    </row>
    <row r="9435" spans="1:12">
      <c r="A9435" s="36">
        <v>2017</v>
      </c>
      <c r="B9435" s="35" t="s">
        <v>816</v>
      </c>
      <c r="C9435" s="9">
        <v>43073</v>
      </c>
      <c r="D9435" s="14" t="s">
        <v>537</v>
      </c>
      <c r="E9435" s="1" t="s">
        <v>6</v>
      </c>
      <c r="F9435" s="11">
        <v>4110</v>
      </c>
      <c r="G9435" s="1" t="s">
        <v>1050</v>
      </c>
      <c r="H9435" s="11" t="s">
        <v>294</v>
      </c>
      <c r="I9435" s="27">
        <v>149.9</v>
      </c>
      <c r="J9435" s="30">
        <v>23912</v>
      </c>
      <c r="K9435" s="28" t="s">
        <v>5018</v>
      </c>
      <c r="L9435" s="4" t="s">
        <v>273</v>
      </c>
    </row>
    <row r="9436" spans="1:12">
      <c r="A9436" s="36">
        <v>2017</v>
      </c>
      <c r="B9436" s="35" t="s">
        <v>816</v>
      </c>
      <c r="C9436" s="9">
        <v>43076</v>
      </c>
      <c r="D9436" s="14" t="s">
        <v>537</v>
      </c>
      <c r="E9436" s="1" t="s">
        <v>181</v>
      </c>
      <c r="F9436" s="11">
        <v>4019</v>
      </c>
      <c r="G9436" s="1" t="s">
        <v>1050</v>
      </c>
      <c r="H9436" s="11" t="s">
        <v>294</v>
      </c>
      <c r="I9436" s="27">
        <v>105.1</v>
      </c>
      <c r="J9436" s="30">
        <v>23927</v>
      </c>
      <c r="K9436" s="28" t="s">
        <v>7098</v>
      </c>
      <c r="L9436" s="4" t="s">
        <v>35</v>
      </c>
    </row>
    <row r="9437" spans="1:12">
      <c r="A9437" s="36">
        <v>2017</v>
      </c>
      <c r="B9437" s="35" t="s">
        <v>816</v>
      </c>
      <c r="C9437" s="9">
        <v>43078</v>
      </c>
      <c r="D9437" s="14" t="s">
        <v>537</v>
      </c>
      <c r="E9437" s="1" t="s">
        <v>6</v>
      </c>
      <c r="F9437" s="11">
        <v>4134</v>
      </c>
      <c r="G9437" s="1" t="s">
        <v>1050</v>
      </c>
      <c r="H9437" s="11" t="s">
        <v>294</v>
      </c>
      <c r="I9437" s="27">
        <v>226</v>
      </c>
      <c r="J9437" s="30">
        <v>23934</v>
      </c>
      <c r="K9437" s="28" t="s">
        <v>7099</v>
      </c>
      <c r="L9437" s="4" t="s">
        <v>273</v>
      </c>
    </row>
    <row r="9438" spans="1:12">
      <c r="A9438" s="36">
        <v>2017</v>
      </c>
      <c r="B9438" s="35" t="s">
        <v>816</v>
      </c>
      <c r="C9438" s="9">
        <v>43078</v>
      </c>
      <c r="D9438" s="14" t="s">
        <v>537</v>
      </c>
      <c r="E9438" s="1" t="s">
        <v>6</v>
      </c>
      <c r="F9438" s="11">
        <v>4134</v>
      </c>
      <c r="G9438" s="1" t="s">
        <v>1050</v>
      </c>
      <c r="H9438" s="11" t="s">
        <v>294</v>
      </c>
      <c r="I9438" s="27">
        <v>157.9</v>
      </c>
      <c r="J9438" s="30">
        <v>23937</v>
      </c>
      <c r="K9438" s="28" t="s">
        <v>7099</v>
      </c>
      <c r="L9438" s="4" t="s">
        <v>273</v>
      </c>
    </row>
    <row r="9439" spans="1:12">
      <c r="A9439" s="36">
        <v>2017</v>
      </c>
      <c r="B9439" s="35" t="s">
        <v>816</v>
      </c>
      <c r="C9439" s="9">
        <v>43082</v>
      </c>
      <c r="D9439" s="14" t="s">
        <v>537</v>
      </c>
      <c r="E9439" s="1" t="s">
        <v>6</v>
      </c>
      <c r="F9439" s="11">
        <v>4134</v>
      </c>
      <c r="G9439" s="1" t="s">
        <v>1050</v>
      </c>
      <c r="H9439" s="11" t="s">
        <v>294</v>
      </c>
      <c r="I9439" s="27">
        <v>42.1</v>
      </c>
      <c r="J9439" s="30">
        <v>23941</v>
      </c>
      <c r="K9439" s="28" t="s">
        <v>7099</v>
      </c>
      <c r="L9439" s="4" t="s">
        <v>273</v>
      </c>
    </row>
    <row r="9440" spans="1:12">
      <c r="A9440" s="36">
        <v>2017</v>
      </c>
      <c r="B9440" s="35" t="s">
        <v>816</v>
      </c>
      <c r="C9440" s="9">
        <v>43082</v>
      </c>
      <c r="D9440" s="14" t="s">
        <v>537</v>
      </c>
      <c r="E9440" s="1" t="s">
        <v>6</v>
      </c>
      <c r="F9440" s="11">
        <v>4134</v>
      </c>
      <c r="G9440" s="1" t="s">
        <v>1050</v>
      </c>
      <c r="H9440" s="11" t="s">
        <v>294</v>
      </c>
      <c r="I9440" s="27">
        <v>238</v>
      </c>
      <c r="J9440" s="30">
        <v>23945</v>
      </c>
      <c r="K9440" s="28" t="s">
        <v>7099</v>
      </c>
      <c r="L9440" s="4" t="s">
        <v>273</v>
      </c>
    </row>
    <row r="9441" spans="1:12">
      <c r="A9441" s="36">
        <v>2017</v>
      </c>
      <c r="B9441" s="35" t="s">
        <v>816</v>
      </c>
      <c r="C9441" s="9">
        <v>43083</v>
      </c>
      <c r="D9441" s="14" t="s">
        <v>537</v>
      </c>
      <c r="E9441" s="1" t="s">
        <v>6</v>
      </c>
      <c r="F9441" s="11">
        <v>4134</v>
      </c>
      <c r="G9441" s="1" t="s">
        <v>1050</v>
      </c>
      <c r="H9441" s="11" t="s">
        <v>294</v>
      </c>
      <c r="I9441" s="27">
        <v>199.2</v>
      </c>
      <c r="J9441" s="30">
        <v>23949</v>
      </c>
      <c r="K9441" s="28" t="s">
        <v>7099</v>
      </c>
      <c r="L9441" s="4" t="s">
        <v>273</v>
      </c>
    </row>
    <row r="9442" spans="1:12">
      <c r="A9442" s="36">
        <v>2017</v>
      </c>
      <c r="B9442" s="35" t="s">
        <v>816</v>
      </c>
      <c r="C9442" s="9">
        <v>43088</v>
      </c>
      <c r="D9442" s="14" t="s">
        <v>537</v>
      </c>
      <c r="E9442" s="1" t="s">
        <v>6</v>
      </c>
      <c r="F9442" s="11">
        <v>4134</v>
      </c>
      <c r="G9442" s="1" t="s">
        <v>1050</v>
      </c>
      <c r="H9442" s="11" t="s">
        <v>294</v>
      </c>
      <c r="I9442" s="27">
        <v>289.7</v>
      </c>
      <c r="J9442" s="30">
        <v>23961</v>
      </c>
      <c r="K9442" s="28" t="s">
        <v>7100</v>
      </c>
      <c r="L9442" s="4" t="s">
        <v>273</v>
      </c>
    </row>
    <row r="9443" spans="1:12">
      <c r="A9443" s="36">
        <v>2017</v>
      </c>
      <c r="B9443" s="35" t="s">
        <v>816</v>
      </c>
      <c r="C9443" s="9">
        <v>43093</v>
      </c>
      <c r="D9443" s="14" t="s">
        <v>537</v>
      </c>
      <c r="E9443" s="1" t="s">
        <v>181</v>
      </c>
      <c r="F9443" s="11">
        <v>4019</v>
      </c>
      <c r="G9443" s="1" t="s">
        <v>1050</v>
      </c>
      <c r="H9443" s="11" t="s">
        <v>294</v>
      </c>
      <c r="I9443" s="27">
        <v>100.8</v>
      </c>
      <c r="J9443" s="30">
        <v>23970</v>
      </c>
      <c r="K9443" s="28" t="s">
        <v>7101</v>
      </c>
      <c r="L9443" s="4" t="s">
        <v>35</v>
      </c>
    </row>
    <row r="9444" spans="1:12">
      <c r="A9444" s="36">
        <v>2017</v>
      </c>
      <c r="B9444" s="35" t="s">
        <v>816</v>
      </c>
      <c r="C9444" s="9">
        <v>43090</v>
      </c>
      <c r="D9444" s="14" t="s">
        <v>537</v>
      </c>
      <c r="E9444" s="1" t="s">
        <v>6</v>
      </c>
      <c r="F9444" s="11">
        <v>4128</v>
      </c>
      <c r="G9444" s="1" t="s">
        <v>137</v>
      </c>
      <c r="H9444" s="1" t="s">
        <v>299</v>
      </c>
      <c r="I9444" s="27">
        <v>191</v>
      </c>
      <c r="J9444" s="30">
        <v>23974</v>
      </c>
      <c r="K9444" s="28" t="s">
        <v>1069</v>
      </c>
      <c r="L9444" s="4" t="s">
        <v>273</v>
      </c>
    </row>
    <row r="9445" spans="1:12">
      <c r="A9445" s="36">
        <v>2017</v>
      </c>
      <c r="B9445" s="35" t="s">
        <v>816</v>
      </c>
      <c r="C9445" s="9">
        <v>43090</v>
      </c>
      <c r="D9445" s="14" t="s">
        <v>537</v>
      </c>
      <c r="E9445" s="1" t="s">
        <v>6</v>
      </c>
      <c r="F9445" s="11">
        <v>4134</v>
      </c>
      <c r="G9445" s="1" t="s">
        <v>1050</v>
      </c>
      <c r="H9445" s="11" t="s">
        <v>294</v>
      </c>
      <c r="I9445" s="27">
        <v>269.2</v>
      </c>
      <c r="J9445" s="30">
        <v>23976</v>
      </c>
      <c r="K9445" s="28" t="s">
        <v>7100</v>
      </c>
      <c r="L9445" s="4" t="s">
        <v>273</v>
      </c>
    </row>
    <row r="9446" spans="1:12">
      <c r="A9446" s="36">
        <v>2017</v>
      </c>
      <c r="B9446" s="35" t="s">
        <v>816</v>
      </c>
      <c r="C9446" s="9">
        <v>43095</v>
      </c>
      <c r="D9446" s="14" t="s">
        <v>537</v>
      </c>
      <c r="E9446" s="1" t="s">
        <v>6</v>
      </c>
      <c r="F9446" s="11">
        <v>4134</v>
      </c>
      <c r="G9446" s="1" t="s">
        <v>1050</v>
      </c>
      <c r="H9446" s="11" t="s">
        <v>294</v>
      </c>
      <c r="I9446" s="27">
        <v>120.5</v>
      </c>
      <c r="J9446" s="30">
        <v>23989</v>
      </c>
      <c r="K9446" s="28" t="s">
        <v>300</v>
      </c>
      <c r="L9446" s="4" t="s">
        <v>273</v>
      </c>
    </row>
    <row r="9447" spans="1:12">
      <c r="A9447" s="36">
        <v>2017</v>
      </c>
      <c r="B9447" s="35" t="s">
        <v>816</v>
      </c>
      <c r="C9447" s="9">
        <v>43096</v>
      </c>
      <c r="D9447" s="14" t="s">
        <v>537</v>
      </c>
      <c r="E9447" s="1" t="s">
        <v>6</v>
      </c>
      <c r="F9447" s="11">
        <v>4134</v>
      </c>
      <c r="G9447" s="1" t="s">
        <v>1050</v>
      </c>
      <c r="H9447" s="11" t="s">
        <v>294</v>
      </c>
      <c r="I9447" s="27">
        <v>112.8</v>
      </c>
      <c r="J9447" s="30">
        <v>23993</v>
      </c>
      <c r="K9447" s="28" t="s">
        <v>6318</v>
      </c>
      <c r="L9447" s="4" t="s">
        <v>273</v>
      </c>
    </row>
    <row r="9448" spans="1:12">
      <c r="A9448" s="36">
        <v>2017</v>
      </c>
      <c r="B9448" s="35" t="s">
        <v>816</v>
      </c>
      <c r="C9448" s="9">
        <v>43098</v>
      </c>
      <c r="D9448" s="14" t="s">
        <v>537</v>
      </c>
      <c r="E9448" s="1" t="s">
        <v>6</v>
      </c>
      <c r="F9448" s="11">
        <v>4134</v>
      </c>
      <c r="G9448" s="1" t="s">
        <v>1050</v>
      </c>
      <c r="H9448" s="11" t="s">
        <v>294</v>
      </c>
      <c r="I9448" s="27">
        <v>251.5</v>
      </c>
      <c r="J9448" s="30">
        <v>23999</v>
      </c>
      <c r="K9448" s="28" t="s">
        <v>6318</v>
      </c>
      <c r="L9448" s="4" t="s">
        <v>273</v>
      </c>
    </row>
    <row r="9449" spans="1:12">
      <c r="A9449" s="36">
        <v>2017</v>
      </c>
      <c r="B9449" s="35" t="s">
        <v>816</v>
      </c>
      <c r="C9449" s="9">
        <v>43099</v>
      </c>
      <c r="D9449" s="14" t="s">
        <v>537</v>
      </c>
      <c r="E9449" s="1" t="s">
        <v>6</v>
      </c>
      <c r="F9449" s="11">
        <v>4103</v>
      </c>
      <c r="G9449" s="1" t="s">
        <v>1050</v>
      </c>
      <c r="H9449" s="11" t="s">
        <v>294</v>
      </c>
      <c r="I9449" s="27">
        <v>202.8</v>
      </c>
      <c r="J9449" s="30">
        <v>24007</v>
      </c>
      <c r="K9449" s="28" t="s">
        <v>5018</v>
      </c>
      <c r="L9449" s="4" t="s">
        <v>273</v>
      </c>
    </row>
    <row r="9450" spans="1:12">
      <c r="A9450" s="36">
        <v>2017</v>
      </c>
      <c r="B9450" s="35" t="s">
        <v>816</v>
      </c>
      <c r="C9450" s="9">
        <v>43100</v>
      </c>
      <c r="D9450" s="14" t="s">
        <v>537</v>
      </c>
      <c r="E9450" s="1" t="s">
        <v>6</v>
      </c>
      <c r="F9450" s="11">
        <v>4134</v>
      </c>
      <c r="G9450" s="1" t="s">
        <v>1050</v>
      </c>
      <c r="H9450" s="11" t="s">
        <v>294</v>
      </c>
      <c r="I9450" s="27">
        <v>72.400000000000006</v>
      </c>
      <c r="J9450" s="30">
        <v>24011</v>
      </c>
      <c r="K9450" s="28" t="s">
        <v>6318</v>
      </c>
      <c r="L9450" s="4" t="s">
        <v>273</v>
      </c>
    </row>
    <row r="9451" spans="1:12">
      <c r="A9451" s="36">
        <v>2017</v>
      </c>
      <c r="B9451" s="35" t="s">
        <v>816</v>
      </c>
      <c r="C9451" s="9">
        <v>43072</v>
      </c>
      <c r="D9451" s="14" t="s">
        <v>537</v>
      </c>
      <c r="E9451" s="1" t="s">
        <v>308</v>
      </c>
      <c r="F9451" s="11">
        <v>4530</v>
      </c>
      <c r="G9451" s="1" t="s">
        <v>1050</v>
      </c>
      <c r="H9451" s="11" t="s">
        <v>396</v>
      </c>
      <c r="I9451" s="27">
        <v>69.599999999999994</v>
      </c>
      <c r="J9451" s="30">
        <v>24151</v>
      </c>
      <c r="K9451" s="28" t="s">
        <v>7102</v>
      </c>
      <c r="L9451" s="4" t="s">
        <v>333</v>
      </c>
    </row>
    <row r="9452" spans="1:12">
      <c r="A9452" s="36">
        <v>2017</v>
      </c>
      <c r="B9452" s="35" t="s">
        <v>816</v>
      </c>
      <c r="C9452" s="9">
        <v>43072</v>
      </c>
      <c r="D9452" s="14" t="s">
        <v>537</v>
      </c>
      <c r="E9452" s="1" t="s">
        <v>308</v>
      </c>
      <c r="F9452" s="11">
        <v>4530</v>
      </c>
      <c r="G9452" s="1" t="s">
        <v>1050</v>
      </c>
      <c r="H9452" s="11" t="s">
        <v>396</v>
      </c>
      <c r="I9452" s="27">
        <v>148.19999999999999</v>
      </c>
      <c r="J9452" s="30">
        <v>24155</v>
      </c>
      <c r="K9452" s="28" t="s">
        <v>7102</v>
      </c>
      <c r="L9452" s="4" t="s">
        <v>333</v>
      </c>
    </row>
    <row r="9453" spans="1:12">
      <c r="A9453" s="36">
        <v>2017</v>
      </c>
      <c r="B9453" s="35" t="s">
        <v>816</v>
      </c>
      <c r="C9453" s="9">
        <v>43073</v>
      </c>
      <c r="D9453" s="14" t="s">
        <v>537</v>
      </c>
      <c r="E9453" s="1" t="s">
        <v>308</v>
      </c>
      <c r="F9453" s="11">
        <v>4530</v>
      </c>
      <c r="G9453" s="1" t="s">
        <v>1050</v>
      </c>
      <c r="H9453" s="11" t="s">
        <v>396</v>
      </c>
      <c r="I9453" s="27">
        <v>112.5</v>
      </c>
      <c r="J9453" s="30">
        <v>24158</v>
      </c>
      <c r="K9453" s="28" t="s">
        <v>7102</v>
      </c>
      <c r="L9453" s="4" t="s">
        <v>333</v>
      </c>
    </row>
    <row r="9454" spans="1:12">
      <c r="A9454" s="36">
        <v>2017</v>
      </c>
      <c r="B9454" s="35" t="s">
        <v>816</v>
      </c>
      <c r="C9454" s="9">
        <v>43075</v>
      </c>
      <c r="D9454" s="14" t="s">
        <v>537</v>
      </c>
      <c r="E9454" s="1" t="s">
        <v>308</v>
      </c>
      <c r="F9454" s="11">
        <v>4530</v>
      </c>
      <c r="G9454" s="1" t="s">
        <v>1050</v>
      </c>
      <c r="H9454" s="11" t="s">
        <v>396</v>
      </c>
      <c r="I9454" s="27">
        <v>139.19999999999999</v>
      </c>
      <c r="J9454" s="30">
        <v>24184</v>
      </c>
      <c r="K9454" s="28" t="s">
        <v>7102</v>
      </c>
      <c r="L9454" s="4" t="s">
        <v>333</v>
      </c>
    </row>
    <row r="9455" spans="1:12">
      <c r="A9455" s="36">
        <v>2017</v>
      </c>
      <c r="B9455" s="35" t="s">
        <v>816</v>
      </c>
      <c r="C9455" s="9">
        <v>43075</v>
      </c>
      <c r="D9455" s="14" t="s">
        <v>537</v>
      </c>
      <c r="E9455" s="1" t="s">
        <v>308</v>
      </c>
      <c r="F9455" s="11">
        <v>4530</v>
      </c>
      <c r="G9455" s="1" t="s">
        <v>1050</v>
      </c>
      <c r="H9455" s="11" t="s">
        <v>396</v>
      </c>
      <c r="I9455" s="27">
        <v>119.4</v>
      </c>
      <c r="J9455" s="30">
        <v>24186</v>
      </c>
      <c r="K9455" s="28" t="s">
        <v>7102</v>
      </c>
      <c r="L9455" s="4" t="s">
        <v>333</v>
      </c>
    </row>
    <row r="9456" spans="1:12">
      <c r="A9456" s="36">
        <v>2017</v>
      </c>
      <c r="B9456" s="35" t="s">
        <v>816</v>
      </c>
      <c r="C9456" s="9">
        <v>43076</v>
      </c>
      <c r="D9456" s="14" t="s">
        <v>537</v>
      </c>
      <c r="E9456" s="1" t="s">
        <v>308</v>
      </c>
      <c r="F9456" s="11">
        <v>4530</v>
      </c>
      <c r="G9456" s="1" t="s">
        <v>1050</v>
      </c>
      <c r="H9456" s="11" t="s">
        <v>396</v>
      </c>
      <c r="I9456" s="27">
        <v>70.900000000000006</v>
      </c>
      <c r="J9456" s="30">
        <v>24201</v>
      </c>
      <c r="K9456" s="28" t="s">
        <v>7103</v>
      </c>
      <c r="L9456" s="4" t="s">
        <v>333</v>
      </c>
    </row>
    <row r="9457" spans="1:12">
      <c r="A9457" s="36">
        <v>2017</v>
      </c>
      <c r="B9457" s="35" t="s">
        <v>816</v>
      </c>
      <c r="C9457" s="9">
        <v>43077</v>
      </c>
      <c r="D9457" s="14" t="s">
        <v>537</v>
      </c>
      <c r="E9457" s="1" t="s">
        <v>6</v>
      </c>
      <c r="F9457" s="11">
        <v>4122</v>
      </c>
      <c r="G9457" s="1" t="s">
        <v>1050</v>
      </c>
      <c r="H9457" s="11" t="s">
        <v>396</v>
      </c>
      <c r="I9457" s="27">
        <v>273.39999999999998</v>
      </c>
      <c r="J9457" s="30">
        <v>24206</v>
      </c>
      <c r="K9457" s="28" t="s">
        <v>7104</v>
      </c>
      <c r="L9457" s="4" t="s">
        <v>273</v>
      </c>
    </row>
    <row r="9458" spans="1:12">
      <c r="A9458" s="36">
        <v>2017</v>
      </c>
      <c r="B9458" s="35" t="s">
        <v>816</v>
      </c>
      <c r="C9458" s="9">
        <v>43085</v>
      </c>
      <c r="D9458" s="14" t="s">
        <v>537</v>
      </c>
      <c r="E9458" s="1" t="s">
        <v>308</v>
      </c>
      <c r="F9458" s="11">
        <v>4521</v>
      </c>
      <c r="G9458" s="1" t="s">
        <v>1050</v>
      </c>
      <c r="H9458" s="11" t="s">
        <v>396</v>
      </c>
      <c r="I9458" s="27">
        <v>97.4</v>
      </c>
      <c r="J9458" s="30">
        <v>24234</v>
      </c>
      <c r="K9458" s="28" t="s">
        <v>7105</v>
      </c>
      <c r="L9458" s="4" t="s">
        <v>333</v>
      </c>
    </row>
    <row r="9459" spans="1:12">
      <c r="A9459" s="36">
        <v>2017</v>
      </c>
      <c r="B9459" s="35" t="s">
        <v>816</v>
      </c>
      <c r="C9459" s="9">
        <v>43086</v>
      </c>
      <c r="D9459" s="14" t="s">
        <v>537</v>
      </c>
      <c r="E9459" s="1" t="s">
        <v>308</v>
      </c>
      <c r="F9459" s="11">
        <v>4521</v>
      </c>
      <c r="G9459" s="1" t="s">
        <v>1050</v>
      </c>
      <c r="H9459" s="11" t="s">
        <v>396</v>
      </c>
      <c r="I9459" s="27">
        <v>147.6</v>
      </c>
      <c r="J9459" s="30">
        <v>24244</v>
      </c>
      <c r="K9459" s="28" t="s">
        <v>7105</v>
      </c>
      <c r="L9459" s="4" t="s">
        <v>333</v>
      </c>
    </row>
    <row r="9460" spans="1:12">
      <c r="A9460" s="36">
        <v>2017</v>
      </c>
      <c r="B9460" s="35" t="s">
        <v>816</v>
      </c>
      <c r="C9460" s="9">
        <v>43086</v>
      </c>
      <c r="D9460" s="14" t="s">
        <v>537</v>
      </c>
      <c r="E9460" s="1" t="s">
        <v>181</v>
      </c>
      <c r="F9460" s="11">
        <v>4004</v>
      </c>
      <c r="G9460" s="1" t="s">
        <v>1050</v>
      </c>
      <c r="H9460" s="11" t="s">
        <v>396</v>
      </c>
      <c r="I9460" s="27">
        <v>153.6</v>
      </c>
      <c r="J9460" s="30">
        <v>24245</v>
      </c>
      <c r="K9460" s="28" t="s">
        <v>6224</v>
      </c>
      <c r="L9460" s="4" t="s">
        <v>141</v>
      </c>
    </row>
    <row r="9461" spans="1:12">
      <c r="A9461" s="36">
        <v>2017</v>
      </c>
      <c r="B9461" s="35" t="s">
        <v>816</v>
      </c>
      <c r="C9461" s="9">
        <v>43088</v>
      </c>
      <c r="D9461" s="14" t="s">
        <v>537</v>
      </c>
      <c r="E9461" s="1" t="s">
        <v>308</v>
      </c>
      <c r="F9461" s="11">
        <v>4521</v>
      </c>
      <c r="G9461" s="1" t="s">
        <v>1050</v>
      </c>
      <c r="H9461" s="11" t="s">
        <v>396</v>
      </c>
      <c r="I9461" s="27">
        <v>90.8</v>
      </c>
      <c r="J9461" s="30">
        <v>24250</v>
      </c>
      <c r="K9461" s="28" t="s">
        <v>7105</v>
      </c>
      <c r="L9461" s="4" t="s">
        <v>333</v>
      </c>
    </row>
    <row r="9462" spans="1:12">
      <c r="A9462" s="36">
        <v>2017</v>
      </c>
      <c r="B9462" s="35" t="s">
        <v>816</v>
      </c>
      <c r="C9462" s="9">
        <v>43088</v>
      </c>
      <c r="D9462" s="14" t="s">
        <v>537</v>
      </c>
      <c r="E9462" s="1" t="s">
        <v>181</v>
      </c>
      <c r="F9462" s="11">
        <v>4004</v>
      </c>
      <c r="G9462" s="1" t="s">
        <v>1050</v>
      </c>
      <c r="H9462" s="11" t="s">
        <v>396</v>
      </c>
      <c r="I9462" s="27">
        <v>71</v>
      </c>
      <c r="J9462" s="30">
        <v>24255</v>
      </c>
      <c r="K9462" s="28" t="s">
        <v>6224</v>
      </c>
      <c r="L9462" s="4" t="s">
        <v>141</v>
      </c>
    </row>
    <row r="9463" spans="1:12">
      <c r="A9463" s="36">
        <v>2017</v>
      </c>
      <c r="B9463" s="35" t="s">
        <v>816</v>
      </c>
      <c r="C9463" s="9">
        <v>43088</v>
      </c>
      <c r="D9463" s="14" t="s">
        <v>537</v>
      </c>
      <c r="E9463" s="1" t="s">
        <v>181</v>
      </c>
      <c r="F9463" s="11">
        <v>4004</v>
      </c>
      <c r="G9463" s="1" t="s">
        <v>1050</v>
      </c>
      <c r="H9463" s="11" t="s">
        <v>396</v>
      </c>
      <c r="I9463" s="27">
        <v>139.5</v>
      </c>
      <c r="J9463" s="30">
        <v>24256</v>
      </c>
      <c r="K9463" s="28" t="s">
        <v>6224</v>
      </c>
      <c r="L9463" s="4" t="s">
        <v>141</v>
      </c>
    </row>
    <row r="9464" spans="1:12">
      <c r="A9464" s="36">
        <v>2017</v>
      </c>
      <c r="B9464" s="35" t="s">
        <v>816</v>
      </c>
      <c r="C9464" s="9">
        <v>43091</v>
      </c>
      <c r="D9464" s="14" t="s">
        <v>537</v>
      </c>
      <c r="E9464" s="1" t="s">
        <v>308</v>
      </c>
      <c r="F9464" s="11">
        <v>4521</v>
      </c>
      <c r="G9464" s="1" t="s">
        <v>1050</v>
      </c>
      <c r="H9464" s="11" t="s">
        <v>396</v>
      </c>
      <c r="I9464" s="27">
        <v>122.8</v>
      </c>
      <c r="J9464" s="30">
        <v>24285</v>
      </c>
      <c r="K9464" s="28" t="s">
        <v>7105</v>
      </c>
      <c r="L9464" s="4" t="s">
        <v>333</v>
      </c>
    </row>
    <row r="9465" spans="1:12">
      <c r="A9465" s="36">
        <v>2017</v>
      </c>
      <c r="B9465" s="35" t="s">
        <v>816</v>
      </c>
      <c r="C9465" s="9">
        <v>43091</v>
      </c>
      <c r="D9465" s="14" t="s">
        <v>537</v>
      </c>
      <c r="E9465" s="1" t="s">
        <v>308</v>
      </c>
      <c r="F9465" s="11">
        <v>4521</v>
      </c>
      <c r="G9465" s="1" t="s">
        <v>1050</v>
      </c>
      <c r="H9465" s="11" t="s">
        <v>396</v>
      </c>
      <c r="I9465" s="27">
        <v>138.19999999999999</v>
      </c>
      <c r="J9465" s="30">
        <v>24292</v>
      </c>
      <c r="K9465" s="28" t="s">
        <v>7105</v>
      </c>
      <c r="L9465" s="4" t="s">
        <v>333</v>
      </c>
    </row>
    <row r="9466" spans="1:12">
      <c r="A9466" s="36">
        <v>2017</v>
      </c>
      <c r="B9466" s="35" t="s">
        <v>816</v>
      </c>
      <c r="C9466" s="9">
        <v>43093</v>
      </c>
      <c r="D9466" s="14" t="s">
        <v>537</v>
      </c>
      <c r="E9466" s="1" t="s">
        <v>181</v>
      </c>
      <c r="F9466" s="11">
        <v>4004</v>
      </c>
      <c r="G9466" s="1" t="s">
        <v>1050</v>
      </c>
      <c r="H9466" s="11" t="s">
        <v>396</v>
      </c>
      <c r="I9466" s="27">
        <v>154.4</v>
      </c>
      <c r="J9466" s="30">
        <v>24298</v>
      </c>
      <c r="K9466" s="28" t="s">
        <v>7106</v>
      </c>
      <c r="L9466" s="4" t="s">
        <v>141</v>
      </c>
    </row>
    <row r="9467" spans="1:12">
      <c r="A9467" s="36">
        <v>2017</v>
      </c>
      <c r="B9467" s="35" t="s">
        <v>816</v>
      </c>
      <c r="C9467" s="9">
        <v>43089</v>
      </c>
      <c r="D9467" s="14" t="s">
        <v>537</v>
      </c>
      <c r="E9467" s="1" t="s">
        <v>636</v>
      </c>
      <c r="F9467" s="11">
        <v>1284</v>
      </c>
      <c r="G9467" s="1" t="s">
        <v>179</v>
      </c>
      <c r="H9467" s="1" t="s">
        <v>183</v>
      </c>
      <c r="I9467" s="27">
        <v>250</v>
      </c>
      <c r="J9467" s="30">
        <v>28347</v>
      </c>
      <c r="K9467" s="28" t="s">
        <v>7062</v>
      </c>
      <c r="L9467" s="4" t="s">
        <v>582</v>
      </c>
    </row>
    <row r="9468" spans="1:12">
      <c r="A9468" s="36">
        <v>2017</v>
      </c>
      <c r="B9468" s="35" t="s">
        <v>816</v>
      </c>
      <c r="C9468" s="9">
        <v>43090</v>
      </c>
      <c r="D9468" s="14" t="s">
        <v>537</v>
      </c>
      <c r="E9468" s="1" t="s">
        <v>636</v>
      </c>
      <c r="F9468" s="11">
        <v>1284</v>
      </c>
      <c r="G9468" s="1" t="s">
        <v>179</v>
      </c>
      <c r="H9468" s="1" t="s">
        <v>183</v>
      </c>
      <c r="I9468" s="27">
        <v>630</v>
      </c>
      <c r="J9468" s="30">
        <v>28348</v>
      </c>
      <c r="K9468" s="28" t="s">
        <v>7062</v>
      </c>
      <c r="L9468" s="4" t="s">
        <v>582</v>
      </c>
    </row>
    <row r="9469" spans="1:12">
      <c r="A9469" s="36">
        <v>2017</v>
      </c>
      <c r="B9469" s="35" t="s">
        <v>816</v>
      </c>
      <c r="C9469" s="9">
        <v>43090</v>
      </c>
      <c r="D9469" s="14" t="s">
        <v>537</v>
      </c>
      <c r="E9469" s="1" t="s">
        <v>308</v>
      </c>
      <c r="F9469" s="11">
        <v>4415</v>
      </c>
      <c r="G9469" s="1" t="s">
        <v>179</v>
      </c>
      <c r="H9469" s="1" t="s">
        <v>183</v>
      </c>
      <c r="I9469" s="27">
        <v>76</v>
      </c>
      <c r="J9469" s="30">
        <v>28349</v>
      </c>
      <c r="K9469" s="28" t="s">
        <v>2094</v>
      </c>
      <c r="L9469" s="4" t="s">
        <v>310</v>
      </c>
    </row>
    <row r="9470" spans="1:12">
      <c r="A9470" s="36">
        <v>2017</v>
      </c>
      <c r="B9470" s="35" t="s">
        <v>816</v>
      </c>
      <c r="C9470" s="9">
        <v>43090</v>
      </c>
      <c r="D9470" s="14" t="s">
        <v>537</v>
      </c>
      <c r="E9470" s="1" t="s">
        <v>636</v>
      </c>
      <c r="F9470" s="11">
        <v>1285</v>
      </c>
      <c r="G9470" s="1" t="s">
        <v>179</v>
      </c>
      <c r="H9470" s="1" t="s">
        <v>183</v>
      </c>
      <c r="I9470" s="27">
        <v>315</v>
      </c>
      <c r="J9470" s="30">
        <v>28352</v>
      </c>
      <c r="K9470" s="28" t="s">
        <v>7107</v>
      </c>
      <c r="L9470" s="4" t="s">
        <v>582</v>
      </c>
    </row>
    <row r="9471" spans="1:12">
      <c r="A9471" s="36">
        <v>2017</v>
      </c>
      <c r="B9471" s="35" t="s">
        <v>816</v>
      </c>
      <c r="C9471" s="9">
        <v>43090</v>
      </c>
      <c r="D9471" s="14" t="s">
        <v>537</v>
      </c>
      <c r="E9471" s="1" t="s">
        <v>308</v>
      </c>
      <c r="F9471" s="11">
        <v>4415</v>
      </c>
      <c r="G9471" s="1" t="s">
        <v>179</v>
      </c>
      <c r="H9471" s="1" t="s">
        <v>183</v>
      </c>
      <c r="I9471" s="27">
        <v>57</v>
      </c>
      <c r="J9471" s="30">
        <v>28354</v>
      </c>
      <c r="K9471" s="28" t="s">
        <v>2094</v>
      </c>
      <c r="L9471" s="4" t="s">
        <v>310</v>
      </c>
    </row>
    <row r="9472" spans="1:12">
      <c r="A9472" s="36">
        <v>2017</v>
      </c>
      <c r="B9472" s="35" t="s">
        <v>816</v>
      </c>
      <c r="C9472" s="9">
        <v>43091</v>
      </c>
      <c r="D9472" s="14" t="s">
        <v>537</v>
      </c>
      <c r="E9472" s="1" t="s">
        <v>636</v>
      </c>
      <c r="F9472" s="11">
        <v>1283</v>
      </c>
      <c r="G9472" s="1" t="s">
        <v>179</v>
      </c>
      <c r="H9472" s="1" t="s">
        <v>183</v>
      </c>
      <c r="I9472" s="27">
        <v>180</v>
      </c>
      <c r="J9472" s="30">
        <v>28355</v>
      </c>
      <c r="K9472" s="28" t="s">
        <v>7062</v>
      </c>
      <c r="L9472" s="4" t="s">
        <v>582</v>
      </c>
    </row>
    <row r="9473" spans="1:12">
      <c r="A9473" s="36">
        <v>2017</v>
      </c>
      <c r="B9473" s="35" t="s">
        <v>816</v>
      </c>
      <c r="C9473" s="9">
        <v>43086</v>
      </c>
      <c r="D9473" s="14" t="s">
        <v>537</v>
      </c>
      <c r="E9473" s="1" t="s">
        <v>308</v>
      </c>
      <c r="F9473" s="11">
        <v>4415</v>
      </c>
      <c r="G9473" s="1" t="s">
        <v>179</v>
      </c>
      <c r="H9473" s="1" t="s">
        <v>183</v>
      </c>
      <c r="I9473" s="27">
        <v>111</v>
      </c>
      <c r="J9473" s="30">
        <v>28361</v>
      </c>
      <c r="K9473" s="28" t="s">
        <v>5037</v>
      </c>
      <c r="L9473" s="4" t="s">
        <v>310</v>
      </c>
    </row>
    <row r="9474" spans="1:12">
      <c r="A9474" s="36">
        <v>2017</v>
      </c>
      <c r="B9474" s="35" t="s">
        <v>816</v>
      </c>
      <c r="C9474" s="9">
        <v>43098</v>
      </c>
      <c r="D9474" s="14" t="s">
        <v>537</v>
      </c>
      <c r="E9474" s="1" t="s">
        <v>636</v>
      </c>
      <c r="F9474" s="11">
        <v>1283</v>
      </c>
      <c r="G9474" s="1" t="s">
        <v>179</v>
      </c>
      <c r="H9474" s="1" t="s">
        <v>183</v>
      </c>
      <c r="I9474" s="27">
        <v>470</v>
      </c>
      <c r="J9474" s="30">
        <v>28366</v>
      </c>
      <c r="K9474" s="28" t="s">
        <v>7108</v>
      </c>
      <c r="L9474" s="4" t="s">
        <v>582</v>
      </c>
    </row>
    <row r="9475" spans="1:12">
      <c r="A9475" s="36">
        <v>2017</v>
      </c>
      <c r="B9475" s="35" t="s">
        <v>816</v>
      </c>
      <c r="C9475" s="9">
        <v>43099</v>
      </c>
      <c r="D9475" s="14" t="s">
        <v>537</v>
      </c>
      <c r="E9475" s="1" t="s">
        <v>609</v>
      </c>
      <c r="F9475" s="11">
        <v>1015</v>
      </c>
      <c r="G9475" s="1" t="s">
        <v>179</v>
      </c>
      <c r="H9475" s="1" t="s">
        <v>183</v>
      </c>
      <c r="I9475" s="27">
        <v>841</v>
      </c>
      <c r="J9475" s="30">
        <v>28369</v>
      </c>
      <c r="K9475" s="28" t="s">
        <v>7109</v>
      </c>
      <c r="L9475" s="4" t="s">
        <v>582</v>
      </c>
    </row>
    <row r="9476" spans="1:12">
      <c r="A9476" s="36">
        <v>2017</v>
      </c>
      <c r="B9476" s="35" t="s">
        <v>816</v>
      </c>
      <c r="C9476" s="9">
        <v>43070</v>
      </c>
      <c r="D9476" s="14" t="s">
        <v>537</v>
      </c>
      <c r="E9476" s="1" t="s">
        <v>609</v>
      </c>
      <c r="F9476" s="11">
        <v>1005</v>
      </c>
      <c r="G9476" s="1" t="s">
        <v>179</v>
      </c>
      <c r="H9476" s="1" t="s">
        <v>30</v>
      </c>
      <c r="I9476" s="27">
        <v>1254</v>
      </c>
      <c r="J9476" s="30">
        <v>41018</v>
      </c>
      <c r="K9476" s="28" t="s">
        <v>7110</v>
      </c>
      <c r="L9476" s="4" t="s">
        <v>582</v>
      </c>
    </row>
    <row r="9477" spans="1:12">
      <c r="A9477" s="36">
        <v>2017</v>
      </c>
      <c r="B9477" s="35" t="s">
        <v>816</v>
      </c>
      <c r="C9477" s="9">
        <v>43071</v>
      </c>
      <c r="D9477" s="14" t="s">
        <v>537</v>
      </c>
      <c r="E9477" s="1" t="s">
        <v>636</v>
      </c>
      <c r="F9477" s="11">
        <v>1284</v>
      </c>
      <c r="G9477" s="1" t="s">
        <v>179</v>
      </c>
      <c r="H9477" s="1" t="s">
        <v>30</v>
      </c>
      <c r="I9477" s="27">
        <v>150</v>
      </c>
      <c r="J9477" s="30">
        <v>41026</v>
      </c>
      <c r="K9477" s="28" t="s">
        <v>7057</v>
      </c>
      <c r="L9477" s="4" t="s">
        <v>582</v>
      </c>
    </row>
    <row r="9478" spans="1:12">
      <c r="A9478" s="36">
        <v>2017</v>
      </c>
      <c r="B9478" s="35" t="s">
        <v>816</v>
      </c>
      <c r="C9478" s="9">
        <v>43071</v>
      </c>
      <c r="D9478" s="14" t="s">
        <v>537</v>
      </c>
      <c r="E9478" s="1" t="s">
        <v>724</v>
      </c>
      <c r="F9478" s="11" t="s">
        <v>725</v>
      </c>
      <c r="G9478" s="1" t="s">
        <v>179</v>
      </c>
      <c r="H9478" s="1" t="s">
        <v>30</v>
      </c>
      <c r="I9478" s="27">
        <v>253</v>
      </c>
      <c r="J9478" s="30">
        <v>41036</v>
      </c>
      <c r="K9478" s="28" t="s">
        <v>7111</v>
      </c>
      <c r="L9478" s="4" t="s">
        <v>582</v>
      </c>
    </row>
    <row r="9479" spans="1:12">
      <c r="A9479" s="36">
        <v>2017</v>
      </c>
      <c r="B9479" s="35" t="s">
        <v>816</v>
      </c>
      <c r="C9479" s="9">
        <v>43072</v>
      </c>
      <c r="D9479" s="14" t="s">
        <v>537</v>
      </c>
      <c r="E9479" s="1" t="s">
        <v>609</v>
      </c>
      <c r="F9479" s="11">
        <v>1005</v>
      </c>
      <c r="G9479" s="1" t="s">
        <v>179</v>
      </c>
      <c r="H9479" s="1" t="s">
        <v>30</v>
      </c>
      <c r="I9479" s="27">
        <v>1971</v>
      </c>
      <c r="J9479" s="30">
        <v>41044</v>
      </c>
      <c r="K9479" s="28" t="s">
        <v>7110</v>
      </c>
      <c r="L9479" s="4" t="s">
        <v>582</v>
      </c>
    </row>
    <row r="9480" spans="1:12">
      <c r="A9480" s="36">
        <v>2017</v>
      </c>
      <c r="B9480" s="35" t="s">
        <v>816</v>
      </c>
      <c r="C9480" s="9">
        <v>43072</v>
      </c>
      <c r="D9480" s="14" t="s">
        <v>537</v>
      </c>
      <c r="E9480" s="1" t="s">
        <v>636</v>
      </c>
      <c r="F9480" s="11">
        <v>1281</v>
      </c>
      <c r="G9480" s="1" t="s">
        <v>179</v>
      </c>
      <c r="H9480" s="1" t="s">
        <v>30</v>
      </c>
      <c r="I9480" s="27">
        <v>250</v>
      </c>
      <c r="J9480" s="30">
        <v>41049</v>
      </c>
      <c r="K9480" s="28" t="s">
        <v>7057</v>
      </c>
      <c r="L9480" s="4" t="s">
        <v>582</v>
      </c>
    </row>
    <row r="9481" spans="1:12">
      <c r="A9481" s="36">
        <v>2017</v>
      </c>
      <c r="B9481" s="35" t="s">
        <v>816</v>
      </c>
      <c r="C9481" s="9">
        <v>43076</v>
      </c>
      <c r="D9481" s="14" t="s">
        <v>537</v>
      </c>
      <c r="E9481" s="1" t="s">
        <v>452</v>
      </c>
      <c r="F9481" s="11">
        <v>1250</v>
      </c>
      <c r="G9481" s="1" t="s">
        <v>137</v>
      </c>
      <c r="H9481" s="1" t="s">
        <v>30</v>
      </c>
      <c r="I9481" s="27">
        <v>120</v>
      </c>
      <c r="J9481" s="30">
        <v>41120</v>
      </c>
      <c r="K9481" s="28" t="s">
        <v>7112</v>
      </c>
      <c r="L9481" s="4" t="s">
        <v>310</v>
      </c>
    </row>
    <row r="9482" spans="1:12">
      <c r="A9482" s="36">
        <v>2017</v>
      </c>
      <c r="B9482" s="35" t="s">
        <v>816</v>
      </c>
      <c r="C9482" s="9">
        <v>43076</v>
      </c>
      <c r="D9482" s="14" t="s">
        <v>537</v>
      </c>
      <c r="E9482" s="1" t="s">
        <v>636</v>
      </c>
      <c r="F9482" s="11">
        <v>1285</v>
      </c>
      <c r="G9482" s="1" t="s">
        <v>179</v>
      </c>
      <c r="H9482" s="1" t="s">
        <v>30</v>
      </c>
      <c r="I9482" s="27">
        <v>641</v>
      </c>
      <c r="J9482" s="30">
        <v>41123</v>
      </c>
      <c r="K9482" s="28" t="s">
        <v>7077</v>
      </c>
      <c r="L9482" s="4" t="s">
        <v>582</v>
      </c>
    </row>
    <row r="9483" spans="1:12">
      <c r="A9483" s="36">
        <v>2017</v>
      </c>
      <c r="B9483" s="35" t="s">
        <v>816</v>
      </c>
      <c r="C9483" s="9">
        <v>43097</v>
      </c>
      <c r="D9483" s="14" t="s">
        <v>537</v>
      </c>
      <c r="E9483" s="1" t="s">
        <v>452</v>
      </c>
      <c r="F9483" s="11" t="s">
        <v>7058</v>
      </c>
      <c r="G9483" s="1" t="s">
        <v>269</v>
      </c>
      <c r="H9483" s="1" t="s">
        <v>30</v>
      </c>
      <c r="I9483" s="27">
        <v>200</v>
      </c>
      <c r="J9483" s="30">
        <v>41131</v>
      </c>
      <c r="K9483" s="28" t="s">
        <v>7113</v>
      </c>
      <c r="L9483" s="4" t="s">
        <v>508</v>
      </c>
    </row>
    <row r="9484" spans="1:12">
      <c r="A9484" s="36">
        <v>2017</v>
      </c>
      <c r="B9484" s="35" t="s">
        <v>816</v>
      </c>
      <c r="C9484" s="9">
        <v>43078</v>
      </c>
      <c r="D9484" s="14" t="s">
        <v>537</v>
      </c>
      <c r="E9484" s="1" t="s">
        <v>636</v>
      </c>
      <c r="F9484" s="11">
        <v>1281</v>
      </c>
      <c r="G9484" s="1" t="s">
        <v>179</v>
      </c>
      <c r="H9484" s="1" t="s">
        <v>30</v>
      </c>
      <c r="I9484" s="27">
        <v>179</v>
      </c>
      <c r="J9484" s="30">
        <v>41143</v>
      </c>
      <c r="K9484" s="28" t="s">
        <v>7077</v>
      </c>
      <c r="L9484" s="4" t="s">
        <v>582</v>
      </c>
    </row>
    <row r="9485" spans="1:12">
      <c r="A9485" s="36">
        <v>2017</v>
      </c>
      <c r="B9485" s="35" t="s">
        <v>816</v>
      </c>
      <c r="C9485" s="9">
        <v>43078</v>
      </c>
      <c r="D9485" s="14" t="s">
        <v>537</v>
      </c>
      <c r="E9485" s="1" t="s">
        <v>636</v>
      </c>
      <c r="F9485" s="11">
        <v>1281</v>
      </c>
      <c r="G9485" s="1" t="s">
        <v>179</v>
      </c>
      <c r="H9485" s="1" t="s">
        <v>30</v>
      </c>
      <c r="I9485" s="27">
        <v>237</v>
      </c>
      <c r="J9485" s="30">
        <v>41146</v>
      </c>
      <c r="K9485" s="28" t="s">
        <v>7114</v>
      </c>
      <c r="L9485" s="4" t="s">
        <v>582</v>
      </c>
    </row>
    <row r="9486" spans="1:12">
      <c r="A9486" s="36">
        <v>2017</v>
      </c>
      <c r="B9486" s="35" t="s">
        <v>816</v>
      </c>
      <c r="C9486" s="9">
        <v>43078</v>
      </c>
      <c r="D9486" s="14" t="s">
        <v>537</v>
      </c>
      <c r="E9486" s="1" t="s">
        <v>636</v>
      </c>
      <c r="F9486" s="11">
        <v>1281</v>
      </c>
      <c r="G9486" s="1" t="s">
        <v>179</v>
      </c>
      <c r="H9486" s="1" t="s">
        <v>30</v>
      </c>
      <c r="I9486" s="27">
        <v>210</v>
      </c>
      <c r="J9486" s="30">
        <v>41148</v>
      </c>
      <c r="K9486" s="28" t="s">
        <v>7114</v>
      </c>
      <c r="L9486" s="4" t="s">
        <v>582</v>
      </c>
    </row>
    <row r="9487" spans="1:12">
      <c r="A9487" s="36">
        <v>2017</v>
      </c>
      <c r="B9487" s="35" t="s">
        <v>816</v>
      </c>
      <c r="C9487" s="9">
        <v>43080</v>
      </c>
      <c r="D9487" s="14" t="s">
        <v>537</v>
      </c>
      <c r="E9487" s="1" t="s">
        <v>13</v>
      </c>
      <c r="F9487" s="11">
        <v>5080</v>
      </c>
      <c r="G9487" s="1" t="s">
        <v>179</v>
      </c>
      <c r="H9487" s="1" t="s">
        <v>30</v>
      </c>
      <c r="I9487" s="27">
        <v>54</v>
      </c>
      <c r="J9487" s="30">
        <v>41177</v>
      </c>
      <c r="K9487" s="28" t="s">
        <v>909</v>
      </c>
      <c r="L9487" s="4" t="s">
        <v>9</v>
      </c>
    </row>
    <row r="9488" spans="1:12">
      <c r="A9488" s="36">
        <v>2017</v>
      </c>
      <c r="B9488" s="35" t="s">
        <v>816</v>
      </c>
      <c r="C9488" s="9">
        <v>43084</v>
      </c>
      <c r="D9488" s="14" t="s">
        <v>537</v>
      </c>
      <c r="E9488" s="1" t="s">
        <v>609</v>
      </c>
      <c r="F9488" s="11">
        <v>1001</v>
      </c>
      <c r="G9488" s="1" t="s">
        <v>179</v>
      </c>
      <c r="H9488" s="1" t="s">
        <v>30</v>
      </c>
      <c r="I9488" s="27">
        <v>1686</v>
      </c>
      <c r="J9488" s="30">
        <v>41233</v>
      </c>
      <c r="K9488" s="28" t="s">
        <v>7070</v>
      </c>
      <c r="L9488" s="4" t="s">
        <v>582</v>
      </c>
    </row>
    <row r="9489" spans="1:12">
      <c r="A9489" s="36">
        <v>2017</v>
      </c>
      <c r="B9489" s="35" t="s">
        <v>816</v>
      </c>
      <c r="C9489" s="9">
        <v>43085</v>
      </c>
      <c r="D9489" s="14" t="s">
        <v>537</v>
      </c>
      <c r="E9489" s="1" t="s">
        <v>636</v>
      </c>
      <c r="F9489" s="11">
        <v>1283</v>
      </c>
      <c r="G9489" s="1" t="s">
        <v>179</v>
      </c>
      <c r="H9489" s="1" t="s">
        <v>30</v>
      </c>
      <c r="I9489" s="27">
        <v>345</v>
      </c>
      <c r="J9489" s="30">
        <v>41235</v>
      </c>
      <c r="K9489" s="28" t="s">
        <v>643</v>
      </c>
      <c r="L9489" s="4" t="s">
        <v>582</v>
      </c>
    </row>
    <row r="9490" spans="1:12">
      <c r="A9490" s="36">
        <v>2017</v>
      </c>
      <c r="B9490" s="35" t="s">
        <v>816</v>
      </c>
      <c r="C9490" s="9">
        <v>43085</v>
      </c>
      <c r="D9490" s="14" t="s">
        <v>537</v>
      </c>
      <c r="E9490" s="1" t="s">
        <v>636</v>
      </c>
      <c r="F9490" s="11">
        <v>1283</v>
      </c>
      <c r="G9490" s="1" t="s">
        <v>179</v>
      </c>
      <c r="H9490" s="1" t="s">
        <v>30</v>
      </c>
      <c r="I9490" s="27">
        <v>770</v>
      </c>
      <c r="J9490" s="30">
        <v>41240</v>
      </c>
      <c r="K9490" s="28" t="s">
        <v>643</v>
      </c>
      <c r="L9490" s="4" t="s">
        <v>582</v>
      </c>
    </row>
    <row r="9491" spans="1:12">
      <c r="A9491" s="36">
        <v>2017</v>
      </c>
      <c r="B9491" s="35" t="s">
        <v>816</v>
      </c>
      <c r="C9491" s="9">
        <v>43085</v>
      </c>
      <c r="D9491" s="14" t="s">
        <v>537</v>
      </c>
      <c r="E9491" s="1" t="s">
        <v>680</v>
      </c>
      <c r="F9491" s="11">
        <v>1209</v>
      </c>
      <c r="G9491" s="1" t="s">
        <v>179</v>
      </c>
      <c r="H9491" s="1" t="s">
        <v>30</v>
      </c>
      <c r="I9491" s="27">
        <v>485</v>
      </c>
      <c r="J9491" s="30">
        <v>41242</v>
      </c>
      <c r="K9491" s="28" t="s">
        <v>7084</v>
      </c>
      <c r="L9491" s="4" t="s">
        <v>582</v>
      </c>
    </row>
    <row r="9492" spans="1:12">
      <c r="A9492" s="36">
        <v>2017</v>
      </c>
      <c r="B9492" s="35" t="s">
        <v>816</v>
      </c>
      <c r="C9492" s="9">
        <v>43086</v>
      </c>
      <c r="D9492" s="14" t="s">
        <v>537</v>
      </c>
      <c r="E9492" s="1" t="s">
        <v>609</v>
      </c>
      <c r="F9492" s="11">
        <v>1005</v>
      </c>
      <c r="G9492" s="1" t="s">
        <v>179</v>
      </c>
      <c r="H9492" s="1" t="s">
        <v>30</v>
      </c>
      <c r="I9492" s="27">
        <v>1603</v>
      </c>
      <c r="J9492" s="30">
        <v>41248</v>
      </c>
      <c r="K9492" s="28" t="s">
        <v>7109</v>
      </c>
      <c r="L9492" s="4" t="s">
        <v>582</v>
      </c>
    </row>
    <row r="9493" spans="1:12">
      <c r="A9493" s="36">
        <v>2017</v>
      </c>
      <c r="B9493" s="35" t="s">
        <v>816</v>
      </c>
      <c r="C9493" s="9">
        <v>43086</v>
      </c>
      <c r="D9493" s="14" t="s">
        <v>537</v>
      </c>
      <c r="E9493" s="1" t="s">
        <v>1127</v>
      </c>
      <c r="F9493" s="11">
        <v>1204</v>
      </c>
      <c r="G9493" s="1" t="s">
        <v>179</v>
      </c>
      <c r="H9493" s="1" t="s">
        <v>30</v>
      </c>
      <c r="I9493" s="27">
        <v>934</v>
      </c>
      <c r="J9493" s="30">
        <v>41249</v>
      </c>
      <c r="K9493" s="28" t="s">
        <v>7115</v>
      </c>
      <c r="L9493" s="4" t="s">
        <v>582</v>
      </c>
    </row>
    <row r="9494" spans="1:12">
      <c r="A9494" s="36">
        <v>2017</v>
      </c>
      <c r="B9494" s="35" t="s">
        <v>816</v>
      </c>
      <c r="C9494" s="9">
        <v>43087</v>
      </c>
      <c r="D9494" s="14" t="s">
        <v>537</v>
      </c>
      <c r="E9494" s="1" t="s">
        <v>636</v>
      </c>
      <c r="F9494" s="11">
        <v>1284</v>
      </c>
      <c r="G9494" s="1" t="s">
        <v>179</v>
      </c>
      <c r="H9494" s="1" t="s">
        <v>30</v>
      </c>
      <c r="I9494" s="27">
        <v>150</v>
      </c>
      <c r="J9494" s="30">
        <v>41252</v>
      </c>
      <c r="K9494" s="28" t="s">
        <v>2360</v>
      </c>
      <c r="L9494" s="4" t="s">
        <v>582</v>
      </c>
    </row>
    <row r="9495" spans="1:12">
      <c r="A9495" s="36">
        <v>2017</v>
      </c>
      <c r="B9495" s="35" t="s">
        <v>816</v>
      </c>
      <c r="C9495" s="9">
        <v>43087</v>
      </c>
      <c r="D9495" s="14" t="s">
        <v>537</v>
      </c>
      <c r="E9495" s="1" t="s">
        <v>636</v>
      </c>
      <c r="F9495" s="11">
        <v>1284</v>
      </c>
      <c r="G9495" s="1" t="s">
        <v>179</v>
      </c>
      <c r="H9495" s="1" t="s">
        <v>30</v>
      </c>
      <c r="I9495" s="27">
        <v>175</v>
      </c>
      <c r="J9495" s="30">
        <v>41255</v>
      </c>
      <c r="K9495" s="28" t="s">
        <v>2360</v>
      </c>
      <c r="L9495" s="4" t="s">
        <v>582</v>
      </c>
    </row>
    <row r="9496" spans="1:12">
      <c r="A9496" s="36">
        <v>2017</v>
      </c>
      <c r="B9496" s="35" t="s">
        <v>816</v>
      </c>
      <c r="C9496" s="9">
        <v>43087</v>
      </c>
      <c r="D9496" s="14" t="s">
        <v>537</v>
      </c>
      <c r="E9496" s="1" t="s">
        <v>636</v>
      </c>
      <c r="F9496" s="11">
        <v>1284</v>
      </c>
      <c r="G9496" s="1" t="s">
        <v>179</v>
      </c>
      <c r="H9496" s="1" t="s">
        <v>30</v>
      </c>
      <c r="I9496" s="27">
        <v>725</v>
      </c>
      <c r="J9496" s="30">
        <v>41257</v>
      </c>
      <c r="K9496" s="28" t="s">
        <v>2360</v>
      </c>
      <c r="L9496" s="4" t="s">
        <v>582</v>
      </c>
    </row>
    <row r="9497" spans="1:12">
      <c r="A9497" s="36">
        <v>2017</v>
      </c>
      <c r="B9497" s="35" t="s">
        <v>816</v>
      </c>
      <c r="C9497" s="9">
        <v>43088</v>
      </c>
      <c r="D9497" s="14" t="s">
        <v>537</v>
      </c>
      <c r="E9497" s="1" t="s">
        <v>636</v>
      </c>
      <c r="F9497" s="11">
        <v>1283</v>
      </c>
      <c r="G9497" s="1" t="s">
        <v>179</v>
      </c>
      <c r="H9497" s="1" t="s">
        <v>30</v>
      </c>
      <c r="I9497" s="27">
        <v>261</v>
      </c>
      <c r="J9497" s="30">
        <v>41269</v>
      </c>
      <c r="K9497" s="28" t="s">
        <v>7056</v>
      </c>
      <c r="L9497" s="4" t="s">
        <v>582</v>
      </c>
    </row>
    <row r="9498" spans="1:12">
      <c r="A9498" s="36">
        <v>2017</v>
      </c>
      <c r="B9498" s="35" t="s">
        <v>816</v>
      </c>
      <c r="C9498" s="9">
        <v>43088</v>
      </c>
      <c r="D9498" s="14" t="s">
        <v>537</v>
      </c>
      <c r="E9498" s="1" t="s">
        <v>636</v>
      </c>
      <c r="F9498" s="11">
        <v>1284</v>
      </c>
      <c r="G9498" s="1" t="s">
        <v>179</v>
      </c>
      <c r="H9498" s="1" t="s">
        <v>30</v>
      </c>
      <c r="I9498" s="27">
        <v>690</v>
      </c>
      <c r="J9498" s="30">
        <v>41274</v>
      </c>
      <c r="K9498" s="28" t="s">
        <v>7062</v>
      </c>
      <c r="L9498" s="4" t="s">
        <v>582</v>
      </c>
    </row>
    <row r="9499" spans="1:12">
      <c r="A9499" s="36">
        <v>2017</v>
      </c>
      <c r="B9499" s="35" t="s">
        <v>816</v>
      </c>
      <c r="C9499" s="9">
        <v>43088</v>
      </c>
      <c r="D9499" s="14" t="s">
        <v>537</v>
      </c>
      <c r="E9499" s="1" t="s">
        <v>636</v>
      </c>
      <c r="F9499" s="11">
        <v>1283</v>
      </c>
      <c r="G9499" s="1" t="s">
        <v>179</v>
      </c>
      <c r="H9499" s="1" t="s">
        <v>30</v>
      </c>
      <c r="I9499" s="27">
        <v>120</v>
      </c>
      <c r="J9499" s="30">
        <v>41278</v>
      </c>
      <c r="K9499" s="28" t="s">
        <v>7056</v>
      </c>
      <c r="L9499" s="4" t="s">
        <v>582</v>
      </c>
    </row>
    <row r="9500" spans="1:12">
      <c r="A9500" s="36">
        <v>2017</v>
      </c>
      <c r="B9500" s="35" t="s">
        <v>816</v>
      </c>
      <c r="C9500" s="9">
        <v>43091</v>
      </c>
      <c r="D9500" s="14" t="s">
        <v>537</v>
      </c>
      <c r="E9500" s="1" t="s">
        <v>609</v>
      </c>
      <c r="F9500" s="11">
        <v>1005</v>
      </c>
      <c r="G9500" s="1" t="s">
        <v>179</v>
      </c>
      <c r="H9500" s="1" t="s">
        <v>30</v>
      </c>
      <c r="I9500" s="27">
        <v>2581</v>
      </c>
      <c r="J9500" s="30">
        <v>41338</v>
      </c>
      <c r="K9500" s="28" t="s">
        <v>7070</v>
      </c>
      <c r="L9500" s="4" t="s">
        <v>582</v>
      </c>
    </row>
    <row r="9501" spans="1:12">
      <c r="A9501" s="36">
        <v>2017</v>
      </c>
      <c r="B9501" s="35" t="s">
        <v>816</v>
      </c>
      <c r="C9501" s="9">
        <v>43091</v>
      </c>
      <c r="D9501" s="14" t="s">
        <v>537</v>
      </c>
      <c r="E9501" s="1" t="s">
        <v>578</v>
      </c>
      <c r="F9501" s="11" t="s">
        <v>579</v>
      </c>
      <c r="G9501" s="1" t="s">
        <v>179</v>
      </c>
      <c r="H9501" s="1" t="s">
        <v>30</v>
      </c>
      <c r="I9501" s="27">
        <v>100</v>
      </c>
      <c r="J9501" s="30">
        <v>41343</v>
      </c>
      <c r="K9501" s="28" t="s">
        <v>7116</v>
      </c>
      <c r="L9501" s="4" t="s">
        <v>582</v>
      </c>
    </row>
    <row r="9502" spans="1:12">
      <c r="A9502" s="36">
        <v>2017</v>
      </c>
      <c r="B9502" s="35" t="s">
        <v>816</v>
      </c>
      <c r="C9502" s="9">
        <v>43091</v>
      </c>
      <c r="D9502" s="14" t="s">
        <v>537</v>
      </c>
      <c r="E9502" s="1" t="s">
        <v>636</v>
      </c>
      <c r="F9502" s="11">
        <v>1283</v>
      </c>
      <c r="G9502" s="1" t="s">
        <v>179</v>
      </c>
      <c r="H9502" s="1" t="s">
        <v>30</v>
      </c>
      <c r="I9502" s="27">
        <v>190</v>
      </c>
      <c r="J9502" s="30">
        <v>41348</v>
      </c>
      <c r="K9502" s="28" t="s">
        <v>7093</v>
      </c>
      <c r="L9502" s="4" t="s">
        <v>582</v>
      </c>
    </row>
    <row r="9503" spans="1:12">
      <c r="A9503" s="36">
        <v>2017</v>
      </c>
      <c r="B9503" s="35" t="s">
        <v>816</v>
      </c>
      <c r="C9503" s="9">
        <v>43092</v>
      </c>
      <c r="D9503" s="14" t="s">
        <v>537</v>
      </c>
      <c r="E9503" s="1" t="s">
        <v>636</v>
      </c>
      <c r="F9503" s="11">
        <v>1284</v>
      </c>
      <c r="G9503" s="1" t="s">
        <v>179</v>
      </c>
      <c r="H9503" s="1" t="s">
        <v>30</v>
      </c>
      <c r="I9503" s="27">
        <v>140</v>
      </c>
      <c r="J9503" s="30">
        <v>41352</v>
      </c>
      <c r="K9503" s="28" t="s">
        <v>2161</v>
      </c>
      <c r="L9503" s="4" t="s">
        <v>582</v>
      </c>
    </row>
    <row r="9504" spans="1:12">
      <c r="A9504" s="36">
        <v>2017</v>
      </c>
      <c r="B9504" s="35" t="s">
        <v>816</v>
      </c>
      <c r="C9504" s="9">
        <v>43095</v>
      </c>
      <c r="D9504" s="14" t="s">
        <v>537</v>
      </c>
      <c r="E9504" s="1" t="s">
        <v>636</v>
      </c>
      <c r="F9504" s="11">
        <v>1284</v>
      </c>
      <c r="G9504" s="1" t="s">
        <v>179</v>
      </c>
      <c r="H9504" s="1" t="s">
        <v>30</v>
      </c>
      <c r="I9504" s="27">
        <v>160</v>
      </c>
      <c r="J9504" s="30">
        <v>41381</v>
      </c>
      <c r="K9504" s="28" t="s">
        <v>7062</v>
      </c>
      <c r="L9504" s="4" t="s">
        <v>582</v>
      </c>
    </row>
    <row r="9505" spans="1:12">
      <c r="A9505" s="36">
        <v>2017</v>
      </c>
      <c r="B9505" s="35" t="s">
        <v>816</v>
      </c>
      <c r="C9505" s="9">
        <v>43095</v>
      </c>
      <c r="D9505" s="14" t="s">
        <v>537</v>
      </c>
      <c r="E9505" s="1" t="s">
        <v>636</v>
      </c>
      <c r="F9505" s="11">
        <v>1284</v>
      </c>
      <c r="G9505" s="1" t="s">
        <v>179</v>
      </c>
      <c r="H9505" s="1" t="s">
        <v>30</v>
      </c>
      <c r="I9505" s="27">
        <v>471</v>
      </c>
      <c r="J9505" s="30">
        <v>41384</v>
      </c>
      <c r="K9505" s="28" t="s">
        <v>7062</v>
      </c>
      <c r="L9505" s="4" t="s">
        <v>582</v>
      </c>
    </row>
    <row r="9506" spans="1:12">
      <c r="A9506" s="36">
        <v>2017</v>
      </c>
      <c r="B9506" s="35" t="s">
        <v>816</v>
      </c>
      <c r="C9506" s="9">
        <v>43096</v>
      </c>
      <c r="D9506" s="14" t="s">
        <v>537</v>
      </c>
      <c r="E9506" s="1" t="s">
        <v>636</v>
      </c>
      <c r="F9506" s="11">
        <v>1284</v>
      </c>
      <c r="G9506" s="1" t="s">
        <v>179</v>
      </c>
      <c r="H9506" s="1" t="s">
        <v>30</v>
      </c>
      <c r="I9506" s="27">
        <v>250</v>
      </c>
      <c r="J9506" s="30">
        <v>41406</v>
      </c>
      <c r="K9506" s="28" t="s">
        <v>7093</v>
      </c>
      <c r="L9506" s="4" t="s">
        <v>582</v>
      </c>
    </row>
    <row r="9507" spans="1:12">
      <c r="A9507" s="36">
        <v>2017</v>
      </c>
      <c r="B9507" s="35" t="s">
        <v>816</v>
      </c>
      <c r="C9507" s="9">
        <v>43096</v>
      </c>
      <c r="D9507" s="14" t="s">
        <v>537</v>
      </c>
      <c r="E9507" s="1" t="s">
        <v>680</v>
      </c>
      <c r="F9507" s="11">
        <v>1209</v>
      </c>
      <c r="G9507" s="1" t="s">
        <v>179</v>
      </c>
      <c r="H9507" s="1" t="s">
        <v>30</v>
      </c>
      <c r="I9507" s="27">
        <v>2455</v>
      </c>
      <c r="J9507" s="30">
        <v>41408</v>
      </c>
      <c r="K9507" s="28" t="s">
        <v>7084</v>
      </c>
      <c r="L9507" s="4" t="s">
        <v>582</v>
      </c>
    </row>
    <row r="9508" spans="1:12">
      <c r="A9508" s="36">
        <v>2017</v>
      </c>
      <c r="B9508" s="35" t="s">
        <v>816</v>
      </c>
      <c r="C9508" s="9">
        <v>43096</v>
      </c>
      <c r="D9508" s="14" t="s">
        <v>537</v>
      </c>
      <c r="E9508" s="1" t="s">
        <v>636</v>
      </c>
      <c r="F9508" s="11">
        <v>1285</v>
      </c>
      <c r="G9508" s="1" t="s">
        <v>179</v>
      </c>
      <c r="H9508" s="1" t="s">
        <v>30</v>
      </c>
      <c r="I9508" s="27">
        <v>320</v>
      </c>
      <c r="J9508" s="30">
        <v>41423</v>
      </c>
      <c r="K9508" s="28" t="s">
        <v>7050</v>
      </c>
      <c r="L9508" s="4" t="s">
        <v>582</v>
      </c>
    </row>
    <row r="9509" spans="1:12">
      <c r="A9509" s="36">
        <v>2017</v>
      </c>
      <c r="B9509" s="35" t="s">
        <v>816</v>
      </c>
      <c r="C9509" s="9">
        <v>43097</v>
      </c>
      <c r="D9509" s="14" t="s">
        <v>537</v>
      </c>
      <c r="E9509" s="1" t="s">
        <v>636</v>
      </c>
      <c r="F9509" s="11">
        <v>1284</v>
      </c>
      <c r="G9509" s="1" t="s">
        <v>179</v>
      </c>
      <c r="H9509" s="1" t="s">
        <v>30</v>
      </c>
      <c r="I9509" s="27">
        <v>271</v>
      </c>
      <c r="J9509" s="30">
        <v>41443</v>
      </c>
      <c r="K9509" s="28" t="s">
        <v>7114</v>
      </c>
      <c r="L9509" s="4" t="s">
        <v>582</v>
      </c>
    </row>
    <row r="9510" spans="1:12">
      <c r="A9510" s="36">
        <v>2017</v>
      </c>
      <c r="B9510" s="35" t="s">
        <v>816</v>
      </c>
      <c r="C9510" s="9">
        <v>43097</v>
      </c>
      <c r="D9510" s="14" t="s">
        <v>537</v>
      </c>
      <c r="E9510" s="1" t="s">
        <v>636</v>
      </c>
      <c r="F9510" s="11">
        <v>1284</v>
      </c>
      <c r="G9510" s="1" t="s">
        <v>179</v>
      </c>
      <c r="H9510" s="1" t="s">
        <v>30</v>
      </c>
      <c r="I9510" s="27">
        <v>350</v>
      </c>
      <c r="J9510" s="30">
        <v>41446</v>
      </c>
      <c r="K9510" s="28" t="s">
        <v>7114</v>
      </c>
      <c r="L9510" s="4" t="s">
        <v>582</v>
      </c>
    </row>
    <row r="9511" spans="1:12">
      <c r="A9511" s="36">
        <v>2017</v>
      </c>
      <c r="B9511" s="35" t="s">
        <v>816</v>
      </c>
      <c r="C9511" s="9">
        <v>43098</v>
      </c>
      <c r="D9511" s="14" t="s">
        <v>537</v>
      </c>
      <c r="E9511" s="1" t="s">
        <v>741</v>
      </c>
      <c r="F9511" s="11">
        <v>5733</v>
      </c>
      <c r="G9511" s="1" t="s">
        <v>179</v>
      </c>
      <c r="H9511" s="1" t="s">
        <v>30</v>
      </c>
      <c r="I9511" s="27">
        <v>216</v>
      </c>
      <c r="J9511" s="30">
        <v>41458</v>
      </c>
      <c r="K9511" s="28" t="s">
        <v>4708</v>
      </c>
      <c r="L9511" s="4" t="s">
        <v>582</v>
      </c>
    </row>
    <row r="9512" spans="1:12">
      <c r="A9512" s="36">
        <v>2017</v>
      </c>
      <c r="B9512" s="35" t="s">
        <v>816</v>
      </c>
      <c r="C9512" s="9">
        <v>43079</v>
      </c>
      <c r="D9512" s="14" t="s">
        <v>537</v>
      </c>
      <c r="E9512" s="1" t="s">
        <v>636</v>
      </c>
      <c r="F9512" s="11">
        <v>1284</v>
      </c>
      <c r="G9512" s="1" t="s">
        <v>179</v>
      </c>
      <c r="H9512" s="1" t="s">
        <v>666</v>
      </c>
      <c r="I9512" s="27">
        <v>200</v>
      </c>
      <c r="J9512" s="30">
        <v>41552</v>
      </c>
      <c r="K9512" s="28" t="s">
        <v>5972</v>
      </c>
      <c r="L9512" s="4" t="s">
        <v>582</v>
      </c>
    </row>
    <row r="9513" spans="1:12">
      <c r="A9513" s="36">
        <v>2017</v>
      </c>
      <c r="B9513" s="35" t="s">
        <v>816</v>
      </c>
      <c r="C9513" s="9">
        <v>43079</v>
      </c>
      <c r="D9513" s="14" t="s">
        <v>537</v>
      </c>
      <c r="E9513" s="1" t="s">
        <v>636</v>
      </c>
      <c r="F9513" s="11">
        <v>1284</v>
      </c>
      <c r="G9513" s="1" t="s">
        <v>179</v>
      </c>
      <c r="H9513" s="1" t="s">
        <v>666</v>
      </c>
      <c r="I9513" s="27">
        <v>390</v>
      </c>
      <c r="J9513" s="30">
        <v>41555</v>
      </c>
      <c r="K9513" s="28" t="s">
        <v>5972</v>
      </c>
      <c r="L9513" s="4" t="s">
        <v>582</v>
      </c>
    </row>
    <row r="9514" spans="1:12">
      <c r="A9514" s="36">
        <v>2017</v>
      </c>
      <c r="B9514" s="35" t="s">
        <v>816</v>
      </c>
      <c r="C9514" s="9">
        <v>43100</v>
      </c>
      <c r="D9514" s="14" t="s">
        <v>537</v>
      </c>
      <c r="E9514" s="1" t="s">
        <v>741</v>
      </c>
      <c r="F9514" s="11">
        <v>5077</v>
      </c>
      <c r="G9514" s="1" t="s">
        <v>179</v>
      </c>
      <c r="H9514" s="1" t="s">
        <v>666</v>
      </c>
      <c r="I9514" s="27">
        <v>108</v>
      </c>
      <c r="J9514" s="30">
        <v>41654</v>
      </c>
      <c r="K9514" s="28" t="s">
        <v>7117</v>
      </c>
      <c r="L9514" s="4" t="s">
        <v>582</v>
      </c>
    </row>
    <row r="9515" spans="1:12">
      <c r="A9515" s="36">
        <v>2017</v>
      </c>
      <c r="B9515" s="35" t="s">
        <v>816</v>
      </c>
      <c r="C9515" s="9">
        <v>43098</v>
      </c>
      <c r="D9515" s="14" t="s">
        <v>537</v>
      </c>
      <c r="E9515" s="1" t="s">
        <v>734</v>
      </c>
      <c r="F9515" s="11">
        <v>1216</v>
      </c>
      <c r="G9515" s="1" t="s">
        <v>37</v>
      </c>
      <c r="H9515" s="11" t="s">
        <v>750</v>
      </c>
      <c r="I9515" s="27">
        <v>180</v>
      </c>
      <c r="J9515" s="30">
        <v>45351</v>
      </c>
      <c r="K9515" s="28" t="s">
        <v>7118</v>
      </c>
      <c r="L9515" s="4" t="s">
        <v>582</v>
      </c>
    </row>
    <row r="9516" spans="1:12">
      <c r="A9516" s="36">
        <v>2017</v>
      </c>
      <c r="B9516" s="35" t="s">
        <v>816</v>
      </c>
      <c r="C9516" s="9">
        <v>43085</v>
      </c>
      <c r="D9516" s="14" t="s">
        <v>537</v>
      </c>
      <c r="E9516" s="1" t="s">
        <v>181</v>
      </c>
      <c r="F9516" s="11">
        <v>4002</v>
      </c>
      <c r="G9516" s="1" t="s">
        <v>179</v>
      </c>
      <c r="H9516" s="11" t="s">
        <v>180</v>
      </c>
      <c r="I9516" s="27">
        <v>21</v>
      </c>
      <c r="J9516" s="30">
        <v>59222</v>
      </c>
      <c r="K9516" s="28" t="s">
        <v>7119</v>
      </c>
      <c r="L9516" s="4" t="s">
        <v>141</v>
      </c>
    </row>
    <row r="9517" spans="1:12">
      <c r="A9517" s="36">
        <v>2017</v>
      </c>
      <c r="B9517" s="35" t="s">
        <v>816</v>
      </c>
      <c r="C9517" s="9">
        <v>43090</v>
      </c>
      <c r="D9517" s="14" t="s">
        <v>537</v>
      </c>
      <c r="E9517" s="1" t="s">
        <v>181</v>
      </c>
      <c r="F9517" s="11">
        <v>4002</v>
      </c>
      <c r="G9517" s="1" t="s">
        <v>179</v>
      </c>
      <c r="H9517" s="11" t="s">
        <v>180</v>
      </c>
      <c r="I9517" s="27">
        <v>40</v>
      </c>
      <c r="J9517" s="30">
        <v>59271</v>
      </c>
      <c r="K9517" s="28" t="s">
        <v>6646</v>
      </c>
      <c r="L9517" s="4" t="s">
        <v>141</v>
      </c>
    </row>
    <row r="9518" spans="1:12">
      <c r="A9518" s="36">
        <v>2017</v>
      </c>
      <c r="B9518" s="35" t="s">
        <v>816</v>
      </c>
      <c r="C9518" s="9">
        <v>43092</v>
      </c>
      <c r="D9518" s="14" t="s">
        <v>537</v>
      </c>
      <c r="E9518" s="1" t="s">
        <v>181</v>
      </c>
      <c r="F9518" s="11">
        <v>4021</v>
      </c>
      <c r="G9518" s="1" t="s">
        <v>179</v>
      </c>
      <c r="H9518" s="11" t="s">
        <v>180</v>
      </c>
      <c r="I9518" s="27">
        <v>76</v>
      </c>
      <c r="J9518" s="30">
        <v>59280</v>
      </c>
      <c r="K9518" s="28" t="s">
        <v>7120</v>
      </c>
      <c r="L9518" s="4" t="s">
        <v>141</v>
      </c>
    </row>
    <row r="9519" spans="1:12">
      <c r="A9519" s="36">
        <v>2017</v>
      </c>
      <c r="B9519" s="35" t="s">
        <v>816</v>
      </c>
      <c r="C9519" s="9">
        <v>43071</v>
      </c>
      <c r="D9519" s="14" t="s">
        <v>537</v>
      </c>
      <c r="E9519" s="1" t="s">
        <v>13</v>
      </c>
      <c r="F9519" s="11">
        <v>5075</v>
      </c>
      <c r="G9519" s="1" t="s">
        <v>179</v>
      </c>
      <c r="H9519" s="1" t="s">
        <v>281</v>
      </c>
      <c r="I9519" s="27">
        <v>30</v>
      </c>
      <c r="J9519" s="30">
        <v>70579</v>
      </c>
      <c r="K9519" s="28" t="s">
        <v>6285</v>
      </c>
      <c r="L9519" s="4" t="s">
        <v>273</v>
      </c>
    </row>
    <row r="9520" spans="1:12">
      <c r="A9520" s="36">
        <v>2017</v>
      </c>
      <c r="B9520" s="35" t="s">
        <v>816</v>
      </c>
      <c r="C9520" s="9">
        <v>43071</v>
      </c>
      <c r="D9520" s="14" t="s">
        <v>537</v>
      </c>
      <c r="E9520" s="1" t="s">
        <v>6</v>
      </c>
      <c r="F9520" s="11">
        <v>4110</v>
      </c>
      <c r="G9520" s="1" t="s">
        <v>179</v>
      </c>
      <c r="H9520" s="1" t="s">
        <v>281</v>
      </c>
      <c r="I9520" s="27">
        <v>130</v>
      </c>
      <c r="J9520" s="30">
        <v>70580</v>
      </c>
      <c r="K9520" s="28" t="s">
        <v>4585</v>
      </c>
      <c r="L9520" s="4" t="s">
        <v>273</v>
      </c>
    </row>
    <row r="9521" spans="1:12">
      <c r="A9521" s="36">
        <v>2017</v>
      </c>
      <c r="B9521" s="35" t="s">
        <v>816</v>
      </c>
      <c r="C9521" s="9">
        <v>43071</v>
      </c>
      <c r="D9521" s="14" t="s">
        <v>537</v>
      </c>
      <c r="E9521" s="1" t="s">
        <v>609</v>
      </c>
      <c r="F9521" s="11">
        <v>1005</v>
      </c>
      <c r="G9521" s="1" t="s">
        <v>179</v>
      </c>
      <c r="H9521" s="1" t="s">
        <v>281</v>
      </c>
      <c r="I9521" s="27">
        <v>630</v>
      </c>
      <c r="J9521" s="30">
        <v>70583</v>
      </c>
      <c r="K9521" s="28" t="s">
        <v>7121</v>
      </c>
      <c r="L9521" s="4" t="s">
        <v>582</v>
      </c>
    </row>
    <row r="9522" spans="1:12">
      <c r="A9522" s="36">
        <v>2017</v>
      </c>
      <c r="B9522" s="35" t="s">
        <v>816</v>
      </c>
      <c r="C9522" s="9">
        <v>43072</v>
      </c>
      <c r="D9522" s="14" t="s">
        <v>537</v>
      </c>
      <c r="E9522" s="1" t="s">
        <v>6</v>
      </c>
      <c r="F9522" s="11">
        <v>4110</v>
      </c>
      <c r="G9522" s="1" t="s">
        <v>179</v>
      </c>
      <c r="H9522" s="1" t="s">
        <v>281</v>
      </c>
      <c r="I9522" s="27">
        <v>94</v>
      </c>
      <c r="J9522" s="30">
        <v>70588</v>
      </c>
      <c r="K9522" s="28" t="s">
        <v>1697</v>
      </c>
      <c r="L9522" s="4" t="s">
        <v>273</v>
      </c>
    </row>
    <row r="9523" spans="1:12">
      <c r="A9523" s="36">
        <v>2017</v>
      </c>
      <c r="B9523" s="35" t="s">
        <v>816</v>
      </c>
      <c r="C9523" s="9">
        <v>43073</v>
      </c>
      <c r="D9523" s="14" t="s">
        <v>537</v>
      </c>
      <c r="E9523" s="1" t="s">
        <v>6</v>
      </c>
      <c r="F9523" s="11">
        <v>4110</v>
      </c>
      <c r="G9523" s="1" t="s">
        <v>179</v>
      </c>
      <c r="H9523" s="1" t="s">
        <v>281</v>
      </c>
      <c r="I9523" s="27">
        <v>153</v>
      </c>
      <c r="J9523" s="30">
        <v>70589</v>
      </c>
      <c r="K9523" s="28" t="s">
        <v>5018</v>
      </c>
      <c r="L9523" s="4" t="s">
        <v>273</v>
      </c>
    </row>
    <row r="9524" spans="1:12">
      <c r="A9524" s="36">
        <v>2017</v>
      </c>
      <c r="B9524" s="35" t="s">
        <v>816</v>
      </c>
      <c r="C9524" s="9">
        <v>43074</v>
      </c>
      <c r="D9524" s="14" t="s">
        <v>537</v>
      </c>
      <c r="E9524" s="1" t="s">
        <v>6</v>
      </c>
      <c r="F9524" s="11">
        <v>4103</v>
      </c>
      <c r="G9524" s="1" t="s">
        <v>179</v>
      </c>
      <c r="H9524" s="1" t="s">
        <v>281</v>
      </c>
      <c r="I9524" s="27">
        <v>206</v>
      </c>
      <c r="J9524" s="30">
        <v>70605</v>
      </c>
      <c r="K9524" s="28" t="s">
        <v>1058</v>
      </c>
      <c r="L9524" s="4" t="s">
        <v>273</v>
      </c>
    </row>
    <row r="9525" spans="1:12">
      <c r="A9525" s="36">
        <v>2017</v>
      </c>
      <c r="B9525" s="35" t="s">
        <v>816</v>
      </c>
      <c r="C9525" s="9">
        <v>43081</v>
      </c>
      <c r="D9525" s="14" t="s">
        <v>537</v>
      </c>
      <c r="E9525" s="1" t="s">
        <v>13</v>
      </c>
      <c r="F9525" s="11">
        <v>5064</v>
      </c>
      <c r="G9525" s="1" t="s">
        <v>179</v>
      </c>
      <c r="H9525" s="1" t="s">
        <v>281</v>
      </c>
      <c r="I9525" s="27">
        <v>134</v>
      </c>
      <c r="J9525" s="30">
        <v>70633</v>
      </c>
      <c r="K9525" s="28" t="s">
        <v>6285</v>
      </c>
      <c r="L9525" s="4" t="s">
        <v>273</v>
      </c>
    </row>
    <row r="9526" spans="1:12">
      <c r="A9526" s="36">
        <v>2017</v>
      </c>
      <c r="B9526" s="35" t="s">
        <v>816</v>
      </c>
      <c r="C9526" s="9">
        <v>43080</v>
      </c>
      <c r="D9526" s="14" t="s">
        <v>537</v>
      </c>
      <c r="E9526" s="1" t="s">
        <v>636</v>
      </c>
      <c r="F9526" s="11">
        <v>1284</v>
      </c>
      <c r="G9526" s="1" t="s">
        <v>179</v>
      </c>
      <c r="H9526" s="1" t="s">
        <v>281</v>
      </c>
      <c r="I9526" s="27">
        <v>192</v>
      </c>
      <c r="J9526" s="30">
        <v>70670</v>
      </c>
      <c r="K9526" s="28" t="s">
        <v>7114</v>
      </c>
      <c r="L9526" s="4" t="s">
        <v>582</v>
      </c>
    </row>
    <row r="9527" spans="1:12">
      <c r="A9527" s="36">
        <v>2017</v>
      </c>
      <c r="B9527" s="35" t="s">
        <v>816</v>
      </c>
      <c r="C9527" s="9">
        <v>43080</v>
      </c>
      <c r="D9527" s="14" t="s">
        <v>537</v>
      </c>
      <c r="E9527" s="1" t="s">
        <v>636</v>
      </c>
      <c r="F9527" s="11">
        <v>1285</v>
      </c>
      <c r="G9527" s="1" t="s">
        <v>179</v>
      </c>
      <c r="H9527" s="1" t="s">
        <v>281</v>
      </c>
      <c r="I9527" s="27">
        <v>192</v>
      </c>
      <c r="J9527" s="30">
        <v>70671</v>
      </c>
      <c r="K9527" s="28" t="s">
        <v>7122</v>
      </c>
      <c r="L9527" s="4" t="s">
        <v>582</v>
      </c>
    </row>
    <row r="9528" spans="1:12">
      <c r="A9528" s="36">
        <v>2017</v>
      </c>
      <c r="B9528" s="35" t="s">
        <v>816</v>
      </c>
      <c r="C9528" s="9">
        <v>43089</v>
      </c>
      <c r="D9528" s="14" t="s">
        <v>537</v>
      </c>
      <c r="E9528" s="1" t="s">
        <v>741</v>
      </c>
      <c r="F9528" s="11">
        <v>5727</v>
      </c>
      <c r="G9528" s="1" t="s">
        <v>179</v>
      </c>
      <c r="H9528" s="1" t="s">
        <v>281</v>
      </c>
      <c r="I9528" s="27">
        <v>105</v>
      </c>
      <c r="J9528" s="30">
        <v>71153</v>
      </c>
      <c r="K9528" s="28" t="s">
        <v>3610</v>
      </c>
      <c r="L9528" s="4" t="s">
        <v>582</v>
      </c>
    </row>
    <row r="9529" spans="1:12">
      <c r="A9529" s="36">
        <v>2017</v>
      </c>
      <c r="B9529" s="35" t="s">
        <v>816</v>
      </c>
      <c r="C9529" s="9">
        <v>43099</v>
      </c>
      <c r="D9529" s="14" t="s">
        <v>537</v>
      </c>
      <c r="E9529" s="1" t="s">
        <v>13</v>
      </c>
      <c r="F9529" s="11">
        <v>5064</v>
      </c>
      <c r="G9529" s="1" t="s">
        <v>179</v>
      </c>
      <c r="H9529" s="1" t="s">
        <v>281</v>
      </c>
      <c r="I9529" s="27">
        <v>76</v>
      </c>
      <c r="J9529" s="30">
        <v>71339</v>
      </c>
      <c r="K9529" s="28" t="s">
        <v>5028</v>
      </c>
      <c r="L9529" s="4" t="s">
        <v>273</v>
      </c>
    </row>
    <row r="9530" spans="1:12">
      <c r="A9530" s="36">
        <v>2017</v>
      </c>
      <c r="B9530" s="35" t="s">
        <v>816</v>
      </c>
      <c r="C9530" s="9">
        <v>43096</v>
      </c>
      <c r="D9530" s="14" t="s">
        <v>537</v>
      </c>
      <c r="E9530" s="1" t="s">
        <v>1127</v>
      </c>
      <c r="F9530" s="11">
        <v>1204</v>
      </c>
      <c r="G9530" s="1" t="s">
        <v>7037</v>
      </c>
      <c r="H9530" s="11" t="s">
        <v>4037</v>
      </c>
      <c r="I9530" s="27">
        <v>2507</v>
      </c>
      <c r="J9530" s="30">
        <v>535415</v>
      </c>
      <c r="K9530" s="28" t="s">
        <v>7123</v>
      </c>
      <c r="L9530" s="4" t="s">
        <v>582</v>
      </c>
    </row>
    <row r="9531" spans="1:12">
      <c r="A9531" s="36">
        <v>2017</v>
      </c>
      <c r="B9531" s="35" t="s">
        <v>816</v>
      </c>
      <c r="C9531" s="9">
        <v>43096</v>
      </c>
      <c r="D9531" s="14" t="s">
        <v>537</v>
      </c>
      <c r="E9531" s="1" t="s">
        <v>680</v>
      </c>
      <c r="F9531" s="11">
        <v>1209</v>
      </c>
      <c r="G9531" s="1" t="s">
        <v>7037</v>
      </c>
      <c r="H9531" s="11" t="s">
        <v>4037</v>
      </c>
      <c r="I9531" s="27">
        <v>2335</v>
      </c>
      <c r="J9531" s="30">
        <v>535416</v>
      </c>
      <c r="K9531" s="28" t="s">
        <v>4676</v>
      </c>
      <c r="L9531" s="4" t="s">
        <v>582</v>
      </c>
    </row>
    <row r="9532" spans="1:12">
      <c r="A9532" s="36">
        <v>2017</v>
      </c>
      <c r="B9532" s="35" t="s">
        <v>816</v>
      </c>
      <c r="C9532" s="9">
        <v>43097</v>
      </c>
      <c r="D9532" s="14" t="s">
        <v>537</v>
      </c>
      <c r="E9532" s="1" t="s">
        <v>741</v>
      </c>
      <c r="F9532" s="11">
        <v>5732</v>
      </c>
      <c r="G9532" s="1" t="s">
        <v>7037</v>
      </c>
      <c r="H9532" s="11" t="s">
        <v>4037</v>
      </c>
      <c r="I9532" s="27">
        <v>116</v>
      </c>
      <c r="J9532" s="30">
        <v>535824</v>
      </c>
      <c r="K9532" s="28" t="s">
        <v>7124</v>
      </c>
      <c r="L9532" s="4" t="s">
        <v>582</v>
      </c>
    </row>
    <row r="9533" spans="1:12">
      <c r="A9533" s="36">
        <v>2017</v>
      </c>
      <c r="B9533" s="35" t="s">
        <v>816</v>
      </c>
      <c r="C9533" s="9">
        <v>43097</v>
      </c>
      <c r="D9533" s="14" t="s">
        <v>537</v>
      </c>
      <c r="E9533" s="1" t="s">
        <v>680</v>
      </c>
      <c r="F9533" s="11">
        <v>1209</v>
      </c>
      <c r="G9533" s="1" t="s">
        <v>7037</v>
      </c>
      <c r="H9533" s="11" t="s">
        <v>4037</v>
      </c>
      <c r="I9533" s="27">
        <v>884</v>
      </c>
      <c r="J9533" s="30">
        <v>535825</v>
      </c>
      <c r="K9533" s="28" t="s">
        <v>4676</v>
      </c>
      <c r="L9533" s="4" t="s">
        <v>582</v>
      </c>
    </row>
    <row r="9534" spans="1:12">
      <c r="A9534" s="36">
        <v>2017</v>
      </c>
      <c r="B9534" s="35" t="s">
        <v>816</v>
      </c>
      <c r="C9534" s="9">
        <v>43097</v>
      </c>
      <c r="D9534" s="14" t="s">
        <v>537</v>
      </c>
      <c r="E9534" s="1" t="s">
        <v>609</v>
      </c>
      <c r="F9534" s="11">
        <v>1015</v>
      </c>
      <c r="G9534" s="1" t="s">
        <v>7037</v>
      </c>
      <c r="H9534" s="11" t="s">
        <v>4037</v>
      </c>
      <c r="I9534" s="27">
        <v>1802</v>
      </c>
      <c r="J9534" s="30">
        <v>535826</v>
      </c>
      <c r="K9534" s="28" t="s">
        <v>7125</v>
      </c>
      <c r="L9534" s="4" t="s">
        <v>582</v>
      </c>
    </row>
    <row r="9535" spans="1:12">
      <c r="A9535" s="36">
        <v>2017</v>
      </c>
      <c r="B9535" s="35" t="s">
        <v>816</v>
      </c>
      <c r="C9535" s="9">
        <v>43098</v>
      </c>
      <c r="D9535" s="14" t="s">
        <v>537</v>
      </c>
      <c r="E9535" s="1" t="s">
        <v>578</v>
      </c>
      <c r="F9535" s="11" t="s">
        <v>2114</v>
      </c>
      <c r="G9535" s="1" t="s">
        <v>7037</v>
      </c>
      <c r="H9535" s="11" t="s">
        <v>4037</v>
      </c>
      <c r="I9535" s="27">
        <v>61</v>
      </c>
      <c r="J9535" s="30">
        <v>536203</v>
      </c>
      <c r="K9535" s="28" t="s">
        <v>7126</v>
      </c>
      <c r="L9535" s="4" t="s">
        <v>582</v>
      </c>
    </row>
    <row r="9536" spans="1:12">
      <c r="A9536" s="36">
        <v>2017</v>
      </c>
      <c r="B9536" s="35" t="s">
        <v>816</v>
      </c>
      <c r="C9536" s="9">
        <v>43098</v>
      </c>
      <c r="D9536" s="14" t="s">
        <v>537</v>
      </c>
      <c r="E9536" s="1" t="s">
        <v>1127</v>
      </c>
      <c r="F9536" s="11">
        <v>1204</v>
      </c>
      <c r="G9536" s="1" t="s">
        <v>7037</v>
      </c>
      <c r="H9536" s="11" t="s">
        <v>4037</v>
      </c>
      <c r="I9536" s="27">
        <v>3261</v>
      </c>
      <c r="J9536" s="30">
        <v>536204</v>
      </c>
      <c r="K9536" s="28" t="s">
        <v>7127</v>
      </c>
      <c r="L9536" s="4" t="s">
        <v>582</v>
      </c>
    </row>
    <row r="9537" spans="1:12">
      <c r="A9537" s="36">
        <v>2017</v>
      </c>
      <c r="B9537" s="35" t="s">
        <v>816</v>
      </c>
      <c r="C9537" s="9">
        <v>43098</v>
      </c>
      <c r="D9537" s="14" t="s">
        <v>537</v>
      </c>
      <c r="E9537" s="1" t="s">
        <v>609</v>
      </c>
      <c r="F9537" s="11">
        <v>1015</v>
      </c>
      <c r="G9537" s="1" t="s">
        <v>7037</v>
      </c>
      <c r="H9537" s="11" t="s">
        <v>4037</v>
      </c>
      <c r="I9537" s="27">
        <v>2431</v>
      </c>
      <c r="J9537" s="30">
        <v>536205</v>
      </c>
      <c r="K9537" s="28" t="s">
        <v>7125</v>
      </c>
      <c r="L9537" s="4" t="s">
        <v>582</v>
      </c>
    </row>
    <row r="9538" spans="1:12">
      <c r="A9538" s="36">
        <v>2017</v>
      </c>
      <c r="B9538" s="35" t="s">
        <v>816</v>
      </c>
      <c r="C9538" s="9">
        <v>43099</v>
      </c>
      <c r="D9538" s="14" t="s">
        <v>537</v>
      </c>
      <c r="E9538" s="1" t="s">
        <v>680</v>
      </c>
      <c r="F9538" s="11">
        <v>1209</v>
      </c>
      <c r="G9538" s="1" t="s">
        <v>7037</v>
      </c>
      <c r="H9538" s="11" t="s">
        <v>4037</v>
      </c>
      <c r="I9538" s="27">
        <v>644</v>
      </c>
      <c r="J9538" s="30">
        <v>536206</v>
      </c>
      <c r="K9538" s="28" t="s">
        <v>4676</v>
      </c>
      <c r="L9538" s="4" t="s">
        <v>582</v>
      </c>
    </row>
    <row r="9539" spans="1:12">
      <c r="A9539" s="36">
        <v>2017</v>
      </c>
      <c r="B9539" s="35" t="s">
        <v>816</v>
      </c>
      <c r="C9539" s="9">
        <v>43100</v>
      </c>
      <c r="D9539" s="14" t="s">
        <v>537</v>
      </c>
      <c r="E9539" s="1" t="s">
        <v>609</v>
      </c>
      <c r="F9539" s="11">
        <v>1015</v>
      </c>
      <c r="G9539" s="1" t="s">
        <v>7037</v>
      </c>
      <c r="H9539" s="11" t="s">
        <v>4037</v>
      </c>
      <c r="I9539" s="27">
        <v>1787</v>
      </c>
      <c r="J9539" s="30">
        <v>536553</v>
      </c>
      <c r="K9539" s="28" t="s">
        <v>7125</v>
      </c>
      <c r="L9539" s="4" t="s">
        <v>582</v>
      </c>
    </row>
    <row r="9540" spans="1:12">
      <c r="A9540" s="36">
        <v>2017</v>
      </c>
      <c r="B9540" s="35" t="s">
        <v>816</v>
      </c>
      <c r="C9540" s="9">
        <v>43070</v>
      </c>
      <c r="D9540" s="14" t="s">
        <v>537</v>
      </c>
      <c r="E9540" s="1" t="s">
        <v>695</v>
      </c>
      <c r="F9540" s="11">
        <v>5570</v>
      </c>
      <c r="G9540" s="1" t="s">
        <v>269</v>
      </c>
      <c r="H9540" s="1" t="s">
        <v>120</v>
      </c>
      <c r="I9540" s="27">
        <v>70</v>
      </c>
      <c r="J9540" s="30">
        <v>932834</v>
      </c>
      <c r="K9540" s="28" t="s">
        <v>6988</v>
      </c>
      <c r="L9540" s="4" t="s">
        <v>2251</v>
      </c>
    </row>
    <row r="9541" spans="1:12">
      <c r="A9541" s="36">
        <v>2017</v>
      </c>
      <c r="B9541" s="35" t="s">
        <v>816</v>
      </c>
      <c r="C9541" s="9">
        <v>43070</v>
      </c>
      <c r="D9541" s="14" t="s">
        <v>537</v>
      </c>
      <c r="E9541" s="1" t="s">
        <v>695</v>
      </c>
      <c r="F9541" s="11">
        <v>5570</v>
      </c>
      <c r="G9541" s="1" t="s">
        <v>269</v>
      </c>
      <c r="H9541" s="1" t="s">
        <v>120</v>
      </c>
      <c r="I9541" s="27">
        <v>55</v>
      </c>
      <c r="J9541" s="30">
        <v>932845</v>
      </c>
      <c r="K9541" s="28" t="s">
        <v>6988</v>
      </c>
      <c r="L9541" s="4" t="s">
        <v>2251</v>
      </c>
    </row>
    <row r="9542" spans="1:12">
      <c r="A9542" s="36">
        <v>2017</v>
      </c>
      <c r="B9542" s="35" t="s">
        <v>816</v>
      </c>
      <c r="C9542" s="9">
        <v>43074</v>
      </c>
      <c r="D9542" s="14" t="s">
        <v>537</v>
      </c>
      <c r="E9542" s="1" t="s">
        <v>695</v>
      </c>
      <c r="F9542" s="11">
        <v>5570</v>
      </c>
      <c r="G9542" s="1" t="s">
        <v>269</v>
      </c>
      <c r="H9542" s="1" t="s">
        <v>120</v>
      </c>
      <c r="I9542" s="27">
        <v>78</v>
      </c>
      <c r="J9542" s="30">
        <v>932900</v>
      </c>
      <c r="K9542" s="28" t="s">
        <v>6988</v>
      </c>
      <c r="L9542" s="4" t="s">
        <v>2251</v>
      </c>
    </row>
    <row r="9543" spans="1:12">
      <c r="A9543" s="36">
        <v>2017</v>
      </c>
      <c r="B9543" s="35" t="s">
        <v>816</v>
      </c>
      <c r="C9543" s="9">
        <v>43070</v>
      </c>
      <c r="D9543" s="14" t="s">
        <v>537</v>
      </c>
      <c r="E9543" s="1" t="s">
        <v>695</v>
      </c>
      <c r="F9543" s="11">
        <v>5570</v>
      </c>
      <c r="G9543" s="1" t="s">
        <v>269</v>
      </c>
      <c r="H9543" s="1" t="s">
        <v>120</v>
      </c>
      <c r="I9543" s="27">
        <v>80</v>
      </c>
      <c r="J9543" s="30">
        <v>933051</v>
      </c>
      <c r="K9543" s="28" t="s">
        <v>6988</v>
      </c>
      <c r="L9543" s="4" t="s">
        <v>2251</v>
      </c>
    </row>
    <row r="9544" spans="1:12">
      <c r="A9544" s="36">
        <v>2017</v>
      </c>
      <c r="B9544" s="35" t="s">
        <v>816</v>
      </c>
      <c r="C9544" s="9">
        <v>43071</v>
      </c>
      <c r="D9544" s="14" t="s">
        <v>537</v>
      </c>
      <c r="E9544" s="1" t="s">
        <v>695</v>
      </c>
      <c r="F9544" s="11">
        <v>5570</v>
      </c>
      <c r="G9544" s="1" t="s">
        <v>269</v>
      </c>
      <c r="H9544" s="1" t="s">
        <v>120</v>
      </c>
      <c r="I9544" s="27">
        <v>84</v>
      </c>
      <c r="J9544" s="30">
        <v>933061</v>
      </c>
      <c r="K9544" s="28" t="s">
        <v>6988</v>
      </c>
      <c r="L9544" s="4" t="s">
        <v>2251</v>
      </c>
    </row>
    <row r="9545" spans="1:12">
      <c r="A9545" s="36">
        <v>2017</v>
      </c>
      <c r="B9545" s="35" t="s">
        <v>816</v>
      </c>
      <c r="C9545" s="9">
        <v>43073</v>
      </c>
      <c r="D9545" s="14" t="s">
        <v>537</v>
      </c>
      <c r="E9545" s="1" t="s">
        <v>695</v>
      </c>
      <c r="F9545" s="11">
        <v>5570</v>
      </c>
      <c r="G9545" s="1" t="s">
        <v>269</v>
      </c>
      <c r="H9545" s="1" t="s">
        <v>120</v>
      </c>
      <c r="I9545" s="27">
        <v>95</v>
      </c>
      <c r="J9545" s="30">
        <v>933120</v>
      </c>
      <c r="K9545" s="28" t="s">
        <v>6988</v>
      </c>
      <c r="L9545" s="4" t="s">
        <v>2251</v>
      </c>
    </row>
    <row r="9546" spans="1:12">
      <c r="A9546" s="36">
        <v>2017</v>
      </c>
      <c r="B9546" s="35" t="s">
        <v>816</v>
      </c>
      <c r="C9546" s="9">
        <v>43076</v>
      </c>
      <c r="D9546" s="14" t="s">
        <v>537</v>
      </c>
      <c r="E9546" s="1" t="s">
        <v>695</v>
      </c>
      <c r="F9546" s="11">
        <v>5570</v>
      </c>
      <c r="G9546" s="1" t="s">
        <v>269</v>
      </c>
      <c r="H9546" s="1" t="s">
        <v>120</v>
      </c>
      <c r="I9546" s="27">
        <v>58</v>
      </c>
      <c r="J9546" s="30">
        <v>933192</v>
      </c>
      <c r="K9546" s="28" t="s">
        <v>6988</v>
      </c>
      <c r="L9546" s="4" t="s">
        <v>2251</v>
      </c>
    </row>
    <row r="9547" spans="1:12">
      <c r="A9547" s="36">
        <v>2017</v>
      </c>
      <c r="B9547" s="35" t="s">
        <v>816</v>
      </c>
      <c r="C9547" s="9">
        <v>43076</v>
      </c>
      <c r="D9547" s="14" t="s">
        <v>537</v>
      </c>
      <c r="E9547" s="1" t="s">
        <v>695</v>
      </c>
      <c r="F9547" s="11">
        <v>5570</v>
      </c>
      <c r="G9547" s="1" t="s">
        <v>269</v>
      </c>
      <c r="H9547" s="1" t="s">
        <v>120</v>
      </c>
      <c r="I9547" s="27">
        <v>103</v>
      </c>
      <c r="J9547" s="30">
        <v>933194</v>
      </c>
      <c r="K9547" s="28" t="s">
        <v>6988</v>
      </c>
      <c r="L9547" s="4" t="s">
        <v>2251</v>
      </c>
    </row>
    <row r="9548" spans="1:12">
      <c r="A9548" s="36">
        <v>2017</v>
      </c>
      <c r="B9548" s="35" t="s">
        <v>816</v>
      </c>
      <c r="C9548" s="9">
        <v>43074</v>
      </c>
      <c r="D9548" s="14" t="s">
        <v>537</v>
      </c>
      <c r="E9548" s="1" t="s">
        <v>695</v>
      </c>
      <c r="F9548" s="11">
        <v>5570</v>
      </c>
      <c r="G9548" s="1" t="s">
        <v>269</v>
      </c>
      <c r="H9548" s="1" t="s">
        <v>120</v>
      </c>
      <c r="I9548" s="27">
        <v>17</v>
      </c>
      <c r="J9548" s="30">
        <v>933209</v>
      </c>
      <c r="K9548" s="28" t="s">
        <v>6988</v>
      </c>
      <c r="L9548" s="4" t="s">
        <v>2251</v>
      </c>
    </row>
    <row r="9549" spans="1:12">
      <c r="A9549" s="36">
        <v>2017</v>
      </c>
      <c r="B9549" s="35" t="s">
        <v>816</v>
      </c>
      <c r="C9549" s="9">
        <v>43074</v>
      </c>
      <c r="D9549" s="14" t="s">
        <v>537</v>
      </c>
      <c r="E9549" s="1" t="s">
        <v>695</v>
      </c>
      <c r="F9549" s="11">
        <v>5570</v>
      </c>
      <c r="G9549" s="1" t="s">
        <v>269</v>
      </c>
      <c r="H9549" s="1" t="s">
        <v>120</v>
      </c>
      <c r="I9549" s="27">
        <v>87</v>
      </c>
      <c r="J9549" s="30">
        <v>933214</v>
      </c>
      <c r="K9549" s="28" t="s">
        <v>6988</v>
      </c>
      <c r="L9549" s="4" t="s">
        <v>2251</v>
      </c>
    </row>
    <row r="9550" spans="1:12">
      <c r="A9550" s="36">
        <v>2017</v>
      </c>
      <c r="B9550" s="35" t="s">
        <v>816</v>
      </c>
      <c r="C9550" s="9">
        <v>43081</v>
      </c>
      <c r="D9550" s="14" t="s">
        <v>537</v>
      </c>
      <c r="E9550" s="1" t="s">
        <v>1127</v>
      </c>
      <c r="F9550" s="11">
        <v>1204</v>
      </c>
      <c r="G9550" s="1" t="s">
        <v>691</v>
      </c>
      <c r="H9550" s="1" t="s">
        <v>120</v>
      </c>
      <c r="I9550" s="27">
        <v>1334</v>
      </c>
      <c r="J9550" s="30">
        <v>933274</v>
      </c>
      <c r="K9550" s="28" t="s">
        <v>7128</v>
      </c>
      <c r="L9550" s="4" t="s">
        <v>582</v>
      </c>
    </row>
    <row r="9551" spans="1:12">
      <c r="A9551" s="36">
        <v>2017</v>
      </c>
      <c r="B9551" s="35" t="s">
        <v>816</v>
      </c>
      <c r="C9551" s="9">
        <v>43085</v>
      </c>
      <c r="D9551" s="14" t="s">
        <v>537</v>
      </c>
      <c r="E9551" s="1" t="s">
        <v>695</v>
      </c>
      <c r="F9551" s="11">
        <v>5570</v>
      </c>
      <c r="G9551" s="1" t="s">
        <v>269</v>
      </c>
      <c r="H9551" s="1" t="s">
        <v>120</v>
      </c>
      <c r="I9551" s="27">
        <v>60</v>
      </c>
      <c r="J9551" s="30">
        <v>933334</v>
      </c>
      <c r="K9551" s="28" t="s">
        <v>6988</v>
      </c>
      <c r="L9551" s="4" t="s">
        <v>2251</v>
      </c>
    </row>
    <row r="9552" spans="1:12">
      <c r="A9552" s="36">
        <v>2017</v>
      </c>
      <c r="B9552" s="35" t="s">
        <v>816</v>
      </c>
      <c r="C9552" s="9">
        <v>43082</v>
      </c>
      <c r="D9552" s="14" t="s">
        <v>537</v>
      </c>
      <c r="E9552" s="1" t="s">
        <v>695</v>
      </c>
      <c r="F9552" s="11">
        <v>5570</v>
      </c>
      <c r="G9552" s="1" t="s">
        <v>269</v>
      </c>
      <c r="H9552" s="1" t="s">
        <v>120</v>
      </c>
      <c r="I9552" s="27">
        <v>50</v>
      </c>
      <c r="J9552" s="30">
        <v>933414</v>
      </c>
      <c r="K9552" s="28" t="s">
        <v>6989</v>
      </c>
      <c r="L9552" s="4" t="s">
        <v>2251</v>
      </c>
    </row>
    <row r="9553" spans="1:12">
      <c r="A9553" s="36">
        <v>2017</v>
      </c>
      <c r="B9553" s="35" t="s">
        <v>816</v>
      </c>
      <c r="C9553" s="9">
        <v>43082</v>
      </c>
      <c r="D9553" s="14" t="s">
        <v>537</v>
      </c>
      <c r="E9553" s="1" t="s">
        <v>695</v>
      </c>
      <c r="F9553" s="11">
        <v>5570</v>
      </c>
      <c r="G9553" s="1" t="s">
        <v>269</v>
      </c>
      <c r="H9553" s="1" t="s">
        <v>120</v>
      </c>
      <c r="I9553" s="27">
        <v>128</v>
      </c>
      <c r="J9553" s="30">
        <v>933470</v>
      </c>
      <c r="K9553" s="28" t="s">
        <v>6989</v>
      </c>
      <c r="L9553" s="4" t="s">
        <v>2251</v>
      </c>
    </row>
    <row r="9554" spans="1:12">
      <c r="A9554" s="36">
        <v>2017</v>
      </c>
      <c r="B9554" s="35" t="s">
        <v>816</v>
      </c>
      <c r="C9554" s="9">
        <v>43086</v>
      </c>
      <c r="D9554" s="14" t="s">
        <v>537</v>
      </c>
      <c r="E9554" s="1" t="s">
        <v>695</v>
      </c>
      <c r="F9554" s="11">
        <v>5570</v>
      </c>
      <c r="G9554" s="1" t="s">
        <v>269</v>
      </c>
      <c r="H9554" s="1" t="s">
        <v>120</v>
      </c>
      <c r="I9554" s="27">
        <v>71</v>
      </c>
      <c r="J9554" s="30">
        <v>933566</v>
      </c>
      <c r="K9554" s="28" t="s">
        <v>6988</v>
      </c>
      <c r="L9554" s="4" t="s">
        <v>2251</v>
      </c>
    </row>
    <row r="9555" spans="1:12">
      <c r="A9555" s="36">
        <v>2017</v>
      </c>
      <c r="B9555" s="35" t="s">
        <v>816</v>
      </c>
      <c r="C9555" s="9">
        <v>43088</v>
      </c>
      <c r="D9555" s="14" t="s">
        <v>537</v>
      </c>
      <c r="E9555" s="1" t="s">
        <v>695</v>
      </c>
      <c r="F9555" s="11">
        <v>5570</v>
      </c>
      <c r="G9555" s="1" t="s">
        <v>269</v>
      </c>
      <c r="H9555" s="1" t="s">
        <v>120</v>
      </c>
      <c r="I9555" s="27">
        <v>120</v>
      </c>
      <c r="J9555" s="30">
        <v>933595</v>
      </c>
      <c r="K9555" s="28" t="s">
        <v>6988</v>
      </c>
      <c r="L9555" s="4" t="s">
        <v>2251</v>
      </c>
    </row>
    <row r="9556" spans="1:12">
      <c r="A9556" s="36">
        <v>2017</v>
      </c>
      <c r="B9556" s="35" t="s">
        <v>816</v>
      </c>
      <c r="C9556" s="9">
        <v>43087</v>
      </c>
      <c r="D9556" s="14" t="s">
        <v>537</v>
      </c>
      <c r="E9556" s="1" t="s">
        <v>695</v>
      </c>
      <c r="F9556" s="11">
        <v>5570</v>
      </c>
      <c r="G9556" s="1" t="s">
        <v>269</v>
      </c>
      <c r="H9556" s="1" t="s">
        <v>120</v>
      </c>
      <c r="I9556" s="27">
        <v>66</v>
      </c>
      <c r="J9556" s="30">
        <v>933602</v>
      </c>
      <c r="K9556" s="28" t="s">
        <v>6988</v>
      </c>
      <c r="L9556" s="4" t="s">
        <v>2251</v>
      </c>
    </row>
    <row r="9557" spans="1:12">
      <c r="A9557" s="36">
        <v>2017</v>
      </c>
      <c r="B9557" s="35" t="s">
        <v>816</v>
      </c>
      <c r="C9557" s="9">
        <v>43090</v>
      </c>
      <c r="D9557" s="14" t="s">
        <v>537</v>
      </c>
      <c r="E9557" s="1" t="s">
        <v>695</v>
      </c>
      <c r="F9557" s="11">
        <v>5570</v>
      </c>
      <c r="G9557" s="1" t="s">
        <v>269</v>
      </c>
      <c r="H9557" s="1" t="s">
        <v>120</v>
      </c>
      <c r="I9557" s="27">
        <v>88</v>
      </c>
      <c r="J9557" s="30">
        <v>933617</v>
      </c>
      <c r="K9557" s="28" t="s">
        <v>6988</v>
      </c>
      <c r="L9557" s="4" t="s">
        <v>2251</v>
      </c>
    </row>
    <row r="9558" spans="1:12">
      <c r="A9558" s="36">
        <v>2017</v>
      </c>
      <c r="B9558" s="35" t="s">
        <v>816</v>
      </c>
      <c r="C9558" s="9">
        <v>43088</v>
      </c>
      <c r="D9558" s="14" t="s">
        <v>537</v>
      </c>
      <c r="E9558" s="1" t="s">
        <v>741</v>
      </c>
      <c r="F9558" s="11">
        <v>5078</v>
      </c>
      <c r="G9558" s="1" t="s">
        <v>691</v>
      </c>
      <c r="H9558" s="1" t="s">
        <v>120</v>
      </c>
      <c r="I9558" s="27">
        <v>111</v>
      </c>
      <c r="J9558" s="30">
        <v>933660</v>
      </c>
      <c r="K9558" s="28" t="s">
        <v>7129</v>
      </c>
      <c r="L9558" s="4" t="s">
        <v>582</v>
      </c>
    </row>
    <row r="9559" spans="1:12">
      <c r="A9559" s="36">
        <v>2017</v>
      </c>
      <c r="B9559" s="35" t="s">
        <v>816</v>
      </c>
      <c r="C9559" s="9">
        <v>43090</v>
      </c>
      <c r="D9559" s="14" t="s">
        <v>537</v>
      </c>
      <c r="E9559" s="1" t="s">
        <v>695</v>
      </c>
      <c r="F9559" s="11">
        <v>5570</v>
      </c>
      <c r="G9559" s="1" t="s">
        <v>269</v>
      </c>
      <c r="H9559" s="1" t="s">
        <v>120</v>
      </c>
      <c r="I9559" s="27">
        <v>44</v>
      </c>
      <c r="J9559" s="30">
        <v>933674</v>
      </c>
      <c r="K9559" s="28" t="s">
        <v>6988</v>
      </c>
      <c r="L9559" s="4" t="s">
        <v>2251</v>
      </c>
    </row>
    <row r="9560" spans="1:12">
      <c r="A9560" s="36">
        <v>2017</v>
      </c>
      <c r="B9560" s="35" t="s">
        <v>816</v>
      </c>
      <c r="C9560" s="9">
        <v>43091</v>
      </c>
      <c r="D9560" s="14" t="s">
        <v>537</v>
      </c>
      <c r="E9560" s="1" t="s">
        <v>695</v>
      </c>
      <c r="F9560" s="11">
        <v>5570</v>
      </c>
      <c r="G9560" s="1" t="s">
        <v>269</v>
      </c>
      <c r="H9560" s="1" t="s">
        <v>120</v>
      </c>
      <c r="I9560" s="27">
        <v>60</v>
      </c>
      <c r="J9560" s="30">
        <v>933695</v>
      </c>
      <c r="K9560" s="28" t="s">
        <v>6988</v>
      </c>
      <c r="L9560" s="4" t="s">
        <v>2251</v>
      </c>
    </row>
    <row r="9561" spans="1:12">
      <c r="A9561" s="36">
        <v>2017</v>
      </c>
      <c r="B9561" s="35" t="s">
        <v>816</v>
      </c>
      <c r="C9561" s="9">
        <v>43095</v>
      </c>
      <c r="D9561" s="14" t="s">
        <v>537</v>
      </c>
      <c r="E9561" s="1" t="s">
        <v>695</v>
      </c>
      <c r="F9561" s="11">
        <v>5570</v>
      </c>
      <c r="G9561" s="1" t="s">
        <v>269</v>
      </c>
      <c r="H9561" s="1" t="s">
        <v>120</v>
      </c>
      <c r="I9561" s="27">
        <v>75</v>
      </c>
      <c r="J9561" s="30">
        <v>933742</v>
      </c>
      <c r="K9561" s="28" t="s">
        <v>6988</v>
      </c>
      <c r="L9561" s="4" t="s">
        <v>2251</v>
      </c>
    </row>
    <row r="9562" spans="1:12">
      <c r="A9562" s="36">
        <v>2017</v>
      </c>
      <c r="B9562" s="35" t="s">
        <v>816</v>
      </c>
      <c r="C9562" s="9">
        <v>43100</v>
      </c>
      <c r="D9562" s="14" t="s">
        <v>537</v>
      </c>
      <c r="E9562" s="1" t="s">
        <v>695</v>
      </c>
      <c r="F9562" s="11">
        <v>5570</v>
      </c>
      <c r="G9562" s="1" t="s">
        <v>269</v>
      </c>
      <c r="H9562" s="1" t="s">
        <v>120</v>
      </c>
      <c r="I9562" s="27">
        <v>78</v>
      </c>
      <c r="J9562" s="30">
        <v>933842</v>
      </c>
      <c r="K9562" s="28" t="s">
        <v>6987</v>
      </c>
      <c r="L9562" s="4" t="s">
        <v>2251</v>
      </c>
    </row>
    <row r="9563" spans="1:12">
      <c r="A9563" s="36">
        <v>2017</v>
      </c>
      <c r="B9563" s="35" t="s">
        <v>816</v>
      </c>
      <c r="C9563" s="9">
        <v>43095</v>
      </c>
      <c r="D9563" s="14" t="s">
        <v>537</v>
      </c>
      <c r="E9563" s="1" t="s">
        <v>695</v>
      </c>
      <c r="F9563" s="11">
        <v>5570</v>
      </c>
      <c r="G9563" s="1" t="s">
        <v>269</v>
      </c>
      <c r="H9563" s="1" t="s">
        <v>120</v>
      </c>
      <c r="I9563" s="27">
        <v>80</v>
      </c>
      <c r="J9563" s="30">
        <v>933871</v>
      </c>
      <c r="K9563" s="28" t="s">
        <v>6988</v>
      </c>
      <c r="L9563" s="4" t="s">
        <v>2251</v>
      </c>
    </row>
    <row r="9564" spans="1:12">
      <c r="A9564" s="36">
        <v>2017</v>
      </c>
      <c r="B9564" s="35" t="s">
        <v>816</v>
      </c>
      <c r="C9564" s="9">
        <v>43096</v>
      </c>
      <c r="D9564" s="14" t="s">
        <v>537</v>
      </c>
      <c r="E9564" s="1" t="s">
        <v>695</v>
      </c>
      <c r="F9564" s="11">
        <v>5570</v>
      </c>
      <c r="G9564" s="1" t="s">
        <v>269</v>
      </c>
      <c r="H9564" s="1" t="s">
        <v>120</v>
      </c>
      <c r="I9564" s="27">
        <v>50</v>
      </c>
      <c r="J9564" s="30">
        <v>933883</v>
      </c>
      <c r="K9564" s="28" t="s">
        <v>6988</v>
      </c>
      <c r="L9564" s="4" t="s">
        <v>2251</v>
      </c>
    </row>
    <row r="9565" spans="1:12">
      <c r="A9565" s="36">
        <v>2017</v>
      </c>
      <c r="B9565" s="35" t="s">
        <v>816</v>
      </c>
      <c r="C9565" s="9">
        <v>43096</v>
      </c>
      <c r="D9565" s="14" t="s">
        <v>537</v>
      </c>
      <c r="E9565" s="1" t="s">
        <v>695</v>
      </c>
      <c r="F9565" s="11">
        <v>5570</v>
      </c>
      <c r="G9565" s="1" t="s">
        <v>269</v>
      </c>
      <c r="H9565" s="1" t="s">
        <v>120</v>
      </c>
      <c r="I9565" s="27">
        <v>82</v>
      </c>
      <c r="J9565" s="30">
        <v>933888</v>
      </c>
      <c r="K9565" s="28" t="s">
        <v>6988</v>
      </c>
      <c r="L9565" s="4" t="s">
        <v>2251</v>
      </c>
    </row>
    <row r="9566" spans="1:12">
      <c r="A9566" s="36">
        <v>2017</v>
      </c>
      <c r="B9566" s="35" t="s">
        <v>816</v>
      </c>
      <c r="C9566" s="9">
        <v>43100</v>
      </c>
      <c r="D9566" s="14" t="s">
        <v>537</v>
      </c>
      <c r="E9566" s="1" t="s">
        <v>695</v>
      </c>
      <c r="F9566" s="11">
        <v>5570</v>
      </c>
      <c r="G9566" s="1" t="s">
        <v>269</v>
      </c>
      <c r="H9566" s="1" t="s">
        <v>120</v>
      </c>
      <c r="I9566" s="27">
        <v>110</v>
      </c>
      <c r="J9566" s="30">
        <v>933930</v>
      </c>
      <c r="K9566" s="28" t="s">
        <v>6987</v>
      </c>
      <c r="L9566" s="4" t="s">
        <v>2251</v>
      </c>
    </row>
    <row r="9567" spans="1:12">
      <c r="A9567" s="36">
        <v>2017</v>
      </c>
      <c r="B9567" s="35" t="s">
        <v>816</v>
      </c>
      <c r="C9567" s="9">
        <v>43096</v>
      </c>
      <c r="D9567" s="14" t="s">
        <v>537</v>
      </c>
      <c r="E9567" s="1" t="s">
        <v>695</v>
      </c>
      <c r="F9567" s="11">
        <v>5570</v>
      </c>
      <c r="G9567" s="1" t="s">
        <v>269</v>
      </c>
      <c r="H9567" s="1" t="s">
        <v>120</v>
      </c>
      <c r="I9567" s="27">
        <v>86</v>
      </c>
      <c r="J9567" s="30">
        <v>933953</v>
      </c>
      <c r="K9567" s="28" t="s">
        <v>6988</v>
      </c>
      <c r="L9567" s="4" t="s">
        <v>2251</v>
      </c>
    </row>
    <row r="9568" spans="1:12">
      <c r="A9568" s="36">
        <v>2017</v>
      </c>
      <c r="B9568" s="35" t="s">
        <v>816</v>
      </c>
      <c r="C9568" s="9">
        <v>43097</v>
      </c>
      <c r="D9568" s="14" t="s">
        <v>537</v>
      </c>
      <c r="E9568" s="1" t="s">
        <v>695</v>
      </c>
      <c r="F9568" s="11">
        <v>5570</v>
      </c>
      <c r="G9568" s="1" t="s">
        <v>269</v>
      </c>
      <c r="H9568" s="1" t="s">
        <v>120</v>
      </c>
      <c r="I9568" s="27">
        <v>60</v>
      </c>
      <c r="J9568" s="30">
        <v>933962</v>
      </c>
      <c r="K9568" s="28" t="s">
        <v>6988</v>
      </c>
      <c r="L9568" s="4" t="s">
        <v>2251</v>
      </c>
    </row>
    <row r="9569" spans="1:12">
      <c r="A9569" s="36">
        <v>2017</v>
      </c>
      <c r="B9569" s="35" t="s">
        <v>816</v>
      </c>
      <c r="C9569" s="9">
        <v>43098</v>
      </c>
      <c r="D9569" s="14" t="s">
        <v>537</v>
      </c>
      <c r="E9569" s="1" t="s">
        <v>695</v>
      </c>
      <c r="F9569" s="11">
        <v>5570</v>
      </c>
      <c r="G9569" s="1" t="s">
        <v>269</v>
      </c>
      <c r="H9569" s="1" t="s">
        <v>120</v>
      </c>
      <c r="I9569" s="27">
        <v>68</v>
      </c>
      <c r="J9569" s="30">
        <v>933982</v>
      </c>
      <c r="K9569" s="28" t="s">
        <v>6987</v>
      </c>
      <c r="L9569" s="4" t="s">
        <v>2251</v>
      </c>
    </row>
    <row r="9570" spans="1:12">
      <c r="A9570" s="36">
        <v>2017</v>
      </c>
      <c r="B9570" s="35" t="s">
        <v>816</v>
      </c>
      <c r="C9570" s="9">
        <v>43100</v>
      </c>
      <c r="D9570" s="14" t="s">
        <v>537</v>
      </c>
      <c r="E9570" s="1" t="s">
        <v>695</v>
      </c>
      <c r="F9570" s="11">
        <v>5570</v>
      </c>
      <c r="G9570" s="1" t="s">
        <v>269</v>
      </c>
      <c r="H9570" s="1" t="s">
        <v>120</v>
      </c>
      <c r="I9570" s="27">
        <v>125</v>
      </c>
      <c r="J9570" s="30">
        <v>933986</v>
      </c>
      <c r="K9570" s="28" t="s">
        <v>6987</v>
      </c>
      <c r="L9570" s="4" t="s">
        <v>2251</v>
      </c>
    </row>
    <row r="9571" spans="1:12">
      <c r="A9571" s="36">
        <v>2017</v>
      </c>
      <c r="B9571" s="35" t="s">
        <v>816</v>
      </c>
      <c r="C9571" s="9">
        <v>43100</v>
      </c>
      <c r="D9571" s="14" t="s">
        <v>537</v>
      </c>
      <c r="E9571" s="1" t="s">
        <v>695</v>
      </c>
      <c r="F9571" s="11">
        <v>5570</v>
      </c>
      <c r="G9571" s="1" t="s">
        <v>269</v>
      </c>
      <c r="H9571" s="1" t="s">
        <v>120</v>
      </c>
      <c r="I9571" s="27">
        <v>50</v>
      </c>
      <c r="J9571" s="30">
        <v>933998</v>
      </c>
      <c r="K9571" s="28" t="s">
        <v>6987</v>
      </c>
      <c r="L9571" s="4" t="s">
        <v>2251</v>
      </c>
    </row>
    <row r="9572" spans="1:12">
      <c r="A9572" s="36">
        <v>2017</v>
      </c>
      <c r="B9572" s="35" t="s">
        <v>816</v>
      </c>
      <c r="C9572" s="9">
        <v>43098</v>
      </c>
      <c r="D9572" s="14" t="s">
        <v>537</v>
      </c>
      <c r="E9572" s="1" t="s">
        <v>695</v>
      </c>
      <c r="F9572" s="11">
        <v>5570</v>
      </c>
      <c r="G9572" s="1" t="s">
        <v>269</v>
      </c>
      <c r="H9572" s="1" t="s">
        <v>120</v>
      </c>
      <c r="I9572" s="27">
        <v>16</v>
      </c>
      <c r="J9572" s="30">
        <v>934019</v>
      </c>
      <c r="K9572" s="28" t="s">
        <v>6987</v>
      </c>
      <c r="L9572" s="4" t="s">
        <v>2251</v>
      </c>
    </row>
    <row r="9573" spans="1:12">
      <c r="A9573" s="36">
        <v>2017</v>
      </c>
      <c r="B9573" s="35" t="s">
        <v>816</v>
      </c>
      <c r="C9573" s="9">
        <v>43082</v>
      </c>
      <c r="D9573" s="14" t="s">
        <v>537</v>
      </c>
      <c r="E9573" s="1" t="s">
        <v>13</v>
      </c>
      <c r="F9573" s="11">
        <v>5069</v>
      </c>
      <c r="G9573" s="1" t="s">
        <v>408</v>
      </c>
      <c r="H9573" s="1" t="s">
        <v>2503</v>
      </c>
      <c r="I9573" s="27">
        <v>15.7</v>
      </c>
      <c r="J9573" s="30" t="s">
        <v>7130</v>
      </c>
      <c r="K9573" s="28" t="s">
        <v>7131</v>
      </c>
      <c r="L9573" s="4" t="s">
        <v>141</v>
      </c>
    </row>
    <row r="9574" spans="1:12">
      <c r="A9574" s="36">
        <v>2017</v>
      </c>
      <c r="B9574" s="35" t="s">
        <v>816</v>
      </c>
      <c r="C9574" s="9">
        <v>43082</v>
      </c>
      <c r="D9574" s="14" t="s">
        <v>537</v>
      </c>
      <c r="E9574" s="1" t="s">
        <v>181</v>
      </c>
      <c r="F9574" s="11">
        <v>4004</v>
      </c>
      <c r="G9574" s="1" t="s">
        <v>408</v>
      </c>
      <c r="H9574" s="1" t="s">
        <v>2503</v>
      </c>
      <c r="I9574" s="27">
        <v>79.8</v>
      </c>
      <c r="J9574" s="30" t="s">
        <v>7132</v>
      </c>
      <c r="K9574" s="28" t="s">
        <v>6224</v>
      </c>
      <c r="L9574" s="4" t="s">
        <v>141</v>
      </c>
    </row>
    <row r="9575" spans="1:12">
      <c r="A9575" s="36">
        <v>2017</v>
      </c>
      <c r="B9575" s="35" t="s">
        <v>816</v>
      </c>
      <c r="C9575" s="9">
        <v>43086</v>
      </c>
      <c r="D9575" s="14" t="s">
        <v>537</v>
      </c>
      <c r="E9575" s="1" t="s">
        <v>181</v>
      </c>
      <c r="F9575" s="11">
        <v>4004</v>
      </c>
      <c r="G9575" s="1" t="s">
        <v>408</v>
      </c>
      <c r="H9575" s="1" t="s">
        <v>2503</v>
      </c>
      <c r="I9575" s="27">
        <v>132.69999999999999</v>
      </c>
      <c r="J9575" s="30" t="s">
        <v>7133</v>
      </c>
      <c r="K9575" s="28" t="s">
        <v>6224</v>
      </c>
      <c r="L9575" s="4" t="s">
        <v>141</v>
      </c>
    </row>
    <row r="9576" spans="1:12">
      <c r="A9576" s="36">
        <v>2017</v>
      </c>
      <c r="B9576" s="35" t="s">
        <v>816</v>
      </c>
      <c r="C9576" s="9">
        <v>43087</v>
      </c>
      <c r="D9576" s="14" t="s">
        <v>537</v>
      </c>
      <c r="E9576" s="1" t="s">
        <v>181</v>
      </c>
      <c r="F9576" s="11">
        <v>4004</v>
      </c>
      <c r="G9576" s="1" t="s">
        <v>408</v>
      </c>
      <c r="H9576" s="1" t="s">
        <v>2503</v>
      </c>
      <c r="I9576" s="27">
        <v>139.80000000000001</v>
      </c>
      <c r="J9576" s="30" t="s">
        <v>7134</v>
      </c>
      <c r="K9576" s="28" t="s">
        <v>6224</v>
      </c>
      <c r="L9576" s="4" t="s">
        <v>141</v>
      </c>
    </row>
    <row r="9577" spans="1:12">
      <c r="A9577" s="36">
        <v>2017</v>
      </c>
      <c r="B9577" s="35" t="s">
        <v>816</v>
      </c>
      <c r="C9577" s="9">
        <v>43088</v>
      </c>
      <c r="D9577" s="14" t="s">
        <v>537</v>
      </c>
      <c r="E9577" s="1" t="s">
        <v>181</v>
      </c>
      <c r="F9577" s="11">
        <v>4004</v>
      </c>
      <c r="G9577" s="1" t="s">
        <v>408</v>
      </c>
      <c r="H9577" s="1" t="s">
        <v>2503</v>
      </c>
      <c r="I9577" s="27">
        <v>112.4</v>
      </c>
      <c r="J9577" s="30" t="s">
        <v>7135</v>
      </c>
      <c r="K9577" s="28" t="s">
        <v>6224</v>
      </c>
      <c r="L9577" s="4" t="s">
        <v>141</v>
      </c>
    </row>
    <row r="9578" spans="1:12">
      <c r="A9578" s="36">
        <v>2017</v>
      </c>
      <c r="B9578" s="35" t="s">
        <v>816</v>
      </c>
      <c r="C9578" s="9">
        <v>43091</v>
      </c>
      <c r="D9578" s="14" t="s">
        <v>537</v>
      </c>
      <c r="E9578" s="1" t="s">
        <v>13</v>
      </c>
      <c r="F9578" s="11">
        <v>5069</v>
      </c>
      <c r="G9578" s="1" t="s">
        <v>408</v>
      </c>
      <c r="H9578" s="1" t="s">
        <v>2503</v>
      </c>
      <c r="I9578" s="27">
        <v>50</v>
      </c>
      <c r="J9578" s="30" t="s">
        <v>7136</v>
      </c>
      <c r="K9578" s="28" t="s">
        <v>6247</v>
      </c>
      <c r="L9578" s="4" t="s">
        <v>141</v>
      </c>
    </row>
    <row r="9579" spans="1:12">
      <c r="A9579" s="36">
        <v>2017</v>
      </c>
      <c r="B9579" s="35" t="s">
        <v>816</v>
      </c>
      <c r="C9579" s="9">
        <v>43091</v>
      </c>
      <c r="D9579" s="14" t="s">
        <v>537</v>
      </c>
      <c r="E9579" s="1" t="s">
        <v>181</v>
      </c>
      <c r="F9579" s="11">
        <v>4004</v>
      </c>
      <c r="G9579" s="1" t="s">
        <v>408</v>
      </c>
      <c r="H9579" s="1" t="s">
        <v>2503</v>
      </c>
      <c r="I9579" s="27">
        <v>69.400000000000006</v>
      </c>
      <c r="J9579" s="30" t="s">
        <v>7137</v>
      </c>
      <c r="K9579" s="28" t="s">
        <v>7106</v>
      </c>
      <c r="L9579" s="4" t="s">
        <v>141</v>
      </c>
    </row>
    <row r="9580" spans="1:12">
      <c r="A9580" s="36">
        <v>2017</v>
      </c>
      <c r="B9580" s="35" t="s">
        <v>816</v>
      </c>
      <c r="C9580" s="9">
        <v>43098</v>
      </c>
      <c r="D9580" s="14" t="s">
        <v>537</v>
      </c>
      <c r="E9580" s="1" t="s">
        <v>13</v>
      </c>
      <c r="F9580" s="11">
        <v>5069</v>
      </c>
      <c r="G9580" s="1" t="s">
        <v>408</v>
      </c>
      <c r="H9580" s="1" t="s">
        <v>2503</v>
      </c>
      <c r="I9580" s="27">
        <v>55</v>
      </c>
      <c r="J9580" s="30" t="s">
        <v>7138</v>
      </c>
      <c r="K9580" s="28" t="s">
        <v>7139</v>
      </c>
      <c r="L9580" s="4" t="s">
        <v>141</v>
      </c>
    </row>
    <row r="9581" spans="1:12">
      <c r="A9581" s="36">
        <v>2017</v>
      </c>
      <c r="B9581" s="35" t="s">
        <v>816</v>
      </c>
      <c r="C9581" s="9">
        <v>43098</v>
      </c>
      <c r="D9581" s="14" t="s">
        <v>537</v>
      </c>
      <c r="E9581" s="1" t="s">
        <v>181</v>
      </c>
      <c r="F9581" s="11">
        <v>4004</v>
      </c>
      <c r="G9581" s="1" t="s">
        <v>408</v>
      </c>
      <c r="H9581" s="1" t="s">
        <v>2503</v>
      </c>
      <c r="I9581" s="27">
        <v>74.900000000000006</v>
      </c>
      <c r="J9581" s="30" t="s">
        <v>7140</v>
      </c>
      <c r="K9581" s="28" t="s">
        <v>7141</v>
      </c>
      <c r="L9581" s="4" t="s">
        <v>141</v>
      </c>
    </row>
    <row r="9582" spans="1:12">
      <c r="A9582" s="36">
        <v>2017</v>
      </c>
      <c r="B9582" s="35" t="s">
        <v>816</v>
      </c>
      <c r="C9582" s="9">
        <v>43099</v>
      </c>
      <c r="D9582" s="14" t="s">
        <v>537</v>
      </c>
      <c r="E9582" s="1" t="s">
        <v>181</v>
      </c>
      <c r="F9582" s="11">
        <v>4004</v>
      </c>
      <c r="G9582" s="1" t="s">
        <v>408</v>
      </c>
      <c r="H9582" s="1" t="s">
        <v>2503</v>
      </c>
      <c r="I9582" s="27">
        <v>165</v>
      </c>
      <c r="J9582" s="30" t="s">
        <v>7142</v>
      </c>
      <c r="K9582" s="28" t="s">
        <v>7141</v>
      </c>
      <c r="L9582" s="4" t="s">
        <v>141</v>
      </c>
    </row>
    <row r="9583" spans="1:12">
      <c r="A9583" s="36">
        <v>2017</v>
      </c>
      <c r="B9583" s="35" t="s">
        <v>816</v>
      </c>
      <c r="C9583" s="9">
        <v>43085</v>
      </c>
      <c r="D9583" s="14" t="s">
        <v>537</v>
      </c>
      <c r="E9583" s="1" t="s">
        <v>6</v>
      </c>
      <c r="F9583" s="11">
        <v>4122</v>
      </c>
      <c r="G9583" s="1" t="s">
        <v>408</v>
      </c>
      <c r="H9583" s="1" t="s">
        <v>2503</v>
      </c>
      <c r="I9583" s="27">
        <v>297.39999999999998</v>
      </c>
      <c r="J9583" s="30" t="s">
        <v>7143</v>
      </c>
      <c r="K9583" s="28" t="s">
        <v>7144</v>
      </c>
      <c r="L9583" s="4" t="s">
        <v>273</v>
      </c>
    </row>
    <row r="9584" spans="1:12">
      <c r="A9584" s="36">
        <v>2017</v>
      </c>
      <c r="B9584" s="35" t="s">
        <v>816</v>
      </c>
      <c r="C9584" s="9">
        <v>43086</v>
      </c>
      <c r="D9584" s="14" t="s">
        <v>537</v>
      </c>
      <c r="E9584" s="1" t="s">
        <v>6</v>
      </c>
      <c r="F9584" s="11">
        <v>4122</v>
      </c>
      <c r="G9584" s="1" t="s">
        <v>408</v>
      </c>
      <c r="H9584" s="1" t="s">
        <v>2503</v>
      </c>
      <c r="I9584" s="27">
        <v>245.5</v>
      </c>
      <c r="J9584" s="30" t="s">
        <v>7145</v>
      </c>
      <c r="K9584" s="28" t="s">
        <v>7144</v>
      </c>
      <c r="L9584" s="4" t="s">
        <v>273</v>
      </c>
    </row>
    <row r="9585" spans="1:12">
      <c r="A9585" s="36">
        <v>2017</v>
      </c>
      <c r="B9585" s="35" t="s">
        <v>816</v>
      </c>
      <c r="C9585" s="9">
        <v>43079</v>
      </c>
      <c r="D9585" s="14" t="s">
        <v>537</v>
      </c>
      <c r="E9585" s="1" t="s">
        <v>13</v>
      </c>
      <c r="F9585" s="11">
        <v>5055</v>
      </c>
      <c r="G9585" s="1" t="s">
        <v>37</v>
      </c>
      <c r="H9585" s="11" t="s">
        <v>1962</v>
      </c>
      <c r="I9585" s="27">
        <v>123</v>
      </c>
      <c r="J9585" s="30" t="s">
        <v>7146</v>
      </c>
      <c r="K9585" s="28" t="s">
        <v>2903</v>
      </c>
      <c r="L9585" s="4" t="s">
        <v>273</v>
      </c>
    </row>
    <row r="9586" spans="1:12">
      <c r="A9586" s="36">
        <v>2017</v>
      </c>
      <c r="B9586" s="35" t="s">
        <v>816</v>
      </c>
      <c r="C9586" s="9">
        <v>43080</v>
      </c>
      <c r="D9586" s="14" t="s">
        <v>537</v>
      </c>
      <c r="E9586" s="1" t="s">
        <v>13</v>
      </c>
      <c r="F9586" s="11">
        <v>5064</v>
      </c>
      <c r="G9586" s="1" t="s">
        <v>37</v>
      </c>
      <c r="H9586" s="11" t="s">
        <v>1962</v>
      </c>
      <c r="I9586" s="27">
        <v>90</v>
      </c>
      <c r="J9586" s="30" t="s">
        <v>7147</v>
      </c>
      <c r="K9586" s="28" t="s">
        <v>6285</v>
      </c>
      <c r="L9586" s="4" t="s">
        <v>273</v>
      </c>
    </row>
    <row r="9587" spans="1:12">
      <c r="A9587" s="36">
        <v>2017</v>
      </c>
      <c r="B9587" s="35" t="s">
        <v>816</v>
      </c>
      <c r="C9587" s="9">
        <v>43084</v>
      </c>
      <c r="D9587" s="14" t="s">
        <v>537</v>
      </c>
      <c r="E9587" s="1" t="s">
        <v>6</v>
      </c>
      <c r="F9587" s="11">
        <v>4131</v>
      </c>
      <c r="G9587" s="1" t="s">
        <v>37</v>
      </c>
      <c r="H9587" s="11" t="s">
        <v>1962</v>
      </c>
      <c r="I9587" s="27">
        <v>174</v>
      </c>
      <c r="J9587" s="30" t="s">
        <v>7148</v>
      </c>
      <c r="K9587" s="28" t="s">
        <v>300</v>
      </c>
      <c r="L9587" s="4" t="s">
        <v>273</v>
      </c>
    </row>
    <row r="9588" spans="1:12">
      <c r="A9588" s="36">
        <v>2017</v>
      </c>
      <c r="B9588" s="35" t="s">
        <v>816</v>
      </c>
      <c r="C9588" s="9">
        <v>43084</v>
      </c>
      <c r="D9588" s="14" t="s">
        <v>537</v>
      </c>
      <c r="E9588" s="1" t="s">
        <v>110</v>
      </c>
      <c r="F9588" s="11">
        <v>1270</v>
      </c>
      <c r="G9588" s="1" t="s">
        <v>37</v>
      </c>
      <c r="H9588" s="11" t="s">
        <v>1962</v>
      </c>
      <c r="I9588" s="27">
        <v>110</v>
      </c>
      <c r="J9588" s="30" t="s">
        <v>7149</v>
      </c>
      <c r="K9588" s="28" t="s">
        <v>5323</v>
      </c>
      <c r="L9588" s="4" t="s">
        <v>35</v>
      </c>
    </row>
    <row r="9589" spans="1:12">
      <c r="A9589" s="36">
        <v>2017</v>
      </c>
      <c r="B9589" s="35" t="s">
        <v>816</v>
      </c>
      <c r="C9589" s="9">
        <v>43088</v>
      </c>
      <c r="D9589" s="14" t="s">
        <v>537</v>
      </c>
      <c r="E9589" s="1" t="s">
        <v>741</v>
      </c>
      <c r="F9589" s="11">
        <v>5078</v>
      </c>
      <c r="G9589" s="1" t="s">
        <v>37</v>
      </c>
      <c r="H9589" s="11" t="s">
        <v>1962</v>
      </c>
      <c r="I9589" s="27">
        <v>272</v>
      </c>
      <c r="J9589" s="30" t="s">
        <v>7150</v>
      </c>
      <c r="K9589" s="28" t="s">
        <v>7129</v>
      </c>
      <c r="L9589" s="4" t="s">
        <v>582</v>
      </c>
    </row>
    <row r="9590" spans="1:12">
      <c r="A9590" s="36">
        <v>2017</v>
      </c>
      <c r="B9590" s="35" t="s">
        <v>816</v>
      </c>
      <c r="C9590" s="9">
        <v>43089</v>
      </c>
      <c r="D9590" s="14" t="s">
        <v>537</v>
      </c>
      <c r="E9590" s="1" t="s">
        <v>6</v>
      </c>
      <c r="F9590" s="11">
        <v>4108</v>
      </c>
      <c r="G9590" s="1" t="s">
        <v>37</v>
      </c>
      <c r="H9590" s="11" t="s">
        <v>1962</v>
      </c>
      <c r="I9590" s="27">
        <v>147</v>
      </c>
      <c r="J9590" s="30" t="s">
        <v>7151</v>
      </c>
      <c r="K9590" s="28" t="s">
        <v>6329</v>
      </c>
      <c r="L9590" s="4" t="s">
        <v>273</v>
      </c>
    </row>
    <row r="9591" spans="1:12">
      <c r="A9591" s="36">
        <v>2017</v>
      </c>
      <c r="B9591" s="35" t="s">
        <v>816</v>
      </c>
      <c r="C9591" s="9">
        <v>43090</v>
      </c>
      <c r="D9591" s="14" t="s">
        <v>537</v>
      </c>
      <c r="E9591" s="1" t="s">
        <v>123</v>
      </c>
      <c r="F9591" s="11">
        <v>5764</v>
      </c>
      <c r="G9591" s="1" t="s">
        <v>37</v>
      </c>
      <c r="H9591" s="11" t="s">
        <v>1962</v>
      </c>
      <c r="I9591" s="27">
        <v>337</v>
      </c>
      <c r="J9591" s="30" t="s">
        <v>7152</v>
      </c>
      <c r="K9591" s="28" t="s">
        <v>5690</v>
      </c>
      <c r="L9591" s="4" t="s">
        <v>35</v>
      </c>
    </row>
    <row r="9592" spans="1:12">
      <c r="A9592" s="36">
        <v>2017</v>
      </c>
      <c r="B9592" s="35" t="s">
        <v>816</v>
      </c>
      <c r="C9592" s="9">
        <v>43095</v>
      </c>
      <c r="D9592" s="14" t="s">
        <v>537</v>
      </c>
      <c r="E9592" s="1" t="s">
        <v>1755</v>
      </c>
      <c r="F9592" s="11">
        <v>1211</v>
      </c>
      <c r="G9592" s="1" t="s">
        <v>37</v>
      </c>
      <c r="H9592" s="11" t="s">
        <v>1962</v>
      </c>
      <c r="I9592" s="27">
        <v>120</v>
      </c>
      <c r="J9592" s="30" t="s">
        <v>7153</v>
      </c>
      <c r="K9592" s="28" t="s">
        <v>7154</v>
      </c>
      <c r="L9592" s="4" t="s">
        <v>582</v>
      </c>
    </row>
    <row r="9593" spans="1:12">
      <c r="A9593" s="36">
        <v>2017</v>
      </c>
      <c r="B9593" s="35" t="s">
        <v>816</v>
      </c>
      <c r="C9593" s="9">
        <v>43096</v>
      </c>
      <c r="D9593" s="14" t="s">
        <v>537</v>
      </c>
      <c r="E9593" s="1" t="s">
        <v>13</v>
      </c>
      <c r="F9593" s="11">
        <v>5055</v>
      </c>
      <c r="G9593" s="1" t="s">
        <v>37</v>
      </c>
      <c r="H9593" s="11" t="s">
        <v>1962</v>
      </c>
      <c r="I9593" s="27">
        <v>20</v>
      </c>
      <c r="J9593" s="30" t="s">
        <v>7155</v>
      </c>
      <c r="K9593" s="28" t="s">
        <v>5028</v>
      </c>
      <c r="L9593" s="4" t="s">
        <v>273</v>
      </c>
    </row>
    <row r="9594" spans="1:12">
      <c r="A9594" s="36">
        <v>2017</v>
      </c>
      <c r="B9594" s="35" t="s">
        <v>816</v>
      </c>
      <c r="C9594" s="9">
        <v>43092</v>
      </c>
      <c r="D9594" s="14" t="s">
        <v>537</v>
      </c>
      <c r="E9594" s="1" t="s">
        <v>110</v>
      </c>
      <c r="F9594" s="11">
        <v>1270</v>
      </c>
      <c r="G9594" s="1" t="s">
        <v>37</v>
      </c>
      <c r="H9594" s="11" t="s">
        <v>1962</v>
      </c>
      <c r="I9594" s="27">
        <v>240</v>
      </c>
      <c r="J9594" s="30" t="s">
        <v>7156</v>
      </c>
      <c r="K9594" s="28" t="s">
        <v>7095</v>
      </c>
      <c r="L9594" s="4" t="s">
        <v>35</v>
      </c>
    </row>
    <row r="9595" spans="1:12">
      <c r="A9595" s="36">
        <v>2017</v>
      </c>
      <c r="B9595" s="35" t="s">
        <v>816</v>
      </c>
      <c r="C9595" s="9">
        <v>43096</v>
      </c>
      <c r="D9595" s="14" t="s">
        <v>537</v>
      </c>
      <c r="E9595" s="1" t="s">
        <v>1755</v>
      </c>
      <c r="F9595" s="11">
        <v>1211</v>
      </c>
      <c r="G9595" s="1" t="s">
        <v>37</v>
      </c>
      <c r="H9595" s="1" t="s">
        <v>715</v>
      </c>
      <c r="I9595" s="27">
        <v>180</v>
      </c>
      <c r="J9595" s="30" t="s">
        <v>7157</v>
      </c>
      <c r="K9595" s="28" t="s">
        <v>7154</v>
      </c>
      <c r="L9595" s="4" t="s">
        <v>582</v>
      </c>
    </row>
    <row r="9596" spans="1:12">
      <c r="A9596" s="36">
        <v>2017</v>
      </c>
      <c r="B9596" s="35" t="s">
        <v>816</v>
      </c>
      <c r="C9596" s="9">
        <v>43083</v>
      </c>
      <c r="D9596" s="14" t="s">
        <v>537</v>
      </c>
      <c r="E9596" s="1" t="s">
        <v>636</v>
      </c>
      <c r="F9596" s="11">
        <v>1285</v>
      </c>
      <c r="G9596" s="1" t="s">
        <v>37</v>
      </c>
      <c r="H9596" s="1" t="s">
        <v>715</v>
      </c>
      <c r="I9596" s="27">
        <v>231</v>
      </c>
      <c r="J9596" s="30" t="s">
        <v>7158</v>
      </c>
      <c r="K9596" s="28" t="s">
        <v>6381</v>
      </c>
      <c r="L9596" s="4" t="s">
        <v>582</v>
      </c>
    </row>
    <row r="9597" spans="1:12">
      <c r="A9597" s="36">
        <v>2017</v>
      </c>
      <c r="B9597" s="35" t="s">
        <v>816</v>
      </c>
      <c r="C9597" s="9">
        <v>43083</v>
      </c>
      <c r="D9597" s="14" t="s">
        <v>537</v>
      </c>
      <c r="E9597" s="1" t="s">
        <v>724</v>
      </c>
      <c r="F9597" s="11" t="s">
        <v>725</v>
      </c>
      <c r="G9597" s="1" t="s">
        <v>37</v>
      </c>
      <c r="H9597" s="1" t="s">
        <v>1676</v>
      </c>
      <c r="I9597" s="27">
        <v>517</v>
      </c>
      <c r="J9597" s="30" t="s">
        <v>7159</v>
      </c>
      <c r="K9597" s="28" t="s">
        <v>7160</v>
      </c>
      <c r="L9597" s="4" t="s">
        <v>582</v>
      </c>
    </row>
    <row r="9598" spans="1:12">
      <c r="A9598" s="36">
        <v>2017</v>
      </c>
      <c r="B9598" s="35" t="s">
        <v>816</v>
      </c>
      <c r="C9598" s="9">
        <v>43072</v>
      </c>
      <c r="D9598" s="14" t="s">
        <v>537</v>
      </c>
      <c r="E9598" s="1" t="s">
        <v>308</v>
      </c>
      <c r="F9598" s="11">
        <v>4530</v>
      </c>
      <c r="G9598" s="1" t="s">
        <v>408</v>
      </c>
      <c r="H9598" s="1" t="s">
        <v>2503</v>
      </c>
      <c r="I9598" s="27">
        <v>107.7</v>
      </c>
      <c r="J9598" s="30" t="s">
        <v>7161</v>
      </c>
      <c r="K9598" s="28" t="s">
        <v>7102</v>
      </c>
      <c r="L9598" s="4" t="s">
        <v>333</v>
      </c>
    </row>
    <row r="9599" spans="1:12">
      <c r="A9599" s="36">
        <v>2017</v>
      </c>
      <c r="B9599" s="35" t="s">
        <v>816</v>
      </c>
      <c r="C9599" s="9">
        <v>43073</v>
      </c>
      <c r="D9599" s="14" t="s">
        <v>537</v>
      </c>
      <c r="E9599" s="1" t="s">
        <v>181</v>
      </c>
      <c r="F9599" s="11">
        <v>4004</v>
      </c>
      <c r="G9599" s="1" t="s">
        <v>408</v>
      </c>
      <c r="H9599" s="1" t="s">
        <v>2503</v>
      </c>
      <c r="I9599" s="27">
        <v>157.9</v>
      </c>
      <c r="J9599" s="30" t="s">
        <v>7162</v>
      </c>
      <c r="K9599" s="28" t="s">
        <v>7163</v>
      </c>
      <c r="L9599" s="4" t="s">
        <v>141</v>
      </c>
    </row>
    <row r="9600" spans="1:12">
      <c r="A9600" s="36">
        <v>2017</v>
      </c>
      <c r="B9600" s="35" t="s">
        <v>816</v>
      </c>
      <c r="C9600" s="9">
        <v>43074</v>
      </c>
      <c r="D9600" s="14" t="s">
        <v>537</v>
      </c>
      <c r="E9600" s="1" t="s">
        <v>308</v>
      </c>
      <c r="F9600" s="11">
        <v>4403</v>
      </c>
      <c r="G9600" s="1" t="s">
        <v>408</v>
      </c>
      <c r="H9600" s="1" t="s">
        <v>2503</v>
      </c>
      <c r="I9600" s="27">
        <v>93.6</v>
      </c>
      <c r="J9600" s="30" t="s">
        <v>7164</v>
      </c>
      <c r="K9600" s="28" t="s">
        <v>7165</v>
      </c>
      <c r="L9600" s="4" t="s">
        <v>333</v>
      </c>
    </row>
    <row r="9601" spans="1:12">
      <c r="A9601" s="36">
        <v>2017</v>
      </c>
      <c r="B9601" s="35" t="s">
        <v>816</v>
      </c>
      <c r="C9601" s="9">
        <v>43074</v>
      </c>
      <c r="D9601" s="14" t="s">
        <v>537</v>
      </c>
      <c r="E9601" s="1" t="s">
        <v>181</v>
      </c>
      <c r="F9601" s="11">
        <v>4004</v>
      </c>
      <c r="G9601" s="1" t="s">
        <v>408</v>
      </c>
      <c r="H9601" s="1" t="s">
        <v>2503</v>
      </c>
      <c r="I9601" s="27">
        <v>133.4</v>
      </c>
      <c r="J9601" s="30" t="s">
        <v>7166</v>
      </c>
      <c r="K9601" s="28" t="s">
        <v>7163</v>
      </c>
      <c r="L9601" s="4" t="s">
        <v>141</v>
      </c>
    </row>
    <row r="9602" spans="1:12">
      <c r="A9602" s="36">
        <v>2017</v>
      </c>
      <c r="B9602" s="35" t="s">
        <v>816</v>
      </c>
      <c r="C9602" s="9">
        <v>43074</v>
      </c>
      <c r="D9602" s="14" t="s">
        <v>537</v>
      </c>
      <c r="E9602" s="1" t="s">
        <v>308</v>
      </c>
      <c r="F9602" s="11">
        <v>4530</v>
      </c>
      <c r="G9602" s="1" t="s">
        <v>408</v>
      </c>
      <c r="H9602" s="1" t="s">
        <v>2503</v>
      </c>
      <c r="I9602" s="27">
        <v>152.80000000000001</v>
      </c>
      <c r="J9602" s="30" t="s">
        <v>7167</v>
      </c>
      <c r="K9602" s="28" t="s">
        <v>7102</v>
      </c>
      <c r="L9602" s="4" t="s">
        <v>333</v>
      </c>
    </row>
    <row r="9603" spans="1:12">
      <c r="A9603" s="36">
        <v>2017</v>
      </c>
      <c r="B9603" s="35" t="s">
        <v>816</v>
      </c>
      <c r="C9603" s="9">
        <v>43074</v>
      </c>
      <c r="D9603" s="14" t="s">
        <v>537</v>
      </c>
      <c r="E9603" s="1" t="s">
        <v>308</v>
      </c>
      <c r="F9603" s="11">
        <v>4530</v>
      </c>
      <c r="G9603" s="1" t="s">
        <v>408</v>
      </c>
      <c r="H9603" s="1" t="s">
        <v>2503</v>
      </c>
      <c r="I9603" s="27">
        <v>137.19999999999999</v>
      </c>
      <c r="J9603" s="30" t="s">
        <v>7168</v>
      </c>
      <c r="K9603" s="28" t="s">
        <v>7103</v>
      </c>
      <c r="L9603" s="4" t="s">
        <v>333</v>
      </c>
    </row>
    <row r="9604" spans="1:12">
      <c r="A9604" s="36">
        <v>2017</v>
      </c>
      <c r="B9604" s="35" t="s">
        <v>816</v>
      </c>
      <c r="C9604" s="9">
        <v>43074</v>
      </c>
      <c r="D9604" s="14" t="s">
        <v>537</v>
      </c>
      <c r="E9604" s="1" t="s">
        <v>181</v>
      </c>
      <c r="F9604" s="11">
        <v>4004</v>
      </c>
      <c r="G9604" s="1" t="s">
        <v>408</v>
      </c>
      <c r="H9604" s="1" t="s">
        <v>2503</v>
      </c>
      <c r="I9604" s="27">
        <v>86.6</v>
      </c>
      <c r="J9604" s="30" t="s">
        <v>7169</v>
      </c>
      <c r="K9604" s="28" t="s">
        <v>7163</v>
      </c>
      <c r="L9604" s="4" t="s">
        <v>141</v>
      </c>
    </row>
    <row r="9605" spans="1:12">
      <c r="A9605" s="36">
        <v>2017</v>
      </c>
      <c r="B9605" s="35" t="s">
        <v>816</v>
      </c>
      <c r="C9605" s="9">
        <v>43076</v>
      </c>
      <c r="D9605" s="14" t="s">
        <v>537</v>
      </c>
      <c r="E9605" s="1" t="s">
        <v>308</v>
      </c>
      <c r="F9605" s="11">
        <v>4530</v>
      </c>
      <c r="G9605" s="1" t="s">
        <v>408</v>
      </c>
      <c r="H9605" s="1" t="s">
        <v>2503</v>
      </c>
      <c r="I9605" s="27">
        <v>136.5</v>
      </c>
      <c r="J9605" s="30" t="s">
        <v>7170</v>
      </c>
      <c r="K9605" s="28" t="s">
        <v>7102</v>
      </c>
      <c r="L9605" s="4" t="s">
        <v>333</v>
      </c>
    </row>
    <row r="9606" spans="1:12">
      <c r="A9606" s="36">
        <v>2017</v>
      </c>
      <c r="B9606" s="35" t="s">
        <v>816</v>
      </c>
      <c r="C9606" s="9">
        <v>43077</v>
      </c>
      <c r="D9606" s="14" t="s">
        <v>537</v>
      </c>
      <c r="E9606" s="1" t="s">
        <v>308</v>
      </c>
      <c r="F9606" s="11">
        <v>4530</v>
      </c>
      <c r="G9606" s="1" t="s">
        <v>408</v>
      </c>
      <c r="H9606" s="1" t="s">
        <v>2503</v>
      </c>
      <c r="I9606" s="27">
        <v>149.69999999999999</v>
      </c>
      <c r="J9606" s="30" t="s">
        <v>7171</v>
      </c>
      <c r="K9606" s="28" t="s">
        <v>7102</v>
      </c>
      <c r="L9606" s="4" t="s">
        <v>333</v>
      </c>
    </row>
    <row r="9607" spans="1:12">
      <c r="A9607" s="36">
        <v>2017</v>
      </c>
      <c r="B9607" s="35" t="s">
        <v>816</v>
      </c>
      <c r="C9607" s="9">
        <v>43079</v>
      </c>
      <c r="D9607" s="14" t="s">
        <v>537</v>
      </c>
      <c r="E9607" s="1" t="s">
        <v>181</v>
      </c>
      <c r="F9607" s="11">
        <v>4004</v>
      </c>
      <c r="G9607" s="1" t="s">
        <v>408</v>
      </c>
      <c r="H9607" s="1" t="s">
        <v>2503</v>
      </c>
      <c r="I9607" s="27">
        <v>91.3</v>
      </c>
      <c r="J9607" s="30" t="s">
        <v>7172</v>
      </c>
      <c r="K9607" s="28" t="s">
        <v>7163</v>
      </c>
      <c r="L9607" s="4" t="s">
        <v>141</v>
      </c>
    </row>
    <row r="9608" spans="1:12">
      <c r="A9608" s="36">
        <v>2017</v>
      </c>
      <c r="B9608" s="35" t="s">
        <v>816</v>
      </c>
      <c r="C9608" s="9">
        <v>43079</v>
      </c>
      <c r="D9608" s="14" t="s">
        <v>537</v>
      </c>
      <c r="E9608" s="1" t="s">
        <v>181</v>
      </c>
      <c r="F9608" s="11">
        <v>4004</v>
      </c>
      <c r="G9608" s="1" t="s">
        <v>408</v>
      </c>
      <c r="H9608" s="1" t="s">
        <v>2503</v>
      </c>
      <c r="I9608" s="27">
        <v>90.7</v>
      </c>
      <c r="J9608" s="30" t="s">
        <v>7173</v>
      </c>
      <c r="K9608" s="28" t="s">
        <v>7163</v>
      </c>
      <c r="L9608" s="4" t="s">
        <v>141</v>
      </c>
    </row>
    <row r="9609" spans="1:12">
      <c r="A9609" s="36">
        <v>2017</v>
      </c>
      <c r="B9609" s="35" t="s">
        <v>816</v>
      </c>
      <c r="C9609" s="9">
        <v>43079</v>
      </c>
      <c r="D9609" s="14" t="s">
        <v>537</v>
      </c>
      <c r="E9609" s="1" t="s">
        <v>308</v>
      </c>
      <c r="F9609" s="11">
        <v>4530</v>
      </c>
      <c r="G9609" s="1" t="s">
        <v>408</v>
      </c>
      <c r="H9609" s="1" t="s">
        <v>2503</v>
      </c>
      <c r="I9609" s="27">
        <v>51.1</v>
      </c>
      <c r="J9609" s="30" t="s">
        <v>7174</v>
      </c>
      <c r="K9609" s="28" t="s">
        <v>7102</v>
      </c>
      <c r="L9609" s="4" t="s">
        <v>333</v>
      </c>
    </row>
    <row r="9610" spans="1:12">
      <c r="A9610" s="36">
        <v>2017</v>
      </c>
      <c r="B9610" s="35" t="s">
        <v>816</v>
      </c>
      <c r="C9610" s="9">
        <v>43080</v>
      </c>
      <c r="D9610" s="14" t="s">
        <v>537</v>
      </c>
      <c r="E9610" s="1" t="s">
        <v>181</v>
      </c>
      <c r="F9610" s="11">
        <v>4004</v>
      </c>
      <c r="G9610" s="1" t="s">
        <v>408</v>
      </c>
      <c r="H9610" s="1" t="s">
        <v>2503</v>
      </c>
      <c r="I9610" s="27">
        <v>58.7</v>
      </c>
      <c r="J9610" s="30" t="s">
        <v>7175</v>
      </c>
      <c r="K9610" s="28" t="s">
        <v>7163</v>
      </c>
      <c r="L9610" s="4" t="s">
        <v>141</v>
      </c>
    </row>
    <row r="9611" spans="1:12">
      <c r="A9611" s="36">
        <v>2017</v>
      </c>
      <c r="B9611" s="35" t="s">
        <v>816</v>
      </c>
      <c r="C9611" s="9">
        <v>43081</v>
      </c>
      <c r="D9611" s="14" t="s">
        <v>537</v>
      </c>
      <c r="E9611" s="1" t="s">
        <v>308</v>
      </c>
      <c r="F9611" s="11">
        <v>4530</v>
      </c>
      <c r="G9611" s="1" t="s">
        <v>408</v>
      </c>
      <c r="H9611" s="1" t="s">
        <v>2503</v>
      </c>
      <c r="I9611" s="27">
        <v>130.5</v>
      </c>
      <c r="J9611" s="30" t="s">
        <v>7176</v>
      </c>
      <c r="K9611" s="28" t="s">
        <v>7102</v>
      </c>
      <c r="L9611" s="4" t="s">
        <v>333</v>
      </c>
    </row>
    <row r="9612" spans="1:12">
      <c r="A9612" s="36">
        <v>2017</v>
      </c>
      <c r="B9612" s="35" t="s">
        <v>816</v>
      </c>
      <c r="C9612" s="9">
        <v>43082</v>
      </c>
      <c r="D9612" s="14" t="s">
        <v>537</v>
      </c>
      <c r="E9612" s="1" t="s">
        <v>308</v>
      </c>
      <c r="F9612" s="11">
        <v>4521</v>
      </c>
      <c r="G9612" s="1" t="s">
        <v>408</v>
      </c>
      <c r="H9612" s="1" t="s">
        <v>2503</v>
      </c>
      <c r="I9612" s="27">
        <v>97.1</v>
      </c>
      <c r="J9612" s="30" t="s">
        <v>7177</v>
      </c>
      <c r="K9612" s="28" t="s">
        <v>7105</v>
      </c>
      <c r="L9612" s="4" t="s">
        <v>333</v>
      </c>
    </row>
    <row r="9613" spans="1:12">
      <c r="A9613" s="36">
        <v>2017</v>
      </c>
      <c r="B9613" s="35" t="s">
        <v>816</v>
      </c>
      <c r="C9613" s="9">
        <v>43083</v>
      </c>
      <c r="D9613" s="14" t="s">
        <v>537</v>
      </c>
      <c r="E9613" s="1" t="s">
        <v>308</v>
      </c>
      <c r="F9613" s="11">
        <v>4403</v>
      </c>
      <c r="G9613" s="1" t="s">
        <v>408</v>
      </c>
      <c r="H9613" s="1" t="s">
        <v>2503</v>
      </c>
      <c r="I9613" s="27">
        <v>162.6</v>
      </c>
      <c r="J9613" s="30" t="s">
        <v>7178</v>
      </c>
      <c r="K9613" s="28" t="s">
        <v>875</v>
      </c>
      <c r="L9613" s="4" t="s">
        <v>333</v>
      </c>
    </row>
    <row r="9614" spans="1:12">
      <c r="A9614" s="36">
        <v>2017</v>
      </c>
      <c r="B9614" s="35" t="s">
        <v>816</v>
      </c>
      <c r="C9614" s="9">
        <v>43083</v>
      </c>
      <c r="D9614" s="14" t="s">
        <v>537</v>
      </c>
      <c r="E9614" s="1" t="s">
        <v>308</v>
      </c>
      <c r="F9614" s="11">
        <v>4403</v>
      </c>
      <c r="G9614" s="1" t="s">
        <v>408</v>
      </c>
      <c r="H9614" s="1" t="s">
        <v>2503</v>
      </c>
      <c r="I9614" s="27">
        <v>88.9</v>
      </c>
      <c r="J9614" s="30" t="s">
        <v>7179</v>
      </c>
      <c r="K9614" s="28" t="s">
        <v>7180</v>
      </c>
      <c r="L9614" s="4" t="s">
        <v>333</v>
      </c>
    </row>
    <row r="9615" spans="1:12">
      <c r="A9615" s="36">
        <v>2017</v>
      </c>
      <c r="B9615" s="35" t="s">
        <v>816</v>
      </c>
      <c r="C9615" s="9">
        <v>43085</v>
      </c>
      <c r="D9615" s="14" t="s">
        <v>537</v>
      </c>
      <c r="E9615" s="1" t="s">
        <v>308</v>
      </c>
      <c r="F9615" s="11">
        <v>4521</v>
      </c>
      <c r="G9615" s="1" t="s">
        <v>408</v>
      </c>
      <c r="H9615" s="1" t="s">
        <v>2503</v>
      </c>
      <c r="I9615" s="27">
        <v>152.5</v>
      </c>
      <c r="J9615" s="30" t="s">
        <v>7181</v>
      </c>
      <c r="K9615" s="28" t="s">
        <v>7105</v>
      </c>
      <c r="L9615" s="4" t="s">
        <v>333</v>
      </c>
    </row>
    <row r="9616" spans="1:12">
      <c r="A9616" s="36">
        <v>2017</v>
      </c>
      <c r="B9616" s="35" t="s">
        <v>816</v>
      </c>
      <c r="C9616" s="9">
        <v>43086</v>
      </c>
      <c r="D9616" s="14" t="s">
        <v>537</v>
      </c>
      <c r="E9616" s="1" t="s">
        <v>308</v>
      </c>
      <c r="F9616" s="11">
        <v>4521</v>
      </c>
      <c r="G9616" s="1" t="s">
        <v>408</v>
      </c>
      <c r="H9616" s="1" t="s">
        <v>2503</v>
      </c>
      <c r="I9616" s="27">
        <v>65.400000000000006</v>
      </c>
      <c r="J9616" s="30" t="s">
        <v>7182</v>
      </c>
      <c r="K9616" s="28" t="s">
        <v>7105</v>
      </c>
      <c r="L9616" s="4" t="s">
        <v>333</v>
      </c>
    </row>
    <row r="9617" spans="1:12">
      <c r="A9617" s="36">
        <v>2017</v>
      </c>
      <c r="B9617" s="35" t="s">
        <v>816</v>
      </c>
      <c r="C9617" s="9">
        <v>43086</v>
      </c>
      <c r="D9617" s="14" t="s">
        <v>537</v>
      </c>
      <c r="E9617" s="1" t="s">
        <v>308</v>
      </c>
      <c r="F9617" s="11">
        <v>4521</v>
      </c>
      <c r="G9617" s="1" t="s">
        <v>408</v>
      </c>
      <c r="H9617" s="1" t="s">
        <v>2503</v>
      </c>
      <c r="I9617" s="27">
        <v>98</v>
      </c>
      <c r="J9617" s="30" t="s">
        <v>7183</v>
      </c>
      <c r="K9617" s="28" t="s">
        <v>7105</v>
      </c>
      <c r="L9617" s="4" t="s">
        <v>333</v>
      </c>
    </row>
    <row r="9618" spans="1:12">
      <c r="A9618" s="36">
        <v>2017</v>
      </c>
      <c r="B9618" s="35" t="s">
        <v>816</v>
      </c>
      <c r="C9618" s="9">
        <v>43091</v>
      </c>
      <c r="D9618" s="14" t="s">
        <v>537</v>
      </c>
      <c r="E9618" s="1" t="s">
        <v>308</v>
      </c>
      <c r="F9618" s="11">
        <v>4521</v>
      </c>
      <c r="G9618" s="1" t="s">
        <v>408</v>
      </c>
      <c r="H9618" s="1" t="s">
        <v>2503</v>
      </c>
      <c r="I9618" s="27">
        <v>156.19999999999999</v>
      </c>
      <c r="J9618" s="30" t="s">
        <v>7184</v>
      </c>
      <c r="K9618" s="28" t="s">
        <v>7105</v>
      </c>
      <c r="L9618" s="4" t="s">
        <v>333</v>
      </c>
    </row>
    <row r="9619" spans="1:12">
      <c r="A9619" s="36">
        <v>2017</v>
      </c>
      <c r="B9619" s="35" t="s">
        <v>816</v>
      </c>
      <c r="C9619" s="9">
        <v>43091</v>
      </c>
      <c r="D9619" s="14" t="s">
        <v>537</v>
      </c>
      <c r="E9619" s="1" t="s">
        <v>308</v>
      </c>
      <c r="F9619" s="11">
        <v>4521</v>
      </c>
      <c r="G9619" s="1" t="s">
        <v>408</v>
      </c>
      <c r="H9619" s="1" t="s">
        <v>2503</v>
      </c>
      <c r="I9619" s="27">
        <v>143</v>
      </c>
      <c r="J9619" s="30" t="s">
        <v>7185</v>
      </c>
      <c r="K9619" s="28" t="s">
        <v>7105</v>
      </c>
      <c r="L9619" s="4" t="s">
        <v>333</v>
      </c>
    </row>
    <row r="9620" spans="1:12">
      <c r="A9620" s="36">
        <v>2017</v>
      </c>
      <c r="B9620" s="35" t="s">
        <v>816</v>
      </c>
      <c r="C9620" s="9">
        <v>43087</v>
      </c>
      <c r="D9620" s="14" t="s">
        <v>537</v>
      </c>
      <c r="E9620" s="1" t="s">
        <v>221</v>
      </c>
      <c r="F9620" s="11">
        <v>4569</v>
      </c>
      <c r="G9620" s="1" t="s">
        <v>149</v>
      </c>
      <c r="H9620" s="11" t="s">
        <v>150</v>
      </c>
      <c r="I9620" s="27">
        <v>35</v>
      </c>
      <c r="J9620" s="30" t="s">
        <v>7186</v>
      </c>
      <c r="K9620" s="28" t="s">
        <v>7187</v>
      </c>
      <c r="L9620" s="4" t="s">
        <v>141</v>
      </c>
    </row>
    <row r="9621" spans="1:12">
      <c r="A9621" s="36">
        <v>2017</v>
      </c>
      <c r="B9621" s="35" t="s">
        <v>816</v>
      </c>
      <c r="C9621" s="9">
        <v>43087</v>
      </c>
      <c r="D9621" s="14" t="s">
        <v>537</v>
      </c>
      <c r="E9621" s="1" t="s">
        <v>221</v>
      </c>
      <c r="F9621" s="11">
        <v>4571</v>
      </c>
      <c r="G9621" s="1" t="s">
        <v>149</v>
      </c>
      <c r="H9621" s="11" t="s">
        <v>150</v>
      </c>
      <c r="I9621" s="27">
        <v>50</v>
      </c>
      <c r="J9621" s="30" t="s">
        <v>7188</v>
      </c>
      <c r="K9621" s="28" t="s">
        <v>7189</v>
      </c>
      <c r="L9621" s="4" t="s">
        <v>141</v>
      </c>
    </row>
    <row r="9622" spans="1:12">
      <c r="A9622" s="36">
        <v>2017</v>
      </c>
      <c r="B9622" s="35" t="s">
        <v>816</v>
      </c>
      <c r="C9622" s="9">
        <v>43087</v>
      </c>
      <c r="D9622" s="14" t="s">
        <v>537</v>
      </c>
      <c r="E9622" s="1" t="s">
        <v>221</v>
      </c>
      <c r="F9622" s="11">
        <v>4601</v>
      </c>
      <c r="G9622" s="1" t="s">
        <v>149</v>
      </c>
      <c r="H9622" s="11" t="s">
        <v>150</v>
      </c>
      <c r="I9622" s="27">
        <v>33</v>
      </c>
      <c r="J9622" s="30" t="s">
        <v>7190</v>
      </c>
      <c r="K9622" s="28" t="s">
        <v>7191</v>
      </c>
      <c r="L9622" s="4" t="s">
        <v>141</v>
      </c>
    </row>
    <row r="9623" spans="1:12">
      <c r="A9623" s="36">
        <v>2017</v>
      </c>
      <c r="B9623" s="35" t="s">
        <v>816</v>
      </c>
      <c r="C9623" s="9">
        <v>43087</v>
      </c>
      <c r="D9623" s="14" t="s">
        <v>537</v>
      </c>
      <c r="E9623" s="1" t="s">
        <v>221</v>
      </c>
      <c r="F9623" s="11">
        <v>4567</v>
      </c>
      <c r="G9623" s="1" t="s">
        <v>149</v>
      </c>
      <c r="H9623" s="11" t="s">
        <v>150</v>
      </c>
      <c r="I9623" s="27">
        <v>51</v>
      </c>
      <c r="J9623" s="30" t="s">
        <v>7192</v>
      </c>
      <c r="K9623" s="28" t="s">
        <v>7193</v>
      </c>
      <c r="L9623" s="4" t="s">
        <v>141</v>
      </c>
    </row>
    <row r="9624" spans="1:12">
      <c r="A9624" s="36">
        <v>2017</v>
      </c>
      <c r="B9624" s="35" t="s">
        <v>816</v>
      </c>
      <c r="C9624" s="9">
        <v>43087</v>
      </c>
      <c r="D9624" s="14" t="s">
        <v>537</v>
      </c>
      <c r="E9624" s="1" t="s">
        <v>221</v>
      </c>
      <c r="F9624" s="11">
        <v>4569</v>
      </c>
      <c r="G9624" s="1" t="s">
        <v>149</v>
      </c>
      <c r="H9624" s="11" t="s">
        <v>150</v>
      </c>
      <c r="I9624" s="27">
        <v>32</v>
      </c>
      <c r="J9624" s="30" t="s">
        <v>7194</v>
      </c>
      <c r="K9624" s="28" t="s">
        <v>7195</v>
      </c>
      <c r="L9624" s="4" t="s">
        <v>141</v>
      </c>
    </row>
    <row r="9625" spans="1:12">
      <c r="A9625" s="36">
        <v>2017</v>
      </c>
      <c r="B9625" s="35" t="s">
        <v>816</v>
      </c>
      <c r="C9625" s="9">
        <v>43087</v>
      </c>
      <c r="D9625" s="14" t="s">
        <v>537</v>
      </c>
      <c r="E9625" s="1" t="s">
        <v>221</v>
      </c>
      <c r="F9625" s="11">
        <v>4614</v>
      </c>
      <c r="G9625" s="1" t="s">
        <v>149</v>
      </c>
      <c r="H9625" s="11" t="s">
        <v>150</v>
      </c>
      <c r="I9625" s="27">
        <v>42</v>
      </c>
      <c r="J9625" s="30" t="s">
        <v>7196</v>
      </c>
      <c r="K9625" s="28" t="s">
        <v>7197</v>
      </c>
      <c r="L9625" s="4" t="s">
        <v>141</v>
      </c>
    </row>
    <row r="9626" spans="1:12">
      <c r="A9626" s="36">
        <v>2017</v>
      </c>
      <c r="B9626" s="35" t="s">
        <v>816</v>
      </c>
      <c r="C9626" s="9">
        <v>43087</v>
      </c>
      <c r="D9626" s="14" t="s">
        <v>537</v>
      </c>
      <c r="E9626" s="1" t="s">
        <v>221</v>
      </c>
      <c r="F9626" s="11">
        <v>4618</v>
      </c>
      <c r="G9626" s="1" t="s">
        <v>149</v>
      </c>
      <c r="H9626" s="11" t="s">
        <v>150</v>
      </c>
      <c r="I9626" s="27">
        <v>30</v>
      </c>
      <c r="J9626" s="30" t="s">
        <v>7198</v>
      </c>
      <c r="K9626" s="28" t="s">
        <v>7191</v>
      </c>
      <c r="L9626" s="4" t="s">
        <v>141</v>
      </c>
    </row>
    <row r="9627" spans="1:12">
      <c r="A9627" s="36">
        <v>2017</v>
      </c>
      <c r="B9627" s="35" t="s">
        <v>816</v>
      </c>
      <c r="C9627" s="9">
        <v>43087</v>
      </c>
      <c r="D9627" s="14" t="s">
        <v>537</v>
      </c>
      <c r="E9627" s="1" t="s">
        <v>6</v>
      </c>
      <c r="F9627" s="11">
        <v>4136</v>
      </c>
      <c r="G9627" s="1" t="s">
        <v>37</v>
      </c>
      <c r="H9627" s="11" t="s">
        <v>2087</v>
      </c>
      <c r="I9627" s="27">
        <v>111</v>
      </c>
      <c r="J9627" s="30" t="s">
        <v>7199</v>
      </c>
      <c r="K9627" s="28" t="s">
        <v>5282</v>
      </c>
      <c r="L9627" s="4" t="s">
        <v>9</v>
      </c>
    </row>
    <row r="9628" spans="1:12">
      <c r="A9628" s="36">
        <v>2017</v>
      </c>
      <c r="B9628" s="35" t="s">
        <v>816</v>
      </c>
      <c r="C9628" s="9">
        <v>43087</v>
      </c>
      <c r="D9628" s="14" t="s">
        <v>537</v>
      </c>
      <c r="E9628" s="1" t="s">
        <v>636</v>
      </c>
      <c r="F9628" s="11">
        <v>1285</v>
      </c>
      <c r="G9628" s="1" t="s">
        <v>37</v>
      </c>
      <c r="H9628" s="11" t="s">
        <v>2087</v>
      </c>
      <c r="I9628" s="27">
        <v>245</v>
      </c>
      <c r="J9628" s="30" t="s">
        <v>7200</v>
      </c>
      <c r="K9628" s="28" t="s">
        <v>7093</v>
      </c>
      <c r="L9628" s="4" t="s">
        <v>582</v>
      </c>
    </row>
    <row r="9629" spans="1:12">
      <c r="A9629" s="36">
        <v>2017</v>
      </c>
      <c r="B9629" s="35" t="s">
        <v>816</v>
      </c>
      <c r="C9629" s="9">
        <v>43088</v>
      </c>
      <c r="D9629" s="14" t="s">
        <v>537</v>
      </c>
      <c r="E9629" s="1" t="s">
        <v>308</v>
      </c>
      <c r="F9629" s="11">
        <v>4419</v>
      </c>
      <c r="G9629" s="1" t="s">
        <v>37</v>
      </c>
      <c r="H9629" s="11" t="s">
        <v>2087</v>
      </c>
      <c r="I9629" s="27">
        <v>92</v>
      </c>
      <c r="J9629" s="30" t="s">
        <v>7201</v>
      </c>
      <c r="K9629" s="28" t="s">
        <v>7047</v>
      </c>
      <c r="L9629" s="4" t="s">
        <v>141</v>
      </c>
    </row>
    <row r="9630" spans="1:12">
      <c r="A9630" s="36">
        <v>2017</v>
      </c>
      <c r="B9630" s="35" t="s">
        <v>816</v>
      </c>
      <c r="C9630" s="9">
        <v>43088</v>
      </c>
      <c r="D9630" s="14" t="s">
        <v>537</v>
      </c>
      <c r="E9630" s="1" t="s">
        <v>6</v>
      </c>
      <c r="F9630" s="11">
        <v>4138</v>
      </c>
      <c r="G9630" s="1" t="s">
        <v>37</v>
      </c>
      <c r="H9630" s="11" t="s">
        <v>2087</v>
      </c>
      <c r="I9630" s="27">
        <v>152</v>
      </c>
      <c r="J9630" s="30" t="s">
        <v>7202</v>
      </c>
      <c r="K9630" s="28" t="s">
        <v>6329</v>
      </c>
      <c r="L9630" s="4" t="s">
        <v>273</v>
      </c>
    </row>
    <row r="9631" spans="1:12">
      <c r="A9631" s="36">
        <v>2017</v>
      </c>
      <c r="B9631" s="35" t="s">
        <v>816</v>
      </c>
      <c r="C9631" s="9">
        <v>43074</v>
      </c>
      <c r="D9631" s="14" t="s">
        <v>537</v>
      </c>
      <c r="E9631" s="1" t="s">
        <v>308</v>
      </c>
      <c r="F9631" s="11">
        <v>4403</v>
      </c>
      <c r="G9631" s="1" t="s">
        <v>37</v>
      </c>
      <c r="H9631" s="11" t="s">
        <v>1482</v>
      </c>
      <c r="I9631" s="27">
        <v>71</v>
      </c>
      <c r="J9631" s="30" t="s">
        <v>7203</v>
      </c>
      <c r="K9631" s="28" t="s">
        <v>7165</v>
      </c>
      <c r="L9631" s="4" t="s">
        <v>333</v>
      </c>
    </row>
    <row r="9632" spans="1:12">
      <c r="A9632" s="36">
        <v>2017</v>
      </c>
      <c r="B9632" s="35" t="s">
        <v>816</v>
      </c>
      <c r="C9632" s="9">
        <v>43074</v>
      </c>
      <c r="D9632" s="14" t="s">
        <v>537</v>
      </c>
      <c r="E9632" s="1" t="s">
        <v>308</v>
      </c>
      <c r="F9632" s="11">
        <v>4403</v>
      </c>
      <c r="G9632" s="1" t="s">
        <v>37</v>
      </c>
      <c r="H9632" s="11" t="s">
        <v>1482</v>
      </c>
      <c r="I9632" s="27">
        <v>137.5</v>
      </c>
      <c r="J9632" s="30" t="s">
        <v>7204</v>
      </c>
      <c r="K9632" s="28" t="s">
        <v>7165</v>
      </c>
      <c r="L9632" s="4" t="s">
        <v>333</v>
      </c>
    </row>
    <row r="9633" spans="1:12">
      <c r="A9633" s="36">
        <v>2017</v>
      </c>
      <c r="B9633" s="35" t="s">
        <v>816</v>
      </c>
      <c r="C9633" s="9">
        <v>43074</v>
      </c>
      <c r="D9633" s="14" t="s">
        <v>537</v>
      </c>
      <c r="E9633" s="1" t="s">
        <v>13</v>
      </c>
      <c r="F9633" s="11">
        <v>5071</v>
      </c>
      <c r="G9633" s="1" t="s">
        <v>37</v>
      </c>
      <c r="H9633" s="11" t="s">
        <v>1482</v>
      </c>
      <c r="I9633" s="27">
        <v>104.3</v>
      </c>
      <c r="J9633" s="30" t="s">
        <v>7205</v>
      </c>
      <c r="K9633" s="28" t="s">
        <v>7206</v>
      </c>
      <c r="L9633" s="4" t="s">
        <v>333</v>
      </c>
    </row>
    <row r="9634" spans="1:12">
      <c r="A9634" s="36">
        <v>2017</v>
      </c>
      <c r="B9634" s="35" t="s">
        <v>816</v>
      </c>
      <c r="C9634" s="9">
        <v>43074</v>
      </c>
      <c r="D9634" s="14" t="s">
        <v>537</v>
      </c>
      <c r="E9634" s="1" t="s">
        <v>13</v>
      </c>
      <c r="F9634" s="11">
        <v>5067</v>
      </c>
      <c r="G9634" s="1" t="s">
        <v>37</v>
      </c>
      <c r="H9634" s="11" t="s">
        <v>1482</v>
      </c>
      <c r="I9634" s="27">
        <v>22.1</v>
      </c>
      <c r="J9634" s="30" t="s">
        <v>7207</v>
      </c>
      <c r="K9634" s="28" t="s">
        <v>7208</v>
      </c>
      <c r="L9634" s="4" t="s">
        <v>333</v>
      </c>
    </row>
    <row r="9635" spans="1:12">
      <c r="A9635" s="36">
        <v>2017</v>
      </c>
      <c r="B9635" s="35" t="s">
        <v>816</v>
      </c>
      <c r="C9635" s="9">
        <v>43074</v>
      </c>
      <c r="D9635" s="14" t="s">
        <v>537</v>
      </c>
      <c r="E9635" s="1" t="s">
        <v>13</v>
      </c>
      <c r="F9635" s="11">
        <v>5067</v>
      </c>
      <c r="G9635" s="1" t="s">
        <v>37</v>
      </c>
      <c r="H9635" s="11" t="s">
        <v>1482</v>
      </c>
      <c r="I9635" s="27">
        <v>21.8</v>
      </c>
      <c r="J9635" s="30" t="s">
        <v>7209</v>
      </c>
      <c r="K9635" s="28" t="s">
        <v>7208</v>
      </c>
      <c r="L9635" s="4" t="s">
        <v>333</v>
      </c>
    </row>
    <row r="9636" spans="1:12">
      <c r="A9636" s="36">
        <v>2017</v>
      </c>
      <c r="B9636" s="35" t="s">
        <v>816</v>
      </c>
      <c r="C9636" s="9">
        <v>43077</v>
      </c>
      <c r="D9636" s="14" t="s">
        <v>537</v>
      </c>
      <c r="E9636" s="1" t="s">
        <v>6</v>
      </c>
      <c r="F9636" s="11">
        <v>4103</v>
      </c>
      <c r="G9636" s="1" t="s">
        <v>37</v>
      </c>
      <c r="H9636" s="11" t="s">
        <v>1482</v>
      </c>
      <c r="I9636" s="27">
        <v>207.6</v>
      </c>
      <c r="J9636" s="30" t="s">
        <v>7210</v>
      </c>
      <c r="K9636" s="28" t="s">
        <v>5018</v>
      </c>
      <c r="L9636" s="4" t="s">
        <v>273</v>
      </c>
    </row>
    <row r="9637" spans="1:12">
      <c r="A9637" s="36">
        <v>2017</v>
      </c>
      <c r="B9637" s="35" t="s">
        <v>816</v>
      </c>
      <c r="C9637" s="9">
        <v>43077</v>
      </c>
      <c r="D9637" s="14" t="s">
        <v>537</v>
      </c>
      <c r="E9637" s="1" t="s">
        <v>377</v>
      </c>
      <c r="F9637" s="11">
        <v>1952</v>
      </c>
      <c r="G9637" s="1" t="s">
        <v>37</v>
      </c>
      <c r="H9637" s="11" t="s">
        <v>1482</v>
      </c>
      <c r="I9637" s="27">
        <v>61</v>
      </c>
      <c r="J9637" s="30" t="s">
        <v>7211</v>
      </c>
      <c r="K9637" s="28" t="s">
        <v>7212</v>
      </c>
      <c r="L9637" s="4" t="s">
        <v>333</v>
      </c>
    </row>
    <row r="9638" spans="1:12">
      <c r="A9638" s="36">
        <v>2017</v>
      </c>
      <c r="B9638" s="35" t="s">
        <v>816</v>
      </c>
      <c r="C9638" s="9">
        <v>43077</v>
      </c>
      <c r="D9638" s="14" t="s">
        <v>537</v>
      </c>
      <c r="E9638" s="1" t="s">
        <v>6</v>
      </c>
      <c r="F9638" s="11">
        <v>4103</v>
      </c>
      <c r="G9638" s="1" t="s">
        <v>37</v>
      </c>
      <c r="H9638" s="11" t="s">
        <v>1482</v>
      </c>
      <c r="I9638" s="27">
        <v>180.7</v>
      </c>
      <c r="J9638" s="30" t="s">
        <v>7213</v>
      </c>
      <c r="K9638" s="28" t="s">
        <v>5018</v>
      </c>
      <c r="L9638" s="4" t="s">
        <v>273</v>
      </c>
    </row>
    <row r="9639" spans="1:12">
      <c r="A9639" s="36">
        <v>2017</v>
      </c>
      <c r="B9639" s="35" t="s">
        <v>816</v>
      </c>
      <c r="C9639" s="9">
        <v>43077</v>
      </c>
      <c r="D9639" s="14" t="s">
        <v>537</v>
      </c>
      <c r="E9639" s="1" t="s">
        <v>308</v>
      </c>
      <c r="F9639" s="11">
        <v>4424</v>
      </c>
      <c r="G9639" s="1" t="s">
        <v>37</v>
      </c>
      <c r="H9639" s="11" t="s">
        <v>1482</v>
      </c>
      <c r="I9639" s="27">
        <v>115.6</v>
      </c>
      <c r="J9639" s="30" t="s">
        <v>7214</v>
      </c>
      <c r="K9639" s="28" t="s">
        <v>7215</v>
      </c>
      <c r="L9639" s="4" t="s">
        <v>333</v>
      </c>
    </row>
    <row r="9640" spans="1:12">
      <c r="A9640" s="36">
        <v>2017</v>
      </c>
      <c r="B9640" s="35" t="s">
        <v>816</v>
      </c>
      <c r="C9640" s="9">
        <v>43077</v>
      </c>
      <c r="D9640" s="14" t="s">
        <v>537</v>
      </c>
      <c r="E9640" s="1" t="s">
        <v>6</v>
      </c>
      <c r="F9640" s="11">
        <v>4103</v>
      </c>
      <c r="G9640" s="1" t="s">
        <v>37</v>
      </c>
      <c r="H9640" s="11" t="s">
        <v>1482</v>
      </c>
      <c r="I9640" s="27">
        <v>181.2</v>
      </c>
      <c r="J9640" s="30" t="s">
        <v>7216</v>
      </c>
      <c r="K9640" s="28" t="s">
        <v>5018</v>
      </c>
      <c r="L9640" s="4" t="s">
        <v>273</v>
      </c>
    </row>
    <row r="9641" spans="1:12">
      <c r="A9641" s="36">
        <v>2017</v>
      </c>
      <c r="B9641" s="35" t="s">
        <v>816</v>
      </c>
      <c r="C9641" s="9">
        <v>43078</v>
      </c>
      <c r="D9641" s="14" t="s">
        <v>537</v>
      </c>
      <c r="E9641" s="1" t="s">
        <v>13</v>
      </c>
      <c r="F9641" s="11">
        <v>5067</v>
      </c>
      <c r="G9641" s="1" t="s">
        <v>37</v>
      </c>
      <c r="H9641" s="11" t="s">
        <v>1482</v>
      </c>
      <c r="I9641" s="27">
        <v>112.3</v>
      </c>
      <c r="J9641" s="30" t="s">
        <v>7217</v>
      </c>
      <c r="K9641" s="28" t="s">
        <v>4313</v>
      </c>
      <c r="L9641" s="4" t="s">
        <v>333</v>
      </c>
    </row>
    <row r="9642" spans="1:12">
      <c r="A9642" s="36">
        <v>2017</v>
      </c>
      <c r="B9642" s="35" t="s">
        <v>816</v>
      </c>
      <c r="C9642" s="9">
        <v>43081</v>
      </c>
      <c r="D9642" s="14" t="s">
        <v>537</v>
      </c>
      <c r="E9642" s="1" t="s">
        <v>181</v>
      </c>
      <c r="F9642" s="11">
        <v>4019</v>
      </c>
      <c r="G9642" s="1" t="s">
        <v>37</v>
      </c>
      <c r="H9642" s="11" t="s">
        <v>1482</v>
      </c>
      <c r="I9642" s="27">
        <v>156.30000000000001</v>
      </c>
      <c r="J9642" s="30" t="s">
        <v>7218</v>
      </c>
      <c r="K9642" s="28" t="s">
        <v>6630</v>
      </c>
      <c r="L9642" s="4" t="s">
        <v>35</v>
      </c>
    </row>
    <row r="9643" spans="1:12">
      <c r="A9643" s="36">
        <v>2017</v>
      </c>
      <c r="B9643" s="35" t="s">
        <v>816</v>
      </c>
      <c r="C9643" s="9">
        <v>43082</v>
      </c>
      <c r="D9643" s="14" t="s">
        <v>537</v>
      </c>
      <c r="E9643" s="1" t="s">
        <v>377</v>
      </c>
      <c r="F9643" s="11">
        <v>1952</v>
      </c>
      <c r="G9643" s="1" t="s">
        <v>37</v>
      </c>
      <c r="H9643" s="11" t="s">
        <v>1482</v>
      </c>
      <c r="I9643" s="27">
        <v>38.4</v>
      </c>
      <c r="J9643" s="30" t="s">
        <v>7219</v>
      </c>
      <c r="K9643" s="28" t="s">
        <v>7220</v>
      </c>
      <c r="L9643" s="4" t="s">
        <v>333</v>
      </c>
    </row>
    <row r="9644" spans="1:12">
      <c r="A9644" s="36">
        <v>2017</v>
      </c>
      <c r="B9644" s="35" t="s">
        <v>816</v>
      </c>
      <c r="C9644" s="9">
        <v>43082</v>
      </c>
      <c r="D9644" s="14" t="s">
        <v>537</v>
      </c>
      <c r="E9644" s="1" t="s">
        <v>377</v>
      </c>
      <c r="F9644" s="11">
        <v>1952</v>
      </c>
      <c r="G9644" s="1" t="s">
        <v>37</v>
      </c>
      <c r="H9644" s="11" t="s">
        <v>1482</v>
      </c>
      <c r="I9644" s="27">
        <v>38.200000000000003</v>
      </c>
      <c r="J9644" s="30" t="s">
        <v>7221</v>
      </c>
      <c r="K9644" s="28" t="s">
        <v>7220</v>
      </c>
      <c r="L9644" s="4" t="s">
        <v>333</v>
      </c>
    </row>
    <row r="9645" spans="1:12">
      <c r="A9645" s="36">
        <v>2017</v>
      </c>
      <c r="B9645" s="35" t="s">
        <v>816</v>
      </c>
      <c r="C9645" s="9">
        <v>43082</v>
      </c>
      <c r="D9645" s="14" t="s">
        <v>537</v>
      </c>
      <c r="E9645" s="1" t="s">
        <v>377</v>
      </c>
      <c r="F9645" s="11">
        <v>1952</v>
      </c>
      <c r="G9645" s="1" t="s">
        <v>37</v>
      </c>
      <c r="H9645" s="11" t="s">
        <v>1482</v>
      </c>
      <c r="I9645" s="27">
        <v>34.6</v>
      </c>
      <c r="J9645" s="30" t="s">
        <v>7222</v>
      </c>
      <c r="K9645" s="28" t="s">
        <v>7220</v>
      </c>
      <c r="L9645" s="4" t="s">
        <v>333</v>
      </c>
    </row>
    <row r="9646" spans="1:12">
      <c r="A9646" s="36">
        <v>2017</v>
      </c>
      <c r="B9646" s="35" t="s">
        <v>816</v>
      </c>
      <c r="C9646" s="9">
        <v>43082</v>
      </c>
      <c r="D9646" s="14" t="s">
        <v>537</v>
      </c>
      <c r="E9646" s="1" t="s">
        <v>377</v>
      </c>
      <c r="F9646" s="11">
        <v>1952</v>
      </c>
      <c r="G9646" s="1" t="s">
        <v>37</v>
      </c>
      <c r="H9646" s="11" t="s">
        <v>1482</v>
      </c>
      <c r="I9646" s="27">
        <v>108.7</v>
      </c>
      <c r="J9646" s="30" t="s">
        <v>7223</v>
      </c>
      <c r="K9646" s="28" t="s">
        <v>7220</v>
      </c>
      <c r="L9646" s="4" t="s">
        <v>333</v>
      </c>
    </row>
    <row r="9647" spans="1:12">
      <c r="A9647" s="36">
        <v>2017</v>
      </c>
      <c r="B9647" s="35" t="s">
        <v>816</v>
      </c>
      <c r="C9647" s="9">
        <v>43082</v>
      </c>
      <c r="D9647" s="14" t="s">
        <v>537</v>
      </c>
      <c r="E9647" s="1" t="s">
        <v>308</v>
      </c>
      <c r="F9647" s="11">
        <v>4521</v>
      </c>
      <c r="G9647" s="1" t="s">
        <v>37</v>
      </c>
      <c r="H9647" s="11" t="s">
        <v>1482</v>
      </c>
      <c r="I9647" s="27">
        <v>115.5</v>
      </c>
      <c r="J9647" s="30" t="s">
        <v>7224</v>
      </c>
      <c r="K9647" s="28" t="s">
        <v>7105</v>
      </c>
      <c r="L9647" s="4" t="s">
        <v>333</v>
      </c>
    </row>
    <row r="9648" spans="1:12">
      <c r="A9648" s="36">
        <v>2017</v>
      </c>
      <c r="B9648" s="35" t="s">
        <v>816</v>
      </c>
      <c r="C9648" s="9">
        <v>43082</v>
      </c>
      <c r="D9648" s="14" t="s">
        <v>537</v>
      </c>
      <c r="E9648" s="1" t="s">
        <v>377</v>
      </c>
      <c r="F9648" s="11">
        <v>1952</v>
      </c>
      <c r="G9648" s="1" t="s">
        <v>37</v>
      </c>
      <c r="H9648" s="11" t="s">
        <v>1482</v>
      </c>
      <c r="I9648" s="27">
        <v>27.1</v>
      </c>
      <c r="J9648" s="30" t="s">
        <v>7225</v>
      </c>
      <c r="K9648" s="28" t="s">
        <v>7220</v>
      </c>
      <c r="L9648" s="4" t="s">
        <v>333</v>
      </c>
    </row>
    <row r="9649" spans="1:12">
      <c r="A9649" s="36">
        <v>2017</v>
      </c>
      <c r="B9649" s="35" t="s">
        <v>816</v>
      </c>
      <c r="C9649" s="9">
        <v>43082</v>
      </c>
      <c r="D9649" s="14" t="s">
        <v>537</v>
      </c>
      <c r="E9649" s="1" t="s">
        <v>377</v>
      </c>
      <c r="F9649" s="11">
        <v>1952</v>
      </c>
      <c r="G9649" s="1" t="s">
        <v>37</v>
      </c>
      <c r="H9649" s="11" t="s">
        <v>1482</v>
      </c>
      <c r="I9649" s="27">
        <v>30.1</v>
      </c>
      <c r="J9649" s="30" t="s">
        <v>7226</v>
      </c>
      <c r="K9649" s="28" t="s">
        <v>7220</v>
      </c>
      <c r="L9649" s="4" t="s">
        <v>333</v>
      </c>
    </row>
    <row r="9650" spans="1:12">
      <c r="A9650" s="36">
        <v>2017</v>
      </c>
      <c r="B9650" s="35" t="s">
        <v>816</v>
      </c>
      <c r="C9650" s="9">
        <v>43082</v>
      </c>
      <c r="D9650" s="14" t="s">
        <v>537</v>
      </c>
      <c r="E9650" s="1" t="s">
        <v>308</v>
      </c>
      <c r="F9650" s="11">
        <v>4403</v>
      </c>
      <c r="G9650" s="1" t="s">
        <v>37</v>
      </c>
      <c r="H9650" s="11" t="s">
        <v>1482</v>
      </c>
      <c r="I9650" s="27">
        <v>93.8</v>
      </c>
      <c r="J9650" s="30" t="s">
        <v>7227</v>
      </c>
      <c r="K9650" s="28" t="s">
        <v>7102</v>
      </c>
      <c r="L9650" s="4" t="s">
        <v>333</v>
      </c>
    </row>
    <row r="9651" spans="1:12">
      <c r="A9651" s="36">
        <v>2017</v>
      </c>
      <c r="B9651" s="35" t="s">
        <v>816</v>
      </c>
      <c r="C9651" s="9">
        <v>43083</v>
      </c>
      <c r="D9651" s="14" t="s">
        <v>537</v>
      </c>
      <c r="E9651" s="1" t="s">
        <v>308</v>
      </c>
      <c r="F9651" s="11">
        <v>4403</v>
      </c>
      <c r="G9651" s="1" t="s">
        <v>37</v>
      </c>
      <c r="H9651" s="11" t="s">
        <v>1482</v>
      </c>
      <c r="I9651" s="27">
        <v>95.7</v>
      </c>
      <c r="J9651" s="30" t="s">
        <v>7228</v>
      </c>
      <c r="K9651" s="28" t="s">
        <v>875</v>
      </c>
      <c r="L9651" s="4" t="s">
        <v>333</v>
      </c>
    </row>
    <row r="9652" spans="1:12">
      <c r="A9652" s="36">
        <v>2017</v>
      </c>
      <c r="B9652" s="35" t="s">
        <v>816</v>
      </c>
      <c r="C9652" s="9">
        <v>43088</v>
      </c>
      <c r="D9652" s="14" t="s">
        <v>537</v>
      </c>
      <c r="E9652" s="1" t="s">
        <v>6</v>
      </c>
      <c r="F9652" s="11">
        <v>4122</v>
      </c>
      <c r="G9652" s="1" t="s">
        <v>37</v>
      </c>
      <c r="H9652" s="11" t="s">
        <v>1482</v>
      </c>
      <c r="I9652" s="27">
        <v>192.4</v>
      </c>
      <c r="J9652" s="30" t="s">
        <v>7229</v>
      </c>
      <c r="K9652" s="28" t="s">
        <v>7230</v>
      </c>
      <c r="L9652" s="4" t="s">
        <v>273</v>
      </c>
    </row>
    <row r="9653" spans="1:12">
      <c r="A9653" s="36">
        <v>2017</v>
      </c>
      <c r="B9653" s="35" t="s">
        <v>816</v>
      </c>
      <c r="C9653" s="9">
        <v>43089</v>
      </c>
      <c r="D9653" s="14" t="s">
        <v>537</v>
      </c>
      <c r="E9653" s="1" t="s">
        <v>13</v>
      </c>
      <c r="F9653" s="11">
        <v>5071</v>
      </c>
      <c r="G9653" s="1" t="s">
        <v>37</v>
      </c>
      <c r="H9653" s="11" t="s">
        <v>1482</v>
      </c>
      <c r="I9653" s="27">
        <v>34.9</v>
      </c>
      <c r="J9653" s="30" t="s">
        <v>7231</v>
      </c>
      <c r="K9653" s="28" t="s">
        <v>7232</v>
      </c>
      <c r="L9653" s="4" t="s">
        <v>333</v>
      </c>
    </row>
    <row r="9654" spans="1:12">
      <c r="A9654" s="36">
        <v>2017</v>
      </c>
      <c r="B9654" s="35" t="s">
        <v>816</v>
      </c>
      <c r="C9654" s="9">
        <v>43089</v>
      </c>
      <c r="D9654" s="14" t="s">
        <v>537</v>
      </c>
      <c r="E9654" s="1" t="s">
        <v>13</v>
      </c>
      <c r="F9654" s="11">
        <v>5071</v>
      </c>
      <c r="G9654" s="1" t="s">
        <v>37</v>
      </c>
      <c r="H9654" s="11" t="s">
        <v>1482</v>
      </c>
      <c r="I9654" s="27">
        <v>26.2</v>
      </c>
      <c r="J9654" s="30" t="s">
        <v>7233</v>
      </c>
      <c r="K9654" s="28" t="s">
        <v>7232</v>
      </c>
      <c r="L9654" s="4" t="s">
        <v>333</v>
      </c>
    </row>
    <row r="9655" spans="1:12">
      <c r="A9655" s="36">
        <v>2017</v>
      </c>
      <c r="B9655" s="35" t="s">
        <v>816</v>
      </c>
      <c r="C9655" s="9">
        <v>43089</v>
      </c>
      <c r="D9655" s="14" t="s">
        <v>537</v>
      </c>
      <c r="E9655" s="1" t="s">
        <v>13</v>
      </c>
      <c r="F9655" s="11">
        <v>5071</v>
      </c>
      <c r="G9655" s="1" t="s">
        <v>37</v>
      </c>
      <c r="H9655" s="11" t="s">
        <v>1482</v>
      </c>
      <c r="I9655" s="27">
        <v>101</v>
      </c>
      <c r="J9655" s="30" t="s">
        <v>7234</v>
      </c>
      <c r="K9655" s="28" t="s">
        <v>7232</v>
      </c>
      <c r="L9655" s="4" t="s">
        <v>333</v>
      </c>
    </row>
    <row r="9656" spans="1:12">
      <c r="A9656" s="36">
        <v>2017</v>
      </c>
      <c r="B9656" s="35" t="s">
        <v>816</v>
      </c>
      <c r="C9656" s="9">
        <v>43099</v>
      </c>
      <c r="D9656" s="14" t="s">
        <v>537</v>
      </c>
      <c r="E9656" s="1" t="s">
        <v>13</v>
      </c>
      <c r="F9656" s="11">
        <v>5067</v>
      </c>
      <c r="G9656" s="1" t="s">
        <v>37</v>
      </c>
      <c r="H9656" s="11" t="s">
        <v>1482</v>
      </c>
      <c r="I9656" s="27">
        <v>48</v>
      </c>
      <c r="J9656" s="30" t="s">
        <v>7235</v>
      </c>
      <c r="K9656" s="28" t="s">
        <v>7236</v>
      </c>
      <c r="L9656" s="4" t="s">
        <v>333</v>
      </c>
    </row>
    <row r="9657" spans="1:12">
      <c r="A9657" s="36">
        <v>2017</v>
      </c>
      <c r="B9657" s="35" t="s">
        <v>816</v>
      </c>
      <c r="C9657" s="9">
        <v>43099</v>
      </c>
      <c r="D9657" s="14" t="s">
        <v>537</v>
      </c>
      <c r="E9657" s="1" t="s">
        <v>6</v>
      </c>
      <c r="F9657" s="11" t="s">
        <v>782</v>
      </c>
      <c r="G9657" s="1" t="s">
        <v>37</v>
      </c>
      <c r="H9657" s="11" t="s">
        <v>1482</v>
      </c>
      <c r="I9657" s="27">
        <v>255</v>
      </c>
      <c r="J9657" s="30" t="s">
        <v>7237</v>
      </c>
      <c r="K9657" s="28" t="s">
        <v>7238</v>
      </c>
      <c r="L9657" s="4" t="s">
        <v>582</v>
      </c>
    </row>
    <row r="9658" spans="1:12">
      <c r="A9658" s="36">
        <v>2017</v>
      </c>
      <c r="B9658" s="35" t="s">
        <v>816</v>
      </c>
      <c r="C9658" s="9">
        <v>43070</v>
      </c>
      <c r="D9658" s="14" t="s">
        <v>537</v>
      </c>
      <c r="E9658" s="1" t="s">
        <v>6</v>
      </c>
      <c r="F9658" s="11">
        <v>4122</v>
      </c>
      <c r="G9658" s="1" t="s">
        <v>37</v>
      </c>
      <c r="H9658" s="1" t="s">
        <v>143</v>
      </c>
      <c r="I9658" s="27">
        <v>95</v>
      </c>
      <c r="J9658" s="30" t="s">
        <v>7239</v>
      </c>
      <c r="K9658" s="28" t="s">
        <v>6318</v>
      </c>
      <c r="L9658" s="4" t="s">
        <v>273</v>
      </c>
    </row>
    <row r="9659" spans="1:12">
      <c r="A9659" s="36">
        <v>2017</v>
      </c>
      <c r="B9659" s="35" t="s">
        <v>816</v>
      </c>
      <c r="C9659" s="9">
        <v>43072</v>
      </c>
      <c r="D9659" s="14" t="s">
        <v>537</v>
      </c>
      <c r="E9659" s="1" t="s">
        <v>636</v>
      </c>
      <c r="F9659" s="11">
        <v>1285</v>
      </c>
      <c r="G9659" s="1" t="s">
        <v>37</v>
      </c>
      <c r="H9659" s="1" t="s">
        <v>143</v>
      </c>
      <c r="I9659" s="27">
        <v>331</v>
      </c>
      <c r="J9659" s="30" t="s">
        <v>7240</v>
      </c>
      <c r="K9659" s="28" t="s">
        <v>3634</v>
      </c>
      <c r="L9659" s="4" t="s">
        <v>582</v>
      </c>
    </row>
    <row r="9660" spans="1:12">
      <c r="A9660" s="36">
        <v>2017</v>
      </c>
      <c r="B9660" s="35" t="s">
        <v>816</v>
      </c>
      <c r="C9660" s="9">
        <v>43073</v>
      </c>
      <c r="D9660" s="14" t="s">
        <v>537</v>
      </c>
      <c r="E9660" s="1" t="s">
        <v>636</v>
      </c>
      <c r="F9660" s="11">
        <v>1284</v>
      </c>
      <c r="G9660" s="1" t="s">
        <v>37</v>
      </c>
      <c r="H9660" s="1" t="s">
        <v>143</v>
      </c>
      <c r="I9660" s="27">
        <v>161</v>
      </c>
      <c r="J9660" s="30" t="s">
        <v>7241</v>
      </c>
      <c r="K9660" s="28" t="s">
        <v>3610</v>
      </c>
      <c r="L9660" s="4" t="s">
        <v>582</v>
      </c>
    </row>
    <row r="9661" spans="1:12">
      <c r="A9661" s="36">
        <v>2017</v>
      </c>
      <c r="B9661" s="35" t="s">
        <v>816</v>
      </c>
      <c r="C9661" s="9">
        <v>43076</v>
      </c>
      <c r="D9661" s="14" t="s">
        <v>537</v>
      </c>
      <c r="E9661" s="1" t="s">
        <v>609</v>
      </c>
      <c r="F9661" s="11">
        <v>1001</v>
      </c>
      <c r="G9661" s="1" t="s">
        <v>37</v>
      </c>
      <c r="H9661" s="1" t="s">
        <v>143</v>
      </c>
      <c r="I9661" s="27">
        <v>660</v>
      </c>
      <c r="J9661" s="30" t="s">
        <v>7242</v>
      </c>
      <c r="K9661" s="28" t="s">
        <v>7070</v>
      </c>
      <c r="L9661" s="4" t="s">
        <v>582</v>
      </c>
    </row>
    <row r="9662" spans="1:12">
      <c r="A9662" s="36">
        <v>2017</v>
      </c>
      <c r="B9662" s="35" t="s">
        <v>816</v>
      </c>
      <c r="C9662" s="9">
        <v>43074</v>
      </c>
      <c r="D9662" s="14" t="s">
        <v>537</v>
      </c>
      <c r="E9662" s="1" t="s">
        <v>609</v>
      </c>
      <c r="F9662" s="11">
        <v>1015</v>
      </c>
      <c r="G9662" s="1" t="s">
        <v>37</v>
      </c>
      <c r="H9662" s="1" t="s">
        <v>143</v>
      </c>
      <c r="I9662" s="27">
        <v>518</v>
      </c>
      <c r="J9662" s="30" t="s">
        <v>7243</v>
      </c>
      <c r="K9662" s="28" t="s">
        <v>4644</v>
      </c>
      <c r="L9662" s="4" t="s">
        <v>582</v>
      </c>
    </row>
    <row r="9663" spans="1:12">
      <c r="A9663" s="36">
        <v>2017</v>
      </c>
      <c r="B9663" s="35" t="s">
        <v>816</v>
      </c>
      <c r="C9663" s="9">
        <v>43075</v>
      </c>
      <c r="D9663" s="14" t="s">
        <v>537</v>
      </c>
      <c r="E9663" s="1" t="s">
        <v>636</v>
      </c>
      <c r="F9663" s="11">
        <v>1284</v>
      </c>
      <c r="G9663" s="1" t="s">
        <v>37</v>
      </c>
      <c r="H9663" s="1" t="s">
        <v>143</v>
      </c>
      <c r="I9663" s="27">
        <v>161</v>
      </c>
      <c r="J9663" s="30" t="s">
        <v>7244</v>
      </c>
      <c r="K9663" s="28" t="s">
        <v>7076</v>
      </c>
      <c r="L9663" s="4" t="s">
        <v>582</v>
      </c>
    </row>
    <row r="9664" spans="1:12">
      <c r="A9664" s="36">
        <v>2017</v>
      </c>
      <c r="B9664" s="35" t="s">
        <v>816</v>
      </c>
      <c r="C9664" s="9">
        <v>43075</v>
      </c>
      <c r="D9664" s="14" t="s">
        <v>537</v>
      </c>
      <c r="E9664" s="1" t="s">
        <v>609</v>
      </c>
      <c r="F9664" s="11">
        <v>1005</v>
      </c>
      <c r="G9664" s="1" t="s">
        <v>37</v>
      </c>
      <c r="H9664" s="1" t="s">
        <v>143</v>
      </c>
      <c r="I9664" s="27">
        <v>268</v>
      </c>
      <c r="J9664" s="30" t="s">
        <v>7245</v>
      </c>
      <c r="K9664" s="28" t="s">
        <v>7246</v>
      </c>
      <c r="L9664" s="4" t="s">
        <v>582</v>
      </c>
    </row>
    <row r="9665" spans="1:12">
      <c r="A9665" s="36">
        <v>2017</v>
      </c>
      <c r="B9665" s="35" t="s">
        <v>816</v>
      </c>
      <c r="C9665" s="9">
        <v>43076</v>
      </c>
      <c r="D9665" s="14" t="s">
        <v>537</v>
      </c>
      <c r="E9665" s="1" t="s">
        <v>13</v>
      </c>
      <c r="F9665" s="11">
        <v>5067</v>
      </c>
      <c r="G9665" s="1" t="s">
        <v>37</v>
      </c>
      <c r="H9665" s="1" t="s">
        <v>143</v>
      </c>
      <c r="I9665" s="27">
        <v>135</v>
      </c>
      <c r="J9665" s="30" t="s">
        <v>7247</v>
      </c>
      <c r="K9665" s="28" t="s">
        <v>4313</v>
      </c>
      <c r="L9665" s="4" t="s">
        <v>333</v>
      </c>
    </row>
    <row r="9666" spans="1:12">
      <c r="A9666" s="36">
        <v>2017</v>
      </c>
      <c r="B9666" s="35" t="s">
        <v>816</v>
      </c>
      <c r="C9666" s="9">
        <v>43080</v>
      </c>
      <c r="D9666" s="14" t="s">
        <v>537</v>
      </c>
      <c r="E9666" s="1" t="s">
        <v>13</v>
      </c>
      <c r="F9666" s="11">
        <v>5066</v>
      </c>
      <c r="G9666" s="1" t="s">
        <v>37</v>
      </c>
      <c r="H9666" s="1" t="s">
        <v>143</v>
      </c>
      <c r="I9666" s="27">
        <v>74</v>
      </c>
      <c r="J9666" s="30" t="s">
        <v>7248</v>
      </c>
      <c r="K9666" s="28" t="s">
        <v>5315</v>
      </c>
      <c r="L9666" s="4" t="s">
        <v>35</v>
      </c>
    </row>
    <row r="9667" spans="1:12">
      <c r="A9667" s="36">
        <v>2017</v>
      </c>
      <c r="B9667" s="35" t="s">
        <v>816</v>
      </c>
      <c r="C9667" s="9">
        <v>43081</v>
      </c>
      <c r="D9667" s="14" t="s">
        <v>537</v>
      </c>
      <c r="E9667" s="1" t="s">
        <v>6</v>
      </c>
      <c r="F9667" s="11">
        <v>4122</v>
      </c>
      <c r="G9667" s="1" t="s">
        <v>37</v>
      </c>
      <c r="H9667" s="1" t="s">
        <v>143</v>
      </c>
      <c r="I9667" s="27">
        <v>84</v>
      </c>
      <c r="J9667" s="30" t="s">
        <v>7249</v>
      </c>
      <c r="K9667" s="28" t="s">
        <v>5438</v>
      </c>
      <c r="L9667" s="4" t="s">
        <v>273</v>
      </c>
    </row>
    <row r="9668" spans="1:12">
      <c r="A9668" s="36">
        <v>2017</v>
      </c>
      <c r="B9668" s="35" t="s">
        <v>816</v>
      </c>
      <c r="C9668" s="9">
        <v>43081</v>
      </c>
      <c r="D9668" s="14" t="s">
        <v>537</v>
      </c>
      <c r="E9668" s="1" t="s">
        <v>13</v>
      </c>
      <c r="F9668" s="11">
        <v>5055</v>
      </c>
      <c r="G9668" s="1" t="s">
        <v>37</v>
      </c>
      <c r="H9668" s="1" t="s">
        <v>143</v>
      </c>
      <c r="I9668" s="27">
        <v>65</v>
      </c>
      <c r="J9668" s="30" t="s">
        <v>7250</v>
      </c>
      <c r="K9668" s="28" t="s">
        <v>2325</v>
      </c>
      <c r="L9668" s="4" t="s">
        <v>273</v>
      </c>
    </row>
    <row r="9669" spans="1:12">
      <c r="A9669" s="36">
        <v>2017</v>
      </c>
      <c r="B9669" s="35" t="s">
        <v>816</v>
      </c>
      <c r="C9669" s="9">
        <v>43081</v>
      </c>
      <c r="D9669" s="14" t="s">
        <v>537</v>
      </c>
      <c r="E9669" s="1" t="s">
        <v>741</v>
      </c>
      <c r="F9669" s="11">
        <v>5077</v>
      </c>
      <c r="G9669" s="1" t="s">
        <v>37</v>
      </c>
      <c r="H9669" s="1" t="s">
        <v>143</v>
      </c>
      <c r="I9669" s="27">
        <v>125</v>
      </c>
      <c r="J9669" s="30" t="s">
        <v>7251</v>
      </c>
      <c r="K9669" s="28" t="s">
        <v>7129</v>
      </c>
      <c r="L9669" s="4" t="s">
        <v>582</v>
      </c>
    </row>
    <row r="9670" spans="1:12">
      <c r="A9670" s="36">
        <v>2017</v>
      </c>
      <c r="B9670" s="35" t="s">
        <v>816</v>
      </c>
      <c r="C9670" s="9">
        <v>43084</v>
      </c>
      <c r="D9670" s="14" t="s">
        <v>537</v>
      </c>
      <c r="E9670" s="1" t="s">
        <v>350</v>
      </c>
      <c r="F9670" s="11">
        <v>2136</v>
      </c>
      <c r="G9670" s="1" t="s">
        <v>37</v>
      </c>
      <c r="H9670" s="1" t="s">
        <v>357</v>
      </c>
      <c r="I9670" s="27">
        <v>147</v>
      </c>
      <c r="J9670" s="30" t="s">
        <v>7252</v>
      </c>
      <c r="K9670" s="28" t="s">
        <v>7253</v>
      </c>
      <c r="L9670" s="4" t="s">
        <v>333</v>
      </c>
    </row>
    <row r="9671" spans="1:12">
      <c r="A9671" s="36">
        <v>2017</v>
      </c>
      <c r="B9671" s="35" t="s">
        <v>816</v>
      </c>
      <c r="C9671" s="9">
        <v>43076</v>
      </c>
      <c r="D9671" s="14" t="s">
        <v>537</v>
      </c>
      <c r="E9671" s="1" t="s">
        <v>6</v>
      </c>
      <c r="F9671" s="11">
        <v>4122</v>
      </c>
      <c r="G9671" s="1" t="s">
        <v>37</v>
      </c>
      <c r="H9671" s="1" t="s">
        <v>143</v>
      </c>
      <c r="I9671" s="27">
        <v>163</v>
      </c>
      <c r="J9671" s="30" t="s">
        <v>7254</v>
      </c>
      <c r="K9671" s="28" t="s">
        <v>5438</v>
      </c>
      <c r="L9671" s="4" t="s">
        <v>273</v>
      </c>
    </row>
    <row r="9672" spans="1:12">
      <c r="A9672" s="36">
        <v>2017</v>
      </c>
      <c r="B9672" s="35" t="s">
        <v>816</v>
      </c>
      <c r="C9672" s="9">
        <v>43077</v>
      </c>
      <c r="D9672" s="14" t="s">
        <v>537</v>
      </c>
      <c r="E9672" s="1" t="s">
        <v>6</v>
      </c>
      <c r="F9672" s="11">
        <v>4122</v>
      </c>
      <c r="G9672" s="1" t="s">
        <v>37</v>
      </c>
      <c r="H9672" s="1" t="s">
        <v>143</v>
      </c>
      <c r="I9672" s="27">
        <v>162</v>
      </c>
      <c r="J9672" s="30" t="s">
        <v>7255</v>
      </c>
      <c r="K9672" s="28" t="s">
        <v>5438</v>
      </c>
      <c r="L9672" s="4" t="s">
        <v>273</v>
      </c>
    </row>
    <row r="9673" spans="1:12">
      <c r="A9673" s="36">
        <v>2017</v>
      </c>
      <c r="B9673" s="35" t="s">
        <v>816</v>
      </c>
      <c r="C9673" s="9">
        <v>43081</v>
      </c>
      <c r="D9673" s="14" t="s">
        <v>537</v>
      </c>
      <c r="E9673" s="1" t="s">
        <v>6</v>
      </c>
      <c r="F9673" s="11">
        <v>4122</v>
      </c>
      <c r="G9673" s="1" t="s">
        <v>37</v>
      </c>
      <c r="H9673" s="1" t="s">
        <v>143</v>
      </c>
      <c r="I9673" s="27">
        <v>133</v>
      </c>
      <c r="J9673" s="30" t="s">
        <v>7256</v>
      </c>
      <c r="K9673" s="28" t="s">
        <v>5018</v>
      </c>
      <c r="L9673" s="4" t="s">
        <v>273</v>
      </c>
    </row>
    <row r="9674" spans="1:12">
      <c r="A9674" s="36">
        <v>2017</v>
      </c>
      <c r="B9674" s="35" t="s">
        <v>816</v>
      </c>
      <c r="C9674" s="9">
        <v>43084</v>
      </c>
      <c r="D9674" s="14" t="s">
        <v>537</v>
      </c>
      <c r="E9674" s="1" t="s">
        <v>13</v>
      </c>
      <c r="F9674" s="11">
        <v>5066</v>
      </c>
      <c r="G9674" s="1" t="s">
        <v>37</v>
      </c>
      <c r="H9674" s="1" t="s">
        <v>143</v>
      </c>
      <c r="I9674" s="27">
        <v>156</v>
      </c>
      <c r="J9674" s="30" t="s">
        <v>7257</v>
      </c>
      <c r="K9674" s="28" t="s">
        <v>4906</v>
      </c>
      <c r="L9674" s="4" t="s">
        <v>35</v>
      </c>
    </row>
    <row r="9675" spans="1:12">
      <c r="A9675" s="36">
        <v>2017</v>
      </c>
      <c r="B9675" s="35" t="s">
        <v>816</v>
      </c>
      <c r="C9675" s="9">
        <v>43085</v>
      </c>
      <c r="D9675" s="14" t="s">
        <v>537</v>
      </c>
      <c r="E9675" s="1" t="s">
        <v>13</v>
      </c>
      <c r="F9675" s="11">
        <v>5067</v>
      </c>
      <c r="G9675" s="1" t="s">
        <v>37</v>
      </c>
      <c r="H9675" s="1" t="s">
        <v>143</v>
      </c>
      <c r="I9675" s="27">
        <v>135</v>
      </c>
      <c r="J9675" s="30" t="s">
        <v>7258</v>
      </c>
      <c r="K9675" s="28" t="s">
        <v>3317</v>
      </c>
      <c r="L9675" s="4" t="s">
        <v>333</v>
      </c>
    </row>
    <row r="9676" spans="1:12">
      <c r="A9676" s="36">
        <v>2017</v>
      </c>
      <c r="B9676" s="35" t="s">
        <v>816</v>
      </c>
      <c r="C9676" s="9">
        <v>43085</v>
      </c>
      <c r="D9676" s="14" t="s">
        <v>537</v>
      </c>
      <c r="E9676" s="1" t="s">
        <v>345</v>
      </c>
      <c r="F9676" s="11">
        <v>1667</v>
      </c>
      <c r="G9676" s="1" t="s">
        <v>37</v>
      </c>
      <c r="H9676" s="1" t="s">
        <v>143</v>
      </c>
      <c r="I9676" s="27">
        <v>409</v>
      </c>
      <c r="J9676" s="30" t="s">
        <v>7259</v>
      </c>
      <c r="K9676" s="28" t="s">
        <v>7260</v>
      </c>
      <c r="L9676" s="4" t="s">
        <v>333</v>
      </c>
    </row>
    <row r="9677" spans="1:12">
      <c r="A9677" s="36">
        <v>2017</v>
      </c>
      <c r="B9677" s="35" t="s">
        <v>816</v>
      </c>
      <c r="C9677" s="9">
        <v>43085</v>
      </c>
      <c r="D9677" s="14" t="s">
        <v>537</v>
      </c>
      <c r="E9677" s="1" t="s">
        <v>6</v>
      </c>
      <c r="F9677" s="11">
        <v>4122</v>
      </c>
      <c r="G9677" s="1" t="s">
        <v>37</v>
      </c>
      <c r="H9677" s="1" t="s">
        <v>143</v>
      </c>
      <c r="I9677" s="27">
        <v>170</v>
      </c>
      <c r="J9677" s="30" t="s">
        <v>7261</v>
      </c>
      <c r="K9677" s="28" t="s">
        <v>7230</v>
      </c>
      <c r="L9677" s="4" t="s">
        <v>273</v>
      </c>
    </row>
    <row r="9678" spans="1:12">
      <c r="A9678" s="36">
        <v>2017</v>
      </c>
      <c r="B9678" s="35" t="s">
        <v>816</v>
      </c>
      <c r="C9678" s="9">
        <v>43083</v>
      </c>
      <c r="D9678" s="14" t="s">
        <v>537</v>
      </c>
      <c r="E9678" s="1" t="s">
        <v>308</v>
      </c>
      <c r="F9678" s="11">
        <v>4403</v>
      </c>
      <c r="G9678" s="1" t="s">
        <v>37</v>
      </c>
      <c r="H9678" s="1" t="s">
        <v>143</v>
      </c>
      <c r="I9678" s="27">
        <v>108</v>
      </c>
      <c r="J9678" s="30" t="s">
        <v>7262</v>
      </c>
      <c r="K9678" s="28" t="s">
        <v>7263</v>
      </c>
      <c r="L9678" s="4" t="s">
        <v>333</v>
      </c>
    </row>
    <row r="9679" spans="1:12">
      <c r="A9679" s="36">
        <v>2017</v>
      </c>
      <c r="B9679" s="35" t="s">
        <v>816</v>
      </c>
      <c r="C9679" s="9">
        <v>43085</v>
      </c>
      <c r="D9679" s="14" t="s">
        <v>537</v>
      </c>
      <c r="E9679" s="1" t="s">
        <v>13</v>
      </c>
      <c r="F9679" s="11">
        <v>5067</v>
      </c>
      <c r="G9679" s="1" t="s">
        <v>37</v>
      </c>
      <c r="H9679" s="1" t="s">
        <v>143</v>
      </c>
      <c r="I9679" s="27">
        <v>53</v>
      </c>
      <c r="J9679" s="30" t="s">
        <v>7264</v>
      </c>
      <c r="K9679" s="28" t="s">
        <v>3317</v>
      </c>
      <c r="L9679" s="4" t="s">
        <v>333</v>
      </c>
    </row>
    <row r="9680" spans="1:12">
      <c r="A9680" s="36">
        <v>2017</v>
      </c>
      <c r="B9680" s="35" t="s">
        <v>816</v>
      </c>
      <c r="C9680" s="9">
        <v>43086</v>
      </c>
      <c r="D9680" s="14" t="s">
        <v>537</v>
      </c>
      <c r="E9680" s="1" t="s">
        <v>13</v>
      </c>
      <c r="F9680" s="11">
        <v>5067</v>
      </c>
      <c r="G9680" s="1" t="s">
        <v>37</v>
      </c>
      <c r="H9680" s="1" t="s">
        <v>143</v>
      </c>
      <c r="I9680" s="27">
        <v>65</v>
      </c>
      <c r="J9680" s="30" t="s">
        <v>7265</v>
      </c>
      <c r="K9680" s="28" t="s">
        <v>3317</v>
      </c>
      <c r="L9680" s="4" t="s">
        <v>333</v>
      </c>
    </row>
    <row r="9681" spans="1:12">
      <c r="A9681" s="36">
        <v>2017</v>
      </c>
      <c r="B9681" s="35" t="s">
        <v>816</v>
      </c>
      <c r="C9681" s="9">
        <v>43086</v>
      </c>
      <c r="D9681" s="14" t="s">
        <v>537</v>
      </c>
      <c r="E9681" s="1" t="s">
        <v>13</v>
      </c>
      <c r="F9681" s="11">
        <v>5067</v>
      </c>
      <c r="G9681" s="1" t="s">
        <v>37</v>
      </c>
      <c r="H9681" s="1" t="s">
        <v>143</v>
      </c>
      <c r="I9681" s="27">
        <v>131</v>
      </c>
      <c r="J9681" s="30" t="s">
        <v>7266</v>
      </c>
      <c r="K9681" s="28" t="s">
        <v>3317</v>
      </c>
      <c r="L9681" s="4" t="s">
        <v>333</v>
      </c>
    </row>
    <row r="9682" spans="1:12">
      <c r="A9682" s="36">
        <v>2017</v>
      </c>
      <c r="B9682" s="35" t="s">
        <v>816</v>
      </c>
      <c r="C9682" s="9">
        <v>43086</v>
      </c>
      <c r="D9682" s="14" t="s">
        <v>537</v>
      </c>
      <c r="E9682" s="1" t="s">
        <v>345</v>
      </c>
      <c r="F9682" s="11">
        <v>1667</v>
      </c>
      <c r="G9682" s="1" t="s">
        <v>37</v>
      </c>
      <c r="H9682" s="1" t="s">
        <v>143</v>
      </c>
      <c r="I9682" s="27">
        <v>212</v>
      </c>
      <c r="J9682" s="30" t="s">
        <v>7267</v>
      </c>
      <c r="K9682" s="28" t="s">
        <v>7260</v>
      </c>
      <c r="L9682" s="4" t="s">
        <v>333</v>
      </c>
    </row>
    <row r="9683" spans="1:12">
      <c r="A9683" s="36">
        <v>2017</v>
      </c>
      <c r="B9683" s="35" t="s">
        <v>816</v>
      </c>
      <c r="C9683" s="9">
        <v>43086</v>
      </c>
      <c r="D9683" s="14" t="s">
        <v>537</v>
      </c>
      <c r="E9683" s="1" t="s">
        <v>6</v>
      </c>
      <c r="F9683" s="11">
        <v>4122</v>
      </c>
      <c r="G9683" s="1" t="s">
        <v>37</v>
      </c>
      <c r="H9683" s="1" t="s">
        <v>143</v>
      </c>
      <c r="I9683" s="27">
        <v>148</v>
      </c>
      <c r="J9683" s="30" t="s">
        <v>7268</v>
      </c>
      <c r="K9683" s="28" t="s">
        <v>7230</v>
      </c>
      <c r="L9683" s="4" t="s">
        <v>273</v>
      </c>
    </row>
    <row r="9684" spans="1:12">
      <c r="A9684" s="36">
        <v>2017</v>
      </c>
      <c r="B9684" s="35" t="s">
        <v>816</v>
      </c>
      <c r="C9684" s="9">
        <v>43087</v>
      </c>
      <c r="D9684" s="14" t="s">
        <v>537</v>
      </c>
      <c r="E9684" s="1" t="s">
        <v>13</v>
      </c>
      <c r="F9684" s="11">
        <v>5071</v>
      </c>
      <c r="G9684" s="1" t="s">
        <v>37</v>
      </c>
      <c r="H9684" s="1" t="s">
        <v>143</v>
      </c>
      <c r="I9684" s="27">
        <v>96</v>
      </c>
      <c r="J9684" s="30" t="s">
        <v>7269</v>
      </c>
      <c r="K9684" s="28" t="s">
        <v>7236</v>
      </c>
      <c r="L9684" s="4" t="s">
        <v>333</v>
      </c>
    </row>
    <row r="9685" spans="1:12">
      <c r="A9685" s="36">
        <v>2017</v>
      </c>
      <c r="B9685" s="35" t="s">
        <v>816</v>
      </c>
      <c r="C9685" s="9">
        <v>43087</v>
      </c>
      <c r="D9685" s="14" t="s">
        <v>537</v>
      </c>
      <c r="E9685" s="1" t="s">
        <v>308</v>
      </c>
      <c r="F9685" s="11">
        <v>4521</v>
      </c>
      <c r="G9685" s="1" t="s">
        <v>37</v>
      </c>
      <c r="H9685" s="1" t="s">
        <v>143</v>
      </c>
      <c r="I9685" s="27">
        <v>102</v>
      </c>
      <c r="J9685" s="30" t="s">
        <v>7270</v>
      </c>
      <c r="K9685" s="28" t="s">
        <v>7105</v>
      </c>
      <c r="L9685" s="4" t="s">
        <v>333</v>
      </c>
    </row>
    <row r="9686" spans="1:12">
      <c r="A9686" s="36">
        <v>2017</v>
      </c>
      <c r="B9686" s="35" t="s">
        <v>816</v>
      </c>
      <c r="C9686" s="9">
        <v>43091</v>
      </c>
      <c r="D9686" s="14" t="s">
        <v>537</v>
      </c>
      <c r="E9686" s="1" t="s">
        <v>636</v>
      </c>
      <c r="F9686" s="11">
        <v>1283</v>
      </c>
      <c r="G9686" s="1" t="s">
        <v>37</v>
      </c>
      <c r="H9686" s="1" t="s">
        <v>143</v>
      </c>
      <c r="I9686" s="27">
        <v>171</v>
      </c>
      <c r="J9686" s="30" t="s">
        <v>7271</v>
      </c>
      <c r="K9686" s="28" t="s">
        <v>7062</v>
      </c>
      <c r="L9686" s="4" t="s">
        <v>582</v>
      </c>
    </row>
    <row r="9687" spans="1:12">
      <c r="A9687" s="36">
        <v>2017</v>
      </c>
      <c r="B9687" s="35" t="s">
        <v>816</v>
      </c>
      <c r="C9687" s="9">
        <v>43091</v>
      </c>
      <c r="D9687" s="14" t="s">
        <v>537</v>
      </c>
      <c r="E9687" s="1" t="s">
        <v>308</v>
      </c>
      <c r="F9687" s="11">
        <v>4521</v>
      </c>
      <c r="G9687" s="1" t="s">
        <v>37</v>
      </c>
      <c r="H9687" s="1" t="s">
        <v>143</v>
      </c>
      <c r="I9687" s="27">
        <v>50</v>
      </c>
      <c r="J9687" s="30" t="s">
        <v>7272</v>
      </c>
      <c r="K9687" s="28" t="s">
        <v>7105</v>
      </c>
      <c r="L9687" s="4" t="s">
        <v>333</v>
      </c>
    </row>
    <row r="9688" spans="1:12">
      <c r="A9688" s="36">
        <v>2017</v>
      </c>
      <c r="B9688" s="35" t="s">
        <v>816</v>
      </c>
      <c r="C9688" s="9">
        <v>43091</v>
      </c>
      <c r="D9688" s="14" t="s">
        <v>537</v>
      </c>
      <c r="E9688" s="1" t="s">
        <v>13</v>
      </c>
      <c r="F9688" s="11">
        <v>5067</v>
      </c>
      <c r="G9688" s="1" t="s">
        <v>37</v>
      </c>
      <c r="H9688" s="1" t="s">
        <v>143</v>
      </c>
      <c r="I9688" s="27">
        <v>111</v>
      </c>
      <c r="J9688" s="30" t="s">
        <v>7273</v>
      </c>
      <c r="K9688" s="28" t="s">
        <v>7232</v>
      </c>
      <c r="L9688" s="4" t="s">
        <v>333</v>
      </c>
    </row>
    <row r="9689" spans="1:12">
      <c r="A9689" s="36">
        <v>2017</v>
      </c>
      <c r="B9689" s="35" t="s">
        <v>816</v>
      </c>
      <c r="C9689" s="9">
        <v>43092</v>
      </c>
      <c r="D9689" s="14" t="s">
        <v>537</v>
      </c>
      <c r="E9689" s="1" t="s">
        <v>13</v>
      </c>
      <c r="F9689" s="11">
        <v>5067</v>
      </c>
      <c r="G9689" s="1" t="s">
        <v>37</v>
      </c>
      <c r="H9689" s="1" t="s">
        <v>143</v>
      </c>
      <c r="I9689" s="27">
        <v>47</v>
      </c>
      <c r="J9689" s="30" t="s">
        <v>7274</v>
      </c>
      <c r="K9689" s="28" t="s">
        <v>7232</v>
      </c>
      <c r="L9689" s="4" t="s">
        <v>333</v>
      </c>
    </row>
    <row r="9690" spans="1:12">
      <c r="A9690" s="36">
        <v>2017</v>
      </c>
      <c r="B9690" s="35" t="s">
        <v>816</v>
      </c>
      <c r="C9690" s="9">
        <v>43092</v>
      </c>
      <c r="D9690" s="14" t="s">
        <v>537</v>
      </c>
      <c r="E9690" s="1" t="s">
        <v>13</v>
      </c>
      <c r="F9690" s="11">
        <v>5067</v>
      </c>
      <c r="G9690" s="1" t="s">
        <v>37</v>
      </c>
      <c r="H9690" s="1" t="s">
        <v>143</v>
      </c>
      <c r="I9690" s="27">
        <v>92</v>
      </c>
      <c r="J9690" s="30" t="s">
        <v>7275</v>
      </c>
      <c r="K9690" s="28" t="s">
        <v>7232</v>
      </c>
      <c r="L9690" s="4" t="s">
        <v>333</v>
      </c>
    </row>
    <row r="9691" spans="1:12">
      <c r="A9691" s="36">
        <v>2017</v>
      </c>
      <c r="B9691" s="35" t="s">
        <v>816</v>
      </c>
      <c r="C9691" s="9">
        <v>43095</v>
      </c>
      <c r="D9691" s="14" t="s">
        <v>537</v>
      </c>
      <c r="E9691" s="1" t="s">
        <v>13</v>
      </c>
      <c r="F9691" s="11">
        <v>5071</v>
      </c>
      <c r="G9691" s="1" t="s">
        <v>37</v>
      </c>
      <c r="H9691" s="1" t="s">
        <v>143</v>
      </c>
      <c r="I9691" s="27">
        <v>48</v>
      </c>
      <c r="J9691" s="30" t="s">
        <v>7276</v>
      </c>
      <c r="K9691" s="28" t="s">
        <v>3317</v>
      </c>
      <c r="L9691" s="4" t="s">
        <v>333</v>
      </c>
    </row>
    <row r="9692" spans="1:12">
      <c r="A9692" s="36">
        <v>2017</v>
      </c>
      <c r="B9692" s="35" t="s">
        <v>816</v>
      </c>
      <c r="C9692" s="9">
        <v>43096</v>
      </c>
      <c r="D9692" s="14" t="s">
        <v>537</v>
      </c>
      <c r="E9692" s="1" t="s">
        <v>13</v>
      </c>
      <c r="F9692" s="11">
        <v>5071</v>
      </c>
      <c r="G9692" s="1" t="s">
        <v>37</v>
      </c>
      <c r="H9692" s="1" t="s">
        <v>143</v>
      </c>
      <c r="I9692" s="27">
        <v>30</v>
      </c>
      <c r="J9692" s="30" t="s">
        <v>7277</v>
      </c>
      <c r="K9692" s="28" t="s">
        <v>3317</v>
      </c>
      <c r="L9692" s="4" t="s">
        <v>333</v>
      </c>
    </row>
    <row r="9693" spans="1:12">
      <c r="A9693" s="36">
        <v>2017</v>
      </c>
      <c r="B9693" s="35" t="s">
        <v>816</v>
      </c>
      <c r="C9693" s="9">
        <v>43090</v>
      </c>
      <c r="D9693" s="14" t="s">
        <v>537</v>
      </c>
      <c r="E9693" s="1" t="s">
        <v>350</v>
      </c>
      <c r="F9693" s="11">
        <v>2136</v>
      </c>
      <c r="G9693" s="1" t="s">
        <v>37</v>
      </c>
      <c r="H9693" s="1" t="s">
        <v>357</v>
      </c>
      <c r="I9693" s="27">
        <v>215</v>
      </c>
      <c r="J9693" s="30" t="s">
        <v>7278</v>
      </c>
      <c r="K9693" s="28" t="s">
        <v>7279</v>
      </c>
      <c r="L9693" s="4" t="s">
        <v>333</v>
      </c>
    </row>
    <row r="9694" spans="1:12">
      <c r="A9694" s="36">
        <v>2017</v>
      </c>
      <c r="B9694" s="35" t="s">
        <v>816</v>
      </c>
      <c r="C9694" s="9">
        <v>43090</v>
      </c>
      <c r="D9694" s="14" t="s">
        <v>537</v>
      </c>
      <c r="E9694" s="1" t="s">
        <v>350</v>
      </c>
      <c r="F9694" s="11">
        <v>2136</v>
      </c>
      <c r="G9694" s="1" t="s">
        <v>37</v>
      </c>
      <c r="H9694" s="1" t="s">
        <v>357</v>
      </c>
      <c r="I9694" s="27">
        <v>210</v>
      </c>
      <c r="J9694" s="30" t="s">
        <v>7280</v>
      </c>
      <c r="K9694" s="28" t="s">
        <v>7279</v>
      </c>
      <c r="L9694" s="4" t="s">
        <v>333</v>
      </c>
    </row>
    <row r="9695" spans="1:12">
      <c r="A9695" s="36">
        <v>2017</v>
      </c>
      <c r="B9695" s="35" t="s">
        <v>816</v>
      </c>
      <c r="C9695" s="9">
        <v>43070</v>
      </c>
      <c r="D9695" s="14" t="s">
        <v>537</v>
      </c>
      <c r="E9695" s="1" t="s">
        <v>680</v>
      </c>
      <c r="F9695" s="11">
        <v>1209</v>
      </c>
      <c r="G9695" s="1" t="s">
        <v>37</v>
      </c>
      <c r="H9695" s="1" t="s">
        <v>453</v>
      </c>
      <c r="I9695" s="27">
        <v>335</v>
      </c>
      <c r="J9695" s="30" t="s">
        <v>7281</v>
      </c>
      <c r="K9695" s="28" t="s">
        <v>4676</v>
      </c>
      <c r="L9695" s="4" t="s">
        <v>582</v>
      </c>
    </row>
    <row r="9696" spans="1:12">
      <c r="A9696" s="36">
        <v>2017</v>
      </c>
      <c r="B9696" s="35" t="s">
        <v>816</v>
      </c>
      <c r="C9696" s="9">
        <v>43075</v>
      </c>
      <c r="D9696" s="14" t="s">
        <v>537</v>
      </c>
      <c r="E9696" s="1" t="s">
        <v>695</v>
      </c>
      <c r="F9696" s="11">
        <v>5765</v>
      </c>
      <c r="G9696" s="1" t="s">
        <v>37</v>
      </c>
      <c r="H9696" s="1" t="s">
        <v>453</v>
      </c>
      <c r="I9696" s="27">
        <v>80</v>
      </c>
      <c r="J9696" s="30" t="s">
        <v>7282</v>
      </c>
      <c r="K9696" s="28" t="s">
        <v>1228</v>
      </c>
      <c r="L9696" s="4" t="s">
        <v>582</v>
      </c>
    </row>
    <row r="9697" spans="1:12">
      <c r="A9697" s="36">
        <v>2017</v>
      </c>
      <c r="B9697" s="35" t="s">
        <v>816</v>
      </c>
      <c r="C9697" s="9">
        <v>43085</v>
      </c>
      <c r="D9697" s="14" t="s">
        <v>537</v>
      </c>
      <c r="E9697" s="1" t="s">
        <v>636</v>
      </c>
      <c r="F9697" s="11">
        <v>1284</v>
      </c>
      <c r="G9697" s="1" t="s">
        <v>37</v>
      </c>
      <c r="H9697" s="1" t="s">
        <v>453</v>
      </c>
      <c r="I9697" s="27">
        <v>371</v>
      </c>
      <c r="J9697" s="30" t="s">
        <v>7283</v>
      </c>
      <c r="K9697" s="28" t="s">
        <v>7107</v>
      </c>
      <c r="L9697" s="4" t="s">
        <v>582</v>
      </c>
    </row>
    <row r="9698" spans="1:12">
      <c r="A9698" s="36">
        <v>2017</v>
      </c>
      <c r="B9698" s="35" t="s">
        <v>816</v>
      </c>
      <c r="C9698" s="9">
        <v>43076</v>
      </c>
      <c r="D9698" s="14" t="s">
        <v>537</v>
      </c>
      <c r="E9698" s="1" t="s">
        <v>741</v>
      </c>
      <c r="F9698" s="11">
        <v>5727</v>
      </c>
      <c r="G9698" s="1" t="s">
        <v>37</v>
      </c>
      <c r="H9698" s="1" t="s">
        <v>738</v>
      </c>
      <c r="I9698" s="27">
        <v>81</v>
      </c>
      <c r="J9698" s="30" t="s">
        <v>7284</v>
      </c>
      <c r="K9698" s="28" t="s">
        <v>7129</v>
      </c>
      <c r="L9698" s="4" t="s">
        <v>582</v>
      </c>
    </row>
    <row r="9699" spans="1:12">
      <c r="A9699" s="36">
        <v>2017</v>
      </c>
      <c r="B9699" s="35" t="s">
        <v>816</v>
      </c>
      <c r="C9699" s="9">
        <v>43076</v>
      </c>
      <c r="D9699" s="14" t="s">
        <v>537</v>
      </c>
      <c r="E9699" s="1" t="s">
        <v>724</v>
      </c>
      <c r="F9699" s="11" t="s">
        <v>725</v>
      </c>
      <c r="G9699" s="1" t="s">
        <v>37</v>
      </c>
      <c r="H9699" s="1" t="s">
        <v>738</v>
      </c>
      <c r="I9699" s="27">
        <v>399</v>
      </c>
      <c r="J9699" s="30" t="s">
        <v>7285</v>
      </c>
      <c r="K9699" s="28" t="s">
        <v>7286</v>
      </c>
      <c r="L9699" s="4" t="s">
        <v>582</v>
      </c>
    </row>
    <row r="9700" spans="1:12">
      <c r="A9700" s="36">
        <v>2017</v>
      </c>
      <c r="B9700" s="35" t="s">
        <v>816</v>
      </c>
      <c r="C9700" s="9">
        <v>43076</v>
      </c>
      <c r="D9700" s="14" t="s">
        <v>537</v>
      </c>
      <c r="E9700" s="1" t="s">
        <v>6</v>
      </c>
      <c r="F9700" s="11">
        <v>4124</v>
      </c>
      <c r="G9700" s="1" t="s">
        <v>37</v>
      </c>
      <c r="H9700" s="1" t="s">
        <v>738</v>
      </c>
      <c r="I9700" s="27">
        <v>234</v>
      </c>
      <c r="J9700" s="30" t="s">
        <v>7287</v>
      </c>
      <c r="K9700" s="28" t="s">
        <v>499</v>
      </c>
      <c r="L9700" s="4" t="s">
        <v>456</v>
      </c>
    </row>
    <row r="9701" spans="1:12">
      <c r="A9701" s="36">
        <v>2017</v>
      </c>
      <c r="B9701" s="35" t="s">
        <v>816</v>
      </c>
      <c r="C9701" s="9">
        <v>43088</v>
      </c>
      <c r="D9701" s="14" t="s">
        <v>537</v>
      </c>
      <c r="E9701" s="1" t="s">
        <v>695</v>
      </c>
      <c r="F9701" s="11">
        <v>5765</v>
      </c>
      <c r="G9701" s="1" t="s">
        <v>37</v>
      </c>
      <c r="H9701" s="1" t="s">
        <v>738</v>
      </c>
      <c r="I9701" s="27">
        <v>150</v>
      </c>
      <c r="J9701" s="30" t="s">
        <v>7288</v>
      </c>
      <c r="K9701" s="28" t="s">
        <v>7289</v>
      </c>
      <c r="L9701" s="4" t="s">
        <v>582</v>
      </c>
    </row>
    <row r="9702" spans="1:12">
      <c r="A9702" s="36">
        <v>2017</v>
      </c>
      <c r="B9702" s="35" t="s">
        <v>816</v>
      </c>
      <c r="C9702" s="9">
        <v>43071</v>
      </c>
      <c r="D9702" s="14" t="s">
        <v>537</v>
      </c>
      <c r="E9702" s="1" t="s">
        <v>6</v>
      </c>
      <c r="F9702" s="11">
        <v>4109</v>
      </c>
      <c r="G9702" s="1" t="s">
        <v>149</v>
      </c>
      <c r="H9702" s="1" t="s">
        <v>500</v>
      </c>
      <c r="I9702" s="27">
        <v>131.6</v>
      </c>
      <c r="J9702" s="30" t="s">
        <v>7290</v>
      </c>
      <c r="K9702" s="28" t="s">
        <v>7291</v>
      </c>
      <c r="L9702" s="4" t="s">
        <v>456</v>
      </c>
    </row>
    <row r="9703" spans="1:12">
      <c r="A9703" s="36">
        <v>2017</v>
      </c>
      <c r="B9703" s="35" t="s">
        <v>816</v>
      </c>
      <c r="C9703" s="9">
        <v>43086</v>
      </c>
      <c r="D9703" s="14" t="s">
        <v>537</v>
      </c>
      <c r="E9703" s="1" t="s">
        <v>6</v>
      </c>
      <c r="F9703" s="11">
        <v>4109</v>
      </c>
      <c r="G9703" s="1" t="s">
        <v>149</v>
      </c>
      <c r="H9703" s="1" t="s">
        <v>500</v>
      </c>
      <c r="I9703" s="27">
        <v>37.200000000000003</v>
      </c>
      <c r="J9703" s="30" t="s">
        <v>7292</v>
      </c>
      <c r="K9703" s="28" t="s">
        <v>7293</v>
      </c>
      <c r="L9703" s="4" t="s">
        <v>456</v>
      </c>
    </row>
    <row r="9704" spans="1:12">
      <c r="A9704" s="36">
        <v>2017</v>
      </c>
      <c r="B9704" s="35" t="s">
        <v>816</v>
      </c>
      <c r="C9704" s="9">
        <v>43076</v>
      </c>
      <c r="D9704" s="14" t="s">
        <v>537</v>
      </c>
      <c r="E9704" s="1" t="s">
        <v>734</v>
      </c>
      <c r="F9704" s="11">
        <v>1216</v>
      </c>
      <c r="G9704" s="1" t="s">
        <v>37</v>
      </c>
      <c r="H9704" s="1" t="s">
        <v>279</v>
      </c>
      <c r="I9704" s="27">
        <v>225</v>
      </c>
      <c r="J9704" s="30" t="s">
        <v>7294</v>
      </c>
      <c r="K9704" s="28" t="s">
        <v>7295</v>
      </c>
      <c r="L9704" s="4" t="s">
        <v>582</v>
      </c>
    </row>
    <row r="9705" spans="1:12">
      <c r="A9705" s="36">
        <v>2017</v>
      </c>
      <c r="B9705" s="35" t="s">
        <v>816</v>
      </c>
      <c r="C9705" s="9">
        <v>43080</v>
      </c>
      <c r="D9705" s="14" t="s">
        <v>537</v>
      </c>
      <c r="E9705" s="1" t="s">
        <v>181</v>
      </c>
      <c r="F9705" s="11">
        <v>4019</v>
      </c>
      <c r="G9705" s="1" t="s">
        <v>37</v>
      </c>
      <c r="H9705" s="1" t="s">
        <v>279</v>
      </c>
      <c r="I9705" s="27">
        <v>103</v>
      </c>
      <c r="J9705" s="30" t="s">
        <v>7296</v>
      </c>
      <c r="K9705" s="28" t="s">
        <v>6630</v>
      </c>
      <c r="L9705" s="4" t="s">
        <v>35</v>
      </c>
    </row>
    <row r="9706" spans="1:12">
      <c r="A9706" s="36">
        <v>2017</v>
      </c>
      <c r="B9706" s="35" t="s">
        <v>816</v>
      </c>
      <c r="C9706" s="9">
        <v>43073</v>
      </c>
      <c r="D9706" s="14" t="s">
        <v>537</v>
      </c>
      <c r="E9706" s="1" t="s">
        <v>734</v>
      </c>
      <c r="F9706" s="11">
        <v>1216</v>
      </c>
      <c r="G9706" s="1" t="s">
        <v>37</v>
      </c>
      <c r="H9706" s="1" t="s">
        <v>279</v>
      </c>
      <c r="I9706" s="27">
        <v>229</v>
      </c>
      <c r="J9706" s="30" t="s">
        <v>7297</v>
      </c>
      <c r="K9706" s="28" t="s">
        <v>4705</v>
      </c>
      <c r="L9706" s="4" t="s">
        <v>582</v>
      </c>
    </row>
    <row r="9707" spans="1:12">
      <c r="A9707" s="36">
        <v>2017</v>
      </c>
      <c r="B9707" s="35" t="s">
        <v>816</v>
      </c>
      <c r="C9707" s="9">
        <v>43071</v>
      </c>
      <c r="D9707" s="14" t="s">
        <v>537</v>
      </c>
      <c r="E9707" s="1" t="s">
        <v>181</v>
      </c>
      <c r="F9707" s="11">
        <v>4019</v>
      </c>
      <c r="G9707" s="1" t="s">
        <v>37</v>
      </c>
      <c r="H9707" s="1" t="s">
        <v>279</v>
      </c>
      <c r="I9707" s="27">
        <v>106</v>
      </c>
      <c r="J9707" s="30" t="s">
        <v>7298</v>
      </c>
      <c r="K9707" s="28" t="s">
        <v>6630</v>
      </c>
      <c r="L9707" s="4" t="s">
        <v>35</v>
      </c>
    </row>
    <row r="9708" spans="1:12">
      <c r="A9708" s="36">
        <v>2017</v>
      </c>
      <c r="B9708" s="35" t="s">
        <v>816</v>
      </c>
      <c r="C9708" s="9">
        <v>43070</v>
      </c>
      <c r="D9708" s="14" t="s">
        <v>537</v>
      </c>
      <c r="E9708" s="1" t="s">
        <v>6</v>
      </c>
      <c r="F9708" s="11" t="s">
        <v>782</v>
      </c>
      <c r="G9708" s="1" t="s">
        <v>37</v>
      </c>
      <c r="H9708" s="1" t="s">
        <v>279</v>
      </c>
      <c r="I9708" s="27">
        <v>226</v>
      </c>
      <c r="J9708" s="30" t="s">
        <v>7299</v>
      </c>
      <c r="K9708" s="28" t="s">
        <v>7238</v>
      </c>
      <c r="L9708" s="4" t="s">
        <v>582</v>
      </c>
    </row>
    <row r="9709" spans="1:12">
      <c r="A9709" s="36">
        <v>2017</v>
      </c>
      <c r="B9709" s="35" t="s">
        <v>816</v>
      </c>
      <c r="C9709" s="9">
        <v>43070</v>
      </c>
      <c r="D9709" s="14" t="s">
        <v>537</v>
      </c>
      <c r="E9709" s="1" t="s">
        <v>6</v>
      </c>
      <c r="F9709" s="11" t="s">
        <v>782</v>
      </c>
      <c r="G9709" s="1" t="s">
        <v>37</v>
      </c>
      <c r="H9709" s="1" t="s">
        <v>279</v>
      </c>
      <c r="I9709" s="27">
        <v>250</v>
      </c>
      <c r="J9709" s="30" t="s">
        <v>7300</v>
      </c>
      <c r="K9709" s="28" t="s">
        <v>4531</v>
      </c>
      <c r="L9709" s="4" t="s">
        <v>582</v>
      </c>
    </row>
    <row r="9710" spans="1:12">
      <c r="A9710" s="36">
        <v>2017</v>
      </c>
      <c r="B9710" s="35" t="s">
        <v>816</v>
      </c>
      <c r="C9710" s="9">
        <v>43070</v>
      </c>
      <c r="D9710" s="14" t="s">
        <v>537</v>
      </c>
      <c r="E9710" s="1" t="s">
        <v>724</v>
      </c>
      <c r="F9710" s="11" t="s">
        <v>725</v>
      </c>
      <c r="G9710" s="1" t="s">
        <v>37</v>
      </c>
      <c r="H9710" s="1" t="s">
        <v>279</v>
      </c>
      <c r="I9710" s="27">
        <v>997</v>
      </c>
      <c r="J9710" s="30" t="s">
        <v>7301</v>
      </c>
      <c r="K9710" s="28" t="s">
        <v>7111</v>
      </c>
      <c r="L9710" s="4" t="s">
        <v>582</v>
      </c>
    </row>
    <row r="9711" spans="1:12">
      <c r="A9711" s="36">
        <v>2017</v>
      </c>
      <c r="B9711" s="35" t="s">
        <v>816</v>
      </c>
      <c r="C9711" s="9">
        <v>43071</v>
      </c>
      <c r="D9711" s="14" t="s">
        <v>537</v>
      </c>
      <c r="E9711" s="1" t="s">
        <v>6</v>
      </c>
      <c r="F9711" s="11" t="s">
        <v>782</v>
      </c>
      <c r="G9711" s="1" t="s">
        <v>37</v>
      </c>
      <c r="H9711" s="1" t="s">
        <v>279</v>
      </c>
      <c r="I9711" s="27">
        <v>87</v>
      </c>
      <c r="J9711" s="30" t="s">
        <v>7302</v>
      </c>
      <c r="K9711" s="28" t="s">
        <v>7238</v>
      </c>
      <c r="L9711" s="4" t="s">
        <v>582</v>
      </c>
    </row>
    <row r="9712" spans="1:12">
      <c r="A9712" s="36">
        <v>2017</v>
      </c>
      <c r="B9712" s="35" t="s">
        <v>816</v>
      </c>
      <c r="C9712" s="9">
        <v>43076</v>
      </c>
      <c r="D9712" s="14" t="s">
        <v>537</v>
      </c>
      <c r="E9712" s="1" t="s">
        <v>714</v>
      </c>
      <c r="F9712" s="11">
        <v>1215</v>
      </c>
      <c r="G9712" s="1" t="s">
        <v>37</v>
      </c>
      <c r="H9712" s="1" t="s">
        <v>279</v>
      </c>
      <c r="I9712" s="27">
        <v>641</v>
      </c>
      <c r="J9712" s="30" t="s">
        <v>7303</v>
      </c>
      <c r="K9712" s="28" t="s">
        <v>7304</v>
      </c>
      <c r="L9712" s="4" t="s">
        <v>582</v>
      </c>
    </row>
    <row r="9713" spans="1:12">
      <c r="A9713" s="36">
        <v>2017</v>
      </c>
      <c r="B9713" s="35" t="s">
        <v>816</v>
      </c>
      <c r="C9713" s="9">
        <v>43077</v>
      </c>
      <c r="D9713" s="14" t="s">
        <v>537</v>
      </c>
      <c r="E9713" s="1" t="s">
        <v>636</v>
      </c>
      <c r="F9713" s="11">
        <v>1284</v>
      </c>
      <c r="G9713" s="1" t="s">
        <v>37</v>
      </c>
      <c r="H9713" s="1" t="s">
        <v>279</v>
      </c>
      <c r="I9713" s="27">
        <v>271</v>
      </c>
      <c r="J9713" s="30" t="s">
        <v>7305</v>
      </c>
      <c r="K9713" s="28" t="s">
        <v>7062</v>
      </c>
      <c r="L9713" s="4" t="s">
        <v>582</v>
      </c>
    </row>
    <row r="9714" spans="1:12">
      <c r="A9714" s="36">
        <v>2017</v>
      </c>
      <c r="B9714" s="35" t="s">
        <v>816</v>
      </c>
      <c r="C9714" s="9">
        <v>43073</v>
      </c>
      <c r="D9714" s="14" t="s">
        <v>537</v>
      </c>
      <c r="E9714" s="1" t="s">
        <v>741</v>
      </c>
      <c r="F9714" s="11">
        <v>5077</v>
      </c>
      <c r="G9714" s="1" t="s">
        <v>37</v>
      </c>
      <c r="H9714" s="1" t="s">
        <v>279</v>
      </c>
      <c r="I9714" s="27">
        <v>20</v>
      </c>
      <c r="J9714" s="30" t="s">
        <v>7306</v>
      </c>
      <c r="K9714" s="28" t="s">
        <v>4708</v>
      </c>
      <c r="L9714" s="4" t="s">
        <v>582</v>
      </c>
    </row>
    <row r="9715" spans="1:12">
      <c r="A9715" s="36">
        <v>2017</v>
      </c>
      <c r="B9715" s="35" t="s">
        <v>816</v>
      </c>
      <c r="C9715" s="9">
        <v>43079</v>
      </c>
      <c r="D9715" s="14" t="s">
        <v>537</v>
      </c>
      <c r="E9715" s="1" t="s">
        <v>578</v>
      </c>
      <c r="F9715" s="11" t="s">
        <v>579</v>
      </c>
      <c r="G9715" s="1" t="s">
        <v>37</v>
      </c>
      <c r="H9715" s="1" t="s">
        <v>279</v>
      </c>
      <c r="I9715" s="27">
        <v>230</v>
      </c>
      <c r="J9715" s="30" t="s">
        <v>7307</v>
      </c>
      <c r="K9715" s="28" t="s">
        <v>7308</v>
      </c>
      <c r="L9715" s="4" t="s">
        <v>582</v>
      </c>
    </row>
    <row r="9716" spans="1:12">
      <c r="A9716" s="36">
        <v>2017</v>
      </c>
      <c r="B9716" s="35" t="s">
        <v>816</v>
      </c>
      <c r="C9716" s="9">
        <v>43080</v>
      </c>
      <c r="D9716" s="14" t="s">
        <v>537</v>
      </c>
      <c r="E9716" s="1" t="s">
        <v>680</v>
      </c>
      <c r="F9716" s="11">
        <v>1209</v>
      </c>
      <c r="G9716" s="1" t="s">
        <v>37</v>
      </c>
      <c r="H9716" s="1" t="s">
        <v>279</v>
      </c>
      <c r="I9716" s="27">
        <v>1639</v>
      </c>
      <c r="J9716" s="30" t="s">
        <v>7309</v>
      </c>
      <c r="K9716" s="28" t="s">
        <v>7310</v>
      </c>
      <c r="L9716" s="4" t="s">
        <v>582</v>
      </c>
    </row>
    <row r="9717" spans="1:12">
      <c r="A9717" s="36">
        <v>2017</v>
      </c>
      <c r="B9717" s="35" t="s">
        <v>816</v>
      </c>
      <c r="C9717" s="9">
        <v>43082</v>
      </c>
      <c r="D9717" s="14" t="s">
        <v>537</v>
      </c>
      <c r="E9717" s="1" t="s">
        <v>695</v>
      </c>
      <c r="F9717" s="11">
        <v>5765</v>
      </c>
      <c r="G9717" s="1" t="s">
        <v>37</v>
      </c>
      <c r="H9717" s="1" t="s">
        <v>279</v>
      </c>
      <c r="I9717" s="27">
        <v>105</v>
      </c>
      <c r="J9717" s="30" t="s">
        <v>7311</v>
      </c>
      <c r="K9717" s="28" t="s">
        <v>7312</v>
      </c>
      <c r="L9717" s="4" t="s">
        <v>582</v>
      </c>
    </row>
    <row r="9718" spans="1:12">
      <c r="A9718" s="36">
        <v>2017</v>
      </c>
      <c r="B9718" s="35" t="s">
        <v>816</v>
      </c>
      <c r="C9718" s="9">
        <v>43083</v>
      </c>
      <c r="D9718" s="14" t="s">
        <v>537</v>
      </c>
      <c r="E9718" s="1" t="s">
        <v>609</v>
      </c>
      <c r="F9718" s="11">
        <v>1005</v>
      </c>
      <c r="G9718" s="1" t="s">
        <v>37</v>
      </c>
      <c r="H9718" s="1" t="s">
        <v>279</v>
      </c>
      <c r="I9718" s="27">
        <v>1955</v>
      </c>
      <c r="J9718" s="30" t="s">
        <v>7313</v>
      </c>
      <c r="K9718" s="28" t="s">
        <v>7109</v>
      </c>
      <c r="L9718" s="4" t="s">
        <v>582</v>
      </c>
    </row>
    <row r="9719" spans="1:12">
      <c r="A9719" s="36">
        <v>2017</v>
      </c>
      <c r="B9719" s="35" t="s">
        <v>816</v>
      </c>
      <c r="C9719" s="9">
        <v>43087</v>
      </c>
      <c r="D9719" s="14" t="s">
        <v>537</v>
      </c>
      <c r="E9719" s="1" t="s">
        <v>636</v>
      </c>
      <c r="F9719" s="11">
        <v>1283</v>
      </c>
      <c r="G9719" s="1" t="s">
        <v>37</v>
      </c>
      <c r="H9719" s="1" t="s">
        <v>279</v>
      </c>
      <c r="I9719" s="27">
        <v>322</v>
      </c>
      <c r="J9719" s="30" t="s">
        <v>7314</v>
      </c>
      <c r="K9719" s="28" t="s">
        <v>7050</v>
      </c>
      <c r="L9719" s="4" t="s">
        <v>582</v>
      </c>
    </row>
    <row r="9720" spans="1:12">
      <c r="A9720" s="36">
        <v>2017</v>
      </c>
      <c r="B9720" s="35" t="s">
        <v>816</v>
      </c>
      <c r="C9720" s="9">
        <v>43095</v>
      </c>
      <c r="D9720" s="14" t="s">
        <v>537</v>
      </c>
      <c r="E9720" s="1" t="s">
        <v>1755</v>
      </c>
      <c r="F9720" s="11">
        <v>1211</v>
      </c>
      <c r="G9720" s="1" t="s">
        <v>37</v>
      </c>
      <c r="H9720" s="1" t="s">
        <v>279</v>
      </c>
      <c r="I9720" s="27">
        <v>230</v>
      </c>
      <c r="J9720" s="30" t="s">
        <v>7315</v>
      </c>
      <c r="K9720" s="28" t="s">
        <v>7154</v>
      </c>
      <c r="L9720" s="4" t="s">
        <v>582</v>
      </c>
    </row>
    <row r="9721" spans="1:12">
      <c r="A9721" s="36">
        <v>2017</v>
      </c>
      <c r="B9721" s="35" t="s">
        <v>816</v>
      </c>
      <c r="C9721" s="9">
        <v>43089</v>
      </c>
      <c r="D9721" s="14" t="s">
        <v>537</v>
      </c>
      <c r="E9721" s="1" t="s">
        <v>724</v>
      </c>
      <c r="F9721" s="11" t="s">
        <v>725</v>
      </c>
      <c r="G9721" s="1" t="s">
        <v>37</v>
      </c>
      <c r="H9721" s="1" t="s">
        <v>279</v>
      </c>
      <c r="I9721" s="27">
        <v>254</v>
      </c>
      <c r="J9721" s="30" t="s">
        <v>7316</v>
      </c>
      <c r="K9721" s="28" t="s">
        <v>7317</v>
      </c>
      <c r="L9721" s="4" t="s">
        <v>582</v>
      </c>
    </row>
    <row r="9722" spans="1:12">
      <c r="A9722" s="36">
        <v>2017</v>
      </c>
      <c r="B9722" s="35" t="s">
        <v>816</v>
      </c>
      <c r="C9722" s="9">
        <v>43074</v>
      </c>
      <c r="D9722" s="14" t="s">
        <v>537</v>
      </c>
      <c r="E9722" s="1" t="s">
        <v>1127</v>
      </c>
      <c r="F9722" s="11">
        <v>1204</v>
      </c>
      <c r="G9722" s="1" t="s">
        <v>37</v>
      </c>
      <c r="H9722" s="1" t="s">
        <v>274</v>
      </c>
      <c r="I9722" s="27">
        <v>958</v>
      </c>
      <c r="J9722" s="30" t="s">
        <v>7318</v>
      </c>
      <c r="K9722" s="28" t="s">
        <v>7319</v>
      </c>
      <c r="L9722" s="4" t="s">
        <v>582</v>
      </c>
    </row>
    <row r="9723" spans="1:12">
      <c r="A9723" s="36">
        <v>2017</v>
      </c>
      <c r="B9723" s="35" t="s">
        <v>816</v>
      </c>
      <c r="C9723" s="9">
        <v>43076</v>
      </c>
      <c r="D9723" s="14" t="s">
        <v>537</v>
      </c>
      <c r="E9723" s="1" t="s">
        <v>181</v>
      </c>
      <c r="F9723" s="11">
        <v>4019</v>
      </c>
      <c r="G9723" s="1" t="s">
        <v>37</v>
      </c>
      <c r="H9723" s="1" t="s">
        <v>274</v>
      </c>
      <c r="I9723" s="27">
        <v>144</v>
      </c>
      <c r="J9723" s="30" t="s">
        <v>7320</v>
      </c>
      <c r="K9723" s="28" t="s">
        <v>7098</v>
      </c>
      <c r="L9723" s="4" t="s">
        <v>35</v>
      </c>
    </row>
    <row r="9724" spans="1:12">
      <c r="A9724" s="36">
        <v>2017</v>
      </c>
      <c r="B9724" s="35" t="s">
        <v>816</v>
      </c>
      <c r="C9724" s="9">
        <v>43076</v>
      </c>
      <c r="D9724" s="14" t="s">
        <v>537</v>
      </c>
      <c r="E9724" s="1" t="s">
        <v>181</v>
      </c>
      <c r="F9724" s="11">
        <v>4019</v>
      </c>
      <c r="G9724" s="1" t="s">
        <v>37</v>
      </c>
      <c r="H9724" s="1" t="s">
        <v>274</v>
      </c>
      <c r="I9724" s="27">
        <v>96</v>
      </c>
      <c r="J9724" s="30" t="s">
        <v>7321</v>
      </c>
      <c r="K9724" s="28" t="s">
        <v>7098</v>
      </c>
      <c r="L9724" s="4" t="s">
        <v>35</v>
      </c>
    </row>
    <row r="9725" spans="1:12">
      <c r="A9725" s="36">
        <v>2017</v>
      </c>
      <c r="B9725" s="35" t="s">
        <v>816</v>
      </c>
      <c r="C9725" s="9">
        <v>43078</v>
      </c>
      <c r="D9725" s="14" t="s">
        <v>537</v>
      </c>
      <c r="E9725" s="1" t="s">
        <v>6</v>
      </c>
      <c r="F9725" s="11">
        <v>4103</v>
      </c>
      <c r="G9725" s="1" t="s">
        <v>37</v>
      </c>
      <c r="H9725" s="1" t="s">
        <v>274</v>
      </c>
      <c r="I9725" s="27">
        <v>176</v>
      </c>
      <c r="J9725" s="30" t="s">
        <v>7322</v>
      </c>
      <c r="K9725" s="28" t="s">
        <v>5018</v>
      </c>
      <c r="L9725" s="4" t="s">
        <v>273</v>
      </c>
    </row>
    <row r="9726" spans="1:12">
      <c r="A9726" s="36">
        <v>2017</v>
      </c>
      <c r="B9726" s="35" t="s">
        <v>816</v>
      </c>
      <c r="C9726" s="9">
        <v>43081</v>
      </c>
      <c r="D9726" s="14" t="s">
        <v>537</v>
      </c>
      <c r="E9726" s="1" t="s">
        <v>6</v>
      </c>
      <c r="F9726" s="11">
        <v>4103</v>
      </c>
      <c r="G9726" s="1" t="s">
        <v>37</v>
      </c>
      <c r="H9726" s="1" t="s">
        <v>274</v>
      </c>
      <c r="I9726" s="27">
        <v>178</v>
      </c>
      <c r="J9726" s="30" t="s">
        <v>7323</v>
      </c>
      <c r="K9726" s="28" t="s">
        <v>5018</v>
      </c>
      <c r="L9726" s="4" t="s">
        <v>273</v>
      </c>
    </row>
    <row r="9727" spans="1:12">
      <c r="A9727" s="36">
        <v>2017</v>
      </c>
      <c r="B9727" s="35" t="s">
        <v>816</v>
      </c>
      <c r="C9727" s="9">
        <v>43076</v>
      </c>
      <c r="D9727" s="14" t="s">
        <v>537</v>
      </c>
      <c r="E9727" s="1" t="s">
        <v>13</v>
      </c>
      <c r="F9727" s="11">
        <v>5066</v>
      </c>
      <c r="G9727" s="1" t="s">
        <v>37</v>
      </c>
      <c r="H9727" s="1" t="s">
        <v>274</v>
      </c>
      <c r="I9727" s="27">
        <v>118</v>
      </c>
      <c r="J9727" s="30" t="s">
        <v>7324</v>
      </c>
      <c r="K9727" s="28" t="s">
        <v>5317</v>
      </c>
      <c r="L9727" s="4" t="s">
        <v>35</v>
      </c>
    </row>
    <row r="9728" spans="1:12">
      <c r="A9728" s="36">
        <v>2017</v>
      </c>
      <c r="B9728" s="35" t="s">
        <v>816</v>
      </c>
      <c r="C9728" s="9">
        <v>43084</v>
      </c>
      <c r="D9728" s="14" t="s">
        <v>537</v>
      </c>
      <c r="E9728" s="1" t="s">
        <v>6</v>
      </c>
      <c r="F9728" s="11">
        <v>4103</v>
      </c>
      <c r="G9728" s="1" t="s">
        <v>37</v>
      </c>
      <c r="H9728" s="1" t="s">
        <v>274</v>
      </c>
      <c r="I9728" s="27">
        <v>160</v>
      </c>
      <c r="J9728" s="30" t="s">
        <v>7325</v>
      </c>
      <c r="K9728" s="28" t="s">
        <v>5018</v>
      </c>
      <c r="L9728" s="4" t="s">
        <v>273</v>
      </c>
    </row>
    <row r="9729" spans="1:12">
      <c r="A9729" s="36">
        <v>2017</v>
      </c>
      <c r="B9729" s="35" t="s">
        <v>816</v>
      </c>
      <c r="C9729" s="9">
        <v>43084</v>
      </c>
      <c r="D9729" s="14" t="s">
        <v>537</v>
      </c>
      <c r="E9729" s="1" t="s">
        <v>13</v>
      </c>
      <c r="F9729" s="11">
        <v>5064</v>
      </c>
      <c r="G9729" s="1" t="s">
        <v>37</v>
      </c>
      <c r="H9729" s="1" t="s">
        <v>274</v>
      </c>
      <c r="I9729" s="27">
        <v>105</v>
      </c>
      <c r="J9729" s="30" t="s">
        <v>7326</v>
      </c>
      <c r="K9729" s="28" t="s">
        <v>2325</v>
      </c>
      <c r="L9729" s="4" t="s">
        <v>273</v>
      </c>
    </row>
    <row r="9730" spans="1:12">
      <c r="A9730" s="36">
        <v>2017</v>
      </c>
      <c r="B9730" s="35" t="s">
        <v>816</v>
      </c>
      <c r="C9730" s="9">
        <v>43090</v>
      </c>
      <c r="D9730" s="14" t="s">
        <v>537</v>
      </c>
      <c r="E9730" s="1" t="s">
        <v>181</v>
      </c>
      <c r="F9730" s="11">
        <v>4019</v>
      </c>
      <c r="G9730" s="1" t="s">
        <v>37</v>
      </c>
      <c r="H9730" s="1" t="s">
        <v>274</v>
      </c>
      <c r="I9730" s="27">
        <v>123</v>
      </c>
      <c r="J9730" s="30" t="s">
        <v>7327</v>
      </c>
      <c r="K9730" s="28" t="s">
        <v>7328</v>
      </c>
      <c r="L9730" s="4" t="s">
        <v>35</v>
      </c>
    </row>
    <row r="9731" spans="1:12">
      <c r="A9731" s="36">
        <v>2017</v>
      </c>
      <c r="B9731" s="35" t="s">
        <v>816</v>
      </c>
      <c r="C9731" s="9">
        <v>43090</v>
      </c>
      <c r="D9731" s="14" t="s">
        <v>537</v>
      </c>
      <c r="E9731" s="1" t="s">
        <v>181</v>
      </c>
      <c r="F9731" s="11">
        <v>4019</v>
      </c>
      <c r="G9731" s="1" t="s">
        <v>37</v>
      </c>
      <c r="H9731" s="1" t="s">
        <v>274</v>
      </c>
      <c r="I9731" s="27">
        <v>110</v>
      </c>
      <c r="J9731" s="30" t="s">
        <v>7329</v>
      </c>
      <c r="K9731" s="28" t="s">
        <v>7330</v>
      </c>
      <c r="L9731" s="4" t="s">
        <v>35</v>
      </c>
    </row>
    <row r="9732" spans="1:12">
      <c r="A9732" s="36">
        <v>2017</v>
      </c>
      <c r="B9732" s="35" t="s">
        <v>816</v>
      </c>
      <c r="C9732" s="9">
        <v>43082</v>
      </c>
      <c r="D9732" s="14" t="s">
        <v>537</v>
      </c>
      <c r="E9732" s="1" t="s">
        <v>110</v>
      </c>
      <c r="F9732" s="11">
        <v>1270</v>
      </c>
      <c r="G9732" s="1" t="s">
        <v>37</v>
      </c>
      <c r="H9732" s="1" t="s">
        <v>274</v>
      </c>
      <c r="I9732" s="27">
        <v>160</v>
      </c>
      <c r="J9732" s="30" t="s">
        <v>7331</v>
      </c>
      <c r="K9732" s="28" t="s">
        <v>5323</v>
      </c>
      <c r="L9732" s="4" t="s">
        <v>35</v>
      </c>
    </row>
    <row r="9733" spans="1:12">
      <c r="A9733" s="36">
        <v>2017</v>
      </c>
      <c r="B9733" s="35" t="s">
        <v>816</v>
      </c>
      <c r="C9733" s="9">
        <v>43079</v>
      </c>
      <c r="D9733" s="14" t="s">
        <v>537</v>
      </c>
      <c r="E9733" s="1" t="s">
        <v>741</v>
      </c>
      <c r="F9733" s="11">
        <v>5077</v>
      </c>
      <c r="G9733" s="1" t="s">
        <v>37</v>
      </c>
      <c r="H9733" s="1" t="s">
        <v>2197</v>
      </c>
      <c r="I9733" s="27">
        <v>172</v>
      </c>
      <c r="J9733" s="30" t="s">
        <v>7332</v>
      </c>
      <c r="K9733" s="28" t="s">
        <v>6957</v>
      </c>
      <c r="L9733" s="4" t="s">
        <v>582</v>
      </c>
    </row>
    <row r="9734" spans="1:12">
      <c r="A9734" s="36">
        <v>2017</v>
      </c>
      <c r="B9734" s="35" t="s">
        <v>816</v>
      </c>
      <c r="C9734" s="9">
        <v>43082</v>
      </c>
      <c r="D9734" s="14" t="s">
        <v>537</v>
      </c>
      <c r="E9734" s="1" t="s">
        <v>181</v>
      </c>
      <c r="F9734" s="11">
        <v>4019</v>
      </c>
      <c r="G9734" s="1" t="s">
        <v>37</v>
      </c>
      <c r="H9734" s="1" t="s">
        <v>2197</v>
      </c>
      <c r="I9734" s="27">
        <v>187</v>
      </c>
      <c r="J9734" s="30" t="s">
        <v>7333</v>
      </c>
      <c r="K9734" s="28" t="s">
        <v>4186</v>
      </c>
      <c r="L9734" s="4" t="s">
        <v>35</v>
      </c>
    </row>
    <row r="9735" spans="1:12">
      <c r="A9735" s="36">
        <v>2017</v>
      </c>
      <c r="B9735" s="35" t="s">
        <v>816</v>
      </c>
      <c r="C9735" s="9">
        <v>43086</v>
      </c>
      <c r="D9735" s="14" t="s">
        <v>537</v>
      </c>
      <c r="E9735" s="1" t="s">
        <v>181</v>
      </c>
      <c r="F9735" s="11">
        <v>4019</v>
      </c>
      <c r="G9735" s="1" t="s">
        <v>37</v>
      </c>
      <c r="H9735" s="1" t="s">
        <v>2197</v>
      </c>
      <c r="I9735" s="27">
        <v>90</v>
      </c>
      <c r="J9735" s="30" t="s">
        <v>7334</v>
      </c>
      <c r="K9735" s="28" t="s">
        <v>4903</v>
      </c>
      <c r="L9735" s="4" t="s">
        <v>35</v>
      </c>
    </row>
    <row r="9736" spans="1:12">
      <c r="A9736" s="36">
        <v>2017</v>
      </c>
      <c r="B9736" s="35" t="s">
        <v>816</v>
      </c>
      <c r="C9736" s="9">
        <v>43087</v>
      </c>
      <c r="D9736" s="14" t="s">
        <v>537</v>
      </c>
      <c r="E9736" s="1" t="s">
        <v>636</v>
      </c>
      <c r="F9736" s="11">
        <v>1285</v>
      </c>
      <c r="G9736" s="1" t="s">
        <v>37</v>
      </c>
      <c r="H9736" s="1" t="s">
        <v>2197</v>
      </c>
      <c r="I9736" s="27">
        <v>420</v>
      </c>
      <c r="J9736" s="30" t="s">
        <v>7335</v>
      </c>
      <c r="K9736" s="28" t="s">
        <v>7093</v>
      </c>
      <c r="L9736" s="4" t="s">
        <v>582</v>
      </c>
    </row>
    <row r="9737" spans="1:12">
      <c r="A9737" s="36">
        <v>2017</v>
      </c>
      <c r="B9737" s="35" t="s">
        <v>816</v>
      </c>
      <c r="C9737" s="9">
        <v>43086</v>
      </c>
      <c r="D9737" s="14" t="s">
        <v>537</v>
      </c>
      <c r="E9737" s="1" t="s">
        <v>636</v>
      </c>
      <c r="F9737" s="11">
        <v>1285</v>
      </c>
      <c r="G9737" s="1" t="s">
        <v>37</v>
      </c>
      <c r="H9737" s="1" t="s">
        <v>453</v>
      </c>
      <c r="I9737" s="27">
        <v>403</v>
      </c>
      <c r="J9737" s="30" t="s">
        <v>7336</v>
      </c>
      <c r="K9737" s="28" t="s">
        <v>643</v>
      </c>
      <c r="L9737" s="4" t="s">
        <v>582</v>
      </c>
    </row>
    <row r="9738" spans="1:12">
      <c r="A9738" s="36">
        <v>2017</v>
      </c>
      <c r="B9738" s="35" t="s">
        <v>816</v>
      </c>
      <c r="C9738" s="9">
        <v>43082</v>
      </c>
      <c r="D9738" s="14" t="s">
        <v>537</v>
      </c>
      <c r="E9738" s="1" t="s">
        <v>6</v>
      </c>
      <c r="F9738" s="11">
        <v>4109</v>
      </c>
      <c r="G9738" s="1" t="s">
        <v>37</v>
      </c>
      <c r="H9738" s="1" t="s">
        <v>453</v>
      </c>
      <c r="I9738" s="27">
        <v>60</v>
      </c>
      <c r="J9738" s="30" t="s">
        <v>7337</v>
      </c>
      <c r="K9738" s="28" t="s">
        <v>7338</v>
      </c>
      <c r="L9738" s="4" t="s">
        <v>456</v>
      </c>
    </row>
    <row r="9739" spans="1:12">
      <c r="A9739" s="36">
        <v>2017</v>
      </c>
      <c r="B9739" s="35" t="s">
        <v>816</v>
      </c>
      <c r="C9739" s="9">
        <v>43086</v>
      </c>
      <c r="D9739" s="14" t="s">
        <v>537</v>
      </c>
      <c r="E9739" s="1" t="s">
        <v>636</v>
      </c>
      <c r="F9739" s="11">
        <v>1283</v>
      </c>
      <c r="G9739" s="1" t="s">
        <v>37</v>
      </c>
      <c r="H9739" s="1" t="s">
        <v>453</v>
      </c>
      <c r="I9739" s="27">
        <v>680</v>
      </c>
      <c r="J9739" s="30" t="s">
        <v>7339</v>
      </c>
      <c r="K9739" s="28" t="s">
        <v>2161</v>
      </c>
      <c r="L9739" s="4" t="s">
        <v>582</v>
      </c>
    </row>
    <row r="9740" spans="1:12">
      <c r="A9740" s="36">
        <v>2017</v>
      </c>
      <c r="B9740" s="35" t="s">
        <v>816</v>
      </c>
      <c r="C9740" s="9">
        <v>43085</v>
      </c>
      <c r="D9740" s="14" t="s">
        <v>537</v>
      </c>
      <c r="E9740" s="1" t="s">
        <v>636</v>
      </c>
      <c r="F9740" s="11">
        <v>1284</v>
      </c>
      <c r="G9740" s="1" t="s">
        <v>37</v>
      </c>
      <c r="H9740" s="1" t="s">
        <v>453</v>
      </c>
      <c r="I9740" s="27">
        <v>754</v>
      </c>
      <c r="J9740" s="30" t="s">
        <v>7340</v>
      </c>
      <c r="K9740" s="28" t="s">
        <v>7107</v>
      </c>
      <c r="L9740" s="4" t="s">
        <v>582</v>
      </c>
    </row>
    <row r="9741" spans="1:12">
      <c r="A9741" s="36">
        <v>2017</v>
      </c>
      <c r="B9741" s="35" t="s">
        <v>816</v>
      </c>
      <c r="C9741" s="9">
        <v>43071</v>
      </c>
      <c r="D9741" s="14" t="s">
        <v>537</v>
      </c>
      <c r="E9741" s="1" t="s">
        <v>308</v>
      </c>
      <c r="F9741" s="11">
        <v>4408</v>
      </c>
      <c r="G9741" s="1" t="s">
        <v>697</v>
      </c>
      <c r="H9741" s="1" t="s">
        <v>650</v>
      </c>
      <c r="I9741" s="27">
        <v>158</v>
      </c>
      <c r="J9741" s="30" t="s">
        <v>7341</v>
      </c>
      <c r="K9741" s="28" t="s">
        <v>1945</v>
      </c>
      <c r="L9741" s="4" t="s">
        <v>794</v>
      </c>
    </row>
    <row r="9742" spans="1:12">
      <c r="A9742" s="36">
        <v>2017</v>
      </c>
      <c r="B9742" s="35" t="s">
        <v>816</v>
      </c>
      <c r="C9742" s="9">
        <v>43071</v>
      </c>
      <c r="D9742" s="14" t="s">
        <v>537</v>
      </c>
      <c r="E9742" s="1" t="s">
        <v>308</v>
      </c>
      <c r="F9742" s="11">
        <v>4408</v>
      </c>
      <c r="G9742" s="1" t="s">
        <v>697</v>
      </c>
      <c r="H9742" s="1" t="s">
        <v>650</v>
      </c>
      <c r="I9742" s="27">
        <v>142</v>
      </c>
      <c r="J9742" s="30" t="s">
        <v>7342</v>
      </c>
      <c r="K9742" s="28" t="s">
        <v>1945</v>
      </c>
      <c r="L9742" s="4" t="s">
        <v>794</v>
      </c>
    </row>
    <row r="9743" spans="1:12">
      <c r="A9743" s="36">
        <v>2017</v>
      </c>
      <c r="B9743" s="35" t="s">
        <v>816</v>
      </c>
      <c r="C9743" s="9">
        <v>43076</v>
      </c>
      <c r="D9743" s="14" t="s">
        <v>537</v>
      </c>
      <c r="E9743" s="1" t="s">
        <v>308</v>
      </c>
      <c r="F9743" s="11">
        <v>4408</v>
      </c>
      <c r="G9743" s="1" t="s">
        <v>697</v>
      </c>
      <c r="H9743" s="1" t="s">
        <v>650</v>
      </c>
      <c r="I9743" s="27">
        <v>114</v>
      </c>
      <c r="J9743" s="30" t="s">
        <v>7343</v>
      </c>
      <c r="K9743" s="28" t="s">
        <v>7344</v>
      </c>
      <c r="L9743" s="4" t="s">
        <v>794</v>
      </c>
    </row>
    <row r="9744" spans="1:12">
      <c r="A9744" s="36">
        <v>2017</v>
      </c>
      <c r="B9744" s="35" t="s">
        <v>816</v>
      </c>
      <c r="C9744" s="9">
        <v>43084</v>
      </c>
      <c r="D9744" s="14" t="s">
        <v>537</v>
      </c>
      <c r="E9744" s="1" t="s">
        <v>13</v>
      </c>
      <c r="F9744" s="11">
        <v>5070</v>
      </c>
      <c r="G9744" s="1" t="s">
        <v>697</v>
      </c>
      <c r="H9744" s="1" t="s">
        <v>698</v>
      </c>
      <c r="I9744" s="27">
        <v>80</v>
      </c>
      <c r="J9744" s="30" t="s">
        <v>7345</v>
      </c>
      <c r="K9744" s="28" t="s">
        <v>6523</v>
      </c>
      <c r="L9744" s="4" t="s">
        <v>794</v>
      </c>
    </row>
    <row r="9745" spans="1:12">
      <c r="A9745" s="36">
        <v>2017</v>
      </c>
      <c r="B9745" s="35" t="s">
        <v>816</v>
      </c>
      <c r="C9745" s="9">
        <v>43084</v>
      </c>
      <c r="D9745" s="14" t="s">
        <v>537</v>
      </c>
      <c r="E9745" s="1" t="s">
        <v>13</v>
      </c>
      <c r="F9745" s="11">
        <v>5070</v>
      </c>
      <c r="G9745" s="1" t="s">
        <v>697</v>
      </c>
      <c r="H9745" s="1" t="s">
        <v>698</v>
      </c>
      <c r="I9745" s="27">
        <v>28</v>
      </c>
      <c r="J9745" s="30" t="s">
        <v>7346</v>
      </c>
      <c r="K9745" s="28" t="s">
        <v>3790</v>
      </c>
      <c r="L9745" s="4" t="s">
        <v>794</v>
      </c>
    </row>
    <row r="9746" spans="1:12">
      <c r="A9746" s="36">
        <v>2017</v>
      </c>
      <c r="B9746" s="35" t="s">
        <v>816</v>
      </c>
      <c r="C9746" s="9">
        <v>43085</v>
      </c>
      <c r="D9746" s="14" t="s">
        <v>537</v>
      </c>
      <c r="E9746" s="1" t="s">
        <v>13</v>
      </c>
      <c r="F9746" s="11">
        <v>5070</v>
      </c>
      <c r="G9746" s="1" t="s">
        <v>697</v>
      </c>
      <c r="H9746" s="1" t="s">
        <v>698</v>
      </c>
      <c r="I9746" s="27">
        <v>85</v>
      </c>
      <c r="J9746" s="30" t="s">
        <v>7347</v>
      </c>
      <c r="K9746" s="28" t="s">
        <v>6523</v>
      </c>
      <c r="L9746" s="4" t="s">
        <v>794</v>
      </c>
    </row>
    <row r="9747" spans="1:12">
      <c r="A9747" s="36">
        <v>2017</v>
      </c>
      <c r="B9747" s="35" t="s">
        <v>816</v>
      </c>
      <c r="C9747" s="9">
        <v>43087</v>
      </c>
      <c r="D9747" s="14" t="s">
        <v>537</v>
      </c>
      <c r="E9747" s="1" t="s">
        <v>308</v>
      </c>
      <c r="F9747" s="11">
        <v>4423</v>
      </c>
      <c r="G9747" s="1" t="s">
        <v>697</v>
      </c>
      <c r="H9747" s="1" t="s">
        <v>650</v>
      </c>
      <c r="I9747" s="27">
        <v>163</v>
      </c>
      <c r="J9747" s="30" t="s">
        <v>7348</v>
      </c>
      <c r="K9747" s="28" t="s">
        <v>7087</v>
      </c>
      <c r="L9747" s="4" t="s">
        <v>794</v>
      </c>
    </row>
    <row r="9748" spans="1:12">
      <c r="A9748" s="36">
        <v>2017</v>
      </c>
      <c r="B9748" s="35" t="s">
        <v>816</v>
      </c>
      <c r="C9748" s="9">
        <v>43090</v>
      </c>
      <c r="D9748" s="14" t="s">
        <v>537</v>
      </c>
      <c r="E9748" s="1" t="s">
        <v>13</v>
      </c>
      <c r="F9748" s="11">
        <v>5070</v>
      </c>
      <c r="G9748" s="1" t="s">
        <v>697</v>
      </c>
      <c r="H9748" s="1" t="s">
        <v>698</v>
      </c>
      <c r="I9748" s="27">
        <v>42</v>
      </c>
      <c r="J9748" s="30" t="s">
        <v>7349</v>
      </c>
      <c r="K9748" s="28" t="s">
        <v>6523</v>
      </c>
      <c r="L9748" s="4" t="s">
        <v>794</v>
      </c>
    </row>
    <row r="9749" spans="1:12">
      <c r="A9749" s="36">
        <v>2017</v>
      </c>
      <c r="B9749" s="35" t="s">
        <v>816</v>
      </c>
      <c r="C9749" s="9">
        <v>43091</v>
      </c>
      <c r="D9749" s="14" t="s">
        <v>537</v>
      </c>
      <c r="E9749" s="1" t="s">
        <v>13</v>
      </c>
      <c r="F9749" s="11">
        <v>5070</v>
      </c>
      <c r="G9749" s="1" t="s">
        <v>697</v>
      </c>
      <c r="H9749" s="1" t="s">
        <v>698</v>
      </c>
      <c r="I9749" s="27">
        <v>52</v>
      </c>
      <c r="J9749" s="30" t="s">
        <v>7350</v>
      </c>
      <c r="K9749" s="28" t="s">
        <v>3790</v>
      </c>
      <c r="L9749" s="4" t="s">
        <v>794</v>
      </c>
    </row>
    <row r="9750" spans="1:12">
      <c r="A9750" s="36">
        <v>2017</v>
      </c>
      <c r="B9750" s="35" t="s">
        <v>816</v>
      </c>
      <c r="C9750" s="9">
        <v>43095</v>
      </c>
      <c r="D9750" s="14" t="s">
        <v>537</v>
      </c>
      <c r="E9750" s="1" t="s">
        <v>13</v>
      </c>
      <c r="F9750" s="11">
        <v>5070</v>
      </c>
      <c r="G9750" s="1" t="s">
        <v>697</v>
      </c>
      <c r="H9750" s="1" t="s">
        <v>698</v>
      </c>
      <c r="I9750" s="27">
        <v>65</v>
      </c>
      <c r="J9750" s="30" t="s">
        <v>7351</v>
      </c>
      <c r="K9750" s="28" t="s">
        <v>1947</v>
      </c>
      <c r="L9750" s="4" t="s">
        <v>794</v>
      </c>
    </row>
    <row r="9751" spans="1:12">
      <c r="A9751" s="36">
        <v>2017</v>
      </c>
      <c r="B9751" s="35" t="s">
        <v>816</v>
      </c>
      <c r="C9751" s="9">
        <v>43099</v>
      </c>
      <c r="D9751" s="14" t="s">
        <v>537</v>
      </c>
      <c r="E9751" s="1" t="s">
        <v>308</v>
      </c>
      <c r="F9751" s="11">
        <v>4423</v>
      </c>
      <c r="G9751" s="1" t="s">
        <v>697</v>
      </c>
      <c r="H9751" s="1" t="s">
        <v>698</v>
      </c>
      <c r="I9751" s="27">
        <v>101</v>
      </c>
      <c r="J9751" s="30" t="s">
        <v>7352</v>
      </c>
      <c r="K9751" s="28" t="s">
        <v>6058</v>
      </c>
      <c r="L9751" s="4" t="s">
        <v>794</v>
      </c>
    </row>
    <row r="9752" spans="1:12">
      <c r="A9752" s="36">
        <v>2017</v>
      </c>
      <c r="B9752" s="35" t="s">
        <v>816</v>
      </c>
      <c r="C9752" s="9">
        <v>43084</v>
      </c>
      <c r="D9752" s="14" t="s">
        <v>537</v>
      </c>
      <c r="E9752" s="1" t="s">
        <v>6</v>
      </c>
      <c r="F9752" s="11">
        <v>4124</v>
      </c>
      <c r="G9752" s="1" t="s">
        <v>179</v>
      </c>
      <c r="H9752" s="11" t="s">
        <v>1096</v>
      </c>
      <c r="I9752" s="27">
        <v>189.4</v>
      </c>
      <c r="J9752" s="30" t="s">
        <v>7353</v>
      </c>
      <c r="K9752" s="28" t="s">
        <v>499</v>
      </c>
      <c r="L9752" s="4" t="s">
        <v>456</v>
      </c>
    </row>
    <row r="9753" spans="1:12">
      <c r="A9753" s="36">
        <v>2017</v>
      </c>
      <c r="B9753" s="35" t="s">
        <v>816</v>
      </c>
      <c r="C9753" s="9">
        <v>43084</v>
      </c>
      <c r="D9753" s="14" t="s">
        <v>537</v>
      </c>
      <c r="E9753" s="1" t="s">
        <v>6</v>
      </c>
      <c r="F9753" s="11">
        <v>4124</v>
      </c>
      <c r="G9753" s="1" t="s">
        <v>179</v>
      </c>
      <c r="H9753" s="11" t="s">
        <v>1096</v>
      </c>
      <c r="I9753" s="27">
        <v>190</v>
      </c>
      <c r="J9753" s="30" t="s">
        <v>7354</v>
      </c>
      <c r="K9753" s="28" t="s">
        <v>499</v>
      </c>
      <c r="L9753" s="4" t="s">
        <v>456</v>
      </c>
    </row>
    <row r="9754" spans="1:12">
      <c r="A9754" s="36">
        <v>2017</v>
      </c>
      <c r="B9754" s="35" t="s">
        <v>816</v>
      </c>
      <c r="C9754" s="9">
        <v>43070</v>
      </c>
      <c r="D9754" s="14" t="s">
        <v>537</v>
      </c>
      <c r="E9754" s="1" t="s">
        <v>609</v>
      </c>
      <c r="F9754" s="11">
        <v>1001</v>
      </c>
      <c r="G9754" s="1" t="s">
        <v>269</v>
      </c>
      <c r="H9754" s="11" t="s">
        <v>150</v>
      </c>
      <c r="I9754" s="27">
        <v>470</v>
      </c>
      <c r="J9754" s="30" t="s">
        <v>7355</v>
      </c>
      <c r="K9754" s="28" t="s">
        <v>7121</v>
      </c>
      <c r="L9754" s="4" t="s">
        <v>582</v>
      </c>
    </row>
    <row r="9755" spans="1:12">
      <c r="A9755" s="36">
        <v>2017</v>
      </c>
      <c r="B9755" s="35" t="s">
        <v>816</v>
      </c>
      <c r="C9755" s="9">
        <v>43077</v>
      </c>
      <c r="D9755" s="14" t="s">
        <v>537</v>
      </c>
      <c r="E9755" s="1" t="s">
        <v>609</v>
      </c>
      <c r="F9755" s="11">
        <v>1001</v>
      </c>
      <c r="G9755" s="1" t="s">
        <v>269</v>
      </c>
      <c r="H9755" s="11" t="s">
        <v>150</v>
      </c>
      <c r="I9755" s="27">
        <v>1522</v>
      </c>
      <c r="J9755" s="30" t="s">
        <v>7356</v>
      </c>
      <c r="K9755" s="28" t="s">
        <v>7357</v>
      </c>
      <c r="L9755" s="4" t="s">
        <v>582</v>
      </c>
    </row>
    <row r="9756" spans="1:12">
      <c r="A9756" s="36">
        <v>2017</v>
      </c>
      <c r="B9756" s="35" t="s">
        <v>816</v>
      </c>
      <c r="C9756" s="9">
        <v>43087</v>
      </c>
      <c r="D9756" s="14" t="s">
        <v>537</v>
      </c>
      <c r="E9756" s="1" t="s">
        <v>221</v>
      </c>
      <c r="F9756" s="11">
        <v>4616</v>
      </c>
      <c r="G9756" s="1" t="s">
        <v>269</v>
      </c>
      <c r="H9756" s="11" t="s">
        <v>150</v>
      </c>
      <c r="I9756" s="27">
        <v>20</v>
      </c>
      <c r="J9756" s="30" t="s">
        <v>7358</v>
      </c>
      <c r="K9756" s="28" t="s">
        <v>7359</v>
      </c>
      <c r="L9756" s="4" t="s">
        <v>141</v>
      </c>
    </row>
    <row r="9757" spans="1:12">
      <c r="A9757" s="36">
        <v>2017</v>
      </c>
      <c r="B9757" s="35" t="s">
        <v>816</v>
      </c>
      <c r="C9757" s="9">
        <v>43096</v>
      </c>
      <c r="D9757" s="14" t="s">
        <v>537</v>
      </c>
      <c r="E9757" s="1" t="s">
        <v>452</v>
      </c>
      <c r="F9757" s="11" t="s">
        <v>7058</v>
      </c>
      <c r="G9757" s="1" t="s">
        <v>269</v>
      </c>
      <c r="H9757" s="11" t="s">
        <v>150</v>
      </c>
      <c r="I9757" s="27">
        <v>140</v>
      </c>
      <c r="J9757" s="30" t="s">
        <v>7360</v>
      </c>
      <c r="K9757" s="28" t="s">
        <v>7361</v>
      </c>
      <c r="L9757" s="4" t="s">
        <v>508</v>
      </c>
    </row>
    <row r="9758" spans="1:12">
      <c r="A9758" s="36">
        <v>2017</v>
      </c>
      <c r="B9758" s="35" t="s">
        <v>816</v>
      </c>
      <c r="C9758" s="9">
        <v>43088</v>
      </c>
      <c r="D9758" s="14" t="s">
        <v>537</v>
      </c>
      <c r="E9758" s="1" t="s">
        <v>221</v>
      </c>
      <c r="F9758" s="11">
        <v>4569</v>
      </c>
      <c r="G9758" s="1" t="s">
        <v>269</v>
      </c>
      <c r="H9758" s="11" t="s">
        <v>150</v>
      </c>
      <c r="I9758" s="27">
        <v>30</v>
      </c>
      <c r="J9758" s="30" t="s">
        <v>7362</v>
      </c>
      <c r="K9758" s="28" t="s">
        <v>7363</v>
      </c>
      <c r="L9758" s="4" t="s">
        <v>141</v>
      </c>
    </row>
    <row r="9759" spans="1:12">
      <c r="A9759" s="36">
        <v>2017</v>
      </c>
      <c r="B9759" s="35" t="s">
        <v>816</v>
      </c>
      <c r="C9759" s="9">
        <v>43088</v>
      </c>
      <c r="D9759" s="14" t="s">
        <v>537</v>
      </c>
      <c r="E9759" s="1" t="s">
        <v>221</v>
      </c>
      <c r="F9759" s="11">
        <v>4571</v>
      </c>
      <c r="G9759" s="1" t="s">
        <v>269</v>
      </c>
      <c r="H9759" s="11" t="s">
        <v>150</v>
      </c>
      <c r="I9759" s="27">
        <v>35</v>
      </c>
      <c r="J9759" s="30" t="s">
        <v>7364</v>
      </c>
      <c r="K9759" s="28" t="s">
        <v>7365</v>
      </c>
      <c r="L9759" s="4" t="s">
        <v>141</v>
      </c>
    </row>
    <row r="9760" spans="1:12">
      <c r="A9760" s="36">
        <v>2017</v>
      </c>
      <c r="B9760" s="35" t="s">
        <v>816</v>
      </c>
      <c r="C9760" s="9">
        <v>43088</v>
      </c>
      <c r="D9760" s="14" t="s">
        <v>537</v>
      </c>
      <c r="E9760" s="1" t="s">
        <v>221</v>
      </c>
      <c r="F9760" s="11">
        <v>4573</v>
      </c>
      <c r="G9760" s="1" t="s">
        <v>269</v>
      </c>
      <c r="H9760" s="11" t="s">
        <v>150</v>
      </c>
      <c r="I9760" s="27">
        <v>30</v>
      </c>
      <c r="J9760" s="30" t="s">
        <v>7366</v>
      </c>
      <c r="K9760" s="28" t="s">
        <v>7367</v>
      </c>
      <c r="L9760" s="4" t="s">
        <v>141</v>
      </c>
    </row>
    <row r="9761" spans="1:12">
      <c r="A9761" s="36">
        <v>2017</v>
      </c>
      <c r="B9761" s="35" t="s">
        <v>816</v>
      </c>
      <c r="C9761" s="9">
        <v>43088</v>
      </c>
      <c r="D9761" s="14" t="s">
        <v>537</v>
      </c>
      <c r="E9761" s="1" t="s">
        <v>221</v>
      </c>
      <c r="F9761" s="11">
        <v>4618</v>
      </c>
      <c r="G9761" s="1" t="s">
        <v>269</v>
      </c>
      <c r="H9761" s="11" t="s">
        <v>150</v>
      </c>
      <c r="I9761" s="27">
        <v>34</v>
      </c>
      <c r="J9761" s="30" t="s">
        <v>7368</v>
      </c>
      <c r="K9761" s="28" t="s">
        <v>7359</v>
      </c>
      <c r="L9761" s="4" t="s">
        <v>141</v>
      </c>
    </row>
    <row r="9762" spans="1:12">
      <c r="A9762" s="36">
        <v>2017</v>
      </c>
      <c r="B9762" s="35" t="s">
        <v>816</v>
      </c>
      <c r="C9762" s="9">
        <v>43088</v>
      </c>
      <c r="D9762" s="14" t="s">
        <v>537</v>
      </c>
      <c r="E9762" s="1" t="s">
        <v>221</v>
      </c>
      <c r="F9762" s="11">
        <v>4567</v>
      </c>
      <c r="G9762" s="1" t="s">
        <v>269</v>
      </c>
      <c r="H9762" s="11" t="s">
        <v>150</v>
      </c>
      <c r="I9762" s="27">
        <v>30</v>
      </c>
      <c r="J9762" s="30" t="s">
        <v>7369</v>
      </c>
      <c r="K9762" s="28" t="s">
        <v>7370</v>
      </c>
      <c r="L9762" s="4" t="s">
        <v>141</v>
      </c>
    </row>
    <row r="9763" spans="1:12">
      <c r="A9763" s="36">
        <v>2017</v>
      </c>
      <c r="B9763" s="35" t="s">
        <v>816</v>
      </c>
      <c r="C9763" s="9">
        <v>43088</v>
      </c>
      <c r="D9763" s="14" t="s">
        <v>537</v>
      </c>
      <c r="E9763" s="1" t="s">
        <v>221</v>
      </c>
      <c r="F9763" s="11">
        <v>4570</v>
      </c>
      <c r="G9763" s="1" t="s">
        <v>269</v>
      </c>
      <c r="H9763" s="11" t="s">
        <v>150</v>
      </c>
      <c r="I9763" s="27">
        <v>30</v>
      </c>
      <c r="J9763" s="30" t="s">
        <v>7371</v>
      </c>
      <c r="K9763" s="28" t="s">
        <v>7372</v>
      </c>
      <c r="L9763" s="4" t="s">
        <v>141</v>
      </c>
    </row>
    <row r="9764" spans="1:12">
      <c r="A9764" s="36">
        <v>2017</v>
      </c>
      <c r="B9764" s="35" t="s">
        <v>816</v>
      </c>
      <c r="C9764" s="9">
        <v>43088</v>
      </c>
      <c r="D9764" s="14" t="s">
        <v>537</v>
      </c>
      <c r="E9764" s="1" t="s">
        <v>221</v>
      </c>
      <c r="F9764" s="11">
        <v>4618</v>
      </c>
      <c r="G9764" s="1" t="s">
        <v>269</v>
      </c>
      <c r="H9764" s="11" t="s">
        <v>150</v>
      </c>
      <c r="I9764" s="27">
        <v>30</v>
      </c>
      <c r="J9764" s="30" t="s">
        <v>7373</v>
      </c>
      <c r="K9764" s="28" t="s">
        <v>7193</v>
      </c>
      <c r="L9764" s="4" t="s">
        <v>141</v>
      </c>
    </row>
    <row r="9765" spans="1:12">
      <c r="A9765" s="36">
        <v>2017</v>
      </c>
      <c r="B9765" s="35" t="s">
        <v>816</v>
      </c>
      <c r="C9765" s="9">
        <v>43090</v>
      </c>
      <c r="D9765" s="14" t="s">
        <v>537</v>
      </c>
      <c r="E9765" s="1" t="s">
        <v>148</v>
      </c>
      <c r="F9765" s="11">
        <v>4473</v>
      </c>
      <c r="G9765" s="1" t="s">
        <v>269</v>
      </c>
      <c r="H9765" s="11" t="s">
        <v>150</v>
      </c>
      <c r="I9765" s="27">
        <v>32</v>
      </c>
      <c r="J9765" s="30" t="s">
        <v>7374</v>
      </c>
      <c r="K9765" s="28" t="s">
        <v>6709</v>
      </c>
      <c r="L9765" s="4" t="s">
        <v>141</v>
      </c>
    </row>
    <row r="9766" spans="1:12">
      <c r="A9766" s="36">
        <v>2017</v>
      </c>
      <c r="B9766" s="35" t="s">
        <v>816</v>
      </c>
      <c r="C9766" s="9">
        <v>43097</v>
      </c>
      <c r="D9766" s="14" t="s">
        <v>537</v>
      </c>
      <c r="E9766" s="1" t="s">
        <v>181</v>
      </c>
      <c r="F9766" s="11">
        <v>4002</v>
      </c>
      <c r="G9766" s="1" t="s">
        <v>269</v>
      </c>
      <c r="H9766" s="11" t="s">
        <v>150</v>
      </c>
      <c r="I9766" s="27">
        <v>131</v>
      </c>
      <c r="J9766" s="30" t="s">
        <v>7375</v>
      </c>
      <c r="K9766" s="28" t="s">
        <v>7376</v>
      </c>
      <c r="L9766" s="4" t="s">
        <v>141</v>
      </c>
    </row>
    <row r="9767" spans="1:12">
      <c r="A9767" s="36">
        <v>2017</v>
      </c>
      <c r="B9767" s="35" t="s">
        <v>816</v>
      </c>
      <c r="C9767" s="9">
        <v>43097</v>
      </c>
      <c r="D9767" s="14" t="s">
        <v>537</v>
      </c>
      <c r="E9767" s="1" t="s">
        <v>181</v>
      </c>
      <c r="F9767" s="11">
        <v>4002</v>
      </c>
      <c r="G9767" s="1" t="s">
        <v>269</v>
      </c>
      <c r="H9767" s="11" t="s">
        <v>150</v>
      </c>
      <c r="I9767" s="27">
        <v>113</v>
      </c>
      <c r="J9767" s="30" t="s">
        <v>7377</v>
      </c>
      <c r="K9767" s="28" t="s">
        <v>7376</v>
      </c>
      <c r="L9767" s="4" t="s">
        <v>141</v>
      </c>
    </row>
    <row r="9768" spans="1:12">
      <c r="A9768" s="36">
        <v>2017</v>
      </c>
      <c r="B9768" s="35" t="s">
        <v>816</v>
      </c>
      <c r="C9768" s="9">
        <v>43072</v>
      </c>
      <c r="D9768" s="14" t="s">
        <v>537</v>
      </c>
      <c r="E9768" s="1" t="s">
        <v>636</v>
      </c>
      <c r="F9768" s="11">
        <v>1285</v>
      </c>
      <c r="G9768" s="1" t="s">
        <v>269</v>
      </c>
      <c r="H9768" s="1" t="s">
        <v>183</v>
      </c>
      <c r="I9768" s="27">
        <v>470</v>
      </c>
      <c r="J9768" s="30" t="s">
        <v>7378</v>
      </c>
      <c r="K9768" s="28" t="s">
        <v>3634</v>
      </c>
      <c r="L9768" s="4" t="s">
        <v>582</v>
      </c>
    </row>
    <row r="9769" spans="1:12">
      <c r="A9769" s="36">
        <v>2017</v>
      </c>
      <c r="B9769" s="35" t="s">
        <v>816</v>
      </c>
      <c r="C9769" s="9">
        <v>43073</v>
      </c>
      <c r="D9769" s="14" t="s">
        <v>537</v>
      </c>
      <c r="E9769" s="1" t="s">
        <v>609</v>
      </c>
      <c r="F9769" s="11">
        <v>1001</v>
      </c>
      <c r="G9769" s="1" t="s">
        <v>269</v>
      </c>
      <c r="H9769" s="1" t="s">
        <v>183</v>
      </c>
      <c r="I9769" s="27">
        <v>1459</v>
      </c>
      <c r="J9769" s="30" t="s">
        <v>7379</v>
      </c>
      <c r="K9769" s="28" t="s">
        <v>3040</v>
      </c>
      <c r="L9769" s="4" t="s">
        <v>582</v>
      </c>
    </row>
    <row r="9770" spans="1:12">
      <c r="A9770" s="36">
        <v>2017</v>
      </c>
      <c r="B9770" s="35" t="s">
        <v>816</v>
      </c>
      <c r="C9770" s="9">
        <v>43073</v>
      </c>
      <c r="D9770" s="14" t="s">
        <v>537</v>
      </c>
      <c r="E9770" s="1" t="s">
        <v>609</v>
      </c>
      <c r="F9770" s="11">
        <v>1001</v>
      </c>
      <c r="G9770" s="1" t="s">
        <v>269</v>
      </c>
      <c r="H9770" s="1" t="s">
        <v>183</v>
      </c>
      <c r="I9770" s="27">
        <v>1720</v>
      </c>
      <c r="J9770" s="30" t="s">
        <v>7380</v>
      </c>
      <c r="K9770" s="28" t="s">
        <v>3040</v>
      </c>
      <c r="L9770" s="4" t="s">
        <v>582</v>
      </c>
    </row>
    <row r="9771" spans="1:12">
      <c r="A9771" s="36">
        <v>2017</v>
      </c>
      <c r="B9771" s="35" t="s">
        <v>816</v>
      </c>
      <c r="C9771" s="9">
        <v>43074</v>
      </c>
      <c r="D9771" s="14" t="s">
        <v>537</v>
      </c>
      <c r="E9771" s="1" t="s">
        <v>609</v>
      </c>
      <c r="F9771" s="11">
        <v>1015</v>
      </c>
      <c r="G9771" s="1" t="s">
        <v>269</v>
      </c>
      <c r="H9771" s="1" t="s">
        <v>183</v>
      </c>
      <c r="I9771" s="27">
        <v>1122</v>
      </c>
      <c r="J9771" s="30" t="s">
        <v>7381</v>
      </c>
      <c r="K9771" s="28" t="s">
        <v>4644</v>
      </c>
      <c r="L9771" s="4" t="s">
        <v>582</v>
      </c>
    </row>
    <row r="9772" spans="1:12">
      <c r="A9772" s="36">
        <v>2017</v>
      </c>
      <c r="B9772" s="35" t="s">
        <v>816</v>
      </c>
      <c r="C9772" s="9">
        <v>43077</v>
      </c>
      <c r="D9772" s="14" t="s">
        <v>537</v>
      </c>
      <c r="E9772" s="1" t="s">
        <v>308</v>
      </c>
      <c r="F9772" s="11">
        <v>4418</v>
      </c>
      <c r="G9772" s="1" t="s">
        <v>269</v>
      </c>
      <c r="H9772" s="1" t="s">
        <v>183</v>
      </c>
      <c r="I9772" s="27">
        <v>169</v>
      </c>
      <c r="J9772" s="30" t="s">
        <v>7382</v>
      </c>
      <c r="K9772" s="28" t="s">
        <v>7063</v>
      </c>
      <c r="L9772" s="4" t="s">
        <v>141</v>
      </c>
    </row>
    <row r="9773" spans="1:12">
      <c r="A9773" s="36">
        <v>2017</v>
      </c>
      <c r="B9773" s="35" t="s">
        <v>816</v>
      </c>
      <c r="C9773" s="9">
        <v>43082</v>
      </c>
      <c r="D9773" s="14" t="s">
        <v>537</v>
      </c>
      <c r="E9773" s="1" t="s">
        <v>636</v>
      </c>
      <c r="F9773" s="11">
        <v>1285</v>
      </c>
      <c r="G9773" s="1" t="s">
        <v>269</v>
      </c>
      <c r="H9773" s="1" t="s">
        <v>183</v>
      </c>
      <c r="I9773" s="27">
        <v>160</v>
      </c>
      <c r="J9773" s="30" t="s">
        <v>7383</v>
      </c>
      <c r="K9773" s="28" t="s">
        <v>7050</v>
      </c>
      <c r="L9773" s="4" t="s">
        <v>582</v>
      </c>
    </row>
    <row r="9774" spans="1:12">
      <c r="A9774" s="36">
        <v>2017</v>
      </c>
      <c r="B9774" s="35" t="s">
        <v>816</v>
      </c>
      <c r="C9774" s="9">
        <v>43082</v>
      </c>
      <c r="D9774" s="14" t="s">
        <v>537</v>
      </c>
      <c r="E9774" s="1" t="s">
        <v>636</v>
      </c>
      <c r="F9774" s="11">
        <v>1285</v>
      </c>
      <c r="G9774" s="1" t="s">
        <v>269</v>
      </c>
      <c r="H9774" s="1" t="s">
        <v>183</v>
      </c>
      <c r="I9774" s="27">
        <v>420</v>
      </c>
      <c r="J9774" s="30" t="s">
        <v>7384</v>
      </c>
      <c r="K9774" s="28" t="s">
        <v>7050</v>
      </c>
      <c r="L9774" s="4" t="s">
        <v>582</v>
      </c>
    </row>
    <row r="9775" spans="1:12">
      <c r="A9775" s="36">
        <v>2017</v>
      </c>
      <c r="B9775" s="35" t="s">
        <v>816</v>
      </c>
      <c r="C9775" s="9">
        <v>43083</v>
      </c>
      <c r="D9775" s="14" t="s">
        <v>537</v>
      </c>
      <c r="E9775" s="1" t="s">
        <v>609</v>
      </c>
      <c r="F9775" s="11">
        <v>1005</v>
      </c>
      <c r="G9775" s="1" t="s">
        <v>269</v>
      </c>
      <c r="H9775" s="1" t="s">
        <v>183</v>
      </c>
      <c r="I9775" s="27">
        <v>533</v>
      </c>
      <c r="J9775" s="30" t="s">
        <v>7385</v>
      </c>
      <c r="K9775" s="28" t="s">
        <v>7109</v>
      </c>
      <c r="L9775" s="4" t="s">
        <v>582</v>
      </c>
    </row>
    <row r="9776" spans="1:12">
      <c r="A9776" s="36">
        <v>2017</v>
      </c>
      <c r="B9776" s="35" t="s">
        <v>816</v>
      </c>
      <c r="C9776" s="9">
        <v>43085</v>
      </c>
      <c r="D9776" s="14" t="s">
        <v>537</v>
      </c>
      <c r="E9776" s="1" t="s">
        <v>636</v>
      </c>
      <c r="F9776" s="11">
        <v>1283</v>
      </c>
      <c r="G9776" s="1" t="s">
        <v>269</v>
      </c>
      <c r="H9776" s="1" t="s">
        <v>183</v>
      </c>
      <c r="I9776" s="27">
        <v>286</v>
      </c>
      <c r="J9776" s="30" t="s">
        <v>7386</v>
      </c>
      <c r="K9776" s="28" t="s">
        <v>643</v>
      </c>
      <c r="L9776" s="4" t="s">
        <v>582</v>
      </c>
    </row>
    <row r="9777" spans="1:12">
      <c r="A9777" s="36">
        <v>2017</v>
      </c>
      <c r="B9777" s="35" t="s">
        <v>816</v>
      </c>
      <c r="C9777" s="9">
        <v>43091</v>
      </c>
      <c r="D9777" s="14" t="s">
        <v>537</v>
      </c>
      <c r="E9777" s="1" t="s">
        <v>636</v>
      </c>
      <c r="F9777" s="11">
        <v>1283</v>
      </c>
      <c r="G9777" s="1" t="s">
        <v>269</v>
      </c>
      <c r="H9777" s="1" t="s">
        <v>183</v>
      </c>
      <c r="I9777" s="27">
        <v>600</v>
      </c>
      <c r="J9777" s="30" t="s">
        <v>7387</v>
      </c>
      <c r="K9777" s="28" t="s">
        <v>7062</v>
      </c>
      <c r="L9777" s="4" t="s">
        <v>582</v>
      </c>
    </row>
    <row r="9778" spans="1:12">
      <c r="A9778" s="36">
        <v>2017</v>
      </c>
      <c r="B9778" s="35" t="s">
        <v>816</v>
      </c>
      <c r="C9778" s="9">
        <v>43095</v>
      </c>
      <c r="D9778" s="14" t="s">
        <v>537</v>
      </c>
      <c r="E9778" s="1" t="s">
        <v>609</v>
      </c>
      <c r="F9778" s="11">
        <v>1015</v>
      </c>
      <c r="G9778" s="1" t="s">
        <v>269</v>
      </c>
      <c r="H9778" s="1" t="s">
        <v>183</v>
      </c>
      <c r="I9778" s="27">
        <v>131</v>
      </c>
      <c r="J9778" s="30" t="s">
        <v>7388</v>
      </c>
      <c r="K9778" s="28" t="s">
        <v>7070</v>
      </c>
      <c r="L9778" s="4" t="s">
        <v>582</v>
      </c>
    </row>
    <row r="9779" spans="1:12">
      <c r="A9779" s="36">
        <v>2017</v>
      </c>
      <c r="B9779" s="35" t="s">
        <v>816</v>
      </c>
      <c r="C9779" s="9">
        <v>43095</v>
      </c>
      <c r="D9779" s="14" t="s">
        <v>537</v>
      </c>
      <c r="E9779" s="1" t="s">
        <v>609</v>
      </c>
      <c r="F9779" s="11">
        <v>1015</v>
      </c>
      <c r="G9779" s="1" t="s">
        <v>269</v>
      </c>
      <c r="H9779" s="1" t="s">
        <v>183</v>
      </c>
      <c r="I9779" s="27">
        <v>1070</v>
      </c>
      <c r="J9779" s="30" t="s">
        <v>7389</v>
      </c>
      <c r="K9779" s="28" t="s">
        <v>7070</v>
      </c>
      <c r="L9779" s="4" t="s">
        <v>582</v>
      </c>
    </row>
    <row r="9780" spans="1:12">
      <c r="A9780" s="36">
        <v>2017</v>
      </c>
      <c r="B9780" s="35" t="s">
        <v>816</v>
      </c>
      <c r="C9780" s="9">
        <v>43098</v>
      </c>
      <c r="D9780" s="14" t="s">
        <v>537</v>
      </c>
      <c r="E9780" s="1" t="s">
        <v>636</v>
      </c>
      <c r="F9780" s="11">
        <v>1283</v>
      </c>
      <c r="G9780" s="1" t="s">
        <v>269</v>
      </c>
      <c r="H9780" s="1" t="s">
        <v>183</v>
      </c>
      <c r="I9780" s="27">
        <v>180</v>
      </c>
      <c r="J9780" s="30" t="s">
        <v>7390</v>
      </c>
      <c r="K9780" s="28" t="s">
        <v>7056</v>
      </c>
      <c r="L9780" s="4" t="s">
        <v>582</v>
      </c>
    </row>
    <row r="9781" spans="1:12">
      <c r="A9781" s="36">
        <v>2017</v>
      </c>
      <c r="B9781" s="35" t="s">
        <v>816</v>
      </c>
      <c r="C9781" s="9">
        <v>43099</v>
      </c>
      <c r="D9781" s="14" t="s">
        <v>537</v>
      </c>
      <c r="E9781" s="1" t="s">
        <v>636</v>
      </c>
      <c r="F9781" s="11">
        <v>1283</v>
      </c>
      <c r="G9781" s="1" t="s">
        <v>269</v>
      </c>
      <c r="H9781" s="1" t="s">
        <v>183</v>
      </c>
      <c r="I9781" s="27">
        <v>501</v>
      </c>
      <c r="J9781" s="30" t="s">
        <v>7391</v>
      </c>
      <c r="K9781" s="28" t="s">
        <v>643</v>
      </c>
      <c r="L9781" s="4" t="s">
        <v>582</v>
      </c>
    </row>
    <row r="9782" spans="1:12">
      <c r="A9782" s="36">
        <v>2017</v>
      </c>
      <c r="B9782" s="35" t="s">
        <v>816</v>
      </c>
      <c r="C9782" s="9">
        <v>43084</v>
      </c>
      <c r="D9782" s="14" t="s">
        <v>537</v>
      </c>
      <c r="E9782" s="1" t="s">
        <v>741</v>
      </c>
      <c r="F9782" s="11">
        <v>5077</v>
      </c>
      <c r="G9782" s="1" t="s">
        <v>269</v>
      </c>
      <c r="H9782" s="11" t="s">
        <v>2133</v>
      </c>
      <c r="I9782" s="27">
        <v>118</v>
      </c>
      <c r="J9782" s="30" t="s">
        <v>7392</v>
      </c>
      <c r="K9782" s="28" t="s">
        <v>7089</v>
      </c>
      <c r="L9782" s="4" t="s">
        <v>582</v>
      </c>
    </row>
    <row r="9783" spans="1:12">
      <c r="A9783" s="36">
        <v>2017</v>
      </c>
      <c r="B9783" s="35" t="s">
        <v>816</v>
      </c>
      <c r="C9783" s="9">
        <v>43099</v>
      </c>
      <c r="D9783" s="14" t="s">
        <v>537</v>
      </c>
      <c r="E9783" s="1" t="s">
        <v>680</v>
      </c>
      <c r="F9783" s="11">
        <v>1209</v>
      </c>
      <c r="G9783" s="1" t="s">
        <v>269</v>
      </c>
      <c r="H9783" s="11" t="s">
        <v>2133</v>
      </c>
      <c r="I9783" s="27">
        <v>918</v>
      </c>
      <c r="J9783" s="30" t="s">
        <v>7393</v>
      </c>
      <c r="K9783" s="28" t="s">
        <v>7084</v>
      </c>
      <c r="L9783" s="4" t="s">
        <v>582</v>
      </c>
    </row>
    <row r="9784" spans="1:12">
      <c r="A9784" s="36">
        <v>2017</v>
      </c>
      <c r="B9784" s="35" t="s">
        <v>816</v>
      </c>
      <c r="C9784" s="9">
        <v>43076</v>
      </c>
      <c r="D9784" s="14" t="s">
        <v>537</v>
      </c>
      <c r="E9784" s="1" t="s">
        <v>578</v>
      </c>
      <c r="F9784" s="11" t="s">
        <v>579</v>
      </c>
      <c r="G9784" s="1" t="s">
        <v>269</v>
      </c>
      <c r="H9784" s="1" t="s">
        <v>156</v>
      </c>
      <c r="I9784" s="27">
        <v>242</v>
      </c>
      <c r="J9784" s="30" t="s">
        <v>7394</v>
      </c>
      <c r="K9784" s="28" t="s">
        <v>7116</v>
      </c>
      <c r="L9784" s="4" t="s">
        <v>582</v>
      </c>
    </row>
    <row r="9785" spans="1:12">
      <c r="A9785" s="36">
        <v>2017</v>
      </c>
      <c r="B9785" s="35" t="s">
        <v>816</v>
      </c>
      <c r="C9785" s="9">
        <v>43080</v>
      </c>
      <c r="D9785" s="14" t="s">
        <v>537</v>
      </c>
      <c r="E9785" s="1" t="s">
        <v>578</v>
      </c>
      <c r="F9785" s="11" t="s">
        <v>579</v>
      </c>
      <c r="G9785" s="1" t="s">
        <v>269</v>
      </c>
      <c r="H9785" s="1" t="s">
        <v>156</v>
      </c>
      <c r="I9785" s="27">
        <v>186</v>
      </c>
      <c r="J9785" s="30" t="s">
        <v>7395</v>
      </c>
      <c r="K9785" s="28" t="s">
        <v>7308</v>
      </c>
      <c r="L9785" s="4" t="s">
        <v>582</v>
      </c>
    </row>
    <row r="9786" spans="1:12">
      <c r="A9786" s="36">
        <v>2017</v>
      </c>
      <c r="B9786" s="35" t="s">
        <v>816</v>
      </c>
      <c r="C9786" s="9">
        <v>43081</v>
      </c>
      <c r="D9786" s="14" t="s">
        <v>537</v>
      </c>
      <c r="E9786" s="1" t="s">
        <v>6</v>
      </c>
      <c r="F9786" s="11">
        <v>4104</v>
      </c>
      <c r="G9786" s="1" t="s">
        <v>269</v>
      </c>
      <c r="H9786" s="1" t="s">
        <v>156</v>
      </c>
      <c r="I9786" s="27">
        <v>143</v>
      </c>
      <c r="J9786" s="30" t="s">
        <v>7396</v>
      </c>
      <c r="K9786" s="28" t="s">
        <v>6308</v>
      </c>
      <c r="L9786" s="4" t="s">
        <v>273</v>
      </c>
    </row>
    <row r="9787" spans="1:12">
      <c r="A9787" s="36">
        <v>2017</v>
      </c>
      <c r="B9787" s="35" t="s">
        <v>816</v>
      </c>
      <c r="C9787" s="9">
        <v>43082</v>
      </c>
      <c r="D9787" s="14" t="s">
        <v>537</v>
      </c>
      <c r="E9787" s="1" t="s">
        <v>6</v>
      </c>
      <c r="F9787" s="11">
        <v>4104</v>
      </c>
      <c r="G9787" s="1" t="s">
        <v>269</v>
      </c>
      <c r="H9787" s="1" t="s">
        <v>156</v>
      </c>
      <c r="I9787" s="27">
        <v>161</v>
      </c>
      <c r="J9787" s="30" t="s">
        <v>7397</v>
      </c>
      <c r="K9787" s="28" t="s">
        <v>289</v>
      </c>
      <c r="L9787" s="4" t="s">
        <v>273</v>
      </c>
    </row>
    <row r="9788" spans="1:12">
      <c r="A9788" s="36">
        <v>2017</v>
      </c>
      <c r="B9788" s="35" t="s">
        <v>816</v>
      </c>
      <c r="C9788" s="9">
        <v>43082</v>
      </c>
      <c r="D9788" s="14" t="s">
        <v>537</v>
      </c>
      <c r="E9788" s="1" t="s">
        <v>6</v>
      </c>
      <c r="F9788" s="11">
        <v>4104</v>
      </c>
      <c r="G9788" s="1" t="s">
        <v>269</v>
      </c>
      <c r="H9788" s="1" t="s">
        <v>156</v>
      </c>
      <c r="I9788" s="27">
        <v>213</v>
      </c>
      <c r="J9788" s="30" t="s">
        <v>7398</v>
      </c>
      <c r="K9788" s="28" t="s">
        <v>289</v>
      </c>
      <c r="L9788" s="4" t="s">
        <v>273</v>
      </c>
    </row>
    <row r="9789" spans="1:12">
      <c r="A9789" s="36">
        <v>2017</v>
      </c>
      <c r="B9789" s="35" t="s">
        <v>816</v>
      </c>
      <c r="C9789" s="9">
        <v>43082</v>
      </c>
      <c r="D9789" s="14" t="s">
        <v>537</v>
      </c>
      <c r="E9789" s="1" t="s">
        <v>6</v>
      </c>
      <c r="F9789" s="11">
        <v>4104</v>
      </c>
      <c r="G9789" s="1" t="s">
        <v>269</v>
      </c>
      <c r="H9789" s="1" t="s">
        <v>156</v>
      </c>
      <c r="I9789" s="27">
        <v>201</v>
      </c>
      <c r="J9789" s="30" t="s">
        <v>7399</v>
      </c>
      <c r="K9789" s="28" t="s">
        <v>289</v>
      </c>
      <c r="L9789" s="4" t="s">
        <v>273</v>
      </c>
    </row>
    <row r="9790" spans="1:12">
      <c r="A9790" s="36">
        <v>2017</v>
      </c>
      <c r="B9790" s="35" t="s">
        <v>816</v>
      </c>
      <c r="C9790" s="9">
        <v>43098</v>
      </c>
      <c r="D9790" s="14" t="s">
        <v>537</v>
      </c>
      <c r="E9790" s="1" t="s">
        <v>578</v>
      </c>
      <c r="F9790" s="11" t="s">
        <v>579</v>
      </c>
      <c r="G9790" s="1" t="s">
        <v>269</v>
      </c>
      <c r="H9790" s="1" t="s">
        <v>156</v>
      </c>
      <c r="I9790" s="27">
        <v>225</v>
      </c>
      <c r="J9790" s="30" t="s">
        <v>7400</v>
      </c>
      <c r="K9790" s="28" t="s">
        <v>7401</v>
      </c>
      <c r="L9790" s="4" t="s">
        <v>582</v>
      </c>
    </row>
    <row r="9791" spans="1:12">
      <c r="A9791" s="36">
        <v>2017</v>
      </c>
      <c r="B9791" s="35" t="s">
        <v>816</v>
      </c>
      <c r="C9791" s="9">
        <v>43078</v>
      </c>
      <c r="D9791" s="14" t="s">
        <v>537</v>
      </c>
      <c r="E9791" s="1" t="s">
        <v>6</v>
      </c>
      <c r="F9791" s="11">
        <v>4103</v>
      </c>
      <c r="G9791" s="1" t="s">
        <v>269</v>
      </c>
      <c r="H9791" s="11" t="s">
        <v>95</v>
      </c>
      <c r="I9791" s="27">
        <v>60.8</v>
      </c>
      <c r="J9791" s="30" t="s">
        <v>7402</v>
      </c>
      <c r="K9791" s="28" t="s">
        <v>5018</v>
      </c>
      <c r="L9791" s="4" t="s">
        <v>273</v>
      </c>
    </row>
    <row r="9792" spans="1:12">
      <c r="A9792" s="36">
        <v>2017</v>
      </c>
      <c r="B9792" s="35" t="s">
        <v>816</v>
      </c>
      <c r="C9792" s="9">
        <v>43075</v>
      </c>
      <c r="D9792" s="14" t="s">
        <v>537</v>
      </c>
      <c r="E9792" s="1" t="s">
        <v>636</v>
      </c>
      <c r="F9792" s="11">
        <v>1281</v>
      </c>
      <c r="G9792" s="1" t="s">
        <v>269</v>
      </c>
      <c r="H9792" s="1" t="s">
        <v>270</v>
      </c>
      <c r="I9792" s="27">
        <v>305.60000000000002</v>
      </c>
      <c r="J9792" s="30" t="s">
        <v>7403</v>
      </c>
      <c r="K9792" s="28" t="s">
        <v>3634</v>
      </c>
      <c r="L9792" s="4" t="s">
        <v>582</v>
      </c>
    </row>
    <row r="9793" spans="1:12">
      <c r="A9793" s="36">
        <v>2017</v>
      </c>
      <c r="B9793" s="35" t="s">
        <v>816</v>
      </c>
      <c r="C9793" s="9">
        <v>43083</v>
      </c>
      <c r="D9793" s="14" t="s">
        <v>537</v>
      </c>
      <c r="E9793" s="1" t="s">
        <v>13</v>
      </c>
      <c r="F9793" s="11">
        <v>5069</v>
      </c>
      <c r="G9793" s="1" t="s">
        <v>269</v>
      </c>
      <c r="H9793" s="1" t="s">
        <v>270</v>
      </c>
      <c r="I9793" s="27">
        <v>64</v>
      </c>
      <c r="J9793" s="30" t="s">
        <v>7404</v>
      </c>
      <c r="K9793" s="28" t="s">
        <v>6249</v>
      </c>
      <c r="L9793" s="4" t="s">
        <v>141</v>
      </c>
    </row>
    <row r="9794" spans="1:12">
      <c r="A9794" s="36">
        <v>2017</v>
      </c>
      <c r="B9794" s="35" t="s">
        <v>816</v>
      </c>
      <c r="C9794" s="9">
        <v>43087</v>
      </c>
      <c r="D9794" s="14" t="s">
        <v>537</v>
      </c>
      <c r="E9794" s="1" t="s">
        <v>1755</v>
      </c>
      <c r="F9794" s="11">
        <v>1211</v>
      </c>
      <c r="G9794" s="1" t="s">
        <v>269</v>
      </c>
      <c r="H9794" s="1" t="s">
        <v>183</v>
      </c>
      <c r="I9794" s="27">
        <v>230.3</v>
      </c>
      <c r="J9794" s="30" t="s">
        <v>7405</v>
      </c>
      <c r="K9794" s="28" t="s">
        <v>7154</v>
      </c>
      <c r="L9794" s="4" t="s">
        <v>582</v>
      </c>
    </row>
    <row r="9795" spans="1:12">
      <c r="A9795" s="36">
        <v>2017</v>
      </c>
      <c r="B9795" s="35" t="s">
        <v>816</v>
      </c>
      <c r="C9795" s="9">
        <v>43088</v>
      </c>
      <c r="D9795" s="14" t="s">
        <v>537</v>
      </c>
      <c r="E9795" s="1" t="s">
        <v>741</v>
      </c>
      <c r="F9795" s="11">
        <v>5727</v>
      </c>
      <c r="G9795" s="1" t="s">
        <v>269</v>
      </c>
      <c r="H9795" s="1" t="s">
        <v>270</v>
      </c>
      <c r="I9795" s="27">
        <v>90.5</v>
      </c>
      <c r="J9795" s="30" t="s">
        <v>7406</v>
      </c>
      <c r="K9795" s="28" t="s">
        <v>3610</v>
      </c>
      <c r="L9795" s="4" t="s">
        <v>582</v>
      </c>
    </row>
    <row r="9796" spans="1:12">
      <c r="A9796" s="36">
        <v>2017</v>
      </c>
      <c r="B9796" s="35" t="s">
        <v>816</v>
      </c>
      <c r="C9796" s="9">
        <v>43089</v>
      </c>
      <c r="D9796" s="14" t="s">
        <v>537</v>
      </c>
      <c r="E9796" s="1" t="s">
        <v>609</v>
      </c>
      <c r="F9796" s="11">
        <v>1005</v>
      </c>
      <c r="G9796" s="1" t="s">
        <v>269</v>
      </c>
      <c r="H9796" s="1" t="s">
        <v>270</v>
      </c>
      <c r="I9796" s="27">
        <v>400.6</v>
      </c>
      <c r="J9796" s="30" t="s">
        <v>7407</v>
      </c>
      <c r="K9796" s="28" t="s">
        <v>7109</v>
      </c>
      <c r="L9796" s="4" t="s">
        <v>582</v>
      </c>
    </row>
    <row r="9797" spans="1:12">
      <c r="A9797" s="36">
        <v>2017</v>
      </c>
      <c r="B9797" s="35" t="s">
        <v>816</v>
      </c>
      <c r="C9797" s="9">
        <v>43089</v>
      </c>
      <c r="D9797" s="14" t="s">
        <v>537</v>
      </c>
      <c r="E9797" s="1" t="s">
        <v>345</v>
      </c>
      <c r="F9797" s="11">
        <v>1686</v>
      </c>
      <c r="G9797" s="1" t="s">
        <v>269</v>
      </c>
      <c r="H9797" s="1" t="s">
        <v>270</v>
      </c>
      <c r="I9797" s="27">
        <v>70.099999999999994</v>
      </c>
      <c r="J9797" s="30" t="s">
        <v>7408</v>
      </c>
      <c r="K9797" s="28" t="s">
        <v>7409</v>
      </c>
      <c r="L9797" s="4" t="s">
        <v>456</v>
      </c>
    </row>
    <row r="9798" spans="1:12">
      <c r="A9798" s="36">
        <v>2017</v>
      </c>
      <c r="B9798" s="35" t="s">
        <v>816</v>
      </c>
      <c r="C9798" s="9">
        <v>43089</v>
      </c>
      <c r="D9798" s="14" t="s">
        <v>537</v>
      </c>
      <c r="E9798" s="1" t="s">
        <v>609</v>
      </c>
      <c r="F9798" s="11">
        <v>1005</v>
      </c>
      <c r="G9798" s="1" t="s">
        <v>269</v>
      </c>
      <c r="H9798" s="1" t="s">
        <v>270</v>
      </c>
      <c r="I9798" s="27">
        <v>2062.4</v>
      </c>
      <c r="J9798" s="30" t="s">
        <v>7410</v>
      </c>
      <c r="K9798" s="28" t="s">
        <v>7109</v>
      </c>
      <c r="L9798" s="4" t="s">
        <v>582</v>
      </c>
    </row>
    <row r="9799" spans="1:12">
      <c r="A9799" s="36">
        <v>2017</v>
      </c>
      <c r="B9799" s="35" t="s">
        <v>816</v>
      </c>
      <c r="C9799" s="9">
        <v>43094</v>
      </c>
      <c r="D9799" s="14" t="s">
        <v>537</v>
      </c>
      <c r="E9799" s="1" t="s">
        <v>6</v>
      </c>
      <c r="F9799" s="11">
        <v>4137</v>
      </c>
      <c r="G9799" s="1" t="s">
        <v>137</v>
      </c>
      <c r="H9799" s="1" t="s">
        <v>138</v>
      </c>
      <c r="I9799" s="27">
        <v>235.2</v>
      </c>
      <c r="J9799" s="30">
        <v>1710</v>
      </c>
      <c r="K9799" s="28" t="s">
        <v>7082</v>
      </c>
      <c r="L9799" s="4" t="s">
        <v>273</v>
      </c>
    </row>
    <row r="9800" spans="1:12">
      <c r="A9800" s="36">
        <v>2017</v>
      </c>
      <c r="B9800" s="35" t="s">
        <v>816</v>
      </c>
      <c r="C9800" s="9">
        <v>43089</v>
      </c>
      <c r="D9800" s="14" t="s">
        <v>537</v>
      </c>
      <c r="E9800" s="1" t="s">
        <v>609</v>
      </c>
      <c r="F9800" s="11">
        <v>1005</v>
      </c>
      <c r="G9800" s="1" t="s">
        <v>269</v>
      </c>
      <c r="H9800" s="1" t="s">
        <v>270</v>
      </c>
      <c r="I9800" s="27">
        <v>1352.5</v>
      </c>
      <c r="J9800" s="30" t="s">
        <v>7411</v>
      </c>
      <c r="K9800" s="28" t="s">
        <v>7109</v>
      </c>
      <c r="L9800" s="4" t="s">
        <v>582</v>
      </c>
    </row>
    <row r="9801" spans="1:12">
      <c r="A9801" s="36">
        <v>2017</v>
      </c>
      <c r="B9801" s="35" t="s">
        <v>816</v>
      </c>
      <c r="C9801" s="9">
        <v>43090</v>
      </c>
      <c r="D9801" s="14" t="s">
        <v>537</v>
      </c>
      <c r="E9801" s="1" t="s">
        <v>636</v>
      </c>
      <c r="F9801" s="11">
        <v>1283</v>
      </c>
      <c r="G9801" s="1" t="s">
        <v>269</v>
      </c>
      <c r="H9801" s="1" t="s">
        <v>270</v>
      </c>
      <c r="I9801" s="27">
        <v>280.10000000000002</v>
      </c>
      <c r="J9801" s="30" t="s">
        <v>7412</v>
      </c>
      <c r="K9801" s="28" t="s">
        <v>643</v>
      </c>
      <c r="L9801" s="4" t="s">
        <v>582</v>
      </c>
    </row>
    <row r="9802" spans="1:12">
      <c r="A9802" s="36">
        <v>2017</v>
      </c>
      <c r="B9802" s="35" t="s">
        <v>816</v>
      </c>
      <c r="C9802" s="9">
        <v>43092</v>
      </c>
      <c r="D9802" s="14" t="s">
        <v>537</v>
      </c>
      <c r="E9802" s="1" t="s">
        <v>636</v>
      </c>
      <c r="F9802" s="11">
        <v>1283</v>
      </c>
      <c r="G9802" s="1" t="s">
        <v>269</v>
      </c>
      <c r="H9802" s="1" t="s">
        <v>270</v>
      </c>
      <c r="I9802" s="27">
        <v>431</v>
      </c>
      <c r="J9802" s="30" t="s">
        <v>7413</v>
      </c>
      <c r="K9802" s="28" t="s">
        <v>7062</v>
      </c>
      <c r="L9802" s="4" t="s">
        <v>582</v>
      </c>
    </row>
    <row r="9803" spans="1:12">
      <c r="A9803" s="36">
        <v>2017</v>
      </c>
      <c r="B9803" s="35" t="s">
        <v>816</v>
      </c>
      <c r="C9803" s="9">
        <v>43095</v>
      </c>
      <c r="D9803" s="14" t="s">
        <v>537</v>
      </c>
      <c r="E9803" s="1" t="s">
        <v>13</v>
      </c>
      <c r="F9803" s="11">
        <v>5068</v>
      </c>
      <c r="G9803" s="1" t="s">
        <v>269</v>
      </c>
      <c r="H9803" s="1" t="s">
        <v>270</v>
      </c>
      <c r="I9803" s="27">
        <v>30.2</v>
      </c>
      <c r="J9803" s="30" t="s">
        <v>7414</v>
      </c>
      <c r="K9803" s="28" t="s">
        <v>7415</v>
      </c>
      <c r="L9803" s="4" t="s">
        <v>456</v>
      </c>
    </row>
    <row r="9804" spans="1:12">
      <c r="A9804" s="36">
        <v>2017</v>
      </c>
      <c r="B9804" s="35" t="s">
        <v>816</v>
      </c>
      <c r="C9804" s="9">
        <v>43098</v>
      </c>
      <c r="D9804" s="14" t="s">
        <v>537</v>
      </c>
      <c r="E9804" s="1" t="s">
        <v>6</v>
      </c>
      <c r="F9804" s="11">
        <v>4137</v>
      </c>
      <c r="G9804" s="1" t="s">
        <v>137</v>
      </c>
      <c r="H9804" s="1" t="s">
        <v>138</v>
      </c>
      <c r="I9804" s="27">
        <v>249.6</v>
      </c>
      <c r="J9804" s="30">
        <v>1715</v>
      </c>
      <c r="K9804" s="28" t="s">
        <v>3564</v>
      </c>
      <c r="L9804" s="4" t="s">
        <v>273</v>
      </c>
    </row>
    <row r="9805" spans="1:12">
      <c r="A9805" s="36">
        <v>2017</v>
      </c>
      <c r="B9805" s="35" t="s">
        <v>816</v>
      </c>
      <c r="C9805" s="9">
        <v>43095</v>
      </c>
      <c r="D9805" s="14" t="s">
        <v>537</v>
      </c>
      <c r="E9805" s="1" t="s">
        <v>741</v>
      </c>
      <c r="F9805" s="11">
        <v>5733</v>
      </c>
      <c r="G9805" s="1" t="s">
        <v>269</v>
      </c>
      <c r="H9805" s="1" t="s">
        <v>270</v>
      </c>
      <c r="I9805" s="27">
        <v>141.80000000000001</v>
      </c>
      <c r="J9805" s="30" t="s">
        <v>7416</v>
      </c>
      <c r="K9805" s="28" t="s">
        <v>7096</v>
      </c>
      <c r="L9805" s="4" t="s">
        <v>582</v>
      </c>
    </row>
    <row r="9806" spans="1:12">
      <c r="A9806" s="36">
        <v>2017</v>
      </c>
      <c r="B9806" s="35" t="s">
        <v>816</v>
      </c>
      <c r="C9806" s="9">
        <v>43096</v>
      </c>
      <c r="D9806" s="14" t="s">
        <v>537</v>
      </c>
      <c r="E9806" s="1" t="s">
        <v>13</v>
      </c>
      <c r="F9806" s="11">
        <v>5069</v>
      </c>
      <c r="G9806" s="1" t="s">
        <v>269</v>
      </c>
      <c r="H9806" s="1" t="s">
        <v>270</v>
      </c>
      <c r="I9806" s="27">
        <v>100</v>
      </c>
      <c r="J9806" s="30" t="s">
        <v>7417</v>
      </c>
      <c r="K9806" s="28" t="s">
        <v>6247</v>
      </c>
      <c r="L9806" s="4" t="s">
        <v>141</v>
      </c>
    </row>
    <row r="9807" spans="1:12">
      <c r="A9807" s="36">
        <v>2017</v>
      </c>
      <c r="B9807" s="35" t="s">
        <v>816</v>
      </c>
      <c r="C9807" s="9">
        <v>43099</v>
      </c>
      <c r="D9807" s="14" t="s">
        <v>537</v>
      </c>
      <c r="E9807" s="1" t="s">
        <v>680</v>
      </c>
      <c r="F9807" s="11">
        <v>1209</v>
      </c>
      <c r="G9807" s="1" t="s">
        <v>269</v>
      </c>
      <c r="H9807" s="11" t="s">
        <v>2133</v>
      </c>
      <c r="I9807" s="27">
        <v>972</v>
      </c>
      <c r="J9807" s="30" t="s">
        <v>7418</v>
      </c>
      <c r="K9807" s="28" t="s">
        <v>7084</v>
      </c>
      <c r="L9807" s="4" t="s">
        <v>582</v>
      </c>
    </row>
    <row r="9808" spans="1:12">
      <c r="A9808" s="36">
        <v>2017</v>
      </c>
      <c r="B9808" s="35" t="s">
        <v>816</v>
      </c>
      <c r="C9808" s="9">
        <v>43095</v>
      </c>
      <c r="D9808" s="14" t="s">
        <v>537</v>
      </c>
      <c r="E9808" s="1" t="s">
        <v>741</v>
      </c>
      <c r="F9808" s="11">
        <v>5733</v>
      </c>
      <c r="G9808" s="1" t="s">
        <v>269</v>
      </c>
      <c r="H9808" s="11" t="s">
        <v>4693</v>
      </c>
      <c r="I9808" s="27">
        <v>46</v>
      </c>
      <c r="J9808" s="30" t="s">
        <v>7419</v>
      </c>
      <c r="K9808" s="28" t="s">
        <v>7096</v>
      </c>
      <c r="L9808" s="4" t="s">
        <v>582</v>
      </c>
    </row>
    <row r="9809" spans="1:12">
      <c r="A9809" s="36">
        <v>2017</v>
      </c>
      <c r="B9809" s="35" t="s">
        <v>816</v>
      </c>
      <c r="C9809" s="9">
        <v>43073</v>
      </c>
      <c r="D9809" s="14" t="s">
        <v>537</v>
      </c>
      <c r="E9809" s="1" t="s">
        <v>308</v>
      </c>
      <c r="F9809" s="11">
        <v>4418</v>
      </c>
      <c r="G9809" s="1" t="s">
        <v>269</v>
      </c>
      <c r="H9809" s="1" t="s">
        <v>287</v>
      </c>
      <c r="I9809" s="27">
        <v>84</v>
      </c>
      <c r="J9809" s="30" t="s">
        <v>7420</v>
      </c>
      <c r="K9809" s="28" t="s">
        <v>6682</v>
      </c>
      <c r="L9809" s="4" t="s">
        <v>141</v>
      </c>
    </row>
    <row r="9810" spans="1:12">
      <c r="A9810" s="36">
        <v>2017</v>
      </c>
      <c r="B9810" s="35" t="s">
        <v>816</v>
      </c>
      <c r="C9810" s="9">
        <v>43074</v>
      </c>
      <c r="D9810" s="14" t="s">
        <v>537</v>
      </c>
      <c r="E9810" s="1" t="s">
        <v>148</v>
      </c>
      <c r="F9810" s="11">
        <v>4477</v>
      </c>
      <c r="G9810" s="1" t="s">
        <v>269</v>
      </c>
      <c r="H9810" s="1" t="s">
        <v>287</v>
      </c>
      <c r="I9810" s="27">
        <v>12</v>
      </c>
      <c r="J9810" s="30" t="s">
        <v>7421</v>
      </c>
      <c r="K9810" s="28" t="s">
        <v>7045</v>
      </c>
      <c r="L9810" s="4" t="s">
        <v>141</v>
      </c>
    </row>
    <row r="9811" spans="1:12">
      <c r="A9811" s="36">
        <v>2017</v>
      </c>
      <c r="B9811" s="35" t="s">
        <v>816</v>
      </c>
      <c r="C9811" s="9">
        <v>43074</v>
      </c>
      <c r="D9811" s="14" t="s">
        <v>537</v>
      </c>
      <c r="E9811" s="1" t="s">
        <v>308</v>
      </c>
      <c r="F9811" s="11">
        <v>4418</v>
      </c>
      <c r="G9811" s="1" t="s">
        <v>269</v>
      </c>
      <c r="H9811" s="1" t="s">
        <v>287</v>
      </c>
      <c r="I9811" s="27">
        <v>129</v>
      </c>
      <c r="J9811" s="30" t="s">
        <v>7422</v>
      </c>
      <c r="K9811" s="28" t="s">
        <v>6682</v>
      </c>
      <c r="L9811" s="4" t="s">
        <v>141</v>
      </c>
    </row>
    <row r="9812" spans="1:12">
      <c r="A9812" s="36">
        <v>2017</v>
      </c>
      <c r="B9812" s="35" t="s">
        <v>816</v>
      </c>
      <c r="C9812" s="9">
        <v>43074</v>
      </c>
      <c r="D9812" s="14" t="s">
        <v>537</v>
      </c>
      <c r="E9812" s="1" t="s">
        <v>308</v>
      </c>
      <c r="F9812" s="11">
        <v>4418</v>
      </c>
      <c r="G9812" s="1" t="s">
        <v>269</v>
      </c>
      <c r="H9812" s="1" t="s">
        <v>287</v>
      </c>
      <c r="I9812" s="27">
        <v>150</v>
      </c>
      <c r="J9812" s="30" t="s">
        <v>7423</v>
      </c>
      <c r="K9812" s="28" t="s">
        <v>6682</v>
      </c>
      <c r="L9812" s="4" t="s">
        <v>141</v>
      </c>
    </row>
    <row r="9813" spans="1:12">
      <c r="A9813" s="36">
        <v>2017</v>
      </c>
      <c r="B9813" s="35" t="s">
        <v>816</v>
      </c>
      <c r="C9813" s="9">
        <v>43082</v>
      </c>
      <c r="D9813" s="14" t="s">
        <v>537</v>
      </c>
      <c r="E9813" s="1" t="s">
        <v>308</v>
      </c>
      <c r="F9813" s="11">
        <v>4419</v>
      </c>
      <c r="G9813" s="1" t="s">
        <v>269</v>
      </c>
      <c r="H9813" s="1" t="s">
        <v>287</v>
      </c>
      <c r="I9813" s="27">
        <v>112</v>
      </c>
      <c r="J9813" s="30" t="s">
        <v>7424</v>
      </c>
      <c r="K9813" s="28" t="s">
        <v>7065</v>
      </c>
      <c r="L9813" s="4" t="s">
        <v>141</v>
      </c>
    </row>
    <row r="9814" spans="1:12">
      <c r="A9814" s="36">
        <v>2017</v>
      </c>
      <c r="B9814" s="35" t="s">
        <v>816</v>
      </c>
      <c r="C9814" s="9">
        <v>43083</v>
      </c>
      <c r="D9814" s="14" t="s">
        <v>537</v>
      </c>
      <c r="E9814" s="1" t="s">
        <v>308</v>
      </c>
      <c r="F9814" s="11">
        <v>4419</v>
      </c>
      <c r="G9814" s="1" t="s">
        <v>269</v>
      </c>
      <c r="H9814" s="1" t="s">
        <v>287</v>
      </c>
      <c r="I9814" s="27">
        <v>74</v>
      </c>
      <c r="J9814" s="30" t="s">
        <v>7425</v>
      </c>
      <c r="K9814" s="28" t="s">
        <v>7065</v>
      </c>
      <c r="L9814" s="4" t="s">
        <v>141</v>
      </c>
    </row>
    <row r="9815" spans="1:12">
      <c r="A9815" s="36">
        <v>2017</v>
      </c>
      <c r="B9815" s="35" t="s">
        <v>816</v>
      </c>
      <c r="C9815" s="9">
        <v>43083</v>
      </c>
      <c r="D9815" s="14" t="s">
        <v>537</v>
      </c>
      <c r="E9815" s="1" t="s">
        <v>308</v>
      </c>
      <c r="F9815" s="11">
        <v>4419</v>
      </c>
      <c r="G9815" s="1" t="s">
        <v>269</v>
      </c>
      <c r="H9815" s="1" t="s">
        <v>287</v>
      </c>
      <c r="I9815" s="27">
        <v>145</v>
      </c>
      <c r="J9815" s="30" t="s">
        <v>7426</v>
      </c>
      <c r="K9815" s="28" t="s">
        <v>7047</v>
      </c>
      <c r="L9815" s="4" t="s">
        <v>141</v>
      </c>
    </row>
    <row r="9816" spans="1:12">
      <c r="A9816" s="36">
        <v>2017</v>
      </c>
      <c r="B9816" s="35" t="s">
        <v>816</v>
      </c>
      <c r="C9816" s="9">
        <v>43073</v>
      </c>
      <c r="D9816" s="14" t="s">
        <v>537</v>
      </c>
      <c r="E9816" s="1" t="s">
        <v>6</v>
      </c>
      <c r="F9816" s="11">
        <v>4120</v>
      </c>
      <c r="G9816" s="1" t="s">
        <v>269</v>
      </c>
      <c r="H9816" s="11" t="s">
        <v>285</v>
      </c>
      <c r="I9816" s="27">
        <v>134.30000000000001</v>
      </c>
      <c r="J9816" s="30" t="s">
        <v>7427</v>
      </c>
      <c r="K9816" s="28" t="s">
        <v>6308</v>
      </c>
      <c r="L9816" s="4" t="s">
        <v>273</v>
      </c>
    </row>
    <row r="9817" spans="1:12">
      <c r="A9817" s="36">
        <v>2017</v>
      </c>
      <c r="B9817" s="35" t="s">
        <v>816</v>
      </c>
      <c r="C9817" s="9">
        <v>43083</v>
      </c>
      <c r="D9817" s="14" t="s">
        <v>537</v>
      </c>
      <c r="E9817" s="1" t="s">
        <v>308</v>
      </c>
      <c r="F9817" s="11">
        <v>4403</v>
      </c>
      <c r="G9817" s="1" t="s">
        <v>269</v>
      </c>
      <c r="H9817" s="1" t="s">
        <v>1659</v>
      </c>
      <c r="I9817" s="27">
        <v>66.599999999999994</v>
      </c>
      <c r="J9817" s="30" t="s">
        <v>7428</v>
      </c>
      <c r="K9817" s="28" t="s">
        <v>7263</v>
      </c>
      <c r="L9817" s="4" t="s">
        <v>333</v>
      </c>
    </row>
    <row r="9818" spans="1:12">
      <c r="A9818" s="36">
        <v>2017</v>
      </c>
      <c r="B9818" s="35" t="s">
        <v>816</v>
      </c>
      <c r="C9818" s="9">
        <v>43076</v>
      </c>
      <c r="D9818" s="14" t="s">
        <v>537</v>
      </c>
      <c r="E9818" s="1" t="s">
        <v>6</v>
      </c>
      <c r="F9818" s="11">
        <v>4124</v>
      </c>
      <c r="G9818" s="1" t="s">
        <v>179</v>
      </c>
      <c r="H9818" s="11" t="s">
        <v>1724</v>
      </c>
      <c r="I9818" s="27">
        <v>174</v>
      </c>
      <c r="J9818" s="30" t="s">
        <v>7429</v>
      </c>
      <c r="K9818" s="28" t="s">
        <v>499</v>
      </c>
      <c r="L9818" s="4" t="s">
        <v>456</v>
      </c>
    </row>
    <row r="9819" spans="1:12">
      <c r="A9819" s="36">
        <v>2017</v>
      </c>
      <c r="B9819" s="35" t="s">
        <v>816</v>
      </c>
      <c r="C9819" s="9">
        <v>43098</v>
      </c>
      <c r="D9819" s="14" t="s">
        <v>537</v>
      </c>
      <c r="E9819" s="1" t="s">
        <v>6</v>
      </c>
      <c r="F9819" s="11">
        <v>4124</v>
      </c>
      <c r="G9819" s="1" t="s">
        <v>179</v>
      </c>
      <c r="H9819" s="11" t="s">
        <v>1724</v>
      </c>
      <c r="I9819" s="27">
        <v>244</v>
      </c>
      <c r="J9819" s="30" t="s">
        <v>7430</v>
      </c>
      <c r="K9819" s="28" t="s">
        <v>7431</v>
      </c>
      <c r="L9819" s="4" t="s">
        <v>456</v>
      </c>
    </row>
    <row r="9820" spans="1:12">
      <c r="A9820" s="36">
        <v>2018</v>
      </c>
      <c r="B9820" s="14" t="s">
        <v>1965</v>
      </c>
      <c r="C9820" s="41">
        <v>43111</v>
      </c>
      <c r="D9820" s="14" t="s">
        <v>537</v>
      </c>
      <c r="E9820" s="1" t="s">
        <v>13</v>
      </c>
      <c r="F9820" s="42">
        <v>5071</v>
      </c>
      <c r="G9820" s="1" t="s">
        <v>37</v>
      </c>
      <c r="H9820" s="42" t="s">
        <v>1482</v>
      </c>
      <c r="I9820" s="44">
        <v>85</v>
      </c>
      <c r="J9820" s="45" t="s">
        <v>7432</v>
      </c>
      <c r="K9820" s="36" t="s">
        <v>7433</v>
      </c>
      <c r="L9820" s="42" t="s">
        <v>333</v>
      </c>
    </row>
    <row r="9821" spans="1:12">
      <c r="A9821" s="36">
        <v>2018</v>
      </c>
      <c r="B9821" s="14" t="s">
        <v>1965</v>
      </c>
      <c r="C9821" s="41">
        <v>43111</v>
      </c>
      <c r="D9821" s="14" t="s">
        <v>537</v>
      </c>
      <c r="E9821" s="1" t="s">
        <v>13</v>
      </c>
      <c r="F9821" s="42">
        <v>5071</v>
      </c>
      <c r="G9821" s="1" t="s">
        <v>37</v>
      </c>
      <c r="H9821" s="1" t="s">
        <v>143</v>
      </c>
      <c r="I9821" s="44">
        <v>147</v>
      </c>
      <c r="J9821" s="45" t="s">
        <v>7434</v>
      </c>
      <c r="K9821" s="36" t="s">
        <v>7435</v>
      </c>
      <c r="L9821" s="42" t="s">
        <v>333</v>
      </c>
    </row>
    <row r="9822" spans="1:12">
      <c r="A9822" s="36">
        <v>2018</v>
      </c>
      <c r="B9822" s="14" t="s">
        <v>1965</v>
      </c>
      <c r="C9822" s="41">
        <v>43118</v>
      </c>
      <c r="D9822" s="14" t="s">
        <v>537</v>
      </c>
      <c r="E9822" s="1" t="s">
        <v>13</v>
      </c>
      <c r="F9822" s="42">
        <v>5071</v>
      </c>
      <c r="G9822" s="1" t="s">
        <v>37</v>
      </c>
      <c r="H9822" s="1" t="s">
        <v>143</v>
      </c>
      <c r="I9822" s="44">
        <v>123</v>
      </c>
      <c r="J9822" s="46" t="s">
        <v>7436</v>
      </c>
      <c r="K9822" s="36" t="s">
        <v>7437</v>
      </c>
      <c r="L9822" s="42" t="s">
        <v>333</v>
      </c>
    </row>
    <row r="9823" spans="1:12">
      <c r="A9823" s="36">
        <v>2018</v>
      </c>
      <c r="B9823" s="14" t="s">
        <v>1965</v>
      </c>
      <c r="C9823" s="47">
        <v>43120</v>
      </c>
      <c r="D9823" s="14" t="s">
        <v>537</v>
      </c>
      <c r="E9823" s="1" t="s">
        <v>13</v>
      </c>
      <c r="F9823" s="43">
        <v>5071</v>
      </c>
      <c r="G9823" s="1" t="s">
        <v>37</v>
      </c>
      <c r="H9823" s="43" t="s">
        <v>1482</v>
      </c>
      <c r="I9823" s="48">
        <v>94</v>
      </c>
      <c r="J9823" s="49" t="s">
        <v>7438</v>
      </c>
      <c r="K9823" s="36" t="s">
        <v>7439</v>
      </c>
      <c r="L9823" s="42" t="s">
        <v>333</v>
      </c>
    </row>
    <row r="9824" spans="1:12">
      <c r="A9824" s="36">
        <v>2018</v>
      </c>
      <c r="B9824" s="14" t="s">
        <v>1965</v>
      </c>
      <c r="C9824" s="41">
        <v>43121</v>
      </c>
      <c r="D9824" s="14" t="s">
        <v>537</v>
      </c>
      <c r="E9824" s="1" t="s">
        <v>13</v>
      </c>
      <c r="F9824" s="42">
        <v>5071</v>
      </c>
      <c r="G9824" s="1" t="s">
        <v>37</v>
      </c>
      <c r="H9824" s="1" t="s">
        <v>143</v>
      </c>
      <c r="I9824" s="44">
        <v>100</v>
      </c>
      <c r="J9824" s="45" t="s">
        <v>7440</v>
      </c>
      <c r="K9824" s="36" t="s">
        <v>7439</v>
      </c>
      <c r="L9824" s="42" t="s">
        <v>333</v>
      </c>
    </row>
    <row r="9825" spans="1:12">
      <c r="A9825" s="36">
        <v>2018</v>
      </c>
      <c r="B9825" s="14" t="s">
        <v>1965</v>
      </c>
      <c r="C9825" s="41">
        <v>43121</v>
      </c>
      <c r="D9825" s="14" t="s">
        <v>537</v>
      </c>
      <c r="E9825" s="1" t="s">
        <v>13</v>
      </c>
      <c r="F9825" s="43">
        <v>5071</v>
      </c>
      <c r="G9825" s="1" t="s">
        <v>37</v>
      </c>
      <c r="H9825" s="1" t="s">
        <v>143</v>
      </c>
      <c r="I9825" s="48">
        <v>83</v>
      </c>
      <c r="J9825" s="49" t="s">
        <v>7441</v>
      </c>
      <c r="K9825" s="36" t="s">
        <v>7439</v>
      </c>
      <c r="L9825" s="42" t="s">
        <v>333</v>
      </c>
    </row>
    <row r="9826" spans="1:12">
      <c r="A9826" s="36">
        <v>2018</v>
      </c>
      <c r="B9826" s="14" t="s">
        <v>1965</v>
      </c>
      <c r="C9826" s="9">
        <v>43123</v>
      </c>
      <c r="D9826" s="14" t="s">
        <v>537</v>
      </c>
      <c r="E9826" s="1" t="s">
        <v>13</v>
      </c>
      <c r="F9826" s="1">
        <v>5071</v>
      </c>
      <c r="G9826" s="1" t="s">
        <v>37</v>
      </c>
      <c r="H9826" s="1" t="s">
        <v>143</v>
      </c>
      <c r="I9826" s="12">
        <v>83</v>
      </c>
      <c r="J9826" s="11" t="s">
        <v>7442</v>
      </c>
      <c r="K9826" s="36" t="s">
        <v>7439</v>
      </c>
      <c r="L9826" s="42" t="s">
        <v>333</v>
      </c>
    </row>
    <row r="9827" spans="1:12">
      <c r="A9827" s="36">
        <v>2018</v>
      </c>
      <c r="B9827" s="14" t="s">
        <v>1965</v>
      </c>
      <c r="C9827" s="9">
        <v>43123</v>
      </c>
      <c r="D9827" s="14" t="s">
        <v>537</v>
      </c>
      <c r="E9827" s="1" t="s">
        <v>13</v>
      </c>
      <c r="F9827" s="1">
        <v>5071</v>
      </c>
      <c r="G9827" s="1" t="s">
        <v>37</v>
      </c>
      <c r="H9827" s="1" t="s">
        <v>143</v>
      </c>
      <c r="I9827" s="12">
        <v>100</v>
      </c>
      <c r="J9827" s="11" t="s">
        <v>7443</v>
      </c>
      <c r="K9827" s="36" t="s">
        <v>7439</v>
      </c>
      <c r="L9827" s="42" t="s">
        <v>333</v>
      </c>
    </row>
    <row r="9828" spans="1:12">
      <c r="A9828" s="36">
        <v>2018</v>
      </c>
      <c r="B9828" s="14" t="s">
        <v>1965</v>
      </c>
      <c r="C9828" s="9">
        <v>43129</v>
      </c>
      <c r="D9828" s="14" t="s">
        <v>537</v>
      </c>
      <c r="E9828" s="1" t="s">
        <v>13</v>
      </c>
      <c r="F9828" s="1">
        <v>5071</v>
      </c>
      <c r="G9828" s="1" t="s">
        <v>37</v>
      </c>
      <c r="H9828" s="1" t="s">
        <v>143</v>
      </c>
      <c r="I9828" s="12">
        <v>107</v>
      </c>
      <c r="J9828" s="11" t="s">
        <v>7444</v>
      </c>
      <c r="K9828" s="36" t="s">
        <v>7445</v>
      </c>
      <c r="L9828" s="42" t="s">
        <v>333</v>
      </c>
    </row>
    <row r="9829" spans="1:12">
      <c r="A9829" s="36">
        <v>2018</v>
      </c>
      <c r="B9829" s="14" t="s">
        <v>1965</v>
      </c>
      <c r="C9829" s="9">
        <v>43130</v>
      </c>
      <c r="D9829" s="14" t="s">
        <v>537</v>
      </c>
      <c r="E9829" s="1" t="s">
        <v>13</v>
      </c>
      <c r="F9829" s="1">
        <v>5071</v>
      </c>
      <c r="G9829" s="1" t="s">
        <v>37</v>
      </c>
      <c r="H9829" s="1" t="s">
        <v>143</v>
      </c>
      <c r="I9829" s="12">
        <v>77</v>
      </c>
      <c r="J9829" s="11" t="s">
        <v>7446</v>
      </c>
      <c r="K9829" s="36" t="s">
        <v>7445</v>
      </c>
      <c r="L9829" s="42" t="s">
        <v>333</v>
      </c>
    </row>
    <row r="9830" spans="1:12">
      <c r="A9830" s="36">
        <v>2018</v>
      </c>
      <c r="B9830" s="14" t="s">
        <v>1965</v>
      </c>
      <c r="C9830" s="9">
        <v>43130</v>
      </c>
      <c r="D9830" s="14" t="s">
        <v>537</v>
      </c>
      <c r="E9830" s="1" t="s">
        <v>13</v>
      </c>
      <c r="F9830" s="1">
        <v>5071</v>
      </c>
      <c r="G9830" s="1" t="s">
        <v>37</v>
      </c>
      <c r="H9830" s="1" t="s">
        <v>143</v>
      </c>
      <c r="I9830" s="12">
        <v>103</v>
      </c>
      <c r="J9830" s="11" t="s">
        <v>7447</v>
      </c>
      <c r="K9830" s="36" t="s">
        <v>7445</v>
      </c>
      <c r="L9830" s="42" t="s">
        <v>333</v>
      </c>
    </row>
    <row r="9831" spans="1:12">
      <c r="A9831" s="36">
        <v>2018</v>
      </c>
      <c r="B9831" s="14" t="s">
        <v>1965</v>
      </c>
      <c r="C9831" s="9">
        <v>43115</v>
      </c>
      <c r="D9831" s="14" t="s">
        <v>537</v>
      </c>
      <c r="E9831" s="1" t="s">
        <v>350</v>
      </c>
      <c r="F9831" s="1">
        <v>2135</v>
      </c>
      <c r="G9831" s="1" t="s">
        <v>37</v>
      </c>
      <c r="H9831" s="1" t="s">
        <v>143</v>
      </c>
      <c r="I9831" s="12">
        <v>188</v>
      </c>
      <c r="J9831" s="11" t="s">
        <v>7448</v>
      </c>
      <c r="K9831" s="36" t="s">
        <v>7449</v>
      </c>
      <c r="L9831" s="42" t="s">
        <v>333</v>
      </c>
    </row>
    <row r="9832" spans="1:12">
      <c r="A9832" s="36">
        <v>2018</v>
      </c>
      <c r="B9832" s="14" t="s">
        <v>1965</v>
      </c>
      <c r="C9832" s="9">
        <v>43106</v>
      </c>
      <c r="D9832" s="14" t="s">
        <v>537</v>
      </c>
      <c r="E9832" s="1" t="s">
        <v>345</v>
      </c>
      <c r="F9832" s="1">
        <v>1686</v>
      </c>
      <c r="G9832" s="1" t="s">
        <v>37</v>
      </c>
      <c r="H9832" s="1" t="s">
        <v>143</v>
      </c>
      <c r="I9832" s="12">
        <v>302</v>
      </c>
      <c r="J9832" s="11" t="s">
        <v>7450</v>
      </c>
      <c r="K9832" s="36" t="s">
        <v>7451</v>
      </c>
      <c r="L9832" s="42" t="s">
        <v>333</v>
      </c>
    </row>
    <row r="9833" spans="1:12">
      <c r="A9833" s="36">
        <v>2018</v>
      </c>
      <c r="B9833" s="14" t="s">
        <v>1965</v>
      </c>
      <c r="C9833" s="9">
        <v>43111</v>
      </c>
      <c r="D9833" s="14" t="s">
        <v>537</v>
      </c>
      <c r="E9833" s="1" t="s">
        <v>345</v>
      </c>
      <c r="F9833" s="1">
        <v>1686</v>
      </c>
      <c r="G9833" s="1" t="s">
        <v>37</v>
      </c>
      <c r="H9833" s="1" t="s">
        <v>143</v>
      </c>
      <c r="I9833" s="12">
        <v>379</v>
      </c>
      <c r="J9833" s="11" t="s">
        <v>7452</v>
      </c>
      <c r="K9833" s="36" t="s">
        <v>7453</v>
      </c>
      <c r="L9833" s="42" t="s">
        <v>333</v>
      </c>
    </row>
    <row r="9834" spans="1:12">
      <c r="A9834" s="36">
        <v>2018</v>
      </c>
      <c r="B9834" s="14" t="s">
        <v>1965</v>
      </c>
      <c r="C9834" s="9">
        <v>43113</v>
      </c>
      <c r="D9834" s="14" t="s">
        <v>537</v>
      </c>
      <c r="E9834" s="1" t="s">
        <v>345</v>
      </c>
      <c r="F9834" s="1">
        <v>1686</v>
      </c>
      <c r="G9834" s="1" t="s">
        <v>37</v>
      </c>
      <c r="H9834" s="1" t="s">
        <v>143</v>
      </c>
      <c r="I9834" s="12">
        <v>506</v>
      </c>
      <c r="J9834" s="11" t="s">
        <v>7454</v>
      </c>
      <c r="K9834" s="36" t="s">
        <v>7453</v>
      </c>
      <c r="L9834" s="42" t="s">
        <v>333</v>
      </c>
    </row>
    <row r="9835" spans="1:12">
      <c r="A9835" s="36">
        <v>2018</v>
      </c>
      <c r="B9835" s="14" t="s">
        <v>1965</v>
      </c>
      <c r="C9835" s="9">
        <v>43114</v>
      </c>
      <c r="D9835" s="14" t="s">
        <v>537</v>
      </c>
      <c r="E9835" s="1" t="s">
        <v>345</v>
      </c>
      <c r="F9835" s="1">
        <v>1686</v>
      </c>
      <c r="G9835" s="1" t="s">
        <v>37</v>
      </c>
      <c r="H9835" s="1" t="s">
        <v>143</v>
      </c>
      <c r="I9835" s="12">
        <v>136</v>
      </c>
      <c r="J9835" s="11" t="s">
        <v>7455</v>
      </c>
      <c r="K9835" s="36" t="s">
        <v>7456</v>
      </c>
      <c r="L9835" s="42" t="s">
        <v>333</v>
      </c>
    </row>
    <row r="9836" spans="1:12">
      <c r="A9836" s="36">
        <v>2018</v>
      </c>
      <c r="B9836" s="14" t="s">
        <v>1965</v>
      </c>
      <c r="C9836" s="9">
        <v>43125</v>
      </c>
      <c r="D9836" s="14" t="s">
        <v>537</v>
      </c>
      <c r="E9836" s="1" t="s">
        <v>345</v>
      </c>
      <c r="F9836" s="1">
        <v>1686</v>
      </c>
      <c r="G9836" s="1" t="s">
        <v>37</v>
      </c>
      <c r="H9836" s="1" t="s">
        <v>357</v>
      </c>
      <c r="I9836" s="12">
        <v>342</v>
      </c>
      <c r="J9836" s="11" t="s">
        <v>7457</v>
      </c>
      <c r="K9836" s="36" t="s">
        <v>7456</v>
      </c>
      <c r="L9836" s="42" t="s">
        <v>333</v>
      </c>
    </row>
    <row r="9837" spans="1:12">
      <c r="A9837" s="36">
        <v>2018</v>
      </c>
      <c r="B9837" s="14" t="s">
        <v>1965</v>
      </c>
      <c r="C9837" s="9">
        <v>43118</v>
      </c>
      <c r="D9837" s="14" t="s">
        <v>537</v>
      </c>
      <c r="E9837" s="1" t="s">
        <v>345</v>
      </c>
      <c r="F9837" s="1">
        <v>1686</v>
      </c>
      <c r="G9837" s="1" t="s">
        <v>37</v>
      </c>
      <c r="H9837" s="1" t="s">
        <v>143</v>
      </c>
      <c r="I9837" s="12">
        <v>465</v>
      </c>
      <c r="J9837" s="11" t="s">
        <v>7458</v>
      </c>
      <c r="K9837" s="36" t="s">
        <v>2868</v>
      </c>
      <c r="L9837" s="42" t="s">
        <v>333</v>
      </c>
    </row>
    <row r="9838" spans="1:12">
      <c r="A9838" s="36">
        <v>2018</v>
      </c>
      <c r="B9838" s="14" t="s">
        <v>1965</v>
      </c>
      <c r="C9838" s="9">
        <v>43119</v>
      </c>
      <c r="D9838" s="14" t="s">
        <v>537</v>
      </c>
      <c r="E9838" s="1" t="s">
        <v>345</v>
      </c>
      <c r="F9838" s="1">
        <v>1686</v>
      </c>
      <c r="G9838" s="1" t="s">
        <v>37</v>
      </c>
      <c r="H9838" s="1" t="s">
        <v>143</v>
      </c>
      <c r="I9838" s="12">
        <v>330</v>
      </c>
      <c r="J9838" s="11" t="s">
        <v>7459</v>
      </c>
      <c r="K9838" s="36" t="s">
        <v>7460</v>
      </c>
      <c r="L9838" s="42" t="s">
        <v>333</v>
      </c>
    </row>
    <row r="9839" spans="1:12">
      <c r="A9839" s="36">
        <v>2018</v>
      </c>
      <c r="B9839" s="14" t="s">
        <v>1965</v>
      </c>
      <c r="C9839" s="9">
        <v>43131</v>
      </c>
      <c r="D9839" s="14" t="s">
        <v>537</v>
      </c>
      <c r="E9839" s="1" t="s">
        <v>345</v>
      </c>
      <c r="F9839" s="1">
        <v>1658</v>
      </c>
      <c r="G9839" s="1" t="s">
        <v>37</v>
      </c>
      <c r="H9839" s="43" t="s">
        <v>1482</v>
      </c>
      <c r="I9839" s="12">
        <v>440</v>
      </c>
      <c r="J9839" s="11" t="s">
        <v>7461</v>
      </c>
      <c r="K9839" s="36" t="s">
        <v>7462</v>
      </c>
      <c r="L9839" s="42" t="s">
        <v>333</v>
      </c>
    </row>
    <row r="9840" spans="1:12">
      <c r="A9840" s="36">
        <v>2018</v>
      </c>
      <c r="B9840" s="14" t="s">
        <v>1965</v>
      </c>
      <c r="C9840" s="9">
        <v>43126</v>
      </c>
      <c r="D9840" s="14" t="s">
        <v>537</v>
      </c>
      <c r="E9840" s="1" t="s">
        <v>345</v>
      </c>
      <c r="F9840" s="1">
        <v>1686</v>
      </c>
      <c r="G9840" s="1" t="s">
        <v>37</v>
      </c>
      <c r="H9840" s="11" t="s">
        <v>1962</v>
      </c>
      <c r="I9840" s="12">
        <v>240</v>
      </c>
      <c r="J9840" s="11" t="s">
        <v>7463</v>
      </c>
      <c r="K9840" s="36" t="s">
        <v>7464</v>
      </c>
      <c r="L9840" s="42" t="s">
        <v>333</v>
      </c>
    </row>
    <row r="9841" spans="1:12">
      <c r="A9841" s="36">
        <v>2018</v>
      </c>
      <c r="B9841" s="14" t="s">
        <v>1965</v>
      </c>
      <c r="C9841" s="9">
        <v>43128</v>
      </c>
      <c r="D9841" s="14" t="s">
        <v>537</v>
      </c>
      <c r="E9841" s="1" t="s">
        <v>345</v>
      </c>
      <c r="F9841" s="1">
        <v>1686</v>
      </c>
      <c r="G9841" s="1" t="s">
        <v>37</v>
      </c>
      <c r="H9841" s="43" t="s">
        <v>1482</v>
      </c>
      <c r="I9841" s="12">
        <v>536</v>
      </c>
      <c r="J9841" s="11" t="s">
        <v>7465</v>
      </c>
      <c r="K9841" s="36" t="s">
        <v>7466</v>
      </c>
      <c r="L9841" s="42" t="s">
        <v>333</v>
      </c>
    </row>
    <row r="9842" spans="1:12">
      <c r="A9842" s="36">
        <v>2018</v>
      </c>
      <c r="B9842" s="14" t="s">
        <v>1965</v>
      </c>
      <c r="C9842" s="9">
        <v>43109</v>
      </c>
      <c r="D9842" s="14" t="s">
        <v>537</v>
      </c>
      <c r="E9842" s="1" t="s">
        <v>308</v>
      </c>
      <c r="F9842" s="1">
        <v>4521</v>
      </c>
      <c r="G9842" s="1" t="s">
        <v>1050</v>
      </c>
      <c r="H9842" s="11" t="s">
        <v>396</v>
      </c>
      <c r="I9842" s="12">
        <v>58.7</v>
      </c>
      <c r="J9842" s="11" t="s">
        <v>7467</v>
      </c>
      <c r="K9842" s="36" t="s">
        <v>7468</v>
      </c>
      <c r="L9842" s="42" t="s">
        <v>333</v>
      </c>
    </row>
    <row r="9843" spans="1:12">
      <c r="A9843" s="36">
        <v>2018</v>
      </c>
      <c r="B9843" s="14" t="s">
        <v>1965</v>
      </c>
      <c r="C9843" s="9">
        <v>43121</v>
      </c>
      <c r="D9843" s="14" t="s">
        <v>537</v>
      </c>
      <c r="E9843" s="1" t="s">
        <v>308</v>
      </c>
      <c r="F9843" s="1">
        <v>4521</v>
      </c>
      <c r="G9843" s="1" t="s">
        <v>1050</v>
      </c>
      <c r="H9843" s="11" t="s">
        <v>396</v>
      </c>
      <c r="I9843" s="12">
        <v>139.30000000000001</v>
      </c>
      <c r="J9843" s="11">
        <v>24698</v>
      </c>
      <c r="K9843" s="36" t="s">
        <v>7469</v>
      </c>
      <c r="L9843" s="42" t="s">
        <v>333</v>
      </c>
    </row>
    <row r="9844" spans="1:12">
      <c r="A9844" s="36">
        <v>2018</v>
      </c>
      <c r="B9844" s="14" t="s">
        <v>1965</v>
      </c>
      <c r="C9844" s="9">
        <v>43121</v>
      </c>
      <c r="D9844" s="14" t="s">
        <v>537</v>
      </c>
      <c r="E9844" s="1" t="s">
        <v>308</v>
      </c>
      <c r="F9844" s="1">
        <v>4521</v>
      </c>
      <c r="G9844" s="1" t="s">
        <v>1050</v>
      </c>
      <c r="H9844" s="11" t="s">
        <v>396</v>
      </c>
      <c r="I9844" s="12">
        <v>58.8</v>
      </c>
      <c r="J9844" s="11">
        <v>24699</v>
      </c>
      <c r="K9844" s="36" t="s">
        <v>7470</v>
      </c>
      <c r="L9844" s="42" t="s">
        <v>333</v>
      </c>
    </row>
    <row r="9845" spans="1:12">
      <c r="A9845" s="36">
        <v>2018</v>
      </c>
      <c r="B9845" s="14" t="s">
        <v>1965</v>
      </c>
      <c r="C9845" s="9">
        <v>43121</v>
      </c>
      <c r="D9845" s="14" t="s">
        <v>537</v>
      </c>
      <c r="E9845" s="1" t="s">
        <v>308</v>
      </c>
      <c r="F9845" s="1">
        <v>4521</v>
      </c>
      <c r="G9845" s="1" t="s">
        <v>1050</v>
      </c>
      <c r="H9845" s="11" t="s">
        <v>396</v>
      </c>
      <c r="I9845" s="12">
        <v>96.6</v>
      </c>
      <c r="J9845" s="11">
        <v>24702</v>
      </c>
      <c r="K9845" s="36" t="s">
        <v>7469</v>
      </c>
      <c r="L9845" s="42" t="s">
        <v>333</v>
      </c>
    </row>
    <row r="9846" spans="1:12">
      <c r="A9846" s="36">
        <v>2018</v>
      </c>
      <c r="B9846" s="14" t="s">
        <v>1965</v>
      </c>
      <c r="C9846" s="9">
        <v>43127</v>
      </c>
      <c r="D9846" s="14" t="s">
        <v>537</v>
      </c>
      <c r="E9846" s="1" t="s">
        <v>308</v>
      </c>
      <c r="F9846" s="1">
        <v>4521</v>
      </c>
      <c r="G9846" s="1" t="s">
        <v>1050</v>
      </c>
      <c r="H9846" s="11" t="s">
        <v>396</v>
      </c>
      <c r="I9846" s="12">
        <v>76.400000000000006</v>
      </c>
      <c r="J9846" s="11" t="s">
        <v>7471</v>
      </c>
      <c r="K9846" s="36" t="s">
        <v>7469</v>
      </c>
      <c r="L9846" s="42" t="s">
        <v>333</v>
      </c>
    </row>
    <row r="9847" spans="1:12">
      <c r="A9847" s="36">
        <v>2018</v>
      </c>
      <c r="B9847" s="14" t="s">
        <v>1965</v>
      </c>
      <c r="C9847" s="9">
        <v>43130</v>
      </c>
      <c r="D9847" s="14" t="s">
        <v>537</v>
      </c>
      <c r="E9847" s="1" t="s">
        <v>308</v>
      </c>
      <c r="F9847" s="1">
        <v>4521</v>
      </c>
      <c r="G9847" s="1" t="s">
        <v>1050</v>
      </c>
      <c r="H9847" s="11" t="s">
        <v>396</v>
      </c>
      <c r="I9847" s="12">
        <v>136.69999999999999</v>
      </c>
      <c r="J9847" s="11" t="s">
        <v>7472</v>
      </c>
      <c r="K9847" s="36" t="s">
        <v>7469</v>
      </c>
      <c r="L9847" s="42" t="s">
        <v>333</v>
      </c>
    </row>
    <row r="9848" spans="1:12">
      <c r="A9848" s="36">
        <v>2018</v>
      </c>
      <c r="B9848" s="14" t="s">
        <v>1965</v>
      </c>
      <c r="C9848" s="9">
        <v>43129</v>
      </c>
      <c r="D9848" s="14" t="s">
        <v>537</v>
      </c>
      <c r="E9848" s="1" t="s">
        <v>308</v>
      </c>
      <c r="F9848" s="1">
        <v>4521</v>
      </c>
      <c r="G9848" s="1" t="s">
        <v>408</v>
      </c>
      <c r="H9848" s="1" t="s">
        <v>2503</v>
      </c>
      <c r="I9848" s="12">
        <v>62.2</v>
      </c>
      <c r="J9848" s="11" t="s">
        <v>7473</v>
      </c>
      <c r="K9848" s="36" t="s">
        <v>7470</v>
      </c>
      <c r="L9848" s="42" t="s">
        <v>333</v>
      </c>
    </row>
    <row r="9849" spans="1:12">
      <c r="A9849" s="36">
        <v>2018</v>
      </c>
      <c r="B9849" s="14" t="s">
        <v>1965</v>
      </c>
      <c r="C9849" s="9">
        <v>43129</v>
      </c>
      <c r="D9849" s="14" t="s">
        <v>537</v>
      </c>
      <c r="E9849" s="1" t="s">
        <v>308</v>
      </c>
      <c r="F9849" s="1">
        <v>4521</v>
      </c>
      <c r="G9849" s="1" t="s">
        <v>408</v>
      </c>
      <c r="H9849" s="1" t="s">
        <v>2503</v>
      </c>
      <c r="I9849" s="12">
        <v>122.4</v>
      </c>
      <c r="J9849" s="11" t="s">
        <v>7474</v>
      </c>
      <c r="K9849" s="36" t="s">
        <v>7470</v>
      </c>
      <c r="L9849" s="42" t="s">
        <v>333</v>
      </c>
    </row>
    <row r="9850" spans="1:12">
      <c r="A9850" s="36">
        <v>2018</v>
      </c>
      <c r="B9850" s="14" t="s">
        <v>1965</v>
      </c>
      <c r="C9850" s="9">
        <v>43130</v>
      </c>
      <c r="D9850" s="14" t="s">
        <v>537</v>
      </c>
      <c r="E9850" s="1" t="s">
        <v>308</v>
      </c>
      <c r="F9850" s="1">
        <v>4521</v>
      </c>
      <c r="G9850" s="1" t="s">
        <v>408</v>
      </c>
      <c r="H9850" s="1" t="s">
        <v>2503</v>
      </c>
      <c r="I9850" s="12">
        <v>76.2</v>
      </c>
      <c r="J9850" s="11" t="s">
        <v>7475</v>
      </c>
      <c r="K9850" s="36" t="s">
        <v>7470</v>
      </c>
      <c r="L9850" s="42" t="s">
        <v>333</v>
      </c>
    </row>
    <row r="9851" spans="1:12">
      <c r="A9851" s="36">
        <v>2018</v>
      </c>
      <c r="B9851" s="14" t="s">
        <v>1965</v>
      </c>
      <c r="C9851" s="9">
        <v>43130</v>
      </c>
      <c r="D9851" s="14" t="s">
        <v>537</v>
      </c>
      <c r="E9851" s="1" t="s">
        <v>308</v>
      </c>
      <c r="F9851" s="1">
        <v>4521</v>
      </c>
      <c r="G9851" s="1" t="s">
        <v>408</v>
      </c>
      <c r="H9851" s="1" t="s">
        <v>2503</v>
      </c>
      <c r="I9851" s="12">
        <v>121.5</v>
      </c>
      <c r="J9851" s="11" t="s">
        <v>7476</v>
      </c>
      <c r="K9851" s="36" t="s">
        <v>7470</v>
      </c>
      <c r="L9851" s="42" t="s">
        <v>333</v>
      </c>
    </row>
    <row r="9852" spans="1:12">
      <c r="A9852" s="36">
        <v>2018</v>
      </c>
      <c r="B9852" s="14" t="s">
        <v>1965</v>
      </c>
      <c r="C9852" s="9">
        <v>43131</v>
      </c>
      <c r="D9852" s="14" t="s">
        <v>537</v>
      </c>
      <c r="E9852" s="1" t="s">
        <v>308</v>
      </c>
      <c r="F9852" s="1">
        <v>4521</v>
      </c>
      <c r="G9852" s="1" t="s">
        <v>408</v>
      </c>
      <c r="H9852" s="1" t="s">
        <v>2503</v>
      </c>
      <c r="I9852" s="12">
        <v>75.2</v>
      </c>
      <c r="J9852" s="11" t="s">
        <v>7477</v>
      </c>
      <c r="K9852" s="36" t="s">
        <v>7470</v>
      </c>
      <c r="L9852" s="42" t="s">
        <v>333</v>
      </c>
    </row>
    <row r="9853" spans="1:12">
      <c r="A9853" s="36">
        <v>2018</v>
      </c>
      <c r="B9853" s="14" t="s">
        <v>1965</v>
      </c>
      <c r="C9853" s="9">
        <v>43131</v>
      </c>
      <c r="D9853" s="14" t="s">
        <v>537</v>
      </c>
      <c r="E9853" s="1" t="s">
        <v>308</v>
      </c>
      <c r="F9853" s="1">
        <v>4521</v>
      </c>
      <c r="G9853" s="1" t="s">
        <v>408</v>
      </c>
      <c r="H9853" s="1" t="s">
        <v>2503</v>
      </c>
      <c r="I9853" s="12">
        <v>91.2</v>
      </c>
      <c r="J9853" s="11" t="s">
        <v>7478</v>
      </c>
      <c r="K9853" s="36" t="s">
        <v>7469</v>
      </c>
      <c r="L9853" s="42" t="s">
        <v>333</v>
      </c>
    </row>
    <row r="9854" spans="1:12">
      <c r="A9854" s="36">
        <v>2018</v>
      </c>
      <c r="B9854" s="14" t="s">
        <v>1965</v>
      </c>
      <c r="C9854" s="9">
        <v>43104</v>
      </c>
      <c r="D9854" s="14" t="s">
        <v>537</v>
      </c>
      <c r="E9854" s="1" t="s">
        <v>308</v>
      </c>
      <c r="F9854" s="1">
        <v>4521</v>
      </c>
      <c r="G9854" s="1" t="s">
        <v>408</v>
      </c>
      <c r="H9854" s="1" t="s">
        <v>2503</v>
      </c>
      <c r="I9854" s="12">
        <v>142.69999999999999</v>
      </c>
      <c r="J9854" s="11" t="s">
        <v>7479</v>
      </c>
      <c r="K9854" s="36" t="s">
        <v>7480</v>
      </c>
      <c r="L9854" s="42" t="s">
        <v>333</v>
      </c>
    </row>
    <row r="9855" spans="1:12">
      <c r="A9855" s="36">
        <v>2018</v>
      </c>
      <c r="B9855" s="14" t="s">
        <v>1965</v>
      </c>
      <c r="C9855" s="9">
        <v>43105</v>
      </c>
      <c r="D9855" s="14" t="s">
        <v>537</v>
      </c>
      <c r="E9855" s="1" t="s">
        <v>308</v>
      </c>
      <c r="F9855" s="1">
        <v>4521</v>
      </c>
      <c r="G9855" s="1" t="s">
        <v>408</v>
      </c>
      <c r="H9855" s="1" t="s">
        <v>2503</v>
      </c>
      <c r="I9855" s="12">
        <v>85.3</v>
      </c>
      <c r="J9855" s="11" t="s">
        <v>7481</v>
      </c>
      <c r="K9855" s="36" t="s">
        <v>7482</v>
      </c>
      <c r="L9855" s="42" t="s">
        <v>333</v>
      </c>
    </row>
    <row r="9856" spans="1:12">
      <c r="A9856" s="36">
        <v>2018</v>
      </c>
      <c r="B9856" s="14" t="s">
        <v>1965</v>
      </c>
      <c r="C9856" s="9">
        <v>43106</v>
      </c>
      <c r="D9856" s="14" t="s">
        <v>537</v>
      </c>
      <c r="E9856" s="1" t="s">
        <v>308</v>
      </c>
      <c r="F9856" s="1">
        <v>4521</v>
      </c>
      <c r="G9856" s="1" t="s">
        <v>408</v>
      </c>
      <c r="H9856" s="1" t="s">
        <v>2503</v>
      </c>
      <c r="I9856" s="12">
        <v>125</v>
      </c>
      <c r="J9856" s="11" t="s">
        <v>7483</v>
      </c>
      <c r="K9856" s="36" t="s">
        <v>7482</v>
      </c>
      <c r="L9856" s="42" t="s">
        <v>333</v>
      </c>
    </row>
    <row r="9857" spans="1:12">
      <c r="A9857" s="36">
        <v>2018</v>
      </c>
      <c r="B9857" s="14" t="s">
        <v>1965</v>
      </c>
      <c r="C9857" s="9">
        <v>43107</v>
      </c>
      <c r="D9857" s="14" t="s">
        <v>537</v>
      </c>
      <c r="E9857" s="1" t="s">
        <v>308</v>
      </c>
      <c r="F9857" s="1">
        <v>4521</v>
      </c>
      <c r="G9857" s="1" t="s">
        <v>408</v>
      </c>
      <c r="H9857" s="1" t="s">
        <v>2503</v>
      </c>
      <c r="I9857" s="12">
        <v>102.7</v>
      </c>
      <c r="J9857" s="11" t="s">
        <v>7484</v>
      </c>
      <c r="K9857" s="36" t="s">
        <v>7482</v>
      </c>
      <c r="L9857" s="42" t="s">
        <v>333</v>
      </c>
    </row>
    <row r="9858" spans="1:12">
      <c r="A9858" s="36">
        <v>2018</v>
      </c>
      <c r="B9858" s="14" t="s">
        <v>1965</v>
      </c>
      <c r="C9858" s="9">
        <v>43107</v>
      </c>
      <c r="D9858" s="14" t="s">
        <v>537</v>
      </c>
      <c r="E9858" s="1" t="s">
        <v>308</v>
      </c>
      <c r="F9858" s="1">
        <v>4521</v>
      </c>
      <c r="G9858" s="1" t="s">
        <v>408</v>
      </c>
      <c r="H9858" s="1" t="s">
        <v>2503</v>
      </c>
      <c r="I9858" s="12">
        <v>115.8</v>
      </c>
      <c r="J9858" s="11" t="s">
        <v>7485</v>
      </c>
      <c r="K9858" s="36" t="s">
        <v>7482</v>
      </c>
      <c r="L9858" s="42" t="s">
        <v>333</v>
      </c>
    </row>
    <row r="9859" spans="1:12">
      <c r="A9859" s="36">
        <v>2018</v>
      </c>
      <c r="B9859" s="14" t="s">
        <v>1965</v>
      </c>
      <c r="C9859" s="9">
        <v>43108</v>
      </c>
      <c r="D9859" s="14" t="s">
        <v>537</v>
      </c>
      <c r="E9859" s="1" t="s">
        <v>308</v>
      </c>
      <c r="F9859" s="1">
        <v>4521</v>
      </c>
      <c r="G9859" s="1" t="s">
        <v>408</v>
      </c>
      <c r="H9859" s="1" t="s">
        <v>2503</v>
      </c>
      <c r="I9859" s="12">
        <v>155.6</v>
      </c>
      <c r="J9859" s="11" t="s">
        <v>7486</v>
      </c>
      <c r="K9859" s="36" t="s">
        <v>7482</v>
      </c>
      <c r="L9859" s="42" t="s">
        <v>333</v>
      </c>
    </row>
    <row r="9860" spans="1:12">
      <c r="A9860" s="36">
        <v>2018</v>
      </c>
      <c r="B9860" s="14" t="s">
        <v>1965</v>
      </c>
      <c r="C9860" s="9">
        <v>43109</v>
      </c>
      <c r="D9860" s="14" t="s">
        <v>537</v>
      </c>
      <c r="E9860" s="1" t="s">
        <v>308</v>
      </c>
      <c r="F9860" s="1">
        <v>4521</v>
      </c>
      <c r="G9860" s="1" t="s">
        <v>408</v>
      </c>
      <c r="H9860" s="1" t="s">
        <v>2503</v>
      </c>
      <c r="I9860" s="12">
        <v>77.599999999999994</v>
      </c>
      <c r="J9860" s="11" t="s">
        <v>7487</v>
      </c>
      <c r="K9860" s="36" t="s">
        <v>7482</v>
      </c>
      <c r="L9860" s="42" t="s">
        <v>333</v>
      </c>
    </row>
    <row r="9861" spans="1:12">
      <c r="A9861" s="36">
        <v>2018</v>
      </c>
      <c r="B9861" s="14" t="s">
        <v>1965</v>
      </c>
      <c r="C9861" s="9">
        <v>43112</v>
      </c>
      <c r="D9861" s="14" t="s">
        <v>537</v>
      </c>
      <c r="E9861" s="1" t="s">
        <v>308</v>
      </c>
      <c r="F9861" s="1">
        <v>4521</v>
      </c>
      <c r="G9861" s="1" t="s">
        <v>408</v>
      </c>
      <c r="H9861" s="1" t="s">
        <v>2503</v>
      </c>
      <c r="I9861" s="12">
        <v>151.80000000000001</v>
      </c>
      <c r="J9861" s="11" t="s">
        <v>7488</v>
      </c>
      <c r="K9861" s="36" t="s">
        <v>7482</v>
      </c>
      <c r="L9861" s="42" t="s">
        <v>333</v>
      </c>
    </row>
    <row r="9862" spans="1:12">
      <c r="A9862" s="36">
        <v>2018</v>
      </c>
      <c r="B9862" s="14" t="s">
        <v>1965</v>
      </c>
      <c r="C9862" s="9">
        <v>43112</v>
      </c>
      <c r="D9862" s="14" t="s">
        <v>537</v>
      </c>
      <c r="E9862" s="1" t="s">
        <v>308</v>
      </c>
      <c r="F9862" s="1">
        <v>4521</v>
      </c>
      <c r="G9862" s="1" t="s">
        <v>408</v>
      </c>
      <c r="H9862" s="1" t="s">
        <v>2503</v>
      </c>
      <c r="I9862" s="12">
        <v>111</v>
      </c>
      <c r="J9862" s="11" t="s">
        <v>7489</v>
      </c>
      <c r="K9862" s="36" t="s">
        <v>7482</v>
      </c>
      <c r="L9862" s="42" t="s">
        <v>333</v>
      </c>
    </row>
    <row r="9863" spans="1:12">
      <c r="A9863" s="36">
        <v>2018</v>
      </c>
      <c r="B9863" s="14" t="s">
        <v>1965</v>
      </c>
      <c r="C9863" s="9">
        <v>43113</v>
      </c>
      <c r="D9863" s="14" t="s">
        <v>537</v>
      </c>
      <c r="E9863" s="1" t="s">
        <v>308</v>
      </c>
      <c r="F9863" s="1">
        <v>4521</v>
      </c>
      <c r="G9863" s="1" t="s">
        <v>408</v>
      </c>
      <c r="H9863" s="1" t="s">
        <v>2503</v>
      </c>
      <c r="I9863" s="12">
        <v>117.5</v>
      </c>
      <c r="J9863" s="11" t="s">
        <v>7490</v>
      </c>
      <c r="K9863" s="36" t="s">
        <v>7482</v>
      </c>
      <c r="L9863" s="42" t="s">
        <v>333</v>
      </c>
    </row>
    <row r="9864" spans="1:12">
      <c r="A9864" s="36">
        <v>2018</v>
      </c>
      <c r="B9864" s="14" t="s">
        <v>1965</v>
      </c>
      <c r="C9864" s="9">
        <v>43114</v>
      </c>
      <c r="D9864" s="14" t="s">
        <v>537</v>
      </c>
      <c r="E9864" s="1" t="s">
        <v>308</v>
      </c>
      <c r="F9864" s="1">
        <v>4521</v>
      </c>
      <c r="G9864" s="1" t="s">
        <v>408</v>
      </c>
      <c r="H9864" s="1" t="s">
        <v>2503</v>
      </c>
      <c r="I9864" s="12">
        <v>114.2</v>
      </c>
      <c r="J9864" s="11" t="s">
        <v>7491</v>
      </c>
      <c r="K9864" s="36" t="s">
        <v>7482</v>
      </c>
      <c r="L9864" s="42" t="s">
        <v>333</v>
      </c>
    </row>
    <row r="9865" spans="1:12">
      <c r="A9865" s="36">
        <v>2018</v>
      </c>
      <c r="B9865" s="14" t="s">
        <v>1965</v>
      </c>
      <c r="C9865" s="9">
        <v>43119</v>
      </c>
      <c r="D9865" s="14" t="s">
        <v>537</v>
      </c>
      <c r="E9865" s="1" t="s">
        <v>308</v>
      </c>
      <c r="F9865" s="1">
        <v>4521</v>
      </c>
      <c r="G9865" s="1" t="s">
        <v>408</v>
      </c>
      <c r="H9865" s="1" t="s">
        <v>2503</v>
      </c>
      <c r="I9865" s="12">
        <v>87.1</v>
      </c>
      <c r="J9865" s="11" t="s">
        <v>7492</v>
      </c>
      <c r="K9865" s="36" t="s">
        <v>7470</v>
      </c>
      <c r="L9865" s="42" t="s">
        <v>333</v>
      </c>
    </row>
    <row r="9866" spans="1:12">
      <c r="A9866" s="36">
        <v>2018</v>
      </c>
      <c r="B9866" s="14" t="s">
        <v>1965</v>
      </c>
      <c r="C9866" s="9">
        <v>43119</v>
      </c>
      <c r="D9866" s="14" t="s">
        <v>537</v>
      </c>
      <c r="E9866" s="1" t="s">
        <v>308</v>
      </c>
      <c r="F9866" s="1">
        <v>4521</v>
      </c>
      <c r="G9866" s="1" t="s">
        <v>408</v>
      </c>
      <c r="H9866" s="1" t="s">
        <v>2503</v>
      </c>
      <c r="I9866" s="12">
        <v>81.3</v>
      </c>
      <c r="J9866" s="11" t="s">
        <v>7493</v>
      </c>
      <c r="K9866" s="36" t="s">
        <v>7470</v>
      </c>
      <c r="L9866" s="42" t="s">
        <v>333</v>
      </c>
    </row>
    <row r="9867" spans="1:12">
      <c r="A9867" s="36">
        <v>2018</v>
      </c>
      <c r="B9867" s="14" t="s">
        <v>1965</v>
      </c>
      <c r="C9867" s="9">
        <v>43120</v>
      </c>
      <c r="D9867" s="14" t="s">
        <v>537</v>
      </c>
      <c r="E9867" s="1" t="s">
        <v>308</v>
      </c>
      <c r="F9867" s="1">
        <v>4521</v>
      </c>
      <c r="G9867" s="1" t="s">
        <v>408</v>
      </c>
      <c r="H9867" s="1" t="s">
        <v>2503</v>
      </c>
      <c r="I9867" s="12">
        <v>127.2</v>
      </c>
      <c r="J9867" s="11" t="s">
        <v>7494</v>
      </c>
      <c r="K9867" s="36" t="s">
        <v>7482</v>
      </c>
      <c r="L9867" s="42" t="s">
        <v>333</v>
      </c>
    </row>
    <row r="9868" spans="1:12">
      <c r="A9868" s="36">
        <v>2018</v>
      </c>
      <c r="B9868" s="14" t="s">
        <v>1965</v>
      </c>
      <c r="C9868" s="9">
        <v>43120</v>
      </c>
      <c r="D9868" s="14" t="s">
        <v>537</v>
      </c>
      <c r="E9868" s="1" t="s">
        <v>308</v>
      </c>
      <c r="F9868" s="1">
        <v>4521</v>
      </c>
      <c r="G9868" s="1" t="s">
        <v>408</v>
      </c>
      <c r="H9868" s="1" t="s">
        <v>2503</v>
      </c>
      <c r="I9868" s="12">
        <v>64.2</v>
      </c>
      <c r="J9868" s="11" t="s">
        <v>7495</v>
      </c>
      <c r="K9868" s="36" t="s">
        <v>7470</v>
      </c>
      <c r="L9868" s="42" t="s">
        <v>333</v>
      </c>
    </row>
    <row r="9869" spans="1:12">
      <c r="A9869" s="36">
        <v>2018</v>
      </c>
      <c r="B9869" s="14" t="s">
        <v>1965</v>
      </c>
      <c r="C9869" s="9">
        <v>43120</v>
      </c>
      <c r="D9869" s="14" t="s">
        <v>537</v>
      </c>
      <c r="E9869" s="1" t="s">
        <v>308</v>
      </c>
      <c r="F9869" s="1">
        <v>4521</v>
      </c>
      <c r="G9869" s="1" t="s">
        <v>408</v>
      </c>
      <c r="H9869" s="1" t="s">
        <v>2503</v>
      </c>
      <c r="I9869" s="12">
        <v>136.30000000000001</v>
      </c>
      <c r="J9869" s="11" t="s">
        <v>7496</v>
      </c>
      <c r="K9869" s="36" t="s">
        <v>7470</v>
      </c>
      <c r="L9869" s="42" t="s">
        <v>333</v>
      </c>
    </row>
    <row r="9870" spans="1:12">
      <c r="A9870" s="36">
        <v>2018</v>
      </c>
      <c r="B9870" s="14" t="s">
        <v>1965</v>
      </c>
      <c r="C9870" s="9">
        <v>43120</v>
      </c>
      <c r="D9870" s="14" t="s">
        <v>537</v>
      </c>
      <c r="E9870" s="1" t="s">
        <v>308</v>
      </c>
      <c r="F9870" s="1">
        <v>4521</v>
      </c>
      <c r="G9870" s="1" t="s">
        <v>408</v>
      </c>
      <c r="H9870" s="1" t="s">
        <v>2503</v>
      </c>
      <c r="I9870" s="12">
        <v>21.6</v>
      </c>
      <c r="J9870" s="11" t="s">
        <v>7497</v>
      </c>
      <c r="K9870" s="36" t="s">
        <v>7482</v>
      </c>
      <c r="L9870" s="42" t="s">
        <v>333</v>
      </c>
    </row>
    <row r="9871" spans="1:12">
      <c r="A9871" s="36">
        <v>2018</v>
      </c>
      <c r="B9871" s="14" t="s">
        <v>1965</v>
      </c>
      <c r="C9871" s="9">
        <v>43121</v>
      </c>
      <c r="D9871" s="14" t="s">
        <v>537</v>
      </c>
      <c r="E9871" s="1" t="s">
        <v>308</v>
      </c>
      <c r="F9871" s="1">
        <v>4521</v>
      </c>
      <c r="G9871" s="1" t="s">
        <v>408</v>
      </c>
      <c r="H9871" s="1" t="s">
        <v>2503</v>
      </c>
      <c r="I9871" s="12">
        <v>132.30000000000001</v>
      </c>
      <c r="J9871" s="11" t="s">
        <v>7498</v>
      </c>
      <c r="K9871" s="36" t="s">
        <v>7470</v>
      </c>
      <c r="L9871" s="42" t="s">
        <v>333</v>
      </c>
    </row>
    <row r="9872" spans="1:12">
      <c r="A9872" s="36">
        <v>2018</v>
      </c>
      <c r="B9872" s="14" t="s">
        <v>1965</v>
      </c>
      <c r="C9872" s="9">
        <v>43124</v>
      </c>
      <c r="D9872" s="14" t="s">
        <v>537</v>
      </c>
      <c r="E9872" s="1" t="s">
        <v>308</v>
      </c>
      <c r="F9872" s="1">
        <v>4521</v>
      </c>
      <c r="G9872" s="1" t="s">
        <v>408</v>
      </c>
      <c r="H9872" s="1" t="s">
        <v>2503</v>
      </c>
      <c r="I9872" s="12">
        <v>146.19999999999999</v>
      </c>
      <c r="J9872" s="11" t="s">
        <v>7499</v>
      </c>
      <c r="K9872" s="36" t="s">
        <v>7469</v>
      </c>
      <c r="L9872" s="42" t="s">
        <v>333</v>
      </c>
    </row>
    <row r="9873" spans="1:12">
      <c r="A9873" s="36">
        <v>2018</v>
      </c>
      <c r="B9873" s="14" t="s">
        <v>1965</v>
      </c>
      <c r="C9873" s="9">
        <v>43125</v>
      </c>
      <c r="D9873" s="14" t="s">
        <v>537</v>
      </c>
      <c r="E9873" s="1" t="s">
        <v>308</v>
      </c>
      <c r="F9873" s="1">
        <v>4521</v>
      </c>
      <c r="G9873" s="1" t="s">
        <v>408</v>
      </c>
      <c r="H9873" s="1" t="s">
        <v>2503</v>
      </c>
      <c r="I9873" s="12">
        <v>86.4</v>
      </c>
      <c r="J9873" s="11" t="s">
        <v>7500</v>
      </c>
      <c r="K9873" s="36" t="s">
        <v>7470</v>
      </c>
      <c r="L9873" s="42" t="s">
        <v>333</v>
      </c>
    </row>
    <row r="9874" spans="1:12">
      <c r="A9874" s="36">
        <v>2018</v>
      </c>
      <c r="B9874" s="14" t="s">
        <v>1965</v>
      </c>
      <c r="C9874" s="9">
        <v>43126</v>
      </c>
      <c r="D9874" s="14" t="s">
        <v>537</v>
      </c>
      <c r="E9874" s="1" t="s">
        <v>308</v>
      </c>
      <c r="F9874" s="1">
        <v>4521</v>
      </c>
      <c r="G9874" s="1" t="s">
        <v>408</v>
      </c>
      <c r="H9874" s="1" t="s">
        <v>2503</v>
      </c>
      <c r="I9874" s="12">
        <v>150.4</v>
      </c>
      <c r="J9874" s="11" t="s">
        <v>7501</v>
      </c>
      <c r="K9874" s="36" t="s">
        <v>7469</v>
      </c>
      <c r="L9874" s="42" t="s">
        <v>333</v>
      </c>
    </row>
    <row r="9875" spans="1:12">
      <c r="A9875" s="36">
        <v>2018</v>
      </c>
      <c r="B9875" s="14" t="s">
        <v>1965</v>
      </c>
      <c r="C9875" s="9">
        <v>43127</v>
      </c>
      <c r="D9875" s="14" t="s">
        <v>537</v>
      </c>
      <c r="E9875" s="1" t="s">
        <v>308</v>
      </c>
      <c r="F9875" s="1">
        <v>4521</v>
      </c>
      <c r="G9875" s="1" t="s">
        <v>408</v>
      </c>
      <c r="H9875" s="1" t="s">
        <v>2503</v>
      </c>
      <c r="I9875" s="12">
        <v>109.2</v>
      </c>
      <c r="J9875" s="11" t="s">
        <v>7502</v>
      </c>
      <c r="K9875" s="36" t="s">
        <v>7470</v>
      </c>
      <c r="L9875" s="42" t="s">
        <v>333</v>
      </c>
    </row>
    <row r="9876" spans="1:12">
      <c r="A9876" s="36">
        <v>2018</v>
      </c>
      <c r="B9876" s="14" t="s">
        <v>1965</v>
      </c>
      <c r="C9876" s="9">
        <v>43127</v>
      </c>
      <c r="D9876" s="14" t="s">
        <v>537</v>
      </c>
      <c r="E9876" s="1" t="s">
        <v>308</v>
      </c>
      <c r="F9876" s="1">
        <v>4521</v>
      </c>
      <c r="G9876" s="1" t="s">
        <v>408</v>
      </c>
      <c r="H9876" s="1" t="s">
        <v>2503</v>
      </c>
      <c r="I9876" s="12">
        <v>64</v>
      </c>
      <c r="J9876" s="11" t="s">
        <v>7503</v>
      </c>
      <c r="K9876" s="36" t="s">
        <v>7470</v>
      </c>
      <c r="L9876" s="42" t="s">
        <v>333</v>
      </c>
    </row>
    <row r="9877" spans="1:12">
      <c r="A9877" s="36">
        <v>2018</v>
      </c>
      <c r="B9877" s="14" t="s">
        <v>1965</v>
      </c>
      <c r="C9877" s="9">
        <v>43128</v>
      </c>
      <c r="D9877" s="14" t="s">
        <v>537</v>
      </c>
      <c r="E9877" s="1" t="s">
        <v>308</v>
      </c>
      <c r="F9877" s="1">
        <v>4521</v>
      </c>
      <c r="G9877" s="1" t="s">
        <v>408</v>
      </c>
      <c r="H9877" s="1" t="s">
        <v>2503</v>
      </c>
      <c r="I9877" s="12">
        <v>48.9</v>
      </c>
      <c r="J9877" s="11" t="s">
        <v>7504</v>
      </c>
      <c r="K9877" s="36" t="s">
        <v>7470</v>
      </c>
      <c r="L9877" s="42" t="s">
        <v>333</v>
      </c>
    </row>
    <row r="9878" spans="1:12">
      <c r="A9878" s="36">
        <v>2018</v>
      </c>
      <c r="B9878" s="14" t="s">
        <v>1965</v>
      </c>
      <c r="C9878" s="9">
        <v>43111</v>
      </c>
      <c r="D9878" s="14" t="s">
        <v>537</v>
      </c>
      <c r="E9878" s="1" t="s">
        <v>308</v>
      </c>
      <c r="F9878" s="1">
        <v>4521</v>
      </c>
      <c r="G9878" s="1" t="s">
        <v>37</v>
      </c>
      <c r="H9878" s="1" t="s">
        <v>143</v>
      </c>
      <c r="I9878" s="12">
        <v>120</v>
      </c>
      <c r="J9878" s="11" t="s">
        <v>7505</v>
      </c>
      <c r="K9878" s="36" t="s">
        <v>7482</v>
      </c>
      <c r="L9878" s="42" t="s">
        <v>333</v>
      </c>
    </row>
    <row r="9879" spans="1:12">
      <c r="A9879" s="36">
        <v>2018</v>
      </c>
      <c r="B9879" s="14" t="s">
        <v>1965</v>
      </c>
      <c r="C9879" s="9">
        <v>43127</v>
      </c>
      <c r="D9879" s="14" t="s">
        <v>537</v>
      </c>
      <c r="E9879" s="1" t="s">
        <v>308</v>
      </c>
      <c r="F9879" s="1">
        <v>4521</v>
      </c>
      <c r="G9879" s="1" t="s">
        <v>37</v>
      </c>
      <c r="H9879" s="43" t="s">
        <v>1482</v>
      </c>
      <c r="I9879" s="12">
        <v>97</v>
      </c>
      <c r="J9879" s="11" t="s">
        <v>7506</v>
      </c>
      <c r="K9879" s="36" t="s">
        <v>7507</v>
      </c>
      <c r="L9879" s="42" t="s">
        <v>333</v>
      </c>
    </row>
    <row r="9880" spans="1:12">
      <c r="A9880" s="36">
        <v>2018</v>
      </c>
      <c r="B9880" s="14" t="s">
        <v>1965</v>
      </c>
      <c r="C9880" s="9">
        <v>43105</v>
      </c>
      <c r="D9880" s="14" t="s">
        <v>537</v>
      </c>
      <c r="E9880" s="1" t="s">
        <v>308</v>
      </c>
      <c r="F9880" s="1">
        <v>4521</v>
      </c>
      <c r="G9880" s="1" t="s">
        <v>37</v>
      </c>
      <c r="H9880" s="43" t="s">
        <v>1482</v>
      </c>
      <c r="I9880" s="12">
        <v>96</v>
      </c>
      <c r="J9880" s="11" t="s">
        <v>7508</v>
      </c>
      <c r="K9880" s="36" t="s">
        <v>7480</v>
      </c>
      <c r="L9880" s="42" t="s">
        <v>333</v>
      </c>
    </row>
    <row r="9881" spans="1:12">
      <c r="A9881" s="36">
        <v>2018</v>
      </c>
      <c r="B9881" s="14" t="s">
        <v>1965</v>
      </c>
      <c r="C9881" s="9">
        <v>43105</v>
      </c>
      <c r="D9881" s="14" t="s">
        <v>537</v>
      </c>
      <c r="E9881" s="1" t="s">
        <v>308</v>
      </c>
      <c r="F9881" s="1">
        <v>4403</v>
      </c>
      <c r="G9881" s="1" t="s">
        <v>37</v>
      </c>
      <c r="H9881" s="43" t="s">
        <v>1482</v>
      </c>
      <c r="I9881" s="12">
        <v>102</v>
      </c>
      <c r="J9881" s="11" t="s">
        <v>7509</v>
      </c>
      <c r="K9881" s="36" t="s">
        <v>7510</v>
      </c>
      <c r="L9881" s="42" t="s">
        <v>333</v>
      </c>
    </row>
    <row r="9882" spans="1:12">
      <c r="A9882" s="36">
        <v>2018</v>
      </c>
      <c r="B9882" s="14" t="s">
        <v>1965</v>
      </c>
      <c r="C9882" s="9">
        <v>43105</v>
      </c>
      <c r="D9882" s="14" t="s">
        <v>537</v>
      </c>
      <c r="E9882" s="1" t="s">
        <v>308</v>
      </c>
      <c r="F9882" s="1">
        <v>4403</v>
      </c>
      <c r="G9882" s="1" t="s">
        <v>37</v>
      </c>
      <c r="H9882" s="43" t="s">
        <v>1482</v>
      </c>
      <c r="I9882" s="12">
        <v>47</v>
      </c>
      <c r="J9882" s="11" t="s">
        <v>7511</v>
      </c>
      <c r="K9882" s="36" t="s">
        <v>7480</v>
      </c>
      <c r="L9882" s="42" t="s">
        <v>333</v>
      </c>
    </row>
    <row r="9883" spans="1:12">
      <c r="A9883" s="36">
        <v>2018</v>
      </c>
      <c r="B9883" s="14" t="s">
        <v>1965</v>
      </c>
      <c r="C9883" s="9">
        <v>43118</v>
      </c>
      <c r="D9883" s="14" t="s">
        <v>537</v>
      </c>
      <c r="E9883" s="1" t="s">
        <v>308</v>
      </c>
      <c r="F9883" s="1">
        <v>4403</v>
      </c>
      <c r="G9883" s="1" t="s">
        <v>37</v>
      </c>
      <c r="H9883" s="43" t="s">
        <v>1482</v>
      </c>
      <c r="I9883" s="12">
        <v>89</v>
      </c>
      <c r="J9883" s="11" t="s">
        <v>7512</v>
      </c>
      <c r="K9883" s="36" t="s">
        <v>7482</v>
      </c>
      <c r="L9883" s="42" t="s">
        <v>333</v>
      </c>
    </row>
    <row r="9884" spans="1:12">
      <c r="A9884" s="36">
        <v>2018</v>
      </c>
      <c r="B9884" s="14" t="s">
        <v>1965</v>
      </c>
      <c r="C9884" s="9">
        <v>43117</v>
      </c>
      <c r="D9884" s="14" t="s">
        <v>537</v>
      </c>
      <c r="E9884" s="1" t="s">
        <v>308</v>
      </c>
      <c r="F9884" s="1">
        <v>4403</v>
      </c>
      <c r="G9884" s="1" t="s">
        <v>37</v>
      </c>
      <c r="H9884" s="43" t="s">
        <v>1482</v>
      </c>
      <c r="I9884" s="12">
        <v>121</v>
      </c>
      <c r="J9884" s="11" t="s">
        <v>7513</v>
      </c>
      <c r="K9884" s="36" t="s">
        <v>7470</v>
      </c>
      <c r="L9884" s="42" t="s">
        <v>333</v>
      </c>
    </row>
    <row r="9885" spans="1:12">
      <c r="A9885" s="36">
        <v>2018</v>
      </c>
      <c r="B9885" s="14" t="s">
        <v>1965</v>
      </c>
      <c r="C9885" s="9">
        <v>43117</v>
      </c>
      <c r="D9885" s="14" t="s">
        <v>537</v>
      </c>
      <c r="E9885" s="1" t="s">
        <v>308</v>
      </c>
      <c r="F9885" s="1">
        <v>4403</v>
      </c>
      <c r="G9885" s="1" t="s">
        <v>408</v>
      </c>
      <c r="H9885" s="1" t="s">
        <v>2503</v>
      </c>
      <c r="I9885" s="12">
        <v>108.4</v>
      </c>
      <c r="J9885" s="11" t="s">
        <v>7514</v>
      </c>
      <c r="K9885" s="36" t="s">
        <v>7470</v>
      </c>
      <c r="L9885" s="42" t="s">
        <v>333</v>
      </c>
    </row>
    <row r="9886" spans="1:12">
      <c r="A9886" s="36">
        <v>2018</v>
      </c>
      <c r="B9886" s="14" t="s">
        <v>1965</v>
      </c>
      <c r="C9886" s="9">
        <v>43130</v>
      </c>
      <c r="D9886" s="14" t="s">
        <v>537</v>
      </c>
      <c r="E9886" s="1" t="s">
        <v>308</v>
      </c>
      <c r="F9886" s="1">
        <v>4403</v>
      </c>
      <c r="G9886" s="1" t="s">
        <v>1050</v>
      </c>
      <c r="H9886" s="11" t="s">
        <v>7515</v>
      </c>
      <c r="I9886" s="12">
        <v>131.5</v>
      </c>
      <c r="J9886" s="11" t="s">
        <v>7516</v>
      </c>
      <c r="K9886" s="36" t="s">
        <v>7517</v>
      </c>
      <c r="L9886" s="42" t="s">
        <v>333</v>
      </c>
    </row>
    <row r="9887" spans="1:12">
      <c r="A9887" s="36">
        <v>2018</v>
      </c>
      <c r="B9887" s="14" t="s">
        <v>1965</v>
      </c>
      <c r="C9887" s="9">
        <v>43127</v>
      </c>
      <c r="D9887" s="14" t="s">
        <v>537</v>
      </c>
      <c r="E9887" s="1" t="s">
        <v>308</v>
      </c>
      <c r="F9887" s="1">
        <v>4403</v>
      </c>
      <c r="G9887" s="1" t="s">
        <v>37</v>
      </c>
      <c r="H9887" s="43" t="s">
        <v>1482</v>
      </c>
      <c r="I9887" s="12">
        <v>112</v>
      </c>
      <c r="J9887" s="11" t="s">
        <v>7518</v>
      </c>
      <c r="K9887" s="36" t="s">
        <v>7519</v>
      </c>
      <c r="L9887" s="42" t="s">
        <v>333</v>
      </c>
    </row>
    <row r="9888" spans="1:12">
      <c r="A9888" s="36">
        <v>2018</v>
      </c>
      <c r="B9888" s="14" t="s">
        <v>1965</v>
      </c>
      <c r="C9888" s="9">
        <v>43112</v>
      </c>
      <c r="D9888" s="14" t="s">
        <v>537</v>
      </c>
      <c r="E9888" s="1" t="s">
        <v>7520</v>
      </c>
      <c r="F9888" s="1">
        <v>3104</v>
      </c>
      <c r="G9888" s="1" t="s">
        <v>37</v>
      </c>
      <c r="H9888" s="1" t="s">
        <v>453</v>
      </c>
      <c r="I9888" s="12">
        <v>105</v>
      </c>
      <c r="J9888" s="11" t="s">
        <v>7521</v>
      </c>
      <c r="K9888" s="36" t="s">
        <v>7522</v>
      </c>
      <c r="L9888" s="42" t="s">
        <v>9</v>
      </c>
    </row>
    <row r="9889" spans="1:12">
      <c r="A9889" s="36">
        <v>2018</v>
      </c>
      <c r="B9889" s="14" t="s">
        <v>1965</v>
      </c>
      <c r="C9889" s="9">
        <v>43112</v>
      </c>
      <c r="D9889" s="14" t="s">
        <v>537</v>
      </c>
      <c r="E9889" s="1" t="s">
        <v>7520</v>
      </c>
      <c r="F9889" s="1">
        <v>3125</v>
      </c>
      <c r="G9889" s="1" t="s">
        <v>37</v>
      </c>
      <c r="H9889" s="1" t="s">
        <v>453</v>
      </c>
      <c r="I9889" s="12">
        <v>91</v>
      </c>
      <c r="J9889" s="11" t="s">
        <v>7523</v>
      </c>
      <c r="K9889" s="36" t="s">
        <v>7524</v>
      </c>
      <c r="L9889" s="42" t="s">
        <v>9</v>
      </c>
    </row>
    <row r="9890" spans="1:12">
      <c r="A9890" s="36">
        <v>2018</v>
      </c>
      <c r="B9890" s="14" t="s">
        <v>1965</v>
      </c>
      <c r="C9890" s="9">
        <v>43112</v>
      </c>
      <c r="D9890" s="14" t="s">
        <v>537</v>
      </c>
      <c r="E9890" s="1" t="s">
        <v>7520</v>
      </c>
      <c r="F9890" s="1">
        <v>3123</v>
      </c>
      <c r="G9890" s="1" t="s">
        <v>37</v>
      </c>
      <c r="H9890" s="1" t="s">
        <v>453</v>
      </c>
      <c r="I9890" s="12">
        <v>100</v>
      </c>
      <c r="J9890" s="11" t="s">
        <v>7525</v>
      </c>
      <c r="K9890" s="36" t="s">
        <v>7526</v>
      </c>
      <c r="L9890" s="42" t="s">
        <v>9</v>
      </c>
    </row>
    <row r="9891" spans="1:12">
      <c r="A9891" s="36">
        <v>2018</v>
      </c>
      <c r="B9891" s="14" t="s">
        <v>1965</v>
      </c>
      <c r="C9891" s="9">
        <v>43112</v>
      </c>
      <c r="D9891" s="14" t="s">
        <v>537</v>
      </c>
      <c r="E9891" s="1" t="s">
        <v>7520</v>
      </c>
      <c r="F9891" s="1">
        <v>3117</v>
      </c>
      <c r="G9891" s="1" t="s">
        <v>37</v>
      </c>
      <c r="H9891" s="1" t="s">
        <v>453</v>
      </c>
      <c r="I9891" s="12">
        <v>83</v>
      </c>
      <c r="J9891" s="11" t="s">
        <v>7527</v>
      </c>
      <c r="K9891" s="36" t="s">
        <v>7524</v>
      </c>
      <c r="L9891" s="42" t="s">
        <v>9</v>
      </c>
    </row>
    <row r="9892" spans="1:12">
      <c r="A9892" s="36">
        <v>2018</v>
      </c>
      <c r="B9892" s="14" t="s">
        <v>1965</v>
      </c>
      <c r="C9892" s="9">
        <v>43119</v>
      </c>
      <c r="D9892" s="14" t="s">
        <v>537</v>
      </c>
      <c r="E9892" s="1" t="s">
        <v>13</v>
      </c>
      <c r="F9892" s="1">
        <v>5074</v>
      </c>
      <c r="G9892" s="1" t="s">
        <v>137</v>
      </c>
      <c r="H9892" s="1" t="s">
        <v>26</v>
      </c>
      <c r="I9892" s="12">
        <v>29</v>
      </c>
      <c r="J9892" s="11">
        <v>13662</v>
      </c>
      <c r="K9892" s="36" t="s">
        <v>7528</v>
      </c>
      <c r="L9892" s="42" t="s">
        <v>9</v>
      </c>
    </row>
    <row r="9893" spans="1:12">
      <c r="A9893" s="36">
        <v>2018</v>
      </c>
      <c r="B9893" s="14" t="s">
        <v>1965</v>
      </c>
      <c r="C9893" s="9">
        <v>43119</v>
      </c>
      <c r="D9893" s="14" t="s">
        <v>537</v>
      </c>
      <c r="E9893" s="1" t="s">
        <v>13</v>
      </c>
      <c r="F9893" s="1">
        <v>5074</v>
      </c>
      <c r="G9893" s="1" t="s">
        <v>137</v>
      </c>
      <c r="H9893" s="1" t="s">
        <v>26</v>
      </c>
      <c r="I9893" s="12">
        <v>37</v>
      </c>
      <c r="J9893" s="11">
        <v>13663</v>
      </c>
      <c r="K9893" s="36" t="s">
        <v>7528</v>
      </c>
      <c r="L9893" s="42" t="s">
        <v>9</v>
      </c>
    </row>
    <row r="9894" spans="1:12">
      <c r="A9894" s="36">
        <v>2018</v>
      </c>
      <c r="B9894" s="14" t="s">
        <v>1965</v>
      </c>
      <c r="C9894" s="9">
        <v>43123</v>
      </c>
      <c r="D9894" s="14" t="s">
        <v>537</v>
      </c>
      <c r="E9894" s="1" t="s">
        <v>13</v>
      </c>
      <c r="F9894" s="1">
        <v>5074</v>
      </c>
      <c r="G9894" s="1" t="s">
        <v>137</v>
      </c>
      <c r="H9894" s="1" t="s">
        <v>26</v>
      </c>
      <c r="I9894" s="12">
        <v>60</v>
      </c>
      <c r="J9894" s="11">
        <v>13709</v>
      </c>
      <c r="K9894" s="36" t="s">
        <v>7529</v>
      </c>
      <c r="L9894" s="42" t="s">
        <v>9</v>
      </c>
    </row>
    <row r="9895" spans="1:12">
      <c r="A9895" s="36">
        <v>2018</v>
      </c>
      <c r="B9895" s="14" t="s">
        <v>1965</v>
      </c>
      <c r="C9895" s="9">
        <v>43122</v>
      </c>
      <c r="D9895" s="14" t="s">
        <v>537</v>
      </c>
      <c r="E9895" s="1" t="s">
        <v>13</v>
      </c>
      <c r="F9895" s="1">
        <v>5074</v>
      </c>
      <c r="G9895" s="1" t="s">
        <v>137</v>
      </c>
      <c r="H9895" s="1" t="s">
        <v>26</v>
      </c>
      <c r="I9895" s="12">
        <v>47</v>
      </c>
      <c r="J9895" s="11">
        <v>13707</v>
      </c>
      <c r="K9895" s="36" t="s">
        <v>7530</v>
      </c>
      <c r="L9895" s="42" t="s">
        <v>9</v>
      </c>
    </row>
    <row r="9896" spans="1:12">
      <c r="A9896" s="36">
        <v>2018</v>
      </c>
      <c r="B9896" s="14" t="s">
        <v>1965</v>
      </c>
      <c r="C9896" s="9">
        <v>43105</v>
      </c>
      <c r="D9896" s="14" t="s">
        <v>537</v>
      </c>
      <c r="E9896" s="1" t="s">
        <v>13</v>
      </c>
      <c r="F9896" s="1">
        <v>5080</v>
      </c>
      <c r="G9896" s="1" t="s">
        <v>510</v>
      </c>
      <c r="H9896" s="11" t="s">
        <v>2087</v>
      </c>
      <c r="I9896" s="12">
        <v>30</v>
      </c>
      <c r="J9896" s="11">
        <v>1729</v>
      </c>
      <c r="K9896" s="36" t="s">
        <v>7531</v>
      </c>
      <c r="L9896" s="42" t="s">
        <v>9</v>
      </c>
    </row>
    <row r="9897" spans="1:12">
      <c r="A9897" s="36">
        <v>2018</v>
      </c>
      <c r="B9897" s="14" t="s">
        <v>1965</v>
      </c>
      <c r="C9897" s="9">
        <v>43111</v>
      </c>
      <c r="D9897" s="14" t="s">
        <v>537</v>
      </c>
      <c r="E9897" s="1" t="s">
        <v>13</v>
      </c>
      <c r="F9897" s="1">
        <v>5074</v>
      </c>
      <c r="G9897" s="1" t="s">
        <v>137</v>
      </c>
      <c r="H9897" s="1" t="s">
        <v>26</v>
      </c>
      <c r="I9897" s="12">
        <v>33</v>
      </c>
      <c r="J9897" s="11">
        <v>13581</v>
      </c>
      <c r="K9897" s="36" t="s">
        <v>7532</v>
      </c>
      <c r="L9897" s="42" t="s">
        <v>9</v>
      </c>
    </row>
    <row r="9898" spans="1:12">
      <c r="A9898" s="36">
        <v>2018</v>
      </c>
      <c r="B9898" s="14" t="s">
        <v>1965</v>
      </c>
      <c r="C9898" s="9">
        <v>43108</v>
      </c>
      <c r="D9898" s="14" t="s">
        <v>537</v>
      </c>
      <c r="E9898" s="1" t="s">
        <v>13</v>
      </c>
      <c r="F9898" s="1">
        <v>5074</v>
      </c>
      <c r="G9898" s="1" t="s">
        <v>137</v>
      </c>
      <c r="H9898" s="1" t="s">
        <v>26</v>
      </c>
      <c r="I9898" s="12">
        <v>41</v>
      </c>
      <c r="J9898" s="11">
        <v>13558</v>
      </c>
      <c r="K9898" s="36" t="s">
        <v>7532</v>
      </c>
      <c r="L9898" s="42" t="s">
        <v>9</v>
      </c>
    </row>
    <row r="9899" spans="1:12">
      <c r="A9899" s="36">
        <v>2018</v>
      </c>
      <c r="B9899" s="14" t="s">
        <v>1965</v>
      </c>
      <c r="C9899" s="9">
        <v>43114</v>
      </c>
      <c r="D9899" s="14" t="s">
        <v>537</v>
      </c>
      <c r="E9899" s="1" t="s">
        <v>13</v>
      </c>
      <c r="F9899" s="1">
        <v>5080</v>
      </c>
      <c r="G9899" s="1" t="s">
        <v>137</v>
      </c>
      <c r="H9899" s="1" t="s">
        <v>185</v>
      </c>
      <c r="I9899" s="12">
        <v>53</v>
      </c>
      <c r="J9899" s="11">
        <v>1378</v>
      </c>
      <c r="K9899" s="36" t="s">
        <v>7532</v>
      </c>
      <c r="L9899" s="42" t="s">
        <v>9</v>
      </c>
    </row>
    <row r="9900" spans="1:12">
      <c r="A9900" s="36">
        <v>2018</v>
      </c>
      <c r="B9900" s="14" t="s">
        <v>1965</v>
      </c>
      <c r="C9900" s="9">
        <v>43115</v>
      </c>
      <c r="D9900" s="14" t="s">
        <v>537</v>
      </c>
      <c r="E9900" s="1" t="s">
        <v>13</v>
      </c>
      <c r="F9900" s="1">
        <v>5080</v>
      </c>
      <c r="G9900" s="1" t="s">
        <v>137</v>
      </c>
      <c r="H9900" s="1" t="s">
        <v>551</v>
      </c>
      <c r="I9900" s="12">
        <v>48</v>
      </c>
      <c r="J9900" s="11">
        <v>3442</v>
      </c>
      <c r="K9900" s="36" t="s">
        <v>7532</v>
      </c>
      <c r="L9900" s="42" t="s">
        <v>9</v>
      </c>
    </row>
    <row r="9901" spans="1:12">
      <c r="A9901" s="36">
        <v>2018</v>
      </c>
      <c r="B9901" s="14" t="s">
        <v>1965</v>
      </c>
      <c r="C9901" s="9">
        <v>43115</v>
      </c>
      <c r="D9901" s="14" t="s">
        <v>537</v>
      </c>
      <c r="E9901" s="1" t="s">
        <v>13</v>
      </c>
      <c r="F9901" s="1">
        <v>5080</v>
      </c>
      <c r="G9901" s="1" t="s">
        <v>137</v>
      </c>
      <c r="H9901" s="1" t="s">
        <v>299</v>
      </c>
      <c r="I9901" s="12">
        <v>45</v>
      </c>
      <c r="J9901" s="11">
        <v>1154</v>
      </c>
      <c r="K9901" s="36" t="s">
        <v>7532</v>
      </c>
      <c r="L9901" s="42" t="s">
        <v>9</v>
      </c>
    </row>
    <row r="9902" spans="1:12">
      <c r="A9902" s="36">
        <v>2018</v>
      </c>
      <c r="B9902" s="14" t="s">
        <v>1965</v>
      </c>
      <c r="C9902" s="9">
        <v>43118</v>
      </c>
      <c r="D9902" s="14" t="s">
        <v>809</v>
      </c>
      <c r="E9902" s="1" t="s">
        <v>917</v>
      </c>
      <c r="F9902" s="1">
        <v>5756</v>
      </c>
      <c r="G9902" s="1" t="s">
        <v>179</v>
      </c>
      <c r="H9902" s="11" t="s">
        <v>2087</v>
      </c>
      <c r="I9902" s="12">
        <v>19</v>
      </c>
      <c r="J9902" s="11">
        <v>15223</v>
      </c>
      <c r="K9902" s="36" t="s">
        <v>7533</v>
      </c>
      <c r="L9902" s="42" t="s">
        <v>9</v>
      </c>
    </row>
    <row r="9903" spans="1:12">
      <c r="A9903" s="36">
        <v>2018</v>
      </c>
      <c r="B9903" s="14" t="s">
        <v>1965</v>
      </c>
      <c r="C9903" s="9">
        <v>43119</v>
      </c>
      <c r="D9903" s="14" t="s">
        <v>809</v>
      </c>
      <c r="E9903" s="1" t="s">
        <v>917</v>
      </c>
      <c r="F9903" s="1">
        <v>5756</v>
      </c>
      <c r="G9903" s="1" t="s">
        <v>179</v>
      </c>
      <c r="H9903" s="11" t="s">
        <v>2087</v>
      </c>
      <c r="I9903" s="12">
        <v>48</v>
      </c>
      <c r="J9903" s="11">
        <v>15224</v>
      </c>
      <c r="K9903" s="36" t="s">
        <v>7533</v>
      </c>
      <c r="L9903" s="42" t="s">
        <v>9</v>
      </c>
    </row>
    <row r="9904" spans="1:12">
      <c r="A9904" s="36">
        <v>2018</v>
      </c>
      <c r="B9904" s="14" t="s">
        <v>1965</v>
      </c>
      <c r="C9904" s="9">
        <v>43110</v>
      </c>
      <c r="D9904" s="14" t="s">
        <v>809</v>
      </c>
      <c r="E9904" s="1" t="s">
        <v>917</v>
      </c>
      <c r="F9904" s="1">
        <v>5756</v>
      </c>
      <c r="G9904" s="1" t="s">
        <v>179</v>
      </c>
      <c r="H9904" s="11" t="s">
        <v>2087</v>
      </c>
      <c r="I9904" s="12">
        <v>22</v>
      </c>
      <c r="J9904" s="11">
        <v>15212</v>
      </c>
      <c r="K9904" s="36" t="s">
        <v>7534</v>
      </c>
      <c r="L9904" s="42" t="s">
        <v>9</v>
      </c>
    </row>
    <row r="9905" spans="1:12">
      <c r="A9905" s="36">
        <v>2018</v>
      </c>
      <c r="B9905" s="14" t="s">
        <v>1965</v>
      </c>
      <c r="C9905" s="9">
        <v>43131</v>
      </c>
      <c r="D9905" s="14" t="s">
        <v>809</v>
      </c>
      <c r="E9905" s="1" t="s">
        <v>917</v>
      </c>
      <c r="F9905" s="1">
        <v>5756</v>
      </c>
      <c r="G9905" s="1" t="s">
        <v>269</v>
      </c>
      <c r="H9905" s="11" t="s">
        <v>150</v>
      </c>
      <c r="I9905" s="12">
        <v>26</v>
      </c>
      <c r="J9905" s="11">
        <v>50233</v>
      </c>
      <c r="K9905" s="36" t="s">
        <v>7535</v>
      </c>
      <c r="L9905" s="42" t="s">
        <v>9</v>
      </c>
    </row>
    <row r="9906" spans="1:12">
      <c r="A9906" s="36">
        <v>2018</v>
      </c>
      <c r="B9906" s="14" t="s">
        <v>1965</v>
      </c>
      <c r="C9906" s="9">
        <v>43131</v>
      </c>
      <c r="D9906" s="14" t="s">
        <v>809</v>
      </c>
      <c r="E9906" s="1" t="s">
        <v>917</v>
      </c>
      <c r="F9906" s="1">
        <v>5756</v>
      </c>
      <c r="G9906" s="1" t="s">
        <v>37</v>
      </c>
      <c r="H9906" s="1" t="s">
        <v>274</v>
      </c>
      <c r="I9906" s="12">
        <v>61</v>
      </c>
      <c r="J9906" s="11" t="s">
        <v>7536</v>
      </c>
      <c r="K9906" s="36" t="s">
        <v>7535</v>
      </c>
      <c r="L9906" s="42" t="s">
        <v>9</v>
      </c>
    </row>
    <row r="9907" spans="1:12">
      <c r="A9907" s="36">
        <v>2018</v>
      </c>
      <c r="B9907" s="14" t="s">
        <v>1965</v>
      </c>
      <c r="C9907" s="9">
        <v>43121</v>
      </c>
      <c r="D9907" s="14" t="s">
        <v>537</v>
      </c>
      <c r="E9907" s="1" t="s">
        <v>6</v>
      </c>
      <c r="F9907" s="1">
        <v>4136</v>
      </c>
      <c r="G9907" s="1" t="s">
        <v>510</v>
      </c>
      <c r="H9907" s="11" t="s">
        <v>2087</v>
      </c>
      <c r="I9907" s="12">
        <v>185</v>
      </c>
      <c r="J9907" s="11" t="s">
        <v>7537</v>
      </c>
      <c r="K9907" s="36" t="s">
        <v>7538</v>
      </c>
      <c r="L9907" s="42" t="s">
        <v>9</v>
      </c>
    </row>
    <row r="9908" spans="1:12">
      <c r="A9908" s="36">
        <v>2018</v>
      </c>
      <c r="B9908" s="14" t="s">
        <v>1965</v>
      </c>
      <c r="C9908" s="9">
        <v>43126</v>
      </c>
      <c r="D9908" s="14" t="s">
        <v>537</v>
      </c>
      <c r="E9908" s="1" t="s">
        <v>6</v>
      </c>
      <c r="F9908" s="1">
        <v>4136</v>
      </c>
      <c r="G9908" s="1" t="s">
        <v>510</v>
      </c>
      <c r="H9908" s="11" t="s">
        <v>2087</v>
      </c>
      <c r="I9908" s="12">
        <v>178</v>
      </c>
      <c r="J9908" s="11" t="s">
        <v>7539</v>
      </c>
      <c r="K9908" s="36" t="s">
        <v>7540</v>
      </c>
      <c r="L9908" s="42" t="s">
        <v>9</v>
      </c>
    </row>
    <row r="9909" spans="1:12">
      <c r="A9909" s="36">
        <v>2018</v>
      </c>
      <c r="B9909" s="14" t="s">
        <v>1965</v>
      </c>
      <c r="C9909" s="9">
        <v>43131</v>
      </c>
      <c r="D9909" s="14" t="s">
        <v>537</v>
      </c>
      <c r="E9909" s="1" t="s">
        <v>6</v>
      </c>
      <c r="F9909" s="1">
        <v>4126</v>
      </c>
      <c r="G9909" s="1" t="s">
        <v>269</v>
      </c>
      <c r="H9909" s="11" t="s">
        <v>2133</v>
      </c>
      <c r="I9909" s="12">
        <v>160</v>
      </c>
      <c r="J9909" s="11" t="s">
        <v>7541</v>
      </c>
      <c r="K9909" s="36" t="s">
        <v>7538</v>
      </c>
      <c r="L9909" s="42" t="s">
        <v>9</v>
      </c>
    </row>
    <row r="9910" spans="1:12">
      <c r="A9910" s="36">
        <v>2018</v>
      </c>
      <c r="B9910" s="14" t="s">
        <v>1965</v>
      </c>
      <c r="C9910" s="9">
        <v>43131</v>
      </c>
      <c r="D9910" s="14" t="s">
        <v>537</v>
      </c>
      <c r="E9910" s="1" t="s">
        <v>6</v>
      </c>
      <c r="F9910" s="1">
        <v>4126</v>
      </c>
      <c r="G9910" s="1" t="s">
        <v>179</v>
      </c>
      <c r="H9910" s="1" t="s">
        <v>666</v>
      </c>
      <c r="I9910" s="12">
        <v>111</v>
      </c>
      <c r="J9910" s="11" t="s">
        <v>7542</v>
      </c>
      <c r="K9910" s="36" t="s">
        <v>7538</v>
      </c>
      <c r="L9910" s="42" t="s">
        <v>9</v>
      </c>
    </row>
    <row r="9911" spans="1:12">
      <c r="A9911" s="36">
        <v>2018</v>
      </c>
      <c r="B9911" s="14" t="s">
        <v>1965</v>
      </c>
      <c r="C9911" s="9">
        <v>43105</v>
      </c>
      <c r="D9911" s="14" t="s">
        <v>537</v>
      </c>
      <c r="E9911" s="1" t="s">
        <v>6</v>
      </c>
      <c r="F9911" s="1">
        <v>4136</v>
      </c>
      <c r="G9911" s="1" t="s">
        <v>510</v>
      </c>
      <c r="H9911" s="11" t="s">
        <v>2087</v>
      </c>
      <c r="I9911" s="12">
        <v>143</v>
      </c>
      <c r="J9911" s="11" t="s">
        <v>7543</v>
      </c>
      <c r="K9911" s="36" t="s">
        <v>5653</v>
      </c>
      <c r="L9911" s="42" t="s">
        <v>9</v>
      </c>
    </row>
    <row r="9912" spans="1:12">
      <c r="A9912" s="36">
        <v>2018</v>
      </c>
      <c r="B9912" s="14" t="s">
        <v>1965</v>
      </c>
      <c r="C9912" s="9">
        <v>43110</v>
      </c>
      <c r="D9912" s="14" t="s">
        <v>537</v>
      </c>
      <c r="E9912" s="1" t="s">
        <v>6</v>
      </c>
      <c r="F9912" s="1">
        <v>4125</v>
      </c>
      <c r="G9912" s="1" t="s">
        <v>510</v>
      </c>
      <c r="H9912" s="11" t="s">
        <v>2087</v>
      </c>
      <c r="I9912" s="12">
        <v>203</v>
      </c>
      <c r="J9912" s="11" t="s">
        <v>7544</v>
      </c>
      <c r="K9912" s="36" t="s">
        <v>7545</v>
      </c>
      <c r="L9912" s="42" t="s">
        <v>9</v>
      </c>
    </row>
    <row r="9913" spans="1:12">
      <c r="A9913" s="36">
        <v>2018</v>
      </c>
      <c r="B9913" s="14" t="s">
        <v>1965</v>
      </c>
      <c r="C9913" s="9">
        <v>43105</v>
      </c>
      <c r="D9913" s="14" t="s">
        <v>537</v>
      </c>
      <c r="E9913" s="1" t="s">
        <v>13</v>
      </c>
      <c r="F9913" s="1">
        <v>5080</v>
      </c>
      <c r="G9913" s="1" t="s">
        <v>510</v>
      </c>
      <c r="H9913" s="11" t="s">
        <v>2087</v>
      </c>
      <c r="I9913" s="12">
        <v>44</v>
      </c>
      <c r="J9913" s="11" t="s">
        <v>7546</v>
      </c>
      <c r="K9913" s="36" t="s">
        <v>7531</v>
      </c>
      <c r="L9913" s="42" t="s">
        <v>9</v>
      </c>
    </row>
    <row r="9914" spans="1:12">
      <c r="A9914" s="36">
        <v>2018</v>
      </c>
      <c r="B9914" s="14" t="s">
        <v>1965</v>
      </c>
      <c r="C9914" s="9">
        <v>43105</v>
      </c>
      <c r="D9914" s="14" t="s">
        <v>537</v>
      </c>
      <c r="E9914" s="1" t="s">
        <v>6</v>
      </c>
      <c r="F9914" s="1">
        <v>4136</v>
      </c>
      <c r="G9914" s="1" t="s">
        <v>510</v>
      </c>
      <c r="H9914" s="11" t="s">
        <v>2087</v>
      </c>
      <c r="I9914" s="12">
        <v>170</v>
      </c>
      <c r="J9914" s="11" t="s">
        <v>7547</v>
      </c>
      <c r="K9914" s="36" t="s">
        <v>5653</v>
      </c>
      <c r="L9914" s="42" t="s">
        <v>9</v>
      </c>
    </row>
    <row r="9915" spans="1:12">
      <c r="A9915" s="36">
        <v>2018</v>
      </c>
      <c r="B9915" s="14" t="s">
        <v>1965</v>
      </c>
      <c r="C9915" s="9">
        <v>43109</v>
      </c>
      <c r="D9915" s="14" t="s">
        <v>537</v>
      </c>
      <c r="E9915" s="1" t="s">
        <v>13</v>
      </c>
      <c r="F9915" s="1">
        <v>5080</v>
      </c>
      <c r="G9915" s="1" t="s">
        <v>510</v>
      </c>
      <c r="H9915" s="11" t="s">
        <v>2087</v>
      </c>
      <c r="I9915" s="12">
        <v>150</v>
      </c>
      <c r="J9915" s="11" t="s">
        <v>7548</v>
      </c>
      <c r="K9915" s="36" t="s">
        <v>7531</v>
      </c>
      <c r="L9915" s="42" t="s">
        <v>9</v>
      </c>
    </row>
    <row r="9916" spans="1:12">
      <c r="A9916" s="36">
        <v>2018</v>
      </c>
      <c r="B9916" s="14" t="s">
        <v>1965</v>
      </c>
      <c r="C9916" s="9">
        <v>43114</v>
      </c>
      <c r="D9916" s="14" t="s">
        <v>537</v>
      </c>
      <c r="E9916" s="1" t="s">
        <v>13</v>
      </c>
      <c r="F9916" s="1">
        <v>5080</v>
      </c>
      <c r="G9916" s="1" t="s">
        <v>510</v>
      </c>
      <c r="H9916" s="11" t="s">
        <v>2087</v>
      </c>
      <c r="I9916" s="12">
        <v>67</v>
      </c>
      <c r="J9916" s="11" t="s">
        <v>7549</v>
      </c>
      <c r="K9916" s="36" t="s">
        <v>7532</v>
      </c>
      <c r="L9916" s="42" t="s">
        <v>9</v>
      </c>
    </row>
    <row r="9917" spans="1:12">
      <c r="A9917" s="36">
        <v>2018</v>
      </c>
      <c r="B9917" s="14" t="s">
        <v>1965</v>
      </c>
      <c r="C9917" s="9">
        <v>43114</v>
      </c>
      <c r="D9917" s="14" t="s">
        <v>537</v>
      </c>
      <c r="E9917" s="1" t="s">
        <v>6</v>
      </c>
      <c r="F9917" s="1">
        <v>4125</v>
      </c>
      <c r="G9917" s="1" t="s">
        <v>510</v>
      </c>
      <c r="H9917" s="11" t="s">
        <v>2087</v>
      </c>
      <c r="I9917" s="12">
        <v>249</v>
      </c>
      <c r="J9917" s="11" t="s">
        <v>7550</v>
      </c>
      <c r="K9917" s="36" t="s">
        <v>7545</v>
      </c>
      <c r="L9917" s="42" t="s">
        <v>9</v>
      </c>
    </row>
    <row r="9918" spans="1:12">
      <c r="A9918" s="36">
        <v>2018</v>
      </c>
      <c r="B9918" s="14" t="s">
        <v>1965</v>
      </c>
      <c r="C9918" s="9">
        <v>43114</v>
      </c>
      <c r="D9918" s="14" t="s">
        <v>537</v>
      </c>
      <c r="E9918" s="1" t="s">
        <v>6</v>
      </c>
      <c r="F9918" s="1">
        <v>4125</v>
      </c>
      <c r="G9918" s="1" t="s">
        <v>137</v>
      </c>
      <c r="H9918" s="1" t="s">
        <v>138</v>
      </c>
      <c r="I9918" s="12">
        <v>239.4</v>
      </c>
      <c r="J9918" s="11" t="s">
        <v>7551</v>
      </c>
      <c r="K9918" s="36" t="s">
        <v>7545</v>
      </c>
      <c r="L9918" s="42" t="s">
        <v>9</v>
      </c>
    </row>
    <row r="9919" spans="1:12">
      <c r="A9919" s="36">
        <v>2018</v>
      </c>
      <c r="B9919" s="14" t="s">
        <v>1965</v>
      </c>
      <c r="C9919" s="9">
        <v>43115</v>
      </c>
      <c r="D9919" s="14" t="s">
        <v>537</v>
      </c>
      <c r="E9919" s="1" t="s">
        <v>6</v>
      </c>
      <c r="F9919" s="1">
        <v>4125</v>
      </c>
      <c r="G9919" s="1" t="s">
        <v>510</v>
      </c>
      <c r="H9919" s="11" t="s">
        <v>2087</v>
      </c>
      <c r="I9919" s="12">
        <v>174</v>
      </c>
      <c r="J9919" s="11" t="s">
        <v>7552</v>
      </c>
      <c r="K9919" s="36" t="s">
        <v>7545</v>
      </c>
      <c r="L9919" s="42" t="s">
        <v>9</v>
      </c>
    </row>
    <row r="9920" spans="1:12">
      <c r="A9920" s="36">
        <v>2018</v>
      </c>
      <c r="B9920" s="14" t="s">
        <v>1965</v>
      </c>
      <c r="C9920" s="9">
        <v>43116</v>
      </c>
      <c r="D9920" s="14" t="s">
        <v>537</v>
      </c>
      <c r="E9920" s="1" t="s">
        <v>6</v>
      </c>
      <c r="F9920" s="1">
        <v>4126</v>
      </c>
      <c r="G9920" s="1" t="s">
        <v>137</v>
      </c>
      <c r="H9920" s="1" t="s">
        <v>138</v>
      </c>
      <c r="I9920" s="12">
        <v>175.3</v>
      </c>
      <c r="J9920" s="11" t="s">
        <v>7553</v>
      </c>
      <c r="K9920" s="36" t="s">
        <v>7554</v>
      </c>
      <c r="L9920" s="42" t="s">
        <v>9</v>
      </c>
    </row>
    <row r="9921" spans="1:12">
      <c r="A9921" s="36">
        <v>2018</v>
      </c>
      <c r="B9921" s="14" t="s">
        <v>1965</v>
      </c>
      <c r="C9921" s="9">
        <v>43115</v>
      </c>
      <c r="D9921" s="14" t="s">
        <v>537</v>
      </c>
      <c r="E9921" s="1" t="s">
        <v>6</v>
      </c>
      <c r="F9921" s="1">
        <v>4136</v>
      </c>
      <c r="G9921" s="1" t="s">
        <v>510</v>
      </c>
      <c r="H9921" s="11" t="s">
        <v>2087</v>
      </c>
      <c r="I9921" s="12">
        <v>173</v>
      </c>
      <c r="J9921" s="11" t="s">
        <v>7555</v>
      </c>
      <c r="K9921" s="36" t="s">
        <v>7556</v>
      </c>
      <c r="L9921" s="42" t="s">
        <v>9</v>
      </c>
    </row>
    <row r="9922" spans="1:12">
      <c r="A9922" s="36">
        <v>2018</v>
      </c>
      <c r="B9922" s="14" t="s">
        <v>1965</v>
      </c>
      <c r="C9922" s="9">
        <v>43118</v>
      </c>
      <c r="D9922" s="14" t="s">
        <v>537</v>
      </c>
      <c r="E9922" s="1" t="s">
        <v>6</v>
      </c>
      <c r="F9922" s="1">
        <v>4137</v>
      </c>
      <c r="G9922" s="1" t="s">
        <v>137</v>
      </c>
      <c r="H9922" s="1" t="s">
        <v>138</v>
      </c>
      <c r="I9922" s="12">
        <v>139.30000000000001</v>
      </c>
      <c r="J9922" s="11" t="s">
        <v>7557</v>
      </c>
      <c r="K9922" s="36" t="s">
        <v>7558</v>
      </c>
      <c r="L9922" s="42" t="s">
        <v>9</v>
      </c>
    </row>
    <row r="9923" spans="1:12">
      <c r="A9923" s="36">
        <v>2018</v>
      </c>
      <c r="B9923" s="14" t="s">
        <v>1965</v>
      </c>
      <c r="C9923" s="9">
        <v>43123</v>
      </c>
      <c r="D9923" s="14" t="s">
        <v>537</v>
      </c>
      <c r="E9923" s="1" t="s">
        <v>6</v>
      </c>
      <c r="F9923" s="1">
        <v>4136</v>
      </c>
      <c r="G9923" s="1" t="s">
        <v>137</v>
      </c>
      <c r="H9923" s="1" t="s">
        <v>138</v>
      </c>
      <c r="I9923" s="12">
        <v>200</v>
      </c>
      <c r="J9923" s="11" t="s">
        <v>7552</v>
      </c>
      <c r="K9923" s="36" t="s">
        <v>7559</v>
      </c>
      <c r="L9923" s="42" t="s">
        <v>9</v>
      </c>
    </row>
    <row r="9924" spans="1:12">
      <c r="A9924" s="36">
        <v>2018</v>
      </c>
      <c r="B9924" s="14" t="s">
        <v>1965</v>
      </c>
      <c r="C9924" s="9">
        <v>43118</v>
      </c>
      <c r="D9924" s="14" t="s">
        <v>537</v>
      </c>
      <c r="E9924" s="1" t="s">
        <v>6</v>
      </c>
      <c r="F9924" s="1">
        <v>4125</v>
      </c>
      <c r="G9924" s="1" t="s">
        <v>510</v>
      </c>
      <c r="H9924" s="11" t="s">
        <v>2087</v>
      </c>
      <c r="I9924" s="12">
        <v>263</v>
      </c>
      <c r="J9924" s="11" t="s">
        <v>7560</v>
      </c>
      <c r="K9924" s="36" t="s">
        <v>7556</v>
      </c>
      <c r="L9924" s="42" t="s">
        <v>9</v>
      </c>
    </row>
    <row r="9925" spans="1:12">
      <c r="A9925" s="36">
        <v>2018</v>
      </c>
      <c r="B9925" s="14" t="s">
        <v>1965</v>
      </c>
      <c r="C9925" s="9">
        <v>43131</v>
      </c>
      <c r="D9925" s="14" t="s">
        <v>537</v>
      </c>
      <c r="E9925" s="1" t="s">
        <v>6</v>
      </c>
      <c r="F9925" s="1">
        <v>4136</v>
      </c>
      <c r="G9925" s="1" t="s">
        <v>137</v>
      </c>
      <c r="H9925" s="1" t="s">
        <v>138</v>
      </c>
      <c r="I9925" s="12">
        <v>139.6</v>
      </c>
      <c r="J9925" s="11" t="s">
        <v>7561</v>
      </c>
      <c r="K9925" s="36" t="s">
        <v>7556</v>
      </c>
      <c r="L9925" s="42" t="s">
        <v>9</v>
      </c>
    </row>
    <row r="9926" spans="1:12">
      <c r="A9926" s="36">
        <v>2018</v>
      </c>
      <c r="B9926" s="14" t="s">
        <v>1965</v>
      </c>
      <c r="C9926" s="9">
        <v>43120</v>
      </c>
      <c r="D9926" s="14" t="s">
        <v>537</v>
      </c>
      <c r="E9926" s="1" t="s">
        <v>6</v>
      </c>
      <c r="F9926" s="1">
        <v>4126</v>
      </c>
      <c r="G9926" s="1" t="s">
        <v>510</v>
      </c>
      <c r="H9926" s="11" t="s">
        <v>2087</v>
      </c>
      <c r="I9926" s="12">
        <v>277</v>
      </c>
      <c r="J9926" s="11" t="s">
        <v>7562</v>
      </c>
      <c r="K9926" s="36" t="s">
        <v>7538</v>
      </c>
      <c r="L9926" s="42" t="s">
        <v>9</v>
      </c>
    </row>
    <row r="9927" spans="1:12">
      <c r="A9927" s="36">
        <v>2018</v>
      </c>
      <c r="B9927" s="14" t="s">
        <v>1965</v>
      </c>
      <c r="C9927" s="9">
        <v>43120</v>
      </c>
      <c r="D9927" s="14" t="s">
        <v>537</v>
      </c>
      <c r="E9927" s="1" t="s">
        <v>6</v>
      </c>
      <c r="F9927" s="1">
        <v>4125</v>
      </c>
      <c r="G9927" s="1" t="s">
        <v>510</v>
      </c>
      <c r="H9927" s="11" t="s">
        <v>2087</v>
      </c>
      <c r="I9927" s="12">
        <v>228</v>
      </c>
      <c r="J9927" s="11" t="s">
        <v>7561</v>
      </c>
      <c r="K9927" s="36" t="s">
        <v>7556</v>
      </c>
      <c r="L9927" s="42" t="s">
        <v>9</v>
      </c>
    </row>
    <row r="9928" spans="1:12">
      <c r="A9928" s="36">
        <v>2018</v>
      </c>
      <c r="B9928" s="14" t="s">
        <v>1965</v>
      </c>
      <c r="C9928" s="9">
        <v>43102</v>
      </c>
      <c r="D9928" s="14" t="s">
        <v>537</v>
      </c>
      <c r="E9928" s="1" t="s">
        <v>181</v>
      </c>
      <c r="F9928" s="1">
        <v>4019</v>
      </c>
      <c r="G9928" s="1" t="s">
        <v>37</v>
      </c>
      <c r="H9928" s="1" t="s">
        <v>279</v>
      </c>
      <c r="I9928" s="12">
        <v>164</v>
      </c>
      <c r="J9928" s="11" t="s">
        <v>7563</v>
      </c>
      <c r="K9928" s="36" t="s">
        <v>4903</v>
      </c>
      <c r="L9928" s="42" t="s">
        <v>35</v>
      </c>
    </row>
    <row r="9929" spans="1:12">
      <c r="A9929" s="36">
        <v>2018</v>
      </c>
      <c r="B9929" s="14" t="s">
        <v>1965</v>
      </c>
      <c r="C9929" s="9">
        <v>43104</v>
      </c>
      <c r="D9929" s="14" t="s">
        <v>537</v>
      </c>
      <c r="E9929" s="1" t="s">
        <v>181</v>
      </c>
      <c r="F9929" s="1">
        <v>4019</v>
      </c>
      <c r="G9929" s="1" t="s">
        <v>37</v>
      </c>
      <c r="H9929" s="1" t="s">
        <v>279</v>
      </c>
      <c r="I9929" s="12">
        <v>103</v>
      </c>
      <c r="J9929" s="11" t="s">
        <v>7564</v>
      </c>
      <c r="K9929" s="36" t="s">
        <v>7565</v>
      </c>
      <c r="L9929" s="42" t="s">
        <v>35</v>
      </c>
    </row>
    <row r="9930" spans="1:12">
      <c r="A9930" s="36">
        <v>2018</v>
      </c>
      <c r="B9930" s="14" t="s">
        <v>1965</v>
      </c>
      <c r="C9930" s="9">
        <v>43104</v>
      </c>
      <c r="D9930" s="14" t="s">
        <v>537</v>
      </c>
      <c r="E9930" s="1" t="s">
        <v>181</v>
      </c>
      <c r="F9930" s="1">
        <v>4019</v>
      </c>
      <c r="G9930" s="1" t="s">
        <v>37</v>
      </c>
      <c r="H9930" s="1" t="s">
        <v>279</v>
      </c>
      <c r="I9930" s="12">
        <v>70</v>
      </c>
      <c r="J9930" s="11" t="s">
        <v>7566</v>
      </c>
      <c r="K9930" s="36" t="s">
        <v>7565</v>
      </c>
      <c r="L9930" s="42" t="s">
        <v>35</v>
      </c>
    </row>
    <row r="9931" spans="1:12">
      <c r="A9931" s="36">
        <v>2018</v>
      </c>
      <c r="B9931" s="14" t="s">
        <v>1965</v>
      </c>
      <c r="C9931" s="9">
        <v>43105</v>
      </c>
      <c r="D9931" s="14" t="s">
        <v>537</v>
      </c>
      <c r="E9931" s="1" t="s">
        <v>181</v>
      </c>
      <c r="F9931" s="1">
        <v>4001</v>
      </c>
      <c r="G9931" s="1" t="s">
        <v>269</v>
      </c>
      <c r="H9931" s="1" t="s">
        <v>156</v>
      </c>
      <c r="I9931" s="12">
        <v>163</v>
      </c>
      <c r="J9931" s="11" t="s">
        <v>7567</v>
      </c>
      <c r="K9931" s="36" t="s">
        <v>7568</v>
      </c>
      <c r="L9931" s="42" t="s">
        <v>35</v>
      </c>
    </row>
    <row r="9932" spans="1:12">
      <c r="A9932" s="36">
        <v>2018</v>
      </c>
      <c r="B9932" s="14" t="s">
        <v>1965</v>
      </c>
      <c r="C9932" s="9">
        <v>43105</v>
      </c>
      <c r="D9932" s="14" t="s">
        <v>537</v>
      </c>
      <c r="E9932" s="1" t="s">
        <v>181</v>
      </c>
      <c r="F9932" s="1">
        <v>4019</v>
      </c>
      <c r="G9932" s="1" t="s">
        <v>179</v>
      </c>
      <c r="H9932" s="1" t="s">
        <v>2014</v>
      </c>
      <c r="I9932" s="12">
        <v>162</v>
      </c>
      <c r="J9932" s="11">
        <v>20506</v>
      </c>
      <c r="K9932" s="36" t="s">
        <v>7101</v>
      </c>
      <c r="L9932" s="42" t="s">
        <v>35</v>
      </c>
    </row>
    <row r="9933" spans="1:12">
      <c r="A9933" s="36">
        <v>2018</v>
      </c>
      <c r="B9933" s="14" t="s">
        <v>1965</v>
      </c>
      <c r="C9933" s="9">
        <v>43106</v>
      </c>
      <c r="D9933" s="14" t="s">
        <v>537</v>
      </c>
      <c r="E9933" s="1" t="s">
        <v>181</v>
      </c>
      <c r="F9933" s="1">
        <v>4019</v>
      </c>
      <c r="G9933" s="1" t="s">
        <v>179</v>
      </c>
      <c r="H9933" s="11" t="s">
        <v>1717</v>
      </c>
      <c r="I9933" s="12">
        <v>162</v>
      </c>
      <c r="J9933" s="11">
        <v>21441</v>
      </c>
      <c r="K9933" s="36" t="s">
        <v>7569</v>
      </c>
      <c r="L9933" s="42" t="s">
        <v>35</v>
      </c>
    </row>
    <row r="9934" spans="1:12">
      <c r="A9934" s="36">
        <v>2018</v>
      </c>
      <c r="B9934" s="14" t="s">
        <v>1965</v>
      </c>
      <c r="C9934" s="9">
        <v>43112</v>
      </c>
      <c r="D9934" s="14" t="s">
        <v>537</v>
      </c>
      <c r="E9934" s="1" t="s">
        <v>181</v>
      </c>
      <c r="F9934" s="1">
        <v>4019</v>
      </c>
      <c r="G9934" s="1" t="s">
        <v>269</v>
      </c>
      <c r="H9934" s="11" t="s">
        <v>95</v>
      </c>
      <c r="I9934" s="12">
        <v>117.6</v>
      </c>
      <c r="J9934" s="11">
        <v>770</v>
      </c>
      <c r="K9934" s="36" t="s">
        <v>7570</v>
      </c>
      <c r="L9934" s="42" t="s">
        <v>35</v>
      </c>
    </row>
    <row r="9935" spans="1:12">
      <c r="A9935" s="36">
        <v>2018</v>
      </c>
      <c r="B9935" s="14" t="s">
        <v>1965</v>
      </c>
      <c r="C9935" s="9">
        <v>43112</v>
      </c>
      <c r="D9935" s="14" t="s">
        <v>537</v>
      </c>
      <c r="E9935" s="1" t="s">
        <v>181</v>
      </c>
      <c r="F9935" s="1">
        <v>4019</v>
      </c>
      <c r="G9935" s="1" t="s">
        <v>269</v>
      </c>
      <c r="H9935" s="11" t="s">
        <v>95</v>
      </c>
      <c r="I9935" s="12">
        <v>131.4</v>
      </c>
      <c r="J9935" s="11">
        <v>773</v>
      </c>
      <c r="K9935" s="36" t="s">
        <v>7570</v>
      </c>
      <c r="L9935" s="42" t="s">
        <v>35</v>
      </c>
    </row>
    <row r="9936" spans="1:12">
      <c r="A9936" s="36">
        <v>2018</v>
      </c>
      <c r="B9936" s="14" t="s">
        <v>1965</v>
      </c>
      <c r="C9936" s="9">
        <v>43119</v>
      </c>
      <c r="D9936" s="14" t="s">
        <v>537</v>
      </c>
      <c r="E9936" s="1" t="s">
        <v>181</v>
      </c>
      <c r="F9936" s="1">
        <v>4001</v>
      </c>
      <c r="G9936" s="1" t="s">
        <v>37</v>
      </c>
      <c r="H9936" s="1" t="s">
        <v>2197</v>
      </c>
      <c r="I9936" s="12">
        <v>144</v>
      </c>
      <c r="J9936" s="11" t="s">
        <v>7571</v>
      </c>
      <c r="K9936" s="36" t="s">
        <v>7101</v>
      </c>
      <c r="L9936" s="42" t="s">
        <v>35</v>
      </c>
    </row>
    <row r="9937" spans="1:12">
      <c r="A9937" s="36">
        <v>2018</v>
      </c>
      <c r="B9937" s="14" t="s">
        <v>1965</v>
      </c>
      <c r="C9937" s="9">
        <v>43120</v>
      </c>
      <c r="D9937" s="14" t="s">
        <v>537</v>
      </c>
      <c r="E9937" s="1" t="s">
        <v>181</v>
      </c>
      <c r="F9937" s="1">
        <v>4001</v>
      </c>
      <c r="G9937" s="1" t="s">
        <v>37</v>
      </c>
      <c r="H9937" s="1" t="s">
        <v>2197</v>
      </c>
      <c r="I9937" s="12">
        <v>66</v>
      </c>
      <c r="J9937" s="11" t="s">
        <v>7572</v>
      </c>
      <c r="K9937" s="36" t="s">
        <v>7101</v>
      </c>
      <c r="L9937" s="42" t="s">
        <v>35</v>
      </c>
    </row>
    <row r="9938" spans="1:12">
      <c r="A9938" s="36">
        <v>2018</v>
      </c>
      <c r="B9938" s="14" t="s">
        <v>1965</v>
      </c>
      <c r="C9938" s="9">
        <v>43120</v>
      </c>
      <c r="D9938" s="14" t="s">
        <v>537</v>
      </c>
      <c r="E9938" s="1" t="s">
        <v>181</v>
      </c>
      <c r="F9938" s="1">
        <v>4001</v>
      </c>
      <c r="G9938" s="1" t="s">
        <v>37</v>
      </c>
      <c r="H9938" s="1" t="s">
        <v>2197</v>
      </c>
      <c r="I9938" s="12">
        <v>72</v>
      </c>
      <c r="J9938" s="11" t="s">
        <v>7573</v>
      </c>
      <c r="K9938" s="36" t="s">
        <v>7101</v>
      </c>
      <c r="L9938" s="42" t="s">
        <v>35</v>
      </c>
    </row>
    <row r="9939" spans="1:12">
      <c r="A9939" s="36">
        <v>2018</v>
      </c>
      <c r="B9939" s="14" t="s">
        <v>1965</v>
      </c>
      <c r="C9939" s="9">
        <v>43120</v>
      </c>
      <c r="D9939" s="14" t="s">
        <v>537</v>
      </c>
      <c r="E9939" s="1" t="s">
        <v>181</v>
      </c>
      <c r="F9939" s="1">
        <v>4001</v>
      </c>
      <c r="G9939" s="1" t="s">
        <v>37</v>
      </c>
      <c r="H9939" s="1" t="s">
        <v>2197</v>
      </c>
      <c r="I9939" s="12">
        <v>128</v>
      </c>
      <c r="J9939" s="11" t="s">
        <v>7574</v>
      </c>
      <c r="K9939" s="36" t="s">
        <v>7101</v>
      </c>
      <c r="L9939" s="42" t="s">
        <v>35</v>
      </c>
    </row>
    <row r="9940" spans="1:12">
      <c r="A9940" s="36">
        <v>2018</v>
      </c>
      <c r="B9940" s="14" t="s">
        <v>1965</v>
      </c>
      <c r="C9940" s="9">
        <v>43120</v>
      </c>
      <c r="D9940" s="14" t="s">
        <v>537</v>
      </c>
      <c r="E9940" s="1" t="s">
        <v>181</v>
      </c>
      <c r="F9940" s="1">
        <v>4019</v>
      </c>
      <c r="G9940" s="1" t="s">
        <v>179</v>
      </c>
      <c r="H9940" s="1" t="s">
        <v>2014</v>
      </c>
      <c r="I9940" s="12">
        <v>115</v>
      </c>
      <c r="J9940" s="11">
        <v>20511</v>
      </c>
      <c r="K9940" s="36" t="s">
        <v>4903</v>
      </c>
      <c r="L9940" s="42" t="s">
        <v>35</v>
      </c>
    </row>
    <row r="9941" spans="1:12">
      <c r="A9941" s="36">
        <v>2018</v>
      </c>
      <c r="B9941" s="14" t="s">
        <v>1965</v>
      </c>
      <c r="C9941" s="9">
        <v>43120</v>
      </c>
      <c r="D9941" s="14" t="s">
        <v>537</v>
      </c>
      <c r="E9941" s="1" t="s">
        <v>181</v>
      </c>
      <c r="F9941" s="1">
        <v>4019</v>
      </c>
      <c r="G9941" s="1" t="s">
        <v>179</v>
      </c>
      <c r="H9941" s="1" t="s">
        <v>2014</v>
      </c>
      <c r="I9941" s="12">
        <v>128</v>
      </c>
      <c r="J9941" s="11">
        <v>20510</v>
      </c>
      <c r="K9941" s="36" t="s">
        <v>4903</v>
      </c>
      <c r="L9941" s="42" t="s">
        <v>35</v>
      </c>
    </row>
    <row r="9942" spans="1:12">
      <c r="A9942" s="36">
        <v>2018</v>
      </c>
      <c r="B9942" s="14" t="s">
        <v>1965</v>
      </c>
      <c r="C9942" s="9">
        <v>43105</v>
      </c>
      <c r="D9942" s="14" t="s">
        <v>537</v>
      </c>
      <c r="E9942" s="1" t="s">
        <v>181</v>
      </c>
      <c r="F9942" s="1">
        <v>4019</v>
      </c>
      <c r="G9942" s="1" t="s">
        <v>179</v>
      </c>
      <c r="H9942" s="1" t="s">
        <v>2014</v>
      </c>
      <c r="I9942" s="12">
        <v>155</v>
      </c>
      <c r="J9942" s="11">
        <v>20505</v>
      </c>
      <c r="K9942" s="36" t="s">
        <v>7101</v>
      </c>
      <c r="L9942" s="42" t="s">
        <v>35</v>
      </c>
    </row>
    <row r="9943" spans="1:12">
      <c r="A9943" s="36">
        <v>2018</v>
      </c>
      <c r="B9943" s="14" t="s">
        <v>1965</v>
      </c>
      <c r="C9943" s="9">
        <v>43115</v>
      </c>
      <c r="D9943" s="14" t="s">
        <v>537</v>
      </c>
      <c r="E9943" s="1" t="s">
        <v>110</v>
      </c>
      <c r="F9943" s="1">
        <v>1270</v>
      </c>
      <c r="G9943" s="1" t="s">
        <v>179</v>
      </c>
      <c r="H9943" s="1" t="s">
        <v>2014</v>
      </c>
      <c r="I9943" s="12">
        <v>55</v>
      </c>
      <c r="J9943" s="11">
        <v>20509</v>
      </c>
      <c r="K9943" s="36" t="s">
        <v>7575</v>
      </c>
      <c r="L9943" s="42" t="s">
        <v>35</v>
      </c>
    </row>
    <row r="9944" spans="1:12">
      <c r="A9944" s="36">
        <v>2018</v>
      </c>
      <c r="B9944" s="14" t="s">
        <v>1965</v>
      </c>
      <c r="C9944" s="9">
        <v>43130</v>
      </c>
      <c r="D9944" s="14" t="s">
        <v>537</v>
      </c>
      <c r="E9944" s="1" t="s">
        <v>110</v>
      </c>
      <c r="F9944" s="1">
        <v>1270</v>
      </c>
      <c r="G9944" s="1" t="s">
        <v>37</v>
      </c>
      <c r="H9944" s="11" t="s">
        <v>1962</v>
      </c>
      <c r="I9944" s="12">
        <v>197</v>
      </c>
      <c r="J9944" s="11" t="s">
        <v>7576</v>
      </c>
      <c r="K9944" s="36" t="s">
        <v>7575</v>
      </c>
      <c r="L9944" s="42" t="s">
        <v>35</v>
      </c>
    </row>
    <row r="9945" spans="1:12">
      <c r="A9945" s="36">
        <v>2018</v>
      </c>
      <c r="B9945" s="14" t="s">
        <v>1965</v>
      </c>
      <c r="C9945" s="9">
        <v>43113</v>
      </c>
      <c r="D9945" s="14" t="s">
        <v>537</v>
      </c>
      <c r="E9945" s="1" t="s">
        <v>123</v>
      </c>
      <c r="F9945" s="1">
        <v>5764</v>
      </c>
      <c r="G9945" s="1" t="s">
        <v>37</v>
      </c>
      <c r="H9945" s="1" t="s">
        <v>279</v>
      </c>
      <c r="I9945" s="12">
        <v>321</v>
      </c>
      <c r="J9945" s="11" t="s">
        <v>7577</v>
      </c>
      <c r="K9945" s="36" t="s">
        <v>5328</v>
      </c>
      <c r="L9945" s="42" t="s">
        <v>35</v>
      </c>
    </row>
    <row r="9946" spans="1:12">
      <c r="A9946" s="36">
        <v>2018</v>
      </c>
      <c r="B9946" s="14" t="s">
        <v>1965</v>
      </c>
      <c r="C9946" s="9">
        <v>43119</v>
      </c>
      <c r="D9946" s="14" t="s">
        <v>537</v>
      </c>
      <c r="E9946" s="1" t="s">
        <v>123</v>
      </c>
      <c r="F9946" s="1">
        <v>5764</v>
      </c>
      <c r="G9946" s="1" t="s">
        <v>691</v>
      </c>
      <c r="H9946" s="1" t="s">
        <v>120</v>
      </c>
      <c r="I9946" s="12">
        <v>340</v>
      </c>
      <c r="J9946" s="11">
        <v>934701</v>
      </c>
      <c r="K9946" s="36" t="s">
        <v>4927</v>
      </c>
      <c r="L9946" s="42" t="s">
        <v>35</v>
      </c>
    </row>
    <row r="9947" spans="1:12">
      <c r="A9947" s="36">
        <v>2018</v>
      </c>
      <c r="B9947" s="14" t="s">
        <v>1965</v>
      </c>
      <c r="C9947" s="9">
        <v>43120</v>
      </c>
      <c r="D9947" s="14" t="s">
        <v>537</v>
      </c>
      <c r="E9947" s="1" t="s">
        <v>123</v>
      </c>
      <c r="F9947" s="1">
        <v>5764</v>
      </c>
      <c r="G9947" s="1" t="s">
        <v>37</v>
      </c>
      <c r="H9947" s="1" t="s">
        <v>279</v>
      </c>
      <c r="I9947" s="12">
        <v>275</v>
      </c>
      <c r="J9947" s="11" t="s">
        <v>7578</v>
      </c>
      <c r="K9947" s="36" t="s">
        <v>4927</v>
      </c>
      <c r="L9947" s="42" t="s">
        <v>35</v>
      </c>
    </row>
    <row r="9948" spans="1:12">
      <c r="A9948" s="36">
        <v>2018</v>
      </c>
      <c r="B9948" s="14" t="s">
        <v>1965</v>
      </c>
      <c r="C9948" s="9">
        <v>43106</v>
      </c>
      <c r="D9948" s="14" t="s">
        <v>537</v>
      </c>
      <c r="E9948" s="1" t="s">
        <v>123</v>
      </c>
      <c r="F9948" s="1">
        <v>5764</v>
      </c>
      <c r="G9948" s="1" t="s">
        <v>37</v>
      </c>
      <c r="H9948" s="1" t="s">
        <v>279</v>
      </c>
      <c r="I9948" s="12">
        <v>421</v>
      </c>
      <c r="J9948" s="11" t="s">
        <v>7579</v>
      </c>
      <c r="K9948" s="36" t="s">
        <v>5687</v>
      </c>
      <c r="L9948" s="42" t="s">
        <v>35</v>
      </c>
    </row>
    <row r="9949" spans="1:12">
      <c r="A9949" s="36">
        <v>2018</v>
      </c>
      <c r="B9949" s="14" t="s">
        <v>1965</v>
      </c>
      <c r="C9949" s="9">
        <v>43105</v>
      </c>
      <c r="D9949" s="14" t="s">
        <v>537</v>
      </c>
      <c r="E9949" s="1" t="s">
        <v>181</v>
      </c>
      <c r="F9949" s="1">
        <v>4001</v>
      </c>
      <c r="G9949" s="1" t="s">
        <v>4036</v>
      </c>
      <c r="H9949" s="11" t="s">
        <v>4037</v>
      </c>
      <c r="I9949" s="12">
        <v>74.5</v>
      </c>
      <c r="J9949" s="11" t="s">
        <v>7557</v>
      </c>
      <c r="K9949" s="36" t="s">
        <v>6208</v>
      </c>
      <c r="L9949" s="42" t="s">
        <v>35</v>
      </c>
    </row>
    <row r="9950" spans="1:12">
      <c r="A9950" s="36">
        <v>2018</v>
      </c>
      <c r="B9950" s="14" t="s">
        <v>1965</v>
      </c>
      <c r="C9950" s="9">
        <v>43101</v>
      </c>
      <c r="D9950" s="14" t="s">
        <v>537</v>
      </c>
      <c r="E9950" s="1" t="s">
        <v>308</v>
      </c>
      <c r="F9950" s="1">
        <v>4419</v>
      </c>
      <c r="G9950" s="1" t="s">
        <v>137</v>
      </c>
      <c r="H9950" s="1" t="s">
        <v>138</v>
      </c>
      <c r="I9950" s="12">
        <v>11.3</v>
      </c>
      <c r="J9950" s="11" t="s">
        <v>7580</v>
      </c>
      <c r="K9950" s="36" t="s">
        <v>7581</v>
      </c>
      <c r="L9950" s="42" t="s">
        <v>141</v>
      </c>
    </row>
    <row r="9951" spans="1:12">
      <c r="A9951" s="36">
        <v>2018</v>
      </c>
      <c r="B9951" s="14" t="s">
        <v>1965</v>
      </c>
      <c r="C9951" s="9">
        <v>43102</v>
      </c>
      <c r="D9951" s="14" t="s">
        <v>537</v>
      </c>
      <c r="E9951" s="1" t="s">
        <v>308</v>
      </c>
      <c r="F9951" s="1">
        <v>4419</v>
      </c>
      <c r="G9951" s="1" t="s">
        <v>137</v>
      </c>
      <c r="H9951" s="1" t="s">
        <v>138</v>
      </c>
      <c r="I9951" s="12">
        <v>127.4</v>
      </c>
      <c r="J9951" s="11" t="s">
        <v>7582</v>
      </c>
      <c r="K9951" s="36" t="s">
        <v>7581</v>
      </c>
      <c r="L9951" s="42" t="s">
        <v>141</v>
      </c>
    </row>
    <row r="9952" spans="1:12">
      <c r="A9952" s="36">
        <v>2018</v>
      </c>
      <c r="B9952" s="14" t="s">
        <v>1965</v>
      </c>
      <c r="C9952" s="9">
        <v>43109</v>
      </c>
      <c r="D9952" s="14" t="s">
        <v>537</v>
      </c>
      <c r="E9952" s="1" t="s">
        <v>308</v>
      </c>
      <c r="F9952" s="1">
        <v>4419</v>
      </c>
      <c r="G9952" s="1" t="s">
        <v>137</v>
      </c>
      <c r="H9952" s="1" t="s">
        <v>138</v>
      </c>
      <c r="I9952" s="12">
        <v>102.9</v>
      </c>
      <c r="J9952" s="11" t="s">
        <v>7583</v>
      </c>
      <c r="K9952" s="36" t="s">
        <v>7581</v>
      </c>
      <c r="L9952" s="42" t="s">
        <v>141</v>
      </c>
    </row>
    <row r="9953" spans="1:12">
      <c r="A9953" s="36">
        <v>2018</v>
      </c>
      <c r="B9953" s="14" t="s">
        <v>1965</v>
      </c>
      <c r="C9953" s="9">
        <v>43112</v>
      </c>
      <c r="D9953" s="14" t="s">
        <v>537</v>
      </c>
      <c r="E9953" s="1" t="s">
        <v>148</v>
      </c>
      <c r="F9953" s="1">
        <v>4473</v>
      </c>
      <c r="G9953" s="1" t="s">
        <v>149</v>
      </c>
      <c r="H9953" s="11" t="s">
        <v>7584</v>
      </c>
      <c r="I9953" s="12">
        <v>56</v>
      </c>
      <c r="J9953" s="11" t="s">
        <v>7585</v>
      </c>
      <c r="K9953" s="36" t="s">
        <v>7586</v>
      </c>
      <c r="L9953" s="42" t="s">
        <v>141</v>
      </c>
    </row>
    <row r="9954" spans="1:12">
      <c r="A9954" s="36">
        <v>2018</v>
      </c>
      <c r="B9954" s="14" t="s">
        <v>1965</v>
      </c>
      <c r="C9954" s="9">
        <v>43116</v>
      </c>
      <c r="D9954" s="14" t="s">
        <v>537</v>
      </c>
      <c r="E9954" s="1" t="s">
        <v>148</v>
      </c>
      <c r="F9954" s="1">
        <v>4479</v>
      </c>
      <c r="G9954" s="1" t="s">
        <v>37</v>
      </c>
      <c r="H9954" s="43" t="s">
        <v>1482</v>
      </c>
      <c r="I9954" s="12">
        <v>27</v>
      </c>
      <c r="J9954" s="11" t="s">
        <v>7587</v>
      </c>
      <c r="K9954" s="36" t="s">
        <v>7588</v>
      </c>
      <c r="L9954" s="42" t="s">
        <v>141</v>
      </c>
    </row>
    <row r="9955" spans="1:12">
      <c r="A9955" s="36">
        <v>2018</v>
      </c>
      <c r="B9955" s="14" t="s">
        <v>1965</v>
      </c>
      <c r="C9955" s="9">
        <v>43117</v>
      </c>
      <c r="D9955" s="14" t="s">
        <v>537</v>
      </c>
      <c r="E9955" s="1" t="s">
        <v>148</v>
      </c>
      <c r="F9955" s="1">
        <v>4473</v>
      </c>
      <c r="G9955" s="1" t="s">
        <v>1050</v>
      </c>
      <c r="H9955" s="11" t="s">
        <v>396</v>
      </c>
      <c r="I9955" s="12">
        <v>46.3</v>
      </c>
      <c r="J9955" s="11">
        <v>24669</v>
      </c>
      <c r="K9955" s="36" t="s">
        <v>7589</v>
      </c>
      <c r="L9955" s="42" t="s">
        <v>141</v>
      </c>
    </row>
    <row r="9956" spans="1:12">
      <c r="A9956" s="36">
        <v>2018</v>
      </c>
      <c r="B9956" s="14" t="s">
        <v>1965</v>
      </c>
      <c r="C9956" s="9">
        <v>43116</v>
      </c>
      <c r="D9956" s="14" t="s">
        <v>537</v>
      </c>
      <c r="E9956" s="1" t="s">
        <v>148</v>
      </c>
      <c r="F9956" s="1">
        <v>4479</v>
      </c>
      <c r="G9956" s="1" t="s">
        <v>408</v>
      </c>
      <c r="H9956" s="1" t="s">
        <v>2503</v>
      </c>
      <c r="I9956" s="12">
        <v>48.4</v>
      </c>
      <c r="J9956" s="11" t="s">
        <v>7590</v>
      </c>
      <c r="K9956" s="36" t="s">
        <v>7588</v>
      </c>
      <c r="L9956" s="42" t="s">
        <v>141</v>
      </c>
    </row>
    <row r="9957" spans="1:12">
      <c r="A9957" s="36">
        <v>2018</v>
      </c>
      <c r="B9957" s="14" t="s">
        <v>1965</v>
      </c>
      <c r="C9957" s="9">
        <v>43117</v>
      </c>
      <c r="D9957" s="14" t="s">
        <v>537</v>
      </c>
      <c r="E9957" s="1" t="s">
        <v>148</v>
      </c>
      <c r="F9957" s="1">
        <v>4473</v>
      </c>
      <c r="G9957" s="1" t="s">
        <v>408</v>
      </c>
      <c r="H9957" s="1" t="s">
        <v>2503</v>
      </c>
      <c r="I9957" s="12">
        <v>23.3</v>
      </c>
      <c r="J9957" s="11" t="s">
        <v>7591</v>
      </c>
      <c r="K9957" s="36" t="s">
        <v>7592</v>
      </c>
      <c r="L9957" s="42" t="s">
        <v>141</v>
      </c>
    </row>
    <row r="9958" spans="1:12">
      <c r="A9958" s="36">
        <v>2018</v>
      </c>
      <c r="B9958" s="14" t="s">
        <v>1965</v>
      </c>
      <c r="C9958" s="9">
        <v>43120</v>
      </c>
      <c r="D9958" s="14" t="s">
        <v>537</v>
      </c>
      <c r="E9958" s="1" t="s">
        <v>148</v>
      </c>
      <c r="F9958" s="1">
        <v>4481</v>
      </c>
      <c r="G9958" s="1" t="s">
        <v>37</v>
      </c>
      <c r="H9958" s="43" t="s">
        <v>1482</v>
      </c>
      <c r="I9958" s="12">
        <v>40</v>
      </c>
      <c r="J9958" s="11" t="s">
        <v>7593</v>
      </c>
      <c r="K9958" s="36" t="s">
        <v>6282</v>
      </c>
      <c r="L9958" s="42" t="s">
        <v>141</v>
      </c>
    </row>
    <row r="9959" spans="1:12">
      <c r="A9959" s="36">
        <v>2018</v>
      </c>
      <c r="B9959" s="14" t="s">
        <v>1965</v>
      </c>
      <c r="C9959" s="9">
        <v>43120</v>
      </c>
      <c r="D9959" s="14" t="s">
        <v>537</v>
      </c>
      <c r="E9959" s="1" t="s">
        <v>148</v>
      </c>
      <c r="F9959" s="1">
        <v>4481</v>
      </c>
      <c r="G9959" s="1" t="s">
        <v>408</v>
      </c>
      <c r="H9959" s="1" t="s">
        <v>2503</v>
      </c>
      <c r="I9959" s="12">
        <v>30.1</v>
      </c>
      <c r="J9959" s="11" t="s">
        <v>7594</v>
      </c>
      <c r="K9959" s="36" t="s">
        <v>6282</v>
      </c>
      <c r="L9959" s="42" t="s">
        <v>141</v>
      </c>
    </row>
    <row r="9960" spans="1:12">
      <c r="A9960" s="36">
        <v>2018</v>
      </c>
      <c r="B9960" s="14" t="s">
        <v>1965</v>
      </c>
      <c r="C9960" s="9">
        <v>43122</v>
      </c>
      <c r="D9960" s="14" t="s">
        <v>537</v>
      </c>
      <c r="E9960" s="1" t="s">
        <v>148</v>
      </c>
      <c r="F9960" s="1">
        <v>4472</v>
      </c>
      <c r="G9960" s="1" t="s">
        <v>137</v>
      </c>
      <c r="H9960" s="1" t="s">
        <v>287</v>
      </c>
      <c r="I9960" s="12">
        <v>42</v>
      </c>
      <c r="J9960" s="11">
        <v>10301</v>
      </c>
      <c r="K9960" s="36" t="s">
        <v>7595</v>
      </c>
      <c r="L9960" s="42" t="s">
        <v>141</v>
      </c>
    </row>
    <row r="9961" spans="1:12">
      <c r="A9961" s="36">
        <v>2018</v>
      </c>
      <c r="B9961" s="14" t="s">
        <v>1965</v>
      </c>
      <c r="C9961" s="9">
        <v>43122</v>
      </c>
      <c r="D9961" s="14" t="s">
        <v>537</v>
      </c>
      <c r="E9961" s="1" t="s">
        <v>148</v>
      </c>
      <c r="F9961" s="1">
        <v>4472</v>
      </c>
      <c r="G9961" s="1" t="s">
        <v>137</v>
      </c>
      <c r="H9961" s="1" t="s">
        <v>185</v>
      </c>
      <c r="I9961" s="12">
        <v>38</v>
      </c>
      <c r="J9961" s="11">
        <v>1381</v>
      </c>
      <c r="K9961" s="36" t="s">
        <v>7595</v>
      </c>
      <c r="L9961" s="42" t="s">
        <v>141</v>
      </c>
    </row>
    <row r="9962" spans="1:12">
      <c r="A9962" s="36">
        <v>2018</v>
      </c>
      <c r="B9962" s="14" t="s">
        <v>1965</v>
      </c>
      <c r="C9962" s="9">
        <v>43125</v>
      </c>
      <c r="D9962" s="14" t="s">
        <v>537</v>
      </c>
      <c r="E9962" s="1" t="s">
        <v>148</v>
      </c>
      <c r="F9962" s="1">
        <v>4475</v>
      </c>
      <c r="G9962" s="1" t="s">
        <v>408</v>
      </c>
      <c r="H9962" s="1" t="s">
        <v>2503</v>
      </c>
      <c r="I9962" s="12">
        <v>21</v>
      </c>
      <c r="J9962" s="11" t="s">
        <v>7596</v>
      </c>
      <c r="K9962" s="36" t="s">
        <v>7597</v>
      </c>
      <c r="L9962" s="42" t="s">
        <v>141</v>
      </c>
    </row>
    <row r="9963" spans="1:12">
      <c r="A9963" s="36">
        <v>2018</v>
      </c>
      <c r="B9963" s="14" t="s">
        <v>1965</v>
      </c>
      <c r="C9963" s="9">
        <v>43125</v>
      </c>
      <c r="D9963" s="14" t="s">
        <v>537</v>
      </c>
      <c r="E9963" s="1" t="s">
        <v>148</v>
      </c>
      <c r="F9963" s="1">
        <v>4481</v>
      </c>
      <c r="G9963" s="1" t="s">
        <v>149</v>
      </c>
      <c r="H9963" s="11" t="s">
        <v>7584</v>
      </c>
      <c r="I9963" s="12">
        <v>48</v>
      </c>
      <c r="J9963" s="11" t="s">
        <v>7598</v>
      </c>
      <c r="K9963" s="36" t="s">
        <v>7599</v>
      </c>
      <c r="L9963" s="42" t="s">
        <v>141</v>
      </c>
    </row>
    <row r="9964" spans="1:12">
      <c r="A9964" s="36">
        <v>2018</v>
      </c>
      <c r="B9964" s="14" t="s">
        <v>1965</v>
      </c>
      <c r="C9964" s="9">
        <v>43126</v>
      </c>
      <c r="D9964" s="14" t="s">
        <v>537</v>
      </c>
      <c r="E9964" s="1" t="s">
        <v>148</v>
      </c>
      <c r="F9964" s="1">
        <v>4476</v>
      </c>
      <c r="G9964" s="1" t="s">
        <v>408</v>
      </c>
      <c r="H9964" s="1" t="s">
        <v>2503</v>
      </c>
      <c r="I9964" s="12">
        <v>27.6</v>
      </c>
      <c r="J9964" s="11" t="s">
        <v>7600</v>
      </c>
      <c r="K9964" s="36" t="s">
        <v>7045</v>
      </c>
      <c r="L9964" s="42" t="s">
        <v>141</v>
      </c>
    </row>
    <row r="9965" spans="1:12">
      <c r="A9965" s="36">
        <v>2018</v>
      </c>
      <c r="B9965" s="14" t="s">
        <v>1965</v>
      </c>
      <c r="C9965" s="9">
        <v>43127</v>
      </c>
      <c r="D9965" s="14" t="s">
        <v>537</v>
      </c>
      <c r="E9965" s="1" t="s">
        <v>148</v>
      </c>
      <c r="F9965" s="1">
        <v>4475</v>
      </c>
      <c r="G9965" s="1" t="s">
        <v>137</v>
      </c>
      <c r="H9965" s="1" t="s">
        <v>185</v>
      </c>
      <c r="I9965" s="12">
        <v>26</v>
      </c>
      <c r="J9965" s="11">
        <v>1385</v>
      </c>
      <c r="K9965" s="36" t="s">
        <v>7601</v>
      </c>
      <c r="L9965" s="42" t="s">
        <v>141</v>
      </c>
    </row>
    <row r="9966" spans="1:12">
      <c r="A9966" s="36">
        <v>2018</v>
      </c>
      <c r="B9966" s="14" t="s">
        <v>1965</v>
      </c>
      <c r="C9966" s="9">
        <v>43127</v>
      </c>
      <c r="D9966" s="14" t="s">
        <v>537</v>
      </c>
      <c r="E9966" s="1" t="s">
        <v>148</v>
      </c>
      <c r="F9966" s="1">
        <v>4475</v>
      </c>
      <c r="G9966" s="1" t="s">
        <v>137</v>
      </c>
      <c r="H9966" s="1" t="s">
        <v>185</v>
      </c>
      <c r="I9966" s="12">
        <v>20</v>
      </c>
      <c r="J9966" s="11">
        <v>1386</v>
      </c>
      <c r="K9966" s="36" t="s">
        <v>7601</v>
      </c>
      <c r="L9966" s="42" t="s">
        <v>141</v>
      </c>
    </row>
    <row r="9967" spans="1:12">
      <c r="A9967" s="36">
        <v>2018</v>
      </c>
      <c r="B9967" s="14" t="s">
        <v>1965</v>
      </c>
      <c r="C9967" s="9">
        <v>43126</v>
      </c>
      <c r="D9967" s="14" t="s">
        <v>537</v>
      </c>
      <c r="E9967" s="1" t="s">
        <v>148</v>
      </c>
      <c r="F9967" s="1">
        <v>4475</v>
      </c>
      <c r="G9967" s="1" t="s">
        <v>37</v>
      </c>
      <c r="H9967" s="43" t="s">
        <v>1482</v>
      </c>
      <c r="I9967" s="12">
        <v>55</v>
      </c>
      <c r="J9967" s="11" t="s">
        <v>7602</v>
      </c>
      <c r="K9967" s="36" t="s">
        <v>7597</v>
      </c>
      <c r="L9967" s="42" t="s">
        <v>141</v>
      </c>
    </row>
    <row r="9968" spans="1:12">
      <c r="A9968" s="36">
        <v>2018</v>
      </c>
      <c r="B9968" s="14" t="s">
        <v>1965</v>
      </c>
      <c r="C9968" s="9">
        <v>43126</v>
      </c>
      <c r="D9968" s="14" t="s">
        <v>537</v>
      </c>
      <c r="E9968" s="1" t="s">
        <v>148</v>
      </c>
      <c r="F9968" s="1">
        <v>4476</v>
      </c>
      <c r="G9968" s="1" t="s">
        <v>37</v>
      </c>
      <c r="H9968" s="43" t="s">
        <v>1482</v>
      </c>
      <c r="I9968" s="12">
        <v>28</v>
      </c>
      <c r="J9968" s="11" t="s">
        <v>7603</v>
      </c>
      <c r="K9968" s="36" t="s">
        <v>7045</v>
      </c>
      <c r="L9968" s="42" t="s">
        <v>141</v>
      </c>
    </row>
    <row r="9969" spans="1:12">
      <c r="A9969" s="36">
        <v>2018</v>
      </c>
      <c r="B9969" s="14" t="s">
        <v>1965</v>
      </c>
      <c r="C9969" s="9">
        <v>43126</v>
      </c>
      <c r="D9969" s="14" t="s">
        <v>537</v>
      </c>
      <c r="E9969" s="1" t="s">
        <v>148</v>
      </c>
      <c r="F9969" s="1">
        <v>4476</v>
      </c>
      <c r="G9969" s="1" t="s">
        <v>37</v>
      </c>
      <c r="H9969" s="43" t="s">
        <v>1482</v>
      </c>
      <c r="I9969" s="12">
        <v>20</v>
      </c>
      <c r="J9969" s="11" t="s">
        <v>7604</v>
      </c>
      <c r="K9969" s="36" t="s">
        <v>7045</v>
      </c>
      <c r="L9969" s="42" t="s">
        <v>141</v>
      </c>
    </row>
    <row r="9970" spans="1:12">
      <c r="A9970" s="36">
        <v>2018</v>
      </c>
      <c r="B9970" s="14" t="s">
        <v>1965</v>
      </c>
      <c r="C9970" s="9">
        <v>43126</v>
      </c>
      <c r="D9970" s="14" t="s">
        <v>537</v>
      </c>
      <c r="E9970" s="1" t="s">
        <v>148</v>
      </c>
      <c r="F9970" s="1">
        <v>4476</v>
      </c>
      <c r="G9970" s="1" t="s">
        <v>37</v>
      </c>
      <c r="H9970" s="43" t="s">
        <v>1482</v>
      </c>
      <c r="I9970" s="12">
        <v>24</v>
      </c>
      <c r="J9970" s="11" t="s">
        <v>7605</v>
      </c>
      <c r="K9970" s="36" t="s">
        <v>7045</v>
      </c>
      <c r="L9970" s="42" t="s">
        <v>141</v>
      </c>
    </row>
    <row r="9971" spans="1:12">
      <c r="A9971" s="36">
        <v>2018</v>
      </c>
      <c r="B9971" s="14" t="s">
        <v>1965</v>
      </c>
      <c r="C9971" s="9">
        <v>43131</v>
      </c>
      <c r="D9971" s="14" t="s">
        <v>537</v>
      </c>
      <c r="E9971" s="1" t="s">
        <v>148</v>
      </c>
      <c r="F9971" s="1">
        <v>4471</v>
      </c>
      <c r="G9971" s="1" t="s">
        <v>149</v>
      </c>
      <c r="H9971" s="11" t="s">
        <v>7584</v>
      </c>
      <c r="I9971" s="12">
        <v>35</v>
      </c>
      <c r="J9971" s="11" t="s">
        <v>7606</v>
      </c>
      <c r="K9971" s="36" t="s">
        <v>7607</v>
      </c>
      <c r="L9971" s="42" t="s">
        <v>141</v>
      </c>
    </row>
    <row r="9972" spans="1:12">
      <c r="A9972" s="36">
        <v>2018</v>
      </c>
      <c r="B9972" s="14" t="s">
        <v>1965</v>
      </c>
      <c r="C9972" s="9">
        <v>43131</v>
      </c>
      <c r="D9972" s="14" t="s">
        <v>537</v>
      </c>
      <c r="E9972" s="1" t="s">
        <v>148</v>
      </c>
      <c r="F9972" s="1">
        <v>4471</v>
      </c>
      <c r="G9972" s="1" t="s">
        <v>149</v>
      </c>
      <c r="H9972" s="11" t="s">
        <v>7584</v>
      </c>
      <c r="I9972" s="12">
        <v>30</v>
      </c>
      <c r="J9972" s="11" t="s">
        <v>7608</v>
      </c>
      <c r="K9972" s="36" t="s">
        <v>7607</v>
      </c>
      <c r="L9972" s="42" t="s">
        <v>141</v>
      </c>
    </row>
    <row r="9973" spans="1:12">
      <c r="A9973" s="36">
        <v>2018</v>
      </c>
      <c r="B9973" s="14" t="s">
        <v>1965</v>
      </c>
      <c r="C9973" s="9">
        <v>43130</v>
      </c>
      <c r="D9973" s="14" t="s">
        <v>537</v>
      </c>
      <c r="E9973" s="1" t="s">
        <v>148</v>
      </c>
      <c r="F9973" s="1">
        <v>4475</v>
      </c>
      <c r="G9973" s="1" t="s">
        <v>149</v>
      </c>
      <c r="H9973" s="11" t="s">
        <v>7584</v>
      </c>
      <c r="I9973" s="12">
        <v>35</v>
      </c>
      <c r="J9973" s="11" t="s">
        <v>7609</v>
      </c>
      <c r="K9973" s="36" t="s">
        <v>7045</v>
      </c>
      <c r="L9973" s="42" t="s">
        <v>141</v>
      </c>
    </row>
    <row r="9974" spans="1:12">
      <c r="A9974" s="36">
        <v>2018</v>
      </c>
      <c r="B9974" s="14" t="s">
        <v>1965</v>
      </c>
      <c r="C9974" s="9">
        <v>43130</v>
      </c>
      <c r="D9974" s="14" t="s">
        <v>537</v>
      </c>
      <c r="E9974" s="1" t="s">
        <v>148</v>
      </c>
      <c r="F9974" s="1">
        <v>4475</v>
      </c>
      <c r="G9974" s="1" t="s">
        <v>149</v>
      </c>
      <c r="H9974" s="11" t="s">
        <v>7584</v>
      </c>
      <c r="I9974" s="12">
        <v>22</v>
      </c>
      <c r="J9974" s="11" t="s">
        <v>7610</v>
      </c>
      <c r="K9974" s="36" t="s">
        <v>7045</v>
      </c>
      <c r="L9974" s="42" t="s">
        <v>141</v>
      </c>
    </row>
    <row r="9975" spans="1:12">
      <c r="A9975" s="36">
        <v>2018</v>
      </c>
      <c r="B9975" s="14" t="s">
        <v>1965</v>
      </c>
      <c r="C9975" s="9">
        <v>43105</v>
      </c>
      <c r="D9975" s="14" t="s">
        <v>537</v>
      </c>
      <c r="E9975" s="1" t="s">
        <v>181</v>
      </c>
      <c r="F9975" s="1">
        <v>4004</v>
      </c>
      <c r="G9975" s="1" t="s">
        <v>37</v>
      </c>
      <c r="H9975" s="43" t="s">
        <v>1482</v>
      </c>
      <c r="I9975" s="12">
        <v>90</v>
      </c>
      <c r="J9975" s="11" t="s">
        <v>7611</v>
      </c>
      <c r="K9975" s="36" t="s">
        <v>7612</v>
      </c>
      <c r="L9975" s="42" t="s">
        <v>141</v>
      </c>
    </row>
    <row r="9976" spans="1:12">
      <c r="A9976" s="36">
        <v>2018</v>
      </c>
      <c r="B9976" s="14" t="s">
        <v>1965</v>
      </c>
      <c r="C9976" s="9">
        <v>43105</v>
      </c>
      <c r="D9976" s="14" t="s">
        <v>537</v>
      </c>
      <c r="E9976" s="1" t="s">
        <v>181</v>
      </c>
      <c r="F9976" s="1">
        <v>4008</v>
      </c>
      <c r="G9976" s="1" t="s">
        <v>37</v>
      </c>
      <c r="H9976" s="43" t="s">
        <v>1482</v>
      </c>
      <c r="I9976" s="12">
        <v>65</v>
      </c>
      <c r="J9976" s="11" t="s">
        <v>7613</v>
      </c>
      <c r="K9976" s="36" t="s">
        <v>7614</v>
      </c>
      <c r="L9976" s="42" t="s">
        <v>141</v>
      </c>
    </row>
    <row r="9977" spans="1:12">
      <c r="A9977" s="36">
        <v>2018</v>
      </c>
      <c r="B9977" s="14" t="s">
        <v>1965</v>
      </c>
      <c r="C9977" s="9">
        <v>43105</v>
      </c>
      <c r="D9977" s="14" t="s">
        <v>537</v>
      </c>
      <c r="E9977" s="1" t="s">
        <v>181</v>
      </c>
      <c r="F9977" s="1">
        <v>4008</v>
      </c>
      <c r="G9977" s="1" t="s">
        <v>408</v>
      </c>
      <c r="H9977" s="1" t="s">
        <v>2503</v>
      </c>
      <c r="I9977" s="12">
        <v>179.7</v>
      </c>
      <c r="J9977" s="11" t="s">
        <v>7615</v>
      </c>
      <c r="K9977" s="36" t="s">
        <v>7614</v>
      </c>
      <c r="L9977" s="42" t="s">
        <v>141</v>
      </c>
    </row>
    <row r="9978" spans="1:12">
      <c r="A9978" s="36">
        <v>2018</v>
      </c>
      <c r="B9978" s="14" t="s">
        <v>1965</v>
      </c>
      <c r="C9978" s="9">
        <v>43107</v>
      </c>
      <c r="D9978" s="14" t="s">
        <v>537</v>
      </c>
      <c r="E9978" s="1" t="s">
        <v>181</v>
      </c>
      <c r="F9978" s="1">
        <v>4008</v>
      </c>
      <c r="G9978" s="1" t="s">
        <v>408</v>
      </c>
      <c r="H9978" s="1" t="s">
        <v>2503</v>
      </c>
      <c r="I9978" s="12">
        <v>166.5</v>
      </c>
      <c r="J9978" s="11" t="s">
        <v>7616</v>
      </c>
      <c r="K9978" s="36" t="s">
        <v>7614</v>
      </c>
      <c r="L9978" s="42" t="s">
        <v>141</v>
      </c>
    </row>
    <row r="9979" spans="1:12">
      <c r="A9979" s="36">
        <v>2018</v>
      </c>
      <c r="B9979" s="14" t="s">
        <v>1965</v>
      </c>
      <c r="C9979" s="9">
        <v>43111</v>
      </c>
      <c r="D9979" s="14" t="s">
        <v>537</v>
      </c>
      <c r="E9979" s="1" t="s">
        <v>181</v>
      </c>
      <c r="F9979" s="1">
        <v>4008</v>
      </c>
      <c r="G9979" s="1" t="s">
        <v>408</v>
      </c>
      <c r="H9979" s="1" t="s">
        <v>2503</v>
      </c>
      <c r="I9979" s="12">
        <v>178.7</v>
      </c>
      <c r="J9979" s="11" t="s">
        <v>7617</v>
      </c>
      <c r="K9979" s="36" t="s">
        <v>7614</v>
      </c>
      <c r="L9979" s="42" t="s">
        <v>141</v>
      </c>
    </row>
    <row r="9980" spans="1:12">
      <c r="A9980" s="36">
        <v>2018</v>
      </c>
      <c r="B9980" s="14" t="s">
        <v>1965</v>
      </c>
      <c r="C9980" s="9">
        <v>43118</v>
      </c>
      <c r="D9980" s="14" t="s">
        <v>537</v>
      </c>
      <c r="E9980" s="1" t="s">
        <v>181</v>
      </c>
      <c r="F9980" s="1">
        <v>4008</v>
      </c>
      <c r="G9980" s="1" t="s">
        <v>408</v>
      </c>
      <c r="H9980" s="1" t="s">
        <v>2503</v>
      </c>
      <c r="I9980" s="12">
        <v>51.3</v>
      </c>
      <c r="J9980" s="11" t="s">
        <v>7618</v>
      </c>
      <c r="K9980" s="36" t="s">
        <v>7120</v>
      </c>
      <c r="L9980" s="42" t="s">
        <v>141</v>
      </c>
    </row>
    <row r="9981" spans="1:12">
      <c r="A9981" s="36">
        <v>2018</v>
      </c>
      <c r="B9981" s="14" t="s">
        <v>1965</v>
      </c>
      <c r="C9981" s="9">
        <v>43119</v>
      </c>
      <c r="D9981" s="14" t="s">
        <v>537</v>
      </c>
      <c r="E9981" s="1" t="s">
        <v>181</v>
      </c>
      <c r="F9981" s="1">
        <v>4008</v>
      </c>
      <c r="G9981" s="1" t="s">
        <v>408</v>
      </c>
      <c r="H9981" s="1" t="s">
        <v>2503</v>
      </c>
      <c r="I9981" s="12">
        <v>184</v>
      </c>
      <c r="J9981" s="11" t="s">
        <v>7619</v>
      </c>
      <c r="K9981" s="36" t="s">
        <v>7120</v>
      </c>
      <c r="L9981" s="42" t="s">
        <v>141</v>
      </c>
    </row>
    <row r="9982" spans="1:12">
      <c r="A9982" s="36">
        <v>2018</v>
      </c>
      <c r="B9982" s="14" t="s">
        <v>1965</v>
      </c>
      <c r="C9982" s="9">
        <v>43119</v>
      </c>
      <c r="D9982" s="14" t="s">
        <v>537</v>
      </c>
      <c r="E9982" s="1" t="s">
        <v>181</v>
      </c>
      <c r="F9982" s="1">
        <v>4008</v>
      </c>
      <c r="G9982" s="1" t="s">
        <v>408</v>
      </c>
      <c r="H9982" s="1" t="s">
        <v>2503</v>
      </c>
      <c r="I9982" s="12">
        <v>15.3</v>
      </c>
      <c r="J9982" s="11" t="s">
        <v>7620</v>
      </c>
      <c r="K9982" s="36" t="s">
        <v>7120</v>
      </c>
      <c r="L9982" s="42" t="s">
        <v>141</v>
      </c>
    </row>
    <row r="9983" spans="1:12">
      <c r="A9983" s="36">
        <v>2018</v>
      </c>
      <c r="B9983" s="14" t="s">
        <v>1965</v>
      </c>
      <c r="C9983" s="9">
        <v>43119</v>
      </c>
      <c r="D9983" s="14" t="s">
        <v>537</v>
      </c>
      <c r="E9983" s="1" t="s">
        <v>181</v>
      </c>
      <c r="F9983" s="1">
        <v>4008</v>
      </c>
      <c r="G9983" s="1" t="s">
        <v>408</v>
      </c>
      <c r="H9983" s="1" t="s">
        <v>2503</v>
      </c>
      <c r="I9983" s="12">
        <v>31.1</v>
      </c>
      <c r="J9983" s="11" t="s">
        <v>7621</v>
      </c>
      <c r="K9983" s="36" t="s">
        <v>7120</v>
      </c>
      <c r="L9983" s="42" t="s">
        <v>141</v>
      </c>
    </row>
    <row r="9984" spans="1:12">
      <c r="A9984" s="36">
        <v>2018</v>
      </c>
      <c r="B9984" s="14" t="s">
        <v>1965</v>
      </c>
      <c r="C9984" s="9">
        <v>43120</v>
      </c>
      <c r="D9984" s="14" t="s">
        <v>537</v>
      </c>
      <c r="E9984" s="1" t="s">
        <v>181</v>
      </c>
      <c r="F9984" s="1">
        <v>4008</v>
      </c>
      <c r="G9984" s="1" t="s">
        <v>408</v>
      </c>
      <c r="H9984" s="1" t="s">
        <v>2503</v>
      </c>
      <c r="I9984" s="12">
        <v>125</v>
      </c>
      <c r="J9984" s="11" t="s">
        <v>7622</v>
      </c>
      <c r="K9984" s="36" t="s">
        <v>7120</v>
      </c>
      <c r="L9984" s="42" t="s">
        <v>141</v>
      </c>
    </row>
    <row r="9985" spans="1:12">
      <c r="A9985" s="36">
        <v>2018</v>
      </c>
      <c r="B9985" s="14" t="s">
        <v>1965</v>
      </c>
      <c r="C9985" s="9">
        <v>43118</v>
      </c>
      <c r="D9985" s="14" t="s">
        <v>537</v>
      </c>
      <c r="E9985" s="1" t="s">
        <v>181</v>
      </c>
      <c r="F9985" s="1">
        <v>4008</v>
      </c>
      <c r="G9985" s="1" t="s">
        <v>408</v>
      </c>
      <c r="H9985" s="1" t="s">
        <v>2503</v>
      </c>
      <c r="I9985" s="12">
        <v>175.1</v>
      </c>
      <c r="J9985" s="11" t="s">
        <v>7623</v>
      </c>
      <c r="K9985" s="36" t="s">
        <v>7120</v>
      </c>
      <c r="L9985" s="42" t="s">
        <v>141</v>
      </c>
    </row>
    <row r="9986" spans="1:12">
      <c r="A9986" s="36">
        <v>2018</v>
      </c>
      <c r="B9986" s="14" t="s">
        <v>1965</v>
      </c>
      <c r="C9986" s="9">
        <v>43116</v>
      </c>
      <c r="D9986" s="14" t="s">
        <v>537</v>
      </c>
      <c r="E9986" s="1" t="s">
        <v>181</v>
      </c>
      <c r="F9986" s="1">
        <v>4008</v>
      </c>
      <c r="G9986" s="1" t="s">
        <v>408</v>
      </c>
      <c r="H9986" s="1" t="s">
        <v>2503</v>
      </c>
      <c r="I9986" s="12">
        <v>115.9</v>
      </c>
      <c r="J9986" s="11" t="s">
        <v>7624</v>
      </c>
      <c r="K9986" s="36" t="s">
        <v>7120</v>
      </c>
      <c r="L9986" s="42" t="s">
        <v>141</v>
      </c>
    </row>
    <row r="9987" spans="1:12">
      <c r="A9987" s="36">
        <v>2018</v>
      </c>
      <c r="B9987" s="14" t="s">
        <v>1965</v>
      </c>
      <c r="C9987" s="9">
        <v>43115</v>
      </c>
      <c r="D9987" s="14" t="s">
        <v>537</v>
      </c>
      <c r="E9987" s="1" t="s">
        <v>181</v>
      </c>
      <c r="F9987" s="1">
        <v>4008</v>
      </c>
      <c r="G9987" s="1" t="s">
        <v>408</v>
      </c>
      <c r="H9987" s="1" t="s">
        <v>2503</v>
      </c>
      <c r="I9987" s="12">
        <v>94.1</v>
      </c>
      <c r="J9987" s="11" t="s">
        <v>7625</v>
      </c>
      <c r="K9987" s="36" t="s">
        <v>7120</v>
      </c>
      <c r="L9987" s="42" t="s">
        <v>141</v>
      </c>
    </row>
    <row r="9988" spans="1:12">
      <c r="A9988" s="36">
        <v>2018</v>
      </c>
      <c r="B9988" s="14" t="s">
        <v>1965</v>
      </c>
      <c r="C9988" s="9">
        <v>43115</v>
      </c>
      <c r="D9988" s="14" t="s">
        <v>537</v>
      </c>
      <c r="E9988" s="1" t="s">
        <v>181</v>
      </c>
      <c r="F9988" s="1">
        <v>4008</v>
      </c>
      <c r="G9988" s="1" t="s">
        <v>408</v>
      </c>
      <c r="H9988" s="1" t="s">
        <v>2503</v>
      </c>
      <c r="I9988" s="12">
        <v>103.4</v>
      </c>
      <c r="J9988" s="11" t="s">
        <v>7626</v>
      </c>
      <c r="K9988" s="36" t="s">
        <v>7120</v>
      </c>
      <c r="L9988" s="42" t="s">
        <v>141</v>
      </c>
    </row>
    <row r="9989" spans="1:12">
      <c r="A9989" s="36">
        <v>2018</v>
      </c>
      <c r="B9989" s="14" t="s">
        <v>1965</v>
      </c>
      <c r="C9989" s="9">
        <v>43113</v>
      </c>
      <c r="D9989" s="14" t="s">
        <v>537</v>
      </c>
      <c r="E9989" s="1" t="s">
        <v>181</v>
      </c>
      <c r="F9989" s="1">
        <v>4008</v>
      </c>
      <c r="G9989" s="1" t="s">
        <v>408</v>
      </c>
      <c r="H9989" s="1" t="s">
        <v>2503</v>
      </c>
      <c r="I9989" s="12">
        <v>64.400000000000006</v>
      </c>
      <c r="J9989" s="11" t="s">
        <v>7627</v>
      </c>
      <c r="K9989" s="36" t="s">
        <v>7120</v>
      </c>
      <c r="L9989" s="42" t="s">
        <v>141</v>
      </c>
    </row>
    <row r="9990" spans="1:12">
      <c r="A9990" s="36">
        <v>2018</v>
      </c>
      <c r="B9990" s="14" t="s">
        <v>1965</v>
      </c>
      <c r="C9990" s="9">
        <v>43127</v>
      </c>
      <c r="D9990" s="14" t="s">
        <v>537</v>
      </c>
      <c r="E9990" s="1" t="s">
        <v>181</v>
      </c>
      <c r="F9990" s="1">
        <v>4018</v>
      </c>
      <c r="G9990" s="1" t="s">
        <v>179</v>
      </c>
      <c r="H9990" s="11" t="s">
        <v>180</v>
      </c>
      <c r="I9990" s="12">
        <v>57</v>
      </c>
      <c r="J9990" s="11">
        <v>59501</v>
      </c>
      <c r="K9990" s="36" t="s">
        <v>7628</v>
      </c>
      <c r="L9990" s="42" t="s">
        <v>141</v>
      </c>
    </row>
    <row r="9991" spans="1:12">
      <c r="A9991" s="36">
        <v>2018</v>
      </c>
      <c r="B9991" s="14" t="s">
        <v>1965</v>
      </c>
      <c r="C9991" s="9">
        <v>43131</v>
      </c>
      <c r="D9991" s="14" t="s">
        <v>537</v>
      </c>
      <c r="E9991" s="1" t="s">
        <v>181</v>
      </c>
      <c r="F9991" s="1">
        <v>4008</v>
      </c>
      <c r="G9991" s="1" t="s">
        <v>408</v>
      </c>
      <c r="H9991" s="1" t="s">
        <v>2503</v>
      </c>
      <c r="I9991" s="12">
        <v>30.4</v>
      </c>
      <c r="J9991" s="11" t="s">
        <v>7629</v>
      </c>
      <c r="K9991" s="36" t="s">
        <v>7630</v>
      </c>
      <c r="L9991" s="42" t="s">
        <v>141</v>
      </c>
    </row>
    <row r="9992" spans="1:12">
      <c r="A9992" s="36">
        <v>2018</v>
      </c>
      <c r="B9992" s="14" t="s">
        <v>1965</v>
      </c>
      <c r="C9992" s="9">
        <v>43122</v>
      </c>
      <c r="D9992" s="14" t="s">
        <v>537</v>
      </c>
      <c r="E9992" s="1" t="s">
        <v>181</v>
      </c>
      <c r="F9992" s="1">
        <v>4008</v>
      </c>
      <c r="G9992" s="1" t="s">
        <v>408</v>
      </c>
      <c r="H9992" s="1" t="s">
        <v>2503</v>
      </c>
      <c r="I9992" s="12">
        <v>22.7</v>
      </c>
      <c r="J9992" s="11" t="s">
        <v>7631</v>
      </c>
      <c r="K9992" s="36" t="s">
        <v>7632</v>
      </c>
      <c r="L9992" s="42" t="s">
        <v>141</v>
      </c>
    </row>
    <row r="9993" spans="1:12">
      <c r="A9993" s="36">
        <v>2018</v>
      </c>
      <c r="B9993" s="14" t="s">
        <v>1965</v>
      </c>
      <c r="C9993" s="9">
        <v>43122</v>
      </c>
      <c r="D9993" s="14" t="s">
        <v>537</v>
      </c>
      <c r="E9993" s="1" t="s">
        <v>181</v>
      </c>
      <c r="F9993" s="1">
        <v>4008</v>
      </c>
      <c r="G9993" s="1" t="s">
        <v>408</v>
      </c>
      <c r="H9993" s="1" t="s">
        <v>2503</v>
      </c>
      <c r="I9993" s="12">
        <v>34.9</v>
      </c>
      <c r="J9993" s="11" t="s">
        <v>7633</v>
      </c>
      <c r="K9993" s="36" t="s">
        <v>7632</v>
      </c>
      <c r="L9993" s="42" t="s">
        <v>141</v>
      </c>
    </row>
    <row r="9994" spans="1:12">
      <c r="A9994" s="36">
        <v>2018</v>
      </c>
      <c r="B9994" s="14" t="s">
        <v>1965</v>
      </c>
      <c r="C9994" s="9">
        <v>43123</v>
      </c>
      <c r="D9994" s="14" t="s">
        <v>537</v>
      </c>
      <c r="E9994" s="1" t="s">
        <v>181</v>
      </c>
      <c r="F9994" s="1">
        <v>4008</v>
      </c>
      <c r="G9994" s="1" t="s">
        <v>408</v>
      </c>
      <c r="H9994" s="1" t="s">
        <v>2503</v>
      </c>
      <c r="I9994" s="12">
        <v>106.7</v>
      </c>
      <c r="J9994" s="11" t="s">
        <v>7634</v>
      </c>
      <c r="K9994" s="36" t="s">
        <v>7632</v>
      </c>
      <c r="L9994" s="42" t="s">
        <v>141</v>
      </c>
    </row>
    <row r="9995" spans="1:12">
      <c r="A9995" s="36">
        <v>2018</v>
      </c>
      <c r="B9995" s="14" t="s">
        <v>1965</v>
      </c>
      <c r="C9995" s="9">
        <v>43123</v>
      </c>
      <c r="D9995" s="14" t="s">
        <v>537</v>
      </c>
      <c r="E9995" s="1" t="s">
        <v>181</v>
      </c>
      <c r="F9995" s="1">
        <v>4008</v>
      </c>
      <c r="G9995" s="1" t="s">
        <v>408</v>
      </c>
      <c r="H9995" s="1" t="s">
        <v>2503</v>
      </c>
      <c r="I9995" s="12">
        <v>162.1</v>
      </c>
      <c r="J9995" s="11" t="s">
        <v>7635</v>
      </c>
      <c r="K9995" s="36" t="s">
        <v>7636</v>
      </c>
      <c r="L9995" s="42" t="s">
        <v>141</v>
      </c>
    </row>
    <row r="9996" spans="1:12">
      <c r="A9996" s="36">
        <v>2018</v>
      </c>
      <c r="B9996" s="14" t="s">
        <v>1965</v>
      </c>
      <c r="C9996" s="9">
        <v>43124</v>
      </c>
      <c r="D9996" s="14" t="s">
        <v>537</v>
      </c>
      <c r="E9996" s="1" t="s">
        <v>181</v>
      </c>
      <c r="F9996" s="1">
        <v>4008</v>
      </c>
      <c r="G9996" s="1" t="s">
        <v>408</v>
      </c>
      <c r="H9996" s="1" t="s">
        <v>2503</v>
      </c>
      <c r="I9996" s="12">
        <v>103.3</v>
      </c>
      <c r="J9996" s="11" t="s">
        <v>7637</v>
      </c>
      <c r="K9996" s="36" t="s">
        <v>7632</v>
      </c>
      <c r="L9996" s="42" t="s">
        <v>141</v>
      </c>
    </row>
    <row r="9997" spans="1:12">
      <c r="A9997" s="36">
        <v>2018</v>
      </c>
      <c r="B9997" s="14" t="s">
        <v>1965</v>
      </c>
      <c r="C9997" s="9">
        <v>43129</v>
      </c>
      <c r="D9997" s="14" t="s">
        <v>537</v>
      </c>
      <c r="E9997" s="1" t="s">
        <v>181</v>
      </c>
      <c r="F9997" s="1">
        <v>4008</v>
      </c>
      <c r="G9997" s="1" t="s">
        <v>408</v>
      </c>
      <c r="H9997" s="1" t="s">
        <v>2503</v>
      </c>
      <c r="I9997" s="12">
        <v>100.9</v>
      </c>
      <c r="J9997" s="11" t="s">
        <v>7638</v>
      </c>
      <c r="K9997" s="36" t="s">
        <v>7632</v>
      </c>
      <c r="L9997" s="42" t="s">
        <v>141</v>
      </c>
    </row>
    <row r="9998" spans="1:12">
      <c r="A9998" s="36">
        <v>2018</v>
      </c>
      <c r="B9998" s="14" t="s">
        <v>1965</v>
      </c>
      <c r="C9998" s="9">
        <v>43124</v>
      </c>
      <c r="D9998" s="14" t="s">
        <v>537</v>
      </c>
      <c r="E9998" s="1" t="s">
        <v>181</v>
      </c>
      <c r="F9998" s="1">
        <v>4008</v>
      </c>
      <c r="G9998" s="1" t="s">
        <v>1050</v>
      </c>
      <c r="H9998" s="11" t="s">
        <v>396</v>
      </c>
      <c r="I9998" s="12">
        <v>87</v>
      </c>
      <c r="J9998" s="11">
        <v>24719</v>
      </c>
      <c r="K9998" s="36" t="s">
        <v>7636</v>
      </c>
      <c r="L9998" s="42" t="s">
        <v>141</v>
      </c>
    </row>
    <row r="9999" spans="1:12">
      <c r="A9999" s="36">
        <v>2018</v>
      </c>
      <c r="B9999" s="14" t="s">
        <v>1965</v>
      </c>
      <c r="C9999" s="9">
        <v>43109</v>
      </c>
      <c r="D9999" s="14" t="s">
        <v>537</v>
      </c>
      <c r="E9999" s="1" t="s">
        <v>13</v>
      </c>
      <c r="F9999" s="1">
        <v>5069</v>
      </c>
      <c r="G9999" s="1" t="s">
        <v>510</v>
      </c>
      <c r="H9999" s="11" t="s">
        <v>2087</v>
      </c>
      <c r="I9999" s="12">
        <v>52</v>
      </c>
      <c r="J9999" s="11" t="s">
        <v>7639</v>
      </c>
      <c r="K9999" s="36" t="s">
        <v>7588</v>
      </c>
      <c r="L9999" s="42" t="s">
        <v>141</v>
      </c>
    </row>
    <row r="10000" spans="1:12">
      <c r="A10000" s="36">
        <v>2018</v>
      </c>
      <c r="B10000" s="14" t="s">
        <v>1965</v>
      </c>
      <c r="C10000" s="9">
        <v>43115</v>
      </c>
      <c r="D10000" s="14" t="s">
        <v>537</v>
      </c>
      <c r="E10000" s="1" t="s">
        <v>13</v>
      </c>
      <c r="F10000" s="1">
        <v>5069</v>
      </c>
      <c r="G10000" s="1" t="s">
        <v>269</v>
      </c>
      <c r="H10000" s="1" t="s">
        <v>270</v>
      </c>
      <c r="I10000" s="12">
        <v>78.599999999999994</v>
      </c>
      <c r="J10000" s="11" t="s">
        <v>7640</v>
      </c>
      <c r="K10000" s="36" t="s">
        <v>6245</v>
      </c>
      <c r="L10000" s="42" t="s">
        <v>141</v>
      </c>
    </row>
    <row r="10001" spans="1:12">
      <c r="A10001" s="36">
        <v>2018</v>
      </c>
      <c r="B10001" s="14" t="s">
        <v>1965</v>
      </c>
      <c r="C10001" s="9">
        <v>43113</v>
      </c>
      <c r="D10001" s="14" t="s">
        <v>537</v>
      </c>
      <c r="E10001" s="1" t="s">
        <v>13</v>
      </c>
      <c r="F10001" s="1">
        <v>5069</v>
      </c>
      <c r="G10001" s="1" t="s">
        <v>408</v>
      </c>
      <c r="H10001" s="1" t="s">
        <v>2503</v>
      </c>
      <c r="I10001" s="12">
        <v>26</v>
      </c>
      <c r="J10001" s="11" t="s">
        <v>7641</v>
      </c>
      <c r="K10001" s="36" t="s">
        <v>6677</v>
      </c>
      <c r="L10001" s="42" t="s">
        <v>141</v>
      </c>
    </row>
    <row r="10002" spans="1:12">
      <c r="A10002" s="36">
        <v>2018</v>
      </c>
      <c r="B10002" s="14" t="s">
        <v>1965</v>
      </c>
      <c r="C10002" s="9">
        <v>43122</v>
      </c>
      <c r="D10002" s="14" t="s">
        <v>537</v>
      </c>
      <c r="E10002" s="1" t="s">
        <v>13</v>
      </c>
      <c r="F10002" s="1">
        <v>5069</v>
      </c>
      <c r="G10002" s="1" t="s">
        <v>408</v>
      </c>
      <c r="H10002" s="1" t="s">
        <v>2503</v>
      </c>
      <c r="I10002" s="12">
        <v>75.3</v>
      </c>
      <c r="J10002" s="11" t="s">
        <v>7642</v>
      </c>
      <c r="K10002" s="36" t="s">
        <v>6247</v>
      </c>
      <c r="L10002" s="42" t="s">
        <v>141</v>
      </c>
    </row>
    <row r="10003" spans="1:12">
      <c r="A10003" s="36">
        <v>2018</v>
      </c>
      <c r="B10003" s="14" t="s">
        <v>1965</v>
      </c>
      <c r="C10003" s="9">
        <v>43125</v>
      </c>
      <c r="D10003" s="14" t="s">
        <v>537</v>
      </c>
      <c r="E10003" s="1" t="s">
        <v>13</v>
      </c>
      <c r="F10003" s="1">
        <v>5069</v>
      </c>
      <c r="G10003" s="1" t="s">
        <v>269</v>
      </c>
      <c r="H10003" s="1" t="s">
        <v>270</v>
      </c>
      <c r="I10003" s="12">
        <v>80</v>
      </c>
      <c r="J10003" s="11" t="s">
        <v>7643</v>
      </c>
      <c r="K10003" s="36" t="s">
        <v>7644</v>
      </c>
      <c r="L10003" s="42" t="s">
        <v>141</v>
      </c>
    </row>
    <row r="10004" spans="1:12">
      <c r="A10004" s="36">
        <v>2018</v>
      </c>
      <c r="B10004" s="14" t="s">
        <v>1965</v>
      </c>
      <c r="C10004" s="9">
        <v>43131</v>
      </c>
      <c r="D10004" s="14" t="s">
        <v>537</v>
      </c>
      <c r="E10004" s="1" t="s">
        <v>13</v>
      </c>
      <c r="F10004" s="1">
        <v>5069</v>
      </c>
      <c r="G10004" s="1" t="s">
        <v>408</v>
      </c>
      <c r="H10004" s="1" t="s">
        <v>2503</v>
      </c>
      <c r="I10004" s="12">
        <v>53</v>
      </c>
      <c r="J10004" s="11" t="s">
        <v>7645</v>
      </c>
      <c r="K10004" s="36" t="s">
        <v>7646</v>
      </c>
      <c r="L10004" s="42" t="s">
        <v>141</v>
      </c>
    </row>
    <row r="10005" spans="1:12">
      <c r="A10005" s="36">
        <v>2018</v>
      </c>
      <c r="B10005" s="14" t="s">
        <v>1965</v>
      </c>
      <c r="C10005" s="9">
        <v>43131</v>
      </c>
      <c r="D10005" s="14" t="s">
        <v>537</v>
      </c>
      <c r="E10005" s="1" t="s">
        <v>213</v>
      </c>
      <c r="F10005" s="1">
        <v>4252</v>
      </c>
      <c r="G10005" s="1" t="s">
        <v>149</v>
      </c>
      <c r="H10005" s="11" t="s">
        <v>7584</v>
      </c>
      <c r="I10005" s="12">
        <v>33</v>
      </c>
      <c r="J10005" s="11" t="s">
        <v>7647</v>
      </c>
      <c r="K10005" s="36" t="s">
        <v>7648</v>
      </c>
      <c r="L10005" s="42" t="s">
        <v>141</v>
      </c>
    </row>
    <row r="10006" spans="1:12">
      <c r="A10006" s="36">
        <v>2018</v>
      </c>
      <c r="B10006" s="14" t="s">
        <v>1965</v>
      </c>
      <c r="C10006" s="9">
        <v>43108</v>
      </c>
      <c r="D10006" s="14" t="s">
        <v>537</v>
      </c>
      <c r="E10006" s="1" t="s">
        <v>308</v>
      </c>
      <c r="F10006" s="1">
        <v>4526</v>
      </c>
      <c r="G10006" s="1" t="s">
        <v>149</v>
      </c>
      <c r="H10006" s="11" t="s">
        <v>7584</v>
      </c>
      <c r="I10006" s="12">
        <v>120</v>
      </c>
      <c r="J10006" s="11" t="s">
        <v>7649</v>
      </c>
      <c r="K10006" s="36" t="s">
        <v>7650</v>
      </c>
      <c r="L10006" s="42" t="s">
        <v>141</v>
      </c>
    </row>
    <row r="10007" spans="1:12">
      <c r="A10007" s="36">
        <v>2018</v>
      </c>
      <c r="B10007" s="14" t="s">
        <v>1965</v>
      </c>
      <c r="C10007" s="9">
        <v>43102</v>
      </c>
      <c r="D10007" s="14" t="s">
        <v>537</v>
      </c>
      <c r="E10007" s="1" t="s">
        <v>308</v>
      </c>
      <c r="F10007" s="1">
        <v>4531</v>
      </c>
      <c r="G10007" s="1" t="s">
        <v>149</v>
      </c>
      <c r="H10007" s="11" t="s">
        <v>7584</v>
      </c>
      <c r="I10007" s="12">
        <v>110</v>
      </c>
      <c r="J10007" s="11" t="s">
        <v>7651</v>
      </c>
      <c r="K10007" s="36" t="s">
        <v>7650</v>
      </c>
      <c r="L10007" s="42" t="s">
        <v>141</v>
      </c>
    </row>
    <row r="10008" spans="1:12">
      <c r="A10008" s="36">
        <v>2018</v>
      </c>
      <c r="B10008" s="14" t="s">
        <v>1965</v>
      </c>
      <c r="C10008" s="9">
        <v>43112</v>
      </c>
      <c r="D10008" s="14" t="s">
        <v>537</v>
      </c>
      <c r="E10008" s="1" t="s">
        <v>308</v>
      </c>
      <c r="F10008" s="1">
        <v>4419</v>
      </c>
      <c r="G10008" s="1" t="s">
        <v>269</v>
      </c>
      <c r="H10008" s="1" t="s">
        <v>183</v>
      </c>
      <c r="I10008" s="12">
        <v>127</v>
      </c>
      <c r="J10008" s="11" t="s">
        <v>7652</v>
      </c>
      <c r="K10008" s="36" t="s">
        <v>7581</v>
      </c>
      <c r="L10008" s="42" t="s">
        <v>141</v>
      </c>
    </row>
    <row r="10009" spans="1:12">
      <c r="A10009" s="36">
        <v>2018</v>
      </c>
      <c r="B10009" s="14" t="s">
        <v>1965</v>
      </c>
      <c r="C10009" s="9">
        <v>43112</v>
      </c>
      <c r="D10009" s="14" t="s">
        <v>537</v>
      </c>
      <c r="E10009" s="1" t="s">
        <v>308</v>
      </c>
      <c r="F10009" s="1">
        <v>4419</v>
      </c>
      <c r="G10009" s="1" t="s">
        <v>137</v>
      </c>
      <c r="H10009" s="1" t="s">
        <v>138</v>
      </c>
      <c r="I10009" s="12">
        <v>128.80000000000001</v>
      </c>
      <c r="J10009" s="11" t="s">
        <v>7546</v>
      </c>
      <c r="K10009" s="36" t="s">
        <v>7581</v>
      </c>
      <c r="L10009" s="42" t="s">
        <v>141</v>
      </c>
    </row>
    <row r="10010" spans="1:12">
      <c r="A10010" s="36">
        <v>2018</v>
      </c>
      <c r="B10010" s="14" t="s">
        <v>1965</v>
      </c>
      <c r="C10010" s="9">
        <v>43113</v>
      </c>
      <c r="D10010" s="14" t="s">
        <v>537</v>
      </c>
      <c r="E10010" s="1" t="s">
        <v>308</v>
      </c>
      <c r="F10010" s="1">
        <v>4419</v>
      </c>
      <c r="G10010" s="1" t="s">
        <v>137</v>
      </c>
      <c r="H10010" s="1" t="s">
        <v>138</v>
      </c>
      <c r="I10010" s="12">
        <v>91.9</v>
      </c>
      <c r="J10010" s="11" t="s">
        <v>7547</v>
      </c>
      <c r="K10010" s="36" t="s">
        <v>7653</v>
      </c>
      <c r="L10010" s="42" t="s">
        <v>141</v>
      </c>
    </row>
    <row r="10011" spans="1:12">
      <c r="A10011" s="36">
        <v>2018</v>
      </c>
      <c r="B10011" s="14" t="s">
        <v>1965</v>
      </c>
      <c r="C10011" s="9">
        <v>43122</v>
      </c>
      <c r="D10011" s="14" t="s">
        <v>537</v>
      </c>
      <c r="E10011" s="1" t="s">
        <v>308</v>
      </c>
      <c r="F10011" s="1">
        <v>4419</v>
      </c>
      <c r="G10011" s="1" t="s">
        <v>269</v>
      </c>
      <c r="H10011" s="1" t="s">
        <v>183</v>
      </c>
      <c r="I10011" s="12">
        <v>71</v>
      </c>
      <c r="J10011" s="11" t="s">
        <v>7654</v>
      </c>
      <c r="K10011" s="36" t="s">
        <v>7653</v>
      </c>
      <c r="L10011" s="42" t="s">
        <v>141</v>
      </c>
    </row>
    <row r="10012" spans="1:12">
      <c r="A10012" s="36">
        <v>2018</v>
      </c>
      <c r="B10012" s="14" t="s">
        <v>1965</v>
      </c>
      <c r="C10012" s="9">
        <v>43123</v>
      </c>
      <c r="D10012" s="14" t="s">
        <v>537</v>
      </c>
      <c r="E10012" s="1" t="s">
        <v>308</v>
      </c>
      <c r="F10012" s="1">
        <v>4419</v>
      </c>
      <c r="G10012" s="1" t="s">
        <v>269</v>
      </c>
      <c r="H10012" s="1" t="s">
        <v>183</v>
      </c>
      <c r="I10012" s="12">
        <v>111</v>
      </c>
      <c r="J10012" s="11" t="s">
        <v>7655</v>
      </c>
      <c r="K10012" s="36" t="s">
        <v>7653</v>
      </c>
      <c r="L10012" s="42" t="s">
        <v>141</v>
      </c>
    </row>
    <row r="10013" spans="1:12">
      <c r="A10013" s="36">
        <v>2018</v>
      </c>
      <c r="B10013" s="14" t="s">
        <v>1965</v>
      </c>
      <c r="C10013" s="9">
        <v>43115</v>
      </c>
      <c r="D10013" s="14" t="s">
        <v>537</v>
      </c>
      <c r="E10013" s="1" t="s">
        <v>308</v>
      </c>
      <c r="F10013" s="1">
        <v>4419</v>
      </c>
      <c r="G10013" s="1" t="s">
        <v>269</v>
      </c>
      <c r="H10013" s="1" t="s">
        <v>287</v>
      </c>
      <c r="I10013" s="12">
        <v>66</v>
      </c>
      <c r="J10013" s="11" t="s">
        <v>7656</v>
      </c>
      <c r="K10013" s="36" t="s">
        <v>7653</v>
      </c>
      <c r="L10013" s="42" t="s">
        <v>141</v>
      </c>
    </row>
    <row r="10014" spans="1:12">
      <c r="A10014" s="36">
        <v>2018</v>
      </c>
      <c r="B10014" s="14" t="s">
        <v>1965</v>
      </c>
      <c r="C10014" s="9">
        <v>43122</v>
      </c>
      <c r="D10014" s="14" t="s">
        <v>537</v>
      </c>
      <c r="E10014" s="1" t="s">
        <v>308</v>
      </c>
      <c r="F10014" s="1">
        <v>4419</v>
      </c>
      <c r="G10014" s="1" t="s">
        <v>137</v>
      </c>
      <c r="H10014" s="1" t="s">
        <v>287</v>
      </c>
      <c r="I10014" s="12">
        <v>72</v>
      </c>
      <c r="J10014" s="11">
        <v>10299</v>
      </c>
      <c r="K10014" s="36" t="s">
        <v>7653</v>
      </c>
      <c r="L10014" s="42" t="s">
        <v>141</v>
      </c>
    </row>
    <row r="10015" spans="1:12">
      <c r="A10015" s="36">
        <v>2018</v>
      </c>
      <c r="B10015" s="14" t="s">
        <v>1965</v>
      </c>
      <c r="C10015" s="9">
        <v>43114</v>
      </c>
      <c r="D10015" s="14" t="s">
        <v>537</v>
      </c>
      <c r="E10015" s="1" t="s">
        <v>308</v>
      </c>
      <c r="F10015" s="1">
        <v>4419</v>
      </c>
      <c r="G10015" s="1" t="s">
        <v>137</v>
      </c>
      <c r="H10015" s="1" t="s">
        <v>138</v>
      </c>
      <c r="I10015" s="12">
        <v>77.599999999999994</v>
      </c>
      <c r="J10015" s="11" t="s">
        <v>7657</v>
      </c>
      <c r="K10015" s="36" t="s">
        <v>7653</v>
      </c>
      <c r="L10015" s="42" t="s">
        <v>141</v>
      </c>
    </row>
    <row r="10016" spans="1:12">
      <c r="A10016" s="36">
        <v>2018</v>
      </c>
      <c r="B10016" s="14" t="s">
        <v>1965</v>
      </c>
      <c r="C10016" s="9">
        <v>43115</v>
      </c>
      <c r="D10016" s="14" t="s">
        <v>537</v>
      </c>
      <c r="E10016" s="1" t="s">
        <v>308</v>
      </c>
      <c r="F10016" s="1">
        <v>4419</v>
      </c>
      <c r="G10016" s="1" t="s">
        <v>137</v>
      </c>
      <c r="H10016" s="1" t="s">
        <v>138</v>
      </c>
      <c r="I10016" s="12">
        <v>82.3</v>
      </c>
      <c r="J10016" s="11" t="s">
        <v>7548</v>
      </c>
      <c r="K10016" s="36" t="s">
        <v>7653</v>
      </c>
      <c r="L10016" s="42" t="s">
        <v>141</v>
      </c>
    </row>
    <row r="10017" spans="1:12">
      <c r="A10017" s="36">
        <v>2018</v>
      </c>
      <c r="B10017" s="14" t="s">
        <v>1965</v>
      </c>
      <c r="C10017" s="9">
        <v>43115</v>
      </c>
      <c r="D10017" s="14" t="s">
        <v>537</v>
      </c>
      <c r="E10017" s="1" t="s">
        <v>308</v>
      </c>
      <c r="F10017" s="1">
        <v>4419</v>
      </c>
      <c r="G10017" s="1" t="s">
        <v>137</v>
      </c>
      <c r="H10017" s="1" t="s">
        <v>185</v>
      </c>
      <c r="I10017" s="12">
        <v>90</v>
      </c>
      <c r="J10017" s="11">
        <v>1379</v>
      </c>
      <c r="K10017" s="36" t="s">
        <v>7653</v>
      </c>
      <c r="L10017" s="42" t="s">
        <v>141</v>
      </c>
    </row>
    <row r="10018" spans="1:12">
      <c r="A10018" s="36">
        <v>2018</v>
      </c>
      <c r="B10018" s="14" t="s">
        <v>1965</v>
      </c>
      <c r="C10018" s="9">
        <v>43114</v>
      </c>
      <c r="D10018" s="14" t="s">
        <v>537</v>
      </c>
      <c r="E10018" s="1" t="s">
        <v>308</v>
      </c>
      <c r="F10018" s="1">
        <v>4419</v>
      </c>
      <c r="G10018" s="1" t="s">
        <v>137</v>
      </c>
      <c r="H10018" s="1" t="s">
        <v>185</v>
      </c>
      <c r="I10018" s="12">
        <v>128</v>
      </c>
      <c r="J10018" s="11">
        <v>1377</v>
      </c>
      <c r="K10018" s="36" t="s">
        <v>7653</v>
      </c>
      <c r="L10018" s="42" t="s">
        <v>141</v>
      </c>
    </row>
    <row r="10019" spans="1:12">
      <c r="A10019" s="36">
        <v>2018</v>
      </c>
      <c r="B10019" s="14" t="s">
        <v>1965</v>
      </c>
      <c r="C10019" s="9">
        <v>43113</v>
      </c>
      <c r="D10019" s="14" t="s">
        <v>537</v>
      </c>
      <c r="E10019" s="1" t="s">
        <v>308</v>
      </c>
      <c r="F10019" s="1">
        <v>4419</v>
      </c>
      <c r="G10019" s="1" t="s">
        <v>137</v>
      </c>
      <c r="H10019" s="1" t="s">
        <v>185</v>
      </c>
      <c r="I10019" s="12">
        <v>90</v>
      </c>
      <c r="J10019" s="11">
        <v>1374</v>
      </c>
      <c r="K10019" s="36" t="s">
        <v>7653</v>
      </c>
      <c r="L10019" s="42" t="s">
        <v>141</v>
      </c>
    </row>
    <row r="10020" spans="1:12">
      <c r="A10020" s="36">
        <v>2018</v>
      </c>
      <c r="B10020" s="14" t="s">
        <v>1965</v>
      </c>
      <c r="C10020" s="9">
        <v>43123</v>
      </c>
      <c r="D10020" s="14" t="s">
        <v>537</v>
      </c>
      <c r="E10020" s="1" t="s">
        <v>308</v>
      </c>
      <c r="F10020" s="1">
        <v>4419</v>
      </c>
      <c r="G10020" s="1" t="s">
        <v>137</v>
      </c>
      <c r="H10020" s="1" t="s">
        <v>287</v>
      </c>
      <c r="I10020" s="12">
        <v>75</v>
      </c>
      <c r="J10020" s="11">
        <v>10302</v>
      </c>
      <c r="K10020" s="36" t="s">
        <v>7653</v>
      </c>
      <c r="L10020" s="42" t="s">
        <v>141</v>
      </c>
    </row>
    <row r="10021" spans="1:12">
      <c r="A10021" s="36">
        <v>2018</v>
      </c>
      <c r="B10021" s="14" t="s">
        <v>1965</v>
      </c>
      <c r="C10021" s="9">
        <v>43115</v>
      </c>
      <c r="D10021" s="14" t="s">
        <v>537</v>
      </c>
      <c r="E10021" s="1" t="s">
        <v>308</v>
      </c>
      <c r="F10021" s="1">
        <v>4419</v>
      </c>
      <c r="G10021" s="1" t="s">
        <v>137</v>
      </c>
      <c r="H10021" s="1" t="s">
        <v>138</v>
      </c>
      <c r="I10021" s="12">
        <v>73.7</v>
      </c>
      <c r="J10021" s="11" t="s">
        <v>7658</v>
      </c>
      <c r="K10021" s="36" t="s">
        <v>7653</v>
      </c>
      <c r="L10021" s="42" t="s">
        <v>141</v>
      </c>
    </row>
    <row r="10022" spans="1:12">
      <c r="A10022" s="36">
        <v>2018</v>
      </c>
      <c r="B10022" s="14" t="s">
        <v>1965</v>
      </c>
      <c r="C10022" s="9">
        <v>43119</v>
      </c>
      <c r="D10022" s="14" t="s">
        <v>537</v>
      </c>
      <c r="E10022" s="1" t="s">
        <v>308</v>
      </c>
      <c r="F10022" s="1">
        <v>4419</v>
      </c>
      <c r="G10022" s="1" t="s">
        <v>510</v>
      </c>
      <c r="H10022" s="11" t="s">
        <v>2087</v>
      </c>
      <c r="I10022" s="12">
        <v>126</v>
      </c>
      <c r="J10022" s="11">
        <v>1761</v>
      </c>
      <c r="K10022" s="36" t="s">
        <v>2495</v>
      </c>
      <c r="L10022" s="42" t="s">
        <v>141</v>
      </c>
    </row>
    <row r="10023" spans="1:12">
      <c r="A10023" s="36">
        <v>2018</v>
      </c>
      <c r="B10023" s="14" t="s">
        <v>1965</v>
      </c>
      <c r="C10023" s="9">
        <v>43116</v>
      </c>
      <c r="D10023" s="14" t="s">
        <v>537</v>
      </c>
      <c r="E10023" s="1" t="s">
        <v>308</v>
      </c>
      <c r="F10023" s="1">
        <v>4525</v>
      </c>
      <c r="G10023" s="1" t="s">
        <v>149</v>
      </c>
      <c r="H10023" s="1" t="s">
        <v>500</v>
      </c>
      <c r="I10023" s="12">
        <v>109.8</v>
      </c>
      <c r="J10023" s="11" t="s">
        <v>7659</v>
      </c>
      <c r="K10023" s="36" t="s">
        <v>7660</v>
      </c>
      <c r="L10023" s="42" t="s">
        <v>141</v>
      </c>
    </row>
    <row r="10024" spans="1:12">
      <c r="A10024" s="36">
        <v>2018</v>
      </c>
      <c r="B10024" s="14" t="s">
        <v>1965</v>
      </c>
      <c r="C10024" s="9">
        <v>43119</v>
      </c>
      <c r="D10024" s="14" t="s">
        <v>537</v>
      </c>
      <c r="E10024" s="1" t="s">
        <v>308</v>
      </c>
      <c r="F10024" s="1">
        <v>4525</v>
      </c>
      <c r="G10024" s="1" t="s">
        <v>269</v>
      </c>
      <c r="H10024" s="1" t="s">
        <v>270</v>
      </c>
      <c r="I10024" s="12">
        <v>178.5</v>
      </c>
      <c r="J10024" s="11" t="s">
        <v>7661</v>
      </c>
      <c r="K10024" s="36" t="s">
        <v>7660</v>
      </c>
      <c r="L10024" s="42" t="s">
        <v>141</v>
      </c>
    </row>
    <row r="10025" spans="1:12">
      <c r="A10025" s="36">
        <v>2018</v>
      </c>
      <c r="B10025" s="14" t="s">
        <v>1965</v>
      </c>
      <c r="C10025" s="9">
        <v>43130</v>
      </c>
      <c r="D10025" s="14" t="s">
        <v>537</v>
      </c>
      <c r="E10025" s="1" t="s">
        <v>308</v>
      </c>
      <c r="F10025" s="1">
        <v>4418</v>
      </c>
      <c r="G10025" s="1" t="s">
        <v>149</v>
      </c>
      <c r="H10025" s="11" t="s">
        <v>7584</v>
      </c>
      <c r="I10025" s="12">
        <v>108</v>
      </c>
      <c r="J10025" s="11" t="s">
        <v>7662</v>
      </c>
      <c r="K10025" s="36" t="s">
        <v>7663</v>
      </c>
      <c r="L10025" s="42" t="s">
        <v>141</v>
      </c>
    </row>
    <row r="10026" spans="1:12">
      <c r="A10026" s="36">
        <v>2018</v>
      </c>
      <c r="B10026" s="14" t="s">
        <v>1965</v>
      </c>
      <c r="C10026" s="9">
        <v>43131</v>
      </c>
      <c r="D10026" s="14" t="s">
        <v>537</v>
      </c>
      <c r="E10026" s="1" t="s">
        <v>308</v>
      </c>
      <c r="F10026" s="1">
        <v>4418</v>
      </c>
      <c r="G10026" s="1" t="s">
        <v>149</v>
      </c>
      <c r="H10026" s="11" t="s">
        <v>7584</v>
      </c>
      <c r="I10026" s="12">
        <v>63</v>
      </c>
      <c r="J10026" s="11" t="s">
        <v>7664</v>
      </c>
      <c r="K10026" s="36" t="s">
        <v>7663</v>
      </c>
      <c r="L10026" s="42" t="s">
        <v>141</v>
      </c>
    </row>
    <row r="10027" spans="1:12">
      <c r="A10027" s="36">
        <v>2018</v>
      </c>
      <c r="B10027" s="14" t="s">
        <v>1965</v>
      </c>
      <c r="C10027" s="9">
        <v>43129</v>
      </c>
      <c r="D10027" s="14" t="s">
        <v>537</v>
      </c>
      <c r="E10027" s="1" t="s">
        <v>308</v>
      </c>
      <c r="F10027" s="1">
        <v>4525</v>
      </c>
      <c r="G10027" s="1" t="s">
        <v>269</v>
      </c>
      <c r="H10027" s="1" t="s">
        <v>270</v>
      </c>
      <c r="I10027" s="12">
        <v>133.9</v>
      </c>
      <c r="J10027" s="11" t="s">
        <v>7665</v>
      </c>
      <c r="K10027" s="36" t="s">
        <v>7666</v>
      </c>
      <c r="L10027" s="42" t="s">
        <v>141</v>
      </c>
    </row>
    <row r="10028" spans="1:12">
      <c r="A10028" s="36">
        <v>2018</v>
      </c>
      <c r="B10028" s="14" t="s">
        <v>1965</v>
      </c>
      <c r="C10028" s="9">
        <v>43131</v>
      </c>
      <c r="D10028" s="14" t="s">
        <v>537</v>
      </c>
      <c r="E10028" s="1" t="s">
        <v>308</v>
      </c>
      <c r="F10028" s="1">
        <v>4525</v>
      </c>
      <c r="G10028" s="1" t="s">
        <v>269</v>
      </c>
      <c r="H10028" s="1" t="s">
        <v>270</v>
      </c>
      <c r="I10028" s="12">
        <v>235.2</v>
      </c>
      <c r="J10028" s="11" t="s">
        <v>7667</v>
      </c>
      <c r="K10028" s="36" t="s">
        <v>7666</v>
      </c>
      <c r="L10028" s="42" t="s">
        <v>141</v>
      </c>
    </row>
    <row r="10029" spans="1:12">
      <c r="A10029" s="36">
        <v>2018</v>
      </c>
      <c r="B10029" s="14" t="s">
        <v>1965</v>
      </c>
      <c r="C10029" s="9">
        <v>43127</v>
      </c>
      <c r="D10029" s="14" t="s">
        <v>537</v>
      </c>
      <c r="E10029" s="1" t="s">
        <v>308</v>
      </c>
      <c r="F10029" s="1">
        <v>4419</v>
      </c>
      <c r="G10029" s="1" t="s">
        <v>269</v>
      </c>
      <c r="H10029" s="11" t="s">
        <v>1655</v>
      </c>
      <c r="I10029" s="12">
        <v>72.099999999999994</v>
      </c>
      <c r="J10029" s="11" t="s">
        <v>7668</v>
      </c>
      <c r="K10029" s="36" t="s">
        <v>7669</v>
      </c>
      <c r="L10029" s="42" t="s">
        <v>141</v>
      </c>
    </row>
    <row r="10030" spans="1:12">
      <c r="A10030" s="36">
        <v>2018</v>
      </c>
      <c r="B10030" s="14" t="s">
        <v>1965</v>
      </c>
      <c r="C10030" s="9">
        <v>43131</v>
      </c>
      <c r="D10030" s="14" t="s">
        <v>537</v>
      </c>
      <c r="E10030" s="1" t="s">
        <v>308</v>
      </c>
      <c r="F10030" s="1">
        <v>4419</v>
      </c>
      <c r="G10030" s="1" t="s">
        <v>510</v>
      </c>
      <c r="H10030" s="11" t="s">
        <v>2087</v>
      </c>
      <c r="I10030" s="12">
        <v>88</v>
      </c>
      <c r="J10030" s="11">
        <v>1800</v>
      </c>
      <c r="K10030" s="36" t="s">
        <v>7669</v>
      </c>
      <c r="L10030" s="42" t="s">
        <v>141</v>
      </c>
    </row>
    <row r="10031" spans="1:12">
      <c r="A10031" s="36">
        <v>2018</v>
      </c>
      <c r="B10031" s="14" t="s">
        <v>1965</v>
      </c>
      <c r="C10031" s="9">
        <v>43128</v>
      </c>
      <c r="D10031" s="14" t="s">
        <v>537</v>
      </c>
      <c r="E10031" s="1" t="s">
        <v>308</v>
      </c>
      <c r="F10031" s="1">
        <v>4419</v>
      </c>
      <c r="G10031" s="1" t="s">
        <v>510</v>
      </c>
      <c r="H10031" s="11" t="s">
        <v>2087</v>
      </c>
      <c r="I10031" s="12">
        <v>113</v>
      </c>
      <c r="J10031" s="11">
        <v>1786</v>
      </c>
      <c r="K10031" s="36" t="s">
        <v>7669</v>
      </c>
      <c r="L10031" s="42" t="s">
        <v>141</v>
      </c>
    </row>
    <row r="10032" spans="1:12">
      <c r="A10032" s="36">
        <v>2018</v>
      </c>
      <c r="B10032" s="14" t="s">
        <v>1965</v>
      </c>
      <c r="C10032" s="9">
        <v>43126</v>
      </c>
      <c r="D10032" s="14" t="s">
        <v>537</v>
      </c>
      <c r="E10032" s="1" t="s">
        <v>308</v>
      </c>
      <c r="F10032" s="1">
        <v>4419</v>
      </c>
      <c r="G10032" s="1" t="s">
        <v>137</v>
      </c>
      <c r="H10032" s="1" t="s">
        <v>185</v>
      </c>
      <c r="I10032" s="12">
        <v>91</v>
      </c>
      <c r="J10032" s="11">
        <v>1384</v>
      </c>
      <c r="K10032" s="36" t="s">
        <v>7669</v>
      </c>
      <c r="L10032" s="42" t="s">
        <v>141</v>
      </c>
    </row>
    <row r="10033" spans="1:12">
      <c r="A10033" s="36">
        <v>2018</v>
      </c>
      <c r="B10033" s="14" t="s">
        <v>1965</v>
      </c>
      <c r="C10033" s="9">
        <v>43124</v>
      </c>
      <c r="D10033" s="14" t="s">
        <v>537</v>
      </c>
      <c r="E10033" s="1" t="s">
        <v>308</v>
      </c>
      <c r="F10033" s="1">
        <v>4419</v>
      </c>
      <c r="G10033" s="1" t="s">
        <v>137</v>
      </c>
      <c r="H10033" s="1" t="s">
        <v>185</v>
      </c>
      <c r="I10033" s="12">
        <v>93</v>
      </c>
      <c r="J10033" s="11">
        <v>1382</v>
      </c>
      <c r="K10033" s="36" t="s">
        <v>7669</v>
      </c>
      <c r="L10033" s="42" t="s">
        <v>141</v>
      </c>
    </row>
    <row r="10034" spans="1:12">
      <c r="A10034" s="36">
        <v>2018</v>
      </c>
      <c r="B10034" s="14" t="s">
        <v>1965</v>
      </c>
      <c r="C10034" s="9">
        <v>43120</v>
      </c>
      <c r="D10034" s="14" t="s">
        <v>537</v>
      </c>
      <c r="E10034" s="1" t="s">
        <v>308</v>
      </c>
      <c r="F10034" s="1">
        <v>4419</v>
      </c>
      <c r="G10034" s="1" t="s">
        <v>137</v>
      </c>
      <c r="H10034" s="1" t="s">
        <v>138</v>
      </c>
      <c r="I10034" s="12">
        <v>94.8</v>
      </c>
      <c r="J10034" s="11" t="s">
        <v>7670</v>
      </c>
      <c r="K10034" s="36" t="s">
        <v>2495</v>
      </c>
      <c r="L10034" s="42" t="s">
        <v>141</v>
      </c>
    </row>
    <row r="10035" spans="1:12">
      <c r="A10035" s="36">
        <v>2018</v>
      </c>
      <c r="B10035" s="14" t="s">
        <v>1965</v>
      </c>
      <c r="C10035" s="9">
        <v>43120</v>
      </c>
      <c r="D10035" s="14" t="s">
        <v>537</v>
      </c>
      <c r="E10035" s="1" t="s">
        <v>308</v>
      </c>
      <c r="F10035" s="1">
        <v>4419</v>
      </c>
      <c r="G10035" s="1" t="s">
        <v>137</v>
      </c>
      <c r="H10035" s="1" t="s">
        <v>138</v>
      </c>
      <c r="I10035" s="12">
        <v>94.6</v>
      </c>
      <c r="J10035" s="11" t="s">
        <v>7671</v>
      </c>
      <c r="K10035" s="36" t="s">
        <v>2495</v>
      </c>
      <c r="L10035" s="42" t="s">
        <v>141</v>
      </c>
    </row>
    <row r="10036" spans="1:12">
      <c r="A10036" s="36">
        <v>2018</v>
      </c>
      <c r="B10036" s="14" t="s">
        <v>1965</v>
      </c>
      <c r="C10036" s="9">
        <v>43120</v>
      </c>
      <c r="D10036" s="14" t="s">
        <v>537</v>
      </c>
      <c r="E10036" s="1" t="s">
        <v>308</v>
      </c>
      <c r="F10036" s="1">
        <v>4419</v>
      </c>
      <c r="G10036" s="1" t="s">
        <v>137</v>
      </c>
      <c r="H10036" s="1" t="s">
        <v>138</v>
      </c>
      <c r="I10036" s="12">
        <v>97.2</v>
      </c>
      <c r="J10036" s="11" t="s">
        <v>7672</v>
      </c>
      <c r="K10036" s="36" t="s">
        <v>2495</v>
      </c>
      <c r="L10036" s="42" t="s">
        <v>141</v>
      </c>
    </row>
    <row r="10037" spans="1:12">
      <c r="A10037" s="36">
        <v>2018</v>
      </c>
      <c r="B10037" s="14" t="s">
        <v>1965</v>
      </c>
      <c r="C10037" s="9">
        <v>43121</v>
      </c>
      <c r="D10037" s="14" t="s">
        <v>537</v>
      </c>
      <c r="E10037" s="1" t="s">
        <v>308</v>
      </c>
      <c r="F10037" s="1">
        <v>4419</v>
      </c>
      <c r="G10037" s="1" t="s">
        <v>137</v>
      </c>
      <c r="H10037" s="1" t="s">
        <v>138</v>
      </c>
      <c r="I10037" s="12">
        <v>113.3</v>
      </c>
      <c r="J10037" s="11" t="s">
        <v>7550</v>
      </c>
      <c r="K10037" s="36" t="s">
        <v>7653</v>
      </c>
      <c r="L10037" s="42" t="s">
        <v>141</v>
      </c>
    </row>
    <row r="10038" spans="1:12">
      <c r="A10038" s="36">
        <v>2018</v>
      </c>
      <c r="B10038" s="14" t="s">
        <v>1965</v>
      </c>
      <c r="C10038" s="9">
        <v>43123</v>
      </c>
      <c r="D10038" s="14" t="s">
        <v>537</v>
      </c>
      <c r="E10038" s="1" t="s">
        <v>308</v>
      </c>
      <c r="F10038" s="1">
        <v>4419</v>
      </c>
      <c r="G10038" s="1" t="s">
        <v>137</v>
      </c>
      <c r="H10038" s="1" t="s">
        <v>138</v>
      </c>
      <c r="I10038" s="12">
        <v>84.3</v>
      </c>
      <c r="J10038" s="11" t="s">
        <v>7555</v>
      </c>
      <c r="K10038" s="36" t="s">
        <v>7653</v>
      </c>
      <c r="L10038" s="42" t="s">
        <v>141</v>
      </c>
    </row>
    <row r="10039" spans="1:12">
      <c r="A10039" s="36">
        <v>2018</v>
      </c>
      <c r="B10039" s="14" t="s">
        <v>1965</v>
      </c>
      <c r="C10039" s="9">
        <v>43124</v>
      </c>
      <c r="D10039" s="14" t="s">
        <v>537</v>
      </c>
      <c r="E10039" s="1" t="s">
        <v>308</v>
      </c>
      <c r="F10039" s="1">
        <v>4419</v>
      </c>
      <c r="G10039" s="1" t="s">
        <v>137</v>
      </c>
      <c r="H10039" s="1" t="s">
        <v>138</v>
      </c>
      <c r="I10039" s="12">
        <v>136.69999999999999</v>
      </c>
      <c r="J10039" s="11" t="s">
        <v>7673</v>
      </c>
      <c r="K10039" s="36" t="s">
        <v>7653</v>
      </c>
      <c r="L10039" s="42" t="s">
        <v>141</v>
      </c>
    </row>
    <row r="10040" spans="1:12">
      <c r="A10040" s="36">
        <v>2018</v>
      </c>
      <c r="B10040" s="14" t="s">
        <v>1965</v>
      </c>
      <c r="C10040" s="9">
        <v>43118</v>
      </c>
      <c r="D10040" s="14" t="s">
        <v>537</v>
      </c>
      <c r="E10040" s="1" t="s">
        <v>308</v>
      </c>
      <c r="F10040" s="1">
        <v>4419</v>
      </c>
      <c r="G10040" s="1" t="s">
        <v>510</v>
      </c>
      <c r="H10040" s="11" t="s">
        <v>2087</v>
      </c>
      <c r="I10040" s="12">
        <v>90</v>
      </c>
      <c r="J10040" s="11" t="s">
        <v>7674</v>
      </c>
      <c r="K10040" s="36" t="s">
        <v>2495</v>
      </c>
      <c r="L10040" s="42" t="s">
        <v>141</v>
      </c>
    </row>
    <row r="10041" spans="1:12">
      <c r="A10041" s="36">
        <v>2018</v>
      </c>
      <c r="B10041" s="14" t="s">
        <v>1965</v>
      </c>
      <c r="C10041" s="9">
        <v>43124</v>
      </c>
      <c r="D10041" s="14" t="s">
        <v>537</v>
      </c>
      <c r="E10041" s="1" t="s">
        <v>308</v>
      </c>
      <c r="F10041" s="1">
        <v>4419</v>
      </c>
      <c r="G10041" s="1" t="s">
        <v>137</v>
      </c>
      <c r="H10041" s="1" t="s">
        <v>138</v>
      </c>
      <c r="I10041" s="12">
        <v>105.8</v>
      </c>
      <c r="J10041" s="11" t="s">
        <v>7675</v>
      </c>
      <c r="K10041" s="36" t="s">
        <v>7669</v>
      </c>
      <c r="L10041" s="42" t="s">
        <v>141</v>
      </c>
    </row>
    <row r="10042" spans="1:12">
      <c r="A10042" s="36">
        <v>2018</v>
      </c>
      <c r="B10042" s="14" t="s">
        <v>1965</v>
      </c>
      <c r="C10042" s="9">
        <v>43126</v>
      </c>
      <c r="D10042" s="14" t="s">
        <v>537</v>
      </c>
      <c r="E10042" s="1" t="s">
        <v>308</v>
      </c>
      <c r="F10042" s="1">
        <v>4419</v>
      </c>
      <c r="G10042" s="1" t="s">
        <v>137</v>
      </c>
      <c r="H10042" s="1" t="s">
        <v>138</v>
      </c>
      <c r="I10042" s="12">
        <v>31.8</v>
      </c>
      <c r="J10042" s="11" t="s">
        <v>7676</v>
      </c>
      <c r="K10042" s="36" t="s">
        <v>7669</v>
      </c>
      <c r="L10042" s="42" t="s">
        <v>141</v>
      </c>
    </row>
    <row r="10043" spans="1:12">
      <c r="A10043" s="36">
        <v>2018</v>
      </c>
      <c r="B10043" s="14" t="s">
        <v>1965</v>
      </c>
      <c r="C10043" s="9">
        <v>43119</v>
      </c>
      <c r="D10043" s="14" t="s">
        <v>537</v>
      </c>
      <c r="E10043" s="1" t="s">
        <v>308</v>
      </c>
      <c r="F10043" s="1">
        <v>4419</v>
      </c>
      <c r="G10043" s="1" t="s">
        <v>510</v>
      </c>
      <c r="H10043" s="11" t="s">
        <v>2087</v>
      </c>
      <c r="I10043" s="12">
        <v>127</v>
      </c>
      <c r="J10043" s="11" t="s">
        <v>7677</v>
      </c>
      <c r="K10043" s="36" t="s">
        <v>2495</v>
      </c>
      <c r="L10043" s="42" t="s">
        <v>141</v>
      </c>
    </row>
    <row r="10044" spans="1:12">
      <c r="A10044" s="36">
        <v>2018</v>
      </c>
      <c r="B10044" s="14" t="s">
        <v>1965</v>
      </c>
      <c r="C10044" s="9">
        <v>43127</v>
      </c>
      <c r="D10044" s="14" t="s">
        <v>537</v>
      </c>
      <c r="E10044" s="1" t="s">
        <v>148</v>
      </c>
      <c r="F10044" s="1">
        <v>4475</v>
      </c>
      <c r="G10044" s="1" t="s">
        <v>137</v>
      </c>
      <c r="H10044" s="1" t="s">
        <v>138</v>
      </c>
      <c r="I10044" s="12">
        <v>16.399999999999999</v>
      </c>
      <c r="J10044" s="11" t="s">
        <v>7678</v>
      </c>
      <c r="K10044" s="36" t="s">
        <v>7601</v>
      </c>
      <c r="L10044" s="42" t="s">
        <v>141</v>
      </c>
    </row>
    <row r="10045" spans="1:12">
      <c r="A10045" s="36">
        <v>2018</v>
      </c>
      <c r="B10045" s="14" t="s">
        <v>1965</v>
      </c>
      <c r="C10045" s="9">
        <v>43128</v>
      </c>
      <c r="D10045" s="14" t="s">
        <v>537</v>
      </c>
      <c r="E10045" s="1" t="s">
        <v>308</v>
      </c>
      <c r="F10045" s="1">
        <v>4419</v>
      </c>
      <c r="G10045" s="1" t="s">
        <v>137</v>
      </c>
      <c r="H10045" s="1" t="s">
        <v>138</v>
      </c>
      <c r="I10045" s="12">
        <v>85.5</v>
      </c>
      <c r="J10045" s="11" t="s">
        <v>7679</v>
      </c>
      <c r="K10045" s="36" t="s">
        <v>7669</v>
      </c>
      <c r="L10045" s="42" t="s">
        <v>141</v>
      </c>
    </row>
    <row r="10046" spans="1:12">
      <c r="A10046" s="36">
        <v>2018</v>
      </c>
      <c r="B10046" s="14" t="s">
        <v>1965</v>
      </c>
      <c r="C10046" s="9">
        <v>43129</v>
      </c>
      <c r="D10046" s="14" t="s">
        <v>537</v>
      </c>
      <c r="E10046" s="1" t="s">
        <v>308</v>
      </c>
      <c r="F10046" s="1">
        <v>4419</v>
      </c>
      <c r="G10046" s="1" t="s">
        <v>137</v>
      </c>
      <c r="H10046" s="1" t="s">
        <v>138</v>
      </c>
      <c r="I10046" s="12">
        <v>100.3</v>
      </c>
      <c r="J10046" s="11" t="s">
        <v>7677</v>
      </c>
      <c r="K10046" s="36" t="s">
        <v>7669</v>
      </c>
      <c r="L10046" s="42" t="s">
        <v>141</v>
      </c>
    </row>
    <row r="10047" spans="1:12">
      <c r="A10047" s="36">
        <v>2018</v>
      </c>
      <c r="B10047" s="14" t="s">
        <v>1965</v>
      </c>
      <c r="C10047" s="9">
        <v>43131</v>
      </c>
      <c r="D10047" s="14" t="s">
        <v>537</v>
      </c>
      <c r="E10047" s="1" t="s">
        <v>308</v>
      </c>
      <c r="F10047" s="1">
        <v>4419</v>
      </c>
      <c r="G10047" s="1" t="s">
        <v>137</v>
      </c>
      <c r="H10047" s="1" t="s">
        <v>138</v>
      </c>
      <c r="I10047" s="12">
        <v>111.6</v>
      </c>
      <c r="J10047" s="11" t="s">
        <v>7680</v>
      </c>
      <c r="K10047" s="36" t="s">
        <v>7669</v>
      </c>
      <c r="L10047" s="42" t="s">
        <v>141</v>
      </c>
    </row>
    <row r="10048" spans="1:12">
      <c r="A10048" s="36">
        <v>2018</v>
      </c>
      <c r="B10048" s="14" t="s">
        <v>1965</v>
      </c>
      <c r="C10048" s="9">
        <v>43112</v>
      </c>
      <c r="D10048" s="14" t="s">
        <v>537</v>
      </c>
      <c r="E10048" s="1" t="s">
        <v>13</v>
      </c>
      <c r="F10048" s="1">
        <v>5069</v>
      </c>
      <c r="G10048" s="1" t="s">
        <v>137</v>
      </c>
      <c r="H10048" s="1" t="s">
        <v>138</v>
      </c>
      <c r="I10048" s="12">
        <v>57</v>
      </c>
      <c r="J10048" s="11" t="s">
        <v>7681</v>
      </c>
      <c r="K10048" s="36" t="s">
        <v>6677</v>
      </c>
      <c r="L10048" s="42" t="s">
        <v>141</v>
      </c>
    </row>
    <row r="10049" spans="1:12">
      <c r="A10049" s="36">
        <v>2018</v>
      </c>
      <c r="B10049" s="14" t="s">
        <v>1965</v>
      </c>
      <c r="C10049" s="9">
        <v>43103</v>
      </c>
      <c r="D10049" s="14" t="s">
        <v>537</v>
      </c>
      <c r="E10049" s="1" t="s">
        <v>6</v>
      </c>
      <c r="F10049" s="1">
        <v>4137</v>
      </c>
      <c r="G10049" s="1" t="s">
        <v>137</v>
      </c>
      <c r="H10049" s="1" t="s">
        <v>138</v>
      </c>
      <c r="I10049" s="12">
        <v>175.4</v>
      </c>
      <c r="J10049" s="11" t="s">
        <v>7682</v>
      </c>
      <c r="K10049" s="36" t="s">
        <v>3564</v>
      </c>
      <c r="L10049" s="42" t="s">
        <v>273</v>
      </c>
    </row>
    <row r="10050" spans="1:12">
      <c r="A10050" s="36">
        <v>2018</v>
      </c>
      <c r="B10050" s="14" t="s">
        <v>1965</v>
      </c>
      <c r="C10050" s="9">
        <v>43106</v>
      </c>
      <c r="D10050" s="14" t="s">
        <v>537</v>
      </c>
      <c r="E10050" s="1" t="s">
        <v>6</v>
      </c>
      <c r="F10050" s="1">
        <v>4137</v>
      </c>
      <c r="G10050" s="1" t="s">
        <v>137</v>
      </c>
      <c r="H10050" s="1" t="s">
        <v>138</v>
      </c>
      <c r="I10050" s="12">
        <v>75.5</v>
      </c>
      <c r="J10050" s="11" t="s">
        <v>7683</v>
      </c>
      <c r="K10050" s="36" t="s">
        <v>5843</v>
      </c>
      <c r="L10050" s="42" t="s">
        <v>273</v>
      </c>
    </row>
    <row r="10051" spans="1:12">
      <c r="A10051" s="36">
        <v>2018</v>
      </c>
      <c r="B10051" s="14" t="s">
        <v>1965</v>
      </c>
      <c r="C10051" s="9">
        <v>43112</v>
      </c>
      <c r="D10051" s="14" t="s">
        <v>537</v>
      </c>
      <c r="E10051" s="1" t="s">
        <v>6</v>
      </c>
      <c r="F10051" s="1">
        <v>4137</v>
      </c>
      <c r="G10051" s="1" t="s">
        <v>137</v>
      </c>
      <c r="H10051" s="1" t="s">
        <v>138</v>
      </c>
      <c r="I10051" s="12">
        <v>95.6</v>
      </c>
      <c r="J10051" s="11" t="s">
        <v>7543</v>
      </c>
      <c r="K10051" s="36" t="s">
        <v>5843</v>
      </c>
      <c r="L10051" s="42" t="s">
        <v>273</v>
      </c>
    </row>
    <row r="10052" spans="1:12">
      <c r="A10052" s="36">
        <v>2018</v>
      </c>
      <c r="B10052" s="14" t="s">
        <v>1965</v>
      </c>
      <c r="C10052" s="9">
        <v>43115</v>
      </c>
      <c r="D10052" s="14" t="s">
        <v>537</v>
      </c>
      <c r="E10052" s="1" t="s">
        <v>6</v>
      </c>
      <c r="F10052" s="1">
        <v>4137</v>
      </c>
      <c r="G10052" s="1" t="s">
        <v>137</v>
      </c>
      <c r="H10052" s="1" t="s">
        <v>138</v>
      </c>
      <c r="I10052" s="12">
        <v>132.30000000000001</v>
      </c>
      <c r="J10052" s="11" t="s">
        <v>7684</v>
      </c>
      <c r="K10052" s="36" t="s">
        <v>6329</v>
      </c>
      <c r="L10052" s="42" t="s">
        <v>273</v>
      </c>
    </row>
    <row r="10053" spans="1:12">
      <c r="A10053" s="36">
        <v>2018</v>
      </c>
      <c r="B10053" s="14" t="s">
        <v>1965</v>
      </c>
      <c r="C10053" s="9">
        <v>43115</v>
      </c>
      <c r="D10053" s="14" t="s">
        <v>537</v>
      </c>
      <c r="E10053" s="1" t="s">
        <v>6</v>
      </c>
      <c r="F10053" s="1">
        <v>4137</v>
      </c>
      <c r="G10053" s="1" t="s">
        <v>137</v>
      </c>
      <c r="H10053" s="1" t="s">
        <v>138</v>
      </c>
      <c r="I10053" s="12">
        <v>157.6</v>
      </c>
      <c r="J10053" s="11" t="s">
        <v>7685</v>
      </c>
      <c r="K10053" s="36" t="s">
        <v>5021</v>
      </c>
      <c r="L10053" s="42" t="s">
        <v>273</v>
      </c>
    </row>
    <row r="10054" spans="1:12">
      <c r="A10054" s="36">
        <v>2018</v>
      </c>
      <c r="B10054" s="14" t="s">
        <v>1965</v>
      </c>
      <c r="C10054" s="9">
        <v>43115</v>
      </c>
      <c r="D10054" s="14" t="s">
        <v>537</v>
      </c>
      <c r="E10054" s="1" t="s">
        <v>6</v>
      </c>
      <c r="F10054" s="1">
        <v>4138</v>
      </c>
      <c r="G10054" s="1" t="s">
        <v>510</v>
      </c>
      <c r="H10054" s="11" t="s">
        <v>2087</v>
      </c>
      <c r="I10054" s="12">
        <v>157</v>
      </c>
      <c r="J10054" s="11" t="s">
        <v>7675</v>
      </c>
      <c r="K10054" s="36" t="s">
        <v>7082</v>
      </c>
      <c r="L10054" s="42" t="s">
        <v>273</v>
      </c>
    </row>
    <row r="10055" spans="1:12">
      <c r="A10055" s="36">
        <v>2018</v>
      </c>
      <c r="B10055" s="14" t="s">
        <v>1965</v>
      </c>
      <c r="C10055" s="9">
        <v>43120</v>
      </c>
      <c r="D10055" s="14" t="s">
        <v>537</v>
      </c>
      <c r="E10055" s="1" t="s">
        <v>6</v>
      </c>
      <c r="F10055" s="1">
        <v>4137</v>
      </c>
      <c r="G10055" s="1" t="s">
        <v>137</v>
      </c>
      <c r="H10055" s="1" t="s">
        <v>138</v>
      </c>
      <c r="I10055" s="12">
        <v>166.1</v>
      </c>
      <c r="J10055" s="11" t="s">
        <v>7686</v>
      </c>
      <c r="K10055" s="36" t="s">
        <v>5021</v>
      </c>
      <c r="L10055" s="42" t="s">
        <v>273</v>
      </c>
    </row>
    <row r="10056" spans="1:12">
      <c r="A10056" s="36">
        <v>2018</v>
      </c>
      <c r="B10056" s="14" t="s">
        <v>1965</v>
      </c>
      <c r="C10056" s="9">
        <v>43104</v>
      </c>
      <c r="D10056" s="14" t="s">
        <v>537</v>
      </c>
      <c r="E10056" s="1" t="s">
        <v>13</v>
      </c>
      <c r="F10056" s="1">
        <v>5055</v>
      </c>
      <c r="G10056" s="1" t="s">
        <v>179</v>
      </c>
      <c r="H10056" s="1" t="s">
        <v>281</v>
      </c>
      <c r="I10056" s="12">
        <v>66</v>
      </c>
      <c r="J10056" s="11">
        <v>71375</v>
      </c>
      <c r="K10056" s="36" t="s">
        <v>3567</v>
      </c>
      <c r="L10056" s="42" t="s">
        <v>273</v>
      </c>
    </row>
    <row r="10057" spans="1:12">
      <c r="A10057" s="36">
        <v>2018</v>
      </c>
      <c r="B10057" s="14" t="s">
        <v>1965</v>
      </c>
      <c r="C10057" s="9">
        <v>43108</v>
      </c>
      <c r="D10057" s="14" t="s">
        <v>537</v>
      </c>
      <c r="E10057" s="1" t="s">
        <v>13</v>
      </c>
      <c r="F10057" s="1">
        <v>5064</v>
      </c>
      <c r="G10057" s="1" t="s">
        <v>179</v>
      </c>
      <c r="H10057" s="1" t="s">
        <v>281</v>
      </c>
      <c r="I10057" s="12">
        <v>108</v>
      </c>
      <c r="J10057" s="11">
        <v>71420</v>
      </c>
      <c r="K10057" s="36" t="s">
        <v>5827</v>
      </c>
      <c r="L10057" s="42" t="s">
        <v>273</v>
      </c>
    </row>
    <row r="10058" spans="1:12">
      <c r="A10058" s="36">
        <v>2018</v>
      </c>
      <c r="B10058" s="14" t="s">
        <v>1965</v>
      </c>
      <c r="C10058" s="9">
        <v>43110</v>
      </c>
      <c r="D10058" s="14" t="s">
        <v>537</v>
      </c>
      <c r="E10058" s="1" t="s">
        <v>13</v>
      </c>
      <c r="F10058" s="1">
        <v>5055</v>
      </c>
      <c r="G10058" s="1" t="s">
        <v>37</v>
      </c>
      <c r="H10058" s="11" t="s">
        <v>1482</v>
      </c>
      <c r="I10058" s="12">
        <v>84</v>
      </c>
      <c r="J10058" s="11" t="s">
        <v>7687</v>
      </c>
      <c r="K10058" s="36" t="s">
        <v>2903</v>
      </c>
      <c r="L10058" s="42" t="s">
        <v>273</v>
      </c>
    </row>
    <row r="10059" spans="1:12">
      <c r="A10059" s="36">
        <v>2018</v>
      </c>
      <c r="B10059" s="14" t="s">
        <v>1965</v>
      </c>
      <c r="C10059" s="9">
        <v>43118</v>
      </c>
      <c r="D10059" s="14" t="s">
        <v>537</v>
      </c>
      <c r="E10059" s="1" t="s">
        <v>13</v>
      </c>
      <c r="F10059" s="1">
        <v>5075</v>
      </c>
      <c r="G10059" s="1" t="s">
        <v>37</v>
      </c>
      <c r="H10059" s="1" t="s">
        <v>274</v>
      </c>
      <c r="I10059" s="12">
        <v>31</v>
      </c>
      <c r="J10059" s="11" t="s">
        <v>7688</v>
      </c>
      <c r="K10059" s="36" t="s">
        <v>1045</v>
      </c>
      <c r="L10059" s="42" t="s">
        <v>273</v>
      </c>
    </row>
    <row r="10060" spans="1:12">
      <c r="A10060" s="36">
        <v>2018</v>
      </c>
      <c r="B10060" s="14" t="s">
        <v>1965</v>
      </c>
      <c r="C10060" s="9">
        <v>43126</v>
      </c>
      <c r="D10060" s="14" t="s">
        <v>537</v>
      </c>
      <c r="E10060" s="1" t="s">
        <v>13</v>
      </c>
      <c r="F10060" s="1">
        <v>5055</v>
      </c>
      <c r="G10060" s="1" t="s">
        <v>37</v>
      </c>
      <c r="H10060" s="1" t="s">
        <v>143</v>
      </c>
      <c r="I10060" s="12">
        <v>69</v>
      </c>
      <c r="J10060" s="11" t="s">
        <v>7689</v>
      </c>
      <c r="K10060" s="36" t="s">
        <v>2325</v>
      </c>
      <c r="L10060" s="42" t="s">
        <v>273</v>
      </c>
    </row>
    <row r="10061" spans="1:12">
      <c r="A10061" s="36">
        <v>2018</v>
      </c>
      <c r="B10061" s="14" t="s">
        <v>1965</v>
      </c>
      <c r="C10061" s="9">
        <v>43113</v>
      </c>
      <c r="D10061" s="14" t="s">
        <v>537</v>
      </c>
      <c r="E10061" s="1" t="s">
        <v>13</v>
      </c>
      <c r="F10061" s="1">
        <v>5064</v>
      </c>
      <c r="G10061" s="1" t="s">
        <v>37</v>
      </c>
      <c r="H10061" s="1" t="s">
        <v>143</v>
      </c>
      <c r="I10061" s="12">
        <v>90</v>
      </c>
      <c r="J10061" s="11" t="s">
        <v>7690</v>
      </c>
      <c r="K10061" s="36" t="s">
        <v>7691</v>
      </c>
      <c r="L10061" s="42" t="s">
        <v>273</v>
      </c>
    </row>
    <row r="10062" spans="1:12">
      <c r="A10062" s="36">
        <v>2018</v>
      </c>
      <c r="B10062" s="14" t="s">
        <v>1965</v>
      </c>
      <c r="C10062" s="9">
        <v>43114</v>
      </c>
      <c r="D10062" s="14" t="s">
        <v>537</v>
      </c>
      <c r="E10062" s="1" t="s">
        <v>13</v>
      </c>
      <c r="F10062" s="1">
        <v>5064</v>
      </c>
      <c r="G10062" s="1" t="s">
        <v>37</v>
      </c>
      <c r="H10062" s="1" t="s">
        <v>143</v>
      </c>
      <c r="I10062" s="12">
        <v>60</v>
      </c>
      <c r="J10062" s="11" t="s">
        <v>7692</v>
      </c>
      <c r="K10062" s="36" t="s">
        <v>7691</v>
      </c>
      <c r="L10062" s="42" t="s">
        <v>273</v>
      </c>
    </row>
    <row r="10063" spans="1:12">
      <c r="A10063" s="36">
        <v>2018</v>
      </c>
      <c r="B10063" s="14" t="s">
        <v>1965</v>
      </c>
      <c r="C10063" s="9">
        <v>43114</v>
      </c>
      <c r="D10063" s="14" t="s">
        <v>537</v>
      </c>
      <c r="E10063" s="1" t="s">
        <v>13</v>
      </c>
      <c r="F10063" s="1">
        <v>5064</v>
      </c>
      <c r="G10063" s="1" t="s">
        <v>37</v>
      </c>
      <c r="H10063" s="1" t="s">
        <v>143</v>
      </c>
      <c r="I10063" s="12">
        <v>68</v>
      </c>
      <c r="J10063" s="11" t="s">
        <v>7693</v>
      </c>
      <c r="K10063" s="36" t="s">
        <v>7691</v>
      </c>
      <c r="L10063" s="42" t="s">
        <v>273</v>
      </c>
    </row>
    <row r="10064" spans="1:12">
      <c r="A10064" s="36">
        <v>2018</v>
      </c>
      <c r="B10064" s="14" t="s">
        <v>1965</v>
      </c>
      <c r="C10064" s="9">
        <v>43114</v>
      </c>
      <c r="D10064" s="14" t="s">
        <v>537</v>
      </c>
      <c r="E10064" s="1" t="s">
        <v>13</v>
      </c>
      <c r="F10064" s="1">
        <v>5064</v>
      </c>
      <c r="G10064" s="1" t="s">
        <v>37</v>
      </c>
      <c r="H10064" s="1" t="s">
        <v>143</v>
      </c>
      <c r="I10064" s="12">
        <v>60</v>
      </c>
      <c r="J10064" s="11" t="s">
        <v>7694</v>
      </c>
      <c r="K10064" s="36" t="s">
        <v>7691</v>
      </c>
      <c r="L10064" s="42" t="s">
        <v>273</v>
      </c>
    </row>
    <row r="10065" spans="1:12">
      <c r="A10065" s="36">
        <v>2018</v>
      </c>
      <c r="B10065" s="14" t="s">
        <v>1965</v>
      </c>
      <c r="C10065" s="9">
        <v>43115</v>
      </c>
      <c r="D10065" s="14" t="s">
        <v>537</v>
      </c>
      <c r="E10065" s="1" t="s">
        <v>13</v>
      </c>
      <c r="F10065" s="1">
        <v>5064</v>
      </c>
      <c r="G10065" s="1" t="s">
        <v>37</v>
      </c>
      <c r="H10065" s="1" t="s">
        <v>143</v>
      </c>
      <c r="I10065" s="12">
        <v>60</v>
      </c>
      <c r="J10065" s="11" t="s">
        <v>7695</v>
      </c>
      <c r="K10065" s="36" t="s">
        <v>7691</v>
      </c>
      <c r="L10065" s="42" t="s">
        <v>273</v>
      </c>
    </row>
    <row r="10066" spans="1:12">
      <c r="A10066" s="36">
        <v>2018</v>
      </c>
      <c r="B10066" s="14" t="s">
        <v>1965</v>
      </c>
      <c r="C10066" s="9">
        <v>43115</v>
      </c>
      <c r="D10066" s="14" t="s">
        <v>537</v>
      </c>
      <c r="E10066" s="1" t="s">
        <v>13</v>
      </c>
      <c r="F10066" s="1">
        <v>5064</v>
      </c>
      <c r="G10066" s="1" t="s">
        <v>37</v>
      </c>
      <c r="H10066" s="1" t="s">
        <v>143</v>
      </c>
      <c r="I10066" s="12">
        <v>112</v>
      </c>
      <c r="J10066" s="11" t="s">
        <v>7696</v>
      </c>
      <c r="K10066" s="36" t="s">
        <v>7691</v>
      </c>
      <c r="L10066" s="42" t="s">
        <v>273</v>
      </c>
    </row>
    <row r="10067" spans="1:12">
      <c r="A10067" s="36">
        <v>2018</v>
      </c>
      <c r="B10067" s="14" t="s">
        <v>1965</v>
      </c>
      <c r="C10067" s="9">
        <v>43124</v>
      </c>
      <c r="D10067" s="14" t="s">
        <v>537</v>
      </c>
      <c r="E10067" s="1" t="s">
        <v>13</v>
      </c>
      <c r="F10067" s="1">
        <v>5055</v>
      </c>
      <c r="G10067" s="1" t="s">
        <v>1050</v>
      </c>
      <c r="H10067" s="11" t="s">
        <v>396</v>
      </c>
      <c r="I10067" s="12">
        <v>77.3</v>
      </c>
      <c r="J10067" s="11">
        <v>24714</v>
      </c>
      <c r="K10067" s="36" t="s">
        <v>7697</v>
      </c>
      <c r="L10067" s="42" t="s">
        <v>273</v>
      </c>
    </row>
    <row r="10068" spans="1:12">
      <c r="A10068" s="36">
        <v>2018</v>
      </c>
      <c r="B10068" s="14" t="s">
        <v>1965</v>
      </c>
      <c r="C10068" s="9">
        <v>43104</v>
      </c>
      <c r="D10068" s="14" t="s">
        <v>537</v>
      </c>
      <c r="E10068" s="1" t="s">
        <v>6</v>
      </c>
      <c r="F10068" s="1">
        <v>4133</v>
      </c>
      <c r="G10068" s="1" t="s">
        <v>137</v>
      </c>
      <c r="H10068" s="1" t="s">
        <v>299</v>
      </c>
      <c r="I10068" s="12">
        <v>190</v>
      </c>
      <c r="J10068" s="11">
        <v>1143</v>
      </c>
      <c r="K10068" s="36" t="s">
        <v>1058</v>
      </c>
      <c r="L10068" s="42" t="s">
        <v>273</v>
      </c>
    </row>
    <row r="10069" spans="1:12">
      <c r="A10069" s="36">
        <v>2018</v>
      </c>
      <c r="B10069" s="14" t="s">
        <v>1965</v>
      </c>
      <c r="C10069" s="9">
        <v>43104</v>
      </c>
      <c r="D10069" s="14" t="s">
        <v>537</v>
      </c>
      <c r="E10069" s="1" t="s">
        <v>6</v>
      </c>
      <c r="F10069" s="1">
        <v>4134</v>
      </c>
      <c r="G10069" s="1" t="s">
        <v>1050</v>
      </c>
      <c r="H10069" s="11" t="s">
        <v>294</v>
      </c>
      <c r="I10069" s="12">
        <v>177.8</v>
      </c>
      <c r="J10069" s="11">
        <v>24025</v>
      </c>
      <c r="K10069" s="36" t="s">
        <v>6318</v>
      </c>
      <c r="L10069" s="42" t="s">
        <v>273</v>
      </c>
    </row>
    <row r="10070" spans="1:12">
      <c r="A10070" s="36">
        <v>2018</v>
      </c>
      <c r="B10070" s="14" t="s">
        <v>1965</v>
      </c>
      <c r="C10070" s="9">
        <v>43103</v>
      </c>
      <c r="D10070" s="14" t="s">
        <v>537</v>
      </c>
      <c r="E10070" s="1" t="s">
        <v>6</v>
      </c>
      <c r="F10070" s="1">
        <v>4134</v>
      </c>
      <c r="G10070" s="1" t="s">
        <v>1050</v>
      </c>
      <c r="H10070" s="11" t="s">
        <v>294</v>
      </c>
      <c r="I10070" s="12">
        <v>266.5</v>
      </c>
      <c r="J10070" s="11">
        <v>24022</v>
      </c>
      <c r="K10070" s="36" t="s">
        <v>6318</v>
      </c>
      <c r="L10070" s="42" t="s">
        <v>273</v>
      </c>
    </row>
    <row r="10071" spans="1:12">
      <c r="A10071" s="36">
        <v>2018</v>
      </c>
      <c r="B10071" s="14" t="s">
        <v>1965</v>
      </c>
      <c r="C10071" s="9">
        <v>43102</v>
      </c>
      <c r="D10071" s="14" t="s">
        <v>537</v>
      </c>
      <c r="E10071" s="1" t="s">
        <v>6</v>
      </c>
      <c r="F10071" s="1">
        <v>4103</v>
      </c>
      <c r="G10071" s="1" t="s">
        <v>179</v>
      </c>
      <c r="H10071" s="1" t="s">
        <v>281</v>
      </c>
      <c r="I10071" s="12">
        <v>147</v>
      </c>
      <c r="J10071" s="11">
        <v>71347</v>
      </c>
      <c r="K10071" s="36" t="s">
        <v>7698</v>
      </c>
      <c r="L10071" s="42" t="s">
        <v>273</v>
      </c>
    </row>
    <row r="10072" spans="1:12">
      <c r="A10072" s="36">
        <v>2018</v>
      </c>
      <c r="B10072" s="14" t="s">
        <v>1965</v>
      </c>
      <c r="C10072" s="9">
        <v>43102</v>
      </c>
      <c r="D10072" s="14" t="s">
        <v>537</v>
      </c>
      <c r="E10072" s="1" t="s">
        <v>6</v>
      </c>
      <c r="F10072" s="1">
        <v>4103</v>
      </c>
      <c r="G10072" s="1" t="s">
        <v>179</v>
      </c>
      <c r="H10072" s="1" t="s">
        <v>281</v>
      </c>
      <c r="I10072" s="12">
        <v>93</v>
      </c>
      <c r="J10072" s="11">
        <v>71359</v>
      </c>
      <c r="K10072" s="36" t="s">
        <v>7699</v>
      </c>
      <c r="L10072" s="42" t="s">
        <v>273</v>
      </c>
    </row>
    <row r="10073" spans="1:12">
      <c r="A10073" s="36">
        <v>2018</v>
      </c>
      <c r="B10073" s="14" t="s">
        <v>1965</v>
      </c>
      <c r="C10073" s="9">
        <v>43105</v>
      </c>
      <c r="D10073" s="14" t="s">
        <v>537</v>
      </c>
      <c r="E10073" s="1" t="s">
        <v>6</v>
      </c>
      <c r="F10073" s="1">
        <v>4134</v>
      </c>
      <c r="G10073" s="1" t="s">
        <v>1050</v>
      </c>
      <c r="H10073" s="11" t="s">
        <v>294</v>
      </c>
      <c r="I10073" s="12">
        <v>66.3</v>
      </c>
      <c r="J10073" s="11">
        <v>24039</v>
      </c>
      <c r="K10073" s="36" t="s">
        <v>5437</v>
      </c>
      <c r="L10073" s="42" t="s">
        <v>273</v>
      </c>
    </row>
    <row r="10074" spans="1:12">
      <c r="A10074" s="36">
        <v>2018</v>
      </c>
      <c r="B10074" s="14" t="s">
        <v>1965</v>
      </c>
      <c r="C10074" s="9">
        <v>43105</v>
      </c>
      <c r="D10074" s="14" t="s">
        <v>537</v>
      </c>
      <c r="E10074" s="1" t="s">
        <v>6</v>
      </c>
      <c r="F10074" s="1">
        <v>4103</v>
      </c>
      <c r="G10074" s="1" t="s">
        <v>1050</v>
      </c>
      <c r="H10074" s="11" t="s">
        <v>294</v>
      </c>
      <c r="I10074" s="12">
        <v>253.2</v>
      </c>
      <c r="J10074" s="11">
        <v>24049</v>
      </c>
      <c r="K10074" s="36" t="s">
        <v>6325</v>
      </c>
      <c r="L10074" s="42" t="s">
        <v>273</v>
      </c>
    </row>
    <row r="10075" spans="1:12">
      <c r="A10075" s="36">
        <v>2018</v>
      </c>
      <c r="B10075" s="14" t="s">
        <v>1965</v>
      </c>
      <c r="C10075" s="9">
        <v>43122</v>
      </c>
      <c r="D10075" s="14" t="s">
        <v>537</v>
      </c>
      <c r="E10075" s="1" t="s">
        <v>6</v>
      </c>
      <c r="F10075" s="1">
        <v>4122</v>
      </c>
      <c r="G10075" s="1" t="s">
        <v>1050</v>
      </c>
      <c r="H10075" s="11" t="s">
        <v>7700</v>
      </c>
      <c r="I10075" s="12">
        <v>44.3</v>
      </c>
      <c r="J10075" s="11">
        <v>22278</v>
      </c>
      <c r="K10075" s="36" t="s">
        <v>5389</v>
      </c>
      <c r="L10075" s="42" t="s">
        <v>273</v>
      </c>
    </row>
    <row r="10076" spans="1:12">
      <c r="A10076" s="36">
        <v>2018</v>
      </c>
      <c r="B10076" s="14" t="s">
        <v>1965</v>
      </c>
      <c r="C10076" s="9">
        <v>43124</v>
      </c>
      <c r="D10076" s="14" t="s">
        <v>537</v>
      </c>
      <c r="E10076" s="1" t="s">
        <v>6</v>
      </c>
      <c r="F10076" s="1">
        <v>4122</v>
      </c>
      <c r="G10076" s="1" t="s">
        <v>1050</v>
      </c>
      <c r="H10076" s="11" t="s">
        <v>7700</v>
      </c>
      <c r="I10076" s="12">
        <v>52.5</v>
      </c>
      <c r="J10076" s="11">
        <v>22282</v>
      </c>
      <c r="K10076" s="36" t="s">
        <v>5389</v>
      </c>
      <c r="L10076" s="42" t="s">
        <v>273</v>
      </c>
    </row>
    <row r="10077" spans="1:12">
      <c r="A10077" s="36">
        <v>2018</v>
      </c>
      <c r="B10077" s="14" t="s">
        <v>1965</v>
      </c>
      <c r="C10077" s="9">
        <v>43105</v>
      </c>
      <c r="D10077" s="14" t="s">
        <v>537</v>
      </c>
      <c r="E10077" s="1" t="s">
        <v>6</v>
      </c>
      <c r="F10077" s="1">
        <v>4103</v>
      </c>
      <c r="G10077" s="1" t="s">
        <v>1050</v>
      </c>
      <c r="H10077" s="11" t="s">
        <v>294</v>
      </c>
      <c r="I10077" s="12">
        <v>94.5</v>
      </c>
      <c r="J10077" s="11">
        <v>24041</v>
      </c>
      <c r="K10077" s="36" t="s">
        <v>5018</v>
      </c>
      <c r="L10077" s="42" t="s">
        <v>273</v>
      </c>
    </row>
    <row r="10078" spans="1:12">
      <c r="A10078" s="36">
        <v>2018</v>
      </c>
      <c r="B10078" s="14" t="s">
        <v>1965</v>
      </c>
      <c r="C10078" s="9">
        <v>43105</v>
      </c>
      <c r="D10078" s="14" t="s">
        <v>537</v>
      </c>
      <c r="E10078" s="1" t="s">
        <v>6</v>
      </c>
      <c r="F10078" s="1">
        <v>4103</v>
      </c>
      <c r="G10078" s="1" t="s">
        <v>1050</v>
      </c>
      <c r="H10078" s="11" t="s">
        <v>294</v>
      </c>
      <c r="I10078" s="12">
        <v>168.5</v>
      </c>
      <c r="J10078" s="11">
        <v>24037</v>
      </c>
      <c r="K10078" s="36" t="s">
        <v>5018</v>
      </c>
      <c r="L10078" s="42" t="s">
        <v>273</v>
      </c>
    </row>
    <row r="10079" spans="1:12">
      <c r="A10079" s="36">
        <v>2018</v>
      </c>
      <c r="B10079" s="14" t="s">
        <v>1965</v>
      </c>
      <c r="C10079" s="9">
        <v>43105</v>
      </c>
      <c r="D10079" s="14" t="s">
        <v>537</v>
      </c>
      <c r="E10079" s="1" t="s">
        <v>6</v>
      </c>
      <c r="F10079" s="1">
        <v>4110</v>
      </c>
      <c r="G10079" s="1" t="s">
        <v>1050</v>
      </c>
      <c r="H10079" s="11" t="s">
        <v>294</v>
      </c>
      <c r="I10079" s="12">
        <v>150.69999999999999</v>
      </c>
      <c r="J10079" s="11">
        <v>24048</v>
      </c>
      <c r="K10079" s="36" t="s">
        <v>7701</v>
      </c>
      <c r="L10079" s="42" t="s">
        <v>273</v>
      </c>
    </row>
    <row r="10080" spans="1:12">
      <c r="A10080" s="36">
        <v>2018</v>
      </c>
      <c r="B10080" s="14" t="s">
        <v>1965</v>
      </c>
      <c r="C10080" s="9">
        <v>43106</v>
      </c>
      <c r="D10080" s="14" t="s">
        <v>537</v>
      </c>
      <c r="E10080" s="1" t="s">
        <v>6</v>
      </c>
      <c r="F10080" s="1">
        <v>4110</v>
      </c>
      <c r="G10080" s="1" t="s">
        <v>37</v>
      </c>
      <c r="H10080" s="11" t="s">
        <v>1962</v>
      </c>
      <c r="I10080" s="12">
        <v>192</v>
      </c>
      <c r="J10080" s="11" t="s">
        <v>7702</v>
      </c>
      <c r="K10080" s="36" t="s">
        <v>7701</v>
      </c>
      <c r="L10080" s="42" t="s">
        <v>273</v>
      </c>
    </row>
    <row r="10081" spans="1:12">
      <c r="A10081" s="36">
        <v>2018</v>
      </c>
      <c r="B10081" s="14" t="s">
        <v>1965</v>
      </c>
      <c r="C10081" s="9">
        <v>43109</v>
      </c>
      <c r="D10081" s="14" t="s">
        <v>537</v>
      </c>
      <c r="E10081" s="1" t="s">
        <v>6</v>
      </c>
      <c r="F10081" s="1">
        <v>4134</v>
      </c>
      <c r="G10081" s="1" t="s">
        <v>1050</v>
      </c>
      <c r="H10081" s="11" t="s">
        <v>294</v>
      </c>
      <c r="I10081" s="12">
        <v>184.7</v>
      </c>
      <c r="J10081" s="11">
        <v>24067</v>
      </c>
      <c r="K10081" s="36" t="s">
        <v>5437</v>
      </c>
      <c r="L10081" s="42" t="s">
        <v>273</v>
      </c>
    </row>
    <row r="10082" spans="1:12">
      <c r="A10082" s="36">
        <v>2018</v>
      </c>
      <c r="B10082" s="14" t="s">
        <v>1965</v>
      </c>
      <c r="C10082" s="9">
        <v>43108</v>
      </c>
      <c r="D10082" s="14" t="s">
        <v>537</v>
      </c>
      <c r="E10082" s="1" t="s">
        <v>6</v>
      </c>
      <c r="F10082" s="1">
        <v>4131</v>
      </c>
      <c r="G10082" s="1" t="s">
        <v>1050</v>
      </c>
      <c r="H10082" s="11" t="s">
        <v>294</v>
      </c>
      <c r="I10082" s="12">
        <v>223.6</v>
      </c>
      <c r="J10082" s="11">
        <v>24066</v>
      </c>
      <c r="K10082" s="36" t="s">
        <v>300</v>
      </c>
      <c r="L10082" s="42" t="s">
        <v>273</v>
      </c>
    </row>
    <row r="10083" spans="1:12">
      <c r="A10083" s="36">
        <v>2018</v>
      </c>
      <c r="B10083" s="14" t="s">
        <v>1965</v>
      </c>
      <c r="C10083" s="9">
        <v>43124</v>
      </c>
      <c r="D10083" s="14" t="s">
        <v>537</v>
      </c>
      <c r="E10083" s="1" t="s">
        <v>6</v>
      </c>
      <c r="F10083" s="1">
        <v>4122</v>
      </c>
      <c r="G10083" s="1" t="s">
        <v>1050</v>
      </c>
      <c r="H10083" s="11" t="s">
        <v>7700</v>
      </c>
      <c r="I10083" s="12">
        <v>223.4</v>
      </c>
      <c r="J10083" s="11">
        <v>22287</v>
      </c>
      <c r="K10083" s="36" t="s">
        <v>5389</v>
      </c>
      <c r="L10083" s="42" t="s">
        <v>273</v>
      </c>
    </row>
    <row r="10084" spans="1:12">
      <c r="A10084" s="36">
        <v>2018</v>
      </c>
      <c r="B10084" s="14" t="s">
        <v>1965</v>
      </c>
      <c r="C10084" s="9">
        <v>43128</v>
      </c>
      <c r="D10084" s="14" t="s">
        <v>537</v>
      </c>
      <c r="E10084" s="1" t="s">
        <v>6</v>
      </c>
      <c r="F10084" s="1">
        <v>4122</v>
      </c>
      <c r="G10084" s="1" t="s">
        <v>1050</v>
      </c>
      <c r="H10084" s="11" t="s">
        <v>7700</v>
      </c>
      <c r="I10084" s="12">
        <v>125.1</v>
      </c>
      <c r="J10084" s="11">
        <v>22297</v>
      </c>
      <c r="K10084" s="36" t="s">
        <v>5389</v>
      </c>
      <c r="L10084" s="42" t="s">
        <v>273</v>
      </c>
    </row>
    <row r="10085" spans="1:12">
      <c r="A10085" s="36">
        <v>2018</v>
      </c>
      <c r="B10085" s="14" t="s">
        <v>1965</v>
      </c>
      <c r="C10085" s="9">
        <v>43109</v>
      </c>
      <c r="D10085" s="14" t="s">
        <v>537</v>
      </c>
      <c r="E10085" s="1" t="s">
        <v>6</v>
      </c>
      <c r="F10085" s="1">
        <v>4134</v>
      </c>
      <c r="G10085" s="1" t="s">
        <v>1050</v>
      </c>
      <c r="H10085" s="11" t="s">
        <v>294</v>
      </c>
      <c r="I10085" s="12">
        <v>211.5</v>
      </c>
      <c r="J10085" s="11">
        <v>24068</v>
      </c>
      <c r="K10085" s="36" t="s">
        <v>5437</v>
      </c>
      <c r="L10085" s="42" t="s">
        <v>273</v>
      </c>
    </row>
    <row r="10086" spans="1:12">
      <c r="A10086" s="36">
        <v>2018</v>
      </c>
      <c r="B10086" s="14" t="s">
        <v>1965</v>
      </c>
      <c r="C10086" s="9">
        <v>43108</v>
      </c>
      <c r="D10086" s="14" t="s">
        <v>537</v>
      </c>
      <c r="E10086" s="1" t="s">
        <v>6</v>
      </c>
      <c r="F10086" s="1">
        <v>4133</v>
      </c>
      <c r="G10086" s="1" t="s">
        <v>137</v>
      </c>
      <c r="H10086" s="1" t="s">
        <v>299</v>
      </c>
      <c r="I10086" s="12">
        <v>174</v>
      </c>
      <c r="J10086" s="11">
        <v>1144</v>
      </c>
      <c r="K10086" s="36" t="s">
        <v>5438</v>
      </c>
      <c r="L10086" s="42" t="s">
        <v>273</v>
      </c>
    </row>
    <row r="10087" spans="1:12">
      <c r="A10087" s="36">
        <v>2018</v>
      </c>
      <c r="B10087" s="14" t="s">
        <v>1965</v>
      </c>
      <c r="C10087" s="9">
        <v>43130</v>
      </c>
      <c r="D10087" s="14" t="s">
        <v>537</v>
      </c>
      <c r="E10087" s="1" t="s">
        <v>6</v>
      </c>
      <c r="F10087" s="1">
        <v>4122</v>
      </c>
      <c r="G10087" s="1" t="s">
        <v>1050</v>
      </c>
      <c r="H10087" s="11" t="s">
        <v>7700</v>
      </c>
      <c r="I10087" s="12">
        <v>47.2</v>
      </c>
      <c r="J10087" s="11">
        <v>22302</v>
      </c>
      <c r="K10087" s="36" t="s">
        <v>5389</v>
      </c>
      <c r="L10087" s="42" t="s">
        <v>273</v>
      </c>
    </row>
    <row r="10088" spans="1:12">
      <c r="A10088" s="36">
        <v>2018</v>
      </c>
      <c r="B10088" s="14" t="s">
        <v>1965</v>
      </c>
      <c r="C10088" s="9">
        <v>43111</v>
      </c>
      <c r="D10088" s="14" t="s">
        <v>537</v>
      </c>
      <c r="E10088" s="1" t="s">
        <v>6</v>
      </c>
      <c r="F10088" s="1">
        <v>4134</v>
      </c>
      <c r="G10088" s="1" t="s">
        <v>1050</v>
      </c>
      <c r="H10088" s="11" t="s">
        <v>294</v>
      </c>
      <c r="I10088" s="12">
        <v>96.2</v>
      </c>
      <c r="J10088" s="11">
        <v>24071</v>
      </c>
      <c r="K10088" s="36" t="s">
        <v>5437</v>
      </c>
      <c r="L10088" s="42" t="s">
        <v>273</v>
      </c>
    </row>
    <row r="10089" spans="1:12">
      <c r="A10089" s="36">
        <v>2018</v>
      </c>
      <c r="B10089" s="14" t="s">
        <v>1965</v>
      </c>
      <c r="C10089" s="9">
        <v>43130</v>
      </c>
      <c r="D10089" s="14" t="s">
        <v>537</v>
      </c>
      <c r="E10089" s="1" t="s">
        <v>6</v>
      </c>
      <c r="F10089" s="1">
        <v>4122</v>
      </c>
      <c r="G10089" s="1" t="s">
        <v>1050</v>
      </c>
      <c r="H10089" s="11" t="s">
        <v>7700</v>
      </c>
      <c r="I10089" s="12">
        <v>69.7</v>
      </c>
      <c r="J10089" s="11">
        <v>22304</v>
      </c>
      <c r="K10089" s="36" t="s">
        <v>5849</v>
      </c>
      <c r="L10089" s="42" t="s">
        <v>273</v>
      </c>
    </row>
    <row r="10090" spans="1:12">
      <c r="A10090" s="36">
        <v>2018</v>
      </c>
      <c r="B10090" s="14" t="s">
        <v>1965</v>
      </c>
      <c r="C10090" s="9">
        <v>43110</v>
      </c>
      <c r="D10090" s="14" t="s">
        <v>537</v>
      </c>
      <c r="E10090" s="1" t="s">
        <v>6</v>
      </c>
      <c r="F10090" s="1">
        <v>4131</v>
      </c>
      <c r="G10090" s="1" t="s">
        <v>1050</v>
      </c>
      <c r="H10090" s="11" t="s">
        <v>294</v>
      </c>
      <c r="I10090" s="12">
        <v>214.8</v>
      </c>
      <c r="J10090" s="11">
        <v>24069</v>
      </c>
      <c r="K10090" s="36" t="s">
        <v>7703</v>
      </c>
      <c r="L10090" s="42" t="s">
        <v>273</v>
      </c>
    </row>
    <row r="10091" spans="1:12">
      <c r="A10091" s="36">
        <v>2018</v>
      </c>
      <c r="B10091" s="14" t="s">
        <v>1965</v>
      </c>
      <c r="C10091" s="9">
        <v>43131</v>
      </c>
      <c r="D10091" s="14" t="s">
        <v>537</v>
      </c>
      <c r="E10091" s="1" t="s">
        <v>6</v>
      </c>
      <c r="F10091" s="1">
        <v>4122</v>
      </c>
      <c r="G10091" s="1" t="s">
        <v>1050</v>
      </c>
      <c r="H10091" s="11" t="s">
        <v>7700</v>
      </c>
      <c r="I10091" s="12">
        <v>211.9</v>
      </c>
      <c r="J10091" s="11">
        <v>22308</v>
      </c>
      <c r="K10091" s="36" t="s">
        <v>5849</v>
      </c>
      <c r="L10091" s="42" t="s">
        <v>273</v>
      </c>
    </row>
    <row r="10092" spans="1:12">
      <c r="A10092" s="36">
        <v>2018</v>
      </c>
      <c r="B10092" s="14" t="s">
        <v>1965</v>
      </c>
      <c r="C10092" s="9">
        <v>43112</v>
      </c>
      <c r="D10092" s="14" t="s">
        <v>537</v>
      </c>
      <c r="E10092" s="1" t="s">
        <v>6</v>
      </c>
      <c r="F10092" s="1">
        <v>4133</v>
      </c>
      <c r="G10092" s="1" t="s">
        <v>137</v>
      </c>
      <c r="H10092" s="1" t="s">
        <v>299</v>
      </c>
      <c r="I10092" s="12">
        <v>196</v>
      </c>
      <c r="J10092" s="11">
        <v>1148</v>
      </c>
      <c r="K10092" s="36" t="s">
        <v>5438</v>
      </c>
      <c r="L10092" s="42" t="s">
        <v>273</v>
      </c>
    </row>
    <row r="10093" spans="1:12">
      <c r="A10093" s="36">
        <v>2018</v>
      </c>
      <c r="B10093" s="14" t="s">
        <v>1965</v>
      </c>
      <c r="C10093" s="9">
        <v>43113</v>
      </c>
      <c r="D10093" s="14" t="s">
        <v>537</v>
      </c>
      <c r="E10093" s="1" t="s">
        <v>6</v>
      </c>
      <c r="F10093" s="1">
        <v>4133</v>
      </c>
      <c r="G10093" s="1" t="s">
        <v>137</v>
      </c>
      <c r="H10093" s="1" t="s">
        <v>283</v>
      </c>
      <c r="I10093" s="12">
        <v>89</v>
      </c>
      <c r="J10093" s="11">
        <v>3194</v>
      </c>
      <c r="K10093" s="36" t="s">
        <v>5438</v>
      </c>
      <c r="L10093" s="42" t="s">
        <v>273</v>
      </c>
    </row>
    <row r="10094" spans="1:12">
      <c r="A10094" s="36">
        <v>2018</v>
      </c>
      <c r="B10094" s="14" t="s">
        <v>1965</v>
      </c>
      <c r="C10094" s="9">
        <v>43113</v>
      </c>
      <c r="D10094" s="14" t="s">
        <v>537</v>
      </c>
      <c r="E10094" s="1" t="s">
        <v>6</v>
      </c>
      <c r="F10094" s="1">
        <v>4103</v>
      </c>
      <c r="G10094" s="1" t="s">
        <v>179</v>
      </c>
      <c r="H10094" s="1" t="s">
        <v>281</v>
      </c>
      <c r="I10094" s="12">
        <v>118</v>
      </c>
      <c r="J10094" s="11">
        <v>71496</v>
      </c>
      <c r="K10094" s="36" t="s">
        <v>3564</v>
      </c>
      <c r="L10094" s="42" t="s">
        <v>273</v>
      </c>
    </row>
    <row r="10095" spans="1:12">
      <c r="A10095" s="36">
        <v>2018</v>
      </c>
      <c r="B10095" s="14" t="s">
        <v>1965</v>
      </c>
      <c r="C10095" s="9">
        <v>43113</v>
      </c>
      <c r="D10095" s="14" t="s">
        <v>537</v>
      </c>
      <c r="E10095" s="1" t="s">
        <v>6</v>
      </c>
      <c r="F10095" s="1">
        <v>4133</v>
      </c>
      <c r="G10095" s="1" t="s">
        <v>137</v>
      </c>
      <c r="H10095" s="1" t="s">
        <v>283</v>
      </c>
      <c r="I10095" s="12">
        <v>291</v>
      </c>
      <c r="J10095" s="11">
        <v>3196</v>
      </c>
      <c r="K10095" s="36" t="s">
        <v>5438</v>
      </c>
      <c r="L10095" s="42" t="s">
        <v>273</v>
      </c>
    </row>
    <row r="10096" spans="1:12">
      <c r="A10096" s="36">
        <v>2018</v>
      </c>
      <c r="B10096" s="14" t="s">
        <v>1965</v>
      </c>
      <c r="C10096" s="9">
        <v>43113</v>
      </c>
      <c r="D10096" s="14" t="s">
        <v>537</v>
      </c>
      <c r="E10096" s="1" t="s">
        <v>6</v>
      </c>
      <c r="F10096" s="1">
        <v>4122</v>
      </c>
      <c r="G10096" s="1" t="s">
        <v>37</v>
      </c>
      <c r="H10096" s="1" t="s">
        <v>143</v>
      </c>
      <c r="I10096" s="12">
        <v>194</v>
      </c>
      <c r="J10096" s="11" t="s">
        <v>7704</v>
      </c>
      <c r="K10096" s="36" t="s">
        <v>7100</v>
      </c>
      <c r="L10096" s="42" t="s">
        <v>273</v>
      </c>
    </row>
    <row r="10097" spans="1:12">
      <c r="A10097" s="36">
        <v>2018</v>
      </c>
      <c r="B10097" s="14" t="s">
        <v>1965</v>
      </c>
      <c r="C10097" s="9">
        <v>43111</v>
      </c>
      <c r="D10097" s="14" t="s">
        <v>537</v>
      </c>
      <c r="E10097" s="1" t="s">
        <v>6</v>
      </c>
      <c r="F10097" s="1">
        <v>4122</v>
      </c>
      <c r="G10097" s="1" t="s">
        <v>1050</v>
      </c>
      <c r="H10097" s="11" t="s">
        <v>396</v>
      </c>
      <c r="I10097" s="12">
        <v>88.1</v>
      </c>
      <c r="J10097" s="11">
        <v>24637</v>
      </c>
      <c r="K10097" s="36" t="s">
        <v>7100</v>
      </c>
      <c r="L10097" s="42" t="s">
        <v>273</v>
      </c>
    </row>
    <row r="10098" spans="1:12">
      <c r="A10098" s="36">
        <v>2018</v>
      </c>
      <c r="B10098" s="14" t="s">
        <v>1965</v>
      </c>
      <c r="C10098" s="9">
        <v>43113</v>
      </c>
      <c r="D10098" s="14" t="s">
        <v>537</v>
      </c>
      <c r="E10098" s="1" t="s">
        <v>6</v>
      </c>
      <c r="F10098" s="1">
        <v>4122</v>
      </c>
      <c r="G10098" s="1" t="s">
        <v>1050</v>
      </c>
      <c r="H10098" s="11" t="s">
        <v>396</v>
      </c>
      <c r="I10098" s="12">
        <v>123.9</v>
      </c>
      <c r="J10098" s="11">
        <v>24647</v>
      </c>
      <c r="K10098" s="36" t="s">
        <v>7100</v>
      </c>
      <c r="L10098" s="42" t="s">
        <v>273</v>
      </c>
    </row>
    <row r="10099" spans="1:12">
      <c r="A10099" s="36">
        <v>2018</v>
      </c>
      <c r="B10099" s="14" t="s">
        <v>1965</v>
      </c>
      <c r="C10099" s="9">
        <v>43114</v>
      </c>
      <c r="D10099" s="14" t="s">
        <v>537</v>
      </c>
      <c r="E10099" s="1" t="s">
        <v>6</v>
      </c>
      <c r="F10099" s="1">
        <v>4128</v>
      </c>
      <c r="G10099" s="1" t="s">
        <v>269</v>
      </c>
      <c r="H10099" s="1" t="s">
        <v>1659</v>
      </c>
      <c r="I10099" s="12">
        <v>127.3</v>
      </c>
      <c r="J10099" s="11" t="s">
        <v>7705</v>
      </c>
      <c r="K10099" s="36" t="s">
        <v>7706</v>
      </c>
      <c r="L10099" s="42" t="s">
        <v>273</v>
      </c>
    </row>
    <row r="10100" spans="1:12">
      <c r="A10100" s="36">
        <v>2018</v>
      </c>
      <c r="B10100" s="14" t="s">
        <v>1965</v>
      </c>
      <c r="C10100" s="9">
        <v>43114</v>
      </c>
      <c r="D10100" s="14" t="s">
        <v>537</v>
      </c>
      <c r="E10100" s="1" t="s">
        <v>6</v>
      </c>
      <c r="F10100" s="1">
        <v>4122</v>
      </c>
      <c r="G10100" s="1" t="s">
        <v>1050</v>
      </c>
      <c r="H10100" s="11" t="s">
        <v>396</v>
      </c>
      <c r="I10100" s="12">
        <v>18.2</v>
      </c>
      <c r="J10100" s="11">
        <v>24648</v>
      </c>
      <c r="K10100" s="36" t="s">
        <v>7100</v>
      </c>
      <c r="L10100" s="42" t="s">
        <v>273</v>
      </c>
    </row>
    <row r="10101" spans="1:12">
      <c r="A10101" s="36">
        <v>2018</v>
      </c>
      <c r="B10101" s="14" t="s">
        <v>1965</v>
      </c>
      <c r="C10101" s="9">
        <v>43115</v>
      </c>
      <c r="D10101" s="14" t="s">
        <v>537</v>
      </c>
      <c r="E10101" s="1" t="s">
        <v>6</v>
      </c>
      <c r="F10101" s="1">
        <v>4103</v>
      </c>
      <c r="G10101" s="1" t="s">
        <v>179</v>
      </c>
      <c r="H10101" s="1" t="s">
        <v>281</v>
      </c>
      <c r="I10101" s="12">
        <v>214</v>
      </c>
      <c r="J10101" s="11">
        <v>71533</v>
      </c>
      <c r="K10101" s="36" t="s">
        <v>3564</v>
      </c>
      <c r="L10101" s="42" t="s">
        <v>273</v>
      </c>
    </row>
    <row r="10102" spans="1:12">
      <c r="A10102" s="36">
        <v>2018</v>
      </c>
      <c r="B10102" s="14" t="s">
        <v>1965</v>
      </c>
      <c r="C10102" s="9">
        <v>43115</v>
      </c>
      <c r="D10102" s="14" t="s">
        <v>537</v>
      </c>
      <c r="E10102" s="1" t="s">
        <v>6</v>
      </c>
      <c r="F10102" s="1">
        <v>4131</v>
      </c>
      <c r="G10102" s="1" t="s">
        <v>1050</v>
      </c>
      <c r="H10102" s="11" t="s">
        <v>294</v>
      </c>
      <c r="I10102" s="12">
        <v>231</v>
      </c>
      <c r="J10102" s="11">
        <v>24077</v>
      </c>
      <c r="K10102" s="36" t="s">
        <v>5849</v>
      </c>
      <c r="L10102" s="42" t="s">
        <v>273</v>
      </c>
    </row>
    <row r="10103" spans="1:12">
      <c r="A10103" s="36">
        <v>2018</v>
      </c>
      <c r="B10103" s="14" t="s">
        <v>1965</v>
      </c>
      <c r="C10103" s="9">
        <v>43115</v>
      </c>
      <c r="D10103" s="14" t="s">
        <v>537</v>
      </c>
      <c r="E10103" s="1" t="s">
        <v>6</v>
      </c>
      <c r="F10103" s="1">
        <v>4137</v>
      </c>
      <c r="G10103" s="1" t="s">
        <v>269</v>
      </c>
      <c r="H10103" s="1" t="s">
        <v>183</v>
      </c>
      <c r="I10103" s="12">
        <v>199</v>
      </c>
      <c r="J10103" s="11" t="s">
        <v>7707</v>
      </c>
      <c r="K10103" s="36" t="s">
        <v>5021</v>
      </c>
      <c r="L10103" s="42" t="s">
        <v>273</v>
      </c>
    </row>
    <row r="10104" spans="1:12">
      <c r="A10104" s="36">
        <v>2018</v>
      </c>
      <c r="B10104" s="14" t="s">
        <v>1965</v>
      </c>
      <c r="C10104" s="9">
        <v>43115</v>
      </c>
      <c r="D10104" s="14" t="s">
        <v>537</v>
      </c>
      <c r="E10104" s="1" t="s">
        <v>6</v>
      </c>
      <c r="F10104" s="1">
        <v>4122</v>
      </c>
      <c r="G10104" s="1" t="s">
        <v>1050</v>
      </c>
      <c r="H10104" s="11" t="s">
        <v>396</v>
      </c>
      <c r="I10104" s="12">
        <v>275.10000000000002</v>
      </c>
      <c r="J10104" s="11">
        <v>24664</v>
      </c>
      <c r="K10104" s="36" t="s">
        <v>5389</v>
      </c>
      <c r="L10104" s="42" t="s">
        <v>273</v>
      </c>
    </row>
    <row r="10105" spans="1:12">
      <c r="A10105" s="36">
        <v>2018</v>
      </c>
      <c r="B10105" s="14" t="s">
        <v>1965</v>
      </c>
      <c r="C10105" s="9">
        <v>43118</v>
      </c>
      <c r="D10105" s="14" t="s">
        <v>537</v>
      </c>
      <c r="E10105" s="1" t="s">
        <v>6</v>
      </c>
      <c r="F10105" s="1">
        <v>4122</v>
      </c>
      <c r="G10105" s="1" t="s">
        <v>1050</v>
      </c>
      <c r="H10105" s="11" t="s">
        <v>396</v>
      </c>
      <c r="I10105" s="12">
        <v>200.3</v>
      </c>
      <c r="J10105" s="11">
        <v>24683</v>
      </c>
      <c r="K10105" s="36" t="s">
        <v>5389</v>
      </c>
      <c r="L10105" s="42" t="s">
        <v>273</v>
      </c>
    </row>
    <row r="10106" spans="1:12">
      <c r="A10106" s="36">
        <v>2018</v>
      </c>
      <c r="B10106" s="14" t="s">
        <v>1965</v>
      </c>
      <c r="C10106" s="9">
        <v>43113</v>
      </c>
      <c r="D10106" s="14" t="s">
        <v>537</v>
      </c>
      <c r="E10106" s="1" t="s">
        <v>6</v>
      </c>
      <c r="F10106" s="1">
        <v>4122</v>
      </c>
      <c r="G10106" s="1" t="s">
        <v>408</v>
      </c>
      <c r="H10106" s="1" t="s">
        <v>2503</v>
      </c>
      <c r="I10106" s="12">
        <v>215.6</v>
      </c>
      <c r="J10106" s="11" t="s">
        <v>7708</v>
      </c>
      <c r="K10106" s="36" t="s">
        <v>7100</v>
      </c>
      <c r="L10106" s="42" t="s">
        <v>273</v>
      </c>
    </row>
    <row r="10107" spans="1:12">
      <c r="A10107" s="36">
        <v>2018</v>
      </c>
      <c r="B10107" s="14" t="s">
        <v>1965</v>
      </c>
      <c r="C10107" s="9">
        <v>43115</v>
      </c>
      <c r="D10107" s="14" t="s">
        <v>537</v>
      </c>
      <c r="E10107" s="1" t="s">
        <v>6</v>
      </c>
      <c r="F10107" s="1">
        <v>4134</v>
      </c>
      <c r="G10107" s="1" t="s">
        <v>1050</v>
      </c>
      <c r="H10107" s="11" t="s">
        <v>294</v>
      </c>
      <c r="I10107" s="12">
        <v>167</v>
      </c>
      <c r="J10107" s="11">
        <v>24079</v>
      </c>
      <c r="K10107" s="36" t="s">
        <v>5849</v>
      </c>
      <c r="L10107" s="42" t="s">
        <v>273</v>
      </c>
    </row>
    <row r="10108" spans="1:12">
      <c r="A10108" s="36">
        <v>2018</v>
      </c>
      <c r="B10108" s="14" t="s">
        <v>1965</v>
      </c>
      <c r="C10108" s="9">
        <v>43115</v>
      </c>
      <c r="D10108" s="14" t="s">
        <v>537</v>
      </c>
      <c r="E10108" s="1" t="s">
        <v>6</v>
      </c>
      <c r="F10108" s="1">
        <v>4110</v>
      </c>
      <c r="G10108" s="1" t="s">
        <v>269</v>
      </c>
      <c r="H10108" s="1" t="s">
        <v>1659</v>
      </c>
      <c r="I10108" s="12">
        <v>173.9</v>
      </c>
      <c r="J10108" s="11" t="s">
        <v>7709</v>
      </c>
      <c r="K10108" s="36" t="s">
        <v>7701</v>
      </c>
      <c r="L10108" s="42" t="s">
        <v>273</v>
      </c>
    </row>
    <row r="10109" spans="1:12">
      <c r="A10109" s="36">
        <v>2018</v>
      </c>
      <c r="B10109" s="14" t="s">
        <v>1965</v>
      </c>
      <c r="C10109" s="9">
        <v>43116</v>
      </c>
      <c r="D10109" s="14" t="s">
        <v>537</v>
      </c>
      <c r="E10109" s="1" t="s">
        <v>6</v>
      </c>
      <c r="F10109" s="1">
        <v>4106</v>
      </c>
      <c r="G10109" s="1" t="s">
        <v>269</v>
      </c>
      <c r="H10109" s="11" t="s">
        <v>285</v>
      </c>
      <c r="I10109" s="12">
        <v>94</v>
      </c>
      <c r="J10109" s="11" t="s">
        <v>7710</v>
      </c>
      <c r="K10109" s="36" t="s">
        <v>4580</v>
      </c>
      <c r="L10109" s="42" t="s">
        <v>273</v>
      </c>
    </row>
    <row r="10110" spans="1:12">
      <c r="A10110" s="36">
        <v>2018</v>
      </c>
      <c r="B10110" s="14" t="s">
        <v>1965</v>
      </c>
      <c r="C10110" s="9">
        <v>43116</v>
      </c>
      <c r="D10110" s="14" t="s">
        <v>537</v>
      </c>
      <c r="E10110" s="1" t="s">
        <v>6</v>
      </c>
      <c r="F10110" s="1">
        <v>4106</v>
      </c>
      <c r="G10110" s="1" t="s">
        <v>269</v>
      </c>
      <c r="H10110" s="11" t="s">
        <v>285</v>
      </c>
      <c r="I10110" s="12">
        <v>248</v>
      </c>
      <c r="J10110" s="11" t="s">
        <v>7711</v>
      </c>
      <c r="K10110" s="36" t="s">
        <v>4580</v>
      </c>
      <c r="L10110" s="42" t="s">
        <v>273</v>
      </c>
    </row>
    <row r="10111" spans="1:12">
      <c r="A10111" s="36">
        <v>2018</v>
      </c>
      <c r="B10111" s="14" t="s">
        <v>1965</v>
      </c>
      <c r="C10111" s="9">
        <v>43116</v>
      </c>
      <c r="D10111" s="14" t="s">
        <v>537</v>
      </c>
      <c r="E10111" s="1" t="s">
        <v>6</v>
      </c>
      <c r="F10111" s="1">
        <v>4103</v>
      </c>
      <c r="G10111" s="1" t="s">
        <v>179</v>
      </c>
      <c r="H10111" s="1" t="s">
        <v>281</v>
      </c>
      <c r="I10111" s="12">
        <v>227</v>
      </c>
      <c r="J10111" s="11">
        <v>71549</v>
      </c>
      <c r="K10111" s="36" t="s">
        <v>3564</v>
      </c>
      <c r="L10111" s="42" t="s">
        <v>273</v>
      </c>
    </row>
    <row r="10112" spans="1:12">
      <c r="A10112" s="36">
        <v>2018</v>
      </c>
      <c r="B10112" s="14" t="s">
        <v>1965</v>
      </c>
      <c r="C10112" s="9">
        <v>43116</v>
      </c>
      <c r="D10112" s="14" t="s">
        <v>537</v>
      </c>
      <c r="E10112" s="1" t="s">
        <v>6</v>
      </c>
      <c r="F10112" s="1">
        <v>4110</v>
      </c>
      <c r="G10112" s="1" t="s">
        <v>269</v>
      </c>
      <c r="H10112" s="1" t="s">
        <v>1659</v>
      </c>
      <c r="I10112" s="12">
        <v>117.8</v>
      </c>
      <c r="J10112" s="11" t="s">
        <v>7712</v>
      </c>
      <c r="K10112" s="36" t="s">
        <v>2895</v>
      </c>
      <c r="L10112" s="42" t="s">
        <v>273</v>
      </c>
    </row>
    <row r="10113" spans="1:12">
      <c r="A10113" s="36">
        <v>2018</v>
      </c>
      <c r="B10113" s="14" t="s">
        <v>1965</v>
      </c>
      <c r="C10113" s="9">
        <v>43118</v>
      </c>
      <c r="D10113" s="14" t="s">
        <v>537</v>
      </c>
      <c r="E10113" s="1" t="s">
        <v>6</v>
      </c>
      <c r="F10113" s="1">
        <v>4134</v>
      </c>
      <c r="G10113" s="1" t="s">
        <v>1050</v>
      </c>
      <c r="H10113" s="11" t="s">
        <v>294</v>
      </c>
      <c r="I10113" s="12">
        <v>77.599999999999994</v>
      </c>
      <c r="J10113" s="11">
        <v>24082</v>
      </c>
      <c r="K10113" s="36" t="s">
        <v>5849</v>
      </c>
      <c r="L10113" s="42" t="s">
        <v>273</v>
      </c>
    </row>
    <row r="10114" spans="1:12">
      <c r="A10114" s="36">
        <v>2018</v>
      </c>
      <c r="B10114" s="14" t="s">
        <v>1965</v>
      </c>
      <c r="C10114" s="9">
        <v>43131</v>
      </c>
      <c r="D10114" s="14" t="s">
        <v>537</v>
      </c>
      <c r="E10114" s="1" t="s">
        <v>6</v>
      </c>
      <c r="F10114" s="1">
        <v>4122</v>
      </c>
      <c r="G10114" s="1" t="s">
        <v>1050</v>
      </c>
      <c r="H10114" s="1" t="s">
        <v>2503</v>
      </c>
      <c r="I10114" s="12">
        <v>69.7</v>
      </c>
      <c r="J10114" s="11" t="s">
        <v>7713</v>
      </c>
      <c r="K10114" s="36" t="s">
        <v>5849</v>
      </c>
      <c r="L10114" s="42" t="s">
        <v>273</v>
      </c>
    </row>
    <row r="10115" spans="1:12">
      <c r="A10115" s="36">
        <v>2018</v>
      </c>
      <c r="B10115" s="14" t="s">
        <v>1965</v>
      </c>
      <c r="C10115" s="9">
        <v>43105</v>
      </c>
      <c r="D10115" s="14" t="s">
        <v>537</v>
      </c>
      <c r="E10115" s="1" t="s">
        <v>6</v>
      </c>
      <c r="F10115" s="1">
        <v>4122</v>
      </c>
      <c r="G10115" s="1" t="s">
        <v>37</v>
      </c>
      <c r="H10115" s="1" t="s">
        <v>143</v>
      </c>
      <c r="I10115" s="12">
        <v>193</v>
      </c>
      <c r="J10115" s="11" t="s">
        <v>7714</v>
      </c>
      <c r="K10115" s="36" t="s">
        <v>7100</v>
      </c>
      <c r="L10115" s="42" t="s">
        <v>273</v>
      </c>
    </row>
    <row r="10116" spans="1:12">
      <c r="A10116" s="36">
        <v>2018</v>
      </c>
      <c r="B10116" s="14" t="s">
        <v>1965</v>
      </c>
      <c r="C10116" s="9">
        <v>43105</v>
      </c>
      <c r="D10116" s="14" t="s">
        <v>537</v>
      </c>
      <c r="E10116" s="1" t="s">
        <v>6</v>
      </c>
      <c r="F10116" s="1">
        <v>4122</v>
      </c>
      <c r="G10116" s="1" t="s">
        <v>37</v>
      </c>
      <c r="H10116" s="1" t="s">
        <v>143</v>
      </c>
      <c r="I10116" s="12">
        <v>239</v>
      </c>
      <c r="J10116" s="11" t="s">
        <v>7715</v>
      </c>
      <c r="K10116" s="36" t="s">
        <v>7100</v>
      </c>
      <c r="L10116" s="42" t="s">
        <v>273</v>
      </c>
    </row>
    <row r="10117" spans="1:12">
      <c r="A10117" s="36">
        <v>2018</v>
      </c>
      <c r="B10117" s="14" t="s">
        <v>1965</v>
      </c>
      <c r="C10117" s="9">
        <v>43120</v>
      </c>
      <c r="D10117" s="14" t="s">
        <v>537</v>
      </c>
      <c r="E10117" s="1" t="s">
        <v>6</v>
      </c>
      <c r="F10117" s="1">
        <v>4134</v>
      </c>
      <c r="G10117" s="1" t="s">
        <v>1050</v>
      </c>
      <c r="H10117" s="11" t="s">
        <v>294</v>
      </c>
      <c r="I10117" s="12">
        <v>97.5</v>
      </c>
      <c r="J10117" s="11">
        <v>24089</v>
      </c>
      <c r="K10117" s="36" t="s">
        <v>5849</v>
      </c>
      <c r="L10117" s="42" t="s">
        <v>273</v>
      </c>
    </row>
    <row r="10118" spans="1:12">
      <c r="A10118" s="36">
        <v>2018</v>
      </c>
      <c r="B10118" s="14" t="s">
        <v>1965</v>
      </c>
      <c r="C10118" s="9">
        <v>43121</v>
      </c>
      <c r="D10118" s="14" t="s">
        <v>537</v>
      </c>
      <c r="E10118" s="1" t="s">
        <v>6</v>
      </c>
      <c r="F10118" s="1">
        <v>4134</v>
      </c>
      <c r="G10118" s="1" t="s">
        <v>1050</v>
      </c>
      <c r="H10118" s="11" t="s">
        <v>294</v>
      </c>
      <c r="I10118" s="12">
        <v>250.5</v>
      </c>
      <c r="J10118" s="11">
        <v>24090</v>
      </c>
      <c r="K10118" s="36" t="s">
        <v>5849</v>
      </c>
      <c r="L10118" s="42" t="s">
        <v>273</v>
      </c>
    </row>
    <row r="10119" spans="1:12">
      <c r="A10119" s="36">
        <v>2018</v>
      </c>
      <c r="B10119" s="14" t="s">
        <v>1965</v>
      </c>
      <c r="C10119" s="9">
        <v>43122</v>
      </c>
      <c r="D10119" s="14" t="s">
        <v>537</v>
      </c>
      <c r="E10119" s="1" t="s">
        <v>6</v>
      </c>
      <c r="F10119" s="1">
        <v>4138</v>
      </c>
      <c r="G10119" s="1" t="s">
        <v>510</v>
      </c>
      <c r="H10119" s="11" t="s">
        <v>2087</v>
      </c>
      <c r="I10119" s="12">
        <v>470</v>
      </c>
      <c r="J10119" s="11">
        <v>1770</v>
      </c>
      <c r="K10119" s="36" t="s">
        <v>6320</v>
      </c>
      <c r="L10119" s="42" t="s">
        <v>273</v>
      </c>
    </row>
    <row r="10120" spans="1:12">
      <c r="A10120" s="36">
        <v>2018</v>
      </c>
      <c r="B10120" s="14" t="s">
        <v>1965</v>
      </c>
      <c r="C10120" s="9">
        <v>43122</v>
      </c>
      <c r="D10120" s="14" t="s">
        <v>537</v>
      </c>
      <c r="E10120" s="1" t="s">
        <v>6</v>
      </c>
      <c r="F10120" s="1">
        <v>4133</v>
      </c>
      <c r="G10120" s="1" t="s">
        <v>137</v>
      </c>
      <c r="H10120" s="1" t="s">
        <v>283</v>
      </c>
      <c r="I10120" s="12">
        <v>219</v>
      </c>
      <c r="J10120" s="11">
        <v>3232</v>
      </c>
      <c r="K10120" s="36" t="s">
        <v>1058</v>
      </c>
      <c r="L10120" s="42" t="s">
        <v>273</v>
      </c>
    </row>
    <row r="10121" spans="1:12">
      <c r="A10121" s="36">
        <v>2018</v>
      </c>
      <c r="B10121" s="14" t="s">
        <v>1965</v>
      </c>
      <c r="C10121" s="9">
        <v>43108</v>
      </c>
      <c r="D10121" s="14" t="s">
        <v>537</v>
      </c>
      <c r="E10121" s="1" t="s">
        <v>6</v>
      </c>
      <c r="F10121" s="1">
        <v>4122</v>
      </c>
      <c r="G10121" s="1" t="s">
        <v>37</v>
      </c>
      <c r="H10121" s="1" t="s">
        <v>143</v>
      </c>
      <c r="I10121" s="12">
        <v>109</v>
      </c>
      <c r="J10121" s="11" t="s">
        <v>7716</v>
      </c>
      <c r="K10121" s="36" t="s">
        <v>7100</v>
      </c>
      <c r="L10121" s="42" t="s">
        <v>273</v>
      </c>
    </row>
    <row r="10122" spans="1:12">
      <c r="A10122" s="36">
        <v>2018</v>
      </c>
      <c r="B10122" s="14" t="s">
        <v>1965</v>
      </c>
      <c r="C10122" s="9">
        <v>43123</v>
      </c>
      <c r="D10122" s="14" t="s">
        <v>537</v>
      </c>
      <c r="E10122" s="1" t="s">
        <v>6</v>
      </c>
      <c r="F10122" s="1">
        <v>4137</v>
      </c>
      <c r="G10122" s="1" t="s">
        <v>269</v>
      </c>
      <c r="H10122" s="1" t="s">
        <v>183</v>
      </c>
      <c r="I10122" s="12">
        <v>199</v>
      </c>
      <c r="J10122" s="11" t="s">
        <v>7717</v>
      </c>
      <c r="K10122" s="36" t="s">
        <v>5021</v>
      </c>
      <c r="L10122" s="42" t="s">
        <v>273</v>
      </c>
    </row>
    <row r="10123" spans="1:12">
      <c r="A10123" s="36">
        <v>2018</v>
      </c>
      <c r="B10123" s="14" t="s">
        <v>1965</v>
      </c>
      <c r="C10123" s="9">
        <v>43123</v>
      </c>
      <c r="D10123" s="14" t="s">
        <v>537</v>
      </c>
      <c r="E10123" s="1" t="s">
        <v>6</v>
      </c>
      <c r="F10123" s="1">
        <v>4137</v>
      </c>
      <c r="G10123" s="1" t="s">
        <v>269</v>
      </c>
      <c r="H10123" s="1" t="s">
        <v>287</v>
      </c>
      <c r="I10123" s="12">
        <v>108</v>
      </c>
      <c r="J10123" s="11" t="s">
        <v>7718</v>
      </c>
      <c r="K10123" s="36" t="s">
        <v>5021</v>
      </c>
      <c r="L10123" s="42" t="s">
        <v>273</v>
      </c>
    </row>
    <row r="10124" spans="1:12">
      <c r="A10124" s="36">
        <v>2018</v>
      </c>
      <c r="B10124" s="14" t="s">
        <v>1965</v>
      </c>
      <c r="C10124" s="9">
        <v>43108</v>
      </c>
      <c r="D10124" s="14" t="s">
        <v>537</v>
      </c>
      <c r="E10124" s="1" t="s">
        <v>6</v>
      </c>
      <c r="F10124" s="1">
        <v>4122</v>
      </c>
      <c r="G10124" s="1" t="s">
        <v>37</v>
      </c>
      <c r="H10124" s="1" t="s">
        <v>143</v>
      </c>
      <c r="I10124" s="12">
        <v>126</v>
      </c>
      <c r="J10124" s="11" t="s">
        <v>7719</v>
      </c>
      <c r="K10124" s="36" t="s">
        <v>7100</v>
      </c>
      <c r="L10124" s="42" t="s">
        <v>273</v>
      </c>
    </row>
    <row r="10125" spans="1:12">
      <c r="A10125" s="36">
        <v>2018</v>
      </c>
      <c r="B10125" s="14" t="s">
        <v>1965</v>
      </c>
      <c r="C10125" s="9">
        <v>43124</v>
      </c>
      <c r="D10125" s="14" t="s">
        <v>537</v>
      </c>
      <c r="E10125" s="1" t="s">
        <v>6</v>
      </c>
      <c r="F10125" s="1">
        <v>4129</v>
      </c>
      <c r="G10125" s="1" t="s">
        <v>1050</v>
      </c>
      <c r="H10125" s="11" t="s">
        <v>294</v>
      </c>
      <c r="I10125" s="12">
        <v>309.89999999999998</v>
      </c>
      <c r="J10125" s="11">
        <v>24091</v>
      </c>
      <c r="K10125" s="36" t="s">
        <v>5438</v>
      </c>
      <c r="L10125" s="42" t="s">
        <v>273</v>
      </c>
    </row>
    <row r="10126" spans="1:12">
      <c r="A10126" s="36">
        <v>2018</v>
      </c>
      <c r="B10126" s="14" t="s">
        <v>1965</v>
      </c>
      <c r="C10126" s="9">
        <v>43111</v>
      </c>
      <c r="D10126" s="14" t="s">
        <v>537</v>
      </c>
      <c r="E10126" s="1" t="s">
        <v>6</v>
      </c>
      <c r="F10126" s="1">
        <v>4122</v>
      </c>
      <c r="G10126" s="1" t="s">
        <v>37</v>
      </c>
      <c r="H10126" s="1" t="s">
        <v>143</v>
      </c>
      <c r="I10126" s="12">
        <v>94</v>
      </c>
      <c r="J10126" s="11" t="s">
        <v>7720</v>
      </c>
      <c r="K10126" s="36" t="s">
        <v>7100</v>
      </c>
      <c r="L10126" s="42" t="s">
        <v>273</v>
      </c>
    </row>
    <row r="10127" spans="1:12">
      <c r="A10127" s="36">
        <v>2018</v>
      </c>
      <c r="B10127" s="14" t="s">
        <v>1965</v>
      </c>
      <c r="C10127" s="9">
        <v>43125</v>
      </c>
      <c r="D10127" s="14" t="s">
        <v>537</v>
      </c>
      <c r="E10127" s="1" t="s">
        <v>6</v>
      </c>
      <c r="F10127" s="1">
        <v>4135</v>
      </c>
      <c r="G10127" s="1" t="s">
        <v>37</v>
      </c>
      <c r="H10127" s="1" t="s">
        <v>715</v>
      </c>
      <c r="I10127" s="12">
        <v>190</v>
      </c>
      <c r="J10127" s="11" t="s">
        <v>7721</v>
      </c>
      <c r="K10127" s="36" t="s">
        <v>3564</v>
      </c>
      <c r="L10127" s="42" t="s">
        <v>273</v>
      </c>
    </row>
    <row r="10128" spans="1:12">
      <c r="A10128" s="36">
        <v>2018</v>
      </c>
      <c r="B10128" s="14" t="s">
        <v>1965</v>
      </c>
      <c r="C10128" s="9">
        <v>43125</v>
      </c>
      <c r="D10128" s="14" t="s">
        <v>537</v>
      </c>
      <c r="E10128" s="1" t="s">
        <v>6</v>
      </c>
      <c r="F10128" s="1">
        <v>4135</v>
      </c>
      <c r="G10128" s="1" t="s">
        <v>37</v>
      </c>
      <c r="H10128" s="1" t="s">
        <v>715</v>
      </c>
      <c r="I10128" s="12">
        <v>67</v>
      </c>
      <c r="J10128" s="11" t="s">
        <v>7722</v>
      </c>
      <c r="K10128" s="36" t="s">
        <v>3564</v>
      </c>
      <c r="L10128" s="42" t="s">
        <v>273</v>
      </c>
    </row>
    <row r="10129" spans="1:12">
      <c r="A10129" s="36">
        <v>2018</v>
      </c>
      <c r="B10129" s="14" t="s">
        <v>1965</v>
      </c>
      <c r="C10129" s="9">
        <v>43125</v>
      </c>
      <c r="D10129" s="14" t="s">
        <v>537</v>
      </c>
      <c r="E10129" s="1" t="s">
        <v>6</v>
      </c>
      <c r="F10129" s="1">
        <v>4110</v>
      </c>
      <c r="G10129" s="1" t="s">
        <v>269</v>
      </c>
      <c r="H10129" s="1" t="s">
        <v>1659</v>
      </c>
      <c r="I10129" s="12">
        <v>131.4</v>
      </c>
      <c r="J10129" s="11" t="s">
        <v>7723</v>
      </c>
      <c r="K10129" s="36" t="s">
        <v>2895</v>
      </c>
      <c r="L10129" s="42" t="s">
        <v>273</v>
      </c>
    </row>
    <row r="10130" spans="1:12">
      <c r="A10130" s="36">
        <v>2018</v>
      </c>
      <c r="B10130" s="14" t="s">
        <v>1965</v>
      </c>
      <c r="C10130" s="9">
        <v>43126</v>
      </c>
      <c r="D10130" s="14" t="s">
        <v>537</v>
      </c>
      <c r="E10130" s="1" t="s">
        <v>6</v>
      </c>
      <c r="F10130" s="1">
        <v>4110</v>
      </c>
      <c r="G10130" s="1" t="s">
        <v>269</v>
      </c>
      <c r="H10130" s="1" t="s">
        <v>1659</v>
      </c>
      <c r="I10130" s="12">
        <v>93.4</v>
      </c>
      <c r="J10130" s="11" t="s">
        <v>7724</v>
      </c>
      <c r="K10130" s="36" t="s">
        <v>2895</v>
      </c>
      <c r="L10130" s="42" t="s">
        <v>273</v>
      </c>
    </row>
    <row r="10131" spans="1:12">
      <c r="A10131" s="36">
        <v>2018</v>
      </c>
      <c r="B10131" s="14" t="s">
        <v>1965</v>
      </c>
      <c r="C10131" s="9">
        <v>43111</v>
      </c>
      <c r="D10131" s="14" t="s">
        <v>537</v>
      </c>
      <c r="E10131" s="1" t="s">
        <v>6</v>
      </c>
      <c r="F10131" s="1">
        <v>4122</v>
      </c>
      <c r="G10131" s="1" t="s">
        <v>37</v>
      </c>
      <c r="H10131" s="1" t="s">
        <v>143</v>
      </c>
      <c r="I10131" s="12">
        <v>228</v>
      </c>
      <c r="J10131" s="11" t="s">
        <v>7725</v>
      </c>
      <c r="K10131" s="36" t="s">
        <v>7100</v>
      </c>
      <c r="L10131" s="42" t="s">
        <v>273</v>
      </c>
    </row>
    <row r="10132" spans="1:12">
      <c r="A10132" s="36">
        <v>2018</v>
      </c>
      <c r="B10132" s="14" t="s">
        <v>1965</v>
      </c>
      <c r="C10132" s="9">
        <v>43129</v>
      </c>
      <c r="D10132" s="14" t="s">
        <v>537</v>
      </c>
      <c r="E10132" s="1" t="s">
        <v>6</v>
      </c>
      <c r="F10132" s="1">
        <v>4110</v>
      </c>
      <c r="G10132" s="1" t="s">
        <v>269</v>
      </c>
      <c r="H10132" s="1" t="s">
        <v>1659</v>
      </c>
      <c r="I10132" s="12">
        <v>81.8</v>
      </c>
      <c r="J10132" s="11" t="s">
        <v>7726</v>
      </c>
      <c r="K10132" s="36" t="s">
        <v>7701</v>
      </c>
      <c r="L10132" s="42" t="s">
        <v>273</v>
      </c>
    </row>
    <row r="10133" spans="1:12">
      <c r="A10133" s="36">
        <v>2018</v>
      </c>
      <c r="B10133" s="14" t="s">
        <v>1965</v>
      </c>
      <c r="C10133" s="9">
        <v>43123</v>
      </c>
      <c r="D10133" s="14" t="s">
        <v>537</v>
      </c>
      <c r="E10133" s="1" t="s">
        <v>6</v>
      </c>
      <c r="F10133" s="1">
        <v>4128</v>
      </c>
      <c r="G10133" s="1" t="s">
        <v>269</v>
      </c>
      <c r="H10133" s="1" t="s">
        <v>1659</v>
      </c>
      <c r="I10133" s="12">
        <v>114.5</v>
      </c>
      <c r="J10133" s="11" t="s">
        <v>7727</v>
      </c>
      <c r="K10133" s="36" t="s">
        <v>7099</v>
      </c>
      <c r="L10133" s="42" t="s">
        <v>273</v>
      </c>
    </row>
    <row r="10134" spans="1:12">
      <c r="A10134" s="36">
        <v>2018</v>
      </c>
      <c r="B10134" s="14" t="s">
        <v>1965</v>
      </c>
      <c r="C10134" s="9">
        <v>43119</v>
      </c>
      <c r="D10134" s="14" t="s">
        <v>537</v>
      </c>
      <c r="E10134" s="1" t="s">
        <v>6</v>
      </c>
      <c r="F10134" s="1">
        <v>4128</v>
      </c>
      <c r="G10134" s="1" t="s">
        <v>269</v>
      </c>
      <c r="H10134" s="1" t="s">
        <v>1659</v>
      </c>
      <c r="I10134" s="12">
        <v>97.1</v>
      </c>
      <c r="J10134" s="11" t="s">
        <v>7728</v>
      </c>
      <c r="K10134" s="36" t="s">
        <v>7099</v>
      </c>
      <c r="L10134" s="42" t="s">
        <v>273</v>
      </c>
    </row>
    <row r="10135" spans="1:12">
      <c r="A10135" s="36">
        <v>2018</v>
      </c>
      <c r="B10135" s="14" t="s">
        <v>1965</v>
      </c>
      <c r="C10135" s="9">
        <v>43128</v>
      </c>
      <c r="D10135" s="14" t="s">
        <v>537</v>
      </c>
      <c r="E10135" s="1" t="s">
        <v>6</v>
      </c>
      <c r="F10135" s="1">
        <v>4128</v>
      </c>
      <c r="G10135" s="1" t="s">
        <v>269</v>
      </c>
      <c r="H10135" s="1" t="s">
        <v>1659</v>
      </c>
      <c r="I10135" s="12">
        <v>161.30000000000001</v>
      </c>
      <c r="J10135" s="11" t="s">
        <v>7729</v>
      </c>
      <c r="K10135" s="36" t="s">
        <v>6320</v>
      </c>
      <c r="L10135" s="42" t="s">
        <v>273</v>
      </c>
    </row>
    <row r="10136" spans="1:12">
      <c r="A10136" s="36">
        <v>2018</v>
      </c>
      <c r="B10136" s="14" t="s">
        <v>1965</v>
      </c>
      <c r="C10136" s="9">
        <v>43129</v>
      </c>
      <c r="D10136" s="14" t="s">
        <v>537</v>
      </c>
      <c r="E10136" s="1" t="s">
        <v>6</v>
      </c>
      <c r="F10136" s="1">
        <v>4133</v>
      </c>
      <c r="G10136" s="1" t="s">
        <v>137</v>
      </c>
      <c r="H10136" s="1" t="s">
        <v>551</v>
      </c>
      <c r="I10136" s="12">
        <v>167</v>
      </c>
      <c r="J10136" s="11">
        <v>1170</v>
      </c>
      <c r="K10136" s="36" t="s">
        <v>1058</v>
      </c>
      <c r="L10136" s="42" t="s">
        <v>273</v>
      </c>
    </row>
    <row r="10137" spans="1:12">
      <c r="A10137" s="36">
        <v>2018</v>
      </c>
      <c r="B10137" s="14" t="s">
        <v>1965</v>
      </c>
      <c r="C10137" s="9">
        <v>43115</v>
      </c>
      <c r="D10137" s="14" t="s">
        <v>537</v>
      </c>
      <c r="E10137" s="1" t="s">
        <v>6</v>
      </c>
      <c r="F10137" s="1">
        <v>4122</v>
      </c>
      <c r="G10137" s="1" t="s">
        <v>37</v>
      </c>
      <c r="H10137" s="1" t="s">
        <v>143</v>
      </c>
      <c r="I10137" s="12">
        <v>67</v>
      </c>
      <c r="J10137" s="11" t="s">
        <v>7730</v>
      </c>
      <c r="K10137" s="36" t="s">
        <v>7100</v>
      </c>
      <c r="L10137" s="42" t="s">
        <v>273</v>
      </c>
    </row>
    <row r="10138" spans="1:12">
      <c r="A10138" s="36">
        <v>2018</v>
      </c>
      <c r="B10138" s="14" t="s">
        <v>1965</v>
      </c>
      <c r="C10138" s="9">
        <v>43130</v>
      </c>
      <c r="D10138" s="14" t="s">
        <v>537</v>
      </c>
      <c r="E10138" s="1" t="s">
        <v>6</v>
      </c>
      <c r="F10138" s="1">
        <v>4120</v>
      </c>
      <c r="G10138" s="1" t="s">
        <v>137</v>
      </c>
      <c r="H10138" s="11" t="s">
        <v>2764</v>
      </c>
      <c r="I10138" s="12">
        <v>293</v>
      </c>
      <c r="J10138" s="11">
        <v>12332</v>
      </c>
      <c r="K10138" s="36" t="s">
        <v>7731</v>
      </c>
      <c r="L10138" s="42" t="s">
        <v>273</v>
      </c>
    </row>
    <row r="10139" spans="1:12">
      <c r="A10139" s="36">
        <v>2018</v>
      </c>
      <c r="B10139" s="14" t="s">
        <v>1965</v>
      </c>
      <c r="C10139" s="9">
        <v>43131</v>
      </c>
      <c r="D10139" s="14" t="s">
        <v>537</v>
      </c>
      <c r="E10139" s="1" t="s">
        <v>6</v>
      </c>
      <c r="F10139" s="1">
        <v>4120</v>
      </c>
      <c r="G10139" s="1" t="s">
        <v>510</v>
      </c>
      <c r="H10139" s="11" t="s">
        <v>2087</v>
      </c>
      <c r="I10139" s="12">
        <v>177</v>
      </c>
      <c r="J10139" s="11">
        <v>1803</v>
      </c>
      <c r="K10139" s="36" t="s">
        <v>7731</v>
      </c>
      <c r="L10139" s="42" t="s">
        <v>273</v>
      </c>
    </row>
    <row r="10140" spans="1:12">
      <c r="A10140" s="36">
        <v>2018</v>
      </c>
      <c r="B10140" s="14" t="s">
        <v>1965</v>
      </c>
      <c r="C10140" s="9">
        <v>43131</v>
      </c>
      <c r="D10140" s="14" t="s">
        <v>537</v>
      </c>
      <c r="E10140" s="1" t="s">
        <v>6</v>
      </c>
      <c r="F10140" s="1">
        <v>4120</v>
      </c>
      <c r="G10140" s="1" t="s">
        <v>510</v>
      </c>
      <c r="H10140" s="11" t="s">
        <v>2087</v>
      </c>
      <c r="I10140" s="12">
        <v>350</v>
      </c>
      <c r="J10140" s="11">
        <v>1804</v>
      </c>
      <c r="K10140" s="36" t="s">
        <v>7731</v>
      </c>
      <c r="L10140" s="42" t="s">
        <v>273</v>
      </c>
    </row>
    <row r="10141" spans="1:12">
      <c r="A10141" s="36">
        <v>2018</v>
      </c>
      <c r="B10141" s="14" t="s">
        <v>1965</v>
      </c>
      <c r="C10141" s="9">
        <v>43131</v>
      </c>
      <c r="D10141" s="14" t="s">
        <v>537</v>
      </c>
      <c r="E10141" s="1" t="s">
        <v>6</v>
      </c>
      <c r="F10141" s="1">
        <v>4108</v>
      </c>
      <c r="G10141" s="1" t="s">
        <v>37</v>
      </c>
      <c r="H10141" s="1" t="s">
        <v>274</v>
      </c>
      <c r="I10141" s="12">
        <v>251</v>
      </c>
      <c r="J10141" s="11" t="s">
        <v>7732</v>
      </c>
      <c r="K10141" s="36" t="s">
        <v>5226</v>
      </c>
      <c r="L10141" s="42" t="s">
        <v>273</v>
      </c>
    </row>
    <row r="10142" spans="1:12">
      <c r="A10142" s="36">
        <v>2018</v>
      </c>
      <c r="B10142" s="14" t="s">
        <v>1965</v>
      </c>
      <c r="C10142" s="9">
        <v>43115</v>
      </c>
      <c r="D10142" s="14" t="s">
        <v>537</v>
      </c>
      <c r="E10142" s="1" t="s">
        <v>6</v>
      </c>
      <c r="F10142" s="1">
        <v>4122</v>
      </c>
      <c r="G10142" s="1" t="s">
        <v>37</v>
      </c>
      <c r="H10142" s="1" t="s">
        <v>143</v>
      </c>
      <c r="I10142" s="12">
        <v>105</v>
      </c>
      <c r="J10142" s="11" t="s">
        <v>7733</v>
      </c>
      <c r="K10142" s="36" t="s">
        <v>5389</v>
      </c>
      <c r="L10142" s="42" t="s">
        <v>273</v>
      </c>
    </row>
    <row r="10143" spans="1:12">
      <c r="A10143" s="36">
        <v>2018</v>
      </c>
      <c r="B10143" s="14" t="s">
        <v>1965</v>
      </c>
      <c r="C10143" s="9">
        <v>43118</v>
      </c>
      <c r="D10143" s="14" t="s">
        <v>537</v>
      </c>
      <c r="E10143" s="1" t="s">
        <v>6</v>
      </c>
      <c r="F10143" s="1">
        <v>4122</v>
      </c>
      <c r="G10143" s="1" t="s">
        <v>37</v>
      </c>
      <c r="H10143" s="1" t="s">
        <v>143</v>
      </c>
      <c r="I10143" s="12">
        <v>87</v>
      </c>
      <c r="J10143" s="11" t="s">
        <v>7734</v>
      </c>
      <c r="K10143" s="36" t="s">
        <v>5389</v>
      </c>
      <c r="L10143" s="42" t="s">
        <v>273</v>
      </c>
    </row>
    <row r="10144" spans="1:12">
      <c r="A10144" s="36">
        <v>2018</v>
      </c>
      <c r="B10144" s="14" t="s">
        <v>1965</v>
      </c>
      <c r="C10144" s="9">
        <v>43118</v>
      </c>
      <c r="D10144" s="14" t="s">
        <v>537</v>
      </c>
      <c r="E10144" s="1" t="s">
        <v>6</v>
      </c>
      <c r="F10144" s="1">
        <v>4122</v>
      </c>
      <c r="G10144" s="1" t="s">
        <v>37</v>
      </c>
      <c r="H10144" s="1" t="s">
        <v>143</v>
      </c>
      <c r="I10144" s="12">
        <v>81</v>
      </c>
      <c r="J10144" s="11" t="s">
        <v>7735</v>
      </c>
      <c r="K10144" s="36" t="s">
        <v>5389</v>
      </c>
      <c r="L10144" s="42" t="s">
        <v>273</v>
      </c>
    </row>
    <row r="10145" spans="1:12">
      <c r="A10145" s="36">
        <v>2018</v>
      </c>
      <c r="B10145" s="14" t="s">
        <v>1965</v>
      </c>
      <c r="C10145" s="9">
        <v>43131</v>
      </c>
      <c r="D10145" s="14" t="s">
        <v>537</v>
      </c>
      <c r="E10145" s="1" t="s">
        <v>6</v>
      </c>
      <c r="F10145" s="1">
        <v>4108</v>
      </c>
      <c r="G10145" s="1" t="s">
        <v>1050</v>
      </c>
      <c r="H10145" s="11" t="s">
        <v>294</v>
      </c>
      <c r="I10145" s="12">
        <v>167.5</v>
      </c>
      <c r="J10145" s="11" t="s">
        <v>7736</v>
      </c>
      <c r="K10145" s="36" t="s">
        <v>5226</v>
      </c>
      <c r="L10145" s="42" t="s">
        <v>273</v>
      </c>
    </row>
    <row r="10146" spans="1:12">
      <c r="A10146" s="36">
        <v>2018</v>
      </c>
      <c r="B10146" s="14" t="s">
        <v>1965</v>
      </c>
      <c r="C10146" s="9">
        <v>43114</v>
      </c>
      <c r="D10146" s="14" t="s">
        <v>537</v>
      </c>
      <c r="E10146" s="1" t="s">
        <v>6</v>
      </c>
      <c r="F10146" s="1">
        <v>4110</v>
      </c>
      <c r="G10146" s="1" t="s">
        <v>269</v>
      </c>
      <c r="H10146" s="1" t="s">
        <v>1659</v>
      </c>
      <c r="I10146" s="12">
        <v>203.6</v>
      </c>
      <c r="J10146" s="11" t="s">
        <v>7737</v>
      </c>
      <c r="K10146" s="36" t="s">
        <v>5226</v>
      </c>
      <c r="L10146" s="42" t="s">
        <v>273</v>
      </c>
    </row>
    <row r="10147" spans="1:12">
      <c r="A10147" s="36">
        <v>2018</v>
      </c>
      <c r="B10147" s="14" t="s">
        <v>1965</v>
      </c>
      <c r="C10147" s="9">
        <v>43131</v>
      </c>
      <c r="D10147" s="14" t="s">
        <v>537</v>
      </c>
      <c r="E10147" s="1" t="s">
        <v>6</v>
      </c>
      <c r="F10147" s="1">
        <v>4108</v>
      </c>
      <c r="G10147" s="1" t="s">
        <v>1050</v>
      </c>
      <c r="H10147" s="11" t="s">
        <v>294</v>
      </c>
      <c r="I10147" s="12">
        <v>89.6</v>
      </c>
      <c r="J10147" s="11" t="s">
        <v>7738</v>
      </c>
      <c r="K10147" s="36" t="s">
        <v>5226</v>
      </c>
      <c r="L10147" s="42" t="s">
        <v>273</v>
      </c>
    </row>
    <row r="10148" spans="1:12">
      <c r="A10148" s="36">
        <v>2018</v>
      </c>
      <c r="B10148" s="14" t="s">
        <v>1965</v>
      </c>
      <c r="C10148" s="9">
        <v>43128</v>
      </c>
      <c r="D10148" s="14" t="s">
        <v>537</v>
      </c>
      <c r="E10148" s="1" t="s">
        <v>6</v>
      </c>
      <c r="F10148" s="1">
        <v>4137</v>
      </c>
      <c r="G10148" s="1" t="s">
        <v>137</v>
      </c>
      <c r="H10148" s="1" t="s">
        <v>138</v>
      </c>
      <c r="I10148" s="12">
        <v>226.9</v>
      </c>
      <c r="J10148" s="11" t="s">
        <v>7674</v>
      </c>
      <c r="K10148" s="36" t="s">
        <v>5021</v>
      </c>
      <c r="L10148" s="42" t="s">
        <v>273</v>
      </c>
    </row>
    <row r="10149" spans="1:12">
      <c r="A10149" s="36">
        <v>2018</v>
      </c>
      <c r="B10149" s="14" t="s">
        <v>1965</v>
      </c>
      <c r="C10149" s="9">
        <v>43120</v>
      </c>
      <c r="D10149" s="14" t="s">
        <v>537</v>
      </c>
      <c r="E10149" s="1" t="s">
        <v>6</v>
      </c>
      <c r="F10149" s="1">
        <v>4137</v>
      </c>
      <c r="G10149" s="1" t="s">
        <v>510</v>
      </c>
      <c r="H10149" s="11" t="s">
        <v>2087</v>
      </c>
      <c r="I10149" s="12">
        <v>164</v>
      </c>
      <c r="J10149" s="11" t="s">
        <v>7680</v>
      </c>
      <c r="K10149" s="36" t="s">
        <v>5021</v>
      </c>
      <c r="L10149" s="42" t="s">
        <v>273</v>
      </c>
    </row>
    <row r="10150" spans="1:12">
      <c r="A10150" s="36">
        <v>2018</v>
      </c>
      <c r="B10150" s="14" t="s">
        <v>1965</v>
      </c>
      <c r="C10150" s="9">
        <v>43121</v>
      </c>
      <c r="D10150" s="14" t="s">
        <v>537</v>
      </c>
      <c r="E10150" s="1" t="s">
        <v>13</v>
      </c>
      <c r="F10150" s="1">
        <v>5055</v>
      </c>
      <c r="G10150" s="1" t="s">
        <v>510</v>
      </c>
      <c r="H10150" s="11" t="s">
        <v>2087</v>
      </c>
      <c r="I10150" s="12">
        <v>90</v>
      </c>
      <c r="J10150" s="11" t="s">
        <v>7739</v>
      </c>
      <c r="K10150" s="36" t="s">
        <v>2903</v>
      </c>
      <c r="L10150" s="42" t="s">
        <v>273</v>
      </c>
    </row>
    <row r="10151" spans="1:12">
      <c r="A10151" s="36">
        <v>2018</v>
      </c>
      <c r="B10151" s="14" t="s">
        <v>1965</v>
      </c>
      <c r="C10151" s="9">
        <v>43130</v>
      </c>
      <c r="D10151" s="14" t="s">
        <v>537</v>
      </c>
      <c r="E10151" s="1" t="s">
        <v>6</v>
      </c>
      <c r="F10151" s="1">
        <v>4137</v>
      </c>
      <c r="G10151" s="1" t="s">
        <v>137</v>
      </c>
      <c r="H10151" s="1" t="s">
        <v>138</v>
      </c>
      <c r="I10151" s="12">
        <v>146</v>
      </c>
      <c r="J10151" s="11" t="s">
        <v>7740</v>
      </c>
      <c r="K10151" s="36" t="s">
        <v>7741</v>
      </c>
      <c r="L10151" s="42" t="s">
        <v>273</v>
      </c>
    </row>
    <row r="10152" spans="1:12">
      <c r="A10152" s="36">
        <v>2018</v>
      </c>
      <c r="B10152" s="14" t="s">
        <v>1965</v>
      </c>
      <c r="C10152" s="9">
        <v>43102</v>
      </c>
      <c r="D10152" s="14" t="s">
        <v>537</v>
      </c>
      <c r="E10152" s="1" t="s">
        <v>308</v>
      </c>
      <c r="F10152" s="1">
        <v>4415</v>
      </c>
      <c r="G10152" s="1" t="s">
        <v>137</v>
      </c>
      <c r="H10152" s="1" t="s">
        <v>138</v>
      </c>
      <c r="I10152" s="12">
        <v>115.4</v>
      </c>
      <c r="J10152" s="11" t="s">
        <v>7742</v>
      </c>
      <c r="K10152" s="36" t="s">
        <v>2094</v>
      </c>
      <c r="L10152" s="42" t="s">
        <v>310</v>
      </c>
    </row>
    <row r="10153" spans="1:12">
      <c r="A10153" s="36">
        <v>2018</v>
      </c>
      <c r="B10153" s="14" t="s">
        <v>1965</v>
      </c>
      <c r="C10153" s="9">
        <v>43102</v>
      </c>
      <c r="D10153" s="14" t="s">
        <v>537</v>
      </c>
      <c r="E10153" s="1" t="s">
        <v>308</v>
      </c>
      <c r="F10153" s="1">
        <v>4528</v>
      </c>
      <c r="G10153" s="1" t="s">
        <v>137</v>
      </c>
      <c r="H10153" s="1" t="s">
        <v>138</v>
      </c>
      <c r="I10153" s="12">
        <v>66.5</v>
      </c>
      <c r="J10153" s="11" t="s">
        <v>7743</v>
      </c>
      <c r="K10153" s="36" t="s">
        <v>2098</v>
      </c>
      <c r="L10153" s="42" t="s">
        <v>310</v>
      </c>
    </row>
    <row r="10154" spans="1:12">
      <c r="A10154" s="36">
        <v>2018</v>
      </c>
      <c r="B10154" s="14" t="s">
        <v>1965</v>
      </c>
      <c r="C10154" s="9">
        <v>43102</v>
      </c>
      <c r="D10154" s="14" t="s">
        <v>537</v>
      </c>
      <c r="E10154" s="1" t="s">
        <v>308</v>
      </c>
      <c r="F10154" s="1">
        <v>4528</v>
      </c>
      <c r="G10154" s="1" t="s">
        <v>137</v>
      </c>
      <c r="H10154" s="1" t="s">
        <v>138</v>
      </c>
      <c r="I10154" s="12">
        <v>32.1</v>
      </c>
      <c r="J10154" s="11" t="s">
        <v>7744</v>
      </c>
      <c r="K10154" s="36" t="s">
        <v>2098</v>
      </c>
      <c r="L10154" s="42" t="s">
        <v>310</v>
      </c>
    </row>
    <row r="10155" spans="1:12">
      <c r="A10155" s="36">
        <v>2018</v>
      </c>
      <c r="B10155" s="14" t="s">
        <v>1965</v>
      </c>
      <c r="C10155" s="9">
        <v>43105</v>
      </c>
      <c r="D10155" s="14" t="s">
        <v>537</v>
      </c>
      <c r="E10155" s="1" t="s">
        <v>308</v>
      </c>
      <c r="F10155" s="1">
        <v>4528</v>
      </c>
      <c r="G10155" s="1" t="s">
        <v>137</v>
      </c>
      <c r="H10155" s="1" t="s">
        <v>138</v>
      </c>
      <c r="I10155" s="12">
        <v>84.3</v>
      </c>
      <c r="J10155" s="11" t="s">
        <v>7745</v>
      </c>
      <c r="K10155" s="36" t="s">
        <v>2098</v>
      </c>
      <c r="L10155" s="42" t="s">
        <v>310</v>
      </c>
    </row>
    <row r="10156" spans="1:12">
      <c r="A10156" s="36">
        <v>2018</v>
      </c>
      <c r="B10156" s="14" t="s">
        <v>1965</v>
      </c>
      <c r="C10156" s="9">
        <v>43105</v>
      </c>
      <c r="D10156" s="14" t="s">
        <v>537</v>
      </c>
      <c r="E10156" s="1" t="s">
        <v>308</v>
      </c>
      <c r="F10156" s="1">
        <v>4528</v>
      </c>
      <c r="G10156" s="1" t="s">
        <v>137</v>
      </c>
      <c r="H10156" s="1" t="s">
        <v>138</v>
      </c>
      <c r="I10156" s="12">
        <v>82</v>
      </c>
      <c r="J10156" s="11" t="s">
        <v>7746</v>
      </c>
      <c r="K10156" s="36" t="s">
        <v>2098</v>
      </c>
      <c r="L10156" s="42" t="s">
        <v>310</v>
      </c>
    </row>
    <row r="10157" spans="1:12">
      <c r="A10157" s="36">
        <v>2018</v>
      </c>
      <c r="B10157" s="14" t="s">
        <v>1965</v>
      </c>
      <c r="C10157" s="9">
        <v>43108</v>
      </c>
      <c r="D10157" s="14" t="s">
        <v>537</v>
      </c>
      <c r="E10157" s="1" t="s">
        <v>308</v>
      </c>
      <c r="F10157" s="1">
        <v>4528</v>
      </c>
      <c r="G10157" s="1" t="s">
        <v>137</v>
      </c>
      <c r="H10157" s="1" t="s">
        <v>138</v>
      </c>
      <c r="I10157" s="12">
        <v>109.4</v>
      </c>
      <c r="J10157" s="11" t="s">
        <v>7747</v>
      </c>
      <c r="K10157" s="36" t="s">
        <v>2098</v>
      </c>
      <c r="L10157" s="42" t="s">
        <v>310</v>
      </c>
    </row>
    <row r="10158" spans="1:12">
      <c r="A10158" s="36">
        <v>2018</v>
      </c>
      <c r="B10158" s="14" t="s">
        <v>1965</v>
      </c>
      <c r="C10158" s="9">
        <v>43115</v>
      </c>
      <c r="D10158" s="14" t="s">
        <v>537</v>
      </c>
      <c r="E10158" s="1" t="s">
        <v>308</v>
      </c>
      <c r="F10158" s="1">
        <v>4528</v>
      </c>
      <c r="G10158" s="1" t="s">
        <v>137</v>
      </c>
      <c r="H10158" s="1" t="s">
        <v>138</v>
      </c>
      <c r="I10158" s="12">
        <v>118.8</v>
      </c>
      <c r="J10158" s="11" t="s">
        <v>7748</v>
      </c>
      <c r="K10158" s="36" t="s">
        <v>2495</v>
      </c>
      <c r="L10158" s="42" t="s">
        <v>310</v>
      </c>
    </row>
    <row r="10159" spans="1:12">
      <c r="A10159" s="36">
        <v>2018</v>
      </c>
      <c r="B10159" s="14" t="s">
        <v>1965</v>
      </c>
      <c r="C10159" s="9">
        <v>43117</v>
      </c>
      <c r="D10159" s="14" t="s">
        <v>537</v>
      </c>
      <c r="E10159" s="1" t="s">
        <v>308</v>
      </c>
      <c r="F10159" s="1">
        <v>4528</v>
      </c>
      <c r="G10159" s="1" t="s">
        <v>137</v>
      </c>
      <c r="H10159" s="1" t="s">
        <v>138</v>
      </c>
      <c r="I10159" s="12">
        <v>62.2</v>
      </c>
      <c r="J10159" s="11" t="s">
        <v>7749</v>
      </c>
      <c r="K10159" s="36" t="s">
        <v>2495</v>
      </c>
      <c r="L10159" s="42" t="s">
        <v>310</v>
      </c>
    </row>
    <row r="10160" spans="1:12">
      <c r="A10160" s="36">
        <v>2018</v>
      </c>
      <c r="B10160" s="14" t="s">
        <v>1965</v>
      </c>
      <c r="C10160" s="9">
        <v>43121</v>
      </c>
      <c r="D10160" s="14" t="s">
        <v>537</v>
      </c>
      <c r="E10160" s="1" t="s">
        <v>308</v>
      </c>
      <c r="F10160" s="1">
        <v>4528</v>
      </c>
      <c r="G10160" s="1" t="s">
        <v>137</v>
      </c>
      <c r="H10160" s="1" t="s">
        <v>138</v>
      </c>
      <c r="I10160" s="12">
        <v>153.19999999999999</v>
      </c>
      <c r="J10160" s="11" t="s">
        <v>7549</v>
      </c>
      <c r="K10160" s="36" t="s">
        <v>7750</v>
      </c>
      <c r="L10160" s="42" t="s">
        <v>310</v>
      </c>
    </row>
    <row r="10161" spans="1:12">
      <c r="A10161" s="36">
        <v>2018</v>
      </c>
      <c r="B10161" s="14" t="s">
        <v>1965</v>
      </c>
      <c r="C10161" s="9">
        <v>43122</v>
      </c>
      <c r="D10161" s="14" t="s">
        <v>537</v>
      </c>
      <c r="E10161" s="1" t="s">
        <v>452</v>
      </c>
      <c r="F10161" s="1">
        <v>1250</v>
      </c>
      <c r="G10161" s="1" t="s">
        <v>137</v>
      </c>
      <c r="H10161" s="1" t="s">
        <v>287</v>
      </c>
      <c r="I10161" s="12">
        <v>101</v>
      </c>
      <c r="J10161" s="11">
        <v>10300</v>
      </c>
      <c r="K10161" s="36" t="s">
        <v>4591</v>
      </c>
      <c r="L10161" s="42" t="s">
        <v>310</v>
      </c>
    </row>
    <row r="10162" spans="1:12">
      <c r="A10162" s="36">
        <v>2018</v>
      </c>
      <c r="B10162" s="14" t="s">
        <v>1965</v>
      </c>
      <c r="C10162" s="9">
        <v>43127</v>
      </c>
      <c r="D10162" s="14" t="s">
        <v>537</v>
      </c>
      <c r="E10162" s="1" t="s">
        <v>308</v>
      </c>
      <c r="F10162" s="1">
        <v>4528</v>
      </c>
      <c r="G10162" s="1" t="s">
        <v>137</v>
      </c>
      <c r="H10162" s="1" t="s">
        <v>138</v>
      </c>
      <c r="I10162" s="12">
        <v>92.1</v>
      </c>
      <c r="J10162" s="11" t="s">
        <v>7751</v>
      </c>
      <c r="K10162" s="36" t="s">
        <v>2497</v>
      </c>
      <c r="L10162" s="42" t="s">
        <v>310</v>
      </c>
    </row>
    <row r="10163" spans="1:12">
      <c r="A10163" s="36">
        <v>2018</v>
      </c>
      <c r="B10163" s="14" t="s">
        <v>1965</v>
      </c>
      <c r="C10163" s="9">
        <v>43125</v>
      </c>
      <c r="D10163" s="14" t="s">
        <v>537</v>
      </c>
      <c r="E10163" s="1" t="s">
        <v>452</v>
      </c>
      <c r="F10163" s="1">
        <v>1250</v>
      </c>
      <c r="G10163" s="1" t="s">
        <v>510</v>
      </c>
      <c r="H10163" s="11" t="s">
        <v>2087</v>
      </c>
      <c r="I10163" s="12">
        <v>155</v>
      </c>
      <c r="J10163" s="11">
        <v>1775</v>
      </c>
      <c r="K10163" s="36" t="s">
        <v>4591</v>
      </c>
      <c r="L10163" s="42" t="s">
        <v>310</v>
      </c>
    </row>
    <row r="10164" spans="1:12">
      <c r="A10164" s="36">
        <v>2018</v>
      </c>
      <c r="B10164" s="14" t="s">
        <v>1965</v>
      </c>
      <c r="C10164" s="9">
        <v>43130</v>
      </c>
      <c r="D10164" s="14" t="s">
        <v>537</v>
      </c>
      <c r="E10164" s="1" t="s">
        <v>452</v>
      </c>
      <c r="F10164" s="1">
        <v>1250</v>
      </c>
      <c r="G10164" s="1" t="s">
        <v>137</v>
      </c>
      <c r="H10164" s="1" t="s">
        <v>287</v>
      </c>
      <c r="I10164" s="12">
        <v>148</v>
      </c>
      <c r="J10164" s="11">
        <v>10303</v>
      </c>
      <c r="K10164" s="36" t="s">
        <v>4591</v>
      </c>
      <c r="L10164" s="42" t="s">
        <v>310</v>
      </c>
    </row>
    <row r="10165" spans="1:12">
      <c r="A10165" s="36">
        <v>2018</v>
      </c>
      <c r="B10165" s="14" t="s">
        <v>1965</v>
      </c>
      <c r="C10165" s="9">
        <v>43106</v>
      </c>
      <c r="D10165" s="14" t="s">
        <v>537</v>
      </c>
      <c r="E10165" s="1" t="s">
        <v>13</v>
      </c>
      <c r="F10165" s="1">
        <v>5079</v>
      </c>
      <c r="G10165" s="1" t="s">
        <v>269</v>
      </c>
      <c r="H10165" s="1" t="s">
        <v>183</v>
      </c>
      <c r="I10165" s="12">
        <v>62</v>
      </c>
      <c r="J10165" s="11">
        <v>8316</v>
      </c>
      <c r="K10165" s="36" t="s">
        <v>7752</v>
      </c>
      <c r="L10165" s="42" t="s">
        <v>310</v>
      </c>
    </row>
    <row r="10166" spans="1:12">
      <c r="A10166" s="36">
        <v>2018</v>
      </c>
      <c r="B10166" s="14" t="s">
        <v>1965</v>
      </c>
      <c r="C10166" s="9">
        <v>43108</v>
      </c>
      <c r="D10166" s="14" t="s">
        <v>537</v>
      </c>
      <c r="E10166" s="1" t="s">
        <v>13</v>
      </c>
      <c r="F10166" s="1">
        <v>5079</v>
      </c>
      <c r="G10166" s="1" t="s">
        <v>269</v>
      </c>
      <c r="H10166" s="1" t="s">
        <v>183</v>
      </c>
      <c r="I10166" s="12">
        <v>63</v>
      </c>
      <c r="J10166" s="11">
        <v>8319</v>
      </c>
      <c r="K10166" s="36" t="s">
        <v>7752</v>
      </c>
      <c r="L10166" s="42" t="s">
        <v>310</v>
      </c>
    </row>
    <row r="10167" spans="1:12">
      <c r="A10167" s="36">
        <v>2018</v>
      </c>
      <c r="B10167" s="14" t="s">
        <v>1965</v>
      </c>
      <c r="C10167" s="9">
        <v>43124</v>
      </c>
      <c r="D10167" s="14" t="s">
        <v>537</v>
      </c>
      <c r="E10167" s="1" t="s">
        <v>13</v>
      </c>
      <c r="F10167" s="1">
        <v>5079</v>
      </c>
      <c r="G10167" s="1" t="s">
        <v>269</v>
      </c>
      <c r="H10167" s="1" t="s">
        <v>183</v>
      </c>
      <c r="I10167" s="12">
        <v>44</v>
      </c>
      <c r="J10167" s="11">
        <v>8366</v>
      </c>
      <c r="K10167" s="36" t="s">
        <v>7753</v>
      </c>
      <c r="L10167" s="42" t="s">
        <v>310</v>
      </c>
    </row>
    <row r="10168" spans="1:12">
      <c r="A10168" s="36">
        <v>2018</v>
      </c>
      <c r="B10168" s="14" t="s">
        <v>1965</v>
      </c>
      <c r="C10168" s="9">
        <v>43125</v>
      </c>
      <c r="D10168" s="14" t="s">
        <v>537</v>
      </c>
      <c r="E10168" s="1" t="s">
        <v>13</v>
      </c>
      <c r="F10168" s="1">
        <v>5079</v>
      </c>
      <c r="G10168" s="1" t="s">
        <v>269</v>
      </c>
      <c r="H10168" s="1" t="s">
        <v>183</v>
      </c>
      <c r="I10168" s="12">
        <v>54</v>
      </c>
      <c r="J10168" s="11">
        <v>8371</v>
      </c>
      <c r="K10168" s="36" t="s">
        <v>4589</v>
      </c>
      <c r="L10168" s="42" t="s">
        <v>310</v>
      </c>
    </row>
    <row r="10169" spans="1:12">
      <c r="A10169" s="36">
        <v>2018</v>
      </c>
      <c r="B10169" s="14" t="s">
        <v>1965</v>
      </c>
      <c r="C10169" s="9">
        <v>43102</v>
      </c>
      <c r="D10169" s="14" t="s">
        <v>537</v>
      </c>
      <c r="E10169" s="1" t="s">
        <v>308</v>
      </c>
      <c r="F10169" s="1">
        <v>4415</v>
      </c>
      <c r="G10169" s="1" t="s">
        <v>269</v>
      </c>
      <c r="H10169" s="1" t="s">
        <v>312</v>
      </c>
      <c r="I10169" s="12">
        <v>75</v>
      </c>
      <c r="J10169" s="11">
        <v>8310</v>
      </c>
      <c r="K10169" s="36" t="s">
        <v>2094</v>
      </c>
      <c r="L10169" s="42" t="s">
        <v>310</v>
      </c>
    </row>
    <row r="10170" spans="1:12">
      <c r="A10170" s="36">
        <v>2018</v>
      </c>
      <c r="B10170" s="14" t="s">
        <v>1965</v>
      </c>
      <c r="C10170" s="9">
        <v>43102</v>
      </c>
      <c r="D10170" s="14" t="s">
        <v>537</v>
      </c>
      <c r="E10170" s="1" t="s">
        <v>308</v>
      </c>
      <c r="F10170" s="1">
        <v>4415</v>
      </c>
      <c r="G10170" s="1" t="s">
        <v>269</v>
      </c>
      <c r="H10170" s="1" t="s">
        <v>312</v>
      </c>
      <c r="I10170" s="12">
        <v>106</v>
      </c>
      <c r="J10170" s="11">
        <v>8311</v>
      </c>
      <c r="K10170" s="36" t="s">
        <v>2497</v>
      </c>
      <c r="L10170" s="42" t="s">
        <v>310</v>
      </c>
    </row>
    <row r="10171" spans="1:12">
      <c r="A10171" s="36">
        <v>2018</v>
      </c>
      <c r="B10171" s="14" t="s">
        <v>1965</v>
      </c>
      <c r="C10171" s="9">
        <v>43128</v>
      </c>
      <c r="D10171" s="14" t="s">
        <v>537</v>
      </c>
      <c r="E10171" s="1" t="s">
        <v>308</v>
      </c>
      <c r="F10171" s="1">
        <v>4528</v>
      </c>
      <c r="G10171" s="1" t="s">
        <v>137</v>
      </c>
      <c r="H10171" s="1" t="s">
        <v>138</v>
      </c>
      <c r="I10171" s="12">
        <v>102.8</v>
      </c>
      <c r="J10171" s="11" t="s">
        <v>7560</v>
      </c>
      <c r="K10171" s="36" t="s">
        <v>2497</v>
      </c>
      <c r="L10171" s="42" t="s">
        <v>310</v>
      </c>
    </row>
    <row r="10172" spans="1:12">
      <c r="A10172" s="36">
        <v>2018</v>
      </c>
      <c r="B10172" s="14" t="s">
        <v>1965</v>
      </c>
      <c r="C10172" s="9">
        <v>43129</v>
      </c>
      <c r="D10172" s="14" t="s">
        <v>537</v>
      </c>
      <c r="E10172" s="1" t="s">
        <v>308</v>
      </c>
      <c r="F10172" s="1">
        <v>4528</v>
      </c>
      <c r="G10172" s="1" t="s">
        <v>137</v>
      </c>
      <c r="H10172" s="1" t="s">
        <v>138</v>
      </c>
      <c r="I10172" s="12">
        <v>139.80000000000001</v>
      </c>
      <c r="J10172" s="11" t="s">
        <v>2755</v>
      </c>
      <c r="K10172" s="36" t="s">
        <v>2497</v>
      </c>
      <c r="L10172" s="42" t="s">
        <v>310</v>
      </c>
    </row>
    <row r="10173" spans="1:12">
      <c r="A10173" s="36">
        <v>2018</v>
      </c>
      <c r="B10173" s="14" t="s">
        <v>1965</v>
      </c>
      <c r="C10173" s="9">
        <v>43112</v>
      </c>
      <c r="D10173" s="14" t="s">
        <v>537</v>
      </c>
      <c r="E10173" s="1" t="s">
        <v>308</v>
      </c>
      <c r="F10173" s="1">
        <v>4526</v>
      </c>
      <c r="G10173" s="1" t="s">
        <v>137</v>
      </c>
      <c r="H10173" s="1" t="s">
        <v>301</v>
      </c>
      <c r="I10173" s="12">
        <v>139</v>
      </c>
      <c r="J10173" s="11">
        <v>9904</v>
      </c>
      <c r="K10173" s="36" t="s">
        <v>2096</v>
      </c>
      <c r="L10173" s="42" t="s">
        <v>310</v>
      </c>
    </row>
    <row r="10174" spans="1:12">
      <c r="A10174" s="36">
        <v>2018</v>
      </c>
      <c r="B10174" s="14" t="s">
        <v>1965</v>
      </c>
      <c r="C10174" s="9">
        <v>43112</v>
      </c>
      <c r="D10174" s="14" t="s">
        <v>537</v>
      </c>
      <c r="E10174" s="1" t="s">
        <v>308</v>
      </c>
      <c r="F10174" s="1">
        <v>4526</v>
      </c>
      <c r="G10174" s="1" t="s">
        <v>137</v>
      </c>
      <c r="H10174" s="1" t="s">
        <v>301</v>
      </c>
      <c r="I10174" s="12">
        <v>134</v>
      </c>
      <c r="J10174" s="11">
        <v>9908</v>
      </c>
      <c r="K10174" s="36" t="s">
        <v>2096</v>
      </c>
      <c r="L10174" s="42" t="s">
        <v>310</v>
      </c>
    </row>
    <row r="10175" spans="1:12">
      <c r="A10175" s="36">
        <v>2018</v>
      </c>
      <c r="B10175" s="14" t="s">
        <v>1965</v>
      </c>
      <c r="C10175" s="9">
        <v>43112</v>
      </c>
      <c r="D10175" s="14" t="s">
        <v>537</v>
      </c>
      <c r="E10175" s="1" t="s">
        <v>308</v>
      </c>
      <c r="F10175" s="1">
        <v>4526</v>
      </c>
      <c r="G10175" s="1" t="s">
        <v>137</v>
      </c>
      <c r="H10175" s="1" t="s">
        <v>301</v>
      </c>
      <c r="I10175" s="12">
        <v>117</v>
      </c>
      <c r="J10175" s="11">
        <v>9911</v>
      </c>
      <c r="K10175" s="36" t="s">
        <v>2096</v>
      </c>
      <c r="L10175" s="42" t="s">
        <v>310</v>
      </c>
    </row>
    <row r="10176" spans="1:12">
      <c r="A10176" s="36">
        <v>2018</v>
      </c>
      <c r="B10176" s="14" t="s">
        <v>1965</v>
      </c>
      <c r="C10176" s="9">
        <v>43112</v>
      </c>
      <c r="D10176" s="14" t="s">
        <v>537</v>
      </c>
      <c r="E10176" s="1" t="s">
        <v>308</v>
      </c>
      <c r="F10176" s="1">
        <v>4415</v>
      </c>
      <c r="G10176" s="1" t="s">
        <v>137</v>
      </c>
      <c r="H10176" s="1" t="s">
        <v>301</v>
      </c>
      <c r="I10176" s="12">
        <v>108</v>
      </c>
      <c r="J10176" s="11">
        <v>9910</v>
      </c>
      <c r="K10176" s="36" t="s">
        <v>2495</v>
      </c>
      <c r="L10176" s="42" t="s">
        <v>310</v>
      </c>
    </row>
    <row r="10177" spans="1:12">
      <c r="A10177" s="36">
        <v>2018</v>
      </c>
      <c r="B10177" s="14" t="s">
        <v>1965</v>
      </c>
      <c r="C10177" s="9">
        <v>43112</v>
      </c>
      <c r="D10177" s="14" t="s">
        <v>537</v>
      </c>
      <c r="E10177" s="1" t="s">
        <v>308</v>
      </c>
      <c r="F10177" s="1">
        <v>4415</v>
      </c>
      <c r="G10177" s="1" t="s">
        <v>137</v>
      </c>
      <c r="H10177" s="1" t="s">
        <v>301</v>
      </c>
      <c r="I10177" s="12">
        <v>132</v>
      </c>
      <c r="J10177" s="11">
        <v>9909</v>
      </c>
      <c r="K10177" s="36" t="s">
        <v>7754</v>
      </c>
      <c r="L10177" s="42" t="s">
        <v>310</v>
      </c>
    </row>
    <row r="10178" spans="1:12">
      <c r="A10178" s="36">
        <v>2018</v>
      </c>
      <c r="B10178" s="14" t="s">
        <v>1965</v>
      </c>
      <c r="C10178" s="9">
        <v>43112</v>
      </c>
      <c r="D10178" s="14" t="s">
        <v>537</v>
      </c>
      <c r="E10178" s="1" t="s">
        <v>308</v>
      </c>
      <c r="F10178" s="1">
        <v>4415</v>
      </c>
      <c r="G10178" s="1" t="s">
        <v>137</v>
      </c>
      <c r="H10178" s="1" t="s">
        <v>301</v>
      </c>
      <c r="I10178" s="12">
        <v>111</v>
      </c>
      <c r="J10178" s="11">
        <v>9905</v>
      </c>
      <c r="K10178" s="36" t="s">
        <v>2495</v>
      </c>
      <c r="L10178" s="42" t="s">
        <v>310</v>
      </c>
    </row>
    <row r="10179" spans="1:12">
      <c r="A10179" s="36">
        <v>2018</v>
      </c>
      <c r="B10179" s="14" t="s">
        <v>1965</v>
      </c>
      <c r="C10179" s="9">
        <v>43113</v>
      </c>
      <c r="D10179" s="14" t="s">
        <v>537</v>
      </c>
      <c r="E10179" s="1" t="s">
        <v>308</v>
      </c>
      <c r="F10179" s="1">
        <v>4415</v>
      </c>
      <c r="G10179" s="1" t="s">
        <v>137</v>
      </c>
      <c r="H10179" s="1" t="s">
        <v>301</v>
      </c>
      <c r="I10179" s="12">
        <v>116</v>
      </c>
      <c r="J10179" s="11">
        <v>9912</v>
      </c>
      <c r="K10179" s="36" t="s">
        <v>2495</v>
      </c>
      <c r="L10179" s="42" t="s">
        <v>310</v>
      </c>
    </row>
    <row r="10180" spans="1:12">
      <c r="A10180" s="36">
        <v>2018</v>
      </c>
      <c r="B10180" s="14" t="s">
        <v>1965</v>
      </c>
      <c r="C10180" s="9">
        <v>43130</v>
      </c>
      <c r="D10180" s="14" t="s">
        <v>537</v>
      </c>
      <c r="E10180" s="1" t="s">
        <v>308</v>
      </c>
      <c r="F10180" s="1">
        <v>4528</v>
      </c>
      <c r="G10180" s="1" t="s">
        <v>137</v>
      </c>
      <c r="H10180" s="1" t="s">
        <v>138</v>
      </c>
      <c r="I10180" s="12">
        <v>15.2</v>
      </c>
      <c r="J10180" s="11" t="s">
        <v>7562</v>
      </c>
      <c r="K10180" s="36" t="s">
        <v>2497</v>
      </c>
      <c r="L10180" s="42" t="s">
        <v>310</v>
      </c>
    </row>
    <row r="10181" spans="1:12">
      <c r="A10181" s="36">
        <v>2018</v>
      </c>
      <c r="B10181" s="14" t="s">
        <v>1965</v>
      </c>
      <c r="C10181" s="9">
        <v>43117</v>
      </c>
      <c r="D10181" s="14" t="s">
        <v>537</v>
      </c>
      <c r="E10181" s="1" t="s">
        <v>308</v>
      </c>
      <c r="F10181" s="1">
        <v>4415</v>
      </c>
      <c r="G10181" s="1" t="s">
        <v>269</v>
      </c>
      <c r="H10181" s="1" t="s">
        <v>183</v>
      </c>
      <c r="I10181" s="12">
        <v>87</v>
      </c>
      <c r="J10181" s="11">
        <v>8350</v>
      </c>
      <c r="K10181" s="36" t="s">
        <v>7754</v>
      </c>
      <c r="L10181" s="42" t="s">
        <v>310</v>
      </c>
    </row>
    <row r="10182" spans="1:12">
      <c r="A10182" s="36">
        <v>2018</v>
      </c>
      <c r="B10182" s="14" t="s">
        <v>1965</v>
      </c>
      <c r="C10182" s="9">
        <v>43122</v>
      </c>
      <c r="D10182" s="14" t="s">
        <v>537</v>
      </c>
      <c r="E10182" s="1" t="s">
        <v>308</v>
      </c>
      <c r="F10182" s="1">
        <v>4415</v>
      </c>
      <c r="G10182" s="1" t="s">
        <v>137</v>
      </c>
      <c r="H10182" s="1" t="s">
        <v>312</v>
      </c>
      <c r="I10182" s="12">
        <v>151</v>
      </c>
      <c r="J10182" s="11">
        <v>628</v>
      </c>
      <c r="K10182" s="36" t="s">
        <v>7755</v>
      </c>
      <c r="L10182" s="42" t="s">
        <v>310</v>
      </c>
    </row>
    <row r="10183" spans="1:12">
      <c r="A10183" s="36">
        <v>2018</v>
      </c>
      <c r="B10183" s="14" t="s">
        <v>1965</v>
      </c>
      <c r="C10183" s="9">
        <v>43126</v>
      </c>
      <c r="D10183" s="14" t="s">
        <v>537</v>
      </c>
      <c r="E10183" s="1" t="s">
        <v>308</v>
      </c>
      <c r="F10183" s="1">
        <v>4528</v>
      </c>
      <c r="G10183" s="1" t="s">
        <v>137</v>
      </c>
      <c r="H10183" s="1" t="s">
        <v>185</v>
      </c>
      <c r="I10183" s="12">
        <v>129</v>
      </c>
      <c r="J10183" s="11">
        <v>1383</v>
      </c>
      <c r="K10183" s="36" t="s">
        <v>2497</v>
      </c>
      <c r="L10183" s="42" t="s">
        <v>310</v>
      </c>
    </row>
    <row r="10184" spans="1:12">
      <c r="A10184" s="36">
        <v>2018</v>
      </c>
      <c r="B10184" s="14" t="s">
        <v>1965</v>
      </c>
      <c r="C10184" s="9">
        <v>43127</v>
      </c>
      <c r="D10184" s="14" t="s">
        <v>537</v>
      </c>
      <c r="E10184" s="1" t="s">
        <v>308</v>
      </c>
      <c r="F10184" s="1">
        <v>4528</v>
      </c>
      <c r="G10184" s="1" t="s">
        <v>137</v>
      </c>
      <c r="H10184" s="1" t="s">
        <v>185</v>
      </c>
      <c r="I10184" s="12">
        <v>92</v>
      </c>
      <c r="J10184" s="11">
        <v>1387</v>
      </c>
      <c r="K10184" s="36" t="s">
        <v>2497</v>
      </c>
      <c r="L10184" s="42" t="s">
        <v>310</v>
      </c>
    </row>
    <row r="10185" spans="1:12">
      <c r="A10185" s="36">
        <v>2018</v>
      </c>
      <c r="B10185" s="14" t="s">
        <v>1965</v>
      </c>
      <c r="C10185" s="9">
        <v>43128</v>
      </c>
      <c r="D10185" s="14" t="s">
        <v>537</v>
      </c>
      <c r="E10185" s="1" t="s">
        <v>308</v>
      </c>
      <c r="F10185" s="1">
        <v>4415</v>
      </c>
      <c r="G10185" s="1" t="s">
        <v>137</v>
      </c>
      <c r="H10185" s="1" t="s">
        <v>312</v>
      </c>
      <c r="I10185" s="12">
        <v>97</v>
      </c>
      <c r="J10185" s="11">
        <v>633</v>
      </c>
      <c r="K10185" s="36" t="s">
        <v>3580</v>
      </c>
      <c r="L10185" s="42" t="s">
        <v>310</v>
      </c>
    </row>
    <row r="10186" spans="1:12">
      <c r="A10186" s="36">
        <v>2018</v>
      </c>
      <c r="B10186" s="14" t="s">
        <v>1965</v>
      </c>
      <c r="C10186" s="9">
        <v>43129</v>
      </c>
      <c r="D10186" s="14" t="s">
        <v>537</v>
      </c>
      <c r="E10186" s="1" t="s">
        <v>308</v>
      </c>
      <c r="F10186" s="1">
        <v>4415</v>
      </c>
      <c r="G10186" s="1" t="s">
        <v>269</v>
      </c>
      <c r="H10186" s="1" t="s">
        <v>183</v>
      </c>
      <c r="I10186" s="12">
        <v>75</v>
      </c>
      <c r="J10186" s="11">
        <v>8376</v>
      </c>
      <c r="K10186" s="36" t="s">
        <v>3580</v>
      </c>
      <c r="L10186" s="42" t="s">
        <v>310</v>
      </c>
    </row>
    <row r="10187" spans="1:12">
      <c r="A10187" s="36">
        <v>2018</v>
      </c>
      <c r="B10187" s="14" t="s">
        <v>1965</v>
      </c>
      <c r="C10187" s="9">
        <v>43130</v>
      </c>
      <c r="D10187" s="14" t="s">
        <v>537</v>
      </c>
      <c r="E10187" s="1" t="s">
        <v>308</v>
      </c>
      <c r="F10187" s="1">
        <v>4415</v>
      </c>
      <c r="G10187" s="1" t="s">
        <v>269</v>
      </c>
      <c r="H10187" s="1" t="s">
        <v>183</v>
      </c>
      <c r="I10187" s="12">
        <v>71</v>
      </c>
      <c r="J10187" s="11">
        <v>8383</v>
      </c>
      <c r="K10187" s="36" t="s">
        <v>3580</v>
      </c>
      <c r="L10187" s="42" t="s">
        <v>310</v>
      </c>
    </row>
    <row r="10188" spans="1:12">
      <c r="A10188" s="36">
        <v>2018</v>
      </c>
      <c r="B10188" s="14" t="s">
        <v>1965</v>
      </c>
      <c r="C10188" s="9">
        <v>43131</v>
      </c>
      <c r="D10188" s="14" t="s">
        <v>537</v>
      </c>
      <c r="E10188" s="1" t="s">
        <v>308</v>
      </c>
      <c r="F10188" s="1">
        <v>4528</v>
      </c>
      <c r="G10188" s="1" t="s">
        <v>137</v>
      </c>
      <c r="H10188" s="1" t="s">
        <v>138</v>
      </c>
      <c r="I10188" s="12">
        <v>107.8</v>
      </c>
      <c r="J10188" s="11" t="s">
        <v>7739</v>
      </c>
      <c r="K10188" s="36" t="s">
        <v>2497</v>
      </c>
      <c r="L10188" s="42" t="s">
        <v>310</v>
      </c>
    </row>
    <row r="10189" spans="1:12">
      <c r="A10189" s="36">
        <v>2018</v>
      </c>
      <c r="B10189" s="14" t="s">
        <v>1965</v>
      </c>
      <c r="C10189" s="9">
        <v>43125</v>
      </c>
      <c r="D10189" s="14" t="s">
        <v>537</v>
      </c>
      <c r="E10189" s="1" t="s">
        <v>452</v>
      </c>
      <c r="F10189" s="1">
        <v>1250</v>
      </c>
      <c r="G10189" s="1" t="s">
        <v>137</v>
      </c>
      <c r="H10189" s="1" t="s">
        <v>138</v>
      </c>
      <c r="I10189" s="12">
        <v>70</v>
      </c>
      <c r="J10189" s="11" t="s">
        <v>7756</v>
      </c>
      <c r="K10189" s="36" t="s">
        <v>4591</v>
      </c>
      <c r="L10189" s="42" t="s">
        <v>310</v>
      </c>
    </row>
    <row r="10190" spans="1:12">
      <c r="A10190" s="36">
        <v>2018</v>
      </c>
      <c r="B10190" s="14" t="s">
        <v>1965</v>
      </c>
      <c r="C10190" s="9">
        <v>43108</v>
      </c>
      <c r="D10190" s="14" t="s">
        <v>537</v>
      </c>
      <c r="E10190" s="1" t="s">
        <v>452</v>
      </c>
      <c r="F10190" s="1">
        <v>1256</v>
      </c>
      <c r="G10190" s="1" t="s">
        <v>510</v>
      </c>
      <c r="H10190" s="11" t="s">
        <v>2087</v>
      </c>
      <c r="I10190" s="12">
        <v>80</v>
      </c>
      <c r="J10190" s="11" t="s">
        <v>7657</v>
      </c>
      <c r="K10190" s="36" t="s">
        <v>7757</v>
      </c>
      <c r="L10190" s="42" t="s">
        <v>508</v>
      </c>
    </row>
    <row r="10191" spans="1:12">
      <c r="A10191" s="36">
        <v>2018</v>
      </c>
      <c r="B10191" s="14" t="s">
        <v>1965</v>
      </c>
      <c r="C10191" s="9">
        <v>43110</v>
      </c>
      <c r="D10191" s="14" t="s">
        <v>537</v>
      </c>
      <c r="E10191" s="1" t="s">
        <v>452</v>
      </c>
      <c r="F10191" s="1">
        <v>1256</v>
      </c>
      <c r="G10191" s="1" t="s">
        <v>510</v>
      </c>
      <c r="H10191" s="11" t="s">
        <v>2087</v>
      </c>
      <c r="I10191" s="12">
        <v>126</v>
      </c>
      <c r="J10191" s="11" t="s">
        <v>7557</v>
      </c>
      <c r="K10191" s="36" t="s">
        <v>7757</v>
      </c>
      <c r="L10191" s="42" t="s">
        <v>508</v>
      </c>
    </row>
    <row r="10192" spans="1:12">
      <c r="A10192" s="36">
        <v>2018</v>
      </c>
      <c r="B10192" s="14" t="s">
        <v>1965</v>
      </c>
      <c r="C10192" s="9">
        <v>43104</v>
      </c>
      <c r="D10192" s="14" t="s">
        <v>537</v>
      </c>
      <c r="E10192" s="1" t="s">
        <v>452</v>
      </c>
      <c r="F10192" s="1">
        <v>1256</v>
      </c>
      <c r="G10192" s="1" t="s">
        <v>137</v>
      </c>
      <c r="H10192" s="1" t="s">
        <v>138</v>
      </c>
      <c r="I10192" s="12">
        <v>75</v>
      </c>
      <c r="J10192" s="11" t="s">
        <v>7758</v>
      </c>
      <c r="K10192" s="36" t="s">
        <v>7759</v>
      </c>
      <c r="L10192" s="42" t="s">
        <v>508</v>
      </c>
    </row>
    <row r="10193" spans="1:12">
      <c r="A10193" s="36">
        <v>2018</v>
      </c>
      <c r="B10193" s="14" t="s">
        <v>1965</v>
      </c>
      <c r="C10193" s="9">
        <v>43108</v>
      </c>
      <c r="D10193" s="14" t="s">
        <v>537</v>
      </c>
      <c r="E10193" s="1" t="s">
        <v>452</v>
      </c>
      <c r="F10193" s="1">
        <v>1256</v>
      </c>
      <c r="G10193" s="1" t="s">
        <v>137</v>
      </c>
      <c r="H10193" s="1" t="s">
        <v>138</v>
      </c>
      <c r="I10193" s="12">
        <v>141</v>
      </c>
      <c r="J10193" s="11" t="s">
        <v>7760</v>
      </c>
      <c r="K10193" s="36" t="s">
        <v>7757</v>
      </c>
      <c r="L10193" s="42" t="s">
        <v>508</v>
      </c>
    </row>
    <row r="10194" spans="1:12">
      <c r="A10194" s="36">
        <v>2018</v>
      </c>
      <c r="B10194" s="14" t="s">
        <v>1965</v>
      </c>
      <c r="C10194" s="9">
        <v>43111</v>
      </c>
      <c r="D10194" s="14" t="s">
        <v>537</v>
      </c>
      <c r="E10194" s="1" t="s">
        <v>452</v>
      </c>
      <c r="F10194" s="1">
        <v>1256</v>
      </c>
      <c r="G10194" s="1" t="s">
        <v>137</v>
      </c>
      <c r="H10194" s="1" t="s">
        <v>138</v>
      </c>
      <c r="I10194" s="12">
        <v>80</v>
      </c>
      <c r="J10194" s="11" t="s">
        <v>7761</v>
      </c>
      <c r="K10194" s="36" t="s">
        <v>7757</v>
      </c>
      <c r="L10194" s="42" t="s">
        <v>508</v>
      </c>
    </row>
    <row r="10195" spans="1:12">
      <c r="A10195" s="36">
        <v>2018</v>
      </c>
      <c r="B10195" s="14" t="s">
        <v>1965</v>
      </c>
      <c r="C10195" s="9">
        <v>43104</v>
      </c>
      <c r="D10195" s="14" t="s">
        <v>537</v>
      </c>
      <c r="E10195" s="1" t="s">
        <v>452</v>
      </c>
      <c r="F10195" s="1">
        <v>1256</v>
      </c>
      <c r="G10195" s="1" t="s">
        <v>510</v>
      </c>
      <c r="H10195" s="11" t="s">
        <v>2087</v>
      </c>
      <c r="I10195" s="12">
        <v>222</v>
      </c>
      <c r="J10195" s="11">
        <v>1726</v>
      </c>
      <c r="K10195" s="36" t="s">
        <v>7759</v>
      </c>
      <c r="L10195" s="42" t="s">
        <v>508</v>
      </c>
    </row>
    <row r="10196" spans="1:12">
      <c r="A10196" s="36">
        <v>2018</v>
      </c>
      <c r="B10196" s="14" t="s">
        <v>1965</v>
      </c>
      <c r="C10196" s="9">
        <v>43121</v>
      </c>
      <c r="D10196" s="14" t="s">
        <v>537</v>
      </c>
      <c r="E10196" s="1" t="s">
        <v>452</v>
      </c>
      <c r="F10196" s="1">
        <v>1256</v>
      </c>
      <c r="G10196" s="1" t="s">
        <v>510</v>
      </c>
      <c r="H10196" s="11" t="s">
        <v>2087</v>
      </c>
      <c r="I10196" s="12">
        <v>120</v>
      </c>
      <c r="J10196" s="11">
        <v>1767</v>
      </c>
      <c r="K10196" s="36" t="s">
        <v>7762</v>
      </c>
      <c r="L10196" s="42" t="s">
        <v>508</v>
      </c>
    </row>
    <row r="10197" spans="1:12">
      <c r="A10197" s="36">
        <v>2018</v>
      </c>
      <c r="B10197" s="14" t="s">
        <v>1965</v>
      </c>
      <c r="C10197" s="9">
        <v>43118</v>
      </c>
      <c r="D10197" s="14" t="s">
        <v>537</v>
      </c>
      <c r="E10197" s="1" t="s">
        <v>452</v>
      </c>
      <c r="F10197" s="1">
        <v>1256</v>
      </c>
      <c r="G10197" s="1" t="s">
        <v>269</v>
      </c>
      <c r="H10197" s="1" t="s">
        <v>270</v>
      </c>
      <c r="I10197" s="12">
        <v>128.19999999999999</v>
      </c>
      <c r="J10197" s="11">
        <v>6388</v>
      </c>
      <c r="K10197" s="36" t="s">
        <v>7762</v>
      </c>
      <c r="L10197" s="42" t="s">
        <v>508</v>
      </c>
    </row>
    <row r="10198" spans="1:12">
      <c r="A10198" s="36">
        <v>2018</v>
      </c>
      <c r="B10198" s="14" t="s">
        <v>1965</v>
      </c>
      <c r="C10198" s="9">
        <v>43104</v>
      </c>
      <c r="D10198" s="14" t="s">
        <v>537</v>
      </c>
      <c r="E10198" s="1" t="s">
        <v>695</v>
      </c>
      <c r="F10198" s="1" t="s">
        <v>1220</v>
      </c>
      <c r="G10198" s="1" t="s">
        <v>510</v>
      </c>
      <c r="H10198" s="11" t="s">
        <v>2087</v>
      </c>
      <c r="I10198" s="12">
        <v>120</v>
      </c>
      <c r="J10198" s="11" t="s">
        <v>7747</v>
      </c>
      <c r="K10198" s="36" t="s">
        <v>7763</v>
      </c>
      <c r="L10198" s="42" t="s">
        <v>582</v>
      </c>
    </row>
    <row r="10199" spans="1:12">
      <c r="A10199" s="36">
        <v>2018</v>
      </c>
      <c r="B10199" s="14" t="s">
        <v>1965</v>
      </c>
      <c r="C10199" s="9">
        <v>43104</v>
      </c>
      <c r="D10199" s="14" t="s">
        <v>537</v>
      </c>
      <c r="E10199" s="1" t="s">
        <v>695</v>
      </c>
      <c r="F10199" s="1" t="s">
        <v>1220</v>
      </c>
      <c r="G10199" s="1" t="s">
        <v>510</v>
      </c>
      <c r="H10199" s="11" t="s">
        <v>2087</v>
      </c>
      <c r="I10199" s="12">
        <v>195</v>
      </c>
      <c r="J10199" s="11" t="s">
        <v>7583</v>
      </c>
      <c r="K10199" s="36" t="s">
        <v>7763</v>
      </c>
      <c r="L10199" s="42" t="s">
        <v>582</v>
      </c>
    </row>
    <row r="10200" spans="1:12">
      <c r="A10200" s="36">
        <v>2018</v>
      </c>
      <c r="B10200" s="14" t="s">
        <v>1965</v>
      </c>
      <c r="C10200" s="9">
        <v>43117</v>
      </c>
      <c r="D10200" s="14" t="s">
        <v>537</v>
      </c>
      <c r="E10200" s="1" t="s">
        <v>609</v>
      </c>
      <c r="F10200" s="1" t="s">
        <v>3627</v>
      </c>
      <c r="G10200" s="1" t="s">
        <v>510</v>
      </c>
      <c r="H10200" s="11" t="s">
        <v>2087</v>
      </c>
      <c r="I10200" s="12">
        <v>1521</v>
      </c>
      <c r="J10200" s="11" t="s">
        <v>7751</v>
      </c>
      <c r="K10200" s="36" t="s">
        <v>7764</v>
      </c>
      <c r="L10200" s="42" t="s">
        <v>582</v>
      </c>
    </row>
    <row r="10201" spans="1:12">
      <c r="A10201" s="36">
        <v>2018</v>
      </c>
      <c r="B10201" s="14" t="s">
        <v>1965</v>
      </c>
      <c r="C10201" s="9">
        <v>43116</v>
      </c>
      <c r="D10201" s="14" t="s">
        <v>537</v>
      </c>
      <c r="E10201" s="1" t="s">
        <v>636</v>
      </c>
      <c r="F10201" s="1" t="s">
        <v>659</v>
      </c>
      <c r="G10201" s="1" t="s">
        <v>510</v>
      </c>
      <c r="H10201" s="11" t="s">
        <v>2087</v>
      </c>
      <c r="I10201" s="12">
        <v>220</v>
      </c>
      <c r="J10201" s="11" t="s">
        <v>7678</v>
      </c>
      <c r="K10201" s="36" t="s">
        <v>7765</v>
      </c>
      <c r="L10201" s="42" t="s">
        <v>582</v>
      </c>
    </row>
    <row r="10202" spans="1:12">
      <c r="A10202" s="36">
        <v>2018</v>
      </c>
      <c r="B10202" s="14" t="s">
        <v>1965</v>
      </c>
      <c r="C10202" s="9">
        <v>43124</v>
      </c>
      <c r="D10202" s="14" t="s">
        <v>537</v>
      </c>
      <c r="E10202" s="1" t="s">
        <v>636</v>
      </c>
      <c r="F10202" s="1" t="s">
        <v>659</v>
      </c>
      <c r="G10202" s="1" t="s">
        <v>137</v>
      </c>
      <c r="H10202" s="1" t="s">
        <v>138</v>
      </c>
      <c r="I10202" s="12">
        <v>300</v>
      </c>
      <c r="J10202" s="11" t="s">
        <v>7766</v>
      </c>
      <c r="K10202" s="36" t="s">
        <v>7767</v>
      </c>
      <c r="L10202" s="42" t="s">
        <v>582</v>
      </c>
    </row>
    <row r="10203" spans="1:12">
      <c r="A10203" s="36">
        <v>2018</v>
      </c>
      <c r="B10203" s="14" t="s">
        <v>1965</v>
      </c>
      <c r="C10203" s="9">
        <v>43102</v>
      </c>
      <c r="D10203" s="14" t="s">
        <v>537</v>
      </c>
      <c r="E10203" s="1" t="s">
        <v>578</v>
      </c>
      <c r="F10203" s="1" t="s">
        <v>579</v>
      </c>
      <c r="G10203" s="1" t="s">
        <v>37</v>
      </c>
      <c r="H10203" s="1" t="s">
        <v>279</v>
      </c>
      <c r="I10203" s="12">
        <v>75</v>
      </c>
      <c r="J10203" s="11" t="s">
        <v>7768</v>
      </c>
      <c r="K10203" s="36" t="s">
        <v>7769</v>
      </c>
      <c r="L10203" s="42" t="s">
        <v>582</v>
      </c>
    </row>
    <row r="10204" spans="1:12">
      <c r="A10204" s="36">
        <v>2018</v>
      </c>
      <c r="B10204" s="14" t="s">
        <v>1965</v>
      </c>
      <c r="C10204" s="9">
        <v>43102</v>
      </c>
      <c r="D10204" s="14" t="s">
        <v>537</v>
      </c>
      <c r="E10204" s="1" t="s">
        <v>578</v>
      </c>
      <c r="F10204" s="1" t="s">
        <v>579</v>
      </c>
      <c r="G10204" s="1" t="s">
        <v>37</v>
      </c>
      <c r="H10204" s="1" t="s">
        <v>279</v>
      </c>
      <c r="I10204" s="12">
        <v>18</v>
      </c>
      <c r="J10204" s="11" t="s">
        <v>7770</v>
      </c>
      <c r="K10204" s="36" t="s">
        <v>7769</v>
      </c>
      <c r="L10204" s="42" t="s">
        <v>582</v>
      </c>
    </row>
    <row r="10205" spans="1:12">
      <c r="A10205" s="36">
        <v>2018</v>
      </c>
      <c r="B10205" s="14" t="s">
        <v>1965</v>
      </c>
      <c r="C10205" s="9">
        <v>43102</v>
      </c>
      <c r="D10205" s="14" t="s">
        <v>537</v>
      </c>
      <c r="E10205" s="1" t="s">
        <v>578</v>
      </c>
      <c r="F10205" s="1" t="s">
        <v>579</v>
      </c>
      <c r="G10205" s="1" t="s">
        <v>37</v>
      </c>
      <c r="H10205" s="1" t="s">
        <v>279</v>
      </c>
      <c r="I10205" s="12">
        <v>142</v>
      </c>
      <c r="J10205" s="11" t="s">
        <v>7771</v>
      </c>
      <c r="K10205" s="36" t="s">
        <v>7769</v>
      </c>
      <c r="L10205" s="42" t="s">
        <v>582</v>
      </c>
    </row>
    <row r="10206" spans="1:12">
      <c r="A10206" s="36">
        <v>2018</v>
      </c>
      <c r="B10206" s="14" t="s">
        <v>1965</v>
      </c>
      <c r="C10206" s="9">
        <v>43102</v>
      </c>
      <c r="D10206" s="14" t="s">
        <v>537</v>
      </c>
      <c r="E10206" s="1" t="s">
        <v>578</v>
      </c>
      <c r="F10206" s="1" t="s">
        <v>579</v>
      </c>
      <c r="G10206" s="1" t="s">
        <v>37</v>
      </c>
      <c r="H10206" s="1" t="s">
        <v>279</v>
      </c>
      <c r="I10206" s="12">
        <v>45</v>
      </c>
      <c r="J10206" s="11" t="s">
        <v>7772</v>
      </c>
      <c r="K10206" s="36" t="s">
        <v>7769</v>
      </c>
      <c r="L10206" s="42" t="s">
        <v>582</v>
      </c>
    </row>
    <row r="10207" spans="1:12">
      <c r="A10207" s="36">
        <v>2018</v>
      </c>
      <c r="B10207" s="14" t="s">
        <v>1965</v>
      </c>
      <c r="C10207" s="9">
        <v>43103</v>
      </c>
      <c r="D10207" s="14" t="s">
        <v>537</v>
      </c>
      <c r="E10207" s="1" t="s">
        <v>578</v>
      </c>
      <c r="F10207" s="1" t="s">
        <v>579</v>
      </c>
      <c r="G10207" s="1" t="s">
        <v>37</v>
      </c>
      <c r="H10207" s="1" t="s">
        <v>279</v>
      </c>
      <c r="I10207" s="12">
        <v>50</v>
      </c>
      <c r="J10207" s="11" t="s">
        <v>7773</v>
      </c>
      <c r="K10207" s="36" t="s">
        <v>7769</v>
      </c>
      <c r="L10207" s="42" t="s">
        <v>582</v>
      </c>
    </row>
    <row r="10208" spans="1:12">
      <c r="A10208" s="36">
        <v>2018</v>
      </c>
      <c r="B10208" s="14" t="s">
        <v>1965</v>
      </c>
      <c r="C10208" s="9">
        <v>43104</v>
      </c>
      <c r="D10208" s="14" t="s">
        <v>537</v>
      </c>
      <c r="E10208" s="1" t="s">
        <v>578</v>
      </c>
      <c r="F10208" s="1" t="s">
        <v>579</v>
      </c>
      <c r="G10208" s="1" t="s">
        <v>37</v>
      </c>
      <c r="H10208" s="1" t="s">
        <v>279</v>
      </c>
      <c r="I10208" s="12">
        <v>60</v>
      </c>
      <c r="J10208" s="11" t="s">
        <v>7774</v>
      </c>
      <c r="K10208" s="36" t="s">
        <v>7769</v>
      </c>
      <c r="L10208" s="42" t="s">
        <v>582</v>
      </c>
    </row>
    <row r="10209" spans="1:12">
      <c r="A10209" s="36">
        <v>2018</v>
      </c>
      <c r="B10209" s="14" t="s">
        <v>1965</v>
      </c>
      <c r="C10209" s="9">
        <v>43107</v>
      </c>
      <c r="D10209" s="14" t="s">
        <v>537</v>
      </c>
      <c r="E10209" s="1" t="s">
        <v>578</v>
      </c>
      <c r="F10209" s="1" t="s">
        <v>579</v>
      </c>
      <c r="G10209" s="1" t="s">
        <v>37</v>
      </c>
      <c r="H10209" s="43" t="s">
        <v>1482</v>
      </c>
      <c r="I10209" s="12">
        <v>173</v>
      </c>
      <c r="J10209" s="11" t="s">
        <v>7775</v>
      </c>
      <c r="K10209" s="36" t="s">
        <v>7776</v>
      </c>
      <c r="L10209" s="42" t="s">
        <v>582</v>
      </c>
    </row>
    <row r="10210" spans="1:12">
      <c r="A10210" s="36">
        <v>2018</v>
      </c>
      <c r="B10210" s="14" t="s">
        <v>1965</v>
      </c>
      <c r="C10210" s="9">
        <v>43107</v>
      </c>
      <c r="D10210" s="14" t="s">
        <v>537</v>
      </c>
      <c r="E10210" s="1" t="s">
        <v>578</v>
      </c>
      <c r="F10210" s="1" t="s">
        <v>579</v>
      </c>
      <c r="G10210" s="1" t="s">
        <v>179</v>
      </c>
      <c r="H10210" s="11" t="s">
        <v>1717</v>
      </c>
      <c r="I10210" s="12">
        <v>163</v>
      </c>
      <c r="J10210" s="11">
        <v>21442</v>
      </c>
      <c r="K10210" s="36" t="s">
        <v>7776</v>
      </c>
      <c r="L10210" s="42" t="s">
        <v>582</v>
      </c>
    </row>
    <row r="10211" spans="1:12">
      <c r="A10211" s="36">
        <v>2018</v>
      </c>
      <c r="B10211" s="14" t="s">
        <v>1965</v>
      </c>
      <c r="C10211" s="9">
        <v>43107</v>
      </c>
      <c r="D10211" s="14" t="s">
        <v>537</v>
      </c>
      <c r="E10211" s="1" t="s">
        <v>578</v>
      </c>
      <c r="F10211" s="1" t="s">
        <v>579</v>
      </c>
      <c r="G10211" s="1" t="s">
        <v>37</v>
      </c>
      <c r="H10211" s="1" t="s">
        <v>279</v>
      </c>
      <c r="I10211" s="12">
        <v>186</v>
      </c>
      <c r="J10211" s="11" t="s">
        <v>7777</v>
      </c>
      <c r="K10211" s="36" t="s">
        <v>7776</v>
      </c>
      <c r="L10211" s="42" t="s">
        <v>582</v>
      </c>
    </row>
    <row r="10212" spans="1:12">
      <c r="A10212" s="36">
        <v>2018</v>
      </c>
      <c r="B10212" s="14" t="s">
        <v>1965</v>
      </c>
      <c r="C10212" s="9">
        <v>43123</v>
      </c>
      <c r="D10212" s="14" t="s">
        <v>537</v>
      </c>
      <c r="E10212" s="1" t="s">
        <v>1127</v>
      </c>
      <c r="F10212" s="1" t="s">
        <v>593</v>
      </c>
      <c r="G10212" s="1" t="s">
        <v>37</v>
      </c>
      <c r="H10212" s="1" t="s">
        <v>279</v>
      </c>
      <c r="I10212" s="12">
        <v>829</v>
      </c>
      <c r="J10212" s="11" t="s">
        <v>7778</v>
      </c>
      <c r="K10212" s="36" t="s">
        <v>7779</v>
      </c>
      <c r="L10212" s="42" t="s">
        <v>582</v>
      </c>
    </row>
    <row r="10213" spans="1:12">
      <c r="A10213" s="36">
        <v>2018</v>
      </c>
      <c r="B10213" s="14" t="s">
        <v>1965</v>
      </c>
      <c r="C10213" s="9">
        <v>43126</v>
      </c>
      <c r="D10213" s="14" t="s">
        <v>537</v>
      </c>
      <c r="E10213" s="1" t="s">
        <v>1127</v>
      </c>
      <c r="F10213" s="1" t="s">
        <v>593</v>
      </c>
      <c r="G10213" s="1" t="s">
        <v>37</v>
      </c>
      <c r="H10213" s="1" t="s">
        <v>453</v>
      </c>
      <c r="I10213" s="12">
        <v>1301</v>
      </c>
      <c r="J10213" s="11" t="s">
        <v>7780</v>
      </c>
      <c r="K10213" s="36" t="s">
        <v>7779</v>
      </c>
      <c r="L10213" s="42" t="s">
        <v>582</v>
      </c>
    </row>
    <row r="10214" spans="1:12">
      <c r="A10214" s="36">
        <v>2018</v>
      </c>
      <c r="B10214" s="14" t="s">
        <v>1965</v>
      </c>
      <c r="C10214" s="9">
        <v>43126</v>
      </c>
      <c r="D10214" s="14" t="s">
        <v>537</v>
      </c>
      <c r="E10214" s="1" t="s">
        <v>1127</v>
      </c>
      <c r="F10214" s="1" t="s">
        <v>593</v>
      </c>
      <c r="G10214" s="1" t="s">
        <v>37</v>
      </c>
      <c r="H10214" s="1" t="s">
        <v>453</v>
      </c>
      <c r="I10214" s="12">
        <v>482</v>
      </c>
      <c r="J10214" s="11" t="s">
        <v>7781</v>
      </c>
      <c r="K10214" s="36" t="s">
        <v>7779</v>
      </c>
      <c r="L10214" s="42" t="s">
        <v>582</v>
      </c>
    </row>
    <row r="10215" spans="1:12">
      <c r="A10215" s="36">
        <v>2018</v>
      </c>
      <c r="B10215" s="14" t="s">
        <v>1965</v>
      </c>
      <c r="C10215" s="9">
        <v>43108</v>
      </c>
      <c r="D10215" s="14" t="s">
        <v>537</v>
      </c>
      <c r="E10215" s="1" t="s">
        <v>4640</v>
      </c>
      <c r="F10215" s="1">
        <v>1202</v>
      </c>
      <c r="G10215" s="1" t="s">
        <v>37</v>
      </c>
      <c r="H10215" s="1" t="s">
        <v>453</v>
      </c>
      <c r="I10215" s="12">
        <v>1110</v>
      </c>
      <c r="J10215" s="11" t="s">
        <v>7782</v>
      </c>
      <c r="K10215" s="36" t="s">
        <v>7783</v>
      </c>
      <c r="L10215" s="42" t="s">
        <v>582</v>
      </c>
    </row>
    <row r="10216" spans="1:12">
      <c r="A10216" s="36">
        <v>2018</v>
      </c>
      <c r="B10216" s="14" t="s">
        <v>1965</v>
      </c>
      <c r="C10216" s="9">
        <v>43108</v>
      </c>
      <c r="D10216" s="14" t="s">
        <v>537</v>
      </c>
      <c r="E10216" s="1" t="s">
        <v>4640</v>
      </c>
      <c r="F10216" s="1" t="s">
        <v>605</v>
      </c>
      <c r="G10216" s="1" t="s">
        <v>37</v>
      </c>
      <c r="H10216" s="1" t="s">
        <v>453</v>
      </c>
      <c r="I10216" s="12">
        <v>1796</v>
      </c>
      <c r="J10216" s="11" t="s">
        <v>7784</v>
      </c>
      <c r="K10216" s="36" t="s">
        <v>7783</v>
      </c>
      <c r="L10216" s="42" t="s">
        <v>582</v>
      </c>
    </row>
    <row r="10217" spans="1:12">
      <c r="A10217" s="36">
        <v>2018</v>
      </c>
      <c r="B10217" s="14" t="s">
        <v>1965</v>
      </c>
      <c r="C10217" s="9">
        <v>43102</v>
      </c>
      <c r="D10217" s="14" t="s">
        <v>537</v>
      </c>
      <c r="E10217" s="1" t="s">
        <v>609</v>
      </c>
      <c r="F10217" s="1" t="s">
        <v>627</v>
      </c>
      <c r="G10217" s="1" t="s">
        <v>37</v>
      </c>
      <c r="H10217" s="1" t="s">
        <v>279</v>
      </c>
      <c r="I10217" s="12">
        <v>2373</v>
      </c>
      <c r="J10217" s="11" t="s">
        <v>7785</v>
      </c>
      <c r="K10217" s="36" t="s">
        <v>7786</v>
      </c>
      <c r="L10217" s="42" t="s">
        <v>582</v>
      </c>
    </row>
    <row r="10218" spans="1:12">
      <c r="A10218" s="36">
        <v>2018</v>
      </c>
      <c r="B10218" s="14" t="s">
        <v>1965</v>
      </c>
      <c r="C10218" s="9">
        <v>43102</v>
      </c>
      <c r="D10218" s="14" t="s">
        <v>537</v>
      </c>
      <c r="E10218" s="1" t="s">
        <v>609</v>
      </c>
      <c r="F10218" s="1" t="s">
        <v>627</v>
      </c>
      <c r="G10218" s="1" t="s">
        <v>7037</v>
      </c>
      <c r="H10218" s="11" t="s">
        <v>4037</v>
      </c>
      <c r="I10218" s="12">
        <v>1452</v>
      </c>
      <c r="J10218" s="11">
        <v>537567</v>
      </c>
      <c r="K10218" s="36" t="s">
        <v>7787</v>
      </c>
      <c r="L10218" s="42" t="s">
        <v>582</v>
      </c>
    </row>
    <row r="10219" spans="1:12">
      <c r="A10219" s="36">
        <v>2018</v>
      </c>
      <c r="B10219" s="14" t="s">
        <v>1965</v>
      </c>
      <c r="C10219" s="9">
        <v>43103</v>
      </c>
      <c r="D10219" s="14" t="s">
        <v>537</v>
      </c>
      <c r="E10219" s="1" t="s">
        <v>609</v>
      </c>
      <c r="F10219" s="1" t="s">
        <v>627</v>
      </c>
      <c r="G10219" s="1" t="s">
        <v>37</v>
      </c>
      <c r="H10219" s="1" t="s">
        <v>453</v>
      </c>
      <c r="I10219" s="12">
        <v>973</v>
      </c>
      <c r="J10219" s="11" t="s">
        <v>7788</v>
      </c>
      <c r="K10219" s="36" t="s">
        <v>7786</v>
      </c>
      <c r="L10219" s="42" t="s">
        <v>582</v>
      </c>
    </row>
    <row r="10220" spans="1:12">
      <c r="A10220" s="36">
        <v>2018</v>
      </c>
      <c r="B10220" s="14" t="s">
        <v>1965</v>
      </c>
      <c r="C10220" s="9">
        <v>43106</v>
      </c>
      <c r="D10220" s="14" t="s">
        <v>537</v>
      </c>
      <c r="E10220" s="1" t="s">
        <v>609</v>
      </c>
      <c r="F10220" s="1" t="s">
        <v>627</v>
      </c>
      <c r="G10220" s="1" t="s">
        <v>179</v>
      </c>
      <c r="H10220" s="1" t="s">
        <v>30</v>
      </c>
      <c r="I10220" s="12">
        <v>1827</v>
      </c>
      <c r="J10220" s="11" t="s">
        <v>7789</v>
      </c>
      <c r="K10220" s="36" t="s">
        <v>7786</v>
      </c>
      <c r="L10220" s="42" t="s">
        <v>582</v>
      </c>
    </row>
    <row r="10221" spans="1:12">
      <c r="A10221" s="36">
        <v>2018</v>
      </c>
      <c r="B10221" s="14" t="s">
        <v>1965</v>
      </c>
      <c r="C10221" s="9">
        <v>43108</v>
      </c>
      <c r="D10221" s="14" t="s">
        <v>537</v>
      </c>
      <c r="E10221" s="1" t="s">
        <v>609</v>
      </c>
      <c r="F10221" s="1" t="s">
        <v>627</v>
      </c>
      <c r="G10221" s="1" t="s">
        <v>179</v>
      </c>
      <c r="H10221" s="1" t="s">
        <v>30</v>
      </c>
      <c r="I10221" s="12">
        <v>1917</v>
      </c>
      <c r="J10221" s="11" t="s">
        <v>7790</v>
      </c>
      <c r="K10221" s="36" t="s">
        <v>7786</v>
      </c>
      <c r="L10221" s="42" t="s">
        <v>582</v>
      </c>
    </row>
    <row r="10222" spans="1:12">
      <c r="A10222" s="36">
        <v>2018</v>
      </c>
      <c r="B10222" s="14" t="s">
        <v>1965</v>
      </c>
      <c r="C10222" s="9">
        <v>43108</v>
      </c>
      <c r="D10222" s="14" t="s">
        <v>537</v>
      </c>
      <c r="E10222" s="1" t="s">
        <v>609</v>
      </c>
      <c r="F10222" s="1" t="s">
        <v>627</v>
      </c>
      <c r="G10222" s="1" t="s">
        <v>37</v>
      </c>
      <c r="H10222" s="1" t="s">
        <v>453</v>
      </c>
      <c r="I10222" s="12">
        <v>1079</v>
      </c>
      <c r="J10222" s="11" t="s">
        <v>7791</v>
      </c>
      <c r="K10222" s="36" t="s">
        <v>7786</v>
      </c>
      <c r="L10222" s="42" t="s">
        <v>582</v>
      </c>
    </row>
    <row r="10223" spans="1:12">
      <c r="A10223" s="36">
        <v>2018</v>
      </c>
      <c r="B10223" s="14" t="s">
        <v>1965</v>
      </c>
      <c r="C10223" s="9">
        <v>43108</v>
      </c>
      <c r="D10223" s="14" t="s">
        <v>537</v>
      </c>
      <c r="E10223" s="1" t="s">
        <v>609</v>
      </c>
      <c r="F10223" s="1" t="s">
        <v>627</v>
      </c>
      <c r="G10223" s="1" t="s">
        <v>269</v>
      </c>
      <c r="H10223" s="1" t="s">
        <v>270</v>
      </c>
      <c r="I10223" s="12">
        <v>462</v>
      </c>
      <c r="J10223" s="11" t="s">
        <v>7792</v>
      </c>
      <c r="K10223" s="36" t="s">
        <v>7786</v>
      </c>
      <c r="L10223" s="42" t="s">
        <v>582</v>
      </c>
    </row>
    <row r="10224" spans="1:12">
      <c r="A10224" s="36">
        <v>2018</v>
      </c>
      <c r="B10224" s="14" t="s">
        <v>1965</v>
      </c>
      <c r="C10224" s="9">
        <v>43102</v>
      </c>
      <c r="D10224" s="14" t="s">
        <v>537</v>
      </c>
      <c r="E10224" s="1" t="s">
        <v>609</v>
      </c>
      <c r="F10224" s="1" t="s">
        <v>3627</v>
      </c>
      <c r="G10224" s="1" t="s">
        <v>7037</v>
      </c>
      <c r="H10224" s="11" t="s">
        <v>4037</v>
      </c>
      <c r="I10224" s="12">
        <v>751</v>
      </c>
      <c r="J10224" s="11">
        <v>537568</v>
      </c>
      <c r="K10224" s="36" t="s">
        <v>7787</v>
      </c>
      <c r="L10224" s="42" t="s">
        <v>582</v>
      </c>
    </row>
    <row r="10225" spans="1:12">
      <c r="A10225" s="36">
        <v>2018</v>
      </c>
      <c r="B10225" s="14" t="s">
        <v>1965</v>
      </c>
      <c r="C10225" s="9">
        <v>43109</v>
      </c>
      <c r="D10225" s="14" t="s">
        <v>537</v>
      </c>
      <c r="E10225" s="1" t="s">
        <v>609</v>
      </c>
      <c r="F10225" s="1" t="s">
        <v>3627</v>
      </c>
      <c r="G10225" s="1" t="s">
        <v>269</v>
      </c>
      <c r="H10225" s="11" t="s">
        <v>2133</v>
      </c>
      <c r="I10225" s="12">
        <v>1680</v>
      </c>
      <c r="J10225" s="11" t="s">
        <v>7793</v>
      </c>
      <c r="K10225" s="36" t="s">
        <v>7786</v>
      </c>
      <c r="L10225" s="42" t="s">
        <v>582</v>
      </c>
    </row>
    <row r="10226" spans="1:12">
      <c r="A10226" s="36">
        <v>2018</v>
      </c>
      <c r="B10226" s="14" t="s">
        <v>1965</v>
      </c>
      <c r="C10226" s="9">
        <v>43110</v>
      </c>
      <c r="D10226" s="14" t="s">
        <v>537</v>
      </c>
      <c r="E10226" s="1" t="s">
        <v>609</v>
      </c>
      <c r="F10226" s="1" t="s">
        <v>3627</v>
      </c>
      <c r="G10226" s="1" t="s">
        <v>37</v>
      </c>
      <c r="H10226" s="1" t="s">
        <v>738</v>
      </c>
      <c r="I10226" s="12">
        <v>990</v>
      </c>
      <c r="J10226" s="11" t="s">
        <v>7794</v>
      </c>
      <c r="K10226" s="36" t="s">
        <v>7795</v>
      </c>
      <c r="L10226" s="42" t="s">
        <v>582</v>
      </c>
    </row>
    <row r="10227" spans="1:12">
      <c r="A10227" s="36">
        <v>2018</v>
      </c>
      <c r="B10227" s="14" t="s">
        <v>1965</v>
      </c>
      <c r="C10227" s="9">
        <v>43110</v>
      </c>
      <c r="D10227" s="14" t="s">
        <v>537</v>
      </c>
      <c r="E10227" s="1" t="s">
        <v>609</v>
      </c>
      <c r="F10227" s="1" t="s">
        <v>3627</v>
      </c>
      <c r="G10227" s="1" t="s">
        <v>269</v>
      </c>
      <c r="H10227" s="1" t="s">
        <v>183</v>
      </c>
      <c r="I10227" s="12">
        <v>1192</v>
      </c>
      <c r="J10227" s="11" t="s">
        <v>7796</v>
      </c>
      <c r="K10227" s="36" t="s">
        <v>7795</v>
      </c>
      <c r="L10227" s="42" t="s">
        <v>582</v>
      </c>
    </row>
    <row r="10228" spans="1:12">
      <c r="A10228" s="36">
        <v>2018</v>
      </c>
      <c r="B10228" s="14" t="s">
        <v>1965</v>
      </c>
      <c r="C10228" s="9">
        <v>43111</v>
      </c>
      <c r="D10228" s="14" t="s">
        <v>537</v>
      </c>
      <c r="E10228" s="1" t="s">
        <v>609</v>
      </c>
      <c r="F10228" s="1" t="s">
        <v>3627</v>
      </c>
      <c r="G10228" s="1" t="s">
        <v>269</v>
      </c>
      <c r="H10228" s="11" t="s">
        <v>150</v>
      </c>
      <c r="I10228" s="12">
        <v>1097</v>
      </c>
      <c r="J10228" s="11" t="s">
        <v>7797</v>
      </c>
      <c r="K10228" s="36" t="s">
        <v>7798</v>
      </c>
      <c r="L10228" s="42" t="s">
        <v>582</v>
      </c>
    </row>
    <row r="10229" spans="1:12">
      <c r="A10229" s="36">
        <v>2018</v>
      </c>
      <c r="B10229" s="14" t="s">
        <v>1965</v>
      </c>
      <c r="C10229" s="9">
        <v>43111</v>
      </c>
      <c r="D10229" s="14" t="s">
        <v>537</v>
      </c>
      <c r="E10229" s="1" t="s">
        <v>609</v>
      </c>
      <c r="F10229" s="1" t="s">
        <v>3627</v>
      </c>
      <c r="G10229" s="1" t="s">
        <v>269</v>
      </c>
      <c r="H10229" s="11" t="s">
        <v>150</v>
      </c>
      <c r="I10229" s="12">
        <v>1688</v>
      </c>
      <c r="J10229" s="11" t="s">
        <v>7799</v>
      </c>
      <c r="K10229" s="36" t="s">
        <v>7798</v>
      </c>
      <c r="L10229" s="42" t="s">
        <v>582</v>
      </c>
    </row>
    <row r="10230" spans="1:12">
      <c r="A10230" s="36">
        <v>2018</v>
      </c>
      <c r="B10230" s="14" t="s">
        <v>1965</v>
      </c>
      <c r="C10230" s="9">
        <v>43112</v>
      </c>
      <c r="D10230" s="14" t="s">
        <v>537</v>
      </c>
      <c r="E10230" s="1" t="s">
        <v>609</v>
      </c>
      <c r="F10230" s="1" t="s">
        <v>3627</v>
      </c>
      <c r="G10230" s="1" t="s">
        <v>179</v>
      </c>
      <c r="H10230" s="1" t="s">
        <v>281</v>
      </c>
      <c r="I10230" s="12">
        <v>1594</v>
      </c>
      <c r="J10230" s="11" t="s">
        <v>7800</v>
      </c>
      <c r="K10230" s="36" t="s">
        <v>7798</v>
      </c>
      <c r="L10230" s="42" t="s">
        <v>582</v>
      </c>
    </row>
    <row r="10231" spans="1:12">
      <c r="A10231" s="36">
        <v>2018</v>
      </c>
      <c r="B10231" s="14" t="s">
        <v>1965</v>
      </c>
      <c r="C10231" s="9">
        <v>43114</v>
      </c>
      <c r="D10231" s="14" t="s">
        <v>537</v>
      </c>
      <c r="E10231" s="1" t="s">
        <v>609</v>
      </c>
      <c r="F10231" s="1" t="s">
        <v>3627</v>
      </c>
      <c r="G10231" s="1" t="s">
        <v>37</v>
      </c>
      <c r="H10231" s="11" t="s">
        <v>1962</v>
      </c>
      <c r="I10231" s="12">
        <v>1195</v>
      </c>
      <c r="J10231" s="11" t="s">
        <v>7801</v>
      </c>
      <c r="K10231" s="36" t="s">
        <v>7802</v>
      </c>
      <c r="L10231" s="42" t="s">
        <v>582</v>
      </c>
    </row>
    <row r="10232" spans="1:12">
      <c r="A10232" s="36">
        <v>2018</v>
      </c>
      <c r="B10232" s="14" t="s">
        <v>1965</v>
      </c>
      <c r="C10232" s="9">
        <v>43119</v>
      </c>
      <c r="D10232" s="14" t="s">
        <v>537</v>
      </c>
      <c r="E10232" s="1" t="s">
        <v>609</v>
      </c>
      <c r="F10232" s="1" t="s">
        <v>3627</v>
      </c>
      <c r="G10232" s="1" t="s">
        <v>179</v>
      </c>
      <c r="H10232" s="1" t="s">
        <v>30</v>
      </c>
      <c r="I10232" s="12">
        <v>1406</v>
      </c>
      <c r="J10232" s="11">
        <v>41763</v>
      </c>
      <c r="K10232" s="36" t="s">
        <v>7803</v>
      </c>
      <c r="L10232" s="42" t="s">
        <v>582</v>
      </c>
    </row>
    <row r="10233" spans="1:12">
      <c r="A10233" s="36">
        <v>2018</v>
      </c>
      <c r="B10233" s="14" t="s">
        <v>1965</v>
      </c>
      <c r="C10233" s="9">
        <v>43119</v>
      </c>
      <c r="D10233" s="14" t="s">
        <v>537</v>
      </c>
      <c r="E10233" s="1" t="s">
        <v>609</v>
      </c>
      <c r="F10233" s="1" t="s">
        <v>3627</v>
      </c>
      <c r="G10233" s="1" t="s">
        <v>37</v>
      </c>
      <c r="H10233" s="1" t="s">
        <v>274</v>
      </c>
      <c r="I10233" s="12">
        <v>691</v>
      </c>
      <c r="J10233" s="11" t="s">
        <v>7804</v>
      </c>
      <c r="K10233" s="36" t="s">
        <v>7803</v>
      </c>
      <c r="L10233" s="42" t="s">
        <v>582</v>
      </c>
    </row>
    <row r="10234" spans="1:12">
      <c r="A10234" s="36">
        <v>2018</v>
      </c>
      <c r="B10234" s="14" t="s">
        <v>1965</v>
      </c>
      <c r="C10234" s="9">
        <v>43119</v>
      </c>
      <c r="D10234" s="14" t="s">
        <v>537</v>
      </c>
      <c r="E10234" s="1" t="s">
        <v>609</v>
      </c>
      <c r="F10234" s="1" t="s">
        <v>3627</v>
      </c>
      <c r="G10234" s="1" t="s">
        <v>269</v>
      </c>
      <c r="H10234" s="1" t="s">
        <v>270</v>
      </c>
      <c r="I10234" s="12">
        <v>980.2</v>
      </c>
      <c r="J10234" s="11" t="s">
        <v>7805</v>
      </c>
      <c r="K10234" s="36" t="s">
        <v>7803</v>
      </c>
      <c r="L10234" s="42" t="s">
        <v>582</v>
      </c>
    </row>
    <row r="10235" spans="1:12">
      <c r="A10235" s="36">
        <v>2018</v>
      </c>
      <c r="B10235" s="14" t="s">
        <v>1965</v>
      </c>
      <c r="C10235" s="9">
        <v>43128</v>
      </c>
      <c r="D10235" s="14" t="s">
        <v>537</v>
      </c>
      <c r="E10235" s="1" t="s">
        <v>609</v>
      </c>
      <c r="F10235" s="1">
        <v>1015</v>
      </c>
      <c r="G10235" s="1" t="s">
        <v>269</v>
      </c>
      <c r="H10235" s="11" t="s">
        <v>150</v>
      </c>
      <c r="I10235" s="12">
        <v>1971</v>
      </c>
      <c r="J10235" s="11" t="s">
        <v>7806</v>
      </c>
      <c r="K10235" s="36" t="s">
        <v>7798</v>
      </c>
      <c r="L10235" s="42" t="s">
        <v>582</v>
      </c>
    </row>
    <row r="10236" spans="1:12">
      <c r="A10236" s="36">
        <v>2018</v>
      </c>
      <c r="B10236" s="14" t="s">
        <v>1965</v>
      </c>
      <c r="C10236" s="9">
        <v>43131</v>
      </c>
      <c r="D10236" s="14" t="s">
        <v>537</v>
      </c>
      <c r="E10236" s="1" t="s">
        <v>609</v>
      </c>
      <c r="F10236" s="1" t="s">
        <v>3627</v>
      </c>
      <c r="G10236" s="1" t="s">
        <v>179</v>
      </c>
      <c r="H10236" s="11" t="s">
        <v>180</v>
      </c>
      <c r="I10236" s="12">
        <v>1926</v>
      </c>
      <c r="J10236" s="11">
        <v>59521</v>
      </c>
      <c r="K10236" s="36" t="s">
        <v>7798</v>
      </c>
      <c r="L10236" s="42" t="s">
        <v>582</v>
      </c>
    </row>
    <row r="10237" spans="1:12">
      <c r="A10237" s="36">
        <v>2018</v>
      </c>
      <c r="B10237" s="14" t="s">
        <v>1965</v>
      </c>
      <c r="C10237" s="9">
        <v>43102</v>
      </c>
      <c r="D10237" s="14" t="s">
        <v>537</v>
      </c>
      <c r="E10237" s="1" t="s">
        <v>636</v>
      </c>
      <c r="F10237" s="1" t="s">
        <v>659</v>
      </c>
      <c r="G10237" s="1" t="s">
        <v>37</v>
      </c>
      <c r="H10237" s="11" t="s">
        <v>1962</v>
      </c>
      <c r="I10237" s="12">
        <v>330</v>
      </c>
      <c r="J10237" s="11" t="s">
        <v>7807</v>
      </c>
      <c r="K10237" s="36" t="s">
        <v>7808</v>
      </c>
      <c r="L10237" s="42" t="s">
        <v>582</v>
      </c>
    </row>
    <row r="10238" spans="1:12">
      <c r="A10238" s="36">
        <v>2018</v>
      </c>
      <c r="B10238" s="14" t="s">
        <v>1965</v>
      </c>
      <c r="C10238" s="9">
        <v>43105</v>
      </c>
      <c r="D10238" s="14" t="s">
        <v>537</v>
      </c>
      <c r="E10238" s="1" t="s">
        <v>636</v>
      </c>
      <c r="F10238" s="1" t="s">
        <v>659</v>
      </c>
      <c r="G10238" s="1" t="s">
        <v>37</v>
      </c>
      <c r="H10238" s="11" t="s">
        <v>1962</v>
      </c>
      <c r="I10238" s="12">
        <v>460</v>
      </c>
      <c r="J10238" s="11" t="s">
        <v>7809</v>
      </c>
      <c r="K10238" s="36" t="s">
        <v>7808</v>
      </c>
      <c r="L10238" s="42" t="s">
        <v>582</v>
      </c>
    </row>
    <row r="10239" spans="1:12">
      <c r="A10239" s="36">
        <v>2018</v>
      </c>
      <c r="B10239" s="14" t="s">
        <v>1965</v>
      </c>
      <c r="C10239" s="9">
        <v>43105</v>
      </c>
      <c r="D10239" s="14" t="s">
        <v>537</v>
      </c>
      <c r="E10239" s="1" t="s">
        <v>636</v>
      </c>
      <c r="F10239" s="1" t="s">
        <v>659</v>
      </c>
      <c r="G10239" s="1" t="s">
        <v>37</v>
      </c>
      <c r="H10239" s="11" t="s">
        <v>1962</v>
      </c>
      <c r="I10239" s="12">
        <v>80</v>
      </c>
      <c r="J10239" s="11" t="s">
        <v>7810</v>
      </c>
      <c r="K10239" s="36" t="s">
        <v>7808</v>
      </c>
      <c r="L10239" s="42" t="s">
        <v>582</v>
      </c>
    </row>
    <row r="10240" spans="1:12">
      <c r="A10240" s="36">
        <v>2018</v>
      </c>
      <c r="B10240" s="14" t="s">
        <v>1965</v>
      </c>
      <c r="C10240" s="9">
        <v>43106</v>
      </c>
      <c r="D10240" s="14" t="s">
        <v>537</v>
      </c>
      <c r="E10240" s="1" t="s">
        <v>636</v>
      </c>
      <c r="F10240" s="1" t="s">
        <v>659</v>
      </c>
      <c r="G10240" s="1" t="s">
        <v>37</v>
      </c>
      <c r="H10240" s="1" t="s">
        <v>453</v>
      </c>
      <c r="I10240" s="12">
        <v>461</v>
      </c>
      <c r="J10240" s="11" t="s">
        <v>7811</v>
      </c>
      <c r="K10240" s="36" t="s">
        <v>6395</v>
      </c>
      <c r="L10240" s="42" t="s">
        <v>582</v>
      </c>
    </row>
    <row r="10241" spans="1:12">
      <c r="A10241" s="36">
        <v>2018</v>
      </c>
      <c r="B10241" s="14" t="s">
        <v>1965</v>
      </c>
      <c r="C10241" s="9">
        <v>43107</v>
      </c>
      <c r="D10241" s="14" t="s">
        <v>537</v>
      </c>
      <c r="E10241" s="1" t="s">
        <v>636</v>
      </c>
      <c r="F10241" s="1" t="s">
        <v>659</v>
      </c>
      <c r="G10241" s="1" t="s">
        <v>37</v>
      </c>
      <c r="H10241" s="1" t="s">
        <v>453</v>
      </c>
      <c r="I10241" s="12">
        <v>380</v>
      </c>
      <c r="J10241" s="11" t="s">
        <v>7812</v>
      </c>
      <c r="K10241" s="36" t="s">
        <v>6395</v>
      </c>
      <c r="L10241" s="42" t="s">
        <v>582</v>
      </c>
    </row>
    <row r="10242" spans="1:12">
      <c r="A10242" s="36">
        <v>2018</v>
      </c>
      <c r="B10242" s="14" t="s">
        <v>1965</v>
      </c>
      <c r="C10242" s="9">
        <v>43108</v>
      </c>
      <c r="D10242" s="14" t="s">
        <v>537</v>
      </c>
      <c r="E10242" s="1" t="s">
        <v>636</v>
      </c>
      <c r="F10242" s="1" t="s">
        <v>659</v>
      </c>
      <c r="G10242" s="1" t="s">
        <v>37</v>
      </c>
      <c r="H10242" s="1" t="s">
        <v>453</v>
      </c>
      <c r="I10242" s="12">
        <v>430</v>
      </c>
      <c r="J10242" s="11" t="s">
        <v>7813</v>
      </c>
      <c r="K10242" s="36" t="s">
        <v>6395</v>
      </c>
      <c r="L10242" s="42" t="s">
        <v>582</v>
      </c>
    </row>
    <row r="10243" spans="1:12">
      <c r="A10243" s="36">
        <v>2018</v>
      </c>
      <c r="B10243" s="14" t="s">
        <v>1965</v>
      </c>
      <c r="C10243" s="9">
        <v>43109</v>
      </c>
      <c r="D10243" s="14" t="s">
        <v>537</v>
      </c>
      <c r="E10243" s="1" t="s">
        <v>636</v>
      </c>
      <c r="F10243" s="1" t="s">
        <v>659</v>
      </c>
      <c r="G10243" s="1" t="s">
        <v>269</v>
      </c>
      <c r="H10243" s="11" t="s">
        <v>2133</v>
      </c>
      <c r="I10243" s="12">
        <v>330</v>
      </c>
      <c r="J10243" s="11" t="s">
        <v>7814</v>
      </c>
      <c r="K10243" s="36" t="s">
        <v>6395</v>
      </c>
      <c r="L10243" s="42" t="s">
        <v>582</v>
      </c>
    </row>
    <row r="10244" spans="1:12">
      <c r="A10244" s="36">
        <v>2018</v>
      </c>
      <c r="B10244" s="14" t="s">
        <v>1965</v>
      </c>
      <c r="C10244" s="9">
        <v>43109</v>
      </c>
      <c r="D10244" s="14" t="s">
        <v>537</v>
      </c>
      <c r="E10244" s="1" t="s">
        <v>636</v>
      </c>
      <c r="F10244" s="1" t="s">
        <v>659</v>
      </c>
      <c r="G10244" s="1" t="s">
        <v>137</v>
      </c>
      <c r="H10244" s="1" t="s">
        <v>650</v>
      </c>
      <c r="I10244" s="12">
        <v>93</v>
      </c>
      <c r="J10244" s="11">
        <v>3013</v>
      </c>
      <c r="K10244" s="36" t="s">
        <v>7815</v>
      </c>
      <c r="L10244" s="42" t="s">
        <v>582</v>
      </c>
    </row>
    <row r="10245" spans="1:12">
      <c r="A10245" s="36">
        <v>2018</v>
      </c>
      <c r="B10245" s="14" t="s">
        <v>1965</v>
      </c>
      <c r="C10245" s="9">
        <v>43110</v>
      </c>
      <c r="D10245" s="14" t="s">
        <v>537</v>
      </c>
      <c r="E10245" s="1" t="s">
        <v>636</v>
      </c>
      <c r="F10245" s="1" t="s">
        <v>659</v>
      </c>
      <c r="G10245" s="1" t="s">
        <v>137</v>
      </c>
      <c r="H10245" s="1" t="s">
        <v>650</v>
      </c>
      <c r="I10245" s="12">
        <v>562</v>
      </c>
      <c r="J10245" s="11">
        <v>3014</v>
      </c>
      <c r="K10245" s="36" t="s">
        <v>7815</v>
      </c>
      <c r="L10245" s="42" t="s">
        <v>582</v>
      </c>
    </row>
    <row r="10246" spans="1:12">
      <c r="A10246" s="36">
        <v>2018</v>
      </c>
      <c r="B10246" s="14" t="s">
        <v>1965</v>
      </c>
      <c r="C10246" s="9">
        <v>43113</v>
      </c>
      <c r="D10246" s="14" t="s">
        <v>537</v>
      </c>
      <c r="E10246" s="1" t="s">
        <v>636</v>
      </c>
      <c r="F10246" s="1" t="s">
        <v>659</v>
      </c>
      <c r="G10246" s="1" t="s">
        <v>137</v>
      </c>
      <c r="H10246" s="1" t="s">
        <v>650</v>
      </c>
      <c r="I10246" s="12">
        <v>462</v>
      </c>
      <c r="J10246" s="11">
        <v>3026</v>
      </c>
      <c r="K10246" s="36" t="s">
        <v>7816</v>
      </c>
      <c r="L10246" s="42" t="s">
        <v>582</v>
      </c>
    </row>
    <row r="10247" spans="1:12">
      <c r="A10247" s="36">
        <v>2018</v>
      </c>
      <c r="B10247" s="14" t="s">
        <v>1965</v>
      </c>
      <c r="C10247" s="9">
        <v>43114</v>
      </c>
      <c r="D10247" s="14" t="s">
        <v>537</v>
      </c>
      <c r="E10247" s="1" t="s">
        <v>636</v>
      </c>
      <c r="F10247" s="1" t="s">
        <v>659</v>
      </c>
      <c r="G10247" s="1" t="s">
        <v>137</v>
      </c>
      <c r="H10247" s="1" t="s">
        <v>650</v>
      </c>
      <c r="I10247" s="12">
        <v>300</v>
      </c>
      <c r="J10247" s="11">
        <v>3022</v>
      </c>
      <c r="K10247" s="36" t="s">
        <v>7817</v>
      </c>
      <c r="L10247" s="42" t="s">
        <v>582</v>
      </c>
    </row>
    <row r="10248" spans="1:12">
      <c r="A10248" s="36">
        <v>2018</v>
      </c>
      <c r="B10248" s="14" t="s">
        <v>1965</v>
      </c>
      <c r="C10248" s="9">
        <v>43116</v>
      </c>
      <c r="D10248" s="14" t="s">
        <v>537</v>
      </c>
      <c r="E10248" s="1" t="s">
        <v>636</v>
      </c>
      <c r="F10248" s="1" t="s">
        <v>659</v>
      </c>
      <c r="G10248" s="1" t="s">
        <v>137</v>
      </c>
      <c r="H10248" s="1" t="s">
        <v>650</v>
      </c>
      <c r="I10248" s="12">
        <v>321</v>
      </c>
      <c r="J10248" s="11">
        <v>3023</v>
      </c>
      <c r="K10248" s="36" t="s">
        <v>7817</v>
      </c>
      <c r="L10248" s="42" t="s">
        <v>582</v>
      </c>
    </row>
    <row r="10249" spans="1:12">
      <c r="A10249" s="36">
        <v>2018</v>
      </c>
      <c r="B10249" s="14" t="s">
        <v>1965</v>
      </c>
      <c r="C10249" s="9">
        <v>43116</v>
      </c>
      <c r="D10249" s="14" t="s">
        <v>537</v>
      </c>
      <c r="E10249" s="1" t="s">
        <v>636</v>
      </c>
      <c r="F10249" s="1" t="s">
        <v>659</v>
      </c>
      <c r="G10249" s="1" t="s">
        <v>269</v>
      </c>
      <c r="H10249" s="1" t="s">
        <v>183</v>
      </c>
      <c r="I10249" s="12">
        <v>540</v>
      </c>
      <c r="J10249" s="11" t="s">
        <v>7818</v>
      </c>
      <c r="K10249" s="36" t="s">
        <v>7765</v>
      </c>
      <c r="L10249" s="42" t="s">
        <v>582</v>
      </c>
    </row>
    <row r="10250" spans="1:12">
      <c r="A10250" s="36">
        <v>2018</v>
      </c>
      <c r="B10250" s="14" t="s">
        <v>1965</v>
      </c>
      <c r="C10250" s="9">
        <v>43117</v>
      </c>
      <c r="D10250" s="14" t="s">
        <v>537</v>
      </c>
      <c r="E10250" s="1" t="s">
        <v>636</v>
      </c>
      <c r="F10250" s="1" t="s">
        <v>659</v>
      </c>
      <c r="G10250" s="1" t="s">
        <v>137</v>
      </c>
      <c r="H10250" s="1" t="s">
        <v>650</v>
      </c>
      <c r="I10250" s="12">
        <v>621</v>
      </c>
      <c r="J10250" s="11">
        <v>3039</v>
      </c>
      <c r="K10250" s="36" t="s">
        <v>7819</v>
      </c>
      <c r="L10250" s="42" t="s">
        <v>582</v>
      </c>
    </row>
    <row r="10251" spans="1:12">
      <c r="A10251" s="36">
        <v>2018</v>
      </c>
      <c r="B10251" s="14" t="s">
        <v>1965</v>
      </c>
      <c r="C10251" s="9">
        <v>43117</v>
      </c>
      <c r="D10251" s="14" t="s">
        <v>537</v>
      </c>
      <c r="E10251" s="1" t="s">
        <v>636</v>
      </c>
      <c r="F10251" s="1" t="s">
        <v>659</v>
      </c>
      <c r="G10251" s="1" t="s">
        <v>137</v>
      </c>
      <c r="H10251" s="1" t="s">
        <v>650</v>
      </c>
      <c r="I10251" s="12">
        <v>221</v>
      </c>
      <c r="J10251" s="11">
        <v>3036</v>
      </c>
      <c r="K10251" s="36" t="s">
        <v>7819</v>
      </c>
      <c r="L10251" s="42" t="s">
        <v>582</v>
      </c>
    </row>
    <row r="10252" spans="1:12">
      <c r="A10252" s="36">
        <v>2018</v>
      </c>
      <c r="B10252" s="14" t="s">
        <v>1965</v>
      </c>
      <c r="C10252" s="9">
        <v>43119</v>
      </c>
      <c r="D10252" s="14" t="s">
        <v>537</v>
      </c>
      <c r="E10252" s="1" t="s">
        <v>636</v>
      </c>
      <c r="F10252" s="1" t="s">
        <v>659</v>
      </c>
      <c r="G10252" s="1" t="s">
        <v>179</v>
      </c>
      <c r="H10252" s="1" t="s">
        <v>30</v>
      </c>
      <c r="I10252" s="12">
        <v>630</v>
      </c>
      <c r="J10252" s="11">
        <v>41787</v>
      </c>
      <c r="K10252" s="36" t="s">
        <v>7817</v>
      </c>
      <c r="L10252" s="42" t="s">
        <v>582</v>
      </c>
    </row>
    <row r="10253" spans="1:12">
      <c r="A10253" s="36">
        <v>2018</v>
      </c>
      <c r="B10253" s="14" t="s">
        <v>1965</v>
      </c>
      <c r="C10253" s="9">
        <v>43119</v>
      </c>
      <c r="D10253" s="14" t="s">
        <v>537</v>
      </c>
      <c r="E10253" s="1" t="s">
        <v>636</v>
      </c>
      <c r="F10253" s="1" t="s">
        <v>659</v>
      </c>
      <c r="G10253" s="1" t="s">
        <v>179</v>
      </c>
      <c r="H10253" s="1" t="s">
        <v>30</v>
      </c>
      <c r="I10253" s="12">
        <v>330</v>
      </c>
      <c r="J10253" s="11">
        <v>41783</v>
      </c>
      <c r="K10253" s="36" t="s">
        <v>7817</v>
      </c>
      <c r="L10253" s="42" t="s">
        <v>582</v>
      </c>
    </row>
    <row r="10254" spans="1:12">
      <c r="A10254" s="36">
        <v>2018</v>
      </c>
      <c r="B10254" s="14" t="s">
        <v>1965</v>
      </c>
      <c r="C10254" s="9">
        <v>43120</v>
      </c>
      <c r="D10254" s="14" t="s">
        <v>537</v>
      </c>
      <c r="E10254" s="1" t="s">
        <v>636</v>
      </c>
      <c r="F10254" s="1" t="s">
        <v>659</v>
      </c>
      <c r="G10254" s="1" t="s">
        <v>179</v>
      </c>
      <c r="H10254" s="1" t="s">
        <v>2014</v>
      </c>
      <c r="I10254" s="12">
        <v>465</v>
      </c>
      <c r="J10254" s="11">
        <v>20512</v>
      </c>
      <c r="K10254" s="36" t="s">
        <v>7819</v>
      </c>
      <c r="L10254" s="42" t="s">
        <v>582</v>
      </c>
    </row>
    <row r="10255" spans="1:12">
      <c r="A10255" s="36">
        <v>2018</v>
      </c>
      <c r="B10255" s="14" t="s">
        <v>1965</v>
      </c>
      <c r="C10255" s="9">
        <v>43120</v>
      </c>
      <c r="D10255" s="14" t="s">
        <v>537</v>
      </c>
      <c r="E10255" s="1" t="s">
        <v>636</v>
      </c>
      <c r="F10255" s="1" t="s">
        <v>659</v>
      </c>
      <c r="G10255" s="1" t="s">
        <v>179</v>
      </c>
      <c r="H10255" s="1" t="s">
        <v>281</v>
      </c>
      <c r="I10255" s="12">
        <v>330</v>
      </c>
      <c r="J10255" s="11">
        <v>71652</v>
      </c>
      <c r="K10255" s="36" t="s">
        <v>7820</v>
      </c>
      <c r="L10255" s="42" t="s">
        <v>582</v>
      </c>
    </row>
    <row r="10256" spans="1:12">
      <c r="A10256" s="36">
        <v>2018</v>
      </c>
      <c r="B10256" s="14" t="s">
        <v>1965</v>
      </c>
      <c r="C10256" s="9">
        <v>43121</v>
      </c>
      <c r="D10256" s="14" t="s">
        <v>537</v>
      </c>
      <c r="E10256" s="1" t="s">
        <v>636</v>
      </c>
      <c r="F10256" s="1" t="s">
        <v>659</v>
      </c>
      <c r="G10256" s="1" t="s">
        <v>179</v>
      </c>
      <c r="H10256" s="1" t="s">
        <v>281</v>
      </c>
      <c r="I10256" s="12">
        <v>241</v>
      </c>
      <c r="J10256" s="11">
        <v>71625</v>
      </c>
      <c r="K10256" s="36" t="s">
        <v>7820</v>
      </c>
      <c r="L10256" s="42" t="s">
        <v>582</v>
      </c>
    </row>
    <row r="10257" spans="1:12">
      <c r="A10257" s="36">
        <v>2018</v>
      </c>
      <c r="B10257" s="14" t="s">
        <v>1965</v>
      </c>
      <c r="C10257" s="9">
        <v>43124</v>
      </c>
      <c r="D10257" s="14" t="s">
        <v>537</v>
      </c>
      <c r="E10257" s="1" t="s">
        <v>636</v>
      </c>
      <c r="F10257" s="1" t="s">
        <v>659</v>
      </c>
      <c r="G10257" s="1" t="s">
        <v>269</v>
      </c>
      <c r="H10257" s="1" t="s">
        <v>270</v>
      </c>
      <c r="I10257" s="12">
        <v>159.80000000000001</v>
      </c>
      <c r="J10257" s="11" t="s">
        <v>7821</v>
      </c>
      <c r="K10257" s="36" t="s">
        <v>7767</v>
      </c>
      <c r="L10257" s="42" t="s">
        <v>582</v>
      </c>
    </row>
    <row r="10258" spans="1:12">
      <c r="A10258" s="36">
        <v>2018</v>
      </c>
      <c r="B10258" s="14" t="s">
        <v>1965</v>
      </c>
      <c r="C10258" s="9">
        <v>43124</v>
      </c>
      <c r="D10258" s="14" t="s">
        <v>537</v>
      </c>
      <c r="E10258" s="1" t="s">
        <v>636</v>
      </c>
      <c r="F10258" s="1" t="s">
        <v>659</v>
      </c>
      <c r="G10258" s="1" t="s">
        <v>179</v>
      </c>
      <c r="H10258" s="1" t="s">
        <v>281</v>
      </c>
      <c r="I10258" s="12">
        <v>270</v>
      </c>
      <c r="J10258" s="11">
        <v>71654</v>
      </c>
      <c r="K10258" s="36" t="s">
        <v>7820</v>
      </c>
      <c r="L10258" s="42" t="s">
        <v>582</v>
      </c>
    </row>
    <row r="10259" spans="1:12">
      <c r="A10259" s="36">
        <v>2018</v>
      </c>
      <c r="B10259" s="14" t="s">
        <v>1965</v>
      </c>
      <c r="C10259" s="9">
        <v>43126</v>
      </c>
      <c r="D10259" s="14" t="s">
        <v>537</v>
      </c>
      <c r="E10259" s="1" t="s">
        <v>636</v>
      </c>
      <c r="F10259" s="1" t="s">
        <v>659</v>
      </c>
      <c r="G10259" s="1" t="s">
        <v>37</v>
      </c>
      <c r="H10259" s="1" t="s">
        <v>453</v>
      </c>
      <c r="I10259" s="12">
        <v>391</v>
      </c>
      <c r="J10259" s="11" t="s">
        <v>7822</v>
      </c>
      <c r="K10259" s="36" t="s">
        <v>7767</v>
      </c>
      <c r="L10259" s="42" t="s">
        <v>582</v>
      </c>
    </row>
    <row r="10260" spans="1:12">
      <c r="A10260" s="36">
        <v>2018</v>
      </c>
      <c r="B10260" s="14" t="s">
        <v>1965</v>
      </c>
      <c r="C10260" s="9">
        <v>43126</v>
      </c>
      <c r="D10260" s="14" t="s">
        <v>537</v>
      </c>
      <c r="E10260" s="1" t="s">
        <v>636</v>
      </c>
      <c r="F10260" s="1" t="s">
        <v>659</v>
      </c>
      <c r="G10260" s="1" t="s">
        <v>179</v>
      </c>
      <c r="H10260" s="1" t="s">
        <v>30</v>
      </c>
      <c r="I10260" s="12">
        <v>50</v>
      </c>
      <c r="J10260" s="11">
        <v>41933</v>
      </c>
      <c r="K10260" s="36" t="s">
        <v>7823</v>
      </c>
      <c r="L10260" s="42" t="s">
        <v>582</v>
      </c>
    </row>
    <row r="10261" spans="1:12">
      <c r="A10261" s="36">
        <v>2018</v>
      </c>
      <c r="B10261" s="14" t="s">
        <v>1965</v>
      </c>
      <c r="C10261" s="9">
        <v>43126</v>
      </c>
      <c r="D10261" s="14" t="s">
        <v>537</v>
      </c>
      <c r="E10261" s="1" t="s">
        <v>636</v>
      </c>
      <c r="F10261" s="1" t="s">
        <v>659</v>
      </c>
      <c r="G10261" s="1" t="s">
        <v>269</v>
      </c>
      <c r="H10261" s="1" t="s">
        <v>270</v>
      </c>
      <c r="I10261" s="12">
        <v>269.8</v>
      </c>
      <c r="J10261" s="11" t="s">
        <v>7824</v>
      </c>
      <c r="K10261" s="36" t="s">
        <v>7767</v>
      </c>
      <c r="L10261" s="42" t="s">
        <v>582</v>
      </c>
    </row>
    <row r="10262" spans="1:12">
      <c r="A10262" s="36">
        <v>2018</v>
      </c>
      <c r="B10262" s="14" t="s">
        <v>1965</v>
      </c>
      <c r="C10262" s="9">
        <v>43126</v>
      </c>
      <c r="D10262" s="14" t="s">
        <v>537</v>
      </c>
      <c r="E10262" s="1" t="s">
        <v>636</v>
      </c>
      <c r="F10262" s="1" t="s">
        <v>659</v>
      </c>
      <c r="G10262" s="1" t="s">
        <v>37</v>
      </c>
      <c r="H10262" s="1" t="s">
        <v>453</v>
      </c>
      <c r="I10262" s="12">
        <v>383</v>
      </c>
      <c r="J10262" s="11" t="s">
        <v>7825</v>
      </c>
      <c r="K10262" s="36" t="s">
        <v>7826</v>
      </c>
      <c r="L10262" s="42" t="s">
        <v>582</v>
      </c>
    </row>
    <row r="10263" spans="1:12">
      <c r="A10263" s="36">
        <v>2018</v>
      </c>
      <c r="B10263" s="14" t="s">
        <v>1965</v>
      </c>
      <c r="C10263" s="9">
        <v>43127</v>
      </c>
      <c r="D10263" s="14" t="s">
        <v>537</v>
      </c>
      <c r="E10263" s="1" t="s">
        <v>636</v>
      </c>
      <c r="F10263" s="1" t="s">
        <v>659</v>
      </c>
      <c r="G10263" s="1" t="s">
        <v>37</v>
      </c>
      <c r="H10263" s="1" t="s">
        <v>453</v>
      </c>
      <c r="I10263" s="12">
        <v>381</v>
      </c>
      <c r="J10263" s="11" t="s">
        <v>7827</v>
      </c>
      <c r="K10263" s="36" t="s">
        <v>7767</v>
      </c>
      <c r="L10263" s="42" t="s">
        <v>582</v>
      </c>
    </row>
    <row r="10264" spans="1:12">
      <c r="A10264" s="36">
        <v>2018</v>
      </c>
      <c r="B10264" s="14" t="s">
        <v>1965</v>
      </c>
      <c r="C10264" s="9">
        <v>43131</v>
      </c>
      <c r="D10264" s="14" t="s">
        <v>537</v>
      </c>
      <c r="E10264" s="1" t="s">
        <v>636</v>
      </c>
      <c r="F10264" s="1">
        <v>1282</v>
      </c>
      <c r="G10264" s="1" t="s">
        <v>37</v>
      </c>
      <c r="H10264" s="1" t="s">
        <v>1676</v>
      </c>
      <c r="I10264" s="12">
        <v>211</v>
      </c>
      <c r="J10264" s="11" t="s">
        <v>7828</v>
      </c>
      <c r="K10264" s="36" t="s">
        <v>7765</v>
      </c>
      <c r="L10264" s="42" t="s">
        <v>582</v>
      </c>
    </row>
    <row r="10265" spans="1:12">
      <c r="A10265" s="36">
        <v>2018</v>
      </c>
      <c r="B10265" s="14" t="s">
        <v>1965</v>
      </c>
      <c r="C10265" s="9">
        <v>43106</v>
      </c>
      <c r="D10265" s="14" t="s">
        <v>537</v>
      </c>
      <c r="E10265" s="1" t="s">
        <v>636</v>
      </c>
      <c r="F10265" s="1" t="s">
        <v>673</v>
      </c>
      <c r="G10265" s="1" t="s">
        <v>37</v>
      </c>
      <c r="H10265" s="1" t="s">
        <v>357</v>
      </c>
      <c r="I10265" s="12">
        <v>395</v>
      </c>
      <c r="J10265" s="11" t="s">
        <v>7829</v>
      </c>
      <c r="K10265" s="36" t="s">
        <v>7808</v>
      </c>
      <c r="L10265" s="42" t="s">
        <v>582</v>
      </c>
    </row>
    <row r="10266" spans="1:12">
      <c r="A10266" s="36">
        <v>2018</v>
      </c>
      <c r="B10266" s="14" t="s">
        <v>1965</v>
      </c>
      <c r="C10266" s="9">
        <v>43110</v>
      </c>
      <c r="D10266" s="14" t="s">
        <v>537</v>
      </c>
      <c r="E10266" s="1" t="s">
        <v>636</v>
      </c>
      <c r="F10266" s="1" t="s">
        <v>673</v>
      </c>
      <c r="G10266" s="1" t="s">
        <v>137</v>
      </c>
      <c r="H10266" s="1" t="s">
        <v>283</v>
      </c>
      <c r="I10266" s="12">
        <v>253</v>
      </c>
      <c r="J10266" s="11">
        <v>3180</v>
      </c>
      <c r="K10266" s="36" t="s">
        <v>7830</v>
      </c>
      <c r="L10266" s="42" t="s">
        <v>582</v>
      </c>
    </row>
    <row r="10267" spans="1:12">
      <c r="A10267" s="36">
        <v>2018</v>
      </c>
      <c r="B10267" s="14" t="s">
        <v>1965</v>
      </c>
      <c r="C10267" s="9">
        <v>43108</v>
      </c>
      <c r="D10267" s="14" t="s">
        <v>537</v>
      </c>
      <c r="E10267" s="1" t="s">
        <v>636</v>
      </c>
      <c r="F10267" s="1" t="s">
        <v>673</v>
      </c>
      <c r="G10267" s="1" t="s">
        <v>37</v>
      </c>
      <c r="H10267" s="1" t="s">
        <v>453</v>
      </c>
      <c r="I10267" s="12">
        <v>120</v>
      </c>
      <c r="J10267" s="11" t="s">
        <v>7831</v>
      </c>
      <c r="K10267" s="36" t="s">
        <v>7832</v>
      </c>
      <c r="L10267" s="42" t="s">
        <v>582</v>
      </c>
    </row>
    <row r="10268" spans="1:12">
      <c r="A10268" s="36">
        <v>2018</v>
      </c>
      <c r="B10268" s="14" t="s">
        <v>1965</v>
      </c>
      <c r="C10268" s="9">
        <v>43108</v>
      </c>
      <c r="D10268" s="14" t="s">
        <v>537</v>
      </c>
      <c r="E10268" s="1" t="s">
        <v>636</v>
      </c>
      <c r="F10268" s="1" t="s">
        <v>673</v>
      </c>
      <c r="G10268" s="1" t="s">
        <v>37</v>
      </c>
      <c r="H10268" s="1" t="s">
        <v>453</v>
      </c>
      <c r="I10268" s="12">
        <v>441</v>
      </c>
      <c r="J10268" s="11" t="s">
        <v>7833</v>
      </c>
      <c r="K10268" s="36" t="s">
        <v>7830</v>
      </c>
      <c r="L10268" s="42" t="s">
        <v>582</v>
      </c>
    </row>
    <row r="10269" spans="1:12">
      <c r="A10269" s="36">
        <v>2018</v>
      </c>
      <c r="B10269" s="14" t="s">
        <v>1965</v>
      </c>
      <c r="C10269" s="9">
        <v>43111</v>
      </c>
      <c r="D10269" s="14" t="s">
        <v>537</v>
      </c>
      <c r="E10269" s="1" t="s">
        <v>636</v>
      </c>
      <c r="F10269" s="1" t="s">
        <v>673</v>
      </c>
      <c r="G10269" s="1" t="s">
        <v>37</v>
      </c>
      <c r="H10269" s="1" t="s">
        <v>274</v>
      </c>
      <c r="I10269" s="12">
        <v>181</v>
      </c>
      <c r="J10269" s="11" t="s">
        <v>7834</v>
      </c>
      <c r="K10269" s="36" t="s">
        <v>7835</v>
      </c>
      <c r="L10269" s="42" t="s">
        <v>582</v>
      </c>
    </row>
    <row r="10270" spans="1:12">
      <c r="A10270" s="36">
        <v>2018</v>
      </c>
      <c r="B10270" s="14" t="s">
        <v>1965</v>
      </c>
      <c r="C10270" s="9">
        <v>43111</v>
      </c>
      <c r="D10270" s="14" t="s">
        <v>537</v>
      </c>
      <c r="E10270" s="1" t="s">
        <v>636</v>
      </c>
      <c r="F10270" s="1" t="s">
        <v>673</v>
      </c>
      <c r="G10270" s="1" t="s">
        <v>137</v>
      </c>
      <c r="H10270" s="1" t="s">
        <v>551</v>
      </c>
      <c r="I10270" s="12">
        <v>351</v>
      </c>
      <c r="J10270" s="11">
        <v>1147</v>
      </c>
      <c r="K10270" s="36" t="s">
        <v>7835</v>
      </c>
      <c r="L10270" s="42" t="s">
        <v>582</v>
      </c>
    </row>
    <row r="10271" spans="1:12">
      <c r="A10271" s="36">
        <v>2018</v>
      </c>
      <c r="B10271" s="14" t="s">
        <v>1965</v>
      </c>
      <c r="C10271" s="9">
        <v>43112</v>
      </c>
      <c r="D10271" s="14" t="s">
        <v>537</v>
      </c>
      <c r="E10271" s="1" t="s">
        <v>636</v>
      </c>
      <c r="F10271" s="1" t="s">
        <v>673</v>
      </c>
      <c r="G10271" s="1" t="s">
        <v>269</v>
      </c>
      <c r="H10271" s="1" t="s">
        <v>270</v>
      </c>
      <c r="I10271" s="12">
        <v>230</v>
      </c>
      <c r="J10271" s="11" t="s">
        <v>7836</v>
      </c>
      <c r="K10271" s="36" t="s">
        <v>6395</v>
      </c>
      <c r="L10271" s="42" t="s">
        <v>582</v>
      </c>
    </row>
    <row r="10272" spans="1:12">
      <c r="A10272" s="36">
        <v>2018</v>
      </c>
      <c r="B10272" s="14" t="s">
        <v>1965</v>
      </c>
      <c r="C10272" s="9">
        <v>43118</v>
      </c>
      <c r="D10272" s="14" t="s">
        <v>537</v>
      </c>
      <c r="E10272" s="1" t="s">
        <v>636</v>
      </c>
      <c r="F10272" s="1" t="s">
        <v>673</v>
      </c>
      <c r="G10272" s="1" t="s">
        <v>179</v>
      </c>
      <c r="H10272" s="1" t="s">
        <v>30</v>
      </c>
      <c r="I10272" s="12">
        <v>195</v>
      </c>
      <c r="J10272" s="11">
        <v>41620</v>
      </c>
      <c r="K10272" s="36" t="s">
        <v>7830</v>
      </c>
      <c r="L10272" s="42" t="s">
        <v>582</v>
      </c>
    </row>
    <row r="10273" spans="1:12">
      <c r="A10273" s="36">
        <v>2018</v>
      </c>
      <c r="B10273" s="14" t="s">
        <v>1965</v>
      </c>
      <c r="C10273" s="9">
        <v>43118</v>
      </c>
      <c r="D10273" s="14" t="s">
        <v>537</v>
      </c>
      <c r="E10273" s="1" t="s">
        <v>636</v>
      </c>
      <c r="F10273" s="1" t="s">
        <v>673</v>
      </c>
      <c r="G10273" s="1" t="s">
        <v>149</v>
      </c>
      <c r="H10273" s="11" t="s">
        <v>748</v>
      </c>
      <c r="I10273" s="12">
        <v>372</v>
      </c>
      <c r="J10273" s="11">
        <v>12014</v>
      </c>
      <c r="K10273" s="36" t="s">
        <v>7837</v>
      </c>
      <c r="L10273" s="42" t="s">
        <v>582</v>
      </c>
    </row>
    <row r="10274" spans="1:12">
      <c r="A10274" s="36">
        <v>2018</v>
      </c>
      <c r="B10274" s="14" t="s">
        <v>1965</v>
      </c>
      <c r="C10274" s="9">
        <v>43118</v>
      </c>
      <c r="D10274" s="14" t="s">
        <v>537</v>
      </c>
      <c r="E10274" s="1" t="s">
        <v>636</v>
      </c>
      <c r="F10274" s="1" t="s">
        <v>673</v>
      </c>
      <c r="G10274" s="1" t="s">
        <v>137</v>
      </c>
      <c r="H10274" s="1" t="s">
        <v>26</v>
      </c>
      <c r="I10274" s="12">
        <v>695</v>
      </c>
      <c r="J10274" s="11">
        <v>13658</v>
      </c>
      <c r="K10274" s="36" t="s">
        <v>7815</v>
      </c>
      <c r="L10274" s="42" t="s">
        <v>582</v>
      </c>
    </row>
    <row r="10275" spans="1:12">
      <c r="A10275" s="36">
        <v>2018</v>
      </c>
      <c r="B10275" s="14" t="s">
        <v>1965</v>
      </c>
      <c r="C10275" s="9">
        <v>43121</v>
      </c>
      <c r="D10275" s="14" t="s">
        <v>537</v>
      </c>
      <c r="E10275" s="1" t="s">
        <v>636</v>
      </c>
      <c r="F10275" s="1" t="s">
        <v>673</v>
      </c>
      <c r="G10275" s="1" t="s">
        <v>179</v>
      </c>
      <c r="H10275" s="1" t="s">
        <v>30</v>
      </c>
      <c r="I10275" s="12">
        <v>400</v>
      </c>
      <c r="J10275" s="11">
        <v>41809</v>
      </c>
      <c r="K10275" s="36" t="s">
        <v>7838</v>
      </c>
      <c r="L10275" s="42" t="s">
        <v>582</v>
      </c>
    </row>
    <row r="10276" spans="1:12">
      <c r="A10276" s="36">
        <v>2018</v>
      </c>
      <c r="B10276" s="14" t="s">
        <v>1965</v>
      </c>
      <c r="C10276" s="9">
        <v>43121</v>
      </c>
      <c r="D10276" s="14" t="s">
        <v>537</v>
      </c>
      <c r="E10276" s="1" t="s">
        <v>636</v>
      </c>
      <c r="F10276" s="1" t="s">
        <v>673</v>
      </c>
      <c r="G10276" s="1" t="s">
        <v>179</v>
      </c>
      <c r="H10276" s="1" t="s">
        <v>30</v>
      </c>
      <c r="I10276" s="12">
        <v>250</v>
      </c>
      <c r="J10276" s="11">
        <v>41804</v>
      </c>
      <c r="K10276" s="36" t="s">
        <v>7838</v>
      </c>
      <c r="L10276" s="42" t="s">
        <v>582</v>
      </c>
    </row>
    <row r="10277" spans="1:12">
      <c r="A10277" s="36">
        <v>2018</v>
      </c>
      <c r="B10277" s="14" t="s">
        <v>1965</v>
      </c>
      <c r="C10277" s="9">
        <v>43124</v>
      </c>
      <c r="D10277" s="14" t="s">
        <v>537</v>
      </c>
      <c r="E10277" s="1" t="s">
        <v>636</v>
      </c>
      <c r="F10277" s="1" t="s">
        <v>673</v>
      </c>
      <c r="G10277" s="1" t="s">
        <v>137</v>
      </c>
      <c r="H10277" s="1" t="s">
        <v>26</v>
      </c>
      <c r="I10277" s="12">
        <v>351</v>
      </c>
      <c r="J10277" s="11">
        <v>13720</v>
      </c>
      <c r="K10277" s="36" t="s">
        <v>7839</v>
      </c>
      <c r="L10277" s="42" t="s">
        <v>582</v>
      </c>
    </row>
    <row r="10278" spans="1:12">
      <c r="A10278" s="36">
        <v>2018</v>
      </c>
      <c r="B10278" s="14" t="s">
        <v>1965</v>
      </c>
      <c r="C10278" s="9">
        <v>43110</v>
      </c>
      <c r="D10278" s="14" t="s">
        <v>537</v>
      </c>
      <c r="E10278" s="1" t="s">
        <v>636</v>
      </c>
      <c r="F10278" s="1" t="s">
        <v>678</v>
      </c>
      <c r="G10278" s="1" t="s">
        <v>179</v>
      </c>
      <c r="H10278" s="1" t="s">
        <v>30</v>
      </c>
      <c r="I10278" s="12">
        <v>540</v>
      </c>
      <c r="J10278" s="11">
        <v>41617</v>
      </c>
      <c r="K10278" s="36" t="s">
        <v>7820</v>
      </c>
      <c r="L10278" s="42" t="s">
        <v>582</v>
      </c>
    </row>
    <row r="10279" spans="1:12">
      <c r="A10279" s="36">
        <v>2018</v>
      </c>
      <c r="B10279" s="14" t="s">
        <v>1965</v>
      </c>
      <c r="C10279" s="9">
        <v>43111</v>
      </c>
      <c r="D10279" s="14" t="s">
        <v>537</v>
      </c>
      <c r="E10279" s="1" t="s">
        <v>636</v>
      </c>
      <c r="F10279" s="1" t="s">
        <v>678</v>
      </c>
      <c r="G10279" s="1" t="s">
        <v>408</v>
      </c>
      <c r="H10279" s="1" t="s">
        <v>2503</v>
      </c>
      <c r="I10279" s="12">
        <v>330.7</v>
      </c>
      <c r="J10279" s="11" t="s">
        <v>7840</v>
      </c>
      <c r="K10279" s="36" t="s">
        <v>7841</v>
      </c>
      <c r="L10279" s="42" t="s">
        <v>582</v>
      </c>
    </row>
    <row r="10280" spans="1:12">
      <c r="A10280" s="36">
        <v>2018</v>
      </c>
      <c r="B10280" s="14" t="s">
        <v>1965</v>
      </c>
      <c r="C10280" s="9">
        <v>43111</v>
      </c>
      <c r="D10280" s="14" t="s">
        <v>537</v>
      </c>
      <c r="E10280" s="1" t="s">
        <v>636</v>
      </c>
      <c r="F10280" s="1" t="s">
        <v>678</v>
      </c>
      <c r="G10280" s="1" t="s">
        <v>408</v>
      </c>
      <c r="H10280" s="1" t="s">
        <v>2503</v>
      </c>
      <c r="I10280" s="12">
        <v>320.5</v>
      </c>
      <c r="J10280" s="11" t="s">
        <v>7842</v>
      </c>
      <c r="K10280" s="36" t="s">
        <v>7841</v>
      </c>
      <c r="L10280" s="42" t="s">
        <v>582</v>
      </c>
    </row>
    <row r="10281" spans="1:12">
      <c r="A10281" s="36">
        <v>2018</v>
      </c>
      <c r="B10281" s="14" t="s">
        <v>1965</v>
      </c>
      <c r="C10281" s="9">
        <v>43112</v>
      </c>
      <c r="D10281" s="14" t="s">
        <v>537</v>
      </c>
      <c r="E10281" s="1" t="s">
        <v>636</v>
      </c>
      <c r="F10281" s="1" t="s">
        <v>678</v>
      </c>
      <c r="G10281" s="1" t="s">
        <v>269</v>
      </c>
      <c r="H10281" s="1" t="s">
        <v>183</v>
      </c>
      <c r="I10281" s="12">
        <v>330</v>
      </c>
      <c r="J10281" s="11" t="s">
        <v>7843</v>
      </c>
      <c r="K10281" s="36" t="s">
        <v>7820</v>
      </c>
      <c r="L10281" s="42" t="s">
        <v>582</v>
      </c>
    </row>
    <row r="10282" spans="1:12">
      <c r="A10282" s="36">
        <v>2018</v>
      </c>
      <c r="B10282" s="14" t="s">
        <v>1965</v>
      </c>
      <c r="C10282" s="9">
        <v>43113</v>
      </c>
      <c r="D10282" s="14" t="s">
        <v>537</v>
      </c>
      <c r="E10282" s="1" t="s">
        <v>636</v>
      </c>
      <c r="F10282" s="1" t="s">
        <v>678</v>
      </c>
      <c r="G10282" s="1" t="s">
        <v>37</v>
      </c>
      <c r="H10282" s="43" t="s">
        <v>1482</v>
      </c>
      <c r="I10282" s="12">
        <v>153</v>
      </c>
      <c r="J10282" s="11" t="s">
        <v>7844</v>
      </c>
      <c r="K10282" s="36" t="s">
        <v>7845</v>
      </c>
      <c r="L10282" s="42" t="s">
        <v>582</v>
      </c>
    </row>
    <row r="10283" spans="1:12">
      <c r="A10283" s="36">
        <v>2018</v>
      </c>
      <c r="B10283" s="14" t="s">
        <v>1965</v>
      </c>
      <c r="C10283" s="9">
        <v>43114</v>
      </c>
      <c r="D10283" s="14" t="s">
        <v>537</v>
      </c>
      <c r="E10283" s="1" t="s">
        <v>636</v>
      </c>
      <c r="F10283" s="1" t="s">
        <v>678</v>
      </c>
      <c r="G10283" s="1" t="s">
        <v>179</v>
      </c>
      <c r="H10283" s="1" t="s">
        <v>30</v>
      </c>
      <c r="I10283" s="12">
        <v>365</v>
      </c>
      <c r="J10283" s="11">
        <v>41698</v>
      </c>
      <c r="K10283" s="36" t="s">
        <v>7767</v>
      </c>
      <c r="L10283" s="42" t="s">
        <v>582</v>
      </c>
    </row>
    <row r="10284" spans="1:12">
      <c r="A10284" s="36">
        <v>2018</v>
      </c>
      <c r="B10284" s="14" t="s">
        <v>1965</v>
      </c>
      <c r="C10284" s="9">
        <v>43114</v>
      </c>
      <c r="D10284" s="14" t="s">
        <v>537</v>
      </c>
      <c r="E10284" s="1" t="s">
        <v>636</v>
      </c>
      <c r="F10284" s="1" t="s">
        <v>678</v>
      </c>
      <c r="G10284" s="1" t="s">
        <v>179</v>
      </c>
      <c r="H10284" s="1" t="s">
        <v>30</v>
      </c>
      <c r="I10284" s="12">
        <v>377</v>
      </c>
      <c r="J10284" s="11">
        <v>41692</v>
      </c>
      <c r="K10284" s="36" t="s">
        <v>7767</v>
      </c>
      <c r="L10284" s="42" t="s">
        <v>582</v>
      </c>
    </row>
    <row r="10285" spans="1:12">
      <c r="A10285" s="36">
        <v>2018</v>
      </c>
      <c r="B10285" s="14" t="s">
        <v>1965</v>
      </c>
      <c r="C10285" s="9">
        <v>43119</v>
      </c>
      <c r="D10285" s="14" t="s">
        <v>537</v>
      </c>
      <c r="E10285" s="1" t="s">
        <v>636</v>
      </c>
      <c r="F10285" s="1" t="s">
        <v>678</v>
      </c>
      <c r="G10285" s="1" t="s">
        <v>179</v>
      </c>
      <c r="H10285" s="1" t="s">
        <v>30</v>
      </c>
      <c r="I10285" s="12">
        <v>431</v>
      </c>
      <c r="J10285" s="11">
        <v>41781</v>
      </c>
      <c r="K10285" s="36" t="s">
        <v>7846</v>
      </c>
      <c r="L10285" s="42" t="s">
        <v>582</v>
      </c>
    </row>
    <row r="10286" spans="1:12">
      <c r="A10286" s="36">
        <v>2018</v>
      </c>
      <c r="B10286" s="14" t="s">
        <v>1965</v>
      </c>
      <c r="C10286" s="9">
        <v>43120</v>
      </c>
      <c r="D10286" s="14" t="s">
        <v>537</v>
      </c>
      <c r="E10286" s="1" t="s">
        <v>636</v>
      </c>
      <c r="F10286" s="1" t="s">
        <v>678</v>
      </c>
      <c r="G10286" s="1" t="s">
        <v>269</v>
      </c>
      <c r="H10286" s="1" t="s">
        <v>270</v>
      </c>
      <c r="I10286" s="12">
        <v>165.4</v>
      </c>
      <c r="J10286" s="11" t="s">
        <v>7847</v>
      </c>
      <c r="K10286" s="36" t="s">
        <v>7846</v>
      </c>
      <c r="L10286" s="42" t="s">
        <v>582</v>
      </c>
    </row>
    <row r="10287" spans="1:12">
      <c r="A10287" s="36">
        <v>2018</v>
      </c>
      <c r="B10287" s="14" t="s">
        <v>1965</v>
      </c>
      <c r="C10287" s="9">
        <v>43120</v>
      </c>
      <c r="D10287" s="14" t="s">
        <v>537</v>
      </c>
      <c r="E10287" s="1" t="s">
        <v>636</v>
      </c>
      <c r="F10287" s="1" t="s">
        <v>678</v>
      </c>
      <c r="G10287" s="1" t="s">
        <v>269</v>
      </c>
      <c r="H10287" s="1" t="s">
        <v>270</v>
      </c>
      <c r="I10287" s="12">
        <v>320.5</v>
      </c>
      <c r="J10287" s="11" t="s">
        <v>7848</v>
      </c>
      <c r="K10287" s="36" t="s">
        <v>7846</v>
      </c>
      <c r="L10287" s="42" t="s">
        <v>582</v>
      </c>
    </row>
    <row r="10288" spans="1:12">
      <c r="A10288" s="36">
        <v>2018</v>
      </c>
      <c r="B10288" s="14" t="s">
        <v>1965</v>
      </c>
      <c r="C10288" s="9">
        <v>43120</v>
      </c>
      <c r="D10288" s="14" t="s">
        <v>537</v>
      </c>
      <c r="E10288" s="1" t="s">
        <v>636</v>
      </c>
      <c r="F10288" s="1" t="s">
        <v>678</v>
      </c>
      <c r="G10288" s="1" t="s">
        <v>179</v>
      </c>
      <c r="H10288" s="1" t="s">
        <v>30</v>
      </c>
      <c r="I10288" s="12">
        <v>370</v>
      </c>
      <c r="J10288" s="11">
        <v>41785</v>
      </c>
      <c r="K10288" s="36" t="s">
        <v>7846</v>
      </c>
      <c r="L10288" s="42" t="s">
        <v>582</v>
      </c>
    </row>
    <row r="10289" spans="1:12">
      <c r="A10289" s="36">
        <v>2018</v>
      </c>
      <c r="B10289" s="14" t="s">
        <v>1965</v>
      </c>
      <c r="C10289" s="9">
        <v>43121</v>
      </c>
      <c r="D10289" s="14" t="s">
        <v>537</v>
      </c>
      <c r="E10289" s="1" t="s">
        <v>636</v>
      </c>
      <c r="F10289" s="1" t="s">
        <v>678</v>
      </c>
      <c r="G10289" s="1" t="s">
        <v>179</v>
      </c>
      <c r="H10289" s="1" t="s">
        <v>30</v>
      </c>
      <c r="I10289" s="12">
        <v>224</v>
      </c>
      <c r="J10289" s="11">
        <v>41800</v>
      </c>
      <c r="K10289" s="36" t="s">
        <v>7767</v>
      </c>
      <c r="L10289" s="42" t="s">
        <v>582</v>
      </c>
    </row>
    <row r="10290" spans="1:12">
      <c r="A10290" s="36">
        <v>2018</v>
      </c>
      <c r="B10290" s="14" t="s">
        <v>1965</v>
      </c>
      <c r="C10290" s="9">
        <v>43121</v>
      </c>
      <c r="D10290" s="14" t="s">
        <v>537</v>
      </c>
      <c r="E10290" s="1" t="s">
        <v>636</v>
      </c>
      <c r="F10290" s="1" t="s">
        <v>678</v>
      </c>
      <c r="G10290" s="1" t="s">
        <v>179</v>
      </c>
      <c r="H10290" s="1" t="s">
        <v>30</v>
      </c>
      <c r="I10290" s="12">
        <v>279</v>
      </c>
      <c r="J10290" s="11">
        <v>41801</v>
      </c>
      <c r="K10290" s="36" t="s">
        <v>7767</v>
      </c>
      <c r="L10290" s="42" t="s">
        <v>582</v>
      </c>
    </row>
    <row r="10291" spans="1:12">
      <c r="A10291" s="36">
        <v>2018</v>
      </c>
      <c r="B10291" s="14" t="s">
        <v>1965</v>
      </c>
      <c r="C10291" s="9">
        <v>43121</v>
      </c>
      <c r="D10291" s="14" t="s">
        <v>537</v>
      </c>
      <c r="E10291" s="1" t="s">
        <v>636</v>
      </c>
      <c r="F10291" s="1" t="s">
        <v>678</v>
      </c>
      <c r="G10291" s="1" t="s">
        <v>179</v>
      </c>
      <c r="H10291" s="1" t="s">
        <v>30</v>
      </c>
      <c r="I10291" s="12">
        <v>510</v>
      </c>
      <c r="J10291" s="11">
        <v>41805</v>
      </c>
      <c r="K10291" s="36" t="s">
        <v>7767</v>
      </c>
      <c r="L10291" s="42" t="s">
        <v>582</v>
      </c>
    </row>
    <row r="10292" spans="1:12">
      <c r="A10292" s="36">
        <v>2018</v>
      </c>
      <c r="B10292" s="14" t="s">
        <v>1965</v>
      </c>
      <c r="C10292" s="9">
        <v>43124</v>
      </c>
      <c r="D10292" s="14" t="s">
        <v>537</v>
      </c>
      <c r="E10292" s="1" t="s">
        <v>636</v>
      </c>
      <c r="F10292" s="1" t="s">
        <v>678</v>
      </c>
      <c r="G10292" s="1" t="s">
        <v>269</v>
      </c>
      <c r="H10292" s="11" t="s">
        <v>150</v>
      </c>
      <c r="I10292" s="12">
        <v>400</v>
      </c>
      <c r="J10292" s="11" t="s">
        <v>7849</v>
      </c>
      <c r="K10292" s="36" t="s">
        <v>6395</v>
      </c>
      <c r="L10292" s="42" t="s">
        <v>582</v>
      </c>
    </row>
    <row r="10293" spans="1:12">
      <c r="A10293" s="36">
        <v>2018</v>
      </c>
      <c r="B10293" s="14" t="s">
        <v>1965</v>
      </c>
      <c r="C10293" s="9">
        <v>43124</v>
      </c>
      <c r="D10293" s="14" t="s">
        <v>537</v>
      </c>
      <c r="E10293" s="1" t="s">
        <v>636</v>
      </c>
      <c r="F10293" s="1" t="s">
        <v>678</v>
      </c>
      <c r="G10293" s="1" t="s">
        <v>269</v>
      </c>
      <c r="H10293" s="11" t="s">
        <v>150</v>
      </c>
      <c r="I10293" s="12">
        <v>380</v>
      </c>
      <c r="J10293" s="11" t="s">
        <v>7850</v>
      </c>
      <c r="K10293" s="36" t="s">
        <v>6395</v>
      </c>
      <c r="L10293" s="42" t="s">
        <v>582</v>
      </c>
    </row>
    <row r="10294" spans="1:12">
      <c r="A10294" s="36">
        <v>2018</v>
      </c>
      <c r="B10294" s="14" t="s">
        <v>1965</v>
      </c>
      <c r="C10294" s="9">
        <v>43109</v>
      </c>
      <c r="D10294" s="14" t="s">
        <v>537</v>
      </c>
      <c r="E10294" s="1" t="s">
        <v>636</v>
      </c>
      <c r="F10294" s="1" t="s">
        <v>3086</v>
      </c>
      <c r="G10294" s="1" t="s">
        <v>179</v>
      </c>
      <c r="H10294" s="1" t="s">
        <v>30</v>
      </c>
      <c r="I10294" s="12">
        <v>165</v>
      </c>
      <c r="J10294" s="11">
        <v>41153</v>
      </c>
      <c r="K10294" s="36" t="s">
        <v>7846</v>
      </c>
      <c r="L10294" s="42" t="s">
        <v>582</v>
      </c>
    </row>
    <row r="10295" spans="1:12">
      <c r="A10295" s="36">
        <v>2018</v>
      </c>
      <c r="B10295" s="14" t="s">
        <v>1965</v>
      </c>
      <c r="C10295" s="9">
        <v>43109</v>
      </c>
      <c r="D10295" s="14" t="s">
        <v>537</v>
      </c>
      <c r="E10295" s="1" t="s">
        <v>636</v>
      </c>
      <c r="F10295" s="1" t="s">
        <v>3086</v>
      </c>
      <c r="G10295" s="1" t="s">
        <v>179</v>
      </c>
      <c r="H10295" s="1" t="s">
        <v>30</v>
      </c>
      <c r="I10295" s="12">
        <v>394</v>
      </c>
      <c r="J10295" s="11">
        <v>41157</v>
      </c>
      <c r="K10295" s="36" t="s">
        <v>7846</v>
      </c>
      <c r="L10295" s="42" t="s">
        <v>582</v>
      </c>
    </row>
    <row r="10296" spans="1:12">
      <c r="A10296" s="36">
        <v>2018</v>
      </c>
      <c r="B10296" s="14" t="s">
        <v>1965</v>
      </c>
      <c r="C10296" s="9">
        <v>43110</v>
      </c>
      <c r="D10296" s="14" t="s">
        <v>537</v>
      </c>
      <c r="E10296" s="1" t="s">
        <v>636</v>
      </c>
      <c r="F10296" s="1" t="s">
        <v>3086</v>
      </c>
      <c r="G10296" s="1" t="s">
        <v>137</v>
      </c>
      <c r="H10296" s="1" t="s">
        <v>283</v>
      </c>
      <c r="I10296" s="12">
        <v>331</v>
      </c>
      <c r="J10296" s="11" t="s">
        <v>7851</v>
      </c>
      <c r="K10296" s="36" t="s">
        <v>7050</v>
      </c>
      <c r="L10296" s="42" t="s">
        <v>582</v>
      </c>
    </row>
    <row r="10297" spans="1:12">
      <c r="A10297" s="36">
        <v>2018</v>
      </c>
      <c r="B10297" s="14" t="s">
        <v>1965</v>
      </c>
      <c r="C10297" s="9">
        <v>43114</v>
      </c>
      <c r="D10297" s="14" t="s">
        <v>537</v>
      </c>
      <c r="E10297" s="1" t="s">
        <v>636</v>
      </c>
      <c r="F10297" s="1" t="s">
        <v>3086</v>
      </c>
      <c r="G10297" s="1" t="s">
        <v>37</v>
      </c>
      <c r="H10297" s="1" t="s">
        <v>279</v>
      </c>
      <c r="I10297" s="12">
        <v>445</v>
      </c>
      <c r="J10297" s="11" t="s">
        <v>7852</v>
      </c>
      <c r="K10297" s="36" t="s">
        <v>7835</v>
      </c>
      <c r="L10297" s="42" t="s">
        <v>582</v>
      </c>
    </row>
    <row r="10298" spans="1:12">
      <c r="A10298" s="36">
        <v>2018</v>
      </c>
      <c r="B10298" s="14" t="s">
        <v>1965</v>
      </c>
      <c r="C10298" s="9">
        <v>43118</v>
      </c>
      <c r="D10298" s="14" t="s">
        <v>537</v>
      </c>
      <c r="E10298" s="1" t="s">
        <v>636</v>
      </c>
      <c r="F10298" s="1" t="s">
        <v>3086</v>
      </c>
      <c r="G10298" s="1" t="s">
        <v>179</v>
      </c>
      <c r="H10298" s="1" t="s">
        <v>30</v>
      </c>
      <c r="I10298" s="12">
        <v>225</v>
      </c>
      <c r="J10298" s="11" t="s">
        <v>7853</v>
      </c>
      <c r="K10298" s="36" t="s">
        <v>7841</v>
      </c>
      <c r="L10298" s="42" t="s">
        <v>582</v>
      </c>
    </row>
    <row r="10299" spans="1:12">
      <c r="A10299" s="36">
        <v>2018</v>
      </c>
      <c r="B10299" s="14" t="s">
        <v>1965</v>
      </c>
      <c r="C10299" s="9">
        <v>43118</v>
      </c>
      <c r="D10299" s="14" t="s">
        <v>537</v>
      </c>
      <c r="E10299" s="1" t="s">
        <v>636</v>
      </c>
      <c r="F10299" s="1" t="s">
        <v>3086</v>
      </c>
      <c r="G10299" s="1" t="s">
        <v>179</v>
      </c>
      <c r="H10299" s="1" t="s">
        <v>30</v>
      </c>
      <c r="I10299" s="12">
        <v>205</v>
      </c>
      <c r="J10299" s="11" t="s">
        <v>7854</v>
      </c>
      <c r="K10299" s="36" t="s">
        <v>7841</v>
      </c>
      <c r="L10299" s="42" t="s">
        <v>582</v>
      </c>
    </row>
    <row r="10300" spans="1:12">
      <c r="A10300" s="36">
        <v>2018</v>
      </c>
      <c r="B10300" s="14" t="s">
        <v>1965</v>
      </c>
      <c r="C10300" s="9">
        <v>43118</v>
      </c>
      <c r="D10300" s="14" t="s">
        <v>537</v>
      </c>
      <c r="E10300" s="1" t="s">
        <v>636</v>
      </c>
      <c r="F10300" s="1" t="s">
        <v>3086</v>
      </c>
      <c r="G10300" s="1" t="s">
        <v>179</v>
      </c>
      <c r="H10300" s="1" t="s">
        <v>30</v>
      </c>
      <c r="I10300" s="12">
        <v>151</v>
      </c>
      <c r="J10300" s="11" t="s">
        <v>7855</v>
      </c>
      <c r="K10300" s="36" t="s">
        <v>7841</v>
      </c>
      <c r="L10300" s="42" t="s">
        <v>582</v>
      </c>
    </row>
    <row r="10301" spans="1:12">
      <c r="A10301" s="36">
        <v>2018</v>
      </c>
      <c r="B10301" s="14" t="s">
        <v>1965</v>
      </c>
      <c r="C10301" s="9">
        <v>43118</v>
      </c>
      <c r="D10301" s="14" t="s">
        <v>537</v>
      </c>
      <c r="E10301" s="1" t="s">
        <v>636</v>
      </c>
      <c r="F10301" s="1" t="s">
        <v>3086</v>
      </c>
      <c r="G10301" s="1" t="s">
        <v>179</v>
      </c>
      <c r="H10301" s="1" t="s">
        <v>30</v>
      </c>
      <c r="I10301" s="12">
        <v>241</v>
      </c>
      <c r="J10301" s="11" t="s">
        <v>7856</v>
      </c>
      <c r="K10301" s="36" t="s">
        <v>7841</v>
      </c>
      <c r="L10301" s="42" t="s">
        <v>582</v>
      </c>
    </row>
    <row r="10302" spans="1:12">
      <c r="A10302" s="36">
        <v>2018</v>
      </c>
      <c r="B10302" s="14" t="s">
        <v>1965</v>
      </c>
      <c r="C10302" s="9">
        <v>43118</v>
      </c>
      <c r="D10302" s="14" t="s">
        <v>537</v>
      </c>
      <c r="E10302" s="1" t="s">
        <v>636</v>
      </c>
      <c r="F10302" s="1" t="s">
        <v>3086</v>
      </c>
      <c r="G10302" s="1" t="s">
        <v>179</v>
      </c>
      <c r="H10302" s="1" t="s">
        <v>30</v>
      </c>
      <c r="I10302" s="12">
        <v>456</v>
      </c>
      <c r="J10302" s="11" t="s">
        <v>7857</v>
      </c>
      <c r="K10302" s="36" t="s">
        <v>7808</v>
      </c>
      <c r="L10302" s="42" t="s">
        <v>582</v>
      </c>
    </row>
    <row r="10303" spans="1:12">
      <c r="A10303" s="36">
        <v>2018</v>
      </c>
      <c r="B10303" s="14" t="s">
        <v>1965</v>
      </c>
      <c r="C10303" s="9">
        <v>43121</v>
      </c>
      <c r="D10303" s="14" t="s">
        <v>537</v>
      </c>
      <c r="E10303" s="1" t="s">
        <v>636</v>
      </c>
      <c r="F10303" s="1" t="s">
        <v>3086</v>
      </c>
      <c r="G10303" s="1" t="s">
        <v>179</v>
      </c>
      <c r="H10303" s="1" t="s">
        <v>30</v>
      </c>
      <c r="I10303" s="12">
        <v>400</v>
      </c>
      <c r="J10303" s="11">
        <v>41807</v>
      </c>
      <c r="K10303" s="36" t="s">
        <v>7858</v>
      </c>
      <c r="L10303" s="42" t="s">
        <v>582</v>
      </c>
    </row>
    <row r="10304" spans="1:12">
      <c r="A10304" s="36">
        <v>2018</v>
      </c>
      <c r="B10304" s="14" t="s">
        <v>1965</v>
      </c>
      <c r="C10304" s="9">
        <v>43121</v>
      </c>
      <c r="D10304" s="14" t="s">
        <v>537</v>
      </c>
      <c r="E10304" s="1" t="s">
        <v>636</v>
      </c>
      <c r="F10304" s="1" t="s">
        <v>3086</v>
      </c>
      <c r="G10304" s="1" t="s">
        <v>179</v>
      </c>
      <c r="H10304" s="1" t="s">
        <v>30</v>
      </c>
      <c r="I10304" s="12">
        <v>72</v>
      </c>
      <c r="J10304" s="11">
        <v>41802</v>
      </c>
      <c r="K10304" s="36" t="s">
        <v>7858</v>
      </c>
      <c r="L10304" s="42" t="s">
        <v>582</v>
      </c>
    </row>
    <row r="10305" spans="1:12">
      <c r="A10305" s="36">
        <v>2018</v>
      </c>
      <c r="B10305" s="14" t="s">
        <v>1965</v>
      </c>
      <c r="C10305" s="9">
        <v>43125</v>
      </c>
      <c r="D10305" s="14" t="s">
        <v>537</v>
      </c>
      <c r="E10305" s="1" t="s">
        <v>636</v>
      </c>
      <c r="F10305" s="1" t="s">
        <v>3086</v>
      </c>
      <c r="G10305" s="1" t="s">
        <v>179</v>
      </c>
      <c r="H10305" s="1" t="s">
        <v>281</v>
      </c>
      <c r="I10305" s="12">
        <v>159</v>
      </c>
      <c r="J10305" s="11">
        <v>71661</v>
      </c>
      <c r="K10305" s="36" t="s">
        <v>7815</v>
      </c>
      <c r="L10305" s="42" t="s">
        <v>582</v>
      </c>
    </row>
    <row r="10306" spans="1:12">
      <c r="A10306" s="36">
        <v>2018</v>
      </c>
      <c r="B10306" s="14" t="s">
        <v>1965</v>
      </c>
      <c r="C10306" s="9">
        <v>43126</v>
      </c>
      <c r="D10306" s="14" t="s">
        <v>537</v>
      </c>
      <c r="E10306" s="1" t="s">
        <v>636</v>
      </c>
      <c r="F10306" s="1" t="s">
        <v>3086</v>
      </c>
      <c r="G10306" s="1" t="s">
        <v>37</v>
      </c>
      <c r="H10306" s="1" t="s">
        <v>453</v>
      </c>
      <c r="I10306" s="12">
        <v>180</v>
      </c>
      <c r="J10306" s="11" t="s">
        <v>7859</v>
      </c>
      <c r="K10306" s="36" t="s">
        <v>7823</v>
      </c>
      <c r="L10306" s="42" t="s">
        <v>582</v>
      </c>
    </row>
    <row r="10307" spans="1:12">
      <c r="A10307" s="36">
        <v>2018</v>
      </c>
      <c r="B10307" s="14" t="s">
        <v>1965</v>
      </c>
      <c r="C10307" s="9">
        <v>43130</v>
      </c>
      <c r="D10307" s="14" t="s">
        <v>537</v>
      </c>
      <c r="E10307" s="1" t="s">
        <v>636</v>
      </c>
      <c r="F10307" s="1" t="s">
        <v>3086</v>
      </c>
      <c r="G10307" s="1" t="s">
        <v>269</v>
      </c>
      <c r="H10307" s="1" t="s">
        <v>270</v>
      </c>
      <c r="I10307" s="12">
        <v>500.5</v>
      </c>
      <c r="J10307" s="11" t="s">
        <v>7860</v>
      </c>
      <c r="K10307" s="36" t="s">
        <v>7861</v>
      </c>
      <c r="L10307" s="42" t="s">
        <v>582</v>
      </c>
    </row>
    <row r="10308" spans="1:12">
      <c r="A10308" s="36">
        <v>2018</v>
      </c>
      <c r="B10308" s="14" t="s">
        <v>1965</v>
      </c>
      <c r="C10308" s="9">
        <v>43121</v>
      </c>
      <c r="D10308" s="14" t="s">
        <v>537</v>
      </c>
      <c r="E10308" s="1" t="s">
        <v>680</v>
      </c>
      <c r="F10308" s="1" t="s">
        <v>681</v>
      </c>
      <c r="G10308" s="1" t="s">
        <v>269</v>
      </c>
      <c r="H10308" s="1" t="s">
        <v>270</v>
      </c>
      <c r="I10308" s="12">
        <v>744.4</v>
      </c>
      <c r="J10308" s="11" t="s">
        <v>7862</v>
      </c>
      <c r="K10308" s="36" t="s">
        <v>7863</v>
      </c>
      <c r="L10308" s="42" t="s">
        <v>582</v>
      </c>
    </row>
    <row r="10309" spans="1:12">
      <c r="A10309" s="36">
        <v>2018</v>
      </c>
      <c r="B10309" s="14" t="s">
        <v>1965</v>
      </c>
      <c r="C10309" s="9">
        <v>43122</v>
      </c>
      <c r="D10309" s="14" t="s">
        <v>537</v>
      </c>
      <c r="E10309" s="1" t="s">
        <v>680</v>
      </c>
      <c r="F10309" s="1" t="s">
        <v>681</v>
      </c>
      <c r="G10309" s="1" t="s">
        <v>37</v>
      </c>
      <c r="H10309" s="1" t="s">
        <v>453</v>
      </c>
      <c r="I10309" s="12">
        <v>1245</v>
      </c>
      <c r="J10309" s="11" t="s">
        <v>7864</v>
      </c>
      <c r="K10309" s="36" t="s">
        <v>7865</v>
      </c>
      <c r="L10309" s="42" t="s">
        <v>582</v>
      </c>
    </row>
    <row r="10310" spans="1:12">
      <c r="A10310" s="36">
        <v>2018</v>
      </c>
      <c r="B10310" s="14" t="s">
        <v>1965</v>
      </c>
      <c r="C10310" s="9">
        <v>43126</v>
      </c>
      <c r="D10310" s="14" t="s">
        <v>537</v>
      </c>
      <c r="E10310" s="1" t="s">
        <v>680</v>
      </c>
      <c r="F10310" s="1" t="s">
        <v>681</v>
      </c>
      <c r="G10310" s="1" t="s">
        <v>179</v>
      </c>
      <c r="H10310" s="1" t="s">
        <v>30</v>
      </c>
      <c r="I10310" s="12">
        <v>265</v>
      </c>
      <c r="J10310" s="11">
        <v>41883</v>
      </c>
      <c r="K10310" s="36" t="s">
        <v>7865</v>
      </c>
      <c r="L10310" s="42" t="s">
        <v>582</v>
      </c>
    </row>
    <row r="10311" spans="1:12">
      <c r="A10311" s="36">
        <v>2018</v>
      </c>
      <c r="B10311" s="14" t="s">
        <v>1965</v>
      </c>
      <c r="C10311" s="9">
        <v>43126</v>
      </c>
      <c r="D10311" s="14" t="s">
        <v>537</v>
      </c>
      <c r="E10311" s="1" t="s">
        <v>680</v>
      </c>
      <c r="F10311" s="1" t="s">
        <v>681</v>
      </c>
      <c r="G10311" s="1" t="s">
        <v>37</v>
      </c>
      <c r="H10311" s="1" t="s">
        <v>453</v>
      </c>
      <c r="I10311" s="12">
        <v>518</v>
      </c>
      <c r="J10311" s="11" t="s">
        <v>7866</v>
      </c>
      <c r="K10311" s="36" t="s">
        <v>7865</v>
      </c>
      <c r="L10311" s="42" t="s">
        <v>582</v>
      </c>
    </row>
    <row r="10312" spans="1:12">
      <c r="A10312" s="36">
        <v>2018</v>
      </c>
      <c r="B10312" s="14" t="s">
        <v>1965</v>
      </c>
      <c r="C10312" s="9">
        <v>43126</v>
      </c>
      <c r="D10312" s="14" t="s">
        <v>537</v>
      </c>
      <c r="E10312" s="1" t="s">
        <v>680</v>
      </c>
      <c r="F10312" s="1" t="s">
        <v>681</v>
      </c>
      <c r="G10312" s="1" t="s">
        <v>269</v>
      </c>
      <c r="H10312" s="1" t="s">
        <v>270</v>
      </c>
      <c r="I10312" s="12">
        <v>657.9</v>
      </c>
      <c r="J10312" s="11" t="s">
        <v>7867</v>
      </c>
      <c r="K10312" s="36" t="s">
        <v>7865</v>
      </c>
      <c r="L10312" s="42" t="s">
        <v>582</v>
      </c>
    </row>
    <row r="10313" spans="1:12">
      <c r="A10313" s="36">
        <v>2018</v>
      </c>
      <c r="B10313" s="14" t="s">
        <v>1965</v>
      </c>
      <c r="C10313" s="9">
        <v>43128</v>
      </c>
      <c r="D10313" s="14" t="s">
        <v>537</v>
      </c>
      <c r="E10313" s="1" t="s">
        <v>680</v>
      </c>
      <c r="F10313" s="1" t="s">
        <v>681</v>
      </c>
      <c r="G10313" s="1" t="s">
        <v>179</v>
      </c>
      <c r="H10313" s="1" t="s">
        <v>30</v>
      </c>
      <c r="I10313" s="12">
        <v>351</v>
      </c>
      <c r="J10313" s="11">
        <v>41936</v>
      </c>
      <c r="K10313" s="36" t="s">
        <v>7868</v>
      </c>
      <c r="L10313" s="42" t="s">
        <v>582</v>
      </c>
    </row>
    <row r="10314" spans="1:12">
      <c r="A10314" s="36">
        <v>2018</v>
      </c>
      <c r="B10314" s="14" t="s">
        <v>1965</v>
      </c>
      <c r="C10314" s="9">
        <v>43128</v>
      </c>
      <c r="D10314" s="14" t="s">
        <v>537</v>
      </c>
      <c r="E10314" s="1" t="s">
        <v>680</v>
      </c>
      <c r="F10314" s="1" t="s">
        <v>681</v>
      </c>
      <c r="G10314" s="1" t="s">
        <v>179</v>
      </c>
      <c r="H10314" s="1" t="s">
        <v>30</v>
      </c>
      <c r="I10314" s="12">
        <v>1782</v>
      </c>
      <c r="J10314" s="11">
        <v>41930</v>
      </c>
      <c r="K10314" s="36" t="s">
        <v>7868</v>
      </c>
      <c r="L10314" s="42" t="s">
        <v>582</v>
      </c>
    </row>
    <row r="10315" spans="1:12">
      <c r="A10315" s="36">
        <v>2018</v>
      </c>
      <c r="B10315" s="14" t="s">
        <v>1965</v>
      </c>
      <c r="C10315" s="9">
        <v>43101</v>
      </c>
      <c r="D10315" s="14" t="s">
        <v>537</v>
      </c>
      <c r="E10315" s="1" t="s">
        <v>680</v>
      </c>
      <c r="F10315" s="1" t="s">
        <v>693</v>
      </c>
      <c r="G10315" s="1" t="s">
        <v>37</v>
      </c>
      <c r="H10315" s="1" t="s">
        <v>453</v>
      </c>
      <c r="I10315" s="12">
        <v>541</v>
      </c>
      <c r="J10315" s="11" t="s">
        <v>7869</v>
      </c>
      <c r="K10315" s="36" t="s">
        <v>4201</v>
      </c>
      <c r="L10315" s="42" t="s">
        <v>582</v>
      </c>
    </row>
    <row r="10316" spans="1:12">
      <c r="A10316" s="36">
        <v>2018</v>
      </c>
      <c r="B10316" s="14" t="s">
        <v>1965</v>
      </c>
      <c r="C10316" s="9">
        <v>43101</v>
      </c>
      <c r="D10316" s="14" t="s">
        <v>537</v>
      </c>
      <c r="E10316" s="1" t="s">
        <v>680</v>
      </c>
      <c r="F10316" s="1" t="s">
        <v>693</v>
      </c>
      <c r="G10316" s="1" t="s">
        <v>269</v>
      </c>
      <c r="H10316" s="11" t="s">
        <v>2133</v>
      </c>
      <c r="I10316" s="12">
        <v>875</v>
      </c>
      <c r="J10316" s="11" t="s">
        <v>7870</v>
      </c>
      <c r="K10316" s="36" t="s">
        <v>4201</v>
      </c>
      <c r="L10316" s="42" t="s">
        <v>582</v>
      </c>
    </row>
    <row r="10317" spans="1:12">
      <c r="A10317" s="36">
        <v>2018</v>
      </c>
      <c r="B10317" s="14" t="s">
        <v>1965</v>
      </c>
      <c r="C10317" s="9">
        <v>43102</v>
      </c>
      <c r="D10317" s="14" t="s">
        <v>537</v>
      </c>
      <c r="E10317" s="1" t="s">
        <v>680</v>
      </c>
      <c r="F10317" s="1" t="s">
        <v>693</v>
      </c>
      <c r="G10317" s="1" t="s">
        <v>37</v>
      </c>
      <c r="H10317" s="1" t="s">
        <v>453</v>
      </c>
      <c r="I10317" s="12">
        <v>528</v>
      </c>
      <c r="J10317" s="11" t="s">
        <v>7871</v>
      </c>
      <c r="K10317" s="36" t="s">
        <v>4201</v>
      </c>
      <c r="L10317" s="42" t="s">
        <v>582</v>
      </c>
    </row>
    <row r="10318" spans="1:12">
      <c r="A10318" s="36">
        <v>2018</v>
      </c>
      <c r="B10318" s="14" t="s">
        <v>1965</v>
      </c>
      <c r="C10318" s="9">
        <v>43102</v>
      </c>
      <c r="D10318" s="14" t="s">
        <v>537</v>
      </c>
      <c r="E10318" s="1" t="s">
        <v>680</v>
      </c>
      <c r="F10318" s="1" t="s">
        <v>693</v>
      </c>
      <c r="G10318" s="1" t="s">
        <v>269</v>
      </c>
      <c r="H10318" s="11" t="s">
        <v>2133</v>
      </c>
      <c r="I10318" s="12">
        <v>660</v>
      </c>
      <c r="J10318" s="11" t="s">
        <v>7872</v>
      </c>
      <c r="K10318" s="36" t="s">
        <v>4201</v>
      </c>
      <c r="L10318" s="42" t="s">
        <v>582</v>
      </c>
    </row>
    <row r="10319" spans="1:12">
      <c r="A10319" s="36">
        <v>2018</v>
      </c>
      <c r="B10319" s="14" t="s">
        <v>1965</v>
      </c>
      <c r="C10319" s="9">
        <v>43102</v>
      </c>
      <c r="D10319" s="14" t="s">
        <v>537</v>
      </c>
      <c r="E10319" s="1" t="s">
        <v>680</v>
      </c>
      <c r="F10319" s="1" t="s">
        <v>693</v>
      </c>
      <c r="G10319" s="1" t="s">
        <v>269</v>
      </c>
      <c r="H10319" s="11" t="s">
        <v>2133</v>
      </c>
      <c r="I10319" s="12">
        <v>841</v>
      </c>
      <c r="J10319" s="11" t="s">
        <v>7873</v>
      </c>
      <c r="K10319" s="36" t="s">
        <v>4201</v>
      </c>
      <c r="L10319" s="42" t="s">
        <v>582</v>
      </c>
    </row>
    <row r="10320" spans="1:12">
      <c r="A10320" s="36">
        <v>2018</v>
      </c>
      <c r="B10320" s="14" t="s">
        <v>1965</v>
      </c>
      <c r="C10320" s="9">
        <v>43105</v>
      </c>
      <c r="D10320" s="14" t="s">
        <v>537</v>
      </c>
      <c r="E10320" s="1" t="s">
        <v>680</v>
      </c>
      <c r="F10320" s="1" t="s">
        <v>693</v>
      </c>
      <c r="G10320" s="1" t="s">
        <v>37</v>
      </c>
      <c r="H10320" s="11" t="s">
        <v>1962</v>
      </c>
      <c r="I10320" s="12">
        <v>1074</v>
      </c>
      <c r="J10320" s="11" t="s">
        <v>7874</v>
      </c>
      <c r="K10320" s="36" t="s">
        <v>7875</v>
      </c>
      <c r="L10320" s="42" t="s">
        <v>582</v>
      </c>
    </row>
    <row r="10321" spans="1:12">
      <c r="A10321" s="36">
        <v>2018</v>
      </c>
      <c r="B10321" s="14" t="s">
        <v>1965</v>
      </c>
      <c r="C10321" s="9">
        <v>43106</v>
      </c>
      <c r="D10321" s="14" t="s">
        <v>537</v>
      </c>
      <c r="E10321" s="1" t="s">
        <v>680</v>
      </c>
      <c r="F10321" s="1" t="s">
        <v>693</v>
      </c>
      <c r="G10321" s="1" t="s">
        <v>37</v>
      </c>
      <c r="H10321" s="11" t="s">
        <v>1962</v>
      </c>
      <c r="I10321" s="12">
        <v>548</v>
      </c>
      <c r="J10321" s="11" t="s">
        <v>7876</v>
      </c>
      <c r="K10321" s="36" t="s">
        <v>7877</v>
      </c>
      <c r="L10321" s="42" t="s">
        <v>582</v>
      </c>
    </row>
    <row r="10322" spans="1:12">
      <c r="A10322" s="36">
        <v>2018</v>
      </c>
      <c r="B10322" s="14" t="s">
        <v>1965</v>
      </c>
      <c r="C10322" s="9">
        <v>43106</v>
      </c>
      <c r="D10322" s="14" t="s">
        <v>537</v>
      </c>
      <c r="E10322" s="1" t="s">
        <v>680</v>
      </c>
      <c r="F10322" s="1" t="s">
        <v>693</v>
      </c>
      <c r="G10322" s="1" t="s">
        <v>37</v>
      </c>
      <c r="H10322" s="1" t="s">
        <v>274</v>
      </c>
      <c r="I10322" s="12">
        <v>1547</v>
      </c>
      <c r="J10322" s="11" t="s">
        <v>7878</v>
      </c>
      <c r="K10322" s="36" t="s">
        <v>7879</v>
      </c>
      <c r="L10322" s="42" t="s">
        <v>582</v>
      </c>
    </row>
    <row r="10323" spans="1:12">
      <c r="A10323" s="36">
        <v>2018</v>
      </c>
      <c r="B10323" s="14" t="s">
        <v>1965</v>
      </c>
      <c r="C10323" s="9">
        <v>43112</v>
      </c>
      <c r="D10323" s="14" t="s">
        <v>537</v>
      </c>
      <c r="E10323" s="1" t="s">
        <v>680</v>
      </c>
      <c r="F10323" s="1" t="s">
        <v>693</v>
      </c>
      <c r="G10323" s="1" t="s">
        <v>691</v>
      </c>
      <c r="H10323" s="1" t="s">
        <v>120</v>
      </c>
      <c r="I10323" s="12">
        <v>1086</v>
      </c>
      <c r="J10323" s="11">
        <v>934377</v>
      </c>
      <c r="K10323" s="36" t="s">
        <v>7875</v>
      </c>
      <c r="L10323" s="42" t="s">
        <v>582</v>
      </c>
    </row>
    <row r="10324" spans="1:12">
      <c r="A10324" s="36">
        <v>2018</v>
      </c>
      <c r="B10324" s="14" t="s">
        <v>1965</v>
      </c>
      <c r="C10324" s="9">
        <v>43115</v>
      </c>
      <c r="D10324" s="14" t="s">
        <v>537</v>
      </c>
      <c r="E10324" s="1" t="s">
        <v>680</v>
      </c>
      <c r="F10324" s="1" t="s">
        <v>693</v>
      </c>
      <c r="G10324" s="1" t="s">
        <v>1183</v>
      </c>
      <c r="H10324" s="1" t="s">
        <v>698</v>
      </c>
      <c r="I10324" s="12">
        <v>1111</v>
      </c>
      <c r="J10324" s="11">
        <v>7012</v>
      </c>
      <c r="K10324" s="36" t="s">
        <v>7865</v>
      </c>
      <c r="L10324" s="42" t="s">
        <v>582</v>
      </c>
    </row>
    <row r="10325" spans="1:12">
      <c r="A10325" s="36">
        <v>2018</v>
      </c>
      <c r="B10325" s="14" t="s">
        <v>1965</v>
      </c>
      <c r="C10325" s="9">
        <v>43120</v>
      </c>
      <c r="D10325" s="14" t="s">
        <v>537</v>
      </c>
      <c r="E10325" s="1" t="s">
        <v>680</v>
      </c>
      <c r="F10325" s="1" t="s">
        <v>693</v>
      </c>
      <c r="G10325" s="1" t="s">
        <v>137</v>
      </c>
      <c r="H10325" s="1" t="s">
        <v>650</v>
      </c>
      <c r="I10325" s="12">
        <v>1100</v>
      </c>
      <c r="J10325" s="11">
        <v>3043</v>
      </c>
      <c r="K10325" s="36" t="s">
        <v>7863</v>
      </c>
      <c r="L10325" s="42" t="s">
        <v>582</v>
      </c>
    </row>
    <row r="10326" spans="1:12">
      <c r="A10326" s="36">
        <v>2018</v>
      </c>
      <c r="B10326" s="14" t="s">
        <v>1965</v>
      </c>
      <c r="C10326" s="9">
        <v>43120</v>
      </c>
      <c r="D10326" s="14" t="s">
        <v>537</v>
      </c>
      <c r="E10326" s="1" t="s">
        <v>680</v>
      </c>
      <c r="F10326" s="1" t="s">
        <v>693</v>
      </c>
      <c r="G10326" s="1" t="s">
        <v>1183</v>
      </c>
      <c r="H10326" s="1" t="s">
        <v>698</v>
      </c>
      <c r="I10326" s="12">
        <v>1085</v>
      </c>
      <c r="J10326" s="11">
        <v>7018</v>
      </c>
      <c r="K10326" s="36" t="s">
        <v>7863</v>
      </c>
      <c r="L10326" s="42" t="s">
        <v>582</v>
      </c>
    </row>
    <row r="10327" spans="1:12">
      <c r="A10327" s="36">
        <v>2018</v>
      </c>
      <c r="B10327" s="14" t="s">
        <v>1965</v>
      </c>
      <c r="C10327" s="9">
        <v>43127</v>
      </c>
      <c r="D10327" s="14" t="s">
        <v>537</v>
      </c>
      <c r="E10327" s="1" t="s">
        <v>680</v>
      </c>
      <c r="F10327" s="1" t="s">
        <v>693</v>
      </c>
      <c r="G10327" s="1" t="s">
        <v>179</v>
      </c>
      <c r="H10327" s="1" t="s">
        <v>30</v>
      </c>
      <c r="I10327" s="12">
        <v>317</v>
      </c>
      <c r="J10327" s="11">
        <v>41906</v>
      </c>
      <c r="K10327" s="36" t="s">
        <v>7868</v>
      </c>
      <c r="L10327" s="42" t="s">
        <v>582</v>
      </c>
    </row>
    <row r="10328" spans="1:12">
      <c r="A10328" s="36">
        <v>2018</v>
      </c>
      <c r="B10328" s="14" t="s">
        <v>1965</v>
      </c>
      <c r="C10328" s="9">
        <v>43127</v>
      </c>
      <c r="D10328" s="14" t="s">
        <v>537</v>
      </c>
      <c r="E10328" s="1" t="s">
        <v>680</v>
      </c>
      <c r="F10328" s="1">
        <v>1209</v>
      </c>
      <c r="G10328" s="1" t="s">
        <v>179</v>
      </c>
      <c r="H10328" s="1" t="s">
        <v>30</v>
      </c>
      <c r="I10328" s="12">
        <v>1656</v>
      </c>
      <c r="J10328" s="11">
        <v>41911</v>
      </c>
      <c r="K10328" s="36" t="s">
        <v>7868</v>
      </c>
      <c r="L10328" s="42" t="s">
        <v>582</v>
      </c>
    </row>
    <row r="10329" spans="1:12">
      <c r="A10329" s="36">
        <v>2018</v>
      </c>
      <c r="B10329" s="14" t="s">
        <v>1965</v>
      </c>
      <c r="C10329" s="9">
        <v>43127</v>
      </c>
      <c r="D10329" s="14" t="s">
        <v>537</v>
      </c>
      <c r="E10329" s="1" t="s">
        <v>680</v>
      </c>
      <c r="F10329" s="1" t="s">
        <v>693</v>
      </c>
      <c r="G10329" s="1" t="s">
        <v>179</v>
      </c>
      <c r="H10329" s="1" t="s">
        <v>30</v>
      </c>
      <c r="I10329" s="12">
        <v>330</v>
      </c>
      <c r="J10329" s="11">
        <v>41913</v>
      </c>
      <c r="K10329" s="36" t="s">
        <v>7868</v>
      </c>
      <c r="L10329" s="42" t="s">
        <v>582</v>
      </c>
    </row>
    <row r="10330" spans="1:12">
      <c r="A10330" s="36">
        <v>2018</v>
      </c>
      <c r="B10330" s="14" t="s">
        <v>1965</v>
      </c>
      <c r="C10330" s="9">
        <v>43108</v>
      </c>
      <c r="D10330" s="14" t="s">
        <v>537</v>
      </c>
      <c r="E10330" s="1" t="s">
        <v>1755</v>
      </c>
      <c r="F10330" s="1">
        <v>1211</v>
      </c>
      <c r="G10330" s="1" t="s">
        <v>37</v>
      </c>
      <c r="H10330" s="1" t="s">
        <v>453</v>
      </c>
      <c r="I10330" s="12">
        <v>135</v>
      </c>
      <c r="J10330" s="11" t="s">
        <v>7880</v>
      </c>
      <c r="K10330" s="36" t="s">
        <v>7881</v>
      </c>
      <c r="L10330" s="42" t="s">
        <v>582</v>
      </c>
    </row>
    <row r="10331" spans="1:12">
      <c r="A10331" s="36">
        <v>2018</v>
      </c>
      <c r="B10331" s="14" t="s">
        <v>1965</v>
      </c>
      <c r="C10331" s="9">
        <v>43105</v>
      </c>
      <c r="D10331" s="14" t="s">
        <v>537</v>
      </c>
      <c r="E10331" s="1" t="s">
        <v>695</v>
      </c>
      <c r="F10331" s="1" t="s">
        <v>704</v>
      </c>
      <c r="G10331" s="1" t="s">
        <v>37</v>
      </c>
      <c r="H10331" s="1" t="s">
        <v>453</v>
      </c>
      <c r="I10331" s="12">
        <v>85</v>
      </c>
      <c r="J10331" s="11" t="s">
        <v>7882</v>
      </c>
      <c r="K10331" s="36" t="s">
        <v>7763</v>
      </c>
      <c r="L10331" s="42" t="s">
        <v>582</v>
      </c>
    </row>
    <row r="10332" spans="1:12">
      <c r="A10332" s="36">
        <v>2018</v>
      </c>
      <c r="B10332" s="14" t="s">
        <v>1965</v>
      </c>
      <c r="C10332" s="9">
        <v>43112</v>
      </c>
      <c r="D10332" s="14" t="s">
        <v>537</v>
      </c>
      <c r="E10332" s="1" t="s">
        <v>695</v>
      </c>
      <c r="F10332" s="1" t="s">
        <v>704</v>
      </c>
      <c r="G10332" s="1" t="s">
        <v>137</v>
      </c>
      <c r="H10332" s="1" t="s">
        <v>287</v>
      </c>
      <c r="I10332" s="12">
        <v>61</v>
      </c>
      <c r="J10332" s="11" t="s">
        <v>7883</v>
      </c>
      <c r="K10332" s="36" t="s">
        <v>7884</v>
      </c>
      <c r="L10332" s="42" t="s">
        <v>582</v>
      </c>
    </row>
    <row r="10333" spans="1:12">
      <c r="A10333" s="36">
        <v>2018</v>
      </c>
      <c r="B10333" s="14" t="s">
        <v>1965</v>
      </c>
      <c r="C10333" s="9">
        <v>43120</v>
      </c>
      <c r="D10333" s="14" t="s">
        <v>537</v>
      </c>
      <c r="E10333" s="1" t="s">
        <v>695</v>
      </c>
      <c r="F10333" s="1" t="s">
        <v>704</v>
      </c>
      <c r="G10333" s="1" t="s">
        <v>269</v>
      </c>
      <c r="H10333" s="11" t="s">
        <v>2133</v>
      </c>
      <c r="I10333" s="12">
        <v>135</v>
      </c>
      <c r="J10333" s="11" t="s">
        <v>7885</v>
      </c>
      <c r="K10333" s="36" t="s">
        <v>7886</v>
      </c>
      <c r="L10333" s="42" t="s">
        <v>582</v>
      </c>
    </row>
    <row r="10334" spans="1:12">
      <c r="A10334" s="36">
        <v>2018</v>
      </c>
      <c r="B10334" s="14" t="s">
        <v>1965</v>
      </c>
      <c r="C10334" s="9">
        <v>43124</v>
      </c>
      <c r="D10334" s="14" t="s">
        <v>537</v>
      </c>
      <c r="E10334" s="1" t="s">
        <v>695</v>
      </c>
      <c r="F10334" s="1" t="s">
        <v>704</v>
      </c>
      <c r="G10334" s="1" t="s">
        <v>179</v>
      </c>
      <c r="H10334" s="1" t="s">
        <v>2014</v>
      </c>
      <c r="I10334" s="12">
        <v>149</v>
      </c>
      <c r="J10334" s="11">
        <v>20516</v>
      </c>
      <c r="K10334" s="36" t="s">
        <v>7887</v>
      </c>
      <c r="L10334" s="42" t="s">
        <v>582</v>
      </c>
    </row>
    <row r="10335" spans="1:12">
      <c r="A10335" s="36">
        <v>2018</v>
      </c>
      <c r="B10335" s="14" t="s">
        <v>1965</v>
      </c>
      <c r="C10335" s="9">
        <v>43125</v>
      </c>
      <c r="D10335" s="14" t="s">
        <v>537</v>
      </c>
      <c r="E10335" s="1" t="s">
        <v>695</v>
      </c>
      <c r="F10335" s="1" t="s">
        <v>704</v>
      </c>
      <c r="G10335" s="1" t="s">
        <v>37</v>
      </c>
      <c r="H10335" s="1" t="s">
        <v>143</v>
      </c>
      <c r="I10335" s="12">
        <v>150</v>
      </c>
      <c r="J10335" s="11" t="s">
        <v>7888</v>
      </c>
      <c r="K10335" s="36" t="s">
        <v>7886</v>
      </c>
      <c r="L10335" s="42" t="s">
        <v>582</v>
      </c>
    </row>
    <row r="10336" spans="1:12">
      <c r="A10336" s="36">
        <v>2018</v>
      </c>
      <c r="B10336" s="14" t="s">
        <v>1965</v>
      </c>
      <c r="C10336" s="9">
        <v>43125</v>
      </c>
      <c r="D10336" s="14" t="s">
        <v>537</v>
      </c>
      <c r="E10336" s="1" t="s">
        <v>695</v>
      </c>
      <c r="F10336" s="1" t="s">
        <v>704</v>
      </c>
      <c r="G10336" s="1" t="s">
        <v>37</v>
      </c>
      <c r="H10336" s="1" t="s">
        <v>357</v>
      </c>
      <c r="I10336" s="12">
        <v>30</v>
      </c>
      <c r="J10336" s="11" t="s">
        <v>7889</v>
      </c>
      <c r="K10336" s="36" t="s">
        <v>7886</v>
      </c>
      <c r="L10336" s="42" t="s">
        <v>582</v>
      </c>
    </row>
    <row r="10337" spans="1:12">
      <c r="A10337" s="36">
        <v>2018</v>
      </c>
      <c r="B10337" s="14" t="s">
        <v>1965</v>
      </c>
      <c r="C10337" s="9">
        <v>43126</v>
      </c>
      <c r="D10337" s="14" t="s">
        <v>537</v>
      </c>
      <c r="E10337" s="1" t="s">
        <v>695</v>
      </c>
      <c r="F10337" s="1" t="s">
        <v>704</v>
      </c>
      <c r="G10337" s="1" t="s">
        <v>37</v>
      </c>
      <c r="H10337" s="1" t="s">
        <v>453</v>
      </c>
      <c r="I10337" s="12">
        <v>60</v>
      </c>
      <c r="J10337" s="11" t="s">
        <v>7890</v>
      </c>
      <c r="K10337" s="36" t="s">
        <v>7886</v>
      </c>
      <c r="L10337" s="42" t="s">
        <v>582</v>
      </c>
    </row>
    <row r="10338" spans="1:12">
      <c r="A10338" s="36">
        <v>2018</v>
      </c>
      <c r="B10338" s="14" t="s">
        <v>1965</v>
      </c>
      <c r="C10338" s="9">
        <v>43127</v>
      </c>
      <c r="D10338" s="14" t="s">
        <v>537</v>
      </c>
      <c r="E10338" s="1" t="s">
        <v>695</v>
      </c>
      <c r="F10338" s="1" t="s">
        <v>704</v>
      </c>
      <c r="G10338" s="1" t="s">
        <v>179</v>
      </c>
      <c r="H10338" s="1" t="s">
        <v>666</v>
      </c>
      <c r="I10338" s="12">
        <v>106</v>
      </c>
      <c r="J10338" s="11">
        <v>41794</v>
      </c>
      <c r="K10338" s="36" t="s">
        <v>7891</v>
      </c>
      <c r="L10338" s="42" t="s">
        <v>582</v>
      </c>
    </row>
    <row r="10339" spans="1:12">
      <c r="A10339" s="36">
        <v>2018</v>
      </c>
      <c r="B10339" s="14" t="s">
        <v>1965</v>
      </c>
      <c r="C10339" s="9">
        <v>43112</v>
      </c>
      <c r="D10339" s="14" t="s">
        <v>537</v>
      </c>
      <c r="E10339" s="1" t="s">
        <v>724</v>
      </c>
      <c r="F10339" s="1" t="s">
        <v>725</v>
      </c>
      <c r="G10339" s="1" t="s">
        <v>269</v>
      </c>
      <c r="H10339" s="1" t="s">
        <v>270</v>
      </c>
      <c r="I10339" s="12">
        <v>662.2</v>
      </c>
      <c r="J10339" s="11" t="s">
        <v>7892</v>
      </c>
      <c r="K10339" s="36" t="s">
        <v>7893</v>
      </c>
      <c r="L10339" s="42" t="s">
        <v>582</v>
      </c>
    </row>
    <row r="10340" spans="1:12">
      <c r="A10340" s="36">
        <v>2018</v>
      </c>
      <c r="B10340" s="14" t="s">
        <v>1965</v>
      </c>
      <c r="C10340" s="9">
        <v>43114</v>
      </c>
      <c r="D10340" s="14" t="s">
        <v>537</v>
      </c>
      <c r="E10340" s="1" t="s">
        <v>724</v>
      </c>
      <c r="F10340" s="1" t="s">
        <v>725</v>
      </c>
      <c r="G10340" s="1" t="s">
        <v>149</v>
      </c>
      <c r="H10340" s="11" t="s">
        <v>748</v>
      </c>
      <c r="I10340" s="12">
        <v>383</v>
      </c>
      <c r="J10340" s="11">
        <v>11985</v>
      </c>
      <c r="K10340" s="36" t="s">
        <v>7894</v>
      </c>
      <c r="L10340" s="42" t="s">
        <v>582</v>
      </c>
    </row>
    <row r="10341" spans="1:12">
      <c r="A10341" s="36">
        <v>2018</v>
      </c>
      <c r="B10341" s="14" t="s">
        <v>1965</v>
      </c>
      <c r="C10341" s="9">
        <v>43120</v>
      </c>
      <c r="D10341" s="14" t="s">
        <v>537</v>
      </c>
      <c r="E10341" s="1" t="s">
        <v>724</v>
      </c>
      <c r="F10341" s="1" t="s">
        <v>733</v>
      </c>
      <c r="G10341" s="1" t="s">
        <v>37</v>
      </c>
      <c r="H10341" s="1" t="s">
        <v>2197</v>
      </c>
      <c r="I10341" s="12">
        <v>754</v>
      </c>
      <c r="J10341" s="11" t="s">
        <v>7895</v>
      </c>
      <c r="K10341" s="36" t="s">
        <v>7896</v>
      </c>
      <c r="L10341" s="42" t="s">
        <v>582</v>
      </c>
    </row>
    <row r="10342" spans="1:12">
      <c r="A10342" s="36">
        <v>2018</v>
      </c>
      <c r="B10342" s="14" t="s">
        <v>1965</v>
      </c>
      <c r="C10342" s="9">
        <v>43123</v>
      </c>
      <c r="D10342" s="14" t="s">
        <v>537</v>
      </c>
      <c r="E10342" s="1" t="s">
        <v>724</v>
      </c>
      <c r="F10342" s="1" t="s">
        <v>733</v>
      </c>
      <c r="G10342" s="1" t="s">
        <v>37</v>
      </c>
      <c r="H10342" s="1" t="s">
        <v>2197</v>
      </c>
      <c r="I10342" s="12">
        <v>754</v>
      </c>
      <c r="J10342" s="11" t="s">
        <v>7897</v>
      </c>
      <c r="K10342" s="36" t="s">
        <v>7898</v>
      </c>
      <c r="L10342" s="42" t="s">
        <v>582</v>
      </c>
    </row>
    <row r="10343" spans="1:12">
      <c r="A10343" s="36">
        <v>2018</v>
      </c>
      <c r="B10343" s="14" t="s">
        <v>1965</v>
      </c>
      <c r="C10343" s="9">
        <v>43123</v>
      </c>
      <c r="D10343" s="14" t="s">
        <v>537</v>
      </c>
      <c r="E10343" s="1" t="s">
        <v>724</v>
      </c>
      <c r="F10343" s="1" t="s">
        <v>733</v>
      </c>
      <c r="G10343" s="1" t="s">
        <v>37</v>
      </c>
      <c r="H10343" s="1" t="s">
        <v>279</v>
      </c>
      <c r="I10343" s="12">
        <v>632</v>
      </c>
      <c r="J10343" s="11" t="s">
        <v>7899</v>
      </c>
      <c r="K10343" s="36" t="s">
        <v>7898</v>
      </c>
      <c r="L10343" s="42" t="s">
        <v>582</v>
      </c>
    </row>
    <row r="10344" spans="1:12">
      <c r="A10344" s="36">
        <v>2018</v>
      </c>
      <c r="B10344" s="14" t="s">
        <v>1965</v>
      </c>
      <c r="C10344" s="9">
        <v>43124</v>
      </c>
      <c r="D10344" s="14" t="s">
        <v>537</v>
      </c>
      <c r="E10344" s="1" t="s">
        <v>724</v>
      </c>
      <c r="F10344" s="1" t="s">
        <v>733</v>
      </c>
      <c r="G10344" s="1" t="s">
        <v>37</v>
      </c>
      <c r="H10344" s="1" t="s">
        <v>279</v>
      </c>
      <c r="I10344" s="12">
        <v>604</v>
      </c>
      <c r="J10344" s="11" t="s">
        <v>7900</v>
      </c>
      <c r="K10344" s="36" t="s">
        <v>7898</v>
      </c>
      <c r="L10344" s="42" t="s">
        <v>582</v>
      </c>
    </row>
    <row r="10345" spans="1:12">
      <c r="A10345" s="36">
        <v>2018</v>
      </c>
      <c r="B10345" s="14" t="s">
        <v>1965</v>
      </c>
      <c r="C10345" s="9">
        <v>43124</v>
      </c>
      <c r="D10345" s="14" t="s">
        <v>537</v>
      </c>
      <c r="E10345" s="1" t="s">
        <v>724</v>
      </c>
      <c r="F10345" s="1" t="s">
        <v>733</v>
      </c>
      <c r="G10345" s="1" t="s">
        <v>179</v>
      </c>
      <c r="H10345" s="1" t="s">
        <v>2014</v>
      </c>
      <c r="I10345" s="12">
        <v>664</v>
      </c>
      <c r="J10345" s="11">
        <v>20519</v>
      </c>
      <c r="K10345" s="36" t="s">
        <v>7898</v>
      </c>
      <c r="L10345" s="42" t="s">
        <v>582</v>
      </c>
    </row>
    <row r="10346" spans="1:12">
      <c r="A10346" s="36">
        <v>2018</v>
      </c>
      <c r="B10346" s="14" t="s">
        <v>1965</v>
      </c>
      <c r="C10346" s="9">
        <v>43126</v>
      </c>
      <c r="D10346" s="14" t="s">
        <v>537</v>
      </c>
      <c r="E10346" s="1" t="s">
        <v>724</v>
      </c>
      <c r="F10346" s="1" t="s">
        <v>733</v>
      </c>
      <c r="G10346" s="1" t="s">
        <v>37</v>
      </c>
      <c r="H10346" s="1" t="s">
        <v>279</v>
      </c>
      <c r="I10346" s="12">
        <v>206</v>
      </c>
      <c r="J10346" s="11" t="s">
        <v>7901</v>
      </c>
      <c r="K10346" s="36" t="s">
        <v>7898</v>
      </c>
      <c r="L10346" s="42" t="s">
        <v>582</v>
      </c>
    </row>
    <row r="10347" spans="1:12">
      <c r="A10347" s="36">
        <v>2018</v>
      </c>
      <c r="B10347" s="14" t="s">
        <v>1965</v>
      </c>
      <c r="C10347" s="9">
        <v>43124</v>
      </c>
      <c r="D10347" s="14" t="s">
        <v>537</v>
      </c>
      <c r="E10347" s="1" t="s">
        <v>734</v>
      </c>
      <c r="F10347" s="1">
        <v>1216</v>
      </c>
      <c r="G10347" s="1" t="s">
        <v>37</v>
      </c>
      <c r="H10347" s="1" t="s">
        <v>279</v>
      </c>
      <c r="I10347" s="12">
        <v>240</v>
      </c>
      <c r="J10347" s="11" t="s">
        <v>7902</v>
      </c>
      <c r="K10347" s="36" t="s">
        <v>7118</v>
      </c>
      <c r="L10347" s="42" t="s">
        <v>582</v>
      </c>
    </row>
    <row r="10348" spans="1:12">
      <c r="A10348" s="36">
        <v>2018</v>
      </c>
      <c r="B10348" s="14" t="s">
        <v>1965</v>
      </c>
      <c r="C10348" s="9">
        <v>43125</v>
      </c>
      <c r="D10348" s="14" t="s">
        <v>537</v>
      </c>
      <c r="E10348" s="1" t="s">
        <v>734</v>
      </c>
      <c r="F10348" s="1">
        <v>1216</v>
      </c>
      <c r="G10348" s="1" t="s">
        <v>37</v>
      </c>
      <c r="H10348" s="1" t="s">
        <v>715</v>
      </c>
      <c r="I10348" s="12">
        <v>131</v>
      </c>
      <c r="J10348" s="11" t="s">
        <v>7903</v>
      </c>
      <c r="K10348" s="36" t="s">
        <v>7904</v>
      </c>
      <c r="L10348" s="42" t="s">
        <v>582</v>
      </c>
    </row>
    <row r="10349" spans="1:12">
      <c r="A10349" s="36">
        <v>2018</v>
      </c>
      <c r="B10349" s="14" t="s">
        <v>1965</v>
      </c>
      <c r="C10349" s="9">
        <v>43125</v>
      </c>
      <c r="D10349" s="14" t="s">
        <v>537</v>
      </c>
      <c r="E10349" s="1" t="s">
        <v>734</v>
      </c>
      <c r="F10349" s="1">
        <v>1216</v>
      </c>
      <c r="G10349" s="1" t="s">
        <v>37</v>
      </c>
      <c r="H10349" s="1" t="s">
        <v>715</v>
      </c>
      <c r="I10349" s="12">
        <v>7</v>
      </c>
      <c r="J10349" s="11" t="s">
        <v>7905</v>
      </c>
      <c r="K10349" s="36" t="s">
        <v>7904</v>
      </c>
      <c r="L10349" s="42" t="s">
        <v>582</v>
      </c>
    </row>
    <row r="10350" spans="1:12">
      <c r="A10350" s="36">
        <v>2018</v>
      </c>
      <c r="B10350" s="14" t="s">
        <v>1965</v>
      </c>
      <c r="C10350" s="9">
        <v>43102</v>
      </c>
      <c r="D10350" s="14" t="s">
        <v>537</v>
      </c>
      <c r="E10350" s="1" t="s">
        <v>741</v>
      </c>
      <c r="F10350" s="1" t="s">
        <v>764</v>
      </c>
      <c r="G10350" s="1" t="s">
        <v>37</v>
      </c>
      <c r="H10350" s="1" t="s">
        <v>279</v>
      </c>
      <c r="I10350" s="12">
        <v>185</v>
      </c>
      <c r="J10350" s="11" t="s">
        <v>7906</v>
      </c>
      <c r="K10350" s="36" t="s">
        <v>7907</v>
      </c>
      <c r="L10350" s="42" t="s">
        <v>582</v>
      </c>
    </row>
    <row r="10351" spans="1:12">
      <c r="A10351" s="36">
        <v>2018</v>
      </c>
      <c r="B10351" s="14" t="s">
        <v>1965</v>
      </c>
      <c r="C10351" s="9">
        <v>43104</v>
      </c>
      <c r="D10351" s="14" t="s">
        <v>537</v>
      </c>
      <c r="E10351" s="1" t="s">
        <v>741</v>
      </c>
      <c r="F10351" s="1" t="s">
        <v>764</v>
      </c>
      <c r="G10351" s="1" t="s">
        <v>37</v>
      </c>
      <c r="H10351" s="1" t="s">
        <v>143</v>
      </c>
      <c r="I10351" s="12">
        <v>200</v>
      </c>
      <c r="J10351" s="11" t="s">
        <v>7908</v>
      </c>
      <c r="K10351" s="36" t="s">
        <v>7909</v>
      </c>
      <c r="L10351" s="42" t="s">
        <v>582</v>
      </c>
    </row>
    <row r="10352" spans="1:12">
      <c r="A10352" s="36">
        <v>2018</v>
      </c>
      <c r="B10352" s="14" t="s">
        <v>1965</v>
      </c>
      <c r="C10352" s="9">
        <v>43126</v>
      </c>
      <c r="D10352" s="14" t="s">
        <v>537</v>
      </c>
      <c r="E10352" s="1" t="s">
        <v>741</v>
      </c>
      <c r="F10352" s="1" t="s">
        <v>764</v>
      </c>
      <c r="G10352" s="1" t="s">
        <v>179</v>
      </c>
      <c r="H10352" s="1" t="s">
        <v>281</v>
      </c>
      <c r="I10352" s="12">
        <v>143</v>
      </c>
      <c r="J10352" s="11">
        <v>71665</v>
      </c>
      <c r="K10352" s="36" t="s">
        <v>7910</v>
      </c>
      <c r="L10352" s="42" t="s">
        <v>582</v>
      </c>
    </row>
    <row r="10353" spans="1:12">
      <c r="A10353" s="36">
        <v>2018</v>
      </c>
      <c r="B10353" s="14" t="s">
        <v>1965</v>
      </c>
      <c r="C10353" s="9">
        <v>43126</v>
      </c>
      <c r="D10353" s="14" t="s">
        <v>537</v>
      </c>
      <c r="E10353" s="1" t="s">
        <v>741</v>
      </c>
      <c r="F10353" s="1" t="s">
        <v>764</v>
      </c>
      <c r="G10353" s="1" t="s">
        <v>37</v>
      </c>
      <c r="H10353" s="1" t="s">
        <v>279</v>
      </c>
      <c r="I10353" s="12">
        <v>133</v>
      </c>
      <c r="J10353" s="11" t="s">
        <v>7911</v>
      </c>
      <c r="K10353" s="36" t="s">
        <v>7910</v>
      </c>
      <c r="L10353" s="42" t="s">
        <v>582</v>
      </c>
    </row>
    <row r="10354" spans="1:12">
      <c r="A10354" s="36">
        <v>2018</v>
      </c>
      <c r="B10354" s="14" t="s">
        <v>1965</v>
      </c>
      <c r="C10354" s="9">
        <v>43116</v>
      </c>
      <c r="D10354" s="14" t="s">
        <v>537</v>
      </c>
      <c r="E10354" s="1" t="s">
        <v>741</v>
      </c>
      <c r="F10354" s="1" t="s">
        <v>2422</v>
      </c>
      <c r="G10354" s="1" t="s">
        <v>697</v>
      </c>
      <c r="H10354" s="1" t="s">
        <v>698</v>
      </c>
      <c r="I10354" s="12">
        <v>63</v>
      </c>
      <c r="J10354" s="11">
        <v>7014</v>
      </c>
      <c r="K10354" s="36" t="s">
        <v>7912</v>
      </c>
      <c r="L10354" s="42" t="s">
        <v>582</v>
      </c>
    </row>
    <row r="10355" spans="1:12">
      <c r="A10355" s="36">
        <v>2018</v>
      </c>
      <c r="B10355" s="14" t="s">
        <v>1965</v>
      </c>
      <c r="C10355" s="9">
        <v>43124</v>
      </c>
      <c r="D10355" s="14" t="s">
        <v>537</v>
      </c>
      <c r="E10355" s="1" t="s">
        <v>741</v>
      </c>
      <c r="F10355" s="1" t="s">
        <v>2422</v>
      </c>
      <c r="G10355" s="1" t="s">
        <v>179</v>
      </c>
      <c r="H10355" s="1" t="s">
        <v>102</v>
      </c>
      <c r="I10355" s="12">
        <v>150</v>
      </c>
      <c r="J10355" s="11">
        <v>8001</v>
      </c>
      <c r="K10355" s="36" t="s">
        <v>7815</v>
      </c>
      <c r="L10355" s="42" t="s">
        <v>582</v>
      </c>
    </row>
    <row r="10356" spans="1:12">
      <c r="A10356" s="36">
        <v>2018</v>
      </c>
      <c r="B10356" s="14" t="s">
        <v>1965</v>
      </c>
      <c r="C10356" s="9">
        <v>43102</v>
      </c>
      <c r="D10356" s="14" t="s">
        <v>537</v>
      </c>
      <c r="E10356" s="1" t="s">
        <v>741</v>
      </c>
      <c r="F10356" s="1" t="s">
        <v>755</v>
      </c>
      <c r="G10356" s="1" t="s">
        <v>37</v>
      </c>
      <c r="H10356" s="1" t="s">
        <v>738</v>
      </c>
      <c r="I10356" s="12">
        <v>109</v>
      </c>
      <c r="J10356" s="11" t="s">
        <v>7913</v>
      </c>
      <c r="K10356" s="36" t="s">
        <v>7912</v>
      </c>
      <c r="L10356" s="42" t="s">
        <v>582</v>
      </c>
    </row>
    <row r="10357" spans="1:12">
      <c r="A10357" s="36">
        <v>2018</v>
      </c>
      <c r="B10357" s="14" t="s">
        <v>1965</v>
      </c>
      <c r="C10357" s="9">
        <v>43104</v>
      </c>
      <c r="D10357" s="14" t="s">
        <v>537</v>
      </c>
      <c r="E10357" s="1" t="s">
        <v>741</v>
      </c>
      <c r="F10357" s="1" t="s">
        <v>755</v>
      </c>
      <c r="G10357" s="1" t="s">
        <v>37</v>
      </c>
      <c r="H10357" s="1" t="s">
        <v>279</v>
      </c>
      <c r="I10357" s="12">
        <v>218</v>
      </c>
      <c r="J10357" s="11" t="s">
        <v>7914</v>
      </c>
      <c r="K10357" s="36" t="s">
        <v>7912</v>
      </c>
      <c r="L10357" s="42" t="s">
        <v>582</v>
      </c>
    </row>
    <row r="10358" spans="1:12">
      <c r="A10358" s="36">
        <v>2018</v>
      </c>
      <c r="B10358" s="14" t="s">
        <v>1965</v>
      </c>
      <c r="C10358" s="9">
        <v>43111</v>
      </c>
      <c r="D10358" s="14" t="s">
        <v>537</v>
      </c>
      <c r="E10358" s="1" t="s">
        <v>741</v>
      </c>
      <c r="F10358" s="1" t="s">
        <v>755</v>
      </c>
      <c r="G10358" s="1" t="s">
        <v>37</v>
      </c>
      <c r="H10358" s="1" t="s">
        <v>738</v>
      </c>
      <c r="I10358" s="12">
        <v>139</v>
      </c>
      <c r="J10358" s="11" t="s">
        <v>7915</v>
      </c>
      <c r="K10358" s="36" t="s">
        <v>7916</v>
      </c>
      <c r="L10358" s="42" t="s">
        <v>582</v>
      </c>
    </row>
    <row r="10359" spans="1:12">
      <c r="A10359" s="36">
        <v>2018</v>
      </c>
      <c r="B10359" s="14" t="s">
        <v>1965</v>
      </c>
      <c r="C10359" s="9">
        <v>43112</v>
      </c>
      <c r="D10359" s="14" t="s">
        <v>537</v>
      </c>
      <c r="E10359" s="1" t="s">
        <v>741</v>
      </c>
      <c r="F10359" s="1" t="s">
        <v>755</v>
      </c>
      <c r="G10359" s="1" t="s">
        <v>37</v>
      </c>
      <c r="H10359" s="1" t="s">
        <v>738</v>
      </c>
      <c r="I10359" s="12">
        <v>173</v>
      </c>
      <c r="J10359" s="11" t="s">
        <v>7917</v>
      </c>
      <c r="K10359" s="36" t="s">
        <v>7916</v>
      </c>
      <c r="L10359" s="42" t="s">
        <v>582</v>
      </c>
    </row>
    <row r="10360" spans="1:12">
      <c r="A10360" s="36">
        <v>2018</v>
      </c>
      <c r="B10360" s="14" t="s">
        <v>1965</v>
      </c>
      <c r="C10360" s="9">
        <v>43119</v>
      </c>
      <c r="D10360" s="14" t="s">
        <v>537</v>
      </c>
      <c r="E10360" s="1" t="s">
        <v>741</v>
      </c>
      <c r="F10360" s="1" t="s">
        <v>755</v>
      </c>
      <c r="G10360" s="1" t="s">
        <v>137</v>
      </c>
      <c r="H10360" s="1" t="s">
        <v>301</v>
      </c>
      <c r="I10360" s="12">
        <v>98</v>
      </c>
      <c r="J10360" s="11">
        <v>9925</v>
      </c>
      <c r="K10360" s="36" t="s">
        <v>7815</v>
      </c>
      <c r="L10360" s="42" t="s">
        <v>582</v>
      </c>
    </row>
    <row r="10361" spans="1:12">
      <c r="A10361" s="36">
        <v>2018</v>
      </c>
      <c r="B10361" s="14" t="s">
        <v>1965</v>
      </c>
      <c r="C10361" s="9">
        <v>43102</v>
      </c>
      <c r="D10361" s="14" t="s">
        <v>537</v>
      </c>
      <c r="E10361" s="1" t="s">
        <v>741</v>
      </c>
      <c r="F10361" s="1" t="s">
        <v>745</v>
      </c>
      <c r="G10361" s="1" t="s">
        <v>269</v>
      </c>
      <c r="H10361" s="1" t="s">
        <v>270</v>
      </c>
      <c r="I10361" s="12">
        <v>143.4</v>
      </c>
      <c r="J10361" s="11" t="s">
        <v>7918</v>
      </c>
      <c r="K10361" s="36" t="s">
        <v>7919</v>
      </c>
      <c r="L10361" s="42" t="s">
        <v>582</v>
      </c>
    </row>
    <row r="10362" spans="1:12">
      <c r="A10362" s="36">
        <v>2018</v>
      </c>
      <c r="B10362" s="14" t="s">
        <v>1965</v>
      </c>
      <c r="C10362" s="9">
        <v>43102</v>
      </c>
      <c r="D10362" s="14" t="s">
        <v>537</v>
      </c>
      <c r="E10362" s="1" t="s">
        <v>741</v>
      </c>
      <c r="F10362" s="1" t="s">
        <v>745</v>
      </c>
      <c r="G10362" s="1" t="s">
        <v>269</v>
      </c>
      <c r="H10362" s="1" t="s">
        <v>270</v>
      </c>
      <c r="I10362" s="12">
        <v>148.5</v>
      </c>
      <c r="J10362" s="11" t="s">
        <v>7920</v>
      </c>
      <c r="K10362" s="36" t="s">
        <v>7919</v>
      </c>
      <c r="L10362" s="42" t="s">
        <v>582</v>
      </c>
    </row>
    <row r="10363" spans="1:12">
      <c r="A10363" s="36">
        <v>2018</v>
      </c>
      <c r="B10363" s="14" t="s">
        <v>1965</v>
      </c>
      <c r="C10363" s="9">
        <v>43103</v>
      </c>
      <c r="D10363" s="14" t="s">
        <v>537</v>
      </c>
      <c r="E10363" s="1" t="s">
        <v>741</v>
      </c>
      <c r="F10363" s="1" t="s">
        <v>745</v>
      </c>
      <c r="G10363" s="1" t="s">
        <v>37</v>
      </c>
      <c r="H10363" s="1" t="s">
        <v>738</v>
      </c>
      <c r="I10363" s="12">
        <v>140</v>
      </c>
      <c r="J10363" s="11" t="s">
        <v>7921</v>
      </c>
      <c r="K10363" s="36" t="s">
        <v>7919</v>
      </c>
      <c r="L10363" s="42" t="s">
        <v>582</v>
      </c>
    </row>
    <row r="10364" spans="1:12">
      <c r="A10364" s="36">
        <v>2018</v>
      </c>
      <c r="B10364" s="14" t="s">
        <v>1965</v>
      </c>
      <c r="C10364" s="9">
        <v>43104</v>
      </c>
      <c r="D10364" s="14" t="s">
        <v>537</v>
      </c>
      <c r="E10364" s="1" t="s">
        <v>741</v>
      </c>
      <c r="F10364" s="1" t="s">
        <v>745</v>
      </c>
      <c r="G10364" s="1" t="s">
        <v>37</v>
      </c>
      <c r="H10364" s="1" t="s">
        <v>279</v>
      </c>
      <c r="I10364" s="12">
        <v>85</v>
      </c>
      <c r="J10364" s="11" t="s">
        <v>7922</v>
      </c>
      <c r="K10364" s="36" t="s">
        <v>7919</v>
      </c>
      <c r="L10364" s="42" t="s">
        <v>582</v>
      </c>
    </row>
    <row r="10365" spans="1:12">
      <c r="A10365" s="36">
        <v>2018</v>
      </c>
      <c r="B10365" s="14" t="s">
        <v>1965</v>
      </c>
      <c r="C10365" s="9">
        <v>43105</v>
      </c>
      <c r="D10365" s="14" t="s">
        <v>537</v>
      </c>
      <c r="E10365" s="1" t="s">
        <v>741</v>
      </c>
      <c r="F10365" s="1" t="s">
        <v>745</v>
      </c>
      <c r="G10365" s="1" t="s">
        <v>37</v>
      </c>
      <c r="H10365" s="1" t="s">
        <v>738</v>
      </c>
      <c r="I10365" s="12">
        <v>74</v>
      </c>
      <c r="J10365" s="11" t="s">
        <v>7923</v>
      </c>
      <c r="K10365" s="36" t="s">
        <v>7919</v>
      </c>
      <c r="L10365" s="42" t="s">
        <v>582</v>
      </c>
    </row>
    <row r="10366" spans="1:12">
      <c r="A10366" s="36">
        <v>2018</v>
      </c>
      <c r="B10366" s="14" t="s">
        <v>1965</v>
      </c>
      <c r="C10366" s="9">
        <v>43113</v>
      </c>
      <c r="D10366" s="14" t="s">
        <v>537</v>
      </c>
      <c r="E10366" s="1" t="s">
        <v>741</v>
      </c>
      <c r="F10366" s="1" t="s">
        <v>745</v>
      </c>
      <c r="G10366" s="1" t="s">
        <v>37</v>
      </c>
      <c r="H10366" s="1" t="s">
        <v>143</v>
      </c>
      <c r="I10366" s="12">
        <v>116</v>
      </c>
      <c r="J10366" s="11" t="s">
        <v>7924</v>
      </c>
      <c r="K10366" s="36" t="s">
        <v>7925</v>
      </c>
      <c r="L10366" s="42" t="s">
        <v>582</v>
      </c>
    </row>
    <row r="10367" spans="1:12">
      <c r="A10367" s="36">
        <v>2018</v>
      </c>
      <c r="B10367" s="14" t="s">
        <v>1965</v>
      </c>
      <c r="C10367" s="9">
        <v>43126</v>
      </c>
      <c r="D10367" s="14" t="s">
        <v>537</v>
      </c>
      <c r="E10367" s="1" t="s">
        <v>741</v>
      </c>
      <c r="F10367" s="1" t="s">
        <v>742</v>
      </c>
      <c r="G10367" s="1" t="s">
        <v>37</v>
      </c>
      <c r="H10367" s="1" t="s">
        <v>279</v>
      </c>
      <c r="I10367" s="12">
        <v>173</v>
      </c>
      <c r="J10367" s="11" t="s">
        <v>7926</v>
      </c>
      <c r="K10367" s="36" t="s">
        <v>7927</v>
      </c>
      <c r="L10367" s="42" t="s">
        <v>582</v>
      </c>
    </row>
    <row r="10368" spans="1:12">
      <c r="A10368" s="36">
        <v>2018</v>
      </c>
      <c r="B10368" s="14" t="s">
        <v>1965</v>
      </c>
      <c r="C10368" s="9">
        <v>43101</v>
      </c>
      <c r="D10368" s="14" t="s">
        <v>537</v>
      </c>
      <c r="E10368" s="1" t="s">
        <v>6</v>
      </c>
      <c r="F10368" s="1" t="s">
        <v>782</v>
      </c>
      <c r="G10368" s="1" t="s">
        <v>179</v>
      </c>
      <c r="H10368" s="1" t="s">
        <v>102</v>
      </c>
      <c r="I10368" s="12">
        <v>178</v>
      </c>
      <c r="J10368" s="11">
        <v>7984</v>
      </c>
      <c r="K10368" s="36" t="s">
        <v>7815</v>
      </c>
      <c r="L10368" s="42" t="s">
        <v>582</v>
      </c>
    </row>
    <row r="10369" spans="1:12">
      <c r="A10369" s="36">
        <v>2018</v>
      </c>
      <c r="B10369" s="14" t="s">
        <v>1965</v>
      </c>
      <c r="C10369" s="9">
        <v>43101</v>
      </c>
      <c r="D10369" s="14" t="s">
        <v>537</v>
      </c>
      <c r="E10369" s="1" t="s">
        <v>6</v>
      </c>
      <c r="F10369" s="1" t="s">
        <v>782</v>
      </c>
      <c r="G10369" s="1" t="s">
        <v>179</v>
      </c>
      <c r="H10369" s="1" t="s">
        <v>102</v>
      </c>
      <c r="I10369" s="12">
        <v>189</v>
      </c>
      <c r="J10369" s="11">
        <v>7982</v>
      </c>
      <c r="K10369" s="36" t="s">
        <v>7815</v>
      </c>
      <c r="L10369" s="42" t="s">
        <v>582</v>
      </c>
    </row>
    <row r="10370" spans="1:12">
      <c r="A10370" s="36">
        <v>2018</v>
      </c>
      <c r="B10370" s="14" t="s">
        <v>1965</v>
      </c>
      <c r="C10370" s="9">
        <v>43106</v>
      </c>
      <c r="D10370" s="14" t="s">
        <v>537</v>
      </c>
      <c r="E10370" s="1" t="s">
        <v>6</v>
      </c>
      <c r="F10370" s="1" t="s">
        <v>782</v>
      </c>
      <c r="G10370" s="1" t="s">
        <v>37</v>
      </c>
      <c r="H10370" s="1" t="s">
        <v>279</v>
      </c>
      <c r="I10370" s="12">
        <v>257</v>
      </c>
      <c r="J10370" s="11" t="s">
        <v>7928</v>
      </c>
      <c r="K10370" s="36" t="s">
        <v>7929</v>
      </c>
      <c r="L10370" s="42" t="s">
        <v>582</v>
      </c>
    </row>
    <row r="10371" spans="1:12">
      <c r="A10371" s="36">
        <v>2018</v>
      </c>
      <c r="B10371" s="14" t="s">
        <v>1965</v>
      </c>
      <c r="C10371" s="9">
        <v>43119</v>
      </c>
      <c r="D10371" s="14" t="s">
        <v>537</v>
      </c>
      <c r="E10371" s="1" t="s">
        <v>6</v>
      </c>
      <c r="F10371" s="1" t="s">
        <v>782</v>
      </c>
      <c r="G10371" s="1" t="s">
        <v>37</v>
      </c>
      <c r="H10371" s="43" t="s">
        <v>1482</v>
      </c>
      <c r="I10371" s="12">
        <v>175</v>
      </c>
      <c r="J10371" s="11" t="s">
        <v>7930</v>
      </c>
      <c r="K10371" s="36" t="s">
        <v>7931</v>
      </c>
      <c r="L10371" s="42" t="s">
        <v>582</v>
      </c>
    </row>
    <row r="10372" spans="1:12">
      <c r="A10372" s="36">
        <v>2018</v>
      </c>
      <c r="B10372" s="14" t="s">
        <v>1965</v>
      </c>
      <c r="C10372" s="9">
        <v>43119</v>
      </c>
      <c r="D10372" s="14" t="s">
        <v>537</v>
      </c>
      <c r="E10372" s="1" t="s">
        <v>6</v>
      </c>
      <c r="F10372" s="1" t="s">
        <v>782</v>
      </c>
      <c r="G10372" s="1" t="s">
        <v>37</v>
      </c>
      <c r="H10372" s="1" t="s">
        <v>2197</v>
      </c>
      <c r="I10372" s="12">
        <v>223</v>
      </c>
      <c r="J10372" s="11" t="s">
        <v>7932</v>
      </c>
      <c r="K10372" s="36" t="s">
        <v>7931</v>
      </c>
      <c r="L10372" s="42" t="s">
        <v>582</v>
      </c>
    </row>
    <row r="10373" spans="1:12">
      <c r="A10373" s="36">
        <v>2018</v>
      </c>
      <c r="B10373" s="14" t="s">
        <v>1965</v>
      </c>
      <c r="C10373" s="9">
        <v>43120</v>
      </c>
      <c r="D10373" s="14" t="s">
        <v>537</v>
      </c>
      <c r="E10373" s="1" t="s">
        <v>6</v>
      </c>
      <c r="F10373" s="1" t="s">
        <v>782</v>
      </c>
      <c r="G10373" s="1" t="s">
        <v>37</v>
      </c>
      <c r="H10373" s="1" t="s">
        <v>2197</v>
      </c>
      <c r="I10373" s="12">
        <v>209</v>
      </c>
      <c r="J10373" s="11" t="s">
        <v>7933</v>
      </c>
      <c r="K10373" s="36" t="s">
        <v>7934</v>
      </c>
      <c r="L10373" s="42" t="s">
        <v>582</v>
      </c>
    </row>
    <row r="10374" spans="1:12">
      <c r="A10374" s="36">
        <v>2018</v>
      </c>
      <c r="B10374" s="14" t="s">
        <v>1965</v>
      </c>
      <c r="C10374" s="9">
        <v>43120</v>
      </c>
      <c r="D10374" s="14" t="s">
        <v>537</v>
      </c>
      <c r="E10374" s="1" t="s">
        <v>6</v>
      </c>
      <c r="F10374" s="1" t="s">
        <v>782</v>
      </c>
      <c r="G10374" s="1" t="s">
        <v>37</v>
      </c>
      <c r="H10374" s="1" t="s">
        <v>2197</v>
      </c>
      <c r="I10374" s="12">
        <v>150</v>
      </c>
      <c r="J10374" s="11" t="s">
        <v>7935</v>
      </c>
      <c r="K10374" s="36" t="s">
        <v>7934</v>
      </c>
      <c r="L10374" s="42" t="s">
        <v>582</v>
      </c>
    </row>
    <row r="10375" spans="1:12">
      <c r="A10375" s="36">
        <v>2018</v>
      </c>
      <c r="B10375" s="14" t="s">
        <v>1965</v>
      </c>
      <c r="C10375" s="9">
        <v>43122</v>
      </c>
      <c r="D10375" s="14" t="s">
        <v>537</v>
      </c>
      <c r="E10375" s="1" t="s">
        <v>6</v>
      </c>
      <c r="F10375" s="1" t="s">
        <v>782</v>
      </c>
      <c r="G10375" s="1" t="s">
        <v>269</v>
      </c>
      <c r="H10375" s="1" t="s">
        <v>156</v>
      </c>
      <c r="I10375" s="12">
        <v>170</v>
      </c>
      <c r="J10375" s="11" t="s">
        <v>7936</v>
      </c>
      <c r="K10375" s="36" t="s">
        <v>7937</v>
      </c>
      <c r="L10375" s="42" t="s">
        <v>582</v>
      </c>
    </row>
    <row r="10376" spans="1:12">
      <c r="A10376" s="36">
        <v>2018</v>
      </c>
      <c r="B10376" s="14" t="s">
        <v>1965</v>
      </c>
      <c r="C10376" s="9">
        <v>43122</v>
      </c>
      <c r="D10376" s="14" t="s">
        <v>537</v>
      </c>
      <c r="E10376" s="1" t="s">
        <v>6</v>
      </c>
      <c r="F10376" s="1" t="s">
        <v>782</v>
      </c>
      <c r="G10376" s="1" t="s">
        <v>37</v>
      </c>
      <c r="H10376" s="1" t="s">
        <v>2197</v>
      </c>
      <c r="I10376" s="12">
        <v>207</v>
      </c>
      <c r="J10376" s="11" t="s">
        <v>7938</v>
      </c>
      <c r="K10376" s="36" t="s">
        <v>7934</v>
      </c>
      <c r="L10376" s="42" t="s">
        <v>582</v>
      </c>
    </row>
    <row r="10377" spans="1:12">
      <c r="A10377" s="36">
        <v>2018</v>
      </c>
      <c r="B10377" s="14" t="s">
        <v>1965</v>
      </c>
      <c r="C10377" s="9">
        <v>43123</v>
      </c>
      <c r="D10377" s="14" t="s">
        <v>537</v>
      </c>
      <c r="E10377" s="1" t="s">
        <v>6</v>
      </c>
      <c r="F10377" s="1" t="s">
        <v>782</v>
      </c>
      <c r="G10377" s="1" t="s">
        <v>179</v>
      </c>
      <c r="H10377" s="1" t="s">
        <v>2014</v>
      </c>
      <c r="I10377" s="12">
        <v>104</v>
      </c>
      <c r="J10377" s="11">
        <v>20515</v>
      </c>
      <c r="K10377" s="36" t="s">
        <v>7937</v>
      </c>
      <c r="L10377" s="42" t="s">
        <v>582</v>
      </c>
    </row>
    <row r="10378" spans="1:12">
      <c r="A10378" s="36">
        <v>2018</v>
      </c>
      <c r="B10378" s="14" t="s">
        <v>1965</v>
      </c>
      <c r="C10378" s="9">
        <v>43123</v>
      </c>
      <c r="D10378" s="14" t="s">
        <v>537</v>
      </c>
      <c r="E10378" s="1" t="s">
        <v>6</v>
      </c>
      <c r="F10378" s="1" t="s">
        <v>782</v>
      </c>
      <c r="G10378" s="1" t="s">
        <v>37</v>
      </c>
      <c r="H10378" s="1" t="s">
        <v>2197</v>
      </c>
      <c r="I10378" s="12">
        <v>173</v>
      </c>
      <c r="J10378" s="11" t="s">
        <v>7939</v>
      </c>
      <c r="K10378" s="36" t="s">
        <v>7937</v>
      </c>
      <c r="L10378" s="42" t="s">
        <v>582</v>
      </c>
    </row>
    <row r="10379" spans="1:12">
      <c r="A10379" s="36">
        <v>2018</v>
      </c>
      <c r="B10379" s="14" t="s">
        <v>1965</v>
      </c>
      <c r="C10379" s="9">
        <v>43123</v>
      </c>
      <c r="D10379" s="14" t="s">
        <v>537</v>
      </c>
      <c r="E10379" s="1" t="s">
        <v>6</v>
      </c>
      <c r="F10379" s="1" t="s">
        <v>782</v>
      </c>
      <c r="G10379" s="1" t="s">
        <v>37</v>
      </c>
      <c r="H10379" s="1" t="s">
        <v>2197</v>
      </c>
      <c r="I10379" s="12">
        <v>80</v>
      </c>
      <c r="J10379" s="11" t="s">
        <v>7940</v>
      </c>
      <c r="K10379" s="36" t="s">
        <v>7934</v>
      </c>
      <c r="L10379" s="42" t="s">
        <v>582</v>
      </c>
    </row>
    <row r="10380" spans="1:12">
      <c r="A10380" s="36">
        <v>2018</v>
      </c>
      <c r="B10380" s="14" t="s">
        <v>1965</v>
      </c>
      <c r="C10380" s="9">
        <v>43124</v>
      </c>
      <c r="D10380" s="14" t="s">
        <v>537</v>
      </c>
      <c r="E10380" s="1" t="s">
        <v>6</v>
      </c>
      <c r="F10380" s="1" t="s">
        <v>782</v>
      </c>
      <c r="G10380" s="1" t="s">
        <v>179</v>
      </c>
      <c r="H10380" s="1" t="s">
        <v>2014</v>
      </c>
      <c r="I10380" s="12">
        <v>253</v>
      </c>
      <c r="J10380" s="11">
        <v>20518</v>
      </c>
      <c r="K10380" s="36" t="s">
        <v>7937</v>
      </c>
      <c r="L10380" s="42" t="s">
        <v>582</v>
      </c>
    </row>
    <row r="10381" spans="1:12">
      <c r="A10381" s="36">
        <v>2018</v>
      </c>
      <c r="B10381" s="14" t="s">
        <v>1965</v>
      </c>
      <c r="C10381" s="9">
        <v>43124</v>
      </c>
      <c r="D10381" s="14" t="s">
        <v>537</v>
      </c>
      <c r="E10381" s="1" t="s">
        <v>6</v>
      </c>
      <c r="F10381" s="1" t="s">
        <v>782</v>
      </c>
      <c r="G10381" s="1" t="s">
        <v>37</v>
      </c>
      <c r="H10381" s="1" t="s">
        <v>279</v>
      </c>
      <c r="I10381" s="12">
        <v>206</v>
      </c>
      <c r="J10381" s="11" t="s">
        <v>7941</v>
      </c>
      <c r="K10381" s="36" t="s">
        <v>7937</v>
      </c>
      <c r="L10381" s="42" t="s">
        <v>582</v>
      </c>
    </row>
    <row r="10382" spans="1:12">
      <c r="A10382" s="36">
        <v>2018</v>
      </c>
      <c r="B10382" s="14" t="s">
        <v>1965</v>
      </c>
      <c r="C10382" s="9">
        <v>43126</v>
      </c>
      <c r="D10382" s="14" t="s">
        <v>537</v>
      </c>
      <c r="E10382" s="1" t="s">
        <v>6</v>
      </c>
      <c r="F10382" s="1" t="s">
        <v>782</v>
      </c>
      <c r="G10382" s="1" t="s">
        <v>37</v>
      </c>
      <c r="H10382" s="43" t="s">
        <v>1482</v>
      </c>
      <c r="I10382" s="12">
        <v>289</v>
      </c>
      <c r="J10382" s="11" t="s">
        <v>7942</v>
      </c>
      <c r="K10382" s="36" t="s">
        <v>7937</v>
      </c>
      <c r="L10382" s="42" t="s">
        <v>582</v>
      </c>
    </row>
    <row r="10383" spans="1:12">
      <c r="A10383" s="36">
        <v>2018</v>
      </c>
      <c r="B10383" s="14" t="s">
        <v>1965</v>
      </c>
      <c r="C10383" s="9">
        <v>43131</v>
      </c>
      <c r="D10383" s="14" t="s">
        <v>537</v>
      </c>
      <c r="E10383" s="1" t="s">
        <v>13</v>
      </c>
      <c r="F10383" s="1">
        <v>5068</v>
      </c>
      <c r="G10383" s="1" t="s">
        <v>269</v>
      </c>
      <c r="H10383" s="1" t="s">
        <v>270</v>
      </c>
      <c r="I10383" s="12">
        <v>85.6</v>
      </c>
      <c r="J10383" s="11" t="s">
        <v>7943</v>
      </c>
      <c r="K10383" s="36" t="s">
        <v>7944</v>
      </c>
      <c r="L10383" s="42" t="s">
        <v>456</v>
      </c>
    </row>
    <row r="10384" spans="1:12">
      <c r="A10384" s="36">
        <v>2018</v>
      </c>
      <c r="B10384" s="14" t="s">
        <v>1965</v>
      </c>
      <c r="C10384" s="9">
        <v>43110</v>
      </c>
      <c r="D10384" s="14" t="s">
        <v>537</v>
      </c>
      <c r="E10384" s="1" t="s">
        <v>13</v>
      </c>
      <c r="F10384" s="1">
        <v>5068</v>
      </c>
      <c r="G10384" s="1" t="s">
        <v>269</v>
      </c>
      <c r="H10384" s="1" t="s">
        <v>270</v>
      </c>
      <c r="I10384" s="12">
        <v>52.5</v>
      </c>
      <c r="J10384" s="11" t="s">
        <v>7945</v>
      </c>
      <c r="K10384" s="36" t="s">
        <v>7944</v>
      </c>
      <c r="L10384" s="42" t="s">
        <v>456</v>
      </c>
    </row>
    <row r="10385" spans="1:12">
      <c r="A10385" s="36">
        <v>2018</v>
      </c>
      <c r="B10385" s="14" t="s">
        <v>1965</v>
      </c>
      <c r="C10385" s="9">
        <v>43105</v>
      </c>
      <c r="D10385" s="14" t="s">
        <v>537</v>
      </c>
      <c r="E10385" s="1" t="s">
        <v>13</v>
      </c>
      <c r="F10385" s="1">
        <v>5068</v>
      </c>
      <c r="G10385" s="1" t="s">
        <v>269</v>
      </c>
      <c r="H10385" s="1" t="s">
        <v>270</v>
      </c>
      <c r="I10385" s="12">
        <v>20.3</v>
      </c>
      <c r="J10385" s="11" t="s">
        <v>7946</v>
      </c>
      <c r="K10385" s="36" t="s">
        <v>7944</v>
      </c>
      <c r="L10385" s="42" t="s">
        <v>456</v>
      </c>
    </row>
    <row r="10386" spans="1:12">
      <c r="A10386" s="36">
        <v>2018</v>
      </c>
      <c r="B10386" s="14" t="s">
        <v>1965</v>
      </c>
      <c r="C10386" s="9">
        <v>43120</v>
      </c>
      <c r="D10386" s="14" t="s">
        <v>537</v>
      </c>
      <c r="E10386" s="1" t="s">
        <v>13</v>
      </c>
      <c r="F10386" s="1">
        <v>5068</v>
      </c>
      <c r="G10386" s="1" t="s">
        <v>269</v>
      </c>
      <c r="H10386" s="1" t="s">
        <v>270</v>
      </c>
      <c r="I10386" s="12">
        <v>46</v>
      </c>
      <c r="J10386" s="11" t="s">
        <v>7947</v>
      </c>
      <c r="K10386" s="36" t="s">
        <v>7948</v>
      </c>
      <c r="L10386" s="42" t="s">
        <v>456</v>
      </c>
    </row>
    <row r="10387" spans="1:12">
      <c r="A10387" s="36">
        <v>2018</v>
      </c>
      <c r="B10387" s="14" t="s">
        <v>1965</v>
      </c>
      <c r="C10387" s="9">
        <v>43125</v>
      </c>
      <c r="D10387" s="14" t="s">
        <v>537</v>
      </c>
      <c r="E10387" s="1" t="s">
        <v>6</v>
      </c>
      <c r="F10387" s="1">
        <v>4124</v>
      </c>
      <c r="G10387" s="1" t="s">
        <v>149</v>
      </c>
      <c r="H10387" s="1" t="s">
        <v>500</v>
      </c>
      <c r="I10387" s="12">
        <v>77.900000000000006</v>
      </c>
      <c r="J10387" s="11" t="s">
        <v>7949</v>
      </c>
      <c r="K10387" s="36" t="s">
        <v>5904</v>
      </c>
      <c r="L10387" s="42" t="s">
        <v>456</v>
      </c>
    </row>
    <row r="10388" spans="1:12">
      <c r="A10388" s="36">
        <v>2018</v>
      </c>
      <c r="B10388" s="14" t="s">
        <v>1965</v>
      </c>
      <c r="C10388" s="9">
        <v>43125</v>
      </c>
      <c r="D10388" s="14" t="s">
        <v>537</v>
      </c>
      <c r="E10388" s="1" t="s">
        <v>6</v>
      </c>
      <c r="F10388" s="1">
        <v>4124</v>
      </c>
      <c r="G10388" s="1" t="s">
        <v>269</v>
      </c>
      <c r="H10388" s="1" t="s">
        <v>270</v>
      </c>
      <c r="I10388" s="12">
        <v>272.89999999999998</v>
      </c>
      <c r="J10388" s="11" t="s">
        <v>7950</v>
      </c>
      <c r="K10388" s="36" t="s">
        <v>7951</v>
      </c>
      <c r="L10388" s="42" t="s">
        <v>456</v>
      </c>
    </row>
    <row r="10389" spans="1:12">
      <c r="A10389" s="36">
        <v>2018</v>
      </c>
      <c r="B10389" s="14" t="s">
        <v>1965</v>
      </c>
      <c r="C10389" s="9">
        <v>43116</v>
      </c>
      <c r="D10389" s="14" t="s">
        <v>537</v>
      </c>
      <c r="E10389" s="1" t="s">
        <v>6</v>
      </c>
      <c r="F10389" s="1">
        <v>4124</v>
      </c>
      <c r="G10389" s="1" t="s">
        <v>179</v>
      </c>
      <c r="H10389" s="11" t="s">
        <v>1096</v>
      </c>
      <c r="I10389" s="12">
        <v>222.4</v>
      </c>
      <c r="J10389" s="11" t="s">
        <v>7952</v>
      </c>
      <c r="K10389" s="36" t="s">
        <v>1856</v>
      </c>
      <c r="L10389" s="42" t="s">
        <v>456</v>
      </c>
    </row>
    <row r="10390" spans="1:12">
      <c r="A10390" s="36">
        <v>2018</v>
      </c>
      <c r="B10390" s="14" t="s">
        <v>1965</v>
      </c>
      <c r="C10390" s="9">
        <v>43116</v>
      </c>
      <c r="D10390" s="14" t="s">
        <v>537</v>
      </c>
      <c r="E10390" s="1" t="s">
        <v>6</v>
      </c>
      <c r="F10390" s="1">
        <v>4109</v>
      </c>
      <c r="G10390" s="1" t="s">
        <v>179</v>
      </c>
      <c r="H10390" s="1" t="s">
        <v>281</v>
      </c>
      <c r="I10390" s="12">
        <v>237</v>
      </c>
      <c r="J10390" s="11" t="s">
        <v>7953</v>
      </c>
      <c r="K10390" s="36" t="s">
        <v>7954</v>
      </c>
      <c r="L10390" s="42" t="s">
        <v>456</v>
      </c>
    </row>
    <row r="10391" spans="1:12">
      <c r="A10391" s="36">
        <v>2018</v>
      </c>
      <c r="B10391" s="14" t="s">
        <v>1965</v>
      </c>
      <c r="C10391" s="9">
        <v>43115</v>
      </c>
      <c r="D10391" s="14" t="s">
        <v>537</v>
      </c>
      <c r="E10391" s="1" t="s">
        <v>6</v>
      </c>
      <c r="F10391" s="1">
        <v>4109</v>
      </c>
      <c r="G10391" s="1" t="s">
        <v>179</v>
      </c>
      <c r="H10391" s="1" t="s">
        <v>281</v>
      </c>
      <c r="I10391" s="12">
        <v>198</v>
      </c>
      <c r="J10391" s="11" t="s">
        <v>7955</v>
      </c>
      <c r="K10391" s="36" t="s">
        <v>7954</v>
      </c>
      <c r="L10391" s="42" t="s">
        <v>456</v>
      </c>
    </row>
    <row r="10392" spans="1:12">
      <c r="A10392" s="36">
        <v>2018</v>
      </c>
      <c r="B10392" s="14" t="s">
        <v>1965</v>
      </c>
      <c r="C10392" s="9">
        <v>43113</v>
      </c>
      <c r="D10392" s="14" t="s">
        <v>537</v>
      </c>
      <c r="E10392" s="1" t="s">
        <v>6</v>
      </c>
      <c r="F10392" s="1">
        <v>4109</v>
      </c>
      <c r="G10392" s="1" t="s">
        <v>179</v>
      </c>
      <c r="H10392" s="1" t="s">
        <v>281</v>
      </c>
      <c r="I10392" s="12">
        <v>196</v>
      </c>
      <c r="J10392" s="11" t="s">
        <v>7956</v>
      </c>
      <c r="K10392" s="36" t="s">
        <v>7954</v>
      </c>
      <c r="L10392" s="42" t="s">
        <v>456</v>
      </c>
    </row>
    <row r="10393" spans="1:12">
      <c r="A10393" s="36">
        <v>2018</v>
      </c>
      <c r="B10393" s="14" t="s">
        <v>1965</v>
      </c>
      <c r="C10393" s="9">
        <v>43118</v>
      </c>
      <c r="D10393" s="14" t="s">
        <v>537</v>
      </c>
      <c r="E10393" s="1" t="s">
        <v>6</v>
      </c>
      <c r="F10393" s="1">
        <v>4124</v>
      </c>
      <c r="G10393" s="1" t="s">
        <v>179</v>
      </c>
      <c r="H10393" s="1" t="s">
        <v>281</v>
      </c>
      <c r="I10393" s="12">
        <v>194</v>
      </c>
      <c r="J10393" s="11" t="s">
        <v>7957</v>
      </c>
      <c r="K10393" s="36" t="s">
        <v>1856</v>
      </c>
      <c r="L10393" s="42" t="s">
        <v>456</v>
      </c>
    </row>
    <row r="10394" spans="1:12">
      <c r="A10394" s="36">
        <v>2018</v>
      </c>
      <c r="B10394" s="14" t="s">
        <v>1965</v>
      </c>
      <c r="C10394" s="9">
        <v>43113</v>
      </c>
      <c r="D10394" s="14" t="s">
        <v>537</v>
      </c>
      <c r="E10394" s="1" t="s">
        <v>6</v>
      </c>
      <c r="F10394" s="1">
        <v>4124</v>
      </c>
      <c r="G10394" s="1" t="s">
        <v>37</v>
      </c>
      <c r="H10394" s="1" t="s">
        <v>738</v>
      </c>
      <c r="I10394" s="12">
        <v>221</v>
      </c>
      <c r="J10394" s="11" t="s">
        <v>7958</v>
      </c>
      <c r="K10394" s="36" t="s">
        <v>1856</v>
      </c>
      <c r="L10394" s="42" t="s">
        <v>456</v>
      </c>
    </row>
    <row r="10395" spans="1:12">
      <c r="A10395" s="36">
        <v>2018</v>
      </c>
      <c r="B10395" s="14" t="s">
        <v>1965</v>
      </c>
      <c r="C10395" s="9">
        <v>43112</v>
      </c>
      <c r="D10395" s="14" t="s">
        <v>537</v>
      </c>
      <c r="E10395" s="1" t="s">
        <v>6</v>
      </c>
      <c r="F10395" s="1">
        <v>4109</v>
      </c>
      <c r="G10395" s="1" t="s">
        <v>269</v>
      </c>
      <c r="H10395" s="1" t="s">
        <v>270</v>
      </c>
      <c r="I10395" s="12">
        <v>208.4</v>
      </c>
      <c r="J10395" s="11" t="s">
        <v>7959</v>
      </c>
      <c r="K10395" s="36" t="s">
        <v>7954</v>
      </c>
      <c r="L10395" s="42" t="s">
        <v>456</v>
      </c>
    </row>
    <row r="10396" spans="1:12">
      <c r="A10396" s="36">
        <v>2018</v>
      </c>
      <c r="B10396" s="14" t="s">
        <v>1965</v>
      </c>
      <c r="C10396" s="9">
        <v>43102</v>
      </c>
      <c r="D10396" s="14" t="s">
        <v>537</v>
      </c>
      <c r="E10396" s="1" t="s">
        <v>695</v>
      </c>
      <c r="F10396" s="1">
        <v>5570</v>
      </c>
      <c r="G10396" s="1" t="s">
        <v>269</v>
      </c>
      <c r="H10396" s="1" t="s">
        <v>120</v>
      </c>
      <c r="I10396" s="12">
        <v>80</v>
      </c>
      <c r="J10396" s="11">
        <v>934068</v>
      </c>
      <c r="K10396" s="36" t="s">
        <v>6987</v>
      </c>
      <c r="L10396" s="42" t="s">
        <v>2251</v>
      </c>
    </row>
    <row r="10397" spans="1:12">
      <c r="A10397" s="36">
        <v>2018</v>
      </c>
      <c r="B10397" s="14" t="s">
        <v>1965</v>
      </c>
      <c r="C10397" s="9">
        <v>43103</v>
      </c>
      <c r="D10397" s="14" t="s">
        <v>537</v>
      </c>
      <c r="E10397" s="1" t="s">
        <v>695</v>
      </c>
      <c r="F10397" s="1">
        <v>5570</v>
      </c>
      <c r="G10397" s="1" t="s">
        <v>269</v>
      </c>
      <c r="H10397" s="1" t="s">
        <v>120</v>
      </c>
      <c r="I10397" s="12">
        <v>80</v>
      </c>
      <c r="J10397" s="11">
        <v>934071</v>
      </c>
      <c r="K10397" s="36" t="s">
        <v>6987</v>
      </c>
      <c r="L10397" s="42" t="s">
        <v>2251</v>
      </c>
    </row>
    <row r="10398" spans="1:12">
      <c r="A10398" s="36">
        <v>2018</v>
      </c>
      <c r="B10398" s="14" t="s">
        <v>1965</v>
      </c>
      <c r="C10398" s="9">
        <v>43104</v>
      </c>
      <c r="D10398" s="14" t="s">
        <v>537</v>
      </c>
      <c r="E10398" s="1" t="s">
        <v>695</v>
      </c>
      <c r="F10398" s="1">
        <v>5570</v>
      </c>
      <c r="G10398" s="1" t="s">
        <v>269</v>
      </c>
      <c r="H10398" s="1" t="s">
        <v>120</v>
      </c>
      <c r="I10398" s="12">
        <v>84</v>
      </c>
      <c r="J10398" s="11">
        <v>934116</v>
      </c>
      <c r="K10398" s="36" t="s">
        <v>6987</v>
      </c>
      <c r="L10398" s="42" t="s">
        <v>2251</v>
      </c>
    </row>
    <row r="10399" spans="1:12">
      <c r="A10399" s="36">
        <v>2018</v>
      </c>
      <c r="B10399" s="14" t="s">
        <v>1965</v>
      </c>
      <c r="C10399" s="9">
        <v>43105</v>
      </c>
      <c r="D10399" s="14" t="s">
        <v>537</v>
      </c>
      <c r="E10399" s="1" t="s">
        <v>695</v>
      </c>
      <c r="F10399" s="1">
        <v>5570</v>
      </c>
      <c r="G10399" s="1" t="s">
        <v>269</v>
      </c>
      <c r="H10399" s="1" t="s">
        <v>120</v>
      </c>
      <c r="I10399" s="12">
        <v>78</v>
      </c>
      <c r="J10399" s="11">
        <v>934171</v>
      </c>
      <c r="K10399" s="36" t="s">
        <v>6988</v>
      </c>
      <c r="L10399" s="42" t="s">
        <v>2251</v>
      </c>
    </row>
    <row r="10400" spans="1:12">
      <c r="A10400" s="36">
        <v>2018</v>
      </c>
      <c r="B10400" s="14" t="s">
        <v>1965</v>
      </c>
      <c r="C10400" s="9">
        <v>43108</v>
      </c>
      <c r="D10400" s="14" t="s">
        <v>537</v>
      </c>
      <c r="E10400" s="1" t="s">
        <v>695</v>
      </c>
      <c r="F10400" s="1">
        <v>5570</v>
      </c>
      <c r="G10400" s="1" t="s">
        <v>269</v>
      </c>
      <c r="H10400" s="1" t="s">
        <v>120</v>
      </c>
      <c r="I10400" s="12">
        <v>82</v>
      </c>
      <c r="J10400" s="11">
        <v>934142</v>
      </c>
      <c r="K10400" s="36" t="s">
        <v>6988</v>
      </c>
      <c r="L10400" s="42" t="s">
        <v>2251</v>
      </c>
    </row>
    <row r="10401" spans="1:12">
      <c r="A10401" s="36">
        <v>2018</v>
      </c>
      <c r="B10401" s="14" t="s">
        <v>1965</v>
      </c>
      <c r="C10401" s="9">
        <v>43109</v>
      </c>
      <c r="D10401" s="14" t="s">
        <v>537</v>
      </c>
      <c r="E10401" s="1" t="s">
        <v>695</v>
      </c>
      <c r="F10401" s="1">
        <v>5570</v>
      </c>
      <c r="G10401" s="1" t="s">
        <v>269</v>
      </c>
      <c r="H10401" s="1" t="s">
        <v>120</v>
      </c>
      <c r="I10401" s="12">
        <v>62</v>
      </c>
      <c r="J10401" s="11">
        <v>934236</v>
      </c>
      <c r="K10401" s="36" t="s">
        <v>6988</v>
      </c>
      <c r="L10401" s="42" t="s">
        <v>2251</v>
      </c>
    </row>
    <row r="10402" spans="1:12">
      <c r="A10402" s="36">
        <v>2018</v>
      </c>
      <c r="B10402" s="14" t="s">
        <v>1965</v>
      </c>
      <c r="C10402" s="9">
        <v>43113</v>
      </c>
      <c r="D10402" s="14" t="s">
        <v>537</v>
      </c>
      <c r="E10402" s="1" t="s">
        <v>695</v>
      </c>
      <c r="F10402" s="1">
        <v>5570</v>
      </c>
      <c r="G10402" s="1" t="s">
        <v>269</v>
      </c>
      <c r="H10402" s="1" t="s">
        <v>120</v>
      </c>
      <c r="I10402" s="12">
        <v>73</v>
      </c>
      <c r="J10402" s="11">
        <v>934435</v>
      </c>
      <c r="K10402" s="36" t="s">
        <v>6988</v>
      </c>
      <c r="L10402" s="42" t="s">
        <v>2251</v>
      </c>
    </row>
    <row r="10403" spans="1:12">
      <c r="A10403" s="36">
        <v>2018</v>
      </c>
      <c r="B10403" s="14" t="s">
        <v>1965</v>
      </c>
      <c r="C10403" s="9">
        <v>43118</v>
      </c>
      <c r="D10403" s="14" t="s">
        <v>537</v>
      </c>
      <c r="E10403" s="1" t="s">
        <v>695</v>
      </c>
      <c r="F10403" s="1">
        <v>5570</v>
      </c>
      <c r="G10403" s="1" t="s">
        <v>269</v>
      </c>
      <c r="H10403" s="1" t="s">
        <v>120</v>
      </c>
      <c r="I10403" s="12">
        <v>95</v>
      </c>
      <c r="J10403" s="11">
        <v>934487</v>
      </c>
      <c r="K10403" s="36" t="s">
        <v>6988</v>
      </c>
      <c r="L10403" s="42" t="s">
        <v>2251</v>
      </c>
    </row>
    <row r="10404" spans="1:12">
      <c r="A10404" s="36">
        <v>2018</v>
      </c>
      <c r="B10404" s="14" t="s">
        <v>1965</v>
      </c>
      <c r="C10404" s="9">
        <v>43118</v>
      </c>
      <c r="D10404" s="14" t="s">
        <v>537</v>
      </c>
      <c r="E10404" s="1" t="s">
        <v>695</v>
      </c>
      <c r="F10404" s="1">
        <v>5570</v>
      </c>
      <c r="G10404" s="1" t="s">
        <v>269</v>
      </c>
      <c r="H10404" s="1" t="s">
        <v>120</v>
      </c>
      <c r="I10404" s="12">
        <v>67</v>
      </c>
      <c r="J10404" s="11">
        <v>934544</v>
      </c>
      <c r="K10404" s="36" t="s">
        <v>6988</v>
      </c>
      <c r="L10404" s="42" t="s">
        <v>2251</v>
      </c>
    </row>
    <row r="10405" spans="1:12">
      <c r="A10405" s="36">
        <v>2018</v>
      </c>
      <c r="B10405" s="14" t="s">
        <v>1965</v>
      </c>
      <c r="C10405" s="9">
        <v>43118</v>
      </c>
      <c r="D10405" s="14" t="s">
        <v>537</v>
      </c>
      <c r="E10405" s="1" t="s">
        <v>695</v>
      </c>
      <c r="F10405" s="1">
        <v>5570</v>
      </c>
      <c r="G10405" s="1" t="s">
        <v>269</v>
      </c>
      <c r="H10405" s="1" t="s">
        <v>120</v>
      </c>
      <c r="I10405" s="12">
        <v>77</v>
      </c>
      <c r="J10405" s="11">
        <v>934343</v>
      </c>
      <c r="K10405" s="36" t="s">
        <v>6988</v>
      </c>
      <c r="L10405" s="42" t="s">
        <v>2251</v>
      </c>
    </row>
    <row r="10406" spans="1:12">
      <c r="A10406" s="36">
        <v>2018</v>
      </c>
      <c r="B10406" s="14" t="s">
        <v>1965</v>
      </c>
      <c r="C10406" s="9">
        <v>43123</v>
      </c>
      <c r="D10406" s="14" t="s">
        <v>537</v>
      </c>
      <c r="E10406" s="1" t="s">
        <v>695</v>
      </c>
      <c r="F10406" s="1">
        <v>5570</v>
      </c>
      <c r="G10406" s="1" t="s">
        <v>269</v>
      </c>
      <c r="H10406" s="1" t="s">
        <v>120</v>
      </c>
      <c r="I10406" s="12">
        <v>71</v>
      </c>
      <c r="J10406" s="11">
        <v>934672</v>
      </c>
      <c r="K10406" s="36" t="s">
        <v>6988</v>
      </c>
      <c r="L10406" s="42" t="s">
        <v>2251</v>
      </c>
    </row>
    <row r="10407" spans="1:12">
      <c r="A10407" s="36">
        <v>2018</v>
      </c>
      <c r="B10407" s="14" t="s">
        <v>1965</v>
      </c>
      <c r="C10407" s="9">
        <v>43123</v>
      </c>
      <c r="D10407" s="14" t="s">
        <v>537</v>
      </c>
      <c r="E10407" s="1" t="s">
        <v>695</v>
      </c>
      <c r="F10407" s="1">
        <v>5570</v>
      </c>
      <c r="G10407" s="1" t="s">
        <v>269</v>
      </c>
      <c r="H10407" s="1" t="s">
        <v>120</v>
      </c>
      <c r="I10407" s="12">
        <v>54</v>
      </c>
      <c r="J10407" s="11">
        <v>934673</v>
      </c>
      <c r="K10407" s="36" t="s">
        <v>6988</v>
      </c>
      <c r="L10407" s="42" t="s">
        <v>2251</v>
      </c>
    </row>
    <row r="10408" spans="1:12">
      <c r="A10408" s="36">
        <v>2018</v>
      </c>
      <c r="B10408" s="14" t="s">
        <v>1965</v>
      </c>
      <c r="C10408" s="9">
        <v>43123</v>
      </c>
      <c r="D10408" s="14" t="s">
        <v>537</v>
      </c>
      <c r="E10408" s="1" t="s">
        <v>695</v>
      </c>
      <c r="F10408" s="1">
        <v>5570</v>
      </c>
      <c r="G10408" s="1" t="s">
        <v>269</v>
      </c>
      <c r="H10408" s="1" t="s">
        <v>120</v>
      </c>
      <c r="I10408" s="12">
        <v>60</v>
      </c>
      <c r="J10408" s="11">
        <v>934758</v>
      </c>
      <c r="K10408" s="36" t="s">
        <v>6988</v>
      </c>
      <c r="L10408" s="42" t="s">
        <v>2251</v>
      </c>
    </row>
    <row r="10409" spans="1:12">
      <c r="A10409" s="36">
        <v>2018</v>
      </c>
      <c r="B10409" s="14" t="s">
        <v>1965</v>
      </c>
      <c r="C10409" s="9">
        <v>43123</v>
      </c>
      <c r="D10409" s="14" t="s">
        <v>537</v>
      </c>
      <c r="E10409" s="1" t="s">
        <v>695</v>
      </c>
      <c r="F10409" s="1">
        <v>5570</v>
      </c>
      <c r="G10409" s="1" t="s">
        <v>269</v>
      </c>
      <c r="H10409" s="1" t="s">
        <v>120</v>
      </c>
      <c r="I10409" s="12">
        <v>77</v>
      </c>
      <c r="J10409" s="11">
        <v>934596</v>
      </c>
      <c r="K10409" s="36" t="s">
        <v>6988</v>
      </c>
      <c r="L10409" s="42" t="s">
        <v>2251</v>
      </c>
    </row>
    <row r="10410" spans="1:12">
      <c r="A10410" s="36">
        <v>2018</v>
      </c>
      <c r="B10410" s="14" t="s">
        <v>1965</v>
      </c>
      <c r="C10410" s="9">
        <v>43124</v>
      </c>
      <c r="D10410" s="14" t="s">
        <v>537</v>
      </c>
      <c r="E10410" s="1" t="s">
        <v>695</v>
      </c>
      <c r="F10410" s="1">
        <v>5570</v>
      </c>
      <c r="G10410" s="1" t="s">
        <v>269</v>
      </c>
      <c r="H10410" s="1" t="s">
        <v>120</v>
      </c>
      <c r="I10410" s="12">
        <v>66</v>
      </c>
      <c r="J10410" s="11">
        <v>934631</v>
      </c>
      <c r="K10410" s="36" t="s">
        <v>6988</v>
      </c>
      <c r="L10410" s="42" t="s">
        <v>2251</v>
      </c>
    </row>
    <row r="10411" spans="1:12">
      <c r="A10411" s="36">
        <v>2018</v>
      </c>
      <c r="B10411" s="14" t="s">
        <v>1965</v>
      </c>
      <c r="C10411" s="9">
        <v>43127</v>
      </c>
      <c r="D10411" s="14" t="s">
        <v>537</v>
      </c>
      <c r="E10411" s="1" t="s">
        <v>695</v>
      </c>
      <c r="F10411" s="1">
        <v>5570</v>
      </c>
      <c r="G10411" s="1" t="s">
        <v>269</v>
      </c>
      <c r="H10411" s="1" t="s">
        <v>120</v>
      </c>
      <c r="I10411" s="12">
        <v>56</v>
      </c>
      <c r="J10411" s="11">
        <v>934908</v>
      </c>
      <c r="K10411" s="36" t="s">
        <v>6988</v>
      </c>
      <c r="L10411" s="42" t="s">
        <v>2251</v>
      </c>
    </row>
    <row r="10412" spans="1:12">
      <c r="A10412" s="36">
        <v>2018</v>
      </c>
      <c r="B10412" s="14" t="s">
        <v>1965</v>
      </c>
      <c r="C10412" s="9">
        <v>43130</v>
      </c>
      <c r="D10412" s="14" t="s">
        <v>537</v>
      </c>
      <c r="E10412" s="1" t="s">
        <v>695</v>
      </c>
      <c r="F10412" s="1">
        <v>5570</v>
      </c>
      <c r="G10412" s="1" t="s">
        <v>269</v>
      </c>
      <c r="H10412" s="1" t="s">
        <v>120</v>
      </c>
      <c r="I10412" s="12">
        <v>80</v>
      </c>
      <c r="J10412" s="11">
        <v>934794</v>
      </c>
      <c r="K10412" s="36" t="s">
        <v>6988</v>
      </c>
      <c r="L10412" s="42" t="s">
        <v>2251</v>
      </c>
    </row>
    <row r="10413" spans="1:12">
      <c r="A10413" s="36">
        <v>2018</v>
      </c>
      <c r="B10413" s="14" t="s">
        <v>1965</v>
      </c>
      <c r="C10413" s="9">
        <v>43130</v>
      </c>
      <c r="D10413" s="14" t="s">
        <v>537</v>
      </c>
      <c r="E10413" s="1" t="s">
        <v>695</v>
      </c>
      <c r="F10413" s="1">
        <v>5570</v>
      </c>
      <c r="G10413" s="1" t="s">
        <v>269</v>
      </c>
      <c r="H10413" s="1" t="s">
        <v>120</v>
      </c>
      <c r="I10413" s="12">
        <v>90</v>
      </c>
      <c r="J10413" s="11">
        <v>934843</v>
      </c>
      <c r="K10413" s="36" t="s">
        <v>6988</v>
      </c>
      <c r="L10413" s="42" t="s">
        <v>2251</v>
      </c>
    </row>
    <row r="10414" spans="1:12">
      <c r="A10414" s="36">
        <v>2018</v>
      </c>
      <c r="B10414" s="14" t="s">
        <v>1965</v>
      </c>
      <c r="C10414" s="9">
        <v>43129</v>
      </c>
      <c r="D10414" s="14" t="s">
        <v>537</v>
      </c>
      <c r="E10414" s="1" t="s">
        <v>695</v>
      </c>
      <c r="F10414" s="1">
        <v>5570</v>
      </c>
      <c r="G10414" s="1" t="s">
        <v>269</v>
      </c>
      <c r="H10414" s="1" t="s">
        <v>120</v>
      </c>
      <c r="I10414" s="12">
        <v>85</v>
      </c>
      <c r="J10414" s="11">
        <v>934781</v>
      </c>
      <c r="K10414" s="36" t="s">
        <v>6988</v>
      </c>
      <c r="L10414" s="42" t="s">
        <v>2251</v>
      </c>
    </row>
    <row r="10415" spans="1:12">
      <c r="A10415" s="36">
        <v>2018</v>
      </c>
      <c r="B10415" s="14" t="s">
        <v>1965</v>
      </c>
      <c r="C10415" s="9">
        <v>43130</v>
      </c>
      <c r="D10415" s="14" t="s">
        <v>537</v>
      </c>
      <c r="E10415" s="1" t="s">
        <v>695</v>
      </c>
      <c r="F10415" s="1">
        <v>5570</v>
      </c>
      <c r="G10415" s="1" t="s">
        <v>269</v>
      </c>
      <c r="H10415" s="1" t="s">
        <v>120</v>
      </c>
      <c r="I10415" s="12">
        <v>71</v>
      </c>
      <c r="J10415" s="11">
        <v>934789</v>
      </c>
      <c r="K10415" s="36" t="s">
        <v>6988</v>
      </c>
      <c r="L10415" s="42" t="s">
        <v>2251</v>
      </c>
    </row>
    <row r="10416" spans="1:12">
      <c r="A10416" s="36">
        <v>2018</v>
      </c>
      <c r="B10416" s="14" t="s">
        <v>1965</v>
      </c>
      <c r="C10416" s="9">
        <v>43131</v>
      </c>
      <c r="D10416" s="14" t="s">
        <v>537</v>
      </c>
      <c r="E10416" s="1" t="s">
        <v>695</v>
      </c>
      <c r="F10416" s="1">
        <v>5570</v>
      </c>
      <c r="G10416" s="1" t="s">
        <v>269</v>
      </c>
      <c r="H10416" s="1" t="s">
        <v>120</v>
      </c>
      <c r="I10416" s="12">
        <v>104</v>
      </c>
      <c r="J10416" s="11">
        <v>934800</v>
      </c>
      <c r="K10416" s="36" t="s">
        <v>6988</v>
      </c>
      <c r="L10416" s="42" t="s">
        <v>2251</v>
      </c>
    </row>
    <row r="10417" spans="1:12">
      <c r="A10417" s="36">
        <v>2018</v>
      </c>
      <c r="B10417" s="14" t="s">
        <v>1965</v>
      </c>
      <c r="C10417" s="9">
        <v>43131</v>
      </c>
      <c r="D10417" s="14" t="s">
        <v>537</v>
      </c>
      <c r="E10417" s="1" t="s">
        <v>695</v>
      </c>
      <c r="F10417" s="1">
        <v>5570</v>
      </c>
      <c r="G10417" s="1" t="s">
        <v>269</v>
      </c>
      <c r="H10417" s="1" t="s">
        <v>120</v>
      </c>
      <c r="I10417" s="12">
        <v>104</v>
      </c>
      <c r="J10417" s="11">
        <v>935053</v>
      </c>
      <c r="K10417" s="36" t="s">
        <v>6988</v>
      </c>
      <c r="L10417" s="42" t="s">
        <v>2251</v>
      </c>
    </row>
    <row r="10418" spans="1:12">
      <c r="A10418" s="36">
        <v>2018</v>
      </c>
      <c r="B10418" s="14" t="s">
        <v>1965</v>
      </c>
      <c r="C10418" s="9">
        <v>43105</v>
      </c>
      <c r="D10418" s="14" t="s">
        <v>537</v>
      </c>
      <c r="E10418" s="1" t="s">
        <v>13</v>
      </c>
      <c r="F10418" s="1">
        <v>5072</v>
      </c>
      <c r="G10418" s="1" t="s">
        <v>137</v>
      </c>
      <c r="H10418" s="1" t="s">
        <v>283</v>
      </c>
      <c r="I10418" s="12">
        <v>67</v>
      </c>
      <c r="J10418" s="11" t="s">
        <v>7960</v>
      </c>
      <c r="K10418" s="36" t="s">
        <v>7961</v>
      </c>
      <c r="L10418" s="42" t="s">
        <v>522</v>
      </c>
    </row>
    <row r="10419" spans="1:12">
      <c r="A10419" s="36">
        <v>2018</v>
      </c>
      <c r="B10419" s="14" t="s">
        <v>1965</v>
      </c>
      <c r="C10419" s="9">
        <v>43111</v>
      </c>
      <c r="D10419" s="14" t="s">
        <v>537</v>
      </c>
      <c r="E10419" s="1" t="s">
        <v>13</v>
      </c>
      <c r="F10419" s="1">
        <v>5072</v>
      </c>
      <c r="G10419" s="1" t="s">
        <v>137</v>
      </c>
      <c r="H10419" s="1" t="s">
        <v>551</v>
      </c>
      <c r="I10419" s="12">
        <v>74</v>
      </c>
      <c r="J10419" s="11" t="s">
        <v>7962</v>
      </c>
      <c r="K10419" s="36" t="s">
        <v>7963</v>
      </c>
      <c r="L10419" s="42" t="s">
        <v>522</v>
      </c>
    </row>
    <row r="10420" spans="1:12">
      <c r="A10420" s="36">
        <v>2018</v>
      </c>
      <c r="B10420" s="14" t="s">
        <v>1965</v>
      </c>
      <c r="C10420" s="9">
        <v>43118</v>
      </c>
      <c r="D10420" s="14" t="s">
        <v>537</v>
      </c>
      <c r="E10420" s="1" t="s">
        <v>13</v>
      </c>
      <c r="F10420" s="1">
        <v>5072</v>
      </c>
      <c r="G10420" s="1" t="s">
        <v>137</v>
      </c>
      <c r="H10420" s="1" t="s">
        <v>299</v>
      </c>
      <c r="I10420" s="12">
        <v>23</v>
      </c>
      <c r="J10420" s="11" t="s">
        <v>7964</v>
      </c>
      <c r="K10420" s="36" t="s">
        <v>7965</v>
      </c>
      <c r="L10420" s="42" t="s">
        <v>522</v>
      </c>
    </row>
    <row r="10421" spans="1:12">
      <c r="A10421" s="36">
        <v>2018</v>
      </c>
      <c r="B10421" s="14" t="s">
        <v>1965</v>
      </c>
      <c r="C10421" s="9">
        <v>43130</v>
      </c>
      <c r="D10421" s="14" t="s">
        <v>537</v>
      </c>
      <c r="E10421" s="1" t="s">
        <v>13</v>
      </c>
      <c r="F10421" s="1">
        <v>5072</v>
      </c>
      <c r="G10421" s="1" t="s">
        <v>137</v>
      </c>
      <c r="H10421" s="1" t="s">
        <v>551</v>
      </c>
      <c r="I10421" s="12">
        <v>51</v>
      </c>
      <c r="J10421" s="11" t="s">
        <v>7966</v>
      </c>
      <c r="K10421" s="36" t="s">
        <v>7967</v>
      </c>
      <c r="L10421" s="42" t="s">
        <v>522</v>
      </c>
    </row>
    <row r="10422" spans="1:12">
      <c r="A10422" s="36">
        <v>2018</v>
      </c>
      <c r="B10422" s="14" t="s">
        <v>1965</v>
      </c>
      <c r="C10422" s="9">
        <v>43104</v>
      </c>
      <c r="D10422" s="14" t="s">
        <v>537</v>
      </c>
      <c r="E10422" s="1" t="s">
        <v>308</v>
      </c>
      <c r="F10422" s="1">
        <v>4522</v>
      </c>
      <c r="G10422" s="1" t="s">
        <v>137</v>
      </c>
      <c r="H10422" s="1" t="s">
        <v>299</v>
      </c>
      <c r="I10422" s="12">
        <v>116</v>
      </c>
      <c r="J10422" s="11" t="s">
        <v>3409</v>
      </c>
      <c r="K10422" s="36" t="s">
        <v>7043</v>
      </c>
      <c r="L10422" s="42" t="s">
        <v>522</v>
      </c>
    </row>
    <row r="10423" spans="1:12">
      <c r="A10423" s="36">
        <v>2018</v>
      </c>
      <c r="B10423" s="14" t="s">
        <v>1965</v>
      </c>
      <c r="C10423" s="9">
        <v>43104</v>
      </c>
      <c r="D10423" s="14" t="s">
        <v>537</v>
      </c>
      <c r="E10423" s="1" t="s">
        <v>308</v>
      </c>
      <c r="F10423" s="1">
        <v>4522</v>
      </c>
      <c r="G10423" s="1" t="s">
        <v>137</v>
      </c>
      <c r="H10423" s="1" t="s">
        <v>299</v>
      </c>
      <c r="I10423" s="12">
        <v>141</v>
      </c>
      <c r="J10423" s="11" t="s">
        <v>3411</v>
      </c>
      <c r="K10423" s="36" t="s">
        <v>6999</v>
      </c>
      <c r="L10423" s="42" t="s">
        <v>522</v>
      </c>
    </row>
    <row r="10424" spans="1:12">
      <c r="A10424" s="36">
        <v>2018</v>
      </c>
      <c r="B10424" s="14" t="s">
        <v>1965</v>
      </c>
      <c r="C10424" s="9">
        <v>43109</v>
      </c>
      <c r="D10424" s="14" t="s">
        <v>537</v>
      </c>
      <c r="E10424" s="1" t="s">
        <v>308</v>
      </c>
      <c r="F10424" s="1">
        <v>4522</v>
      </c>
      <c r="G10424" s="1" t="s">
        <v>137</v>
      </c>
      <c r="H10424" s="1" t="s">
        <v>283</v>
      </c>
      <c r="I10424" s="12">
        <v>87</v>
      </c>
      <c r="J10424" s="11" t="s">
        <v>7968</v>
      </c>
      <c r="K10424" s="36" t="s">
        <v>7005</v>
      </c>
      <c r="L10424" s="42" t="s">
        <v>522</v>
      </c>
    </row>
    <row r="10425" spans="1:12">
      <c r="A10425" s="36">
        <v>2018</v>
      </c>
      <c r="B10425" s="14" t="s">
        <v>1965</v>
      </c>
      <c r="C10425" s="9">
        <v>43113</v>
      </c>
      <c r="D10425" s="14" t="s">
        <v>537</v>
      </c>
      <c r="E10425" s="1" t="s">
        <v>308</v>
      </c>
      <c r="F10425" s="1">
        <v>4522</v>
      </c>
      <c r="G10425" s="1" t="s">
        <v>137</v>
      </c>
      <c r="H10425" s="1" t="s">
        <v>299</v>
      </c>
      <c r="I10425" s="12">
        <v>122</v>
      </c>
      <c r="J10425" s="11" t="s">
        <v>7969</v>
      </c>
      <c r="K10425" s="36" t="s">
        <v>7005</v>
      </c>
      <c r="L10425" s="42" t="s">
        <v>522</v>
      </c>
    </row>
    <row r="10426" spans="1:12">
      <c r="A10426" s="36">
        <v>2018</v>
      </c>
      <c r="B10426" s="14" t="s">
        <v>1965</v>
      </c>
      <c r="C10426" s="9">
        <v>43114</v>
      </c>
      <c r="D10426" s="14" t="s">
        <v>537</v>
      </c>
      <c r="E10426" s="1" t="s">
        <v>308</v>
      </c>
      <c r="F10426" s="1">
        <v>4522</v>
      </c>
      <c r="G10426" s="1" t="s">
        <v>137</v>
      </c>
      <c r="H10426" s="1" t="s">
        <v>299</v>
      </c>
      <c r="I10426" s="12">
        <v>98</v>
      </c>
      <c r="J10426" s="11" t="s">
        <v>7970</v>
      </c>
      <c r="K10426" s="36" t="s">
        <v>7005</v>
      </c>
      <c r="L10426" s="42" t="s">
        <v>522</v>
      </c>
    </row>
    <row r="10427" spans="1:12">
      <c r="A10427" s="36">
        <v>2018</v>
      </c>
      <c r="B10427" s="14" t="s">
        <v>1965</v>
      </c>
      <c r="C10427" s="9">
        <v>43114</v>
      </c>
      <c r="D10427" s="14" t="s">
        <v>537</v>
      </c>
      <c r="E10427" s="1" t="s">
        <v>308</v>
      </c>
      <c r="F10427" s="1">
        <v>4522</v>
      </c>
      <c r="G10427" s="1" t="s">
        <v>137</v>
      </c>
      <c r="H10427" s="1" t="s">
        <v>299</v>
      </c>
      <c r="I10427" s="12">
        <v>71</v>
      </c>
      <c r="J10427" s="11" t="s">
        <v>7971</v>
      </c>
      <c r="K10427" s="36" t="s">
        <v>7005</v>
      </c>
      <c r="L10427" s="42" t="s">
        <v>522</v>
      </c>
    </row>
    <row r="10428" spans="1:12">
      <c r="A10428" s="36">
        <v>2018</v>
      </c>
      <c r="B10428" s="14" t="s">
        <v>1965</v>
      </c>
      <c r="C10428" s="9">
        <v>43114</v>
      </c>
      <c r="D10428" s="14" t="s">
        <v>537</v>
      </c>
      <c r="E10428" s="1" t="s">
        <v>308</v>
      </c>
      <c r="F10428" s="1">
        <v>4522</v>
      </c>
      <c r="G10428" s="1" t="s">
        <v>137</v>
      </c>
      <c r="H10428" s="1" t="s">
        <v>283</v>
      </c>
      <c r="I10428" s="12">
        <v>111</v>
      </c>
      <c r="J10428" s="11" t="s">
        <v>7972</v>
      </c>
      <c r="K10428" s="36" t="s">
        <v>7005</v>
      </c>
      <c r="L10428" s="42" t="s">
        <v>522</v>
      </c>
    </row>
    <row r="10429" spans="1:12">
      <c r="A10429" s="36">
        <v>2018</v>
      </c>
      <c r="B10429" s="14" t="s">
        <v>1965</v>
      </c>
      <c r="C10429" s="9">
        <v>43114</v>
      </c>
      <c r="D10429" s="14" t="s">
        <v>537</v>
      </c>
      <c r="E10429" s="1" t="s">
        <v>308</v>
      </c>
      <c r="F10429" s="1">
        <v>4522</v>
      </c>
      <c r="G10429" s="1" t="s">
        <v>137</v>
      </c>
      <c r="H10429" s="1" t="s">
        <v>283</v>
      </c>
      <c r="I10429" s="12">
        <v>42</v>
      </c>
      <c r="J10429" s="11" t="s">
        <v>7973</v>
      </c>
      <c r="K10429" s="36" t="s">
        <v>6999</v>
      </c>
      <c r="L10429" s="42" t="s">
        <v>522</v>
      </c>
    </row>
    <row r="10430" spans="1:12">
      <c r="A10430" s="36">
        <v>2018</v>
      </c>
      <c r="B10430" s="14" t="s">
        <v>1965</v>
      </c>
      <c r="C10430" s="9">
        <v>43116</v>
      </c>
      <c r="D10430" s="14" t="s">
        <v>537</v>
      </c>
      <c r="E10430" s="1" t="s">
        <v>308</v>
      </c>
      <c r="F10430" s="1">
        <v>4522</v>
      </c>
      <c r="G10430" s="1" t="s">
        <v>137</v>
      </c>
      <c r="H10430" s="1" t="s">
        <v>299</v>
      </c>
      <c r="I10430" s="12">
        <v>61</v>
      </c>
      <c r="J10430" s="11" t="s">
        <v>7974</v>
      </c>
      <c r="K10430" s="36" t="s">
        <v>6996</v>
      </c>
      <c r="L10430" s="42" t="s">
        <v>522</v>
      </c>
    </row>
    <row r="10431" spans="1:12">
      <c r="A10431" s="36">
        <v>2018</v>
      </c>
      <c r="B10431" s="14" t="s">
        <v>1965</v>
      </c>
      <c r="C10431" s="9">
        <v>43116</v>
      </c>
      <c r="D10431" s="14" t="s">
        <v>537</v>
      </c>
      <c r="E10431" s="1" t="s">
        <v>308</v>
      </c>
      <c r="F10431" s="1">
        <v>4522</v>
      </c>
      <c r="G10431" s="1" t="s">
        <v>137</v>
      </c>
      <c r="H10431" s="1" t="s">
        <v>283</v>
      </c>
      <c r="I10431" s="12">
        <v>105</v>
      </c>
      <c r="J10431" s="11" t="s">
        <v>7975</v>
      </c>
      <c r="K10431" s="36" t="s">
        <v>6996</v>
      </c>
      <c r="L10431" s="42" t="s">
        <v>522</v>
      </c>
    </row>
    <row r="10432" spans="1:12">
      <c r="A10432" s="36">
        <v>2018</v>
      </c>
      <c r="B10432" s="14" t="s">
        <v>1965</v>
      </c>
      <c r="C10432" s="9">
        <v>43116</v>
      </c>
      <c r="D10432" s="14" t="s">
        <v>537</v>
      </c>
      <c r="E10432" s="1" t="s">
        <v>308</v>
      </c>
      <c r="F10432" s="1">
        <v>4522</v>
      </c>
      <c r="G10432" s="1" t="s">
        <v>137</v>
      </c>
      <c r="H10432" s="1" t="s">
        <v>283</v>
      </c>
      <c r="I10432" s="12">
        <v>54</v>
      </c>
      <c r="J10432" s="11" t="s">
        <v>7976</v>
      </c>
      <c r="K10432" s="36" t="s">
        <v>6996</v>
      </c>
      <c r="L10432" s="42" t="s">
        <v>522</v>
      </c>
    </row>
    <row r="10433" spans="1:12">
      <c r="A10433" s="36">
        <v>2018</v>
      </c>
      <c r="B10433" s="14" t="s">
        <v>1965</v>
      </c>
      <c r="C10433" s="9">
        <v>43117</v>
      </c>
      <c r="D10433" s="14" t="s">
        <v>537</v>
      </c>
      <c r="E10433" s="1" t="s">
        <v>308</v>
      </c>
      <c r="F10433" s="1">
        <v>4522</v>
      </c>
      <c r="G10433" s="1" t="s">
        <v>137</v>
      </c>
      <c r="H10433" s="1" t="s">
        <v>299</v>
      </c>
      <c r="I10433" s="12">
        <v>118</v>
      </c>
      <c r="J10433" s="11" t="s">
        <v>7977</v>
      </c>
      <c r="K10433" s="36" t="s">
        <v>6996</v>
      </c>
      <c r="L10433" s="42" t="s">
        <v>522</v>
      </c>
    </row>
    <row r="10434" spans="1:12">
      <c r="A10434" s="36">
        <v>2018</v>
      </c>
      <c r="B10434" s="14" t="s">
        <v>1965</v>
      </c>
      <c r="C10434" s="9">
        <v>43129</v>
      </c>
      <c r="D10434" s="14" t="s">
        <v>537</v>
      </c>
      <c r="E10434" s="1" t="s">
        <v>308</v>
      </c>
      <c r="F10434" s="1">
        <v>4522</v>
      </c>
      <c r="G10434" s="1" t="s">
        <v>137</v>
      </c>
      <c r="H10434" s="1" t="s">
        <v>299</v>
      </c>
      <c r="I10434" s="12">
        <v>149</v>
      </c>
      <c r="J10434" s="11" t="s">
        <v>7978</v>
      </c>
      <c r="K10434" s="36" t="s">
        <v>7005</v>
      </c>
      <c r="L10434" s="42" t="s">
        <v>522</v>
      </c>
    </row>
    <row r="10435" spans="1:12">
      <c r="A10435" s="36">
        <v>2018</v>
      </c>
      <c r="B10435" s="14" t="s">
        <v>1965</v>
      </c>
      <c r="C10435" s="9">
        <v>43130</v>
      </c>
      <c r="D10435" s="14" t="s">
        <v>537</v>
      </c>
      <c r="E10435" s="1" t="s">
        <v>308</v>
      </c>
      <c r="F10435" s="1">
        <v>4522</v>
      </c>
      <c r="G10435" s="1" t="s">
        <v>137</v>
      </c>
      <c r="H10435" s="1" t="s">
        <v>283</v>
      </c>
      <c r="I10435" s="12">
        <v>45</v>
      </c>
      <c r="J10435" s="11" t="s">
        <v>7979</v>
      </c>
      <c r="K10435" s="36" t="s">
        <v>7005</v>
      </c>
      <c r="L10435" s="42" t="s">
        <v>522</v>
      </c>
    </row>
    <row r="10436" spans="1:12">
      <c r="A10436" s="36">
        <v>2018</v>
      </c>
      <c r="B10436" s="14" t="s">
        <v>1965</v>
      </c>
      <c r="C10436" s="9">
        <v>43130</v>
      </c>
      <c r="D10436" s="14" t="s">
        <v>537</v>
      </c>
      <c r="E10436" s="1" t="s">
        <v>308</v>
      </c>
      <c r="F10436" s="1">
        <v>4522</v>
      </c>
      <c r="G10436" s="1" t="s">
        <v>137</v>
      </c>
      <c r="H10436" s="1" t="s">
        <v>283</v>
      </c>
      <c r="I10436" s="12">
        <v>126</v>
      </c>
      <c r="J10436" s="11" t="s">
        <v>7980</v>
      </c>
      <c r="K10436" s="36" t="s">
        <v>7078</v>
      </c>
      <c r="L10436" s="42" t="s">
        <v>522</v>
      </c>
    </row>
    <row r="10437" spans="1:12">
      <c r="A10437" s="36">
        <v>2018</v>
      </c>
      <c r="B10437" s="14" t="s">
        <v>1965</v>
      </c>
      <c r="C10437" s="9">
        <v>43130</v>
      </c>
      <c r="D10437" s="14" t="s">
        <v>537</v>
      </c>
      <c r="E10437" s="1" t="s">
        <v>308</v>
      </c>
      <c r="F10437" s="1">
        <v>4522</v>
      </c>
      <c r="G10437" s="1" t="s">
        <v>137</v>
      </c>
      <c r="H10437" s="1" t="s">
        <v>299</v>
      </c>
      <c r="I10437" s="12">
        <v>120</v>
      </c>
      <c r="J10437" s="11" t="s">
        <v>7981</v>
      </c>
      <c r="K10437" s="36" t="s">
        <v>7078</v>
      </c>
      <c r="L10437" s="42" t="s">
        <v>522</v>
      </c>
    </row>
    <row r="10438" spans="1:12">
      <c r="A10438" s="36">
        <v>2018</v>
      </c>
      <c r="B10438" s="14" t="s">
        <v>1965</v>
      </c>
      <c r="C10438" s="9">
        <v>43131</v>
      </c>
      <c r="D10438" s="14" t="s">
        <v>537</v>
      </c>
      <c r="E10438" s="1" t="s">
        <v>308</v>
      </c>
      <c r="F10438" s="1">
        <v>4522</v>
      </c>
      <c r="G10438" s="1" t="s">
        <v>137</v>
      </c>
      <c r="H10438" s="1" t="s">
        <v>283</v>
      </c>
      <c r="I10438" s="12">
        <v>43</v>
      </c>
      <c r="J10438" s="11" t="s">
        <v>7982</v>
      </c>
      <c r="K10438" s="36" t="s">
        <v>7005</v>
      </c>
      <c r="L10438" s="42" t="s">
        <v>522</v>
      </c>
    </row>
    <row r="10439" spans="1:12">
      <c r="A10439" s="36">
        <v>2018</v>
      </c>
      <c r="B10439" s="14" t="s">
        <v>1965</v>
      </c>
      <c r="C10439" s="9">
        <v>43131</v>
      </c>
      <c r="D10439" s="14" t="s">
        <v>809</v>
      </c>
      <c r="E10439" s="1" t="s">
        <v>1342</v>
      </c>
      <c r="F10439" s="1">
        <v>5205</v>
      </c>
      <c r="G10439" s="1" t="s">
        <v>137</v>
      </c>
      <c r="H10439" s="1" t="s">
        <v>551</v>
      </c>
      <c r="I10439" s="12">
        <v>31</v>
      </c>
      <c r="J10439" s="11" t="s">
        <v>7983</v>
      </c>
      <c r="K10439" s="36" t="s">
        <v>7984</v>
      </c>
      <c r="L10439" s="42" t="s">
        <v>522</v>
      </c>
    </row>
    <row r="10440" spans="1:12">
      <c r="A10440" s="36">
        <v>2018</v>
      </c>
      <c r="B10440" s="14" t="s">
        <v>1965</v>
      </c>
      <c r="C10440" s="9">
        <v>43131</v>
      </c>
      <c r="D10440" s="14" t="s">
        <v>537</v>
      </c>
      <c r="E10440" s="1" t="s">
        <v>13</v>
      </c>
      <c r="F10440" s="1">
        <v>5070</v>
      </c>
      <c r="G10440" s="1" t="s">
        <v>137</v>
      </c>
      <c r="H10440" s="1" t="s">
        <v>650</v>
      </c>
      <c r="I10440" s="12">
        <v>59</v>
      </c>
      <c r="J10440" s="11">
        <v>3073</v>
      </c>
      <c r="K10440" s="36" t="s">
        <v>7985</v>
      </c>
      <c r="L10440" s="42" t="s">
        <v>794</v>
      </c>
    </row>
    <row r="10441" spans="1:12">
      <c r="A10441" s="36">
        <v>2018</v>
      </c>
      <c r="B10441" s="14" t="s">
        <v>1965</v>
      </c>
      <c r="C10441" s="9">
        <v>43129</v>
      </c>
      <c r="D10441" s="14" t="s">
        <v>537</v>
      </c>
      <c r="E10441" s="1" t="s">
        <v>13</v>
      </c>
      <c r="F10441" s="1">
        <v>5070</v>
      </c>
      <c r="G10441" s="1" t="s">
        <v>697</v>
      </c>
      <c r="H10441" s="1" t="s">
        <v>698</v>
      </c>
      <c r="I10441" s="12">
        <v>49</v>
      </c>
      <c r="J10441" s="11">
        <v>7022</v>
      </c>
      <c r="K10441" s="36" t="s">
        <v>7985</v>
      </c>
      <c r="L10441" s="42" t="s">
        <v>794</v>
      </c>
    </row>
    <row r="10442" spans="1:12">
      <c r="A10442" s="36">
        <v>2018</v>
      </c>
      <c r="B10442" s="14" t="s">
        <v>1965</v>
      </c>
      <c r="C10442" s="9">
        <v>43127</v>
      </c>
      <c r="D10442" s="14" t="s">
        <v>537</v>
      </c>
      <c r="E10442" s="1" t="s">
        <v>13</v>
      </c>
      <c r="F10442" s="1">
        <v>5070</v>
      </c>
      <c r="G10442" s="1" t="s">
        <v>137</v>
      </c>
      <c r="H10442" s="1" t="s">
        <v>795</v>
      </c>
      <c r="I10442" s="12">
        <v>40</v>
      </c>
      <c r="J10442" s="11">
        <v>9314</v>
      </c>
      <c r="K10442" s="36" t="s">
        <v>7985</v>
      </c>
      <c r="L10442" s="42" t="s">
        <v>794</v>
      </c>
    </row>
    <row r="10443" spans="1:12">
      <c r="A10443" s="36">
        <v>2018</v>
      </c>
      <c r="B10443" s="14" t="s">
        <v>1965</v>
      </c>
      <c r="C10443" s="9">
        <v>43125</v>
      </c>
      <c r="D10443" s="14" t="s">
        <v>537</v>
      </c>
      <c r="E10443" s="1" t="s">
        <v>13</v>
      </c>
      <c r="F10443" s="1">
        <v>5070</v>
      </c>
      <c r="G10443" s="1" t="s">
        <v>137</v>
      </c>
      <c r="H10443" s="1" t="s">
        <v>650</v>
      </c>
      <c r="I10443" s="12">
        <v>60</v>
      </c>
      <c r="J10443" s="11">
        <v>3059</v>
      </c>
      <c r="K10443" s="36" t="s">
        <v>7985</v>
      </c>
      <c r="L10443" s="42" t="s">
        <v>794</v>
      </c>
    </row>
    <row r="10444" spans="1:12">
      <c r="A10444" s="36">
        <v>2018</v>
      </c>
      <c r="B10444" s="14" t="s">
        <v>1965</v>
      </c>
      <c r="C10444" s="9">
        <v>43102</v>
      </c>
      <c r="D10444" s="14" t="s">
        <v>537</v>
      </c>
      <c r="E10444" s="1" t="s">
        <v>13</v>
      </c>
      <c r="F10444" s="1">
        <v>5070</v>
      </c>
      <c r="G10444" s="1" t="s">
        <v>137</v>
      </c>
      <c r="H10444" s="1" t="s">
        <v>650</v>
      </c>
      <c r="I10444" s="12">
        <v>102</v>
      </c>
      <c r="J10444" s="11">
        <v>2980</v>
      </c>
      <c r="K10444" s="36" t="s">
        <v>6523</v>
      </c>
      <c r="L10444" s="42" t="s">
        <v>794</v>
      </c>
    </row>
    <row r="10445" spans="1:12">
      <c r="A10445" s="36">
        <v>2018</v>
      </c>
      <c r="B10445" s="14" t="s">
        <v>1965</v>
      </c>
      <c r="C10445" s="9">
        <v>43102</v>
      </c>
      <c r="D10445" s="14" t="s">
        <v>537</v>
      </c>
      <c r="E10445" s="1" t="s">
        <v>13</v>
      </c>
      <c r="F10445" s="1">
        <v>5070</v>
      </c>
      <c r="G10445" s="1" t="s">
        <v>137</v>
      </c>
      <c r="H10445" s="1" t="s">
        <v>650</v>
      </c>
      <c r="I10445" s="12">
        <v>113</v>
      </c>
      <c r="J10445" s="11">
        <v>2977</v>
      </c>
      <c r="K10445" s="36" t="s">
        <v>6523</v>
      </c>
      <c r="L10445" s="42" t="s">
        <v>794</v>
      </c>
    </row>
    <row r="10446" spans="1:12">
      <c r="A10446" s="36">
        <v>2018</v>
      </c>
      <c r="B10446" s="14" t="s">
        <v>1965</v>
      </c>
      <c r="C10446" s="9">
        <v>43102</v>
      </c>
      <c r="D10446" s="14" t="s">
        <v>537</v>
      </c>
      <c r="E10446" s="1" t="s">
        <v>13</v>
      </c>
      <c r="F10446" s="1">
        <v>5070</v>
      </c>
      <c r="G10446" s="1" t="s">
        <v>137</v>
      </c>
      <c r="H10446" s="1" t="s">
        <v>795</v>
      </c>
      <c r="I10446" s="12">
        <v>66</v>
      </c>
      <c r="J10446" s="11">
        <v>9263</v>
      </c>
      <c r="K10446" s="36" t="s">
        <v>6523</v>
      </c>
      <c r="L10446" s="42" t="s">
        <v>794</v>
      </c>
    </row>
    <row r="10447" spans="1:12">
      <c r="A10447" s="36">
        <v>2018</v>
      </c>
      <c r="B10447" s="14" t="s">
        <v>1965</v>
      </c>
      <c r="C10447" s="9">
        <v>43102</v>
      </c>
      <c r="D10447" s="14" t="s">
        <v>537</v>
      </c>
      <c r="E10447" s="1" t="s">
        <v>13</v>
      </c>
      <c r="F10447" s="1">
        <v>5070</v>
      </c>
      <c r="G10447" s="1" t="s">
        <v>697</v>
      </c>
      <c r="H10447" s="1" t="s">
        <v>698</v>
      </c>
      <c r="I10447" s="12">
        <v>83</v>
      </c>
      <c r="J10447" s="11">
        <v>6996</v>
      </c>
      <c r="K10447" s="36" t="s">
        <v>6523</v>
      </c>
      <c r="L10447" s="42" t="s">
        <v>794</v>
      </c>
    </row>
    <row r="10448" spans="1:12">
      <c r="A10448" s="36">
        <v>2018</v>
      </c>
      <c r="B10448" s="14" t="s">
        <v>1965</v>
      </c>
      <c r="C10448" s="9">
        <v>43103</v>
      </c>
      <c r="D10448" s="14" t="s">
        <v>537</v>
      </c>
      <c r="E10448" s="1" t="s">
        <v>13</v>
      </c>
      <c r="F10448" s="1">
        <v>5070</v>
      </c>
      <c r="G10448" s="1" t="s">
        <v>697</v>
      </c>
      <c r="H10448" s="1" t="s">
        <v>698</v>
      </c>
      <c r="I10448" s="12">
        <v>55</v>
      </c>
      <c r="J10448" s="11">
        <v>6998</v>
      </c>
      <c r="K10448" s="36" t="s">
        <v>6523</v>
      </c>
      <c r="L10448" s="42" t="s">
        <v>794</v>
      </c>
    </row>
    <row r="10449" spans="1:12">
      <c r="A10449" s="36">
        <v>2018</v>
      </c>
      <c r="B10449" s="14" t="s">
        <v>1965</v>
      </c>
      <c r="C10449" s="9">
        <v>43104</v>
      </c>
      <c r="D10449" s="14" t="s">
        <v>537</v>
      </c>
      <c r="E10449" s="1" t="s">
        <v>13</v>
      </c>
      <c r="F10449" s="1">
        <v>5070</v>
      </c>
      <c r="G10449" s="1" t="s">
        <v>697</v>
      </c>
      <c r="H10449" s="1" t="s">
        <v>698</v>
      </c>
      <c r="I10449" s="12">
        <v>55</v>
      </c>
      <c r="J10449" s="11">
        <v>6999</v>
      </c>
      <c r="K10449" s="36" t="s">
        <v>6523</v>
      </c>
      <c r="L10449" s="42" t="s">
        <v>794</v>
      </c>
    </row>
    <row r="10450" spans="1:12">
      <c r="A10450" s="36">
        <v>2018</v>
      </c>
      <c r="B10450" s="14" t="s">
        <v>1965</v>
      </c>
      <c r="C10450" s="9">
        <v>43119</v>
      </c>
      <c r="D10450" s="14" t="s">
        <v>537</v>
      </c>
      <c r="E10450" s="1" t="s">
        <v>13</v>
      </c>
      <c r="F10450" s="1">
        <v>5070</v>
      </c>
      <c r="G10450" s="1" t="s">
        <v>697</v>
      </c>
      <c r="H10450" s="1" t="s">
        <v>698</v>
      </c>
      <c r="I10450" s="12">
        <v>40</v>
      </c>
      <c r="J10450" s="11">
        <v>7016</v>
      </c>
      <c r="K10450" s="36" t="s">
        <v>6521</v>
      </c>
      <c r="L10450" s="42" t="s">
        <v>794</v>
      </c>
    </row>
    <row r="10451" spans="1:12">
      <c r="A10451" s="36">
        <v>2018</v>
      </c>
      <c r="B10451" s="14" t="s">
        <v>1965</v>
      </c>
      <c r="C10451" s="9">
        <v>43122</v>
      </c>
      <c r="D10451" s="14" t="s">
        <v>537</v>
      </c>
      <c r="E10451" s="1" t="s">
        <v>13</v>
      </c>
      <c r="F10451" s="1">
        <v>5070</v>
      </c>
      <c r="G10451" s="1" t="s">
        <v>697</v>
      </c>
      <c r="H10451" s="1" t="s">
        <v>698</v>
      </c>
      <c r="I10451" s="12">
        <v>45</v>
      </c>
      <c r="J10451" s="11">
        <v>7019</v>
      </c>
      <c r="K10451" s="36" t="s">
        <v>6521</v>
      </c>
      <c r="L10451" s="42" t="s">
        <v>794</v>
      </c>
    </row>
    <row r="10452" spans="1:12">
      <c r="A10452" s="36">
        <v>2018</v>
      </c>
      <c r="B10452" s="14" t="s">
        <v>1965</v>
      </c>
      <c r="C10452" s="9">
        <v>43123</v>
      </c>
      <c r="D10452" s="14" t="s">
        <v>537</v>
      </c>
      <c r="E10452" s="1" t="s">
        <v>13</v>
      </c>
      <c r="F10452" s="1">
        <v>5070</v>
      </c>
      <c r="G10452" s="1" t="s">
        <v>137</v>
      </c>
      <c r="H10452" s="1" t="s">
        <v>795</v>
      </c>
      <c r="I10452" s="12">
        <v>116</v>
      </c>
      <c r="J10452" s="11">
        <v>9305</v>
      </c>
      <c r="K10452" s="36" t="s">
        <v>7985</v>
      </c>
      <c r="L10452" s="42" t="s">
        <v>794</v>
      </c>
    </row>
    <row r="10453" spans="1:12">
      <c r="A10453" s="36">
        <v>2018</v>
      </c>
      <c r="B10453" s="14" t="s">
        <v>1965</v>
      </c>
      <c r="C10453" s="9">
        <v>43123</v>
      </c>
      <c r="D10453" s="14" t="s">
        <v>537</v>
      </c>
      <c r="E10453" s="1" t="s">
        <v>13</v>
      </c>
      <c r="F10453" s="1">
        <v>5070</v>
      </c>
      <c r="G10453" s="1" t="s">
        <v>697</v>
      </c>
      <c r="H10453" s="1" t="s">
        <v>698</v>
      </c>
      <c r="I10453" s="12">
        <v>56</v>
      </c>
      <c r="J10453" s="11">
        <v>7020</v>
      </c>
      <c r="K10453" s="36" t="s">
        <v>7985</v>
      </c>
      <c r="L10453" s="42" t="s">
        <v>794</v>
      </c>
    </row>
    <row r="10454" spans="1:12">
      <c r="A10454" s="36">
        <v>2018</v>
      </c>
      <c r="B10454" s="14" t="s">
        <v>1965</v>
      </c>
      <c r="C10454" s="9">
        <v>43120</v>
      </c>
      <c r="D10454" s="14" t="s">
        <v>537</v>
      </c>
      <c r="E10454" s="1" t="s">
        <v>13</v>
      </c>
      <c r="F10454" s="1">
        <v>5070</v>
      </c>
      <c r="G10454" s="1" t="s">
        <v>137</v>
      </c>
      <c r="H10454" s="1" t="s">
        <v>650</v>
      </c>
      <c r="I10454" s="12">
        <v>80</v>
      </c>
      <c r="J10454" s="11">
        <v>3044</v>
      </c>
      <c r="K10454" s="36" t="s">
        <v>7986</v>
      </c>
      <c r="L10454" s="42" t="s">
        <v>794</v>
      </c>
    </row>
    <row r="10455" spans="1:12">
      <c r="A10455" s="36">
        <v>2018</v>
      </c>
      <c r="B10455" s="14" t="s">
        <v>1965</v>
      </c>
      <c r="C10455" s="9">
        <v>43113</v>
      </c>
      <c r="D10455" s="14" t="s">
        <v>537</v>
      </c>
      <c r="E10455" s="1" t="s">
        <v>13</v>
      </c>
      <c r="F10455" s="1">
        <v>5070</v>
      </c>
      <c r="G10455" s="1" t="s">
        <v>137</v>
      </c>
      <c r="H10455" s="1" t="s">
        <v>650</v>
      </c>
      <c r="I10455" s="12">
        <v>80</v>
      </c>
      <c r="J10455" s="11">
        <v>3011</v>
      </c>
      <c r="K10455" s="36" t="s">
        <v>1939</v>
      </c>
      <c r="L10455" s="42" t="s">
        <v>794</v>
      </c>
    </row>
    <row r="10456" spans="1:12">
      <c r="A10456" s="36">
        <v>2018</v>
      </c>
      <c r="B10456" s="14" t="s">
        <v>1965</v>
      </c>
      <c r="C10456" s="9">
        <v>43116</v>
      </c>
      <c r="D10456" s="14" t="s">
        <v>537</v>
      </c>
      <c r="E10456" s="1" t="s">
        <v>13</v>
      </c>
      <c r="F10456" s="1">
        <v>5070</v>
      </c>
      <c r="G10456" s="1" t="s">
        <v>697</v>
      </c>
      <c r="H10456" s="1" t="s">
        <v>698</v>
      </c>
      <c r="I10456" s="12">
        <v>83</v>
      </c>
      <c r="J10456" s="11">
        <v>7013</v>
      </c>
      <c r="K10456" s="36" t="s">
        <v>1939</v>
      </c>
      <c r="L10456" s="42" t="s">
        <v>794</v>
      </c>
    </row>
    <row r="10457" spans="1:12">
      <c r="A10457" s="36">
        <v>2018</v>
      </c>
      <c r="B10457" s="14" t="s">
        <v>1965</v>
      </c>
      <c r="C10457" s="9">
        <v>43109</v>
      </c>
      <c r="D10457" s="14" t="s">
        <v>537</v>
      </c>
      <c r="E10457" s="1" t="s">
        <v>308</v>
      </c>
      <c r="F10457" s="1">
        <v>4408</v>
      </c>
      <c r="G10457" s="1" t="s">
        <v>697</v>
      </c>
      <c r="H10457" s="1" t="s">
        <v>698</v>
      </c>
      <c r="I10457" s="12">
        <v>152</v>
      </c>
      <c r="J10457" s="11">
        <v>7005</v>
      </c>
      <c r="K10457" s="36" t="s">
        <v>6058</v>
      </c>
      <c r="L10457" s="42" t="s">
        <v>794</v>
      </c>
    </row>
    <row r="10458" spans="1:12">
      <c r="A10458" s="36">
        <v>2018</v>
      </c>
      <c r="B10458" s="14" t="s">
        <v>1965</v>
      </c>
      <c r="C10458" s="9">
        <v>43109</v>
      </c>
      <c r="D10458" s="14" t="s">
        <v>537</v>
      </c>
      <c r="E10458" s="1" t="s">
        <v>308</v>
      </c>
      <c r="F10458" s="1">
        <v>4408</v>
      </c>
      <c r="G10458" s="1" t="s">
        <v>697</v>
      </c>
      <c r="H10458" s="1" t="s">
        <v>698</v>
      </c>
      <c r="I10458" s="12">
        <v>71</v>
      </c>
      <c r="J10458" s="11">
        <v>7006</v>
      </c>
      <c r="K10458" s="36" t="s">
        <v>6058</v>
      </c>
      <c r="L10458" s="42" t="s">
        <v>794</v>
      </c>
    </row>
    <row r="10459" spans="1:12">
      <c r="A10459" s="36">
        <v>2018</v>
      </c>
      <c r="B10459" s="14" t="s">
        <v>1965</v>
      </c>
      <c r="C10459" s="9">
        <v>43111</v>
      </c>
      <c r="D10459" s="14" t="s">
        <v>537</v>
      </c>
      <c r="E10459" s="1" t="s">
        <v>308</v>
      </c>
      <c r="F10459" s="1">
        <v>4408</v>
      </c>
      <c r="G10459" s="1" t="s">
        <v>697</v>
      </c>
      <c r="H10459" s="1" t="s">
        <v>698</v>
      </c>
      <c r="I10459" s="12">
        <v>93</v>
      </c>
      <c r="J10459" s="11">
        <v>7008</v>
      </c>
      <c r="K10459" s="36" t="s">
        <v>6058</v>
      </c>
      <c r="L10459" s="42" t="s">
        <v>794</v>
      </c>
    </row>
    <row r="10460" spans="1:12">
      <c r="A10460" s="36">
        <v>2018</v>
      </c>
      <c r="B10460" s="14" t="s">
        <v>1965</v>
      </c>
      <c r="C10460" s="9">
        <v>43118</v>
      </c>
      <c r="D10460" s="14" t="s">
        <v>537</v>
      </c>
      <c r="E10460" s="1" t="s">
        <v>308</v>
      </c>
      <c r="F10460" s="1">
        <v>4408</v>
      </c>
      <c r="G10460" s="1" t="s">
        <v>697</v>
      </c>
      <c r="H10460" s="1" t="s">
        <v>698</v>
      </c>
      <c r="I10460" s="12">
        <v>93</v>
      </c>
      <c r="J10460" s="11">
        <v>7015</v>
      </c>
      <c r="K10460" s="36" t="s">
        <v>4260</v>
      </c>
      <c r="L10460" s="42" t="s">
        <v>794</v>
      </c>
    </row>
    <row r="10461" spans="1:12">
      <c r="A10461" s="36">
        <v>2018</v>
      </c>
      <c r="B10461" s="14" t="s">
        <v>1965</v>
      </c>
      <c r="C10461" s="9">
        <v>43118</v>
      </c>
      <c r="D10461" s="14" t="s">
        <v>537</v>
      </c>
      <c r="E10461" s="1" t="s">
        <v>308</v>
      </c>
      <c r="F10461" s="1">
        <v>4408</v>
      </c>
      <c r="G10461" s="1" t="s">
        <v>137</v>
      </c>
      <c r="H10461" s="1" t="s">
        <v>650</v>
      </c>
      <c r="I10461" s="12">
        <v>111</v>
      </c>
      <c r="J10461" s="11">
        <v>3033</v>
      </c>
      <c r="K10461" s="36" t="s">
        <v>4260</v>
      </c>
      <c r="L10461" s="42" t="s">
        <v>794</v>
      </c>
    </row>
    <row r="10462" spans="1:12">
      <c r="A10462" s="36">
        <v>2018</v>
      </c>
      <c r="B10462" s="14" t="s">
        <v>1965</v>
      </c>
      <c r="C10462" s="9">
        <v>43118</v>
      </c>
      <c r="D10462" s="14" t="s">
        <v>537</v>
      </c>
      <c r="E10462" s="1" t="s">
        <v>308</v>
      </c>
      <c r="F10462" s="1">
        <v>4408</v>
      </c>
      <c r="G10462" s="1" t="s">
        <v>137</v>
      </c>
      <c r="H10462" s="1" t="s">
        <v>650</v>
      </c>
      <c r="I10462" s="12">
        <v>127</v>
      </c>
      <c r="J10462" s="11">
        <v>3031</v>
      </c>
      <c r="K10462" s="36" t="s">
        <v>4260</v>
      </c>
      <c r="L10462" s="42" t="s">
        <v>794</v>
      </c>
    </row>
    <row r="10463" spans="1:12">
      <c r="A10463" s="36">
        <v>2018</v>
      </c>
      <c r="B10463" s="14" t="s">
        <v>1965</v>
      </c>
      <c r="C10463" s="9">
        <v>43119</v>
      </c>
      <c r="D10463" s="14" t="s">
        <v>537</v>
      </c>
      <c r="E10463" s="1" t="s">
        <v>308</v>
      </c>
      <c r="F10463" s="1">
        <v>4423</v>
      </c>
      <c r="G10463" s="1" t="s">
        <v>697</v>
      </c>
      <c r="H10463" s="1" t="s">
        <v>698</v>
      </c>
      <c r="I10463" s="12">
        <v>92</v>
      </c>
      <c r="J10463" s="11">
        <v>7017</v>
      </c>
      <c r="K10463" s="36" t="s">
        <v>7987</v>
      </c>
      <c r="L10463" s="42" t="s">
        <v>794</v>
      </c>
    </row>
    <row r="10464" spans="1:12">
      <c r="A10464" s="36">
        <v>2018</v>
      </c>
      <c r="B10464" s="14" t="s">
        <v>1965</v>
      </c>
      <c r="C10464" s="9">
        <v>43125</v>
      </c>
      <c r="D10464" s="14" t="s">
        <v>537</v>
      </c>
      <c r="E10464" s="1" t="s">
        <v>308</v>
      </c>
      <c r="F10464" s="1">
        <v>4423</v>
      </c>
      <c r="G10464" s="1" t="s">
        <v>697</v>
      </c>
      <c r="H10464" s="1" t="s">
        <v>698</v>
      </c>
      <c r="I10464" s="12">
        <v>104</v>
      </c>
      <c r="J10464" s="11">
        <v>7021</v>
      </c>
      <c r="K10464" s="36" t="s">
        <v>6058</v>
      </c>
      <c r="L10464" s="42" t="s">
        <v>794</v>
      </c>
    </row>
    <row r="10465" spans="1:12">
      <c r="A10465" s="36">
        <v>2018</v>
      </c>
      <c r="B10465" s="14" t="s">
        <v>1965</v>
      </c>
      <c r="C10465" s="9">
        <v>43113</v>
      </c>
      <c r="D10465" s="14" t="s">
        <v>537</v>
      </c>
      <c r="E10465" s="1" t="s">
        <v>308</v>
      </c>
      <c r="F10465" s="1">
        <v>4408</v>
      </c>
      <c r="G10465" s="1" t="s">
        <v>697</v>
      </c>
      <c r="H10465" s="1" t="s">
        <v>698</v>
      </c>
      <c r="I10465" s="12">
        <v>118</v>
      </c>
      <c r="J10465" s="11">
        <v>7009</v>
      </c>
      <c r="K10465" s="36" t="s">
        <v>6058</v>
      </c>
      <c r="L10465" s="42" t="s">
        <v>794</v>
      </c>
    </row>
    <row r="10466" spans="1:12">
      <c r="A10466" s="36">
        <v>2018</v>
      </c>
      <c r="B10466" s="14" t="s">
        <v>1965</v>
      </c>
      <c r="C10466" s="9">
        <v>43115</v>
      </c>
      <c r="D10466" s="14" t="s">
        <v>537</v>
      </c>
      <c r="E10466" s="1" t="s">
        <v>308</v>
      </c>
      <c r="F10466" s="1">
        <v>4529</v>
      </c>
      <c r="G10466" s="1" t="s">
        <v>137</v>
      </c>
      <c r="H10466" s="1" t="s">
        <v>795</v>
      </c>
      <c r="I10466" s="12">
        <v>174</v>
      </c>
      <c r="J10466" s="11">
        <v>9294</v>
      </c>
      <c r="K10466" s="36" t="s">
        <v>6058</v>
      </c>
      <c r="L10466" s="42" t="s">
        <v>794</v>
      </c>
    </row>
    <row r="10467" spans="1:12">
      <c r="A10467" s="36">
        <v>2018</v>
      </c>
      <c r="B10467" s="14" t="s">
        <v>1965</v>
      </c>
      <c r="C10467" s="9">
        <v>43115</v>
      </c>
      <c r="D10467" s="14" t="s">
        <v>537</v>
      </c>
      <c r="E10467" s="1" t="s">
        <v>308</v>
      </c>
      <c r="F10467" s="1">
        <v>4529</v>
      </c>
      <c r="G10467" s="1" t="s">
        <v>137</v>
      </c>
      <c r="H10467" s="1" t="s">
        <v>795</v>
      </c>
      <c r="I10467" s="12">
        <v>153</v>
      </c>
      <c r="J10467" s="11">
        <v>9288</v>
      </c>
      <c r="K10467" s="36" t="s">
        <v>6058</v>
      </c>
      <c r="L10467" s="42" t="s">
        <v>794</v>
      </c>
    </row>
    <row r="10468" spans="1:12">
      <c r="A10468" s="36">
        <v>2018</v>
      </c>
      <c r="B10468" s="14" t="s">
        <v>1965</v>
      </c>
      <c r="C10468" s="9">
        <v>43115</v>
      </c>
      <c r="D10468" s="14" t="s">
        <v>537</v>
      </c>
      <c r="E10468" s="1" t="s">
        <v>308</v>
      </c>
      <c r="F10468" s="1">
        <v>4529</v>
      </c>
      <c r="G10468" s="1" t="s">
        <v>137</v>
      </c>
      <c r="H10468" s="1" t="s">
        <v>795</v>
      </c>
      <c r="I10468" s="12">
        <v>55</v>
      </c>
      <c r="J10468" s="11">
        <v>9291</v>
      </c>
      <c r="K10468" s="36" t="s">
        <v>6058</v>
      </c>
      <c r="L10468" s="42" t="s">
        <v>794</v>
      </c>
    </row>
    <row r="10469" spans="1:12">
      <c r="A10469" s="36">
        <v>2018</v>
      </c>
      <c r="B10469" s="14" t="s">
        <v>1965</v>
      </c>
      <c r="C10469" s="9">
        <v>43110</v>
      </c>
      <c r="D10469" s="14" t="s">
        <v>537</v>
      </c>
      <c r="E10469" s="1" t="s">
        <v>308</v>
      </c>
      <c r="F10469" s="1">
        <v>4408</v>
      </c>
      <c r="G10469" s="1" t="s">
        <v>697</v>
      </c>
      <c r="H10469" s="1" t="s">
        <v>698</v>
      </c>
      <c r="I10469" s="12">
        <v>34</v>
      </c>
      <c r="J10469" s="11">
        <v>7007</v>
      </c>
      <c r="K10469" s="36" t="s">
        <v>6058</v>
      </c>
      <c r="L10469" s="42" t="s">
        <v>794</v>
      </c>
    </row>
    <row r="10470" spans="1:12">
      <c r="A10470" s="36">
        <v>2018</v>
      </c>
      <c r="B10470" s="14" t="s">
        <v>1965</v>
      </c>
      <c r="C10470" s="9">
        <v>43109</v>
      </c>
      <c r="D10470" s="14" t="s">
        <v>537</v>
      </c>
      <c r="E10470" s="1" t="s">
        <v>308</v>
      </c>
      <c r="F10470" s="1">
        <v>4408</v>
      </c>
      <c r="G10470" s="1" t="s">
        <v>697</v>
      </c>
      <c r="H10470" s="1" t="s">
        <v>698</v>
      </c>
      <c r="I10470" s="12">
        <v>126</v>
      </c>
      <c r="J10470" s="11">
        <v>7004</v>
      </c>
      <c r="K10470" s="36" t="s">
        <v>6058</v>
      </c>
      <c r="L10470" s="42" t="s">
        <v>794</v>
      </c>
    </row>
    <row r="10471" spans="1:12">
      <c r="A10471" s="36">
        <v>2018</v>
      </c>
      <c r="B10471" s="14" t="s">
        <v>1965</v>
      </c>
      <c r="C10471" s="9">
        <v>43108</v>
      </c>
      <c r="D10471" s="14" t="s">
        <v>537</v>
      </c>
      <c r="E10471" s="1" t="s">
        <v>308</v>
      </c>
      <c r="F10471" s="1">
        <v>4423</v>
      </c>
      <c r="G10471" s="1" t="s">
        <v>697</v>
      </c>
      <c r="H10471" s="1" t="s">
        <v>698</v>
      </c>
      <c r="I10471" s="12">
        <v>122</v>
      </c>
      <c r="J10471" s="11">
        <v>7002</v>
      </c>
      <c r="K10471" s="36" t="s">
        <v>6058</v>
      </c>
      <c r="L10471" s="42" t="s">
        <v>794</v>
      </c>
    </row>
    <row r="10472" spans="1:12">
      <c r="A10472" s="36">
        <v>2018</v>
      </c>
      <c r="B10472" s="14" t="s">
        <v>1965</v>
      </c>
      <c r="C10472" s="9">
        <v>43127</v>
      </c>
      <c r="D10472" s="14" t="s">
        <v>537</v>
      </c>
      <c r="E10472" s="1" t="s">
        <v>308</v>
      </c>
      <c r="F10472" s="1">
        <v>4408</v>
      </c>
      <c r="G10472" s="1" t="s">
        <v>137</v>
      </c>
      <c r="H10472" s="1" t="s">
        <v>795</v>
      </c>
      <c r="I10472" s="12">
        <v>88</v>
      </c>
      <c r="J10472" s="11">
        <v>9311</v>
      </c>
      <c r="K10472" s="36" t="s">
        <v>1945</v>
      </c>
      <c r="L10472" s="42" t="s">
        <v>794</v>
      </c>
    </row>
    <row r="10473" spans="1:12">
      <c r="A10473" s="36">
        <v>2018</v>
      </c>
      <c r="B10473" s="14" t="s">
        <v>1965</v>
      </c>
      <c r="C10473" s="9">
        <v>43102</v>
      </c>
      <c r="D10473" s="14" t="s">
        <v>537</v>
      </c>
      <c r="E10473" s="1" t="s">
        <v>308</v>
      </c>
      <c r="F10473" s="1">
        <v>4423</v>
      </c>
      <c r="G10473" s="1" t="s">
        <v>697</v>
      </c>
      <c r="H10473" s="1" t="s">
        <v>698</v>
      </c>
      <c r="I10473" s="12">
        <v>103</v>
      </c>
      <c r="J10473" s="11">
        <v>6997</v>
      </c>
      <c r="K10473" s="36" t="s">
        <v>7988</v>
      </c>
      <c r="L10473" s="42" t="s">
        <v>794</v>
      </c>
    </row>
    <row r="10474" spans="1:12">
      <c r="A10474" s="36">
        <v>2018</v>
      </c>
      <c r="B10474" s="14" t="s">
        <v>1965</v>
      </c>
      <c r="C10474" s="9">
        <v>43109</v>
      </c>
      <c r="D10474" s="14" t="s">
        <v>809</v>
      </c>
      <c r="E10474" s="1" t="s">
        <v>810</v>
      </c>
      <c r="F10474" s="1">
        <v>5723</v>
      </c>
      <c r="G10474" s="1" t="s">
        <v>137</v>
      </c>
      <c r="H10474" s="1" t="s">
        <v>795</v>
      </c>
      <c r="I10474" s="12">
        <v>12</v>
      </c>
      <c r="J10474" s="11">
        <v>9307</v>
      </c>
      <c r="K10474" s="36" t="s">
        <v>811</v>
      </c>
      <c r="L10474" s="42" t="s">
        <v>794</v>
      </c>
    </row>
    <row r="10475" spans="1:12">
      <c r="A10475" s="36">
        <v>2018</v>
      </c>
      <c r="B10475" s="14" t="s">
        <v>1965</v>
      </c>
      <c r="C10475" s="9">
        <v>43109</v>
      </c>
      <c r="D10475" s="14" t="s">
        <v>809</v>
      </c>
      <c r="E10475" s="1" t="s">
        <v>810</v>
      </c>
      <c r="F10475" s="1">
        <v>5723</v>
      </c>
      <c r="G10475" s="1" t="s">
        <v>137</v>
      </c>
      <c r="H10475" s="1" t="s">
        <v>795</v>
      </c>
      <c r="I10475" s="12">
        <v>25</v>
      </c>
      <c r="J10475" s="11">
        <v>9308</v>
      </c>
      <c r="K10475" s="36" t="s">
        <v>811</v>
      </c>
      <c r="L10475" s="42" t="s">
        <v>794</v>
      </c>
    </row>
    <row r="10476" spans="1:12">
      <c r="A10476" s="36">
        <v>2018</v>
      </c>
      <c r="B10476" s="14" t="s">
        <v>1965</v>
      </c>
      <c r="C10476" s="9">
        <v>43111</v>
      </c>
      <c r="D10476" s="14" t="s">
        <v>809</v>
      </c>
      <c r="E10476" s="1" t="s">
        <v>810</v>
      </c>
      <c r="F10476" s="1">
        <v>5723</v>
      </c>
      <c r="G10476" s="1" t="s">
        <v>137</v>
      </c>
      <c r="H10476" s="1" t="s">
        <v>650</v>
      </c>
      <c r="I10476" s="12">
        <v>19</v>
      </c>
      <c r="J10476" s="11">
        <v>3063</v>
      </c>
      <c r="K10476" s="36" t="s">
        <v>811</v>
      </c>
      <c r="L10476" s="42" t="s">
        <v>794</v>
      </c>
    </row>
    <row r="10477" spans="1:12">
      <c r="A10477" s="36">
        <v>2018</v>
      </c>
      <c r="B10477" s="14" t="s">
        <v>2254</v>
      </c>
      <c r="C10477" s="9">
        <v>43132</v>
      </c>
      <c r="D10477" s="14" t="s">
        <v>537</v>
      </c>
      <c r="E10477" s="1" t="s">
        <v>13</v>
      </c>
      <c r="F10477" s="1">
        <v>5071</v>
      </c>
      <c r="G10477" s="1" t="s">
        <v>37</v>
      </c>
      <c r="H10477" s="11" t="s">
        <v>1482</v>
      </c>
      <c r="I10477" s="12">
        <v>115</v>
      </c>
      <c r="J10477" s="11" t="s">
        <v>7989</v>
      </c>
      <c r="K10477" s="36" t="s">
        <v>7990</v>
      </c>
      <c r="L10477" s="42" t="s">
        <v>333</v>
      </c>
    </row>
    <row r="10478" spans="1:12">
      <c r="A10478" s="36">
        <v>2018</v>
      </c>
      <c r="B10478" s="14" t="s">
        <v>2254</v>
      </c>
      <c r="C10478" s="9">
        <v>43132</v>
      </c>
      <c r="D10478" s="14" t="s">
        <v>537</v>
      </c>
      <c r="E10478" s="1" t="s">
        <v>13</v>
      </c>
      <c r="F10478" s="1">
        <v>5071</v>
      </c>
      <c r="G10478" s="1" t="s">
        <v>37</v>
      </c>
      <c r="H10478" s="1" t="s">
        <v>357</v>
      </c>
      <c r="I10478" s="12">
        <v>57</v>
      </c>
      <c r="J10478" s="11" t="s">
        <v>7991</v>
      </c>
      <c r="K10478" s="36" t="s">
        <v>7990</v>
      </c>
      <c r="L10478" s="42" t="s">
        <v>333</v>
      </c>
    </row>
    <row r="10479" spans="1:12">
      <c r="A10479" s="36">
        <v>2018</v>
      </c>
      <c r="B10479" s="14" t="s">
        <v>2254</v>
      </c>
      <c r="C10479" s="9">
        <v>43137</v>
      </c>
      <c r="D10479" s="14" t="s">
        <v>537</v>
      </c>
      <c r="E10479" s="1" t="s">
        <v>13</v>
      </c>
      <c r="F10479" s="1">
        <v>5071</v>
      </c>
      <c r="G10479" s="1" t="s">
        <v>37</v>
      </c>
      <c r="H10479" s="11" t="s">
        <v>1482</v>
      </c>
      <c r="I10479" s="12">
        <v>104</v>
      </c>
      <c r="J10479" s="11" t="s">
        <v>7992</v>
      </c>
      <c r="K10479" s="36" t="s">
        <v>7990</v>
      </c>
      <c r="L10479" s="42" t="s">
        <v>333</v>
      </c>
    </row>
    <row r="10480" spans="1:12">
      <c r="A10480" s="36">
        <v>2018</v>
      </c>
      <c r="B10480" s="14" t="s">
        <v>2254</v>
      </c>
      <c r="C10480" s="9">
        <v>43132</v>
      </c>
      <c r="D10480" s="14" t="s">
        <v>537</v>
      </c>
      <c r="E10480" s="1" t="s">
        <v>13</v>
      </c>
      <c r="F10480" s="1">
        <v>5071</v>
      </c>
      <c r="G10480" s="1" t="s">
        <v>37</v>
      </c>
      <c r="H10480" s="1" t="s">
        <v>357</v>
      </c>
      <c r="I10480" s="12">
        <v>85</v>
      </c>
      <c r="J10480" s="11" t="s">
        <v>7993</v>
      </c>
      <c r="K10480" s="36" t="s">
        <v>7990</v>
      </c>
      <c r="L10480" s="42" t="s">
        <v>333</v>
      </c>
    </row>
    <row r="10481" spans="1:12">
      <c r="A10481" s="36">
        <v>2018</v>
      </c>
      <c r="B10481" s="14" t="s">
        <v>2254</v>
      </c>
      <c r="C10481" s="9">
        <v>43151</v>
      </c>
      <c r="D10481" s="14" t="s">
        <v>537</v>
      </c>
      <c r="E10481" s="1" t="s">
        <v>13</v>
      </c>
      <c r="F10481" s="1">
        <v>5071</v>
      </c>
      <c r="G10481" s="1" t="s">
        <v>37</v>
      </c>
      <c r="H10481" s="1" t="s">
        <v>357</v>
      </c>
      <c r="I10481" s="12">
        <v>80</v>
      </c>
      <c r="J10481" s="11" t="s">
        <v>7994</v>
      </c>
      <c r="K10481" s="36" t="s">
        <v>7990</v>
      </c>
      <c r="L10481" s="42" t="s">
        <v>333</v>
      </c>
    </row>
    <row r="10482" spans="1:12">
      <c r="A10482" s="36">
        <v>2018</v>
      </c>
      <c r="B10482" s="14" t="s">
        <v>2254</v>
      </c>
      <c r="C10482" s="9">
        <v>43134</v>
      </c>
      <c r="D10482" s="14" t="s">
        <v>537</v>
      </c>
      <c r="E10482" s="1" t="s">
        <v>350</v>
      </c>
      <c r="F10482" s="1">
        <v>2135</v>
      </c>
      <c r="G10482" s="1" t="s">
        <v>37</v>
      </c>
      <c r="H10482" s="1" t="s">
        <v>143</v>
      </c>
      <c r="I10482" s="12">
        <v>184</v>
      </c>
      <c r="J10482" s="11" t="s">
        <v>7995</v>
      </c>
      <c r="K10482" s="36" t="s">
        <v>7996</v>
      </c>
      <c r="L10482" s="42" t="s">
        <v>333</v>
      </c>
    </row>
    <row r="10483" spans="1:12">
      <c r="A10483" s="36">
        <v>2018</v>
      </c>
      <c r="B10483" s="14" t="s">
        <v>2254</v>
      </c>
      <c r="C10483" s="9">
        <v>43142</v>
      </c>
      <c r="D10483" s="14" t="s">
        <v>537</v>
      </c>
      <c r="E10483" s="1" t="s">
        <v>350</v>
      </c>
      <c r="F10483" s="1">
        <v>2136</v>
      </c>
      <c r="G10483" s="1" t="s">
        <v>37</v>
      </c>
      <c r="H10483" s="1" t="s">
        <v>357</v>
      </c>
      <c r="I10483" s="12">
        <v>210</v>
      </c>
      <c r="J10483" s="11" t="s">
        <v>7997</v>
      </c>
      <c r="K10483" s="36" t="s">
        <v>7998</v>
      </c>
      <c r="L10483" s="42" t="s">
        <v>333</v>
      </c>
    </row>
    <row r="10484" spans="1:12">
      <c r="A10484" s="36">
        <v>2018</v>
      </c>
      <c r="B10484" s="14" t="s">
        <v>2254</v>
      </c>
      <c r="C10484" s="9">
        <v>43142</v>
      </c>
      <c r="D10484" s="14" t="s">
        <v>537</v>
      </c>
      <c r="E10484" s="1" t="s">
        <v>350</v>
      </c>
      <c r="F10484" s="1">
        <v>2135</v>
      </c>
      <c r="G10484" s="1" t="s">
        <v>37</v>
      </c>
      <c r="H10484" s="1" t="s">
        <v>357</v>
      </c>
      <c r="I10484" s="12">
        <v>196</v>
      </c>
      <c r="J10484" s="11" t="s">
        <v>7999</v>
      </c>
      <c r="K10484" s="36" t="s">
        <v>8000</v>
      </c>
      <c r="L10484" s="42" t="s">
        <v>333</v>
      </c>
    </row>
    <row r="10485" spans="1:12">
      <c r="A10485" s="36">
        <v>2018</v>
      </c>
      <c r="B10485" s="14" t="s">
        <v>2254</v>
      </c>
      <c r="C10485" s="9">
        <v>43141</v>
      </c>
      <c r="D10485" s="14" t="s">
        <v>537</v>
      </c>
      <c r="E10485" s="1" t="s">
        <v>350</v>
      </c>
      <c r="F10485" s="1">
        <v>2134</v>
      </c>
      <c r="G10485" s="1" t="s">
        <v>37</v>
      </c>
      <c r="H10485" s="1" t="s">
        <v>357</v>
      </c>
      <c r="I10485" s="12">
        <v>197</v>
      </c>
      <c r="J10485" s="11" t="s">
        <v>8001</v>
      </c>
      <c r="K10485" s="36" t="s">
        <v>8002</v>
      </c>
      <c r="L10485" s="42" t="s">
        <v>333</v>
      </c>
    </row>
    <row r="10486" spans="1:12">
      <c r="A10486" s="36">
        <v>2018</v>
      </c>
      <c r="B10486" s="14" t="s">
        <v>2254</v>
      </c>
      <c r="C10486" s="9">
        <v>43141</v>
      </c>
      <c r="D10486" s="14" t="s">
        <v>537</v>
      </c>
      <c r="E10486" s="1" t="s">
        <v>350</v>
      </c>
      <c r="F10486" s="1">
        <v>2136</v>
      </c>
      <c r="G10486" s="1" t="s">
        <v>37</v>
      </c>
      <c r="H10486" s="1" t="s">
        <v>357</v>
      </c>
      <c r="I10486" s="12">
        <v>196</v>
      </c>
      <c r="J10486" s="11" t="s">
        <v>8003</v>
      </c>
      <c r="K10486" s="36" t="s">
        <v>8004</v>
      </c>
      <c r="L10486" s="42" t="s">
        <v>333</v>
      </c>
    </row>
    <row r="10487" spans="1:12">
      <c r="A10487" s="36">
        <v>2018</v>
      </c>
      <c r="B10487" s="14" t="s">
        <v>2254</v>
      </c>
      <c r="C10487" s="9">
        <v>43152</v>
      </c>
      <c r="D10487" s="14" t="s">
        <v>537</v>
      </c>
      <c r="E10487" s="1" t="s">
        <v>350</v>
      </c>
      <c r="F10487" s="1">
        <v>2135</v>
      </c>
      <c r="G10487" s="1" t="s">
        <v>37</v>
      </c>
      <c r="H10487" s="1" t="s">
        <v>357</v>
      </c>
      <c r="I10487" s="12">
        <v>145</v>
      </c>
      <c r="J10487" s="11" t="s">
        <v>8005</v>
      </c>
      <c r="K10487" s="36" t="s">
        <v>5239</v>
      </c>
      <c r="L10487" s="42" t="s">
        <v>333</v>
      </c>
    </row>
    <row r="10488" spans="1:12">
      <c r="A10488" s="36">
        <v>2018</v>
      </c>
      <c r="B10488" s="14" t="s">
        <v>2254</v>
      </c>
      <c r="C10488" s="9">
        <v>43145</v>
      </c>
      <c r="D10488" s="14" t="s">
        <v>537</v>
      </c>
      <c r="E10488" s="1" t="s">
        <v>345</v>
      </c>
      <c r="F10488" s="1">
        <v>1658</v>
      </c>
      <c r="G10488" s="1" t="s">
        <v>37</v>
      </c>
      <c r="H10488" s="1" t="s">
        <v>143</v>
      </c>
      <c r="I10488" s="12">
        <v>514</v>
      </c>
      <c r="J10488" s="11" t="s">
        <v>8006</v>
      </c>
      <c r="K10488" s="36" t="s">
        <v>5620</v>
      </c>
      <c r="L10488" s="42" t="s">
        <v>333</v>
      </c>
    </row>
    <row r="10489" spans="1:12">
      <c r="A10489" s="36">
        <v>2018</v>
      </c>
      <c r="B10489" s="14" t="s">
        <v>2254</v>
      </c>
      <c r="C10489" s="9">
        <v>43133</v>
      </c>
      <c r="D10489" s="14" t="s">
        <v>537</v>
      </c>
      <c r="E10489" s="1" t="s">
        <v>345</v>
      </c>
      <c r="F10489" s="1">
        <v>1658</v>
      </c>
      <c r="G10489" s="1" t="s">
        <v>37</v>
      </c>
      <c r="H10489" s="1" t="s">
        <v>143</v>
      </c>
      <c r="I10489" s="12">
        <v>151</v>
      </c>
      <c r="J10489" s="11" t="s">
        <v>8007</v>
      </c>
      <c r="K10489" s="36" t="s">
        <v>7456</v>
      </c>
      <c r="L10489" s="42" t="s">
        <v>333</v>
      </c>
    </row>
    <row r="10490" spans="1:12">
      <c r="A10490" s="36">
        <v>2018</v>
      </c>
      <c r="B10490" s="14" t="s">
        <v>2254</v>
      </c>
      <c r="C10490" s="9">
        <v>43133</v>
      </c>
      <c r="D10490" s="14" t="s">
        <v>537</v>
      </c>
      <c r="E10490" s="1" t="s">
        <v>345</v>
      </c>
      <c r="F10490" s="1">
        <v>1658</v>
      </c>
      <c r="G10490" s="1" t="s">
        <v>37</v>
      </c>
      <c r="H10490" s="11" t="s">
        <v>1482</v>
      </c>
      <c r="I10490" s="12">
        <v>607</v>
      </c>
      <c r="J10490" s="11" t="s">
        <v>8008</v>
      </c>
      <c r="K10490" s="36" t="s">
        <v>8009</v>
      </c>
      <c r="L10490" s="42" t="s">
        <v>333</v>
      </c>
    </row>
    <row r="10491" spans="1:12">
      <c r="A10491" s="36">
        <v>2018</v>
      </c>
      <c r="B10491" s="14" t="s">
        <v>2254</v>
      </c>
      <c r="C10491" s="9">
        <v>43132</v>
      </c>
      <c r="D10491" s="14" t="s">
        <v>537</v>
      </c>
      <c r="E10491" s="1" t="s">
        <v>345</v>
      </c>
      <c r="F10491" s="1">
        <v>1658</v>
      </c>
      <c r="G10491" s="1" t="s">
        <v>37</v>
      </c>
      <c r="H10491" s="11" t="s">
        <v>1482</v>
      </c>
      <c r="I10491" s="12">
        <v>387</v>
      </c>
      <c r="J10491" s="11" t="s">
        <v>8010</v>
      </c>
      <c r="K10491" s="36" t="s">
        <v>8009</v>
      </c>
      <c r="L10491" s="42" t="s">
        <v>333</v>
      </c>
    </row>
    <row r="10492" spans="1:12">
      <c r="A10492" s="36">
        <v>2018</v>
      </c>
      <c r="B10492" s="14" t="s">
        <v>2254</v>
      </c>
      <c r="C10492" s="9">
        <v>43132</v>
      </c>
      <c r="D10492" s="14" t="s">
        <v>537</v>
      </c>
      <c r="E10492" s="1" t="s">
        <v>308</v>
      </c>
      <c r="F10492" s="1">
        <v>4403</v>
      </c>
      <c r="G10492" s="1" t="s">
        <v>37</v>
      </c>
      <c r="H10492" s="11" t="s">
        <v>1482</v>
      </c>
      <c r="I10492" s="12">
        <v>131</v>
      </c>
      <c r="J10492" s="11" t="s">
        <v>8011</v>
      </c>
      <c r="K10492" s="36" t="s">
        <v>8012</v>
      </c>
      <c r="L10492" s="42" t="s">
        <v>333</v>
      </c>
    </row>
    <row r="10493" spans="1:12">
      <c r="A10493" s="36">
        <v>2018</v>
      </c>
      <c r="B10493" s="14" t="s">
        <v>2254</v>
      </c>
      <c r="C10493" s="9">
        <v>43142</v>
      </c>
      <c r="D10493" s="14" t="s">
        <v>537</v>
      </c>
      <c r="E10493" s="1" t="s">
        <v>308</v>
      </c>
      <c r="F10493" s="1">
        <v>4403</v>
      </c>
      <c r="G10493" s="1" t="s">
        <v>37</v>
      </c>
      <c r="H10493" s="11" t="s">
        <v>1482</v>
      </c>
      <c r="I10493" s="12">
        <v>115</v>
      </c>
      <c r="J10493" s="11" t="s">
        <v>8013</v>
      </c>
      <c r="K10493" s="36" t="s">
        <v>7519</v>
      </c>
      <c r="L10493" s="42" t="s">
        <v>333</v>
      </c>
    </row>
    <row r="10494" spans="1:12">
      <c r="A10494" s="36">
        <v>2018</v>
      </c>
      <c r="B10494" s="14" t="s">
        <v>2254</v>
      </c>
      <c r="C10494" s="9">
        <v>43147</v>
      </c>
      <c r="D10494" s="14" t="s">
        <v>537</v>
      </c>
      <c r="E10494" s="1" t="s">
        <v>308</v>
      </c>
      <c r="F10494" s="1">
        <v>4403</v>
      </c>
      <c r="G10494" s="1" t="s">
        <v>37</v>
      </c>
      <c r="H10494" s="11" t="s">
        <v>1482</v>
      </c>
      <c r="I10494" s="12">
        <v>102</v>
      </c>
      <c r="J10494" s="11" t="s">
        <v>8014</v>
      </c>
      <c r="K10494" s="36" t="s">
        <v>8015</v>
      </c>
      <c r="L10494" s="42" t="s">
        <v>333</v>
      </c>
    </row>
    <row r="10495" spans="1:12">
      <c r="A10495" s="36">
        <v>2018</v>
      </c>
      <c r="B10495" s="14" t="s">
        <v>2254</v>
      </c>
      <c r="C10495" s="9">
        <v>43147</v>
      </c>
      <c r="D10495" s="14" t="s">
        <v>537</v>
      </c>
      <c r="E10495" s="1" t="s">
        <v>308</v>
      </c>
      <c r="F10495" s="1">
        <v>4403</v>
      </c>
      <c r="G10495" s="1" t="s">
        <v>37</v>
      </c>
      <c r="H10495" s="11" t="s">
        <v>1482</v>
      </c>
      <c r="I10495" s="12">
        <v>130</v>
      </c>
      <c r="J10495" s="11" t="s">
        <v>8016</v>
      </c>
      <c r="K10495" s="36" t="s">
        <v>7510</v>
      </c>
      <c r="L10495" s="42" t="s">
        <v>333</v>
      </c>
    </row>
    <row r="10496" spans="1:12">
      <c r="A10496" s="36">
        <v>2018</v>
      </c>
      <c r="B10496" s="14" t="s">
        <v>2254</v>
      </c>
      <c r="C10496" s="9">
        <v>43132</v>
      </c>
      <c r="D10496" s="14" t="s">
        <v>537</v>
      </c>
      <c r="E10496" s="1" t="s">
        <v>308</v>
      </c>
      <c r="F10496" s="1">
        <v>4521</v>
      </c>
      <c r="G10496" s="1" t="s">
        <v>37</v>
      </c>
      <c r="H10496" s="11" t="s">
        <v>1482</v>
      </c>
      <c r="I10496" s="12">
        <v>124</v>
      </c>
      <c r="J10496" s="11" t="s">
        <v>8017</v>
      </c>
      <c r="K10496" s="36" t="s">
        <v>8018</v>
      </c>
      <c r="L10496" s="42" t="s">
        <v>333</v>
      </c>
    </row>
    <row r="10497" spans="1:12">
      <c r="A10497" s="36">
        <v>2018</v>
      </c>
      <c r="B10497" s="14" t="s">
        <v>2254</v>
      </c>
      <c r="C10497" s="9">
        <v>43133</v>
      </c>
      <c r="D10497" s="14" t="s">
        <v>537</v>
      </c>
      <c r="E10497" s="1" t="s">
        <v>308</v>
      </c>
      <c r="F10497" s="1">
        <v>4521</v>
      </c>
      <c r="G10497" s="1" t="s">
        <v>37</v>
      </c>
      <c r="H10497" s="11" t="s">
        <v>1482</v>
      </c>
      <c r="I10497" s="12">
        <v>136</v>
      </c>
      <c r="J10497" s="11" t="s">
        <v>8019</v>
      </c>
      <c r="K10497" s="36" t="s">
        <v>8018</v>
      </c>
      <c r="L10497" s="42" t="s">
        <v>333</v>
      </c>
    </row>
    <row r="10498" spans="1:12">
      <c r="A10498" s="36">
        <v>2018</v>
      </c>
      <c r="B10498" s="14" t="s">
        <v>2254</v>
      </c>
      <c r="C10498" s="9">
        <v>43133</v>
      </c>
      <c r="D10498" s="14" t="s">
        <v>537</v>
      </c>
      <c r="E10498" s="1" t="s">
        <v>308</v>
      </c>
      <c r="F10498" s="1">
        <v>4521</v>
      </c>
      <c r="G10498" s="1" t="s">
        <v>37</v>
      </c>
      <c r="H10498" s="11" t="s">
        <v>1482</v>
      </c>
      <c r="I10498" s="12">
        <v>82</v>
      </c>
      <c r="J10498" s="11" t="s">
        <v>8020</v>
      </c>
      <c r="K10498" s="36" t="s">
        <v>8018</v>
      </c>
      <c r="L10498" s="42" t="s">
        <v>333</v>
      </c>
    </row>
    <row r="10499" spans="1:12">
      <c r="A10499" s="36">
        <v>2018</v>
      </c>
      <c r="B10499" s="14" t="s">
        <v>2254</v>
      </c>
      <c r="C10499" s="9">
        <v>43145</v>
      </c>
      <c r="D10499" s="14" t="s">
        <v>537</v>
      </c>
      <c r="E10499" s="1" t="s">
        <v>308</v>
      </c>
      <c r="F10499" s="1">
        <v>4521</v>
      </c>
      <c r="G10499" s="1" t="s">
        <v>37</v>
      </c>
      <c r="H10499" s="11" t="s">
        <v>1482</v>
      </c>
      <c r="I10499" s="12">
        <v>82</v>
      </c>
      <c r="J10499" s="11" t="s">
        <v>8021</v>
      </c>
      <c r="K10499" s="36" t="s">
        <v>8018</v>
      </c>
      <c r="L10499" s="42" t="s">
        <v>333</v>
      </c>
    </row>
    <row r="10500" spans="1:12">
      <c r="A10500" s="36">
        <v>2018</v>
      </c>
      <c r="B10500" s="14" t="s">
        <v>2254</v>
      </c>
      <c r="C10500" s="9">
        <v>43132</v>
      </c>
      <c r="D10500" s="14" t="s">
        <v>537</v>
      </c>
      <c r="E10500" s="1" t="s">
        <v>308</v>
      </c>
      <c r="F10500" s="1">
        <v>4521</v>
      </c>
      <c r="G10500" s="1" t="s">
        <v>408</v>
      </c>
      <c r="H10500" s="1" t="s">
        <v>2503</v>
      </c>
      <c r="I10500" s="12">
        <v>99.6</v>
      </c>
      <c r="J10500" s="11" t="s">
        <v>8022</v>
      </c>
      <c r="K10500" s="36" t="s">
        <v>7470</v>
      </c>
      <c r="L10500" s="42" t="s">
        <v>333</v>
      </c>
    </row>
    <row r="10501" spans="1:12">
      <c r="A10501" s="36">
        <v>2018</v>
      </c>
      <c r="B10501" s="14" t="s">
        <v>2254</v>
      </c>
      <c r="C10501" s="9">
        <v>43133</v>
      </c>
      <c r="D10501" s="14" t="s">
        <v>537</v>
      </c>
      <c r="E10501" s="1" t="s">
        <v>308</v>
      </c>
      <c r="F10501" s="1">
        <v>4521</v>
      </c>
      <c r="G10501" s="1" t="s">
        <v>408</v>
      </c>
      <c r="H10501" s="1" t="s">
        <v>2503</v>
      </c>
      <c r="I10501" s="12">
        <v>116.9</v>
      </c>
      <c r="J10501" s="11" t="s">
        <v>8023</v>
      </c>
      <c r="K10501" s="36" t="s">
        <v>8018</v>
      </c>
      <c r="L10501" s="42" t="s">
        <v>333</v>
      </c>
    </row>
    <row r="10502" spans="1:12">
      <c r="A10502" s="36">
        <v>2018</v>
      </c>
      <c r="B10502" s="14" t="s">
        <v>2254</v>
      </c>
      <c r="C10502" s="9">
        <v>43135</v>
      </c>
      <c r="D10502" s="14" t="s">
        <v>537</v>
      </c>
      <c r="E10502" s="1" t="s">
        <v>308</v>
      </c>
      <c r="F10502" s="1">
        <v>4521</v>
      </c>
      <c r="G10502" s="1" t="s">
        <v>408</v>
      </c>
      <c r="H10502" s="1" t="s">
        <v>2503</v>
      </c>
      <c r="I10502" s="12">
        <v>117.8</v>
      </c>
      <c r="J10502" s="11" t="s">
        <v>8024</v>
      </c>
      <c r="K10502" s="36" t="s">
        <v>8018</v>
      </c>
      <c r="L10502" s="42" t="s">
        <v>333</v>
      </c>
    </row>
    <row r="10503" spans="1:12">
      <c r="A10503" s="36">
        <v>2018</v>
      </c>
      <c r="B10503" s="14" t="s">
        <v>2254</v>
      </c>
      <c r="C10503" s="9">
        <v>43135</v>
      </c>
      <c r="D10503" s="14" t="s">
        <v>537</v>
      </c>
      <c r="E10503" s="1" t="s">
        <v>308</v>
      </c>
      <c r="F10503" s="1">
        <v>4521</v>
      </c>
      <c r="G10503" s="1" t="s">
        <v>408</v>
      </c>
      <c r="H10503" s="1" t="s">
        <v>2503</v>
      </c>
      <c r="I10503" s="12">
        <v>131.69999999999999</v>
      </c>
      <c r="J10503" s="11" t="s">
        <v>8025</v>
      </c>
      <c r="K10503" s="36" t="s">
        <v>8018</v>
      </c>
      <c r="L10503" s="42" t="s">
        <v>333</v>
      </c>
    </row>
    <row r="10504" spans="1:12">
      <c r="A10504" s="36">
        <v>2018</v>
      </c>
      <c r="B10504" s="14" t="s">
        <v>2254</v>
      </c>
      <c r="C10504" s="9">
        <v>43135</v>
      </c>
      <c r="D10504" s="14" t="s">
        <v>537</v>
      </c>
      <c r="E10504" s="1" t="s">
        <v>308</v>
      </c>
      <c r="F10504" s="1">
        <v>4521</v>
      </c>
      <c r="G10504" s="1" t="s">
        <v>408</v>
      </c>
      <c r="H10504" s="1" t="s">
        <v>2503</v>
      </c>
      <c r="I10504" s="12">
        <v>94.4</v>
      </c>
      <c r="J10504" s="11" t="s">
        <v>8026</v>
      </c>
      <c r="K10504" s="36" t="s">
        <v>8018</v>
      </c>
      <c r="L10504" s="42" t="s">
        <v>333</v>
      </c>
    </row>
    <row r="10505" spans="1:12">
      <c r="A10505" s="36">
        <v>2018</v>
      </c>
      <c r="B10505" s="14" t="s">
        <v>2254</v>
      </c>
      <c r="C10505" s="9">
        <v>43138</v>
      </c>
      <c r="D10505" s="14" t="s">
        <v>537</v>
      </c>
      <c r="E10505" s="1" t="s">
        <v>308</v>
      </c>
      <c r="F10505" s="1">
        <v>4521</v>
      </c>
      <c r="G10505" s="1" t="s">
        <v>408</v>
      </c>
      <c r="H10505" s="1" t="s">
        <v>2503</v>
      </c>
      <c r="I10505" s="12">
        <v>55.7</v>
      </c>
      <c r="J10505" s="11" t="s">
        <v>8027</v>
      </c>
      <c r="K10505" s="36" t="s">
        <v>8018</v>
      </c>
      <c r="L10505" s="42" t="s">
        <v>333</v>
      </c>
    </row>
    <row r="10506" spans="1:12">
      <c r="A10506" s="36">
        <v>2018</v>
      </c>
      <c r="B10506" s="14" t="s">
        <v>2254</v>
      </c>
      <c r="C10506" s="9">
        <v>43139</v>
      </c>
      <c r="D10506" s="14" t="s">
        <v>537</v>
      </c>
      <c r="E10506" s="1" t="s">
        <v>308</v>
      </c>
      <c r="F10506" s="1">
        <v>4521</v>
      </c>
      <c r="G10506" s="1" t="s">
        <v>408</v>
      </c>
      <c r="H10506" s="1" t="s">
        <v>2503</v>
      </c>
      <c r="I10506" s="12">
        <v>80</v>
      </c>
      <c r="J10506" s="11" t="s">
        <v>8028</v>
      </c>
      <c r="K10506" s="36" t="s">
        <v>8018</v>
      </c>
      <c r="L10506" s="42" t="s">
        <v>333</v>
      </c>
    </row>
    <row r="10507" spans="1:12">
      <c r="A10507" s="36">
        <v>2018</v>
      </c>
      <c r="B10507" s="14" t="s">
        <v>2254</v>
      </c>
      <c r="C10507" s="9">
        <v>43139</v>
      </c>
      <c r="D10507" s="14" t="s">
        <v>537</v>
      </c>
      <c r="E10507" s="1" t="s">
        <v>308</v>
      </c>
      <c r="F10507" s="1">
        <v>4521</v>
      </c>
      <c r="G10507" s="1" t="s">
        <v>408</v>
      </c>
      <c r="H10507" s="1" t="s">
        <v>2503</v>
      </c>
      <c r="I10507" s="12">
        <v>129.19999999999999</v>
      </c>
      <c r="J10507" s="11" t="s">
        <v>8029</v>
      </c>
      <c r="K10507" s="36" t="s">
        <v>8018</v>
      </c>
      <c r="L10507" s="42" t="s">
        <v>333</v>
      </c>
    </row>
    <row r="10508" spans="1:12">
      <c r="A10508" s="36">
        <v>2018</v>
      </c>
      <c r="B10508" s="14" t="s">
        <v>2254</v>
      </c>
      <c r="C10508" s="9">
        <v>43140</v>
      </c>
      <c r="D10508" s="14" t="s">
        <v>537</v>
      </c>
      <c r="E10508" s="1" t="s">
        <v>308</v>
      </c>
      <c r="F10508" s="1">
        <v>4521</v>
      </c>
      <c r="G10508" s="1" t="s">
        <v>408</v>
      </c>
      <c r="H10508" s="1" t="s">
        <v>2503</v>
      </c>
      <c r="I10508" s="12">
        <v>124.6</v>
      </c>
      <c r="J10508" s="11" t="s">
        <v>8030</v>
      </c>
      <c r="K10508" s="36" t="s">
        <v>8018</v>
      </c>
      <c r="L10508" s="42" t="s">
        <v>333</v>
      </c>
    </row>
    <row r="10509" spans="1:12">
      <c r="A10509" s="36">
        <v>2018</v>
      </c>
      <c r="B10509" s="14" t="s">
        <v>2254</v>
      </c>
      <c r="C10509" s="9">
        <v>43140</v>
      </c>
      <c r="D10509" s="14" t="s">
        <v>537</v>
      </c>
      <c r="E10509" s="1" t="s">
        <v>308</v>
      </c>
      <c r="F10509" s="1">
        <v>4521</v>
      </c>
      <c r="G10509" s="1" t="s">
        <v>408</v>
      </c>
      <c r="H10509" s="1" t="s">
        <v>2503</v>
      </c>
      <c r="I10509" s="12">
        <v>139.80000000000001</v>
      </c>
      <c r="J10509" s="11" t="s">
        <v>8031</v>
      </c>
      <c r="K10509" s="36" t="s">
        <v>8018</v>
      </c>
      <c r="L10509" s="42" t="s">
        <v>333</v>
      </c>
    </row>
    <row r="10510" spans="1:12">
      <c r="A10510" s="36">
        <v>2018</v>
      </c>
      <c r="B10510" s="14" t="s">
        <v>2254</v>
      </c>
      <c r="C10510" s="9">
        <v>43140</v>
      </c>
      <c r="D10510" s="14" t="s">
        <v>537</v>
      </c>
      <c r="E10510" s="1" t="s">
        <v>308</v>
      </c>
      <c r="F10510" s="1">
        <v>4521</v>
      </c>
      <c r="G10510" s="1" t="s">
        <v>408</v>
      </c>
      <c r="H10510" s="1" t="s">
        <v>2503</v>
      </c>
      <c r="I10510" s="12">
        <v>82.6</v>
      </c>
      <c r="J10510" s="11" t="s">
        <v>8032</v>
      </c>
      <c r="K10510" s="36" t="s">
        <v>8018</v>
      </c>
      <c r="L10510" s="42" t="s">
        <v>333</v>
      </c>
    </row>
    <row r="10511" spans="1:12">
      <c r="A10511" s="36">
        <v>2018</v>
      </c>
      <c r="B10511" s="14" t="s">
        <v>2254</v>
      </c>
      <c r="C10511" s="9">
        <v>43141</v>
      </c>
      <c r="D10511" s="14" t="s">
        <v>537</v>
      </c>
      <c r="E10511" s="1" t="s">
        <v>308</v>
      </c>
      <c r="F10511" s="1">
        <v>4521</v>
      </c>
      <c r="G10511" s="1" t="s">
        <v>408</v>
      </c>
      <c r="H10511" s="1" t="s">
        <v>2503</v>
      </c>
      <c r="I10511" s="12">
        <v>77.900000000000006</v>
      </c>
      <c r="J10511" s="11" t="s">
        <v>8033</v>
      </c>
      <c r="K10511" s="36" t="s">
        <v>8018</v>
      </c>
      <c r="L10511" s="42" t="s">
        <v>333</v>
      </c>
    </row>
    <row r="10512" spans="1:12">
      <c r="A10512" s="36">
        <v>2018</v>
      </c>
      <c r="B10512" s="14" t="s">
        <v>2254</v>
      </c>
      <c r="C10512" s="9">
        <v>43142</v>
      </c>
      <c r="D10512" s="14" t="s">
        <v>537</v>
      </c>
      <c r="E10512" s="1" t="s">
        <v>308</v>
      </c>
      <c r="F10512" s="1">
        <v>4521</v>
      </c>
      <c r="G10512" s="1" t="s">
        <v>408</v>
      </c>
      <c r="H10512" s="1" t="s">
        <v>2503</v>
      </c>
      <c r="I10512" s="12">
        <v>56.8</v>
      </c>
      <c r="J10512" s="11" t="s">
        <v>8034</v>
      </c>
      <c r="K10512" s="36" t="s">
        <v>8018</v>
      </c>
      <c r="L10512" s="42" t="s">
        <v>333</v>
      </c>
    </row>
    <row r="10513" spans="1:12">
      <c r="A10513" s="36">
        <v>2018</v>
      </c>
      <c r="B10513" s="14" t="s">
        <v>2254</v>
      </c>
      <c r="C10513" s="9">
        <v>43142</v>
      </c>
      <c r="D10513" s="14" t="s">
        <v>537</v>
      </c>
      <c r="E10513" s="1" t="s">
        <v>308</v>
      </c>
      <c r="F10513" s="1">
        <v>4521</v>
      </c>
      <c r="G10513" s="1" t="s">
        <v>408</v>
      </c>
      <c r="H10513" s="1" t="s">
        <v>2503</v>
      </c>
      <c r="I10513" s="12">
        <v>148.80000000000001</v>
      </c>
      <c r="J10513" s="11" t="s">
        <v>8035</v>
      </c>
      <c r="K10513" s="36" t="s">
        <v>8018</v>
      </c>
      <c r="L10513" s="42" t="s">
        <v>333</v>
      </c>
    </row>
    <row r="10514" spans="1:12">
      <c r="A10514" s="36">
        <v>2018</v>
      </c>
      <c r="B10514" s="14" t="s">
        <v>2254</v>
      </c>
      <c r="C10514" s="9">
        <v>43143</v>
      </c>
      <c r="D10514" s="14" t="s">
        <v>537</v>
      </c>
      <c r="E10514" s="1" t="s">
        <v>308</v>
      </c>
      <c r="F10514" s="1">
        <v>4521</v>
      </c>
      <c r="G10514" s="1" t="s">
        <v>408</v>
      </c>
      <c r="H10514" s="1" t="s">
        <v>2503</v>
      </c>
      <c r="I10514" s="12">
        <v>124.8</v>
      </c>
      <c r="J10514" s="11" t="s">
        <v>8036</v>
      </c>
      <c r="K10514" s="36" t="s">
        <v>8018</v>
      </c>
      <c r="L10514" s="42" t="s">
        <v>333</v>
      </c>
    </row>
    <row r="10515" spans="1:12">
      <c r="A10515" s="36">
        <v>2018</v>
      </c>
      <c r="B10515" s="14" t="s">
        <v>2254</v>
      </c>
      <c r="C10515" s="9">
        <v>43144</v>
      </c>
      <c r="D10515" s="14" t="s">
        <v>537</v>
      </c>
      <c r="E10515" s="1" t="s">
        <v>308</v>
      </c>
      <c r="F10515" s="1">
        <v>4521</v>
      </c>
      <c r="G10515" s="1" t="s">
        <v>408</v>
      </c>
      <c r="H10515" s="1" t="s">
        <v>2503</v>
      </c>
      <c r="I10515" s="12">
        <v>155.5</v>
      </c>
      <c r="J10515" s="11" t="s">
        <v>8037</v>
      </c>
      <c r="K10515" s="36" t="s">
        <v>8018</v>
      </c>
      <c r="L10515" s="42" t="s">
        <v>333</v>
      </c>
    </row>
    <row r="10516" spans="1:12">
      <c r="A10516" s="36">
        <v>2018</v>
      </c>
      <c r="B10516" s="14" t="s">
        <v>2254</v>
      </c>
      <c r="C10516" s="9">
        <v>43144</v>
      </c>
      <c r="D10516" s="14" t="s">
        <v>537</v>
      </c>
      <c r="E10516" s="1" t="s">
        <v>308</v>
      </c>
      <c r="F10516" s="1">
        <v>4521</v>
      </c>
      <c r="G10516" s="1" t="s">
        <v>408</v>
      </c>
      <c r="H10516" s="1" t="s">
        <v>2503</v>
      </c>
      <c r="I10516" s="12">
        <v>146.80000000000001</v>
      </c>
      <c r="J10516" s="11" t="s">
        <v>8038</v>
      </c>
      <c r="K10516" s="36" t="s">
        <v>8018</v>
      </c>
      <c r="L10516" s="42" t="s">
        <v>333</v>
      </c>
    </row>
    <row r="10517" spans="1:12">
      <c r="A10517" s="36">
        <v>2018</v>
      </c>
      <c r="B10517" s="14" t="s">
        <v>2254</v>
      </c>
      <c r="C10517" s="9">
        <v>43144</v>
      </c>
      <c r="D10517" s="14" t="s">
        <v>537</v>
      </c>
      <c r="E10517" s="1" t="s">
        <v>308</v>
      </c>
      <c r="F10517" s="1">
        <v>4521</v>
      </c>
      <c r="G10517" s="1" t="s">
        <v>408</v>
      </c>
      <c r="H10517" s="1" t="s">
        <v>2503</v>
      </c>
      <c r="I10517" s="12">
        <v>44.5</v>
      </c>
      <c r="J10517" s="11" t="s">
        <v>8039</v>
      </c>
      <c r="K10517" s="36" t="s">
        <v>8018</v>
      </c>
      <c r="L10517" s="42" t="s">
        <v>333</v>
      </c>
    </row>
    <row r="10518" spans="1:12">
      <c r="A10518" s="36">
        <v>2018</v>
      </c>
      <c r="B10518" s="14" t="s">
        <v>2254</v>
      </c>
      <c r="C10518" s="9">
        <v>43145</v>
      </c>
      <c r="D10518" s="14" t="s">
        <v>537</v>
      </c>
      <c r="E10518" s="1" t="s">
        <v>308</v>
      </c>
      <c r="F10518" s="1">
        <v>4521</v>
      </c>
      <c r="G10518" s="1" t="s">
        <v>408</v>
      </c>
      <c r="H10518" s="1" t="s">
        <v>2503</v>
      </c>
      <c r="I10518" s="12">
        <v>138.4</v>
      </c>
      <c r="J10518" s="11" t="s">
        <v>8040</v>
      </c>
      <c r="K10518" s="36" t="s">
        <v>8018</v>
      </c>
      <c r="L10518" s="42" t="s">
        <v>333</v>
      </c>
    </row>
    <row r="10519" spans="1:12">
      <c r="A10519" s="36">
        <v>2018</v>
      </c>
      <c r="B10519" s="14" t="s">
        <v>2254</v>
      </c>
      <c r="C10519" s="9">
        <v>43145</v>
      </c>
      <c r="D10519" s="14" t="s">
        <v>537</v>
      </c>
      <c r="E10519" s="1" t="s">
        <v>308</v>
      </c>
      <c r="F10519" s="1">
        <v>4521</v>
      </c>
      <c r="G10519" s="1" t="s">
        <v>408</v>
      </c>
      <c r="H10519" s="1" t="s">
        <v>2503</v>
      </c>
      <c r="I10519" s="12">
        <v>86.4</v>
      </c>
      <c r="J10519" s="11" t="s">
        <v>8041</v>
      </c>
      <c r="K10519" s="36" t="s">
        <v>7482</v>
      </c>
      <c r="L10519" s="42" t="s">
        <v>333</v>
      </c>
    </row>
    <row r="10520" spans="1:12">
      <c r="A10520" s="36">
        <v>2018</v>
      </c>
      <c r="B10520" s="14" t="s">
        <v>2254</v>
      </c>
      <c r="C10520" s="9">
        <v>43146</v>
      </c>
      <c r="D10520" s="14" t="s">
        <v>537</v>
      </c>
      <c r="E10520" s="1" t="s">
        <v>308</v>
      </c>
      <c r="F10520" s="1">
        <v>4521</v>
      </c>
      <c r="G10520" s="1" t="s">
        <v>408</v>
      </c>
      <c r="H10520" s="1" t="s">
        <v>2503</v>
      </c>
      <c r="I10520" s="12">
        <v>82.1</v>
      </c>
      <c r="J10520" s="11" t="s">
        <v>8042</v>
      </c>
      <c r="K10520" s="36" t="s">
        <v>8043</v>
      </c>
      <c r="L10520" s="42" t="s">
        <v>333</v>
      </c>
    </row>
    <row r="10521" spans="1:12">
      <c r="A10521" s="36">
        <v>2018</v>
      </c>
      <c r="B10521" s="14" t="s">
        <v>2254</v>
      </c>
      <c r="C10521" s="9">
        <v>43146</v>
      </c>
      <c r="D10521" s="14" t="s">
        <v>537</v>
      </c>
      <c r="E10521" s="1" t="s">
        <v>308</v>
      </c>
      <c r="F10521" s="1">
        <v>4521</v>
      </c>
      <c r="G10521" s="1" t="s">
        <v>408</v>
      </c>
      <c r="H10521" s="1" t="s">
        <v>2503</v>
      </c>
      <c r="I10521" s="12">
        <v>137.80000000000001</v>
      </c>
      <c r="J10521" s="11" t="s">
        <v>8044</v>
      </c>
      <c r="K10521" s="36" t="s">
        <v>7482</v>
      </c>
      <c r="L10521" s="42" t="s">
        <v>333</v>
      </c>
    </row>
    <row r="10522" spans="1:12">
      <c r="A10522" s="36">
        <v>2018</v>
      </c>
      <c r="B10522" s="14" t="s">
        <v>2254</v>
      </c>
      <c r="C10522" s="9">
        <v>43147</v>
      </c>
      <c r="D10522" s="14" t="s">
        <v>537</v>
      </c>
      <c r="E10522" s="1" t="s">
        <v>308</v>
      </c>
      <c r="F10522" s="1">
        <v>4521</v>
      </c>
      <c r="G10522" s="1" t="s">
        <v>408</v>
      </c>
      <c r="H10522" s="1" t="s">
        <v>2503</v>
      </c>
      <c r="I10522" s="12">
        <v>99</v>
      </c>
      <c r="J10522" s="11" t="s">
        <v>8045</v>
      </c>
      <c r="K10522" s="36" t="s">
        <v>7510</v>
      </c>
      <c r="L10522" s="42" t="s">
        <v>333</v>
      </c>
    </row>
    <row r="10523" spans="1:12">
      <c r="A10523" s="36">
        <v>2018</v>
      </c>
      <c r="B10523" s="14" t="s">
        <v>2254</v>
      </c>
      <c r="C10523" s="9">
        <v>43148</v>
      </c>
      <c r="D10523" s="14" t="s">
        <v>537</v>
      </c>
      <c r="E10523" s="1" t="s">
        <v>308</v>
      </c>
      <c r="F10523" s="1">
        <v>4521</v>
      </c>
      <c r="G10523" s="1" t="s">
        <v>408</v>
      </c>
      <c r="H10523" s="1" t="s">
        <v>2503</v>
      </c>
      <c r="I10523" s="12">
        <v>161.9</v>
      </c>
      <c r="J10523" s="11" t="s">
        <v>8046</v>
      </c>
      <c r="K10523" s="36" t="s">
        <v>7482</v>
      </c>
      <c r="L10523" s="42" t="s">
        <v>333</v>
      </c>
    </row>
    <row r="10524" spans="1:12">
      <c r="A10524" s="36">
        <v>2018</v>
      </c>
      <c r="B10524" s="14" t="s">
        <v>2254</v>
      </c>
      <c r="C10524" s="9">
        <v>43149</v>
      </c>
      <c r="D10524" s="14" t="s">
        <v>537</v>
      </c>
      <c r="E10524" s="1" t="s">
        <v>308</v>
      </c>
      <c r="F10524" s="1">
        <v>4521</v>
      </c>
      <c r="G10524" s="1" t="s">
        <v>408</v>
      </c>
      <c r="H10524" s="1" t="s">
        <v>2503</v>
      </c>
      <c r="I10524" s="12">
        <v>73</v>
      </c>
      <c r="J10524" s="11" t="s">
        <v>8047</v>
      </c>
      <c r="K10524" s="36" t="s">
        <v>7482</v>
      </c>
      <c r="L10524" s="42" t="s">
        <v>333</v>
      </c>
    </row>
    <row r="10525" spans="1:12">
      <c r="A10525" s="36">
        <v>2018</v>
      </c>
      <c r="B10525" s="14" t="s">
        <v>2254</v>
      </c>
      <c r="C10525" s="9">
        <v>43153</v>
      </c>
      <c r="D10525" s="14" t="s">
        <v>537</v>
      </c>
      <c r="E10525" s="1" t="s">
        <v>308</v>
      </c>
      <c r="F10525" s="1">
        <v>4521</v>
      </c>
      <c r="G10525" s="1" t="s">
        <v>408</v>
      </c>
      <c r="H10525" s="1" t="s">
        <v>2503</v>
      </c>
      <c r="I10525" s="12">
        <v>46.4</v>
      </c>
      <c r="J10525" s="11" t="s">
        <v>8048</v>
      </c>
      <c r="K10525" s="36" t="s">
        <v>7482</v>
      </c>
      <c r="L10525" s="42" t="s">
        <v>333</v>
      </c>
    </row>
    <row r="10526" spans="1:12">
      <c r="A10526" s="36">
        <v>2018</v>
      </c>
      <c r="B10526" s="14" t="s">
        <v>2254</v>
      </c>
      <c r="C10526" s="9">
        <v>43154</v>
      </c>
      <c r="D10526" s="14" t="s">
        <v>537</v>
      </c>
      <c r="E10526" s="1" t="s">
        <v>308</v>
      </c>
      <c r="F10526" s="1">
        <v>4521</v>
      </c>
      <c r="G10526" s="1" t="s">
        <v>408</v>
      </c>
      <c r="H10526" s="1" t="s">
        <v>2503</v>
      </c>
      <c r="I10526" s="12">
        <v>84.4</v>
      </c>
      <c r="J10526" s="11" t="s">
        <v>8049</v>
      </c>
      <c r="K10526" s="36" t="s">
        <v>7482</v>
      </c>
      <c r="L10526" s="42" t="s">
        <v>333</v>
      </c>
    </row>
    <row r="10527" spans="1:12">
      <c r="A10527" s="36">
        <v>2018</v>
      </c>
      <c r="B10527" s="14" t="s">
        <v>2254</v>
      </c>
      <c r="C10527" s="9">
        <v>43133</v>
      </c>
      <c r="D10527" s="14" t="s">
        <v>537</v>
      </c>
      <c r="E10527" s="1" t="s">
        <v>308</v>
      </c>
      <c r="F10527" s="1">
        <v>4521</v>
      </c>
      <c r="G10527" s="1" t="s">
        <v>1050</v>
      </c>
      <c r="H10527" s="11" t="s">
        <v>7515</v>
      </c>
      <c r="I10527" s="12">
        <v>134.80000000000001</v>
      </c>
      <c r="J10527" s="11" t="s">
        <v>8050</v>
      </c>
      <c r="K10527" s="36" t="s">
        <v>8018</v>
      </c>
      <c r="L10527" s="42" t="s">
        <v>333</v>
      </c>
    </row>
    <row r="10528" spans="1:12">
      <c r="A10528" s="36">
        <v>2018</v>
      </c>
      <c r="B10528" s="14" t="s">
        <v>2254</v>
      </c>
      <c r="C10528" s="9">
        <v>43133</v>
      </c>
      <c r="D10528" s="14" t="s">
        <v>537</v>
      </c>
      <c r="E10528" s="1" t="s">
        <v>308</v>
      </c>
      <c r="F10528" s="1">
        <v>4521</v>
      </c>
      <c r="G10528" s="1" t="s">
        <v>1050</v>
      </c>
      <c r="H10528" s="11" t="s">
        <v>7515</v>
      </c>
      <c r="I10528" s="12">
        <v>66.5</v>
      </c>
      <c r="J10528" s="11" t="s">
        <v>8051</v>
      </c>
      <c r="K10528" s="36" t="s">
        <v>8018</v>
      </c>
      <c r="L10528" s="42" t="s">
        <v>333</v>
      </c>
    </row>
    <row r="10529" spans="1:12">
      <c r="A10529" s="36">
        <v>2018</v>
      </c>
      <c r="B10529" s="14" t="s">
        <v>2254</v>
      </c>
      <c r="C10529" s="9">
        <v>43135</v>
      </c>
      <c r="D10529" s="14" t="s">
        <v>537</v>
      </c>
      <c r="E10529" s="1" t="s">
        <v>308</v>
      </c>
      <c r="F10529" s="1">
        <v>4521</v>
      </c>
      <c r="G10529" s="1" t="s">
        <v>1050</v>
      </c>
      <c r="H10529" s="11" t="s">
        <v>396</v>
      </c>
      <c r="I10529" s="12">
        <v>121.5</v>
      </c>
      <c r="J10529" s="11">
        <v>24759</v>
      </c>
      <c r="K10529" s="36" t="s">
        <v>8018</v>
      </c>
      <c r="L10529" s="42" t="s">
        <v>333</v>
      </c>
    </row>
    <row r="10530" spans="1:12">
      <c r="A10530" s="36">
        <v>2018</v>
      </c>
      <c r="B10530" s="14" t="s">
        <v>2254</v>
      </c>
      <c r="C10530" s="9">
        <v>43135</v>
      </c>
      <c r="D10530" s="14" t="s">
        <v>537</v>
      </c>
      <c r="E10530" s="1" t="s">
        <v>308</v>
      </c>
      <c r="F10530" s="1">
        <v>4521</v>
      </c>
      <c r="G10530" s="1" t="s">
        <v>1050</v>
      </c>
      <c r="H10530" s="11" t="s">
        <v>396</v>
      </c>
      <c r="I10530" s="12">
        <v>127</v>
      </c>
      <c r="J10530" s="11" t="s">
        <v>8052</v>
      </c>
      <c r="K10530" s="36" t="s">
        <v>8018</v>
      </c>
      <c r="L10530" s="42" t="s">
        <v>333</v>
      </c>
    </row>
    <row r="10531" spans="1:12">
      <c r="A10531" s="36">
        <v>2018</v>
      </c>
      <c r="B10531" s="14" t="s">
        <v>2254</v>
      </c>
      <c r="C10531" s="9">
        <v>43143</v>
      </c>
      <c r="D10531" s="14" t="s">
        <v>537</v>
      </c>
      <c r="E10531" s="1" t="s">
        <v>308</v>
      </c>
      <c r="F10531" s="1">
        <v>4521</v>
      </c>
      <c r="G10531" s="1" t="s">
        <v>1050</v>
      </c>
      <c r="H10531" s="11" t="s">
        <v>396</v>
      </c>
      <c r="I10531" s="12">
        <v>143.19999999999999</v>
      </c>
      <c r="J10531" s="11" t="s">
        <v>8053</v>
      </c>
      <c r="K10531" s="36" t="s">
        <v>8018</v>
      </c>
      <c r="L10531" s="42" t="s">
        <v>333</v>
      </c>
    </row>
    <row r="10532" spans="1:12">
      <c r="A10532" s="36">
        <v>2018</v>
      </c>
      <c r="B10532" s="14" t="s">
        <v>2254</v>
      </c>
      <c r="C10532" s="9">
        <v>43149</v>
      </c>
      <c r="D10532" s="14" t="s">
        <v>537</v>
      </c>
      <c r="E10532" s="1" t="s">
        <v>308</v>
      </c>
      <c r="F10532" s="1">
        <v>4521</v>
      </c>
      <c r="G10532" s="1" t="s">
        <v>1050</v>
      </c>
      <c r="H10532" s="11" t="s">
        <v>396</v>
      </c>
      <c r="I10532" s="12">
        <v>129.4</v>
      </c>
      <c r="J10532" s="11" t="s">
        <v>8054</v>
      </c>
      <c r="K10532" s="36" t="s">
        <v>8043</v>
      </c>
      <c r="L10532" s="42" t="s">
        <v>333</v>
      </c>
    </row>
    <row r="10533" spans="1:12">
      <c r="A10533" s="36">
        <v>2018</v>
      </c>
      <c r="B10533" s="14" t="s">
        <v>2254</v>
      </c>
      <c r="C10533" s="9">
        <v>43148</v>
      </c>
      <c r="D10533" s="14" t="s">
        <v>537</v>
      </c>
      <c r="E10533" s="1" t="s">
        <v>6</v>
      </c>
      <c r="F10533" s="1">
        <v>4125</v>
      </c>
      <c r="G10533" s="1" t="s">
        <v>510</v>
      </c>
      <c r="H10533" s="11" t="s">
        <v>2087</v>
      </c>
      <c r="I10533" s="12">
        <v>158</v>
      </c>
      <c r="J10533" s="11">
        <v>1846</v>
      </c>
      <c r="K10533" s="36" t="s">
        <v>6182</v>
      </c>
      <c r="L10533" s="42" t="s">
        <v>9</v>
      </c>
    </row>
    <row r="10534" spans="1:12">
      <c r="A10534" s="36">
        <v>2018</v>
      </c>
      <c r="B10534" s="14" t="s">
        <v>2254</v>
      </c>
      <c r="C10534" s="9">
        <v>43132</v>
      </c>
      <c r="D10534" s="14" t="s">
        <v>537</v>
      </c>
      <c r="E10534" s="1" t="s">
        <v>6</v>
      </c>
      <c r="F10534" s="1">
        <v>4125</v>
      </c>
      <c r="G10534" s="1" t="s">
        <v>137</v>
      </c>
      <c r="H10534" s="1" t="s">
        <v>138</v>
      </c>
      <c r="I10534" s="12">
        <v>175.7</v>
      </c>
      <c r="J10534" s="11">
        <v>1769</v>
      </c>
      <c r="K10534" s="36" t="s">
        <v>7090</v>
      </c>
      <c r="L10534" s="42" t="s">
        <v>9</v>
      </c>
    </row>
    <row r="10535" spans="1:12">
      <c r="A10535" s="36">
        <v>2018</v>
      </c>
      <c r="B10535" s="14" t="s">
        <v>2254</v>
      </c>
      <c r="C10535" s="9">
        <v>43150</v>
      </c>
      <c r="D10535" s="14" t="s">
        <v>537</v>
      </c>
      <c r="E10535" s="1" t="s">
        <v>6</v>
      </c>
      <c r="F10535" s="1">
        <v>4125</v>
      </c>
      <c r="G10535" s="1" t="s">
        <v>510</v>
      </c>
      <c r="H10535" s="11" t="s">
        <v>2087</v>
      </c>
      <c r="I10535" s="12">
        <v>183</v>
      </c>
      <c r="J10535" s="11">
        <v>1849</v>
      </c>
      <c r="K10535" s="36" t="s">
        <v>2770</v>
      </c>
      <c r="L10535" s="42" t="s">
        <v>9</v>
      </c>
    </row>
    <row r="10536" spans="1:12">
      <c r="A10536" s="36">
        <v>2018</v>
      </c>
      <c r="B10536" s="14" t="s">
        <v>2254</v>
      </c>
      <c r="C10536" s="9">
        <v>43150</v>
      </c>
      <c r="D10536" s="14" t="s">
        <v>537</v>
      </c>
      <c r="E10536" s="1" t="s">
        <v>6</v>
      </c>
      <c r="F10536" s="1">
        <v>4125</v>
      </c>
      <c r="G10536" s="1" t="s">
        <v>137</v>
      </c>
      <c r="H10536" s="1" t="s">
        <v>138</v>
      </c>
      <c r="I10536" s="12">
        <v>155.4</v>
      </c>
      <c r="J10536" s="11">
        <v>1820</v>
      </c>
      <c r="K10536" s="36" t="s">
        <v>2770</v>
      </c>
      <c r="L10536" s="42" t="s">
        <v>9</v>
      </c>
    </row>
    <row r="10537" spans="1:12">
      <c r="A10537" s="36">
        <v>2018</v>
      </c>
      <c r="B10537" s="14" t="s">
        <v>2254</v>
      </c>
      <c r="C10537" s="9">
        <v>43150</v>
      </c>
      <c r="D10537" s="14" t="s">
        <v>537</v>
      </c>
      <c r="E10537" s="1" t="s">
        <v>6</v>
      </c>
      <c r="F10537" s="1">
        <v>4125</v>
      </c>
      <c r="G10537" s="1" t="s">
        <v>269</v>
      </c>
      <c r="H10537" s="1" t="s">
        <v>183</v>
      </c>
      <c r="I10537" s="12">
        <v>155</v>
      </c>
      <c r="J10537" s="11">
        <v>8444</v>
      </c>
      <c r="K10537" s="36" t="s">
        <v>2770</v>
      </c>
      <c r="L10537" s="42" t="s">
        <v>9</v>
      </c>
    </row>
    <row r="10538" spans="1:12">
      <c r="A10538" s="36">
        <v>2018</v>
      </c>
      <c r="B10538" s="14" t="s">
        <v>2254</v>
      </c>
      <c r="C10538" s="9">
        <v>43148</v>
      </c>
      <c r="D10538" s="14" t="s">
        <v>537</v>
      </c>
      <c r="E10538" s="1" t="s">
        <v>13</v>
      </c>
      <c r="F10538" s="1">
        <v>5080</v>
      </c>
      <c r="G10538" s="1" t="s">
        <v>510</v>
      </c>
      <c r="H10538" s="11" t="s">
        <v>2087</v>
      </c>
      <c r="I10538" s="12">
        <v>70</v>
      </c>
      <c r="J10538" s="11">
        <v>1847</v>
      </c>
      <c r="K10538" s="36" t="s">
        <v>909</v>
      </c>
      <c r="L10538" s="42" t="s">
        <v>9</v>
      </c>
    </row>
    <row r="10539" spans="1:12">
      <c r="A10539" s="36">
        <v>2018</v>
      </c>
      <c r="B10539" s="14" t="s">
        <v>2254</v>
      </c>
      <c r="C10539" s="9">
        <v>43148</v>
      </c>
      <c r="D10539" s="14" t="s">
        <v>537</v>
      </c>
      <c r="E10539" s="1" t="s">
        <v>13</v>
      </c>
      <c r="F10539" s="1">
        <v>5080</v>
      </c>
      <c r="G10539" s="1" t="s">
        <v>137</v>
      </c>
      <c r="H10539" s="1" t="s">
        <v>138</v>
      </c>
      <c r="I10539" s="12">
        <v>62</v>
      </c>
      <c r="J10539" s="11">
        <v>3792</v>
      </c>
      <c r="K10539" s="36" t="s">
        <v>909</v>
      </c>
      <c r="L10539" s="42" t="s">
        <v>9</v>
      </c>
    </row>
    <row r="10540" spans="1:12">
      <c r="A10540" s="36">
        <v>2018</v>
      </c>
      <c r="B10540" s="14" t="s">
        <v>2254</v>
      </c>
      <c r="C10540" s="9">
        <v>43148</v>
      </c>
      <c r="D10540" s="14" t="s">
        <v>537</v>
      </c>
      <c r="E10540" s="1" t="s">
        <v>13</v>
      </c>
      <c r="F10540" s="1">
        <v>5080</v>
      </c>
      <c r="G10540" s="1" t="s">
        <v>137</v>
      </c>
      <c r="H10540" s="1" t="s">
        <v>138</v>
      </c>
      <c r="I10540" s="12">
        <v>62</v>
      </c>
      <c r="J10540" s="11">
        <v>3790</v>
      </c>
      <c r="K10540" s="36" t="s">
        <v>909</v>
      </c>
      <c r="L10540" s="42" t="s">
        <v>9</v>
      </c>
    </row>
    <row r="10541" spans="1:12">
      <c r="A10541" s="36">
        <v>2018</v>
      </c>
      <c r="B10541" s="14" t="s">
        <v>2254</v>
      </c>
      <c r="C10541" s="9">
        <v>43143</v>
      </c>
      <c r="D10541" s="14" t="s">
        <v>537</v>
      </c>
      <c r="E10541" s="1" t="s">
        <v>13</v>
      </c>
      <c r="F10541" s="1">
        <v>5080</v>
      </c>
      <c r="G10541" s="1" t="s">
        <v>179</v>
      </c>
      <c r="H10541" s="1" t="s">
        <v>281</v>
      </c>
      <c r="I10541" s="12">
        <v>103</v>
      </c>
      <c r="J10541" s="11">
        <v>71825</v>
      </c>
      <c r="K10541" s="36" t="s">
        <v>28</v>
      </c>
      <c r="L10541" s="42" t="s">
        <v>9</v>
      </c>
    </row>
    <row r="10542" spans="1:12">
      <c r="A10542" s="36">
        <v>2018</v>
      </c>
      <c r="B10542" s="14" t="s">
        <v>2254</v>
      </c>
      <c r="C10542" s="9">
        <v>43153</v>
      </c>
      <c r="D10542" s="14" t="s">
        <v>537</v>
      </c>
      <c r="E10542" s="1" t="s">
        <v>13</v>
      </c>
      <c r="F10542" s="1">
        <v>5080</v>
      </c>
      <c r="G10542" s="1" t="s">
        <v>37</v>
      </c>
      <c r="H10542" s="1" t="s">
        <v>274</v>
      </c>
      <c r="I10542" s="12">
        <v>84</v>
      </c>
      <c r="J10542" s="11">
        <v>547660</v>
      </c>
      <c r="K10542" s="36" t="s">
        <v>2005</v>
      </c>
      <c r="L10542" s="42" t="s">
        <v>9</v>
      </c>
    </row>
    <row r="10543" spans="1:12">
      <c r="A10543" s="36">
        <v>2018</v>
      </c>
      <c r="B10543" s="14" t="s">
        <v>2254</v>
      </c>
      <c r="C10543" s="9">
        <v>43138</v>
      </c>
      <c r="D10543" s="14" t="s">
        <v>537</v>
      </c>
      <c r="E10543" s="1" t="s">
        <v>13</v>
      </c>
      <c r="F10543" s="1">
        <v>5074</v>
      </c>
      <c r="G10543" s="1" t="s">
        <v>137</v>
      </c>
      <c r="H10543" s="1" t="s">
        <v>26</v>
      </c>
      <c r="I10543" s="12">
        <v>60</v>
      </c>
      <c r="J10543" s="11">
        <v>13900</v>
      </c>
      <c r="K10543" s="36" t="s">
        <v>17</v>
      </c>
      <c r="L10543" s="42" t="s">
        <v>9</v>
      </c>
    </row>
    <row r="10544" spans="1:12">
      <c r="A10544" s="36">
        <v>2018</v>
      </c>
      <c r="B10544" s="14" t="s">
        <v>2254</v>
      </c>
      <c r="C10544" s="9">
        <v>43134</v>
      </c>
      <c r="D10544" s="14" t="s">
        <v>537</v>
      </c>
      <c r="E10544" s="1" t="s">
        <v>13</v>
      </c>
      <c r="F10544" s="1">
        <v>5080</v>
      </c>
      <c r="G10544" s="1" t="s">
        <v>269</v>
      </c>
      <c r="H10544" s="11" t="s">
        <v>95</v>
      </c>
      <c r="I10544" s="12">
        <v>105.3</v>
      </c>
      <c r="J10544" s="11" t="s">
        <v>8055</v>
      </c>
      <c r="K10544" s="36" t="s">
        <v>910</v>
      </c>
      <c r="L10544" s="42" t="s">
        <v>9</v>
      </c>
    </row>
    <row r="10545" spans="1:12">
      <c r="A10545" s="36">
        <v>2018</v>
      </c>
      <c r="B10545" s="14" t="s">
        <v>2254</v>
      </c>
      <c r="C10545" s="9">
        <v>43158</v>
      </c>
      <c r="D10545" s="14" t="s">
        <v>537</v>
      </c>
      <c r="E10545" s="1" t="s">
        <v>345</v>
      </c>
      <c r="F10545" s="1">
        <v>1654</v>
      </c>
      <c r="G10545" s="1" t="s">
        <v>137</v>
      </c>
      <c r="H10545" s="1" t="s">
        <v>26</v>
      </c>
      <c r="I10545" s="12">
        <v>81</v>
      </c>
      <c r="J10545" s="11">
        <v>14240</v>
      </c>
      <c r="K10545" s="36" t="s">
        <v>8056</v>
      </c>
      <c r="L10545" s="42" t="s">
        <v>9</v>
      </c>
    </row>
    <row r="10546" spans="1:12">
      <c r="A10546" s="36">
        <v>2018</v>
      </c>
      <c r="B10546" s="14" t="s">
        <v>2254</v>
      </c>
      <c r="C10546" s="9">
        <v>43159</v>
      </c>
      <c r="D10546" s="14" t="s">
        <v>537</v>
      </c>
      <c r="E10546" s="1" t="s">
        <v>345</v>
      </c>
      <c r="F10546" s="1">
        <v>1654</v>
      </c>
      <c r="G10546" s="1" t="s">
        <v>137</v>
      </c>
      <c r="H10546" s="1" t="s">
        <v>26</v>
      </c>
      <c r="I10546" s="12">
        <v>441</v>
      </c>
      <c r="J10546" s="11">
        <v>14268</v>
      </c>
      <c r="K10546" s="36" t="s">
        <v>8056</v>
      </c>
      <c r="L10546" s="42" t="s">
        <v>9</v>
      </c>
    </row>
    <row r="10547" spans="1:12">
      <c r="A10547" s="36">
        <v>2018</v>
      </c>
      <c r="B10547" s="14" t="s">
        <v>2254</v>
      </c>
      <c r="C10547" s="9">
        <v>43159</v>
      </c>
      <c r="D10547" s="14" t="s">
        <v>537</v>
      </c>
      <c r="E10547" s="1" t="s">
        <v>345</v>
      </c>
      <c r="F10547" s="1">
        <v>1654</v>
      </c>
      <c r="G10547" s="1" t="s">
        <v>137</v>
      </c>
      <c r="H10547" s="1" t="s">
        <v>26</v>
      </c>
      <c r="I10547" s="12">
        <v>449</v>
      </c>
      <c r="J10547" s="11">
        <v>14276</v>
      </c>
      <c r="K10547" s="36" t="s">
        <v>8056</v>
      </c>
      <c r="L10547" s="42" t="s">
        <v>9</v>
      </c>
    </row>
    <row r="10548" spans="1:12">
      <c r="A10548" s="36">
        <v>2018</v>
      </c>
      <c r="B10548" s="14" t="s">
        <v>2254</v>
      </c>
      <c r="C10548" s="9">
        <v>43152</v>
      </c>
      <c r="D10548" s="14" t="s">
        <v>537</v>
      </c>
      <c r="E10548" s="1" t="s">
        <v>7520</v>
      </c>
      <c r="F10548" s="1">
        <v>3104</v>
      </c>
      <c r="G10548" s="1" t="s">
        <v>37</v>
      </c>
      <c r="H10548" s="1" t="s">
        <v>274</v>
      </c>
      <c r="I10548" s="12">
        <v>152</v>
      </c>
      <c r="J10548" s="11" t="s">
        <v>8057</v>
      </c>
      <c r="K10548" s="36" t="s">
        <v>8058</v>
      </c>
      <c r="L10548" s="42" t="s">
        <v>9</v>
      </c>
    </row>
    <row r="10549" spans="1:12">
      <c r="A10549" s="36">
        <v>2018</v>
      </c>
      <c r="B10549" s="14" t="s">
        <v>2254</v>
      </c>
      <c r="C10549" s="9">
        <v>43149</v>
      </c>
      <c r="D10549" s="14" t="s">
        <v>537</v>
      </c>
      <c r="E10549" s="1" t="s">
        <v>7520</v>
      </c>
      <c r="F10549" s="1">
        <v>3106</v>
      </c>
      <c r="G10549" s="1" t="s">
        <v>37</v>
      </c>
      <c r="H10549" s="1" t="s">
        <v>274</v>
      </c>
      <c r="I10549" s="12">
        <v>110</v>
      </c>
      <c r="J10549" s="11" t="s">
        <v>8059</v>
      </c>
      <c r="K10549" s="36" t="s">
        <v>8058</v>
      </c>
      <c r="L10549" s="42" t="s">
        <v>9</v>
      </c>
    </row>
    <row r="10550" spans="1:12">
      <c r="A10550" s="36">
        <v>2018</v>
      </c>
      <c r="B10550" s="14" t="s">
        <v>2254</v>
      </c>
      <c r="C10550" s="9">
        <v>43145</v>
      </c>
      <c r="D10550" s="14" t="s">
        <v>537</v>
      </c>
      <c r="E10550" s="1" t="s">
        <v>6</v>
      </c>
      <c r="F10550" s="1">
        <v>4136</v>
      </c>
      <c r="G10550" s="1" t="s">
        <v>137</v>
      </c>
      <c r="H10550" s="11" t="s">
        <v>2764</v>
      </c>
      <c r="I10550" s="12">
        <v>264</v>
      </c>
      <c r="J10550" s="11">
        <v>12347</v>
      </c>
      <c r="K10550" s="36" t="s">
        <v>7090</v>
      </c>
      <c r="L10550" s="42" t="s">
        <v>9</v>
      </c>
    </row>
    <row r="10551" spans="1:12">
      <c r="A10551" s="36">
        <v>2018</v>
      </c>
      <c r="B10551" s="14" t="s">
        <v>2254</v>
      </c>
      <c r="C10551" s="9">
        <v>43145</v>
      </c>
      <c r="D10551" s="14" t="s">
        <v>537</v>
      </c>
      <c r="E10551" s="1" t="s">
        <v>6</v>
      </c>
      <c r="F10551" s="1">
        <v>4136</v>
      </c>
      <c r="G10551" s="1" t="s">
        <v>137</v>
      </c>
      <c r="H10551" s="11" t="s">
        <v>2764</v>
      </c>
      <c r="I10551" s="12">
        <v>143</v>
      </c>
      <c r="J10551" s="11">
        <v>12348</v>
      </c>
      <c r="K10551" s="36" t="s">
        <v>7090</v>
      </c>
      <c r="L10551" s="42" t="s">
        <v>9</v>
      </c>
    </row>
    <row r="10552" spans="1:12">
      <c r="A10552" s="36">
        <v>2018</v>
      </c>
      <c r="B10552" s="14" t="s">
        <v>2254</v>
      </c>
      <c r="C10552" s="9">
        <v>43149</v>
      </c>
      <c r="D10552" s="14" t="s">
        <v>537</v>
      </c>
      <c r="E10552" s="1" t="s">
        <v>6</v>
      </c>
      <c r="F10552" s="1">
        <v>4126</v>
      </c>
      <c r="G10552" s="1" t="s">
        <v>179</v>
      </c>
      <c r="H10552" s="1" t="s">
        <v>281</v>
      </c>
      <c r="I10552" s="12">
        <v>215</v>
      </c>
      <c r="J10552" s="11">
        <v>71771</v>
      </c>
      <c r="K10552" s="36" t="s">
        <v>4775</v>
      </c>
      <c r="L10552" s="42" t="s">
        <v>9</v>
      </c>
    </row>
    <row r="10553" spans="1:12">
      <c r="A10553" s="36">
        <v>2018</v>
      </c>
      <c r="B10553" s="14" t="s">
        <v>2254</v>
      </c>
      <c r="C10553" s="9">
        <v>43132</v>
      </c>
      <c r="D10553" s="14" t="s">
        <v>537</v>
      </c>
      <c r="E10553" s="1" t="s">
        <v>6</v>
      </c>
      <c r="F10553" s="1">
        <v>4136</v>
      </c>
      <c r="G10553" s="1" t="s">
        <v>137</v>
      </c>
      <c r="H10553" s="1" t="s">
        <v>138</v>
      </c>
      <c r="I10553" s="12">
        <v>133.5</v>
      </c>
      <c r="J10553" s="11">
        <v>1767</v>
      </c>
      <c r="K10553" s="36" t="s">
        <v>5434</v>
      </c>
      <c r="L10553" s="42" t="s">
        <v>9</v>
      </c>
    </row>
    <row r="10554" spans="1:12">
      <c r="A10554" s="36">
        <v>2018</v>
      </c>
      <c r="B10554" s="14" t="s">
        <v>2254</v>
      </c>
      <c r="C10554" s="9">
        <v>43132</v>
      </c>
      <c r="D10554" s="14" t="s">
        <v>537</v>
      </c>
      <c r="E10554" s="1" t="s">
        <v>6</v>
      </c>
      <c r="F10554" s="1">
        <v>4136</v>
      </c>
      <c r="G10554" s="1" t="s">
        <v>137</v>
      </c>
      <c r="H10554" s="1" t="s">
        <v>138</v>
      </c>
      <c r="I10554" s="12">
        <v>177.6</v>
      </c>
      <c r="J10554" s="11">
        <v>1768</v>
      </c>
      <c r="K10554" s="36" t="s">
        <v>5434</v>
      </c>
      <c r="L10554" s="42" t="s">
        <v>9</v>
      </c>
    </row>
    <row r="10555" spans="1:12">
      <c r="A10555" s="36">
        <v>2018</v>
      </c>
      <c r="B10555" s="14" t="s">
        <v>2254</v>
      </c>
      <c r="C10555" s="9">
        <v>43132</v>
      </c>
      <c r="D10555" s="14" t="s">
        <v>537</v>
      </c>
      <c r="E10555" s="1" t="s">
        <v>6</v>
      </c>
      <c r="F10555" s="1">
        <v>4136</v>
      </c>
      <c r="G10555" s="1" t="s">
        <v>137</v>
      </c>
      <c r="H10555" s="1" t="s">
        <v>138</v>
      </c>
      <c r="I10555" s="12">
        <v>189</v>
      </c>
      <c r="J10555" s="11">
        <v>1770</v>
      </c>
      <c r="K10555" s="36" t="s">
        <v>5434</v>
      </c>
      <c r="L10555" s="42" t="s">
        <v>9</v>
      </c>
    </row>
    <row r="10556" spans="1:12">
      <c r="A10556" s="36">
        <v>2018</v>
      </c>
      <c r="B10556" s="14" t="s">
        <v>2254</v>
      </c>
      <c r="C10556" s="9">
        <v>43132</v>
      </c>
      <c r="D10556" s="14" t="s">
        <v>537</v>
      </c>
      <c r="E10556" s="1" t="s">
        <v>6</v>
      </c>
      <c r="F10556" s="1">
        <v>4136</v>
      </c>
      <c r="G10556" s="1" t="s">
        <v>137</v>
      </c>
      <c r="H10556" s="1" t="s">
        <v>138</v>
      </c>
      <c r="I10556" s="12">
        <v>60.9</v>
      </c>
      <c r="J10556" s="11">
        <v>1772</v>
      </c>
      <c r="K10556" s="36" t="s">
        <v>5434</v>
      </c>
      <c r="L10556" s="42" t="s">
        <v>9</v>
      </c>
    </row>
    <row r="10557" spans="1:12">
      <c r="A10557" s="36">
        <v>2018</v>
      </c>
      <c r="B10557" s="14" t="s">
        <v>2254</v>
      </c>
      <c r="C10557" s="9">
        <v>43134</v>
      </c>
      <c r="D10557" s="14" t="s">
        <v>537</v>
      </c>
      <c r="E10557" s="1" t="s">
        <v>6</v>
      </c>
      <c r="F10557" s="1">
        <v>4136</v>
      </c>
      <c r="G10557" s="1" t="s">
        <v>137</v>
      </c>
      <c r="H10557" s="1" t="s">
        <v>138</v>
      </c>
      <c r="I10557" s="12">
        <v>115.4</v>
      </c>
      <c r="J10557" s="11">
        <v>1784</v>
      </c>
      <c r="K10557" s="36" t="s">
        <v>19</v>
      </c>
      <c r="L10557" s="42" t="s">
        <v>9</v>
      </c>
    </row>
    <row r="10558" spans="1:12">
      <c r="A10558" s="36">
        <v>2018</v>
      </c>
      <c r="B10558" s="14" t="s">
        <v>2254</v>
      </c>
      <c r="C10558" s="9">
        <v>43134</v>
      </c>
      <c r="D10558" s="14" t="s">
        <v>537</v>
      </c>
      <c r="E10558" s="1" t="s">
        <v>6</v>
      </c>
      <c r="F10558" s="1">
        <v>4136</v>
      </c>
      <c r="G10558" s="1" t="s">
        <v>137</v>
      </c>
      <c r="H10558" s="1" t="s">
        <v>138</v>
      </c>
      <c r="I10558" s="12">
        <v>78.2</v>
      </c>
      <c r="J10558" s="11">
        <v>1783</v>
      </c>
      <c r="K10558" s="36" t="s">
        <v>19</v>
      </c>
      <c r="L10558" s="42" t="s">
        <v>9</v>
      </c>
    </row>
    <row r="10559" spans="1:12">
      <c r="A10559" s="36">
        <v>2018</v>
      </c>
      <c r="B10559" s="14" t="s">
        <v>2254</v>
      </c>
      <c r="C10559" s="9">
        <v>43134</v>
      </c>
      <c r="D10559" s="14" t="s">
        <v>537</v>
      </c>
      <c r="E10559" s="1" t="s">
        <v>6</v>
      </c>
      <c r="F10559" s="1">
        <v>4136</v>
      </c>
      <c r="G10559" s="1" t="s">
        <v>137</v>
      </c>
      <c r="H10559" s="1" t="s">
        <v>138</v>
      </c>
      <c r="I10559" s="12">
        <v>169.3</v>
      </c>
      <c r="J10559" s="11">
        <v>1781</v>
      </c>
      <c r="K10559" s="36" t="s">
        <v>19</v>
      </c>
      <c r="L10559" s="42" t="s">
        <v>9</v>
      </c>
    </row>
    <row r="10560" spans="1:12">
      <c r="A10560" s="36">
        <v>2018</v>
      </c>
      <c r="B10560" s="14" t="s">
        <v>2254</v>
      </c>
      <c r="C10560" s="9">
        <v>43133</v>
      </c>
      <c r="D10560" s="14" t="s">
        <v>537</v>
      </c>
      <c r="E10560" s="1" t="s">
        <v>6</v>
      </c>
      <c r="F10560" s="1">
        <v>4136</v>
      </c>
      <c r="G10560" s="1" t="s">
        <v>137</v>
      </c>
      <c r="H10560" s="1" t="s">
        <v>138</v>
      </c>
      <c r="I10560" s="12">
        <v>153.6</v>
      </c>
      <c r="J10560" s="11">
        <v>1776</v>
      </c>
      <c r="K10560" s="36" t="s">
        <v>19</v>
      </c>
      <c r="L10560" s="42" t="s">
        <v>9</v>
      </c>
    </row>
    <row r="10561" spans="1:12">
      <c r="A10561" s="36">
        <v>2018</v>
      </c>
      <c r="B10561" s="14" t="s">
        <v>2254</v>
      </c>
      <c r="C10561" s="9">
        <v>43133</v>
      </c>
      <c r="D10561" s="14" t="s">
        <v>537</v>
      </c>
      <c r="E10561" s="1" t="s">
        <v>6</v>
      </c>
      <c r="F10561" s="1">
        <v>4136</v>
      </c>
      <c r="G10561" s="1" t="s">
        <v>137</v>
      </c>
      <c r="H10561" s="1" t="s">
        <v>138</v>
      </c>
      <c r="I10561" s="12">
        <v>174.2</v>
      </c>
      <c r="J10561" s="11">
        <v>1777</v>
      </c>
      <c r="K10561" s="36" t="s">
        <v>19</v>
      </c>
      <c r="L10561" s="42" t="s">
        <v>9</v>
      </c>
    </row>
    <row r="10562" spans="1:12">
      <c r="A10562" s="36">
        <v>2018</v>
      </c>
      <c r="B10562" s="14" t="s">
        <v>2254</v>
      </c>
      <c r="C10562" s="9">
        <v>43133</v>
      </c>
      <c r="D10562" s="14" t="s">
        <v>537</v>
      </c>
      <c r="E10562" s="1" t="s">
        <v>6</v>
      </c>
      <c r="F10562" s="1">
        <v>4136</v>
      </c>
      <c r="G10562" s="1" t="s">
        <v>137</v>
      </c>
      <c r="H10562" s="1" t="s">
        <v>138</v>
      </c>
      <c r="I10562" s="12">
        <v>164.7</v>
      </c>
      <c r="J10562" s="11">
        <v>1779</v>
      </c>
      <c r="K10562" s="36" t="s">
        <v>19</v>
      </c>
      <c r="L10562" s="42" t="s">
        <v>9</v>
      </c>
    </row>
    <row r="10563" spans="1:12">
      <c r="A10563" s="36">
        <v>2018</v>
      </c>
      <c r="B10563" s="14" t="s">
        <v>2254</v>
      </c>
      <c r="C10563" s="9">
        <v>43153</v>
      </c>
      <c r="D10563" s="14" t="s">
        <v>809</v>
      </c>
      <c r="E10563" s="1" t="s">
        <v>917</v>
      </c>
      <c r="F10563" s="1">
        <v>5756</v>
      </c>
      <c r="G10563" s="1" t="s">
        <v>37</v>
      </c>
      <c r="H10563" s="1" t="s">
        <v>274</v>
      </c>
      <c r="I10563" s="12">
        <v>55.1</v>
      </c>
      <c r="J10563" s="11">
        <v>546803</v>
      </c>
      <c r="K10563" s="36" t="s">
        <v>8060</v>
      </c>
      <c r="L10563" s="42" t="s">
        <v>9</v>
      </c>
    </row>
    <row r="10564" spans="1:12">
      <c r="A10564" s="36">
        <v>2018</v>
      </c>
      <c r="B10564" s="14" t="s">
        <v>2254</v>
      </c>
      <c r="C10564" s="9">
        <v>43133</v>
      </c>
      <c r="D10564" s="14" t="s">
        <v>809</v>
      </c>
      <c r="E10564" s="1" t="s">
        <v>917</v>
      </c>
      <c r="F10564" s="1">
        <v>5756</v>
      </c>
      <c r="G10564" s="1" t="s">
        <v>37</v>
      </c>
      <c r="H10564" s="1" t="s">
        <v>274</v>
      </c>
      <c r="I10564" s="12">
        <v>55.7</v>
      </c>
      <c r="J10564" s="11">
        <v>547471</v>
      </c>
      <c r="K10564" s="36" t="s">
        <v>8061</v>
      </c>
      <c r="L10564" s="42" t="s">
        <v>9</v>
      </c>
    </row>
    <row r="10565" spans="1:12">
      <c r="A10565" s="36">
        <v>2018</v>
      </c>
      <c r="B10565" s="14" t="s">
        <v>2254</v>
      </c>
      <c r="C10565" s="9">
        <v>43134</v>
      </c>
      <c r="D10565" s="14" t="s">
        <v>809</v>
      </c>
      <c r="E10565" s="1" t="s">
        <v>917</v>
      </c>
      <c r="F10565" s="1">
        <v>5756</v>
      </c>
      <c r="G10565" s="1" t="s">
        <v>37</v>
      </c>
      <c r="H10565" s="1" t="s">
        <v>274</v>
      </c>
      <c r="I10565" s="12">
        <v>35.5</v>
      </c>
      <c r="J10565" s="11">
        <v>547474</v>
      </c>
      <c r="K10565" s="36" t="s">
        <v>8061</v>
      </c>
      <c r="L10565" s="42" t="s">
        <v>9</v>
      </c>
    </row>
    <row r="10566" spans="1:12">
      <c r="A10566" s="36">
        <v>2018</v>
      </c>
      <c r="B10566" s="14" t="s">
        <v>2254</v>
      </c>
      <c r="C10566" s="9">
        <v>43134</v>
      </c>
      <c r="D10566" s="14" t="s">
        <v>809</v>
      </c>
      <c r="E10566" s="1" t="s">
        <v>917</v>
      </c>
      <c r="F10566" s="1">
        <v>5756</v>
      </c>
      <c r="G10566" s="1" t="s">
        <v>37</v>
      </c>
      <c r="H10566" s="1" t="s">
        <v>274</v>
      </c>
      <c r="I10566" s="12">
        <v>27.6</v>
      </c>
      <c r="J10566" s="11">
        <v>547472</v>
      </c>
      <c r="K10566" s="36" t="s">
        <v>8061</v>
      </c>
      <c r="L10566" s="42" t="s">
        <v>9</v>
      </c>
    </row>
    <row r="10567" spans="1:12">
      <c r="A10567" s="36">
        <v>2018</v>
      </c>
      <c r="B10567" s="14" t="s">
        <v>2254</v>
      </c>
      <c r="C10567" s="9">
        <v>43137</v>
      </c>
      <c r="D10567" s="14" t="s">
        <v>809</v>
      </c>
      <c r="E10567" s="1" t="s">
        <v>917</v>
      </c>
      <c r="F10567" s="1">
        <v>5756</v>
      </c>
      <c r="G10567" s="1" t="s">
        <v>37</v>
      </c>
      <c r="H10567" s="1" t="s">
        <v>274</v>
      </c>
      <c r="I10567" s="12">
        <v>40.4</v>
      </c>
      <c r="J10567" s="11">
        <v>546640</v>
      </c>
      <c r="K10567" s="36" t="s">
        <v>8061</v>
      </c>
      <c r="L10567" s="42" t="s">
        <v>9</v>
      </c>
    </row>
    <row r="10568" spans="1:12">
      <c r="A10568" s="36">
        <v>2018</v>
      </c>
      <c r="B10568" s="14" t="s">
        <v>2254</v>
      </c>
      <c r="C10568" s="9">
        <v>43140</v>
      </c>
      <c r="D10568" s="14" t="s">
        <v>809</v>
      </c>
      <c r="E10568" s="1" t="s">
        <v>917</v>
      </c>
      <c r="F10568" s="1">
        <v>5756</v>
      </c>
      <c r="G10568" s="1" t="s">
        <v>37</v>
      </c>
      <c r="H10568" s="1" t="s">
        <v>274</v>
      </c>
      <c r="I10568" s="12">
        <v>72.400000000000006</v>
      </c>
      <c r="J10568" s="11">
        <v>547521</v>
      </c>
      <c r="K10568" s="36" t="s">
        <v>8061</v>
      </c>
      <c r="L10568" s="42" t="s">
        <v>9</v>
      </c>
    </row>
    <row r="10569" spans="1:12">
      <c r="A10569" s="36">
        <v>2018</v>
      </c>
      <c r="B10569" s="14" t="s">
        <v>2254</v>
      </c>
      <c r="C10569" s="9">
        <v>43142</v>
      </c>
      <c r="D10569" s="14" t="s">
        <v>809</v>
      </c>
      <c r="E10569" s="1" t="s">
        <v>917</v>
      </c>
      <c r="F10569" s="1">
        <v>5756</v>
      </c>
      <c r="G10569" s="1" t="s">
        <v>37</v>
      </c>
      <c r="H10569" s="1" t="s">
        <v>274</v>
      </c>
      <c r="I10569" s="12">
        <v>61.6</v>
      </c>
      <c r="J10569" s="11">
        <v>547536</v>
      </c>
      <c r="K10569" s="36" t="s">
        <v>8061</v>
      </c>
      <c r="L10569" s="42" t="s">
        <v>9</v>
      </c>
    </row>
    <row r="10570" spans="1:12">
      <c r="A10570" s="36">
        <v>2018</v>
      </c>
      <c r="B10570" s="14" t="s">
        <v>2254</v>
      </c>
      <c r="C10570" s="9">
        <v>43150</v>
      </c>
      <c r="D10570" s="14" t="s">
        <v>809</v>
      </c>
      <c r="E10570" s="1" t="s">
        <v>917</v>
      </c>
      <c r="F10570" s="1">
        <v>5756</v>
      </c>
      <c r="G10570" s="1" t="s">
        <v>37</v>
      </c>
      <c r="H10570" s="1" t="s">
        <v>274</v>
      </c>
      <c r="I10570" s="12">
        <v>27.3</v>
      </c>
      <c r="J10570" s="11">
        <v>546763</v>
      </c>
      <c r="K10570" s="36" t="s">
        <v>8061</v>
      </c>
      <c r="L10570" s="42" t="s">
        <v>9</v>
      </c>
    </row>
    <row r="10571" spans="1:12">
      <c r="A10571" s="36">
        <v>2018</v>
      </c>
      <c r="B10571" s="14" t="s">
        <v>2254</v>
      </c>
      <c r="C10571" s="9">
        <v>43151</v>
      </c>
      <c r="D10571" s="14" t="s">
        <v>809</v>
      </c>
      <c r="E10571" s="1" t="s">
        <v>917</v>
      </c>
      <c r="F10571" s="1">
        <v>5756</v>
      </c>
      <c r="G10571" s="1" t="s">
        <v>37</v>
      </c>
      <c r="H10571" s="1" t="s">
        <v>274</v>
      </c>
      <c r="I10571" s="12">
        <v>69.400000000000006</v>
      </c>
      <c r="J10571" s="11">
        <v>546765</v>
      </c>
      <c r="K10571" s="36" t="s">
        <v>8061</v>
      </c>
      <c r="L10571" s="42" t="s">
        <v>9</v>
      </c>
    </row>
    <row r="10572" spans="1:12">
      <c r="A10572" s="36">
        <v>2018</v>
      </c>
      <c r="B10572" s="14" t="s">
        <v>2254</v>
      </c>
      <c r="C10572" s="9">
        <v>43153</v>
      </c>
      <c r="D10572" s="14" t="s">
        <v>809</v>
      </c>
      <c r="E10572" s="1" t="s">
        <v>917</v>
      </c>
      <c r="F10572" s="1">
        <v>5756</v>
      </c>
      <c r="G10572" s="1" t="s">
        <v>37</v>
      </c>
      <c r="H10572" s="1" t="s">
        <v>274</v>
      </c>
      <c r="I10572" s="12">
        <v>35.9</v>
      </c>
      <c r="J10572" s="11">
        <v>546801</v>
      </c>
      <c r="K10572" s="36" t="s">
        <v>8061</v>
      </c>
      <c r="L10572" s="42" t="s">
        <v>9</v>
      </c>
    </row>
    <row r="10573" spans="1:12">
      <c r="A10573" s="36">
        <v>2018</v>
      </c>
      <c r="B10573" s="14" t="s">
        <v>2254</v>
      </c>
      <c r="C10573" s="9">
        <v>43148</v>
      </c>
      <c r="D10573" s="14" t="s">
        <v>537</v>
      </c>
      <c r="E10573" s="1" t="s">
        <v>6</v>
      </c>
      <c r="F10573" s="1">
        <v>4125</v>
      </c>
      <c r="G10573" s="1" t="s">
        <v>137</v>
      </c>
      <c r="H10573" s="1" t="s">
        <v>138</v>
      </c>
      <c r="I10573" s="12">
        <v>217.8</v>
      </c>
      <c r="J10573" s="11">
        <v>1817</v>
      </c>
      <c r="K10573" s="36" t="s">
        <v>6182</v>
      </c>
      <c r="L10573" s="42" t="s">
        <v>9</v>
      </c>
    </row>
    <row r="10574" spans="1:12">
      <c r="A10574" s="36">
        <v>2018</v>
      </c>
      <c r="B10574" s="14" t="s">
        <v>2254</v>
      </c>
      <c r="C10574" s="9">
        <v>43155</v>
      </c>
      <c r="D10574" s="14" t="s">
        <v>537</v>
      </c>
      <c r="E10574" s="1" t="s">
        <v>6</v>
      </c>
      <c r="F10574" s="1">
        <v>4125</v>
      </c>
      <c r="G10574" s="1" t="s">
        <v>137</v>
      </c>
      <c r="H10574" s="1" t="s">
        <v>138</v>
      </c>
      <c r="I10574" s="12">
        <v>242.4</v>
      </c>
      <c r="J10574" s="11">
        <v>1827</v>
      </c>
      <c r="K10574" s="36" t="s">
        <v>2770</v>
      </c>
      <c r="L10574" s="42" t="s">
        <v>9</v>
      </c>
    </row>
    <row r="10575" spans="1:12">
      <c r="A10575" s="36">
        <v>2018</v>
      </c>
      <c r="B10575" s="14" t="s">
        <v>2254</v>
      </c>
      <c r="C10575" s="9">
        <v>43138</v>
      </c>
      <c r="D10575" s="14" t="s">
        <v>537</v>
      </c>
      <c r="E10575" s="1" t="s">
        <v>13</v>
      </c>
      <c r="F10575" s="1">
        <v>5080</v>
      </c>
      <c r="G10575" s="1" t="s">
        <v>510</v>
      </c>
      <c r="H10575" s="11" t="s">
        <v>2087</v>
      </c>
      <c r="I10575" s="12">
        <v>45</v>
      </c>
      <c r="J10575" s="11">
        <v>1827</v>
      </c>
      <c r="K10575" s="36" t="s">
        <v>28</v>
      </c>
      <c r="L10575" s="42" t="s">
        <v>9</v>
      </c>
    </row>
    <row r="10576" spans="1:12">
      <c r="A10576" s="36">
        <v>2018</v>
      </c>
      <c r="B10576" s="14" t="s">
        <v>2254</v>
      </c>
      <c r="C10576" s="9">
        <v>43146</v>
      </c>
      <c r="D10576" s="14" t="s">
        <v>537</v>
      </c>
      <c r="E10576" s="1" t="s">
        <v>7520</v>
      </c>
      <c r="F10576" s="1">
        <v>3120</v>
      </c>
      <c r="G10576" s="1" t="s">
        <v>179</v>
      </c>
      <c r="H10576" s="1" t="s">
        <v>2014</v>
      </c>
      <c r="I10576" s="12">
        <v>190</v>
      </c>
      <c r="J10576" s="11">
        <v>20541</v>
      </c>
      <c r="K10576" s="36" t="s">
        <v>8062</v>
      </c>
      <c r="L10576" s="42" t="s">
        <v>35</v>
      </c>
    </row>
    <row r="10577" spans="1:12">
      <c r="A10577" s="36">
        <v>2018</v>
      </c>
      <c r="B10577" s="14" t="s">
        <v>2254</v>
      </c>
      <c r="C10577" s="9">
        <v>43146</v>
      </c>
      <c r="D10577" s="14" t="s">
        <v>537</v>
      </c>
      <c r="E10577" s="1" t="s">
        <v>7520</v>
      </c>
      <c r="F10577" s="1">
        <v>3119</v>
      </c>
      <c r="G10577" s="1" t="s">
        <v>179</v>
      </c>
      <c r="H10577" s="1" t="s">
        <v>2014</v>
      </c>
      <c r="I10577" s="12">
        <v>119</v>
      </c>
      <c r="J10577" s="11">
        <v>20542</v>
      </c>
      <c r="K10577" s="36" t="s">
        <v>8062</v>
      </c>
      <c r="L10577" s="42" t="s">
        <v>35</v>
      </c>
    </row>
    <row r="10578" spans="1:12">
      <c r="A10578" s="36">
        <v>2018</v>
      </c>
      <c r="B10578" s="14" t="s">
        <v>2254</v>
      </c>
      <c r="C10578" s="9">
        <v>43146</v>
      </c>
      <c r="D10578" s="14" t="s">
        <v>537</v>
      </c>
      <c r="E10578" s="1" t="s">
        <v>7520</v>
      </c>
      <c r="F10578" s="1">
        <v>3119</v>
      </c>
      <c r="G10578" s="1" t="s">
        <v>179</v>
      </c>
      <c r="H10578" s="1" t="s">
        <v>2014</v>
      </c>
      <c r="I10578" s="12">
        <v>103</v>
      </c>
      <c r="J10578" s="11">
        <v>20540</v>
      </c>
      <c r="K10578" s="36" t="s">
        <v>8062</v>
      </c>
      <c r="L10578" s="42" t="s">
        <v>35</v>
      </c>
    </row>
    <row r="10579" spans="1:12">
      <c r="A10579" s="36">
        <v>2018</v>
      </c>
      <c r="B10579" s="14" t="s">
        <v>2254</v>
      </c>
      <c r="C10579" s="9">
        <v>43132</v>
      </c>
      <c r="D10579" s="14" t="s">
        <v>537</v>
      </c>
      <c r="E10579" s="1" t="s">
        <v>181</v>
      </c>
      <c r="F10579" s="1">
        <v>4001</v>
      </c>
      <c r="G10579" s="1" t="s">
        <v>179</v>
      </c>
      <c r="H10579" s="1" t="s">
        <v>102</v>
      </c>
      <c r="I10579" s="12">
        <v>65</v>
      </c>
      <c r="J10579" s="11">
        <v>8005</v>
      </c>
      <c r="K10579" s="36"/>
      <c r="L10579" s="42" t="s">
        <v>35</v>
      </c>
    </row>
    <row r="10580" spans="1:12">
      <c r="A10580" s="36">
        <v>2018</v>
      </c>
      <c r="B10580" s="14" t="s">
        <v>2254</v>
      </c>
      <c r="C10580" s="9">
        <v>43133</v>
      </c>
      <c r="D10580" s="14" t="s">
        <v>537</v>
      </c>
      <c r="E10580" s="1" t="s">
        <v>181</v>
      </c>
      <c r="F10580" s="1">
        <v>4019</v>
      </c>
      <c r="G10580" s="1" t="s">
        <v>179</v>
      </c>
      <c r="H10580" s="1" t="s">
        <v>2014</v>
      </c>
      <c r="I10580" s="12">
        <v>135</v>
      </c>
      <c r="J10580" s="11">
        <v>20527</v>
      </c>
      <c r="K10580" s="36" t="s">
        <v>8063</v>
      </c>
      <c r="L10580" s="42" t="s">
        <v>35</v>
      </c>
    </row>
    <row r="10581" spans="1:12">
      <c r="A10581" s="36">
        <v>2018</v>
      </c>
      <c r="B10581" s="14" t="s">
        <v>2254</v>
      </c>
      <c r="C10581" s="9">
        <v>43133</v>
      </c>
      <c r="D10581" s="14" t="s">
        <v>537</v>
      </c>
      <c r="E10581" s="1" t="s">
        <v>181</v>
      </c>
      <c r="F10581" s="1">
        <v>4019</v>
      </c>
      <c r="G10581" s="1" t="s">
        <v>179</v>
      </c>
      <c r="H10581" s="1" t="s">
        <v>2014</v>
      </c>
      <c r="I10581" s="12">
        <v>155</v>
      </c>
      <c r="J10581" s="11">
        <v>20528</v>
      </c>
      <c r="K10581" s="36"/>
      <c r="L10581" s="42" t="s">
        <v>35</v>
      </c>
    </row>
    <row r="10582" spans="1:12">
      <c r="A10582" s="36">
        <v>2018</v>
      </c>
      <c r="B10582" s="14" t="s">
        <v>2254</v>
      </c>
      <c r="C10582" s="9">
        <v>43137</v>
      </c>
      <c r="D10582" s="14" t="s">
        <v>537</v>
      </c>
      <c r="E10582" s="1" t="s">
        <v>181</v>
      </c>
      <c r="F10582" s="1">
        <v>4001</v>
      </c>
      <c r="G10582" s="1" t="s">
        <v>179</v>
      </c>
      <c r="H10582" s="1" t="s">
        <v>2014</v>
      </c>
      <c r="I10582" s="12">
        <v>158</v>
      </c>
      <c r="J10582" s="11">
        <v>21489</v>
      </c>
      <c r="K10582" s="36"/>
      <c r="L10582" s="42" t="s">
        <v>35</v>
      </c>
    </row>
    <row r="10583" spans="1:12">
      <c r="A10583" s="36">
        <v>2018</v>
      </c>
      <c r="B10583" s="14" t="s">
        <v>2254</v>
      </c>
      <c r="C10583" s="9">
        <v>43138</v>
      </c>
      <c r="D10583" s="14" t="s">
        <v>537</v>
      </c>
      <c r="E10583" s="1" t="s">
        <v>181</v>
      </c>
      <c r="F10583" s="1">
        <v>4001</v>
      </c>
      <c r="G10583" s="1" t="s">
        <v>179</v>
      </c>
      <c r="H10583" s="11" t="s">
        <v>1717</v>
      </c>
      <c r="I10583" s="12">
        <v>131</v>
      </c>
      <c r="J10583" s="11">
        <v>21494</v>
      </c>
      <c r="K10583" s="36" t="s">
        <v>8064</v>
      </c>
      <c r="L10583" s="42" t="s">
        <v>35</v>
      </c>
    </row>
    <row r="10584" spans="1:12">
      <c r="A10584" s="36">
        <v>2018</v>
      </c>
      <c r="B10584" s="14" t="s">
        <v>2254</v>
      </c>
      <c r="C10584" s="9">
        <v>43139</v>
      </c>
      <c r="D10584" s="14" t="s">
        <v>537</v>
      </c>
      <c r="E10584" s="1" t="s">
        <v>181</v>
      </c>
      <c r="F10584" s="1">
        <v>4019</v>
      </c>
      <c r="G10584" s="1" t="s">
        <v>179</v>
      </c>
      <c r="H10584" s="11" t="s">
        <v>1717</v>
      </c>
      <c r="I10584" s="12">
        <v>154</v>
      </c>
      <c r="J10584" s="11">
        <v>21502</v>
      </c>
      <c r="K10584" s="36" t="s">
        <v>8065</v>
      </c>
      <c r="L10584" s="42" t="s">
        <v>35</v>
      </c>
    </row>
    <row r="10585" spans="1:12">
      <c r="A10585" s="36">
        <v>2018</v>
      </c>
      <c r="B10585" s="14" t="s">
        <v>2254</v>
      </c>
      <c r="C10585" s="9">
        <v>43143</v>
      </c>
      <c r="D10585" s="14" t="s">
        <v>537</v>
      </c>
      <c r="E10585" s="1" t="s">
        <v>181</v>
      </c>
      <c r="F10585" s="1">
        <v>4001</v>
      </c>
      <c r="G10585" s="1" t="s">
        <v>179</v>
      </c>
      <c r="H10585" s="11" t="s">
        <v>1717</v>
      </c>
      <c r="I10585" s="12">
        <v>140</v>
      </c>
      <c r="J10585" s="11">
        <v>21514</v>
      </c>
      <c r="K10585" s="36" t="s">
        <v>8066</v>
      </c>
      <c r="L10585" s="42" t="s">
        <v>35</v>
      </c>
    </row>
    <row r="10586" spans="1:12">
      <c r="A10586" s="36">
        <v>2018</v>
      </c>
      <c r="B10586" s="14" t="s">
        <v>2254</v>
      </c>
      <c r="C10586" s="9">
        <v>43138</v>
      </c>
      <c r="D10586" s="14" t="s">
        <v>537</v>
      </c>
      <c r="E10586" s="1" t="s">
        <v>181</v>
      </c>
      <c r="F10586" s="1">
        <v>4001</v>
      </c>
      <c r="G10586" s="1" t="s">
        <v>269</v>
      </c>
      <c r="H10586" s="1" t="s">
        <v>156</v>
      </c>
      <c r="I10586" s="12">
        <v>187</v>
      </c>
      <c r="J10586" s="11" t="s">
        <v>8067</v>
      </c>
      <c r="K10586" s="36" t="s">
        <v>8064</v>
      </c>
      <c r="L10586" s="42" t="s">
        <v>35</v>
      </c>
    </row>
    <row r="10587" spans="1:12">
      <c r="A10587" s="36">
        <v>2018</v>
      </c>
      <c r="B10587" s="14" t="s">
        <v>2254</v>
      </c>
      <c r="C10587" s="9">
        <v>43141</v>
      </c>
      <c r="D10587" s="14" t="s">
        <v>537</v>
      </c>
      <c r="E10587" s="1" t="s">
        <v>181</v>
      </c>
      <c r="F10587" s="1">
        <v>4001</v>
      </c>
      <c r="G10587" s="1" t="s">
        <v>37</v>
      </c>
      <c r="H10587" s="1" t="s">
        <v>274</v>
      </c>
      <c r="I10587" s="12">
        <v>170</v>
      </c>
      <c r="J10587" s="11" t="s">
        <v>8068</v>
      </c>
      <c r="K10587" s="36" t="s">
        <v>8066</v>
      </c>
      <c r="L10587" s="42" t="s">
        <v>35</v>
      </c>
    </row>
    <row r="10588" spans="1:12">
      <c r="A10588" s="36">
        <v>2018</v>
      </c>
      <c r="B10588" s="14" t="s">
        <v>2254</v>
      </c>
      <c r="C10588" s="9">
        <v>43143</v>
      </c>
      <c r="D10588" s="14" t="s">
        <v>537</v>
      </c>
      <c r="E10588" s="1" t="s">
        <v>181</v>
      </c>
      <c r="F10588" s="1">
        <v>4001</v>
      </c>
      <c r="G10588" s="1" t="s">
        <v>1050</v>
      </c>
      <c r="H10588" s="11" t="s">
        <v>7515</v>
      </c>
      <c r="I10588" s="12">
        <v>105.8</v>
      </c>
      <c r="J10588" s="11">
        <v>22701</v>
      </c>
      <c r="K10588" s="36" t="s">
        <v>8066</v>
      </c>
      <c r="L10588" s="42" t="s">
        <v>35</v>
      </c>
    </row>
    <row r="10589" spans="1:12">
      <c r="A10589" s="36">
        <v>2018</v>
      </c>
      <c r="B10589" s="14" t="s">
        <v>2254</v>
      </c>
      <c r="C10589" s="9">
        <v>43152</v>
      </c>
      <c r="D10589" s="14" t="s">
        <v>537</v>
      </c>
      <c r="E10589" s="1" t="s">
        <v>181</v>
      </c>
      <c r="F10589" s="1">
        <v>4019</v>
      </c>
      <c r="G10589" s="1" t="s">
        <v>179</v>
      </c>
      <c r="H10589" s="1" t="s">
        <v>2014</v>
      </c>
      <c r="I10589" s="12">
        <v>155</v>
      </c>
      <c r="J10589" s="11">
        <v>20546</v>
      </c>
      <c r="K10589" s="36" t="s">
        <v>8069</v>
      </c>
      <c r="L10589" s="42" t="s">
        <v>35</v>
      </c>
    </row>
    <row r="10590" spans="1:12">
      <c r="A10590" s="36">
        <v>2018</v>
      </c>
      <c r="B10590" s="14" t="s">
        <v>2254</v>
      </c>
      <c r="C10590" s="9">
        <v>43152</v>
      </c>
      <c r="D10590" s="14" t="s">
        <v>537</v>
      </c>
      <c r="E10590" s="1" t="s">
        <v>181</v>
      </c>
      <c r="F10590" s="1">
        <v>4019</v>
      </c>
      <c r="G10590" s="1" t="s">
        <v>179</v>
      </c>
      <c r="H10590" s="1" t="s">
        <v>2014</v>
      </c>
      <c r="I10590" s="12">
        <v>137</v>
      </c>
      <c r="J10590" s="11">
        <v>20549</v>
      </c>
      <c r="K10590" s="36" t="s">
        <v>8069</v>
      </c>
      <c r="L10590" s="42" t="s">
        <v>35</v>
      </c>
    </row>
    <row r="10591" spans="1:12">
      <c r="A10591" s="36">
        <v>2018</v>
      </c>
      <c r="B10591" s="14" t="s">
        <v>2254</v>
      </c>
      <c r="C10591" s="9">
        <v>43154</v>
      </c>
      <c r="D10591" s="14" t="s">
        <v>537</v>
      </c>
      <c r="E10591" s="1" t="s">
        <v>181</v>
      </c>
      <c r="F10591" s="1">
        <v>4001</v>
      </c>
      <c r="G10591" s="1" t="s">
        <v>179</v>
      </c>
      <c r="H10591" s="11" t="s">
        <v>1717</v>
      </c>
      <c r="I10591" s="12">
        <v>121</v>
      </c>
      <c r="J10591" s="11">
        <v>21541</v>
      </c>
      <c r="K10591" s="36" t="s">
        <v>4900</v>
      </c>
      <c r="L10591" s="42" t="s">
        <v>35</v>
      </c>
    </row>
    <row r="10592" spans="1:12">
      <c r="A10592" s="36">
        <v>2018</v>
      </c>
      <c r="B10592" s="14" t="s">
        <v>2254</v>
      </c>
      <c r="C10592" s="9">
        <v>43155</v>
      </c>
      <c r="D10592" s="14" t="s">
        <v>537</v>
      </c>
      <c r="E10592" s="1" t="s">
        <v>181</v>
      </c>
      <c r="F10592" s="1">
        <v>4001</v>
      </c>
      <c r="G10592" s="1" t="s">
        <v>37</v>
      </c>
      <c r="H10592" s="1" t="s">
        <v>2197</v>
      </c>
      <c r="I10592" s="12">
        <v>76</v>
      </c>
      <c r="J10592" s="11" t="s">
        <v>8070</v>
      </c>
      <c r="K10592" s="36" t="s">
        <v>8069</v>
      </c>
      <c r="L10592" s="42" t="s">
        <v>35</v>
      </c>
    </row>
    <row r="10593" spans="1:12">
      <c r="A10593" s="36">
        <v>2018</v>
      </c>
      <c r="B10593" s="14" t="s">
        <v>2254</v>
      </c>
      <c r="C10593" s="9">
        <v>43155</v>
      </c>
      <c r="D10593" s="14" t="s">
        <v>537</v>
      </c>
      <c r="E10593" s="1" t="s">
        <v>181</v>
      </c>
      <c r="F10593" s="1">
        <v>4001</v>
      </c>
      <c r="G10593" s="1" t="s">
        <v>37</v>
      </c>
      <c r="H10593" s="1" t="s">
        <v>2197</v>
      </c>
      <c r="I10593" s="12">
        <v>135</v>
      </c>
      <c r="J10593" s="11" t="s">
        <v>8071</v>
      </c>
      <c r="K10593" s="36" t="s">
        <v>8069</v>
      </c>
      <c r="L10593" s="42" t="s">
        <v>35</v>
      </c>
    </row>
    <row r="10594" spans="1:12">
      <c r="A10594" s="36">
        <v>2018</v>
      </c>
      <c r="B10594" s="14" t="s">
        <v>2254</v>
      </c>
      <c r="C10594" s="9">
        <v>43156</v>
      </c>
      <c r="D10594" s="14" t="s">
        <v>537</v>
      </c>
      <c r="E10594" s="1" t="s">
        <v>181</v>
      </c>
      <c r="F10594" s="1">
        <v>4001</v>
      </c>
      <c r="G10594" s="1" t="s">
        <v>37</v>
      </c>
      <c r="H10594" s="1" t="s">
        <v>2197</v>
      </c>
      <c r="I10594" s="12">
        <v>150</v>
      </c>
      <c r="J10594" s="11" t="s">
        <v>8072</v>
      </c>
      <c r="K10594" s="36" t="s">
        <v>8069</v>
      </c>
      <c r="L10594" s="42" t="s">
        <v>35</v>
      </c>
    </row>
    <row r="10595" spans="1:12">
      <c r="A10595" s="36">
        <v>2018</v>
      </c>
      <c r="B10595" s="14" t="s">
        <v>2254</v>
      </c>
      <c r="C10595" s="9">
        <v>43156</v>
      </c>
      <c r="D10595" s="14" t="s">
        <v>537</v>
      </c>
      <c r="E10595" s="1" t="s">
        <v>181</v>
      </c>
      <c r="F10595" s="1">
        <v>4001</v>
      </c>
      <c r="G10595" s="1" t="s">
        <v>37</v>
      </c>
      <c r="H10595" s="1" t="s">
        <v>2197</v>
      </c>
      <c r="I10595" s="12">
        <v>164</v>
      </c>
      <c r="J10595" s="11" t="s">
        <v>8073</v>
      </c>
      <c r="K10595" s="36" t="s">
        <v>8069</v>
      </c>
      <c r="L10595" s="42" t="s">
        <v>35</v>
      </c>
    </row>
    <row r="10596" spans="1:12">
      <c r="A10596" s="36">
        <v>2018</v>
      </c>
      <c r="B10596" s="14" t="s">
        <v>2254</v>
      </c>
      <c r="C10596" s="9">
        <v>43156</v>
      </c>
      <c r="D10596" s="14" t="s">
        <v>537</v>
      </c>
      <c r="E10596" s="1" t="s">
        <v>181</v>
      </c>
      <c r="F10596" s="1">
        <v>4001</v>
      </c>
      <c r="G10596" s="1" t="s">
        <v>37</v>
      </c>
      <c r="H10596" s="1" t="s">
        <v>2197</v>
      </c>
      <c r="I10596" s="12">
        <v>194</v>
      </c>
      <c r="J10596" s="11" t="s">
        <v>8074</v>
      </c>
      <c r="K10596" s="36" t="s">
        <v>8069</v>
      </c>
      <c r="L10596" s="42" t="s">
        <v>35</v>
      </c>
    </row>
    <row r="10597" spans="1:12">
      <c r="A10597" s="36">
        <v>2018</v>
      </c>
      <c r="B10597" s="14" t="s">
        <v>2254</v>
      </c>
      <c r="C10597" s="9">
        <v>43157</v>
      </c>
      <c r="D10597" s="14" t="s">
        <v>537</v>
      </c>
      <c r="E10597" s="1" t="s">
        <v>181</v>
      </c>
      <c r="F10597" s="1">
        <v>4001</v>
      </c>
      <c r="G10597" s="1" t="s">
        <v>37</v>
      </c>
      <c r="H10597" s="1" t="s">
        <v>2197</v>
      </c>
      <c r="I10597" s="12">
        <v>120</v>
      </c>
      <c r="J10597" s="11" t="s">
        <v>8075</v>
      </c>
      <c r="K10597" s="36" t="s">
        <v>8069</v>
      </c>
      <c r="L10597" s="42" t="s">
        <v>35</v>
      </c>
    </row>
    <row r="10598" spans="1:12">
      <c r="A10598" s="36">
        <v>2018</v>
      </c>
      <c r="B10598" s="14" t="s">
        <v>2254</v>
      </c>
      <c r="C10598" s="9">
        <v>43157</v>
      </c>
      <c r="D10598" s="14" t="s">
        <v>537</v>
      </c>
      <c r="E10598" s="1" t="s">
        <v>181</v>
      </c>
      <c r="F10598" s="1">
        <v>4001</v>
      </c>
      <c r="G10598" s="1" t="s">
        <v>37</v>
      </c>
      <c r="H10598" s="1" t="s">
        <v>2197</v>
      </c>
      <c r="I10598" s="12">
        <v>90</v>
      </c>
      <c r="J10598" s="11" t="s">
        <v>8076</v>
      </c>
      <c r="K10598" s="36" t="s">
        <v>8069</v>
      </c>
      <c r="L10598" s="42" t="s">
        <v>35</v>
      </c>
    </row>
    <row r="10599" spans="1:12">
      <c r="A10599" s="36">
        <v>2018</v>
      </c>
      <c r="B10599" s="14" t="s">
        <v>2254</v>
      </c>
      <c r="C10599" s="9">
        <v>43144</v>
      </c>
      <c r="D10599" s="14" t="s">
        <v>537</v>
      </c>
      <c r="E10599" s="1" t="s">
        <v>13</v>
      </c>
      <c r="F10599" s="1">
        <v>5066</v>
      </c>
      <c r="G10599" s="1" t="s">
        <v>179</v>
      </c>
      <c r="H10599" s="1" t="s">
        <v>2014</v>
      </c>
      <c r="I10599" s="12">
        <v>100</v>
      </c>
      <c r="J10599" s="11">
        <v>20539</v>
      </c>
      <c r="K10599" s="36" t="s">
        <v>8077</v>
      </c>
      <c r="L10599" s="42" t="s">
        <v>35</v>
      </c>
    </row>
    <row r="10600" spans="1:12">
      <c r="A10600" s="36">
        <v>2018</v>
      </c>
      <c r="B10600" s="14" t="s">
        <v>2254</v>
      </c>
      <c r="C10600" s="9">
        <v>43136</v>
      </c>
      <c r="D10600" s="14" t="s">
        <v>537</v>
      </c>
      <c r="E10600" s="1" t="s">
        <v>110</v>
      </c>
      <c r="F10600" s="1">
        <v>1270</v>
      </c>
      <c r="G10600" s="1" t="s">
        <v>179</v>
      </c>
      <c r="H10600" s="1" t="s">
        <v>2014</v>
      </c>
      <c r="I10600" s="12">
        <v>112</v>
      </c>
      <c r="J10600" s="11">
        <v>20530</v>
      </c>
      <c r="K10600" s="36" t="s">
        <v>7095</v>
      </c>
      <c r="L10600" s="42" t="s">
        <v>35</v>
      </c>
    </row>
    <row r="10601" spans="1:12">
      <c r="A10601" s="36">
        <v>2018</v>
      </c>
      <c r="B10601" s="14" t="s">
        <v>2254</v>
      </c>
      <c r="C10601" s="9">
        <v>43144</v>
      </c>
      <c r="D10601" s="14" t="s">
        <v>537</v>
      </c>
      <c r="E10601" s="1" t="s">
        <v>110</v>
      </c>
      <c r="F10601" s="1">
        <v>1270</v>
      </c>
      <c r="G10601" s="1" t="s">
        <v>179</v>
      </c>
      <c r="H10601" s="1" t="s">
        <v>2014</v>
      </c>
      <c r="I10601" s="12">
        <v>80</v>
      </c>
      <c r="J10601" s="11">
        <v>20537</v>
      </c>
      <c r="K10601" s="36" t="s">
        <v>8078</v>
      </c>
      <c r="L10601" s="42" t="s">
        <v>35</v>
      </c>
    </row>
    <row r="10602" spans="1:12">
      <c r="A10602" s="36">
        <v>2018</v>
      </c>
      <c r="B10602" s="14" t="s">
        <v>2254</v>
      </c>
      <c r="C10602" s="9">
        <v>43145</v>
      </c>
      <c r="D10602" s="14" t="s">
        <v>537</v>
      </c>
      <c r="E10602" s="1" t="s">
        <v>110</v>
      </c>
      <c r="F10602" s="1">
        <v>1270</v>
      </c>
      <c r="G10602" s="1" t="s">
        <v>37</v>
      </c>
      <c r="H10602" s="1" t="s">
        <v>274</v>
      </c>
      <c r="I10602" s="12">
        <v>31</v>
      </c>
      <c r="J10602" s="11" t="s">
        <v>8079</v>
      </c>
      <c r="K10602" s="36" t="s">
        <v>8078</v>
      </c>
      <c r="L10602" s="42" t="s">
        <v>35</v>
      </c>
    </row>
    <row r="10603" spans="1:12">
      <c r="A10603" s="36">
        <v>2018</v>
      </c>
      <c r="B10603" s="14" t="s">
        <v>2254</v>
      </c>
      <c r="C10603" s="9">
        <v>43155</v>
      </c>
      <c r="D10603" s="14" t="s">
        <v>537</v>
      </c>
      <c r="E10603" s="1" t="s">
        <v>110</v>
      </c>
      <c r="F10603" s="1">
        <v>1270</v>
      </c>
      <c r="G10603" s="1" t="s">
        <v>179</v>
      </c>
      <c r="H10603" s="1" t="s">
        <v>2014</v>
      </c>
      <c r="I10603" s="12">
        <v>60</v>
      </c>
      <c r="J10603" s="11">
        <v>20554</v>
      </c>
      <c r="K10603" s="36" t="s">
        <v>8080</v>
      </c>
      <c r="L10603" s="42" t="s">
        <v>35</v>
      </c>
    </row>
    <row r="10604" spans="1:12">
      <c r="A10604" s="36">
        <v>2018</v>
      </c>
      <c r="B10604" s="14" t="s">
        <v>2254</v>
      </c>
      <c r="C10604" s="9">
        <v>43157</v>
      </c>
      <c r="D10604" s="14" t="s">
        <v>537</v>
      </c>
      <c r="E10604" s="1" t="s">
        <v>110</v>
      </c>
      <c r="F10604" s="1">
        <v>1270</v>
      </c>
      <c r="G10604" s="1" t="s">
        <v>37</v>
      </c>
      <c r="H10604" s="11" t="s">
        <v>1482</v>
      </c>
      <c r="I10604" s="12">
        <v>50</v>
      </c>
      <c r="J10604" s="11" t="s">
        <v>8081</v>
      </c>
      <c r="K10604" s="36" t="s">
        <v>8078</v>
      </c>
      <c r="L10604" s="42" t="s">
        <v>35</v>
      </c>
    </row>
    <row r="10605" spans="1:12">
      <c r="A10605" s="36">
        <v>2018</v>
      </c>
      <c r="B10605" s="14" t="s">
        <v>2254</v>
      </c>
      <c r="C10605" s="9">
        <v>43158</v>
      </c>
      <c r="D10605" s="14" t="s">
        <v>537</v>
      </c>
      <c r="E10605" s="1" t="s">
        <v>110</v>
      </c>
      <c r="F10605" s="1">
        <v>1270</v>
      </c>
      <c r="G10605" s="1" t="s">
        <v>37</v>
      </c>
      <c r="H10605" s="1" t="s">
        <v>279</v>
      </c>
      <c r="I10605" s="12">
        <v>91</v>
      </c>
      <c r="J10605" s="11" t="s">
        <v>8082</v>
      </c>
      <c r="K10605" s="36" t="s">
        <v>8078</v>
      </c>
      <c r="L10605" s="42" t="s">
        <v>35</v>
      </c>
    </row>
    <row r="10606" spans="1:12">
      <c r="A10606" s="36">
        <v>2018</v>
      </c>
      <c r="B10606" s="14" t="s">
        <v>2254</v>
      </c>
      <c r="C10606" s="9">
        <v>43140</v>
      </c>
      <c r="D10606" s="14" t="s">
        <v>537</v>
      </c>
      <c r="E10606" s="1" t="s">
        <v>123</v>
      </c>
      <c r="F10606" s="1">
        <v>5761</v>
      </c>
      <c r="G10606" s="1" t="s">
        <v>179</v>
      </c>
      <c r="H10606" s="1" t="s">
        <v>2014</v>
      </c>
      <c r="I10606" s="12">
        <v>281</v>
      </c>
      <c r="J10606" s="11">
        <v>20536</v>
      </c>
      <c r="K10606" s="36" t="s">
        <v>8083</v>
      </c>
      <c r="L10606" s="42" t="s">
        <v>35</v>
      </c>
    </row>
    <row r="10607" spans="1:12">
      <c r="A10607" s="36">
        <v>2018</v>
      </c>
      <c r="B10607" s="14" t="s">
        <v>2254</v>
      </c>
      <c r="C10607" s="9">
        <v>43151</v>
      </c>
      <c r="D10607" s="14" t="s">
        <v>537</v>
      </c>
      <c r="E10607" s="1" t="s">
        <v>123</v>
      </c>
      <c r="F10607" s="1">
        <v>5762</v>
      </c>
      <c r="G10607" s="1" t="s">
        <v>179</v>
      </c>
      <c r="H10607" s="1" t="s">
        <v>2014</v>
      </c>
      <c r="I10607" s="12">
        <v>520</v>
      </c>
      <c r="J10607" s="11">
        <v>20545</v>
      </c>
      <c r="K10607" s="36" t="s">
        <v>8084</v>
      </c>
      <c r="L10607" s="42" t="s">
        <v>35</v>
      </c>
    </row>
    <row r="10608" spans="1:12">
      <c r="A10608" s="36">
        <v>2018</v>
      </c>
      <c r="B10608" s="14" t="s">
        <v>2254</v>
      </c>
      <c r="C10608" s="9">
        <v>43152</v>
      </c>
      <c r="D10608" s="14" t="s">
        <v>537</v>
      </c>
      <c r="E10608" s="1" t="s">
        <v>123</v>
      </c>
      <c r="F10608" s="1">
        <v>5761</v>
      </c>
      <c r="G10608" s="1" t="s">
        <v>179</v>
      </c>
      <c r="H10608" s="1" t="s">
        <v>2014</v>
      </c>
      <c r="I10608" s="12">
        <v>440</v>
      </c>
      <c r="J10608" s="11">
        <v>20551</v>
      </c>
      <c r="K10608" s="36" t="s">
        <v>8084</v>
      </c>
      <c r="L10608" s="42" t="s">
        <v>35</v>
      </c>
    </row>
    <row r="10609" spans="1:12">
      <c r="A10609" s="36">
        <v>2018</v>
      </c>
      <c r="B10609" s="14" t="s">
        <v>2254</v>
      </c>
      <c r="C10609" s="9">
        <v>43143</v>
      </c>
      <c r="D10609" s="14" t="s">
        <v>537</v>
      </c>
      <c r="E10609" s="1" t="s">
        <v>308</v>
      </c>
      <c r="F10609" s="1">
        <v>4419</v>
      </c>
      <c r="G10609" s="1" t="s">
        <v>137</v>
      </c>
      <c r="H10609" s="1" t="s">
        <v>138</v>
      </c>
      <c r="I10609" s="12">
        <v>90.3</v>
      </c>
      <c r="J10609" s="11">
        <v>1808</v>
      </c>
      <c r="K10609" s="36" t="s">
        <v>8085</v>
      </c>
      <c r="L10609" s="42" t="s">
        <v>141</v>
      </c>
    </row>
    <row r="10610" spans="1:12">
      <c r="A10610" s="36">
        <v>2018</v>
      </c>
      <c r="B10610" s="14" t="s">
        <v>2254</v>
      </c>
      <c r="C10610" s="9">
        <v>43133</v>
      </c>
      <c r="D10610" s="14" t="s">
        <v>537</v>
      </c>
      <c r="E10610" s="1" t="s">
        <v>148</v>
      </c>
      <c r="F10610" s="1">
        <v>4471</v>
      </c>
      <c r="G10610" s="1" t="s">
        <v>149</v>
      </c>
      <c r="H10610" s="11" t="s">
        <v>7584</v>
      </c>
      <c r="I10610" s="12">
        <v>55</v>
      </c>
      <c r="J10610" s="11" t="s">
        <v>8086</v>
      </c>
      <c r="K10610" s="36" t="s">
        <v>8087</v>
      </c>
      <c r="L10610" s="42" t="s">
        <v>141</v>
      </c>
    </row>
    <row r="10611" spans="1:12">
      <c r="A10611" s="36">
        <v>2018</v>
      </c>
      <c r="B10611" s="14" t="s">
        <v>2254</v>
      </c>
      <c r="C10611" s="9">
        <v>43136</v>
      </c>
      <c r="D10611" s="14" t="s">
        <v>537</v>
      </c>
      <c r="E10611" s="1" t="s">
        <v>148</v>
      </c>
      <c r="F10611" s="1">
        <v>4475</v>
      </c>
      <c r="G10611" s="1" t="s">
        <v>37</v>
      </c>
      <c r="H10611" s="11" t="s">
        <v>1482</v>
      </c>
      <c r="I10611" s="12">
        <v>32</v>
      </c>
      <c r="J10611" s="11" t="s">
        <v>8088</v>
      </c>
      <c r="K10611" s="36" t="s">
        <v>8087</v>
      </c>
      <c r="L10611" s="42" t="s">
        <v>141</v>
      </c>
    </row>
    <row r="10612" spans="1:12">
      <c r="A10612" s="36">
        <v>2018</v>
      </c>
      <c r="B10612" s="14" t="s">
        <v>2254</v>
      </c>
      <c r="C10612" s="9">
        <v>43136</v>
      </c>
      <c r="D10612" s="14" t="s">
        <v>537</v>
      </c>
      <c r="E10612" s="1" t="s">
        <v>148</v>
      </c>
      <c r="F10612" s="1">
        <v>4475</v>
      </c>
      <c r="G10612" s="1" t="s">
        <v>37</v>
      </c>
      <c r="H10612" s="11" t="s">
        <v>1482</v>
      </c>
      <c r="I10612" s="12">
        <v>45</v>
      </c>
      <c r="J10612" s="11" t="s">
        <v>8089</v>
      </c>
      <c r="K10612" s="36" t="s">
        <v>8087</v>
      </c>
      <c r="L10612" s="42" t="s">
        <v>141</v>
      </c>
    </row>
    <row r="10613" spans="1:12">
      <c r="A10613" s="36">
        <v>2018</v>
      </c>
      <c r="B10613" s="14" t="s">
        <v>2254</v>
      </c>
      <c r="C10613" s="9">
        <v>43139</v>
      </c>
      <c r="D10613" s="14" t="s">
        <v>537</v>
      </c>
      <c r="E10613" s="1" t="s">
        <v>148</v>
      </c>
      <c r="F10613" s="1">
        <v>4475</v>
      </c>
      <c r="G10613" s="1" t="s">
        <v>149</v>
      </c>
      <c r="H10613" s="11" t="s">
        <v>7584</v>
      </c>
      <c r="I10613" s="12">
        <v>35</v>
      </c>
      <c r="J10613" s="11" t="s">
        <v>8090</v>
      </c>
      <c r="K10613" s="36" t="s">
        <v>8091</v>
      </c>
      <c r="L10613" s="42" t="s">
        <v>141</v>
      </c>
    </row>
    <row r="10614" spans="1:12">
      <c r="A10614" s="36">
        <v>2018</v>
      </c>
      <c r="B10614" s="14" t="s">
        <v>2254</v>
      </c>
      <c r="C10614" s="9">
        <v>43142</v>
      </c>
      <c r="D10614" s="14" t="s">
        <v>537</v>
      </c>
      <c r="E10614" s="1" t="s">
        <v>148</v>
      </c>
      <c r="F10614" s="1">
        <v>4472</v>
      </c>
      <c r="G10614" s="1" t="s">
        <v>149</v>
      </c>
      <c r="H10614" s="11" t="s">
        <v>7584</v>
      </c>
      <c r="I10614" s="12">
        <v>23</v>
      </c>
      <c r="J10614" s="11" t="s">
        <v>8092</v>
      </c>
      <c r="K10614" s="36" t="s">
        <v>8093</v>
      </c>
      <c r="L10614" s="42" t="s">
        <v>141</v>
      </c>
    </row>
    <row r="10615" spans="1:12">
      <c r="A10615" s="36">
        <v>2018</v>
      </c>
      <c r="B10615" s="14" t="s">
        <v>2254</v>
      </c>
      <c r="C10615" s="9">
        <v>43145</v>
      </c>
      <c r="D10615" s="14" t="s">
        <v>537</v>
      </c>
      <c r="E10615" s="1" t="s">
        <v>148</v>
      </c>
      <c r="F10615" s="1">
        <v>4472</v>
      </c>
      <c r="G10615" s="1" t="s">
        <v>408</v>
      </c>
      <c r="H10615" s="1" t="s">
        <v>2503</v>
      </c>
      <c r="I10615" s="12">
        <v>29.8</v>
      </c>
      <c r="J10615" s="11" t="s">
        <v>8094</v>
      </c>
      <c r="K10615" s="36" t="s">
        <v>8095</v>
      </c>
      <c r="L10615" s="42" t="s">
        <v>141</v>
      </c>
    </row>
    <row r="10616" spans="1:12">
      <c r="A10616" s="36">
        <v>2018</v>
      </c>
      <c r="B10616" s="14" t="s">
        <v>2254</v>
      </c>
      <c r="C10616" s="9">
        <v>43139</v>
      </c>
      <c r="D10616" s="14" t="s">
        <v>537</v>
      </c>
      <c r="E10616" s="1" t="s">
        <v>148</v>
      </c>
      <c r="F10616" s="1">
        <v>4472</v>
      </c>
      <c r="G10616" s="1" t="s">
        <v>179</v>
      </c>
      <c r="H10616" s="11" t="s">
        <v>180</v>
      </c>
      <c r="I10616" s="12">
        <v>22</v>
      </c>
      <c r="J10616" s="11">
        <v>59612</v>
      </c>
      <c r="K10616" s="36" t="s">
        <v>8087</v>
      </c>
      <c r="L10616" s="42" t="s">
        <v>141</v>
      </c>
    </row>
    <row r="10617" spans="1:12">
      <c r="A10617" s="36">
        <v>2018</v>
      </c>
      <c r="B10617" s="14" t="s">
        <v>2254</v>
      </c>
      <c r="C10617" s="9">
        <v>43145</v>
      </c>
      <c r="D10617" s="14" t="s">
        <v>537</v>
      </c>
      <c r="E10617" s="1" t="s">
        <v>148</v>
      </c>
      <c r="F10617" s="1">
        <v>4472</v>
      </c>
      <c r="G10617" s="1" t="s">
        <v>37</v>
      </c>
      <c r="H10617" s="11" t="s">
        <v>1482</v>
      </c>
      <c r="I10617" s="12">
        <v>56</v>
      </c>
      <c r="J10617" s="11" t="s">
        <v>8096</v>
      </c>
      <c r="K10617" s="36" t="s">
        <v>8095</v>
      </c>
      <c r="L10617" s="42" t="s">
        <v>141</v>
      </c>
    </row>
    <row r="10618" spans="1:12">
      <c r="A10618" s="36">
        <v>2018</v>
      </c>
      <c r="B10618" s="14" t="s">
        <v>2254</v>
      </c>
      <c r="C10618" s="9">
        <v>43152</v>
      </c>
      <c r="D10618" s="14" t="s">
        <v>537</v>
      </c>
      <c r="E10618" s="1" t="s">
        <v>148</v>
      </c>
      <c r="F10618" s="1">
        <v>4475</v>
      </c>
      <c r="G10618" s="1" t="s">
        <v>137</v>
      </c>
      <c r="H10618" s="1" t="s">
        <v>138</v>
      </c>
      <c r="I10618" s="12">
        <v>39.5</v>
      </c>
      <c r="J10618" s="11">
        <v>3795</v>
      </c>
      <c r="K10618" s="36" t="s">
        <v>8097</v>
      </c>
      <c r="L10618" s="42" t="s">
        <v>141</v>
      </c>
    </row>
    <row r="10619" spans="1:12">
      <c r="A10619" s="36">
        <v>2018</v>
      </c>
      <c r="B10619" s="14" t="s">
        <v>2254</v>
      </c>
      <c r="C10619" s="9">
        <v>43147</v>
      </c>
      <c r="D10619" s="14" t="s">
        <v>537</v>
      </c>
      <c r="E10619" s="1" t="s">
        <v>148</v>
      </c>
      <c r="F10619" s="1">
        <v>4479</v>
      </c>
      <c r="G10619" s="1" t="s">
        <v>269</v>
      </c>
      <c r="H10619" s="11" t="s">
        <v>150</v>
      </c>
      <c r="I10619" s="12">
        <v>26</v>
      </c>
      <c r="J10619" s="11" t="s">
        <v>8098</v>
      </c>
      <c r="K10619" s="36" t="s">
        <v>8099</v>
      </c>
      <c r="L10619" s="42" t="s">
        <v>141</v>
      </c>
    </row>
    <row r="10620" spans="1:12">
      <c r="A10620" s="36">
        <v>2018</v>
      </c>
      <c r="B10620" s="14" t="s">
        <v>2254</v>
      </c>
      <c r="C10620" s="9">
        <v>43150</v>
      </c>
      <c r="D10620" s="14" t="s">
        <v>537</v>
      </c>
      <c r="E10620" s="1" t="s">
        <v>148</v>
      </c>
      <c r="F10620" s="1">
        <v>4477</v>
      </c>
      <c r="G10620" s="1" t="s">
        <v>1050</v>
      </c>
      <c r="H10620" s="11" t="s">
        <v>396</v>
      </c>
      <c r="I10620" s="12">
        <v>35.1</v>
      </c>
      <c r="J10620" s="11">
        <v>25102</v>
      </c>
      <c r="K10620" s="36" t="s">
        <v>8099</v>
      </c>
      <c r="L10620" s="42" t="s">
        <v>141</v>
      </c>
    </row>
    <row r="10621" spans="1:12">
      <c r="A10621" s="36">
        <v>2018</v>
      </c>
      <c r="B10621" s="14" t="s">
        <v>2254</v>
      </c>
      <c r="C10621" s="9">
        <v>43159</v>
      </c>
      <c r="D10621" s="14" t="s">
        <v>537</v>
      </c>
      <c r="E10621" s="1" t="s">
        <v>148</v>
      </c>
      <c r="F10621" s="1">
        <v>4475</v>
      </c>
      <c r="G10621" s="1" t="s">
        <v>149</v>
      </c>
      <c r="H10621" s="11" t="s">
        <v>7584</v>
      </c>
      <c r="I10621" s="12">
        <v>26</v>
      </c>
      <c r="J10621" s="11" t="s">
        <v>8100</v>
      </c>
      <c r="K10621" s="36" t="s">
        <v>8101</v>
      </c>
      <c r="L10621" s="42" t="s">
        <v>141</v>
      </c>
    </row>
    <row r="10622" spans="1:12">
      <c r="A10622" s="36">
        <v>2018</v>
      </c>
      <c r="B10622" s="14" t="s">
        <v>2254</v>
      </c>
      <c r="C10622" s="9">
        <v>43155</v>
      </c>
      <c r="D10622" s="14" t="s">
        <v>537</v>
      </c>
      <c r="E10622" s="1" t="s">
        <v>148</v>
      </c>
      <c r="F10622" s="1">
        <v>4481</v>
      </c>
      <c r="G10622" s="1" t="s">
        <v>37</v>
      </c>
      <c r="H10622" s="11" t="s">
        <v>1482</v>
      </c>
      <c r="I10622" s="12">
        <v>25</v>
      </c>
      <c r="J10622" s="11" t="s">
        <v>8102</v>
      </c>
      <c r="K10622" s="36" t="s">
        <v>8101</v>
      </c>
      <c r="L10622" s="42" t="s">
        <v>141</v>
      </c>
    </row>
    <row r="10623" spans="1:12">
      <c r="A10623" s="36">
        <v>2018</v>
      </c>
      <c r="B10623" s="14" t="s">
        <v>2254</v>
      </c>
      <c r="C10623" s="9">
        <v>43155</v>
      </c>
      <c r="D10623" s="14" t="s">
        <v>537</v>
      </c>
      <c r="E10623" s="1" t="s">
        <v>148</v>
      </c>
      <c r="F10623" s="1">
        <v>4481</v>
      </c>
      <c r="G10623" s="1" t="s">
        <v>37</v>
      </c>
      <c r="H10623" s="11" t="s">
        <v>1482</v>
      </c>
      <c r="I10623" s="12">
        <v>25</v>
      </c>
      <c r="J10623" s="11" t="s">
        <v>8103</v>
      </c>
      <c r="K10623" s="36" t="s">
        <v>8101</v>
      </c>
      <c r="L10623" s="42" t="s">
        <v>141</v>
      </c>
    </row>
    <row r="10624" spans="1:12">
      <c r="A10624" s="36">
        <v>2018</v>
      </c>
      <c r="B10624" s="14" t="s">
        <v>2254</v>
      </c>
      <c r="C10624" s="9">
        <v>43155</v>
      </c>
      <c r="D10624" s="14" t="s">
        <v>537</v>
      </c>
      <c r="E10624" s="1" t="s">
        <v>148</v>
      </c>
      <c r="F10624" s="1">
        <v>4472</v>
      </c>
      <c r="G10624" s="1" t="s">
        <v>179</v>
      </c>
      <c r="H10624" s="11" t="s">
        <v>180</v>
      </c>
      <c r="I10624" s="12">
        <v>52</v>
      </c>
      <c r="J10624" s="11" t="s">
        <v>8104</v>
      </c>
      <c r="K10624" s="36" t="s">
        <v>8105</v>
      </c>
      <c r="L10624" s="42" t="s">
        <v>141</v>
      </c>
    </row>
    <row r="10625" spans="1:12">
      <c r="A10625" s="36">
        <v>2018</v>
      </c>
      <c r="B10625" s="14" t="s">
        <v>2254</v>
      </c>
      <c r="C10625" s="9">
        <v>43155</v>
      </c>
      <c r="D10625" s="14" t="s">
        <v>537</v>
      </c>
      <c r="E10625" s="1" t="s">
        <v>148</v>
      </c>
      <c r="F10625" s="1">
        <v>4481</v>
      </c>
      <c r="G10625" s="1" t="s">
        <v>408</v>
      </c>
      <c r="H10625" s="1" t="s">
        <v>2503</v>
      </c>
      <c r="I10625" s="12">
        <v>29.6</v>
      </c>
      <c r="J10625" s="11" t="s">
        <v>8106</v>
      </c>
      <c r="K10625" s="36" t="s">
        <v>8107</v>
      </c>
      <c r="L10625" s="42" t="s">
        <v>141</v>
      </c>
    </row>
    <row r="10626" spans="1:12">
      <c r="A10626" s="36">
        <v>2018</v>
      </c>
      <c r="B10626" s="14" t="s">
        <v>2254</v>
      </c>
      <c r="C10626" s="9">
        <v>43139</v>
      </c>
      <c r="D10626" s="14" t="s">
        <v>537</v>
      </c>
      <c r="E10626" s="1" t="s">
        <v>181</v>
      </c>
      <c r="F10626" s="1">
        <v>4010</v>
      </c>
      <c r="G10626" s="1" t="s">
        <v>269</v>
      </c>
      <c r="H10626" s="11" t="s">
        <v>285</v>
      </c>
      <c r="I10626" s="12">
        <v>103.4</v>
      </c>
      <c r="J10626" s="11" t="s">
        <v>8108</v>
      </c>
      <c r="K10626" s="36" t="s">
        <v>8109</v>
      </c>
      <c r="L10626" s="42" t="s">
        <v>141</v>
      </c>
    </row>
    <row r="10627" spans="1:12">
      <c r="A10627" s="36">
        <v>2018</v>
      </c>
      <c r="B10627" s="14" t="s">
        <v>2254</v>
      </c>
      <c r="C10627" s="9">
        <v>43140</v>
      </c>
      <c r="D10627" s="14" t="s">
        <v>537</v>
      </c>
      <c r="E10627" s="1" t="s">
        <v>181</v>
      </c>
      <c r="F10627" s="1">
        <v>4010</v>
      </c>
      <c r="G10627" s="1" t="s">
        <v>269</v>
      </c>
      <c r="H10627" s="11" t="s">
        <v>285</v>
      </c>
      <c r="I10627" s="12">
        <v>121.2</v>
      </c>
      <c r="J10627" s="11" t="s">
        <v>8110</v>
      </c>
      <c r="K10627" s="36" t="s">
        <v>8109</v>
      </c>
      <c r="L10627" s="42" t="s">
        <v>141</v>
      </c>
    </row>
    <row r="10628" spans="1:12">
      <c r="A10628" s="36">
        <v>2018</v>
      </c>
      <c r="B10628" s="14" t="s">
        <v>2254</v>
      </c>
      <c r="C10628" s="9">
        <v>43139</v>
      </c>
      <c r="D10628" s="14" t="s">
        <v>537</v>
      </c>
      <c r="E10628" s="1" t="s">
        <v>181</v>
      </c>
      <c r="F10628" s="1">
        <v>4018</v>
      </c>
      <c r="G10628" s="1" t="s">
        <v>179</v>
      </c>
      <c r="H10628" s="11" t="s">
        <v>180</v>
      </c>
      <c r="I10628" s="12">
        <v>45</v>
      </c>
      <c r="J10628" s="11">
        <v>59615</v>
      </c>
      <c r="K10628" s="36" t="s">
        <v>8111</v>
      </c>
      <c r="L10628" s="42" t="s">
        <v>141</v>
      </c>
    </row>
    <row r="10629" spans="1:12">
      <c r="A10629" s="36">
        <v>2018</v>
      </c>
      <c r="B10629" s="14" t="s">
        <v>2254</v>
      </c>
      <c r="C10629" s="9">
        <v>43132</v>
      </c>
      <c r="D10629" s="14" t="s">
        <v>537</v>
      </c>
      <c r="E10629" s="1" t="s">
        <v>181</v>
      </c>
      <c r="F10629" s="1">
        <v>4008</v>
      </c>
      <c r="G10629" s="1" t="s">
        <v>408</v>
      </c>
      <c r="H10629" s="1" t="s">
        <v>2503</v>
      </c>
      <c r="I10629" s="12">
        <v>85.6</v>
      </c>
      <c r="J10629" s="11" t="s">
        <v>8112</v>
      </c>
      <c r="K10629" s="36" t="s">
        <v>8113</v>
      </c>
      <c r="L10629" s="42" t="s">
        <v>141</v>
      </c>
    </row>
    <row r="10630" spans="1:12">
      <c r="A10630" s="36">
        <v>2018</v>
      </c>
      <c r="B10630" s="14" t="s">
        <v>2254</v>
      </c>
      <c r="C10630" s="9">
        <v>43136</v>
      </c>
      <c r="D10630" s="14" t="s">
        <v>537</v>
      </c>
      <c r="E10630" s="1" t="s">
        <v>181</v>
      </c>
      <c r="F10630" s="1">
        <v>4008</v>
      </c>
      <c r="G10630" s="1" t="s">
        <v>408</v>
      </c>
      <c r="H10630" s="1" t="s">
        <v>2503</v>
      </c>
      <c r="I10630" s="12">
        <v>81.099999999999994</v>
      </c>
      <c r="J10630" s="11" t="s">
        <v>8114</v>
      </c>
      <c r="K10630" s="36" t="s">
        <v>8113</v>
      </c>
      <c r="L10630" s="42" t="s">
        <v>141</v>
      </c>
    </row>
    <row r="10631" spans="1:12">
      <c r="A10631" s="36">
        <v>2018</v>
      </c>
      <c r="B10631" s="14" t="s">
        <v>2254</v>
      </c>
      <c r="C10631" s="9">
        <v>43137</v>
      </c>
      <c r="D10631" s="14" t="s">
        <v>537</v>
      </c>
      <c r="E10631" s="1" t="s">
        <v>181</v>
      </c>
      <c r="F10631" s="1">
        <v>4008</v>
      </c>
      <c r="G10631" s="1" t="s">
        <v>408</v>
      </c>
      <c r="H10631" s="1" t="s">
        <v>2503</v>
      </c>
      <c r="I10631" s="12">
        <v>115.2</v>
      </c>
      <c r="J10631" s="11" t="s">
        <v>8115</v>
      </c>
      <c r="K10631" s="36" t="s">
        <v>8113</v>
      </c>
      <c r="L10631" s="42" t="s">
        <v>141</v>
      </c>
    </row>
    <row r="10632" spans="1:12">
      <c r="A10632" s="36">
        <v>2018</v>
      </c>
      <c r="B10632" s="14" t="s">
        <v>2254</v>
      </c>
      <c r="C10632" s="9">
        <v>43140</v>
      </c>
      <c r="D10632" s="14" t="s">
        <v>537</v>
      </c>
      <c r="E10632" s="1" t="s">
        <v>181</v>
      </c>
      <c r="F10632" s="1">
        <v>4008</v>
      </c>
      <c r="G10632" s="1" t="s">
        <v>408</v>
      </c>
      <c r="H10632" s="1" t="s">
        <v>2503</v>
      </c>
      <c r="I10632" s="12">
        <v>67.8</v>
      </c>
      <c r="J10632" s="11" t="s">
        <v>8116</v>
      </c>
      <c r="K10632" s="36" t="s">
        <v>8113</v>
      </c>
      <c r="L10632" s="42" t="s">
        <v>141</v>
      </c>
    </row>
    <row r="10633" spans="1:12">
      <c r="A10633" s="36">
        <v>2018</v>
      </c>
      <c r="B10633" s="14" t="s">
        <v>2254</v>
      </c>
      <c r="C10633" s="9">
        <v>43132</v>
      </c>
      <c r="D10633" s="14" t="s">
        <v>537</v>
      </c>
      <c r="E10633" s="1" t="s">
        <v>181</v>
      </c>
      <c r="F10633" s="1">
        <v>4008</v>
      </c>
      <c r="G10633" s="1" t="s">
        <v>1050</v>
      </c>
      <c r="H10633" s="11" t="s">
        <v>396</v>
      </c>
      <c r="I10633" s="12">
        <v>131.30000000000001</v>
      </c>
      <c r="J10633" s="11">
        <v>24749</v>
      </c>
      <c r="K10633" s="36" t="s">
        <v>8113</v>
      </c>
      <c r="L10633" s="42" t="s">
        <v>141</v>
      </c>
    </row>
    <row r="10634" spans="1:12">
      <c r="A10634" s="36">
        <v>2018</v>
      </c>
      <c r="B10634" s="14" t="s">
        <v>2254</v>
      </c>
      <c r="C10634" s="9">
        <v>43132</v>
      </c>
      <c r="D10634" s="14" t="s">
        <v>537</v>
      </c>
      <c r="E10634" s="1" t="s">
        <v>181</v>
      </c>
      <c r="F10634" s="1">
        <v>4008</v>
      </c>
      <c r="G10634" s="1" t="s">
        <v>1050</v>
      </c>
      <c r="H10634" s="11" t="s">
        <v>396</v>
      </c>
      <c r="I10634" s="12">
        <v>121.8</v>
      </c>
      <c r="J10634" s="11">
        <v>24750</v>
      </c>
      <c r="K10634" s="36" t="s">
        <v>8113</v>
      </c>
      <c r="L10634" s="42" t="s">
        <v>141</v>
      </c>
    </row>
    <row r="10635" spans="1:12">
      <c r="A10635" s="36">
        <v>2018</v>
      </c>
      <c r="B10635" s="14" t="s">
        <v>2254</v>
      </c>
      <c r="C10635" s="9">
        <v>43133</v>
      </c>
      <c r="D10635" s="14" t="s">
        <v>537</v>
      </c>
      <c r="E10635" s="1" t="s">
        <v>181</v>
      </c>
      <c r="F10635" s="1">
        <v>4008</v>
      </c>
      <c r="G10635" s="1" t="s">
        <v>1050</v>
      </c>
      <c r="H10635" s="11" t="s">
        <v>396</v>
      </c>
      <c r="I10635" s="12">
        <v>80.5</v>
      </c>
      <c r="J10635" s="11">
        <v>24753</v>
      </c>
      <c r="K10635" s="36" t="s">
        <v>8113</v>
      </c>
      <c r="L10635" s="42" t="s">
        <v>141</v>
      </c>
    </row>
    <row r="10636" spans="1:12">
      <c r="A10636" s="36">
        <v>2018</v>
      </c>
      <c r="B10636" s="14" t="s">
        <v>2254</v>
      </c>
      <c r="C10636" s="9">
        <v>43137</v>
      </c>
      <c r="D10636" s="14" t="s">
        <v>537</v>
      </c>
      <c r="E10636" s="1" t="s">
        <v>181</v>
      </c>
      <c r="F10636" s="1">
        <v>4008</v>
      </c>
      <c r="G10636" s="1" t="s">
        <v>1050</v>
      </c>
      <c r="H10636" s="11" t="s">
        <v>396</v>
      </c>
      <c r="I10636" s="12">
        <v>183.6</v>
      </c>
      <c r="J10636" s="11">
        <v>24777</v>
      </c>
      <c r="K10636" s="36" t="s">
        <v>8113</v>
      </c>
      <c r="L10636" s="42" t="s">
        <v>141</v>
      </c>
    </row>
    <row r="10637" spans="1:12">
      <c r="A10637" s="36">
        <v>2018</v>
      </c>
      <c r="B10637" s="14" t="s">
        <v>2254</v>
      </c>
      <c r="C10637" s="9">
        <v>43140</v>
      </c>
      <c r="D10637" s="14" t="s">
        <v>537</v>
      </c>
      <c r="E10637" s="1" t="s">
        <v>181</v>
      </c>
      <c r="F10637" s="1">
        <v>4008</v>
      </c>
      <c r="G10637" s="1" t="s">
        <v>37</v>
      </c>
      <c r="H10637" s="11" t="s">
        <v>1482</v>
      </c>
      <c r="I10637" s="12">
        <v>139</v>
      </c>
      <c r="J10637" s="11" t="s">
        <v>8117</v>
      </c>
      <c r="K10637" s="36" t="s">
        <v>8113</v>
      </c>
      <c r="L10637" s="42" t="s">
        <v>141</v>
      </c>
    </row>
    <row r="10638" spans="1:12">
      <c r="A10638" s="36">
        <v>2018</v>
      </c>
      <c r="B10638" s="14" t="s">
        <v>2254</v>
      </c>
      <c r="C10638" s="9">
        <v>43146</v>
      </c>
      <c r="D10638" s="14" t="s">
        <v>537</v>
      </c>
      <c r="E10638" s="1" t="s">
        <v>181</v>
      </c>
      <c r="F10638" s="1">
        <v>4002</v>
      </c>
      <c r="G10638" s="1" t="s">
        <v>179</v>
      </c>
      <c r="H10638" s="11" t="s">
        <v>180</v>
      </c>
      <c r="I10638" s="12">
        <v>86</v>
      </c>
      <c r="J10638" s="11">
        <v>59645</v>
      </c>
      <c r="K10638" s="36" t="s">
        <v>8118</v>
      </c>
      <c r="L10638" s="42" t="s">
        <v>141</v>
      </c>
    </row>
    <row r="10639" spans="1:12">
      <c r="A10639" s="36">
        <v>2018</v>
      </c>
      <c r="B10639" s="14" t="s">
        <v>2254</v>
      </c>
      <c r="C10639" s="9">
        <v>43145</v>
      </c>
      <c r="D10639" s="14" t="s">
        <v>537</v>
      </c>
      <c r="E10639" s="1" t="s">
        <v>181</v>
      </c>
      <c r="F10639" s="1">
        <v>4008</v>
      </c>
      <c r="G10639" s="1" t="s">
        <v>408</v>
      </c>
      <c r="H10639" s="1" t="s">
        <v>2503</v>
      </c>
      <c r="I10639" s="12">
        <v>103.5</v>
      </c>
      <c r="J10639" s="11" t="s">
        <v>8119</v>
      </c>
      <c r="K10639" s="36" t="s">
        <v>8120</v>
      </c>
      <c r="L10639" s="42" t="s">
        <v>141</v>
      </c>
    </row>
    <row r="10640" spans="1:12">
      <c r="A10640" s="36">
        <v>2018</v>
      </c>
      <c r="B10640" s="14" t="s">
        <v>2254</v>
      </c>
      <c r="C10640" s="9">
        <v>43142</v>
      </c>
      <c r="D10640" s="14" t="s">
        <v>537</v>
      </c>
      <c r="E10640" s="1" t="s">
        <v>181</v>
      </c>
      <c r="F10640" s="1">
        <v>4008</v>
      </c>
      <c r="G10640" s="1" t="s">
        <v>408</v>
      </c>
      <c r="H10640" s="1" t="s">
        <v>2503</v>
      </c>
      <c r="I10640" s="12">
        <v>119.2</v>
      </c>
      <c r="J10640" s="11" t="s">
        <v>8121</v>
      </c>
      <c r="K10640" s="36" t="s">
        <v>8120</v>
      </c>
      <c r="L10640" s="42" t="s">
        <v>141</v>
      </c>
    </row>
    <row r="10641" spans="1:12">
      <c r="A10641" s="36">
        <v>2018</v>
      </c>
      <c r="B10641" s="14" t="s">
        <v>2254</v>
      </c>
      <c r="C10641" s="9">
        <v>43141</v>
      </c>
      <c r="D10641" s="14" t="s">
        <v>537</v>
      </c>
      <c r="E10641" s="1" t="s">
        <v>181</v>
      </c>
      <c r="F10641" s="1">
        <v>4008</v>
      </c>
      <c r="G10641" s="1" t="s">
        <v>408</v>
      </c>
      <c r="H10641" s="1" t="s">
        <v>2503</v>
      </c>
      <c r="I10641" s="12">
        <v>95.2</v>
      </c>
      <c r="J10641" s="11" t="s">
        <v>8122</v>
      </c>
      <c r="K10641" s="36" t="s">
        <v>8120</v>
      </c>
      <c r="L10641" s="42" t="s">
        <v>141</v>
      </c>
    </row>
    <row r="10642" spans="1:12">
      <c r="A10642" s="36">
        <v>2018</v>
      </c>
      <c r="B10642" s="14" t="s">
        <v>2254</v>
      </c>
      <c r="C10642" s="9">
        <v>43140</v>
      </c>
      <c r="D10642" s="14" t="s">
        <v>537</v>
      </c>
      <c r="E10642" s="1" t="s">
        <v>181</v>
      </c>
      <c r="F10642" s="1">
        <v>4008</v>
      </c>
      <c r="G10642" s="1" t="s">
        <v>408</v>
      </c>
      <c r="H10642" s="1" t="s">
        <v>2503</v>
      </c>
      <c r="I10642" s="12">
        <v>90.1</v>
      </c>
      <c r="J10642" s="11" t="s">
        <v>8123</v>
      </c>
      <c r="K10642" s="36" t="s">
        <v>8120</v>
      </c>
      <c r="L10642" s="42" t="s">
        <v>141</v>
      </c>
    </row>
    <row r="10643" spans="1:12">
      <c r="A10643" s="36">
        <v>2018</v>
      </c>
      <c r="B10643" s="14" t="s">
        <v>2254</v>
      </c>
      <c r="C10643" s="9">
        <v>43150</v>
      </c>
      <c r="D10643" s="14" t="s">
        <v>537</v>
      </c>
      <c r="E10643" s="1" t="s">
        <v>181</v>
      </c>
      <c r="F10643" s="1">
        <v>4008</v>
      </c>
      <c r="G10643" s="1" t="s">
        <v>408</v>
      </c>
      <c r="H10643" s="1" t="s">
        <v>2503</v>
      </c>
      <c r="I10643" s="12">
        <v>156.30000000000001</v>
      </c>
      <c r="J10643" s="11" t="s">
        <v>8124</v>
      </c>
      <c r="K10643" s="36" t="s">
        <v>8120</v>
      </c>
      <c r="L10643" s="42" t="s">
        <v>141</v>
      </c>
    </row>
    <row r="10644" spans="1:12">
      <c r="A10644" s="36">
        <v>2018</v>
      </c>
      <c r="B10644" s="14" t="s">
        <v>2254</v>
      </c>
      <c r="C10644" s="9">
        <v>43145</v>
      </c>
      <c r="D10644" s="14" t="s">
        <v>537</v>
      </c>
      <c r="E10644" s="1" t="s">
        <v>181</v>
      </c>
      <c r="F10644" s="1">
        <v>4008</v>
      </c>
      <c r="G10644" s="1" t="s">
        <v>408</v>
      </c>
      <c r="H10644" s="1" t="s">
        <v>2503</v>
      </c>
      <c r="I10644" s="12">
        <v>105.7</v>
      </c>
      <c r="J10644" s="11" t="s">
        <v>8125</v>
      </c>
      <c r="K10644" s="36" t="s">
        <v>8120</v>
      </c>
      <c r="L10644" s="42" t="s">
        <v>141</v>
      </c>
    </row>
    <row r="10645" spans="1:12">
      <c r="A10645" s="36">
        <v>2018</v>
      </c>
      <c r="B10645" s="14" t="s">
        <v>2254</v>
      </c>
      <c r="C10645" s="9">
        <v>43150</v>
      </c>
      <c r="D10645" s="14" t="s">
        <v>537</v>
      </c>
      <c r="E10645" s="1" t="s">
        <v>181</v>
      </c>
      <c r="F10645" s="1">
        <v>4008</v>
      </c>
      <c r="G10645" s="1" t="s">
        <v>1050</v>
      </c>
      <c r="H10645" s="11" t="s">
        <v>396</v>
      </c>
      <c r="I10645" s="12">
        <v>129.4</v>
      </c>
      <c r="J10645" s="11">
        <v>24850</v>
      </c>
      <c r="K10645" s="36" t="s">
        <v>8120</v>
      </c>
      <c r="L10645" s="42" t="s">
        <v>141</v>
      </c>
    </row>
    <row r="10646" spans="1:12">
      <c r="A10646" s="36">
        <v>2018</v>
      </c>
      <c r="B10646" s="14" t="s">
        <v>2254</v>
      </c>
      <c r="C10646" s="9">
        <v>43153</v>
      </c>
      <c r="D10646" s="14" t="s">
        <v>537</v>
      </c>
      <c r="E10646" s="1" t="s">
        <v>181</v>
      </c>
      <c r="F10646" s="1">
        <v>4008</v>
      </c>
      <c r="G10646" s="1" t="s">
        <v>408</v>
      </c>
      <c r="H10646" s="1" t="s">
        <v>2503</v>
      </c>
      <c r="I10646" s="12">
        <v>165</v>
      </c>
      <c r="J10646" s="11" t="s">
        <v>8126</v>
      </c>
      <c r="K10646" s="36" t="s">
        <v>8127</v>
      </c>
      <c r="L10646" s="42" t="s">
        <v>141</v>
      </c>
    </row>
    <row r="10647" spans="1:12">
      <c r="A10647" s="36">
        <v>2018</v>
      </c>
      <c r="B10647" s="14" t="s">
        <v>2254</v>
      </c>
      <c r="C10647" s="9">
        <v>43151</v>
      </c>
      <c r="D10647" s="14" t="s">
        <v>537</v>
      </c>
      <c r="E10647" s="1" t="s">
        <v>181</v>
      </c>
      <c r="F10647" s="1">
        <v>4008</v>
      </c>
      <c r="G10647" s="1" t="s">
        <v>408</v>
      </c>
      <c r="H10647" s="1" t="s">
        <v>2503</v>
      </c>
      <c r="I10647" s="12">
        <v>66.099999999999994</v>
      </c>
      <c r="J10647" s="11" t="s">
        <v>8128</v>
      </c>
      <c r="K10647" s="36" t="s">
        <v>8127</v>
      </c>
      <c r="L10647" s="42" t="s">
        <v>141</v>
      </c>
    </row>
    <row r="10648" spans="1:12">
      <c r="A10648" s="36">
        <v>2018</v>
      </c>
      <c r="B10648" s="14" t="s">
        <v>2254</v>
      </c>
      <c r="C10648" s="9">
        <v>43135</v>
      </c>
      <c r="D10648" s="14" t="s">
        <v>537</v>
      </c>
      <c r="E10648" s="1" t="s">
        <v>13</v>
      </c>
      <c r="F10648" s="1">
        <v>5069</v>
      </c>
      <c r="G10648" s="1" t="s">
        <v>269</v>
      </c>
      <c r="H10648" s="1" t="s">
        <v>270</v>
      </c>
      <c r="I10648" s="12">
        <v>90.2</v>
      </c>
      <c r="J10648" s="11" t="s">
        <v>8129</v>
      </c>
      <c r="K10648" s="36" t="s">
        <v>8130</v>
      </c>
      <c r="L10648" s="42" t="s">
        <v>141</v>
      </c>
    </row>
    <row r="10649" spans="1:12">
      <c r="A10649" s="36">
        <v>2018</v>
      </c>
      <c r="B10649" s="14" t="s">
        <v>2254</v>
      </c>
      <c r="C10649" s="9">
        <v>43136</v>
      </c>
      <c r="D10649" s="14" t="s">
        <v>537</v>
      </c>
      <c r="E10649" s="1" t="s">
        <v>13</v>
      </c>
      <c r="F10649" s="1">
        <v>5069</v>
      </c>
      <c r="G10649" s="1" t="s">
        <v>269</v>
      </c>
      <c r="H10649" s="1" t="s">
        <v>270</v>
      </c>
      <c r="I10649" s="12">
        <v>100</v>
      </c>
      <c r="J10649" s="11" t="s">
        <v>8131</v>
      </c>
      <c r="K10649" s="36" t="s">
        <v>8130</v>
      </c>
      <c r="L10649" s="42" t="s">
        <v>141</v>
      </c>
    </row>
    <row r="10650" spans="1:12">
      <c r="A10650" s="36">
        <v>2018</v>
      </c>
      <c r="B10650" s="14" t="s">
        <v>2254</v>
      </c>
      <c r="C10650" s="9">
        <v>43138</v>
      </c>
      <c r="D10650" s="14" t="s">
        <v>537</v>
      </c>
      <c r="E10650" s="1" t="s">
        <v>13</v>
      </c>
      <c r="F10650" s="1">
        <v>5069</v>
      </c>
      <c r="G10650" s="1" t="s">
        <v>1050</v>
      </c>
      <c r="H10650" s="11" t="s">
        <v>396</v>
      </c>
      <c r="I10650" s="12">
        <v>70</v>
      </c>
      <c r="J10650" s="11">
        <v>24782</v>
      </c>
      <c r="K10650" s="36" t="s">
        <v>8130</v>
      </c>
      <c r="L10650" s="42" t="s">
        <v>141</v>
      </c>
    </row>
    <row r="10651" spans="1:12">
      <c r="A10651" s="36">
        <v>2018</v>
      </c>
      <c r="B10651" s="14" t="s">
        <v>2254</v>
      </c>
      <c r="C10651" s="9">
        <v>43144</v>
      </c>
      <c r="D10651" s="14" t="s">
        <v>537</v>
      </c>
      <c r="E10651" s="1" t="s">
        <v>13</v>
      </c>
      <c r="F10651" s="1">
        <v>5059</v>
      </c>
      <c r="G10651" s="1" t="s">
        <v>37</v>
      </c>
      <c r="H10651" s="11" t="s">
        <v>1482</v>
      </c>
      <c r="I10651" s="12">
        <v>74</v>
      </c>
      <c r="J10651" s="11" t="s">
        <v>8132</v>
      </c>
      <c r="K10651" s="36" t="s">
        <v>8133</v>
      </c>
      <c r="L10651" s="42" t="s">
        <v>141</v>
      </c>
    </row>
    <row r="10652" spans="1:12">
      <c r="A10652" s="36">
        <v>2018</v>
      </c>
      <c r="B10652" s="14" t="s">
        <v>2254</v>
      </c>
      <c r="C10652" s="9">
        <v>43145</v>
      </c>
      <c r="D10652" s="14" t="s">
        <v>537</v>
      </c>
      <c r="E10652" s="1" t="s">
        <v>13</v>
      </c>
      <c r="F10652" s="1">
        <v>5059</v>
      </c>
      <c r="G10652" s="1" t="s">
        <v>37</v>
      </c>
      <c r="H10652" s="11" t="s">
        <v>1482</v>
      </c>
      <c r="I10652" s="12">
        <v>164</v>
      </c>
      <c r="J10652" s="11" t="s">
        <v>8134</v>
      </c>
      <c r="K10652" s="36" t="s">
        <v>8135</v>
      </c>
      <c r="L10652" s="42" t="s">
        <v>141</v>
      </c>
    </row>
    <row r="10653" spans="1:12">
      <c r="A10653" s="36">
        <v>2018</v>
      </c>
      <c r="B10653" s="14" t="s">
        <v>2254</v>
      </c>
      <c r="C10653" s="9">
        <v>43146</v>
      </c>
      <c r="D10653" s="14" t="s">
        <v>537</v>
      </c>
      <c r="E10653" s="1" t="s">
        <v>13</v>
      </c>
      <c r="F10653" s="1">
        <v>5059</v>
      </c>
      <c r="G10653" s="1" t="s">
        <v>37</v>
      </c>
      <c r="H10653" s="11" t="s">
        <v>1482</v>
      </c>
      <c r="I10653" s="12">
        <v>124</v>
      </c>
      <c r="J10653" s="11" t="s">
        <v>8136</v>
      </c>
      <c r="K10653" s="36" t="s">
        <v>8137</v>
      </c>
      <c r="L10653" s="42" t="s">
        <v>141</v>
      </c>
    </row>
    <row r="10654" spans="1:12">
      <c r="A10654" s="36">
        <v>2018</v>
      </c>
      <c r="B10654" s="14" t="s">
        <v>2254</v>
      </c>
      <c r="C10654" s="9">
        <v>43146</v>
      </c>
      <c r="D10654" s="14" t="s">
        <v>537</v>
      </c>
      <c r="E10654" s="1" t="s">
        <v>13</v>
      </c>
      <c r="F10654" s="1">
        <v>5059</v>
      </c>
      <c r="G10654" s="1" t="s">
        <v>37</v>
      </c>
      <c r="H10654" s="1" t="s">
        <v>143</v>
      </c>
      <c r="I10654" s="12">
        <v>72</v>
      </c>
      <c r="J10654" s="11" t="s">
        <v>8138</v>
      </c>
      <c r="K10654" s="36" t="s">
        <v>8137</v>
      </c>
      <c r="L10654" s="42" t="s">
        <v>141</v>
      </c>
    </row>
    <row r="10655" spans="1:12">
      <c r="A10655" s="36">
        <v>2018</v>
      </c>
      <c r="B10655" s="14" t="s">
        <v>2254</v>
      </c>
      <c r="C10655" s="9">
        <v>43146</v>
      </c>
      <c r="D10655" s="14" t="s">
        <v>537</v>
      </c>
      <c r="E10655" s="1" t="s">
        <v>13</v>
      </c>
      <c r="F10655" s="1">
        <v>5059</v>
      </c>
      <c r="G10655" s="1" t="s">
        <v>269</v>
      </c>
      <c r="H10655" s="1" t="s">
        <v>270</v>
      </c>
      <c r="I10655" s="12">
        <v>71</v>
      </c>
      <c r="J10655" s="11" t="s">
        <v>8139</v>
      </c>
      <c r="K10655" s="36" t="s">
        <v>8130</v>
      </c>
      <c r="L10655" s="42" t="s">
        <v>141</v>
      </c>
    </row>
    <row r="10656" spans="1:12">
      <c r="A10656" s="36">
        <v>2018</v>
      </c>
      <c r="B10656" s="14" t="s">
        <v>2254</v>
      </c>
      <c r="C10656" s="9">
        <v>43149</v>
      </c>
      <c r="D10656" s="14" t="s">
        <v>537</v>
      </c>
      <c r="E10656" s="1" t="s">
        <v>13</v>
      </c>
      <c r="F10656" s="1">
        <v>5069</v>
      </c>
      <c r="G10656" s="1" t="s">
        <v>269</v>
      </c>
      <c r="H10656" s="1" t="s">
        <v>270</v>
      </c>
      <c r="I10656" s="12">
        <v>30.6</v>
      </c>
      <c r="J10656" s="11" t="s">
        <v>8140</v>
      </c>
      <c r="K10656" s="36" t="s">
        <v>8141</v>
      </c>
      <c r="L10656" s="42" t="s">
        <v>141</v>
      </c>
    </row>
    <row r="10657" spans="1:12">
      <c r="A10657" s="36">
        <v>2018</v>
      </c>
      <c r="B10657" s="14" t="s">
        <v>2254</v>
      </c>
      <c r="C10657" s="9">
        <v>43152</v>
      </c>
      <c r="D10657" s="14" t="s">
        <v>537</v>
      </c>
      <c r="E10657" s="1" t="s">
        <v>13</v>
      </c>
      <c r="F10657" s="1">
        <v>5069</v>
      </c>
      <c r="G10657" s="1" t="s">
        <v>1050</v>
      </c>
      <c r="H10657" s="11" t="s">
        <v>396</v>
      </c>
      <c r="I10657" s="12">
        <v>84.6</v>
      </c>
      <c r="J10657" s="11">
        <v>25115</v>
      </c>
      <c r="K10657" s="36" t="s">
        <v>8141</v>
      </c>
      <c r="L10657" s="42" t="s">
        <v>141</v>
      </c>
    </row>
    <row r="10658" spans="1:12">
      <c r="A10658" s="36">
        <v>2018</v>
      </c>
      <c r="B10658" s="14" t="s">
        <v>2254</v>
      </c>
      <c r="C10658" s="9">
        <v>43154</v>
      </c>
      <c r="D10658" s="14" t="s">
        <v>537</v>
      </c>
      <c r="E10658" s="1" t="s">
        <v>13</v>
      </c>
      <c r="F10658" s="1">
        <v>5069</v>
      </c>
      <c r="G10658" s="1" t="s">
        <v>269</v>
      </c>
      <c r="H10658" s="1" t="s">
        <v>270</v>
      </c>
      <c r="I10658" s="12">
        <v>42.2</v>
      </c>
      <c r="J10658" s="11" t="s">
        <v>8142</v>
      </c>
      <c r="K10658" s="36" t="s">
        <v>8143</v>
      </c>
      <c r="L10658" s="42" t="s">
        <v>141</v>
      </c>
    </row>
    <row r="10659" spans="1:12">
      <c r="A10659" s="36">
        <v>2018</v>
      </c>
      <c r="B10659" s="14" t="s">
        <v>2254</v>
      </c>
      <c r="C10659" s="9">
        <v>43158</v>
      </c>
      <c r="D10659" s="14" t="s">
        <v>537</v>
      </c>
      <c r="E10659" s="1" t="s">
        <v>13</v>
      </c>
      <c r="F10659" s="1">
        <v>5069</v>
      </c>
      <c r="G10659" s="1" t="s">
        <v>137</v>
      </c>
      <c r="H10659" s="1" t="s">
        <v>138</v>
      </c>
      <c r="I10659" s="12">
        <v>71</v>
      </c>
      <c r="J10659" s="11">
        <v>3802</v>
      </c>
      <c r="K10659" s="36" t="s">
        <v>8143</v>
      </c>
      <c r="L10659" s="42" t="s">
        <v>141</v>
      </c>
    </row>
    <row r="10660" spans="1:12">
      <c r="A10660" s="36">
        <v>2018</v>
      </c>
      <c r="B10660" s="14" t="s">
        <v>2254</v>
      </c>
      <c r="C10660" s="9">
        <v>43158</v>
      </c>
      <c r="D10660" s="14" t="s">
        <v>537</v>
      </c>
      <c r="E10660" s="1" t="s">
        <v>13</v>
      </c>
      <c r="F10660" s="1">
        <v>5069</v>
      </c>
      <c r="G10660" s="1" t="s">
        <v>137</v>
      </c>
      <c r="H10660" s="1" t="s">
        <v>138</v>
      </c>
      <c r="I10660" s="12">
        <v>20</v>
      </c>
      <c r="J10660" s="11">
        <v>3801</v>
      </c>
      <c r="K10660" s="36" t="s">
        <v>8143</v>
      </c>
      <c r="L10660" s="42" t="s">
        <v>141</v>
      </c>
    </row>
    <row r="10661" spans="1:12">
      <c r="A10661" s="36">
        <v>2018</v>
      </c>
      <c r="B10661" s="14" t="s">
        <v>2254</v>
      </c>
      <c r="C10661" s="9">
        <v>43136</v>
      </c>
      <c r="D10661" s="14" t="s">
        <v>537</v>
      </c>
      <c r="E10661" s="1" t="s">
        <v>213</v>
      </c>
      <c r="F10661" s="1">
        <v>4252</v>
      </c>
      <c r="G10661" s="1" t="s">
        <v>149</v>
      </c>
      <c r="H10661" s="11" t="s">
        <v>7584</v>
      </c>
      <c r="I10661" s="12">
        <v>25</v>
      </c>
      <c r="J10661" s="11" t="s">
        <v>8144</v>
      </c>
      <c r="K10661" s="36" t="s">
        <v>8145</v>
      </c>
      <c r="L10661" s="42" t="s">
        <v>141</v>
      </c>
    </row>
    <row r="10662" spans="1:12">
      <c r="A10662" s="36">
        <v>2018</v>
      </c>
      <c r="B10662" s="14" t="s">
        <v>2254</v>
      </c>
      <c r="C10662" s="9">
        <v>43133</v>
      </c>
      <c r="D10662" s="14" t="s">
        <v>537</v>
      </c>
      <c r="E10662" s="1" t="s">
        <v>308</v>
      </c>
      <c r="F10662" s="1">
        <v>4419</v>
      </c>
      <c r="G10662" s="1" t="s">
        <v>137</v>
      </c>
      <c r="H10662" s="1" t="s">
        <v>138</v>
      </c>
      <c r="I10662" s="12">
        <v>40.4</v>
      </c>
      <c r="J10662" s="11">
        <v>1775</v>
      </c>
      <c r="K10662" s="36" t="s">
        <v>8146</v>
      </c>
      <c r="L10662" s="42" t="s">
        <v>141</v>
      </c>
    </row>
    <row r="10663" spans="1:12">
      <c r="A10663" s="36">
        <v>2018</v>
      </c>
      <c r="B10663" s="14" t="s">
        <v>2254</v>
      </c>
      <c r="C10663" s="9">
        <v>43132</v>
      </c>
      <c r="D10663" s="14" t="s">
        <v>537</v>
      </c>
      <c r="E10663" s="1" t="s">
        <v>308</v>
      </c>
      <c r="F10663" s="1">
        <v>4419</v>
      </c>
      <c r="G10663" s="1" t="s">
        <v>137</v>
      </c>
      <c r="H10663" s="1" t="s">
        <v>138</v>
      </c>
      <c r="I10663" s="12">
        <v>117.3</v>
      </c>
      <c r="J10663" s="11">
        <v>1774</v>
      </c>
      <c r="K10663" s="36" t="s">
        <v>8146</v>
      </c>
      <c r="L10663" s="42" t="s">
        <v>141</v>
      </c>
    </row>
    <row r="10664" spans="1:12">
      <c r="A10664" s="36">
        <v>2018</v>
      </c>
      <c r="B10664" s="14" t="s">
        <v>2254</v>
      </c>
      <c r="C10664" s="9">
        <v>43132</v>
      </c>
      <c r="D10664" s="14" t="s">
        <v>537</v>
      </c>
      <c r="E10664" s="1" t="s">
        <v>308</v>
      </c>
      <c r="F10664" s="1">
        <v>4419</v>
      </c>
      <c r="G10664" s="1" t="s">
        <v>137</v>
      </c>
      <c r="H10664" s="1" t="s">
        <v>138</v>
      </c>
      <c r="I10664" s="12">
        <v>85.3</v>
      </c>
      <c r="J10664" s="11">
        <v>1773</v>
      </c>
      <c r="K10664" s="36" t="s">
        <v>8146</v>
      </c>
      <c r="L10664" s="42" t="s">
        <v>141</v>
      </c>
    </row>
    <row r="10665" spans="1:12">
      <c r="A10665" s="36">
        <v>2018</v>
      </c>
      <c r="B10665" s="14" t="s">
        <v>2254</v>
      </c>
      <c r="C10665" s="9">
        <v>43139</v>
      </c>
      <c r="D10665" s="14" t="s">
        <v>537</v>
      </c>
      <c r="E10665" s="1" t="s">
        <v>308</v>
      </c>
      <c r="F10665" s="1">
        <v>4424</v>
      </c>
      <c r="G10665" s="1" t="s">
        <v>149</v>
      </c>
      <c r="H10665" s="11" t="s">
        <v>7584</v>
      </c>
      <c r="I10665" s="12">
        <v>99</v>
      </c>
      <c r="J10665" s="11" t="s">
        <v>8147</v>
      </c>
      <c r="K10665" s="36" t="s">
        <v>8148</v>
      </c>
      <c r="L10665" s="42" t="s">
        <v>141</v>
      </c>
    </row>
    <row r="10666" spans="1:12">
      <c r="A10666" s="36">
        <v>2018</v>
      </c>
      <c r="B10666" s="14" t="s">
        <v>2254</v>
      </c>
      <c r="C10666" s="9">
        <v>43138</v>
      </c>
      <c r="D10666" s="14" t="s">
        <v>537</v>
      </c>
      <c r="E10666" s="1" t="s">
        <v>308</v>
      </c>
      <c r="F10666" s="1">
        <v>4525</v>
      </c>
      <c r="G10666" s="1" t="s">
        <v>269</v>
      </c>
      <c r="H10666" s="1" t="s">
        <v>270</v>
      </c>
      <c r="I10666" s="12">
        <v>115.8</v>
      </c>
      <c r="J10666" s="11" t="s">
        <v>8149</v>
      </c>
      <c r="K10666" s="36" t="s">
        <v>8150</v>
      </c>
      <c r="L10666" s="42" t="s">
        <v>141</v>
      </c>
    </row>
    <row r="10667" spans="1:12">
      <c r="A10667" s="36">
        <v>2018</v>
      </c>
      <c r="B10667" s="14" t="s">
        <v>2254</v>
      </c>
      <c r="C10667" s="9">
        <v>43140</v>
      </c>
      <c r="D10667" s="14" t="s">
        <v>537</v>
      </c>
      <c r="E10667" s="1" t="s">
        <v>308</v>
      </c>
      <c r="F10667" s="1">
        <v>4525</v>
      </c>
      <c r="G10667" s="1" t="s">
        <v>269</v>
      </c>
      <c r="H10667" s="1" t="s">
        <v>270</v>
      </c>
      <c r="I10667" s="12">
        <v>146</v>
      </c>
      <c r="J10667" s="11" t="s">
        <v>8151</v>
      </c>
      <c r="K10667" s="36" t="s">
        <v>8150</v>
      </c>
      <c r="L10667" s="42" t="s">
        <v>141</v>
      </c>
    </row>
    <row r="10668" spans="1:12">
      <c r="A10668" s="36">
        <v>2018</v>
      </c>
      <c r="B10668" s="14" t="s">
        <v>2254</v>
      </c>
      <c r="C10668" s="9">
        <v>43140</v>
      </c>
      <c r="D10668" s="14" t="s">
        <v>537</v>
      </c>
      <c r="E10668" s="1" t="s">
        <v>308</v>
      </c>
      <c r="F10668" s="1">
        <v>4525</v>
      </c>
      <c r="G10668" s="1" t="s">
        <v>269</v>
      </c>
      <c r="H10668" s="1" t="s">
        <v>270</v>
      </c>
      <c r="I10668" s="12">
        <v>151</v>
      </c>
      <c r="J10668" s="11" t="s">
        <v>8152</v>
      </c>
      <c r="K10668" s="36" t="s">
        <v>8150</v>
      </c>
      <c r="L10668" s="42" t="s">
        <v>141</v>
      </c>
    </row>
    <row r="10669" spans="1:12">
      <c r="A10669" s="36">
        <v>2018</v>
      </c>
      <c r="B10669" s="14" t="s">
        <v>2254</v>
      </c>
      <c r="C10669" s="9">
        <v>43147</v>
      </c>
      <c r="D10669" s="14" t="s">
        <v>537</v>
      </c>
      <c r="E10669" s="1" t="s">
        <v>308</v>
      </c>
      <c r="F10669" s="1">
        <v>4522</v>
      </c>
      <c r="G10669" s="1" t="s">
        <v>137</v>
      </c>
      <c r="H10669" s="1" t="s">
        <v>185</v>
      </c>
      <c r="I10669" s="12">
        <v>79</v>
      </c>
      <c r="J10669" s="11">
        <v>1394</v>
      </c>
      <c r="K10669" s="36" t="s">
        <v>8148</v>
      </c>
      <c r="L10669" s="42" t="s">
        <v>141</v>
      </c>
    </row>
    <row r="10670" spans="1:12">
      <c r="A10670" s="36">
        <v>2018</v>
      </c>
      <c r="B10670" s="14" t="s">
        <v>2254</v>
      </c>
      <c r="C10670" s="9">
        <v>43145</v>
      </c>
      <c r="D10670" s="14" t="s">
        <v>537</v>
      </c>
      <c r="E10670" s="1" t="s">
        <v>308</v>
      </c>
      <c r="F10670" s="1">
        <v>4524</v>
      </c>
      <c r="G10670" s="1" t="s">
        <v>137</v>
      </c>
      <c r="H10670" s="1" t="s">
        <v>185</v>
      </c>
      <c r="I10670" s="12">
        <v>120</v>
      </c>
      <c r="J10670" s="11">
        <v>1393</v>
      </c>
      <c r="K10670" s="36" t="s">
        <v>8148</v>
      </c>
      <c r="L10670" s="42" t="s">
        <v>141</v>
      </c>
    </row>
    <row r="10671" spans="1:12">
      <c r="A10671" s="36">
        <v>2018</v>
      </c>
      <c r="B10671" s="14" t="s">
        <v>2254</v>
      </c>
      <c r="C10671" s="9">
        <v>43133</v>
      </c>
      <c r="D10671" s="14" t="s">
        <v>537</v>
      </c>
      <c r="E10671" s="1" t="s">
        <v>308</v>
      </c>
      <c r="F10671" s="1">
        <v>4419</v>
      </c>
      <c r="G10671" s="1" t="s">
        <v>137</v>
      </c>
      <c r="H10671" s="1" t="s">
        <v>138</v>
      </c>
      <c r="I10671" s="12">
        <v>116.6</v>
      </c>
      <c r="J10671" s="11">
        <v>1778</v>
      </c>
      <c r="K10671" s="36" t="s">
        <v>8085</v>
      </c>
      <c r="L10671" s="42" t="s">
        <v>141</v>
      </c>
    </row>
    <row r="10672" spans="1:12">
      <c r="A10672" s="36">
        <v>2018</v>
      </c>
      <c r="B10672" s="14" t="s">
        <v>2254</v>
      </c>
      <c r="C10672" s="9">
        <v>43133</v>
      </c>
      <c r="D10672" s="14" t="s">
        <v>537</v>
      </c>
      <c r="E10672" s="1" t="s">
        <v>308</v>
      </c>
      <c r="F10672" s="1">
        <v>4419</v>
      </c>
      <c r="G10672" s="1" t="s">
        <v>137</v>
      </c>
      <c r="H10672" s="1" t="s">
        <v>138</v>
      </c>
      <c r="I10672" s="12">
        <v>47.8</v>
      </c>
      <c r="J10672" s="11">
        <v>1780</v>
      </c>
      <c r="K10672" s="36" t="s">
        <v>8085</v>
      </c>
      <c r="L10672" s="42" t="s">
        <v>141</v>
      </c>
    </row>
    <row r="10673" spans="1:12">
      <c r="A10673" s="36">
        <v>2018</v>
      </c>
      <c r="B10673" s="14" t="s">
        <v>2254</v>
      </c>
      <c r="C10673" s="9">
        <v>43134</v>
      </c>
      <c r="D10673" s="14" t="s">
        <v>537</v>
      </c>
      <c r="E10673" s="1" t="s">
        <v>308</v>
      </c>
      <c r="F10673" s="1">
        <v>4419</v>
      </c>
      <c r="G10673" s="1" t="s">
        <v>137</v>
      </c>
      <c r="H10673" s="1" t="s">
        <v>138</v>
      </c>
      <c r="I10673" s="12">
        <v>126.9</v>
      </c>
      <c r="J10673" s="11">
        <v>1782</v>
      </c>
      <c r="K10673" s="36" t="s">
        <v>8085</v>
      </c>
      <c r="L10673" s="42" t="s">
        <v>141</v>
      </c>
    </row>
    <row r="10674" spans="1:12">
      <c r="A10674" s="36">
        <v>2018</v>
      </c>
      <c r="B10674" s="14" t="s">
        <v>2254</v>
      </c>
      <c r="C10674" s="9">
        <v>43136</v>
      </c>
      <c r="D10674" s="14" t="s">
        <v>537</v>
      </c>
      <c r="E10674" s="1" t="s">
        <v>308</v>
      </c>
      <c r="F10674" s="1">
        <v>4419</v>
      </c>
      <c r="G10674" s="1" t="s">
        <v>137</v>
      </c>
      <c r="H10674" s="1" t="s">
        <v>138</v>
      </c>
      <c r="I10674" s="12">
        <v>106.8</v>
      </c>
      <c r="J10674" s="11">
        <v>1786</v>
      </c>
      <c r="K10674" s="36" t="s">
        <v>8085</v>
      </c>
      <c r="L10674" s="42" t="s">
        <v>141</v>
      </c>
    </row>
    <row r="10675" spans="1:12">
      <c r="A10675" s="36">
        <v>2018</v>
      </c>
      <c r="B10675" s="14" t="s">
        <v>2254</v>
      </c>
      <c r="C10675" s="9">
        <v>43136</v>
      </c>
      <c r="D10675" s="14" t="s">
        <v>537</v>
      </c>
      <c r="E10675" s="1" t="s">
        <v>308</v>
      </c>
      <c r="F10675" s="1">
        <v>4419</v>
      </c>
      <c r="G10675" s="1" t="s">
        <v>137</v>
      </c>
      <c r="H10675" s="1" t="s">
        <v>138</v>
      </c>
      <c r="I10675" s="12">
        <v>79.5</v>
      </c>
      <c r="J10675" s="11">
        <v>1787</v>
      </c>
      <c r="K10675" s="36" t="s">
        <v>8085</v>
      </c>
      <c r="L10675" s="42" t="s">
        <v>141</v>
      </c>
    </row>
    <row r="10676" spans="1:12">
      <c r="A10676" s="36">
        <v>2018</v>
      </c>
      <c r="B10676" s="14" t="s">
        <v>2254</v>
      </c>
      <c r="C10676" s="9">
        <v>43136</v>
      </c>
      <c r="D10676" s="14" t="s">
        <v>537</v>
      </c>
      <c r="E10676" s="1" t="s">
        <v>308</v>
      </c>
      <c r="F10676" s="1">
        <v>4419</v>
      </c>
      <c r="G10676" s="1" t="s">
        <v>137</v>
      </c>
      <c r="H10676" s="1" t="s">
        <v>185</v>
      </c>
      <c r="I10676" s="12">
        <v>116</v>
      </c>
      <c r="J10676" s="11">
        <v>1391</v>
      </c>
      <c r="K10676" s="36" t="s">
        <v>8085</v>
      </c>
      <c r="L10676" s="42" t="s">
        <v>141</v>
      </c>
    </row>
    <row r="10677" spans="1:12">
      <c r="A10677" s="36">
        <v>2018</v>
      </c>
      <c r="B10677" s="14" t="s">
        <v>2254</v>
      </c>
      <c r="C10677" s="9">
        <v>43137</v>
      </c>
      <c r="D10677" s="14" t="s">
        <v>537</v>
      </c>
      <c r="E10677" s="1" t="s">
        <v>308</v>
      </c>
      <c r="F10677" s="1">
        <v>4419</v>
      </c>
      <c r="G10677" s="1" t="s">
        <v>137</v>
      </c>
      <c r="H10677" s="1" t="s">
        <v>138</v>
      </c>
      <c r="I10677" s="12">
        <v>116.4</v>
      </c>
      <c r="J10677" s="11">
        <v>1790</v>
      </c>
      <c r="K10677" s="36" t="s">
        <v>8085</v>
      </c>
      <c r="L10677" s="42" t="s">
        <v>141</v>
      </c>
    </row>
    <row r="10678" spans="1:12">
      <c r="A10678" s="36">
        <v>2018</v>
      </c>
      <c r="B10678" s="14" t="s">
        <v>2254</v>
      </c>
      <c r="C10678" s="9">
        <v>43150</v>
      </c>
      <c r="D10678" s="14" t="s">
        <v>537</v>
      </c>
      <c r="E10678" s="1" t="s">
        <v>308</v>
      </c>
      <c r="F10678" s="1">
        <v>4418</v>
      </c>
      <c r="G10678" s="1" t="s">
        <v>269</v>
      </c>
      <c r="H10678" s="1" t="s">
        <v>1659</v>
      </c>
      <c r="I10678" s="12">
        <v>111</v>
      </c>
      <c r="J10678" s="11" t="s">
        <v>8153</v>
      </c>
      <c r="K10678" s="36" t="s">
        <v>8146</v>
      </c>
      <c r="L10678" s="42" t="s">
        <v>141</v>
      </c>
    </row>
    <row r="10679" spans="1:12">
      <c r="A10679" s="36">
        <v>2018</v>
      </c>
      <c r="B10679" s="14" t="s">
        <v>2254</v>
      </c>
      <c r="C10679" s="9">
        <v>43136</v>
      </c>
      <c r="D10679" s="14" t="s">
        <v>537</v>
      </c>
      <c r="E10679" s="1" t="s">
        <v>308</v>
      </c>
      <c r="F10679" s="1">
        <v>4419</v>
      </c>
      <c r="G10679" s="1" t="s">
        <v>269</v>
      </c>
      <c r="H10679" s="1" t="s">
        <v>287</v>
      </c>
      <c r="I10679" s="12">
        <v>78</v>
      </c>
      <c r="J10679" s="11" t="s">
        <v>8154</v>
      </c>
      <c r="K10679" s="36" t="s">
        <v>8085</v>
      </c>
      <c r="L10679" s="42" t="s">
        <v>141</v>
      </c>
    </row>
    <row r="10680" spans="1:12">
      <c r="A10680" s="36">
        <v>2018</v>
      </c>
      <c r="B10680" s="14" t="s">
        <v>2254</v>
      </c>
      <c r="C10680" s="9">
        <v>43136</v>
      </c>
      <c r="D10680" s="14" t="s">
        <v>537</v>
      </c>
      <c r="E10680" s="1" t="s">
        <v>308</v>
      </c>
      <c r="F10680" s="1">
        <v>4419</v>
      </c>
      <c r="G10680" s="1" t="s">
        <v>269</v>
      </c>
      <c r="H10680" s="1" t="s">
        <v>287</v>
      </c>
      <c r="I10680" s="12">
        <v>21</v>
      </c>
      <c r="J10680" s="11" t="s">
        <v>8155</v>
      </c>
      <c r="K10680" s="36" t="s">
        <v>8085</v>
      </c>
      <c r="L10680" s="42" t="s">
        <v>141</v>
      </c>
    </row>
    <row r="10681" spans="1:12">
      <c r="A10681" s="36">
        <v>2018</v>
      </c>
      <c r="B10681" s="14" t="s">
        <v>2254</v>
      </c>
      <c r="C10681" s="9">
        <v>43137</v>
      </c>
      <c r="D10681" s="14" t="s">
        <v>537</v>
      </c>
      <c r="E10681" s="1" t="s">
        <v>308</v>
      </c>
      <c r="F10681" s="1">
        <v>4419</v>
      </c>
      <c r="G10681" s="1" t="s">
        <v>269</v>
      </c>
      <c r="H10681" s="1" t="s">
        <v>287</v>
      </c>
      <c r="I10681" s="12">
        <v>65</v>
      </c>
      <c r="J10681" s="11" t="s">
        <v>8156</v>
      </c>
      <c r="K10681" s="36" t="s">
        <v>8085</v>
      </c>
      <c r="L10681" s="42" t="s">
        <v>141</v>
      </c>
    </row>
    <row r="10682" spans="1:12">
      <c r="A10682" s="36">
        <v>2018</v>
      </c>
      <c r="B10682" s="14" t="s">
        <v>2254</v>
      </c>
      <c r="C10682" s="9">
        <v>43147</v>
      </c>
      <c r="D10682" s="14" t="s">
        <v>537</v>
      </c>
      <c r="E10682" s="1" t="s">
        <v>308</v>
      </c>
      <c r="F10682" s="1">
        <v>4418</v>
      </c>
      <c r="G10682" s="1" t="s">
        <v>408</v>
      </c>
      <c r="H10682" s="1" t="s">
        <v>2503</v>
      </c>
      <c r="I10682" s="12">
        <v>113.7</v>
      </c>
      <c r="J10682" s="11" t="s">
        <v>8157</v>
      </c>
      <c r="K10682" s="36" t="s">
        <v>8146</v>
      </c>
      <c r="L10682" s="42" t="s">
        <v>141</v>
      </c>
    </row>
    <row r="10683" spans="1:12">
      <c r="A10683" s="36">
        <v>2018</v>
      </c>
      <c r="B10683" s="14" t="s">
        <v>2254</v>
      </c>
      <c r="C10683" s="9">
        <v>43147</v>
      </c>
      <c r="D10683" s="14" t="s">
        <v>537</v>
      </c>
      <c r="E10683" s="1" t="s">
        <v>308</v>
      </c>
      <c r="F10683" s="1">
        <v>4418</v>
      </c>
      <c r="G10683" s="1" t="s">
        <v>37</v>
      </c>
      <c r="H10683" s="11" t="s">
        <v>1482</v>
      </c>
      <c r="I10683" s="12">
        <v>99</v>
      </c>
      <c r="J10683" s="11" t="s">
        <v>8158</v>
      </c>
      <c r="K10683" s="36" t="s">
        <v>8146</v>
      </c>
      <c r="L10683" s="42" t="s">
        <v>141</v>
      </c>
    </row>
    <row r="10684" spans="1:12">
      <c r="A10684" s="36">
        <v>2018</v>
      </c>
      <c r="B10684" s="14" t="s">
        <v>2254</v>
      </c>
      <c r="C10684" s="9">
        <v>43142</v>
      </c>
      <c r="D10684" s="14" t="s">
        <v>537</v>
      </c>
      <c r="E10684" s="1" t="s">
        <v>308</v>
      </c>
      <c r="F10684" s="1">
        <v>4419</v>
      </c>
      <c r="G10684" s="1" t="s">
        <v>510</v>
      </c>
      <c r="H10684" s="11" t="s">
        <v>2087</v>
      </c>
      <c r="I10684" s="12">
        <v>62</v>
      </c>
      <c r="J10684" s="11">
        <v>1837</v>
      </c>
      <c r="K10684" s="36" t="s">
        <v>8085</v>
      </c>
      <c r="L10684" s="42" t="s">
        <v>141</v>
      </c>
    </row>
    <row r="10685" spans="1:12">
      <c r="A10685" s="36">
        <v>2018</v>
      </c>
      <c r="B10685" s="14" t="s">
        <v>2254</v>
      </c>
      <c r="C10685" s="9">
        <v>43146</v>
      </c>
      <c r="D10685" s="14" t="s">
        <v>537</v>
      </c>
      <c r="E10685" s="1" t="s">
        <v>308</v>
      </c>
      <c r="F10685" s="1">
        <v>4521</v>
      </c>
      <c r="G10685" s="1" t="s">
        <v>408</v>
      </c>
      <c r="H10685" s="1" t="s">
        <v>2503</v>
      </c>
      <c r="I10685" s="12">
        <v>135.1</v>
      </c>
      <c r="J10685" s="11" t="s">
        <v>8159</v>
      </c>
      <c r="K10685" s="36" t="s">
        <v>8120</v>
      </c>
      <c r="L10685" s="42" t="s">
        <v>141</v>
      </c>
    </row>
    <row r="10686" spans="1:12">
      <c r="A10686" s="36">
        <v>2018</v>
      </c>
      <c r="B10686" s="14" t="s">
        <v>2254</v>
      </c>
      <c r="C10686" s="9">
        <v>43153</v>
      </c>
      <c r="D10686" s="14" t="s">
        <v>537</v>
      </c>
      <c r="E10686" s="1" t="s">
        <v>308</v>
      </c>
      <c r="F10686" s="1">
        <v>4525</v>
      </c>
      <c r="G10686" s="1" t="s">
        <v>149</v>
      </c>
      <c r="H10686" s="1" t="s">
        <v>500</v>
      </c>
      <c r="I10686" s="12">
        <v>165.7</v>
      </c>
      <c r="J10686" s="11" t="s">
        <v>8160</v>
      </c>
      <c r="K10686" s="36" t="s">
        <v>8161</v>
      </c>
      <c r="L10686" s="42" t="s">
        <v>141</v>
      </c>
    </row>
    <row r="10687" spans="1:12">
      <c r="A10687" s="36">
        <v>2018</v>
      </c>
      <c r="B10687" s="14" t="s">
        <v>2254</v>
      </c>
      <c r="C10687" s="9">
        <v>43154</v>
      </c>
      <c r="D10687" s="14" t="s">
        <v>537</v>
      </c>
      <c r="E10687" s="1" t="s">
        <v>308</v>
      </c>
      <c r="F10687" s="1">
        <v>4525</v>
      </c>
      <c r="G10687" s="1" t="s">
        <v>269</v>
      </c>
      <c r="H10687" s="1" t="s">
        <v>270</v>
      </c>
      <c r="I10687" s="12">
        <v>96</v>
      </c>
      <c r="J10687" s="11" t="s">
        <v>8162</v>
      </c>
      <c r="K10687" s="36" t="s">
        <v>8161</v>
      </c>
      <c r="L10687" s="42" t="s">
        <v>141</v>
      </c>
    </row>
    <row r="10688" spans="1:12">
      <c r="A10688" s="36">
        <v>2018</v>
      </c>
      <c r="B10688" s="14" t="s">
        <v>2254</v>
      </c>
      <c r="C10688" s="9">
        <v>43150</v>
      </c>
      <c r="D10688" s="14" t="s">
        <v>537</v>
      </c>
      <c r="E10688" s="1" t="s">
        <v>308</v>
      </c>
      <c r="F10688" s="1">
        <v>4525</v>
      </c>
      <c r="G10688" s="1" t="s">
        <v>269</v>
      </c>
      <c r="H10688" s="1" t="s">
        <v>270</v>
      </c>
      <c r="I10688" s="12">
        <v>143.6</v>
      </c>
      <c r="J10688" s="11" t="s">
        <v>8163</v>
      </c>
      <c r="K10688" s="36" t="s">
        <v>8164</v>
      </c>
      <c r="L10688" s="42" t="s">
        <v>141</v>
      </c>
    </row>
    <row r="10689" spans="1:12">
      <c r="A10689" s="36">
        <v>2018</v>
      </c>
      <c r="B10689" s="14" t="s">
        <v>2254</v>
      </c>
      <c r="C10689" s="9">
        <v>43150</v>
      </c>
      <c r="D10689" s="14" t="s">
        <v>537</v>
      </c>
      <c r="E10689" s="1" t="s">
        <v>308</v>
      </c>
      <c r="F10689" s="1">
        <v>4525</v>
      </c>
      <c r="G10689" s="1" t="s">
        <v>269</v>
      </c>
      <c r="H10689" s="1" t="s">
        <v>270</v>
      </c>
      <c r="I10689" s="12">
        <v>138.5</v>
      </c>
      <c r="J10689" s="11" t="s">
        <v>8165</v>
      </c>
      <c r="K10689" s="36" t="s">
        <v>8164</v>
      </c>
      <c r="L10689" s="42" t="s">
        <v>141</v>
      </c>
    </row>
    <row r="10690" spans="1:12">
      <c r="A10690" s="36">
        <v>2018</v>
      </c>
      <c r="B10690" s="14" t="s">
        <v>2254</v>
      </c>
      <c r="C10690" s="9">
        <v>43155</v>
      </c>
      <c r="D10690" s="14" t="s">
        <v>537</v>
      </c>
      <c r="E10690" s="1" t="s">
        <v>308</v>
      </c>
      <c r="F10690" s="1">
        <v>4419</v>
      </c>
      <c r="G10690" s="1" t="s">
        <v>510</v>
      </c>
      <c r="H10690" s="11" t="s">
        <v>2087</v>
      </c>
      <c r="I10690" s="12">
        <v>69</v>
      </c>
      <c r="J10690" s="11">
        <v>1869</v>
      </c>
      <c r="K10690" s="36" t="s">
        <v>8166</v>
      </c>
      <c r="L10690" s="42" t="s">
        <v>141</v>
      </c>
    </row>
    <row r="10691" spans="1:12">
      <c r="A10691" s="36">
        <v>2018</v>
      </c>
      <c r="B10691" s="14" t="s">
        <v>2254</v>
      </c>
      <c r="C10691" s="9">
        <v>43151</v>
      </c>
      <c r="D10691" s="14" t="s">
        <v>537</v>
      </c>
      <c r="E10691" s="1" t="s">
        <v>308</v>
      </c>
      <c r="F10691" s="1">
        <v>4419</v>
      </c>
      <c r="G10691" s="1" t="s">
        <v>510</v>
      </c>
      <c r="H10691" s="11" t="s">
        <v>2087</v>
      </c>
      <c r="I10691" s="12">
        <v>96</v>
      </c>
      <c r="J10691" s="11">
        <v>1860</v>
      </c>
      <c r="K10691" s="36" t="s">
        <v>8166</v>
      </c>
      <c r="L10691" s="42" t="s">
        <v>141</v>
      </c>
    </row>
    <row r="10692" spans="1:12">
      <c r="A10692" s="36">
        <v>2018</v>
      </c>
      <c r="B10692" s="14" t="s">
        <v>2254</v>
      </c>
      <c r="C10692" s="9">
        <v>43150</v>
      </c>
      <c r="D10692" s="14" t="s">
        <v>537</v>
      </c>
      <c r="E10692" s="1" t="s">
        <v>308</v>
      </c>
      <c r="F10692" s="1">
        <v>4419</v>
      </c>
      <c r="G10692" s="1" t="s">
        <v>510</v>
      </c>
      <c r="H10692" s="11" t="s">
        <v>2087</v>
      </c>
      <c r="I10692" s="12">
        <v>123</v>
      </c>
      <c r="J10692" s="11">
        <v>1854</v>
      </c>
      <c r="K10692" s="36" t="s">
        <v>8166</v>
      </c>
      <c r="L10692" s="42" t="s">
        <v>141</v>
      </c>
    </row>
    <row r="10693" spans="1:12">
      <c r="A10693" s="36">
        <v>2018</v>
      </c>
      <c r="B10693" s="14" t="s">
        <v>2254</v>
      </c>
      <c r="C10693" s="9">
        <v>43156</v>
      </c>
      <c r="D10693" s="14" t="s">
        <v>537</v>
      </c>
      <c r="E10693" s="1" t="s">
        <v>308</v>
      </c>
      <c r="F10693" s="1">
        <v>4419</v>
      </c>
      <c r="G10693" s="1" t="s">
        <v>510</v>
      </c>
      <c r="H10693" s="11" t="s">
        <v>2087</v>
      </c>
      <c r="I10693" s="12">
        <v>112</v>
      </c>
      <c r="J10693" s="11">
        <v>1871</v>
      </c>
      <c r="K10693" s="36" t="s">
        <v>8166</v>
      </c>
      <c r="L10693" s="42" t="s">
        <v>141</v>
      </c>
    </row>
    <row r="10694" spans="1:12">
      <c r="A10694" s="36">
        <v>2018</v>
      </c>
      <c r="B10694" s="14" t="s">
        <v>2254</v>
      </c>
      <c r="C10694" s="9">
        <v>43155</v>
      </c>
      <c r="D10694" s="14" t="s">
        <v>537</v>
      </c>
      <c r="E10694" s="1" t="s">
        <v>308</v>
      </c>
      <c r="F10694" s="1">
        <v>4419</v>
      </c>
      <c r="G10694" s="1" t="s">
        <v>137</v>
      </c>
      <c r="H10694" s="1" t="s">
        <v>138</v>
      </c>
      <c r="I10694" s="12">
        <v>72.2</v>
      </c>
      <c r="J10694" s="11">
        <v>1829</v>
      </c>
      <c r="K10694" s="36" t="s">
        <v>8166</v>
      </c>
      <c r="L10694" s="42" t="s">
        <v>141</v>
      </c>
    </row>
    <row r="10695" spans="1:12">
      <c r="A10695" s="36">
        <v>2018</v>
      </c>
      <c r="B10695" s="14" t="s">
        <v>2254</v>
      </c>
      <c r="C10695" s="9">
        <v>43158</v>
      </c>
      <c r="D10695" s="14" t="s">
        <v>537</v>
      </c>
      <c r="E10695" s="1" t="s">
        <v>308</v>
      </c>
      <c r="F10695" s="1">
        <v>4419</v>
      </c>
      <c r="G10695" s="1" t="s">
        <v>137</v>
      </c>
      <c r="H10695" s="1" t="s">
        <v>185</v>
      </c>
      <c r="I10695" s="12">
        <v>68</v>
      </c>
      <c r="J10695" s="11">
        <v>1396</v>
      </c>
      <c r="K10695" s="36" t="s">
        <v>8166</v>
      </c>
      <c r="L10695" s="42" t="s">
        <v>141</v>
      </c>
    </row>
    <row r="10696" spans="1:12">
      <c r="A10696" s="36">
        <v>2018</v>
      </c>
      <c r="B10696" s="14" t="s">
        <v>2254</v>
      </c>
      <c r="C10696" s="9">
        <v>43155</v>
      </c>
      <c r="D10696" s="14" t="s">
        <v>537</v>
      </c>
      <c r="E10696" s="1" t="s">
        <v>308</v>
      </c>
      <c r="F10696" s="1">
        <v>4525</v>
      </c>
      <c r="G10696" s="1" t="s">
        <v>269</v>
      </c>
      <c r="H10696" s="1" t="s">
        <v>270</v>
      </c>
      <c r="I10696" s="12">
        <v>120.7</v>
      </c>
      <c r="J10696" s="11" t="s">
        <v>8167</v>
      </c>
      <c r="K10696" s="36" t="s">
        <v>8168</v>
      </c>
      <c r="L10696" s="42" t="s">
        <v>141</v>
      </c>
    </row>
    <row r="10697" spans="1:12">
      <c r="A10697" s="36">
        <v>2018</v>
      </c>
      <c r="B10697" s="14" t="s">
        <v>2254</v>
      </c>
      <c r="C10697" s="9">
        <v>43154</v>
      </c>
      <c r="D10697" s="14" t="s">
        <v>537</v>
      </c>
      <c r="E10697" s="1" t="s">
        <v>308</v>
      </c>
      <c r="F10697" s="1">
        <v>4525</v>
      </c>
      <c r="G10697" s="1" t="s">
        <v>269</v>
      </c>
      <c r="H10697" s="1" t="s">
        <v>270</v>
      </c>
      <c r="I10697" s="12">
        <v>45.8</v>
      </c>
      <c r="J10697" s="11" t="s">
        <v>8169</v>
      </c>
      <c r="K10697" s="36" t="s">
        <v>8168</v>
      </c>
      <c r="L10697" s="42" t="s">
        <v>141</v>
      </c>
    </row>
    <row r="10698" spans="1:12">
      <c r="A10698" s="36">
        <v>2018</v>
      </c>
      <c r="B10698" s="14" t="s">
        <v>2254</v>
      </c>
      <c r="C10698" s="9">
        <v>43159</v>
      </c>
      <c r="D10698" s="14" t="s">
        <v>537</v>
      </c>
      <c r="E10698" s="1" t="s">
        <v>308</v>
      </c>
      <c r="F10698" s="1">
        <v>4525</v>
      </c>
      <c r="G10698" s="1" t="s">
        <v>269</v>
      </c>
      <c r="H10698" s="1" t="s">
        <v>270</v>
      </c>
      <c r="I10698" s="12">
        <v>61.4</v>
      </c>
      <c r="J10698" s="11" t="s">
        <v>8170</v>
      </c>
      <c r="K10698" s="36" t="s">
        <v>8168</v>
      </c>
      <c r="L10698" s="42" t="s">
        <v>141</v>
      </c>
    </row>
    <row r="10699" spans="1:12">
      <c r="A10699" s="36">
        <v>2018</v>
      </c>
      <c r="B10699" s="14" t="s">
        <v>2254</v>
      </c>
      <c r="C10699" s="9">
        <v>43159</v>
      </c>
      <c r="D10699" s="14" t="s">
        <v>537</v>
      </c>
      <c r="E10699" s="1" t="s">
        <v>308</v>
      </c>
      <c r="F10699" s="1">
        <v>4525</v>
      </c>
      <c r="G10699" s="1" t="s">
        <v>269</v>
      </c>
      <c r="H10699" s="1" t="s">
        <v>270</v>
      </c>
      <c r="I10699" s="12">
        <v>166.4</v>
      </c>
      <c r="J10699" s="11" t="s">
        <v>8171</v>
      </c>
      <c r="K10699" s="36" t="s">
        <v>8168</v>
      </c>
      <c r="L10699" s="42" t="s">
        <v>141</v>
      </c>
    </row>
    <row r="10700" spans="1:12">
      <c r="A10700" s="36">
        <v>2018</v>
      </c>
      <c r="B10700" s="14" t="s">
        <v>2254</v>
      </c>
      <c r="C10700" s="9">
        <v>43158</v>
      </c>
      <c r="D10700" s="14" t="s">
        <v>537</v>
      </c>
      <c r="E10700" s="1" t="s">
        <v>308</v>
      </c>
      <c r="F10700" s="1">
        <v>4420</v>
      </c>
      <c r="G10700" s="1" t="s">
        <v>137</v>
      </c>
      <c r="H10700" s="1" t="s">
        <v>185</v>
      </c>
      <c r="I10700" s="12">
        <v>107</v>
      </c>
      <c r="J10700" s="11">
        <v>1397</v>
      </c>
      <c r="K10700" s="36" t="s">
        <v>8172</v>
      </c>
      <c r="L10700" s="42" t="s">
        <v>141</v>
      </c>
    </row>
    <row r="10701" spans="1:12">
      <c r="A10701" s="36">
        <v>2018</v>
      </c>
      <c r="B10701" s="14" t="s">
        <v>2254</v>
      </c>
      <c r="C10701" s="9">
        <v>43159</v>
      </c>
      <c r="D10701" s="14" t="s">
        <v>537</v>
      </c>
      <c r="E10701" s="1" t="s">
        <v>308</v>
      </c>
      <c r="F10701" s="1">
        <v>4420</v>
      </c>
      <c r="G10701" s="1" t="s">
        <v>137</v>
      </c>
      <c r="H10701" s="1" t="s">
        <v>138</v>
      </c>
      <c r="I10701" s="12">
        <v>94.4</v>
      </c>
      <c r="J10701" s="11" t="s">
        <v>8173</v>
      </c>
      <c r="K10701" s="36" t="s">
        <v>8172</v>
      </c>
      <c r="L10701" s="42" t="s">
        <v>141</v>
      </c>
    </row>
    <row r="10702" spans="1:12">
      <c r="A10702" s="36">
        <v>2018</v>
      </c>
      <c r="B10702" s="14" t="s">
        <v>2254</v>
      </c>
      <c r="C10702" s="9">
        <v>43159</v>
      </c>
      <c r="D10702" s="14" t="s">
        <v>537</v>
      </c>
      <c r="E10702" s="1" t="s">
        <v>308</v>
      </c>
      <c r="F10702" s="1">
        <v>4420</v>
      </c>
      <c r="G10702" s="1" t="s">
        <v>510</v>
      </c>
      <c r="H10702" s="11" t="s">
        <v>2087</v>
      </c>
      <c r="I10702" s="12">
        <v>84</v>
      </c>
      <c r="J10702" s="11">
        <v>1882</v>
      </c>
      <c r="K10702" s="36" t="s">
        <v>8172</v>
      </c>
      <c r="L10702" s="42" t="s">
        <v>141</v>
      </c>
    </row>
    <row r="10703" spans="1:12">
      <c r="A10703" s="36">
        <v>2018</v>
      </c>
      <c r="B10703" s="14" t="s">
        <v>2254</v>
      </c>
      <c r="C10703" s="9">
        <v>43154</v>
      </c>
      <c r="D10703" s="14" t="s">
        <v>537</v>
      </c>
      <c r="E10703" s="1" t="s">
        <v>221</v>
      </c>
      <c r="F10703" s="1">
        <v>4587</v>
      </c>
      <c r="G10703" s="1" t="s">
        <v>149</v>
      </c>
      <c r="H10703" s="11" t="s">
        <v>7584</v>
      </c>
      <c r="I10703" s="12">
        <v>29</v>
      </c>
      <c r="J10703" s="11" t="s">
        <v>8174</v>
      </c>
      <c r="K10703" s="36" t="s">
        <v>8175</v>
      </c>
      <c r="L10703" s="42" t="s">
        <v>141</v>
      </c>
    </row>
    <row r="10704" spans="1:12">
      <c r="A10704" s="36">
        <v>2018</v>
      </c>
      <c r="B10704" s="14" t="s">
        <v>2254</v>
      </c>
      <c r="C10704" s="9">
        <v>43154</v>
      </c>
      <c r="D10704" s="14" t="s">
        <v>537</v>
      </c>
      <c r="E10704" s="1" t="s">
        <v>221</v>
      </c>
      <c r="F10704" s="1">
        <v>4568</v>
      </c>
      <c r="G10704" s="1" t="s">
        <v>149</v>
      </c>
      <c r="H10704" s="11" t="s">
        <v>7584</v>
      </c>
      <c r="I10704" s="12">
        <v>42</v>
      </c>
      <c r="J10704" s="11" t="s">
        <v>8176</v>
      </c>
      <c r="K10704" s="36" t="s">
        <v>8177</v>
      </c>
      <c r="L10704" s="42" t="s">
        <v>141</v>
      </c>
    </row>
    <row r="10705" spans="1:12">
      <c r="A10705" s="36">
        <v>2018</v>
      </c>
      <c r="B10705" s="14" t="s">
        <v>2254</v>
      </c>
      <c r="C10705" s="9">
        <v>43154</v>
      </c>
      <c r="D10705" s="14" t="s">
        <v>537</v>
      </c>
      <c r="E10705" s="1" t="s">
        <v>221</v>
      </c>
      <c r="F10705" s="1">
        <v>4586</v>
      </c>
      <c r="G10705" s="1" t="s">
        <v>149</v>
      </c>
      <c r="H10705" s="11" t="s">
        <v>7584</v>
      </c>
      <c r="I10705" s="12">
        <v>35</v>
      </c>
      <c r="J10705" s="11" t="s">
        <v>8178</v>
      </c>
      <c r="K10705" s="36" t="s">
        <v>8179</v>
      </c>
      <c r="L10705" s="42" t="s">
        <v>141</v>
      </c>
    </row>
    <row r="10706" spans="1:12">
      <c r="A10706" s="36">
        <v>2018</v>
      </c>
      <c r="B10706" s="14" t="s">
        <v>2254</v>
      </c>
      <c r="C10706" s="9">
        <v>43154</v>
      </c>
      <c r="D10706" s="14" t="s">
        <v>537</v>
      </c>
      <c r="E10706" s="1" t="s">
        <v>221</v>
      </c>
      <c r="F10706" s="1">
        <v>4596</v>
      </c>
      <c r="G10706" s="1" t="s">
        <v>149</v>
      </c>
      <c r="H10706" s="11" t="s">
        <v>7584</v>
      </c>
      <c r="I10706" s="12">
        <v>31</v>
      </c>
      <c r="J10706" s="11" t="s">
        <v>8180</v>
      </c>
      <c r="K10706" s="36" t="s">
        <v>8181</v>
      </c>
      <c r="L10706" s="42" t="s">
        <v>141</v>
      </c>
    </row>
    <row r="10707" spans="1:12">
      <c r="A10707" s="36">
        <v>2018</v>
      </c>
      <c r="B10707" s="14" t="s">
        <v>2254</v>
      </c>
      <c r="C10707" s="9">
        <v>43154</v>
      </c>
      <c r="D10707" s="14" t="s">
        <v>537</v>
      </c>
      <c r="E10707" s="1" t="s">
        <v>221</v>
      </c>
      <c r="F10707" s="1">
        <v>4624</v>
      </c>
      <c r="G10707" s="1" t="s">
        <v>149</v>
      </c>
      <c r="H10707" s="11" t="s">
        <v>7584</v>
      </c>
      <c r="I10707" s="12">
        <v>27</v>
      </c>
      <c r="J10707" s="11" t="s">
        <v>8182</v>
      </c>
      <c r="K10707" s="36" t="s">
        <v>8183</v>
      </c>
      <c r="L10707" s="42" t="s">
        <v>141</v>
      </c>
    </row>
    <row r="10708" spans="1:12">
      <c r="A10708" s="36">
        <v>2018</v>
      </c>
      <c r="B10708" s="14" t="s">
        <v>2254</v>
      </c>
      <c r="C10708" s="9">
        <v>43154</v>
      </c>
      <c r="D10708" s="14" t="s">
        <v>537</v>
      </c>
      <c r="E10708" s="1" t="s">
        <v>221</v>
      </c>
      <c r="F10708" s="1">
        <v>4593</v>
      </c>
      <c r="G10708" s="1" t="s">
        <v>149</v>
      </c>
      <c r="H10708" s="11" t="s">
        <v>7584</v>
      </c>
      <c r="I10708" s="12">
        <v>31</v>
      </c>
      <c r="J10708" s="11" t="s">
        <v>8184</v>
      </c>
      <c r="K10708" s="36" t="s">
        <v>8185</v>
      </c>
      <c r="L10708" s="42" t="s">
        <v>141</v>
      </c>
    </row>
    <row r="10709" spans="1:12">
      <c r="A10709" s="36">
        <v>2018</v>
      </c>
      <c r="B10709" s="14" t="s">
        <v>2254</v>
      </c>
      <c r="C10709" s="9">
        <v>43154</v>
      </c>
      <c r="D10709" s="14" t="s">
        <v>537</v>
      </c>
      <c r="E10709" s="1" t="s">
        <v>221</v>
      </c>
      <c r="F10709" s="1">
        <v>4603</v>
      </c>
      <c r="G10709" s="1" t="s">
        <v>149</v>
      </c>
      <c r="H10709" s="11" t="s">
        <v>7584</v>
      </c>
      <c r="I10709" s="12">
        <v>35</v>
      </c>
      <c r="J10709" s="11" t="s">
        <v>8186</v>
      </c>
      <c r="K10709" s="36" t="s">
        <v>8187</v>
      </c>
      <c r="L10709" s="42" t="s">
        <v>141</v>
      </c>
    </row>
    <row r="10710" spans="1:12">
      <c r="A10710" s="36">
        <v>2018</v>
      </c>
      <c r="B10710" s="14" t="s">
        <v>2254</v>
      </c>
      <c r="C10710" s="9">
        <v>43152</v>
      </c>
      <c r="D10710" s="14" t="s">
        <v>537</v>
      </c>
      <c r="E10710" s="1" t="s">
        <v>148</v>
      </c>
      <c r="F10710" s="1">
        <v>4475</v>
      </c>
      <c r="G10710" s="1" t="s">
        <v>137</v>
      </c>
      <c r="H10710" s="1" t="s">
        <v>138</v>
      </c>
      <c r="I10710" s="12">
        <v>30.2</v>
      </c>
      <c r="J10710" s="11">
        <v>1825</v>
      </c>
      <c r="K10710" s="36" t="s">
        <v>8097</v>
      </c>
      <c r="L10710" s="42" t="s">
        <v>141</v>
      </c>
    </row>
    <row r="10711" spans="1:12">
      <c r="A10711" s="36">
        <v>2018</v>
      </c>
      <c r="B10711" s="14" t="s">
        <v>2254</v>
      </c>
      <c r="C10711" s="9">
        <v>43155</v>
      </c>
      <c r="D10711" s="14" t="s">
        <v>537</v>
      </c>
      <c r="E10711" s="1" t="s">
        <v>308</v>
      </c>
      <c r="F10711" s="1">
        <v>4419</v>
      </c>
      <c r="G10711" s="1" t="s">
        <v>137</v>
      </c>
      <c r="H10711" s="1" t="s">
        <v>138</v>
      </c>
      <c r="I10711" s="12">
        <v>84.6</v>
      </c>
      <c r="J10711" s="11">
        <v>1828</v>
      </c>
      <c r="K10711" s="36" t="s">
        <v>8166</v>
      </c>
      <c r="L10711" s="42" t="s">
        <v>141</v>
      </c>
    </row>
    <row r="10712" spans="1:12">
      <c r="A10712" s="36">
        <v>2018</v>
      </c>
      <c r="B10712" s="14" t="s">
        <v>2254</v>
      </c>
      <c r="C10712" s="9">
        <v>43156</v>
      </c>
      <c r="D10712" s="14" t="s">
        <v>537</v>
      </c>
      <c r="E10712" s="1" t="s">
        <v>308</v>
      </c>
      <c r="F10712" s="1">
        <v>4419</v>
      </c>
      <c r="G10712" s="1" t="s">
        <v>137</v>
      </c>
      <c r="H10712" s="1" t="s">
        <v>138</v>
      </c>
      <c r="I10712" s="12">
        <v>85</v>
      </c>
      <c r="J10712" s="11">
        <v>1830</v>
      </c>
      <c r="K10712" s="36" t="s">
        <v>8166</v>
      </c>
      <c r="L10712" s="42" t="s">
        <v>141</v>
      </c>
    </row>
    <row r="10713" spans="1:12">
      <c r="A10713" s="36">
        <v>2018</v>
      </c>
      <c r="B10713" s="14" t="s">
        <v>2254</v>
      </c>
      <c r="C10713" s="9">
        <v>43141</v>
      </c>
      <c r="D10713" s="14" t="s">
        <v>537</v>
      </c>
      <c r="E10713" s="1" t="s">
        <v>6</v>
      </c>
      <c r="F10713" s="1">
        <v>4137</v>
      </c>
      <c r="G10713" s="1" t="s">
        <v>137</v>
      </c>
      <c r="H10713" s="1" t="s">
        <v>138</v>
      </c>
      <c r="I10713" s="12">
        <v>93.8</v>
      </c>
      <c r="J10713" s="11">
        <v>1806</v>
      </c>
      <c r="K10713" s="36" t="s">
        <v>7741</v>
      </c>
      <c r="L10713" s="42" t="s">
        <v>273</v>
      </c>
    </row>
    <row r="10714" spans="1:12">
      <c r="A10714" s="36">
        <v>2018</v>
      </c>
      <c r="B10714" s="14" t="s">
        <v>2254</v>
      </c>
      <c r="C10714" s="9">
        <v>43132</v>
      </c>
      <c r="D10714" s="14" t="s">
        <v>537</v>
      </c>
      <c r="E10714" s="1" t="s">
        <v>6</v>
      </c>
      <c r="F10714" s="1">
        <v>4120</v>
      </c>
      <c r="G10714" s="1" t="s">
        <v>510</v>
      </c>
      <c r="H10714" s="11" t="s">
        <v>2087</v>
      </c>
      <c r="I10714" s="12">
        <v>150</v>
      </c>
      <c r="J10714" s="11">
        <v>1808</v>
      </c>
      <c r="K10714" s="36" t="s">
        <v>7731</v>
      </c>
      <c r="L10714" s="42" t="s">
        <v>273</v>
      </c>
    </row>
    <row r="10715" spans="1:12">
      <c r="A10715" s="36">
        <v>2018</v>
      </c>
      <c r="B10715" s="14" t="s">
        <v>2254</v>
      </c>
      <c r="C10715" s="9">
        <v>43144</v>
      </c>
      <c r="D10715" s="14" t="s">
        <v>537</v>
      </c>
      <c r="E10715" s="1" t="s">
        <v>6</v>
      </c>
      <c r="F10715" s="1">
        <v>4137</v>
      </c>
      <c r="G10715" s="1" t="s">
        <v>137</v>
      </c>
      <c r="H10715" s="1" t="s">
        <v>138</v>
      </c>
      <c r="I10715" s="12">
        <v>102.7</v>
      </c>
      <c r="J10715" s="11">
        <v>1811</v>
      </c>
      <c r="K10715" s="36" t="s">
        <v>5021</v>
      </c>
      <c r="L10715" s="42" t="s">
        <v>273</v>
      </c>
    </row>
    <row r="10716" spans="1:12">
      <c r="A10716" s="36">
        <v>2018</v>
      </c>
      <c r="B10716" s="14" t="s">
        <v>2254</v>
      </c>
      <c r="C10716" s="9">
        <v>43136</v>
      </c>
      <c r="D10716" s="14" t="s">
        <v>537</v>
      </c>
      <c r="E10716" s="1" t="s">
        <v>13</v>
      </c>
      <c r="F10716" s="1">
        <v>5055</v>
      </c>
      <c r="G10716" s="1" t="s">
        <v>510</v>
      </c>
      <c r="H10716" s="11" t="s">
        <v>2087</v>
      </c>
      <c r="I10716" s="12">
        <v>37</v>
      </c>
      <c r="J10716" s="11">
        <v>1815</v>
      </c>
      <c r="K10716" s="36" t="s">
        <v>5827</v>
      </c>
      <c r="L10716" s="42" t="s">
        <v>273</v>
      </c>
    </row>
    <row r="10717" spans="1:12">
      <c r="A10717" s="36">
        <v>2018</v>
      </c>
      <c r="B10717" s="14" t="s">
        <v>2254</v>
      </c>
      <c r="C10717" s="9">
        <v>43139</v>
      </c>
      <c r="D10717" s="14" t="s">
        <v>537</v>
      </c>
      <c r="E10717" s="1" t="s">
        <v>13</v>
      </c>
      <c r="F10717" s="1">
        <v>5055</v>
      </c>
      <c r="G10717" s="1" t="s">
        <v>137</v>
      </c>
      <c r="H10717" s="1" t="s">
        <v>287</v>
      </c>
      <c r="I10717" s="12">
        <v>47</v>
      </c>
      <c r="J10717" s="11">
        <v>10309</v>
      </c>
      <c r="K10717" s="36" t="s">
        <v>5827</v>
      </c>
      <c r="L10717" s="42" t="s">
        <v>273</v>
      </c>
    </row>
    <row r="10718" spans="1:12">
      <c r="A10718" s="36">
        <v>2018</v>
      </c>
      <c r="B10718" s="14" t="s">
        <v>2254</v>
      </c>
      <c r="C10718" s="9">
        <v>43140</v>
      </c>
      <c r="D10718" s="14" t="s">
        <v>537</v>
      </c>
      <c r="E10718" s="1" t="s">
        <v>13</v>
      </c>
      <c r="F10718" s="1">
        <v>5055</v>
      </c>
      <c r="G10718" s="1" t="s">
        <v>510</v>
      </c>
      <c r="H10718" s="11" t="s">
        <v>2087</v>
      </c>
      <c r="I10718" s="12">
        <v>44</v>
      </c>
      <c r="J10718" s="11">
        <v>1832</v>
      </c>
      <c r="K10718" s="36" t="s">
        <v>5827</v>
      </c>
      <c r="L10718" s="42" t="s">
        <v>273</v>
      </c>
    </row>
    <row r="10719" spans="1:12">
      <c r="A10719" s="36">
        <v>2018</v>
      </c>
      <c r="B10719" s="14" t="s">
        <v>2254</v>
      </c>
      <c r="C10719" s="9">
        <v>43143</v>
      </c>
      <c r="D10719" s="14" t="s">
        <v>537</v>
      </c>
      <c r="E10719" s="1" t="s">
        <v>13</v>
      </c>
      <c r="F10719" s="1">
        <v>5055</v>
      </c>
      <c r="G10719" s="1" t="s">
        <v>269</v>
      </c>
      <c r="H10719" s="1" t="s">
        <v>183</v>
      </c>
      <c r="I10719" s="12">
        <v>80</v>
      </c>
      <c r="J10719" s="11" t="s">
        <v>8188</v>
      </c>
      <c r="K10719" s="36" t="s">
        <v>5827</v>
      </c>
      <c r="L10719" s="42" t="s">
        <v>273</v>
      </c>
    </row>
    <row r="10720" spans="1:12">
      <c r="A10720" s="36">
        <v>2018</v>
      </c>
      <c r="B10720" s="14" t="s">
        <v>2254</v>
      </c>
      <c r="C10720" s="9">
        <v>43144</v>
      </c>
      <c r="D10720" s="14" t="s">
        <v>537</v>
      </c>
      <c r="E10720" s="1" t="s">
        <v>13</v>
      </c>
      <c r="F10720" s="1">
        <v>5055</v>
      </c>
      <c r="G10720" s="1" t="s">
        <v>269</v>
      </c>
      <c r="H10720" s="1" t="s">
        <v>183</v>
      </c>
      <c r="I10720" s="12">
        <v>39</v>
      </c>
      <c r="J10720" s="11" t="s">
        <v>8189</v>
      </c>
      <c r="K10720" s="36" t="s">
        <v>5827</v>
      </c>
      <c r="L10720" s="42" t="s">
        <v>273</v>
      </c>
    </row>
    <row r="10721" spans="1:12">
      <c r="A10721" s="36">
        <v>2018</v>
      </c>
      <c r="B10721" s="14" t="s">
        <v>2254</v>
      </c>
      <c r="C10721" s="9">
        <v>43148</v>
      </c>
      <c r="D10721" s="14" t="s">
        <v>537</v>
      </c>
      <c r="E10721" s="1" t="s">
        <v>13</v>
      </c>
      <c r="F10721" s="1">
        <v>5055</v>
      </c>
      <c r="G10721" s="1" t="s">
        <v>179</v>
      </c>
      <c r="H10721" s="1" t="s">
        <v>666</v>
      </c>
      <c r="I10721" s="12">
        <v>82</v>
      </c>
      <c r="J10721" s="11">
        <v>41935</v>
      </c>
      <c r="K10721" s="36" t="s">
        <v>6285</v>
      </c>
      <c r="L10721" s="42" t="s">
        <v>273</v>
      </c>
    </row>
    <row r="10722" spans="1:12">
      <c r="A10722" s="36">
        <v>2018</v>
      </c>
      <c r="B10722" s="14" t="s">
        <v>2254</v>
      </c>
      <c r="C10722" s="9">
        <v>43148</v>
      </c>
      <c r="D10722" s="14" t="s">
        <v>537</v>
      </c>
      <c r="E10722" s="1" t="s">
        <v>13</v>
      </c>
      <c r="F10722" s="1">
        <v>5055</v>
      </c>
      <c r="G10722" s="1" t="s">
        <v>179</v>
      </c>
      <c r="H10722" s="1" t="s">
        <v>666</v>
      </c>
      <c r="I10722" s="12">
        <v>74</v>
      </c>
      <c r="J10722" s="11">
        <v>41938</v>
      </c>
      <c r="K10722" s="36" t="s">
        <v>6285</v>
      </c>
      <c r="L10722" s="42" t="s">
        <v>273</v>
      </c>
    </row>
    <row r="10723" spans="1:12">
      <c r="A10723" s="36">
        <v>2018</v>
      </c>
      <c r="B10723" s="14" t="s">
        <v>2254</v>
      </c>
      <c r="C10723" s="9">
        <v>43149</v>
      </c>
      <c r="D10723" s="14" t="s">
        <v>537</v>
      </c>
      <c r="E10723" s="1" t="s">
        <v>13</v>
      </c>
      <c r="F10723" s="1">
        <v>5064</v>
      </c>
      <c r="G10723" s="1" t="s">
        <v>179</v>
      </c>
      <c r="H10723" s="1" t="s">
        <v>281</v>
      </c>
      <c r="I10723" s="12">
        <v>76</v>
      </c>
      <c r="J10723" s="11">
        <v>70772</v>
      </c>
      <c r="K10723" s="36" t="s">
        <v>6285</v>
      </c>
      <c r="L10723" s="42" t="s">
        <v>273</v>
      </c>
    </row>
    <row r="10724" spans="1:12">
      <c r="A10724" s="36">
        <v>2018</v>
      </c>
      <c r="B10724" s="14" t="s">
        <v>2254</v>
      </c>
      <c r="C10724" s="9">
        <v>43150</v>
      </c>
      <c r="D10724" s="14" t="s">
        <v>537</v>
      </c>
      <c r="E10724" s="1" t="s">
        <v>13</v>
      </c>
      <c r="F10724" s="1">
        <v>5064</v>
      </c>
      <c r="G10724" s="1" t="s">
        <v>179</v>
      </c>
      <c r="H10724" s="1" t="s">
        <v>281</v>
      </c>
      <c r="I10724" s="12">
        <v>106</v>
      </c>
      <c r="J10724" s="11">
        <v>70762</v>
      </c>
      <c r="K10724" s="36" t="s">
        <v>6285</v>
      </c>
      <c r="L10724" s="42" t="s">
        <v>273</v>
      </c>
    </row>
    <row r="10725" spans="1:12">
      <c r="A10725" s="36">
        <v>2018</v>
      </c>
      <c r="B10725" s="14" t="s">
        <v>2254</v>
      </c>
      <c r="C10725" s="9">
        <v>43151</v>
      </c>
      <c r="D10725" s="14" t="s">
        <v>537</v>
      </c>
      <c r="E10725" s="1" t="s">
        <v>13</v>
      </c>
      <c r="F10725" s="1">
        <v>5064</v>
      </c>
      <c r="G10725" s="1" t="s">
        <v>179</v>
      </c>
      <c r="H10725" s="1" t="s">
        <v>281</v>
      </c>
      <c r="I10725" s="12">
        <v>102</v>
      </c>
      <c r="J10725" s="11">
        <v>70763</v>
      </c>
      <c r="K10725" s="36" t="s">
        <v>6285</v>
      </c>
      <c r="L10725" s="42" t="s">
        <v>273</v>
      </c>
    </row>
    <row r="10726" spans="1:12">
      <c r="A10726" s="36">
        <v>2018</v>
      </c>
      <c r="B10726" s="14" t="s">
        <v>2254</v>
      </c>
      <c r="C10726" s="9">
        <v>43151</v>
      </c>
      <c r="D10726" s="14" t="s">
        <v>537</v>
      </c>
      <c r="E10726" s="1" t="s">
        <v>13</v>
      </c>
      <c r="F10726" s="1">
        <v>5064</v>
      </c>
      <c r="G10726" s="1" t="s">
        <v>179</v>
      </c>
      <c r="H10726" s="1" t="s">
        <v>281</v>
      </c>
      <c r="I10726" s="12">
        <v>50</v>
      </c>
      <c r="J10726" s="11">
        <v>70766</v>
      </c>
      <c r="K10726" s="36" t="s">
        <v>6285</v>
      </c>
      <c r="L10726" s="42" t="s">
        <v>273</v>
      </c>
    </row>
    <row r="10727" spans="1:12">
      <c r="A10727" s="36">
        <v>2018</v>
      </c>
      <c r="B10727" s="14" t="s">
        <v>2254</v>
      </c>
      <c r="C10727" s="9">
        <v>43152</v>
      </c>
      <c r="D10727" s="14" t="s">
        <v>537</v>
      </c>
      <c r="E10727" s="1" t="s">
        <v>13</v>
      </c>
      <c r="F10727" s="1">
        <v>5064</v>
      </c>
      <c r="G10727" s="1" t="s">
        <v>179</v>
      </c>
      <c r="H10727" s="1" t="s">
        <v>281</v>
      </c>
      <c r="I10727" s="12">
        <v>124</v>
      </c>
      <c r="J10727" s="11">
        <v>70775</v>
      </c>
      <c r="K10727" s="36" t="s">
        <v>6285</v>
      </c>
      <c r="L10727" s="42" t="s">
        <v>273</v>
      </c>
    </row>
    <row r="10728" spans="1:12">
      <c r="A10728" s="36">
        <v>2018</v>
      </c>
      <c r="B10728" s="14" t="s">
        <v>2254</v>
      </c>
      <c r="C10728" s="9">
        <v>43152</v>
      </c>
      <c r="D10728" s="14" t="s">
        <v>537</v>
      </c>
      <c r="E10728" s="1" t="s">
        <v>13</v>
      </c>
      <c r="F10728" s="1">
        <v>5064</v>
      </c>
      <c r="G10728" s="1" t="s">
        <v>179</v>
      </c>
      <c r="H10728" s="1" t="s">
        <v>281</v>
      </c>
      <c r="I10728" s="12">
        <v>46</v>
      </c>
      <c r="J10728" s="11">
        <v>70803</v>
      </c>
      <c r="K10728" s="36" t="s">
        <v>6285</v>
      </c>
      <c r="L10728" s="42" t="s">
        <v>273</v>
      </c>
    </row>
    <row r="10729" spans="1:12">
      <c r="A10729" s="36">
        <v>2018</v>
      </c>
      <c r="B10729" s="14" t="s">
        <v>2254</v>
      </c>
      <c r="C10729" s="9">
        <v>43154</v>
      </c>
      <c r="D10729" s="14" t="s">
        <v>537</v>
      </c>
      <c r="E10729" s="1" t="s">
        <v>13</v>
      </c>
      <c r="F10729" s="1">
        <v>5064</v>
      </c>
      <c r="G10729" s="1" t="s">
        <v>179</v>
      </c>
      <c r="H10729" s="1" t="s">
        <v>281</v>
      </c>
      <c r="I10729" s="12">
        <v>74</v>
      </c>
      <c r="J10729" s="11">
        <v>70810</v>
      </c>
      <c r="K10729" s="36" t="s">
        <v>6285</v>
      </c>
      <c r="L10729" s="42" t="s">
        <v>273</v>
      </c>
    </row>
    <row r="10730" spans="1:12">
      <c r="A10730" s="36">
        <v>2018</v>
      </c>
      <c r="B10730" s="14" t="s">
        <v>2254</v>
      </c>
      <c r="C10730" s="9">
        <v>43154</v>
      </c>
      <c r="D10730" s="14" t="s">
        <v>537</v>
      </c>
      <c r="E10730" s="1" t="s">
        <v>13</v>
      </c>
      <c r="F10730" s="1">
        <v>5064</v>
      </c>
      <c r="G10730" s="1" t="s">
        <v>179</v>
      </c>
      <c r="H10730" s="1" t="s">
        <v>281</v>
      </c>
      <c r="I10730" s="12">
        <v>74</v>
      </c>
      <c r="J10730" s="11">
        <v>70813</v>
      </c>
      <c r="K10730" s="36" t="s">
        <v>6285</v>
      </c>
      <c r="L10730" s="42" t="s">
        <v>273</v>
      </c>
    </row>
    <row r="10731" spans="1:12">
      <c r="A10731" s="36">
        <v>2018</v>
      </c>
      <c r="B10731" s="14" t="s">
        <v>2254</v>
      </c>
      <c r="C10731" s="9">
        <v>43154</v>
      </c>
      <c r="D10731" s="14" t="s">
        <v>537</v>
      </c>
      <c r="E10731" s="1" t="s">
        <v>13</v>
      </c>
      <c r="F10731" s="1">
        <v>5064</v>
      </c>
      <c r="G10731" s="1" t="s">
        <v>179</v>
      </c>
      <c r="H10731" s="1" t="s">
        <v>281</v>
      </c>
      <c r="I10731" s="12">
        <v>54</v>
      </c>
      <c r="J10731" s="11">
        <v>70818</v>
      </c>
      <c r="K10731" s="36" t="s">
        <v>6285</v>
      </c>
      <c r="L10731" s="42" t="s">
        <v>273</v>
      </c>
    </row>
    <row r="10732" spans="1:12">
      <c r="A10732" s="36">
        <v>2018</v>
      </c>
      <c r="B10732" s="14" t="s">
        <v>2254</v>
      </c>
      <c r="C10732" s="9">
        <v>43132</v>
      </c>
      <c r="D10732" s="14" t="s">
        <v>537</v>
      </c>
      <c r="E10732" s="1" t="s">
        <v>6</v>
      </c>
      <c r="F10732" s="1">
        <v>4135</v>
      </c>
      <c r="G10732" s="1" t="s">
        <v>179</v>
      </c>
      <c r="H10732" s="1" t="s">
        <v>102</v>
      </c>
      <c r="I10732" s="12">
        <v>76</v>
      </c>
      <c r="J10732" s="11">
        <v>8003</v>
      </c>
      <c r="K10732" s="36" t="s">
        <v>6320</v>
      </c>
      <c r="L10732" s="42" t="s">
        <v>273</v>
      </c>
    </row>
    <row r="10733" spans="1:12">
      <c r="A10733" s="36">
        <v>2018</v>
      </c>
      <c r="B10733" s="14" t="s">
        <v>2254</v>
      </c>
      <c r="C10733" s="9">
        <v>43132</v>
      </c>
      <c r="D10733" s="14" t="s">
        <v>537</v>
      </c>
      <c r="E10733" s="1" t="s">
        <v>6</v>
      </c>
      <c r="F10733" s="1">
        <v>4135</v>
      </c>
      <c r="G10733" s="1" t="s">
        <v>179</v>
      </c>
      <c r="H10733" s="1" t="s">
        <v>102</v>
      </c>
      <c r="I10733" s="12">
        <v>264</v>
      </c>
      <c r="J10733" s="11">
        <v>8004</v>
      </c>
      <c r="K10733" s="36" t="s">
        <v>6320</v>
      </c>
      <c r="L10733" s="42" t="s">
        <v>273</v>
      </c>
    </row>
    <row r="10734" spans="1:12">
      <c r="A10734" s="36">
        <v>2018</v>
      </c>
      <c r="B10734" s="14" t="s">
        <v>2254</v>
      </c>
      <c r="C10734" s="9">
        <v>43132</v>
      </c>
      <c r="D10734" s="14" t="s">
        <v>537</v>
      </c>
      <c r="E10734" s="1" t="s">
        <v>6</v>
      </c>
      <c r="F10734" s="1">
        <v>4120</v>
      </c>
      <c r="G10734" s="1" t="s">
        <v>137</v>
      </c>
      <c r="H10734" s="11" t="s">
        <v>2764</v>
      </c>
      <c r="I10734" s="12">
        <v>157</v>
      </c>
      <c r="J10734" s="11">
        <v>12335</v>
      </c>
      <c r="K10734" s="36" t="s">
        <v>7731</v>
      </c>
      <c r="L10734" s="42" t="s">
        <v>273</v>
      </c>
    </row>
    <row r="10735" spans="1:12">
      <c r="A10735" s="36">
        <v>2018</v>
      </c>
      <c r="B10735" s="14" t="s">
        <v>2254</v>
      </c>
      <c r="C10735" s="9">
        <v>43132</v>
      </c>
      <c r="D10735" s="14" t="s">
        <v>537</v>
      </c>
      <c r="E10735" s="1" t="s">
        <v>6</v>
      </c>
      <c r="F10735" s="1">
        <v>4120</v>
      </c>
      <c r="G10735" s="1" t="s">
        <v>137</v>
      </c>
      <c r="H10735" s="11" t="s">
        <v>2764</v>
      </c>
      <c r="I10735" s="12">
        <v>175</v>
      </c>
      <c r="J10735" s="11">
        <v>12336</v>
      </c>
      <c r="K10735" s="36" t="s">
        <v>7731</v>
      </c>
      <c r="L10735" s="42" t="s">
        <v>273</v>
      </c>
    </row>
    <row r="10736" spans="1:12">
      <c r="A10736" s="36">
        <v>2018</v>
      </c>
      <c r="B10736" s="14" t="s">
        <v>2254</v>
      </c>
      <c r="C10736" s="9">
        <v>43132</v>
      </c>
      <c r="D10736" s="14" t="s">
        <v>537</v>
      </c>
      <c r="E10736" s="1" t="s">
        <v>6</v>
      </c>
      <c r="F10736" s="1">
        <v>4122</v>
      </c>
      <c r="G10736" s="1" t="s">
        <v>1050</v>
      </c>
      <c r="H10736" s="11" t="s">
        <v>7700</v>
      </c>
      <c r="I10736" s="12">
        <v>229.8</v>
      </c>
      <c r="J10736" s="11">
        <v>22313</v>
      </c>
      <c r="K10736" s="36" t="s">
        <v>5849</v>
      </c>
      <c r="L10736" s="42" t="s">
        <v>273</v>
      </c>
    </row>
    <row r="10737" spans="1:12">
      <c r="A10737" s="36">
        <v>2018</v>
      </c>
      <c r="B10737" s="14" t="s">
        <v>2254</v>
      </c>
      <c r="C10737" s="9">
        <v>43132</v>
      </c>
      <c r="D10737" s="14" t="s">
        <v>537</v>
      </c>
      <c r="E10737" s="1" t="s">
        <v>6</v>
      </c>
      <c r="F10737" s="1">
        <v>4128</v>
      </c>
      <c r="G10737" s="1" t="s">
        <v>269</v>
      </c>
      <c r="H10737" s="1" t="s">
        <v>1659</v>
      </c>
      <c r="I10737" s="12">
        <v>77.8</v>
      </c>
      <c r="J10737" s="11" t="s">
        <v>8190</v>
      </c>
      <c r="K10737" s="36" t="s">
        <v>7099</v>
      </c>
      <c r="L10737" s="42" t="s">
        <v>273</v>
      </c>
    </row>
    <row r="10738" spans="1:12">
      <c r="A10738" s="36">
        <v>2018</v>
      </c>
      <c r="B10738" s="14" t="s">
        <v>2254</v>
      </c>
      <c r="C10738" s="9">
        <v>43133</v>
      </c>
      <c r="D10738" s="14" t="s">
        <v>537</v>
      </c>
      <c r="E10738" s="1" t="s">
        <v>6</v>
      </c>
      <c r="F10738" s="1">
        <v>4120</v>
      </c>
      <c r="G10738" s="1" t="s">
        <v>137</v>
      </c>
      <c r="H10738" s="1" t="s">
        <v>650</v>
      </c>
      <c r="I10738" s="12">
        <v>346</v>
      </c>
      <c r="J10738" s="11">
        <v>3085</v>
      </c>
      <c r="K10738" s="36" t="s">
        <v>8191</v>
      </c>
      <c r="L10738" s="42" t="s">
        <v>273</v>
      </c>
    </row>
    <row r="10739" spans="1:12">
      <c r="A10739" s="36">
        <v>2018</v>
      </c>
      <c r="B10739" s="14" t="s">
        <v>2254</v>
      </c>
      <c r="C10739" s="9">
        <v>43133</v>
      </c>
      <c r="D10739" s="14" t="s">
        <v>537</v>
      </c>
      <c r="E10739" s="1" t="s">
        <v>6</v>
      </c>
      <c r="F10739" s="1">
        <v>4122</v>
      </c>
      <c r="G10739" s="1" t="s">
        <v>37</v>
      </c>
      <c r="H10739" s="1" t="s">
        <v>143</v>
      </c>
      <c r="I10739" s="12">
        <v>218</v>
      </c>
      <c r="J10739" s="11" t="s">
        <v>8192</v>
      </c>
      <c r="K10739" s="36" t="s">
        <v>5849</v>
      </c>
      <c r="L10739" s="42" t="s">
        <v>273</v>
      </c>
    </row>
    <row r="10740" spans="1:12">
      <c r="A10740" s="36">
        <v>2018</v>
      </c>
      <c r="B10740" s="14" t="s">
        <v>2254</v>
      </c>
      <c r="C10740" s="9">
        <v>43133</v>
      </c>
      <c r="D10740" s="14" t="s">
        <v>537</v>
      </c>
      <c r="E10740" s="1" t="s">
        <v>6</v>
      </c>
      <c r="F10740" s="1">
        <v>4128</v>
      </c>
      <c r="G10740" s="1" t="s">
        <v>269</v>
      </c>
      <c r="H10740" s="1" t="s">
        <v>1659</v>
      </c>
      <c r="I10740" s="12">
        <v>155.6</v>
      </c>
      <c r="J10740" s="11" t="s">
        <v>8193</v>
      </c>
      <c r="K10740" s="36" t="s">
        <v>7099</v>
      </c>
      <c r="L10740" s="42" t="s">
        <v>273</v>
      </c>
    </row>
    <row r="10741" spans="1:12">
      <c r="A10741" s="36">
        <v>2018</v>
      </c>
      <c r="B10741" s="14" t="s">
        <v>2254</v>
      </c>
      <c r="C10741" s="9">
        <v>43134</v>
      </c>
      <c r="D10741" s="14" t="s">
        <v>537</v>
      </c>
      <c r="E10741" s="1" t="s">
        <v>6</v>
      </c>
      <c r="F10741" s="1">
        <v>4133</v>
      </c>
      <c r="G10741" s="1" t="s">
        <v>137</v>
      </c>
      <c r="H10741" s="1" t="s">
        <v>283</v>
      </c>
      <c r="I10741" s="12">
        <v>240</v>
      </c>
      <c r="J10741" s="11">
        <v>3264</v>
      </c>
      <c r="K10741" s="36" t="s">
        <v>7706</v>
      </c>
      <c r="L10741" s="42" t="s">
        <v>273</v>
      </c>
    </row>
    <row r="10742" spans="1:12">
      <c r="A10742" s="36">
        <v>2018</v>
      </c>
      <c r="B10742" s="14" t="s">
        <v>2254</v>
      </c>
      <c r="C10742" s="9">
        <v>43134</v>
      </c>
      <c r="D10742" s="14" t="s">
        <v>537</v>
      </c>
      <c r="E10742" s="1" t="s">
        <v>6</v>
      </c>
      <c r="F10742" s="1">
        <v>4137</v>
      </c>
      <c r="G10742" s="1" t="s">
        <v>137</v>
      </c>
      <c r="H10742" s="1" t="s">
        <v>138</v>
      </c>
      <c r="I10742" s="12">
        <v>166</v>
      </c>
      <c r="J10742" s="11">
        <v>3771</v>
      </c>
      <c r="K10742" s="36" t="s">
        <v>7741</v>
      </c>
      <c r="L10742" s="42" t="s">
        <v>273</v>
      </c>
    </row>
    <row r="10743" spans="1:12">
      <c r="A10743" s="36">
        <v>2018</v>
      </c>
      <c r="B10743" s="14" t="s">
        <v>2254</v>
      </c>
      <c r="C10743" s="9">
        <v>43134</v>
      </c>
      <c r="D10743" s="14" t="s">
        <v>537</v>
      </c>
      <c r="E10743" s="1" t="s">
        <v>6</v>
      </c>
      <c r="F10743" s="1">
        <v>4138</v>
      </c>
      <c r="G10743" s="1" t="s">
        <v>269</v>
      </c>
      <c r="H10743" s="1" t="s">
        <v>156</v>
      </c>
      <c r="I10743" s="12">
        <v>147</v>
      </c>
      <c r="J10743" s="11" t="s">
        <v>8194</v>
      </c>
      <c r="K10743" s="36" t="s">
        <v>2895</v>
      </c>
      <c r="L10743" s="42" t="s">
        <v>273</v>
      </c>
    </row>
    <row r="10744" spans="1:12">
      <c r="A10744" s="36">
        <v>2018</v>
      </c>
      <c r="B10744" s="14" t="s">
        <v>2254</v>
      </c>
      <c r="C10744" s="9">
        <v>43135</v>
      </c>
      <c r="D10744" s="14" t="s">
        <v>537</v>
      </c>
      <c r="E10744" s="1" t="s">
        <v>6</v>
      </c>
      <c r="F10744" s="1">
        <v>4137</v>
      </c>
      <c r="G10744" s="1" t="s">
        <v>137</v>
      </c>
      <c r="H10744" s="1" t="s">
        <v>138</v>
      </c>
      <c r="I10744" s="12">
        <v>146.69999999999999</v>
      </c>
      <c r="J10744" s="11">
        <v>1785</v>
      </c>
      <c r="K10744" s="36" t="s">
        <v>7741</v>
      </c>
      <c r="L10744" s="42" t="s">
        <v>273</v>
      </c>
    </row>
    <row r="10745" spans="1:12">
      <c r="A10745" s="36">
        <v>2018</v>
      </c>
      <c r="B10745" s="14" t="s">
        <v>2254</v>
      </c>
      <c r="C10745" s="9">
        <v>43136</v>
      </c>
      <c r="D10745" s="14" t="s">
        <v>537</v>
      </c>
      <c r="E10745" s="1" t="s">
        <v>6</v>
      </c>
      <c r="F10745" s="1">
        <v>4133</v>
      </c>
      <c r="G10745" s="1" t="s">
        <v>137</v>
      </c>
      <c r="H10745" s="1" t="s">
        <v>283</v>
      </c>
      <c r="I10745" s="12">
        <v>126</v>
      </c>
      <c r="J10745" s="11">
        <v>3270</v>
      </c>
      <c r="K10745" s="36" t="s">
        <v>1057</v>
      </c>
      <c r="L10745" s="42" t="s">
        <v>273</v>
      </c>
    </row>
    <row r="10746" spans="1:12">
      <c r="A10746" s="36">
        <v>2018</v>
      </c>
      <c r="B10746" s="14" t="s">
        <v>2254</v>
      </c>
      <c r="C10746" s="9">
        <v>43136</v>
      </c>
      <c r="D10746" s="14" t="s">
        <v>537</v>
      </c>
      <c r="E10746" s="1" t="s">
        <v>6</v>
      </c>
      <c r="F10746" s="1">
        <v>4134</v>
      </c>
      <c r="G10746" s="1" t="s">
        <v>1050</v>
      </c>
      <c r="H10746" s="11" t="s">
        <v>294</v>
      </c>
      <c r="I10746" s="12">
        <v>239.2</v>
      </c>
      <c r="J10746" s="11">
        <v>24372</v>
      </c>
      <c r="K10746" s="36" t="s">
        <v>5437</v>
      </c>
      <c r="L10746" s="42" t="s">
        <v>273</v>
      </c>
    </row>
    <row r="10747" spans="1:12">
      <c r="A10747" s="36">
        <v>2018</v>
      </c>
      <c r="B10747" s="14" t="s">
        <v>2254</v>
      </c>
      <c r="C10747" s="9">
        <v>43137</v>
      </c>
      <c r="D10747" s="14" t="s">
        <v>537</v>
      </c>
      <c r="E10747" s="1" t="s">
        <v>6</v>
      </c>
      <c r="F10747" s="1">
        <v>4133</v>
      </c>
      <c r="G10747" s="1" t="s">
        <v>137</v>
      </c>
      <c r="H10747" s="1" t="s">
        <v>299</v>
      </c>
      <c r="I10747" s="12">
        <v>113</v>
      </c>
      <c r="J10747" s="11">
        <v>1179</v>
      </c>
      <c r="K10747" s="36" t="s">
        <v>1057</v>
      </c>
      <c r="L10747" s="42" t="s">
        <v>273</v>
      </c>
    </row>
    <row r="10748" spans="1:12">
      <c r="A10748" s="36">
        <v>2018</v>
      </c>
      <c r="B10748" s="14" t="s">
        <v>2254</v>
      </c>
      <c r="C10748" s="9">
        <v>43137</v>
      </c>
      <c r="D10748" s="14" t="s">
        <v>537</v>
      </c>
      <c r="E10748" s="1" t="s">
        <v>6</v>
      </c>
      <c r="F10748" s="1">
        <v>4137</v>
      </c>
      <c r="G10748" s="1" t="s">
        <v>137</v>
      </c>
      <c r="H10748" s="1" t="s">
        <v>138</v>
      </c>
      <c r="I10748" s="12">
        <v>160.30000000000001</v>
      </c>
      <c r="J10748" s="11">
        <v>1791</v>
      </c>
      <c r="K10748" s="36" t="s">
        <v>7741</v>
      </c>
      <c r="L10748" s="42" t="s">
        <v>273</v>
      </c>
    </row>
    <row r="10749" spans="1:12">
      <c r="A10749" s="36">
        <v>2018</v>
      </c>
      <c r="B10749" s="14" t="s">
        <v>2254</v>
      </c>
      <c r="C10749" s="9">
        <v>43137</v>
      </c>
      <c r="D10749" s="14" t="s">
        <v>537</v>
      </c>
      <c r="E10749" s="1" t="s">
        <v>6</v>
      </c>
      <c r="F10749" s="1">
        <v>4137</v>
      </c>
      <c r="G10749" s="1" t="s">
        <v>137</v>
      </c>
      <c r="H10749" s="1" t="s">
        <v>138</v>
      </c>
      <c r="I10749" s="12">
        <v>197.7</v>
      </c>
      <c r="J10749" s="11">
        <v>1794</v>
      </c>
      <c r="K10749" s="36" t="s">
        <v>2902</v>
      </c>
      <c r="L10749" s="42" t="s">
        <v>273</v>
      </c>
    </row>
    <row r="10750" spans="1:12">
      <c r="A10750" s="36">
        <v>2018</v>
      </c>
      <c r="B10750" s="14" t="s">
        <v>2254</v>
      </c>
      <c r="C10750" s="9">
        <v>43137</v>
      </c>
      <c r="D10750" s="14" t="s">
        <v>537</v>
      </c>
      <c r="E10750" s="1" t="s">
        <v>6</v>
      </c>
      <c r="F10750" s="1">
        <v>4137</v>
      </c>
      <c r="G10750" s="1" t="s">
        <v>269</v>
      </c>
      <c r="H10750" s="1" t="s">
        <v>183</v>
      </c>
      <c r="I10750" s="12">
        <v>115</v>
      </c>
      <c r="J10750" s="11" t="s">
        <v>8195</v>
      </c>
      <c r="K10750" s="36" t="s">
        <v>7741</v>
      </c>
      <c r="L10750" s="42" t="s">
        <v>273</v>
      </c>
    </row>
    <row r="10751" spans="1:12">
      <c r="A10751" s="36">
        <v>2018</v>
      </c>
      <c r="B10751" s="14" t="s">
        <v>2254</v>
      </c>
      <c r="C10751" s="9">
        <v>43138</v>
      </c>
      <c r="D10751" s="14" t="s">
        <v>537</v>
      </c>
      <c r="E10751" s="1" t="s">
        <v>6</v>
      </c>
      <c r="F10751" s="1">
        <v>4137</v>
      </c>
      <c r="G10751" s="1" t="s">
        <v>137</v>
      </c>
      <c r="H10751" s="1" t="s">
        <v>138</v>
      </c>
      <c r="I10751" s="12">
        <v>100.4</v>
      </c>
      <c r="J10751" s="11">
        <v>1795</v>
      </c>
      <c r="K10751" s="36" t="s">
        <v>7741</v>
      </c>
      <c r="L10751" s="42" t="s">
        <v>273</v>
      </c>
    </row>
    <row r="10752" spans="1:12">
      <c r="A10752" s="36">
        <v>2018</v>
      </c>
      <c r="B10752" s="14" t="s">
        <v>2254</v>
      </c>
      <c r="C10752" s="9">
        <v>43138</v>
      </c>
      <c r="D10752" s="14" t="s">
        <v>537</v>
      </c>
      <c r="E10752" s="1" t="s">
        <v>6</v>
      </c>
      <c r="F10752" s="1">
        <v>4103</v>
      </c>
      <c r="G10752" s="1" t="s">
        <v>179</v>
      </c>
      <c r="H10752" s="1" t="s">
        <v>281</v>
      </c>
      <c r="I10752" s="12">
        <v>243</v>
      </c>
      <c r="J10752" s="11">
        <v>71805</v>
      </c>
      <c r="K10752" s="36" t="s">
        <v>1072</v>
      </c>
      <c r="L10752" s="42" t="s">
        <v>273</v>
      </c>
    </row>
    <row r="10753" spans="1:12">
      <c r="A10753" s="36">
        <v>2018</v>
      </c>
      <c r="B10753" s="14" t="s">
        <v>2254</v>
      </c>
      <c r="C10753" s="9">
        <v>43139</v>
      </c>
      <c r="D10753" s="14" t="s">
        <v>537</v>
      </c>
      <c r="E10753" s="1" t="s">
        <v>6</v>
      </c>
      <c r="F10753" s="1">
        <v>4134</v>
      </c>
      <c r="G10753" s="1" t="s">
        <v>1050</v>
      </c>
      <c r="H10753" s="11" t="s">
        <v>294</v>
      </c>
      <c r="I10753" s="12">
        <v>255.4</v>
      </c>
      <c r="J10753" s="11">
        <v>24382</v>
      </c>
      <c r="K10753" s="36" t="s">
        <v>5437</v>
      </c>
      <c r="L10753" s="42" t="s">
        <v>273</v>
      </c>
    </row>
    <row r="10754" spans="1:12">
      <c r="A10754" s="36">
        <v>2018</v>
      </c>
      <c r="B10754" s="14" t="s">
        <v>2254</v>
      </c>
      <c r="C10754" s="9">
        <v>43139</v>
      </c>
      <c r="D10754" s="14" t="s">
        <v>537</v>
      </c>
      <c r="E10754" s="1" t="s">
        <v>6</v>
      </c>
      <c r="F10754" s="1">
        <v>4134</v>
      </c>
      <c r="G10754" s="1" t="s">
        <v>1050</v>
      </c>
      <c r="H10754" s="11" t="s">
        <v>294</v>
      </c>
      <c r="I10754" s="12">
        <v>282.8</v>
      </c>
      <c r="J10754" s="11">
        <v>24384</v>
      </c>
      <c r="K10754" s="36" t="s">
        <v>5437</v>
      </c>
      <c r="L10754" s="42" t="s">
        <v>273</v>
      </c>
    </row>
    <row r="10755" spans="1:12">
      <c r="A10755" s="36">
        <v>2018</v>
      </c>
      <c r="B10755" s="14" t="s">
        <v>2254</v>
      </c>
      <c r="C10755" s="9">
        <v>43139</v>
      </c>
      <c r="D10755" s="14" t="s">
        <v>537</v>
      </c>
      <c r="E10755" s="1" t="s">
        <v>6</v>
      </c>
      <c r="F10755" s="1">
        <v>4122</v>
      </c>
      <c r="G10755" s="1" t="s">
        <v>37</v>
      </c>
      <c r="H10755" s="1" t="s">
        <v>143</v>
      </c>
      <c r="I10755" s="12">
        <v>223</v>
      </c>
      <c r="J10755" s="11" t="s">
        <v>8196</v>
      </c>
      <c r="K10755" s="36" t="s">
        <v>5849</v>
      </c>
      <c r="L10755" s="42" t="s">
        <v>273</v>
      </c>
    </row>
    <row r="10756" spans="1:12">
      <c r="A10756" s="36">
        <v>2018</v>
      </c>
      <c r="B10756" s="14" t="s">
        <v>2254</v>
      </c>
      <c r="C10756" s="9">
        <v>43139</v>
      </c>
      <c r="D10756" s="14" t="s">
        <v>537</v>
      </c>
      <c r="E10756" s="1" t="s">
        <v>6</v>
      </c>
      <c r="F10756" s="1">
        <v>4122</v>
      </c>
      <c r="G10756" s="1" t="s">
        <v>37</v>
      </c>
      <c r="H10756" s="1" t="s">
        <v>143</v>
      </c>
      <c r="I10756" s="12">
        <v>112</v>
      </c>
      <c r="J10756" s="11" t="s">
        <v>8197</v>
      </c>
      <c r="K10756" s="36" t="s">
        <v>5849</v>
      </c>
      <c r="L10756" s="42" t="s">
        <v>273</v>
      </c>
    </row>
    <row r="10757" spans="1:12">
      <c r="A10757" s="36">
        <v>2018</v>
      </c>
      <c r="B10757" s="14" t="s">
        <v>2254</v>
      </c>
      <c r="C10757" s="9">
        <v>43140</v>
      </c>
      <c r="D10757" s="14" t="s">
        <v>537</v>
      </c>
      <c r="E10757" s="1" t="s">
        <v>6</v>
      </c>
      <c r="F10757" s="1">
        <v>4108</v>
      </c>
      <c r="G10757" s="1" t="s">
        <v>269</v>
      </c>
      <c r="H10757" s="1" t="s">
        <v>1659</v>
      </c>
      <c r="I10757" s="12">
        <v>184.2</v>
      </c>
      <c r="J10757" s="11" t="s">
        <v>8198</v>
      </c>
      <c r="K10757" s="36" t="s">
        <v>5226</v>
      </c>
      <c r="L10757" s="42" t="s">
        <v>273</v>
      </c>
    </row>
    <row r="10758" spans="1:12">
      <c r="A10758" s="36">
        <v>2018</v>
      </c>
      <c r="B10758" s="14" t="s">
        <v>2254</v>
      </c>
      <c r="C10758" s="9">
        <v>43141</v>
      </c>
      <c r="D10758" s="14" t="s">
        <v>537</v>
      </c>
      <c r="E10758" s="1" t="s">
        <v>6</v>
      </c>
      <c r="F10758" s="1">
        <v>4106</v>
      </c>
      <c r="G10758" s="1" t="s">
        <v>137</v>
      </c>
      <c r="H10758" s="1" t="s">
        <v>551</v>
      </c>
      <c r="I10758" s="12">
        <v>182</v>
      </c>
      <c r="J10758" s="11">
        <v>1189</v>
      </c>
      <c r="K10758" s="36" t="s">
        <v>8199</v>
      </c>
      <c r="L10758" s="42" t="s">
        <v>273</v>
      </c>
    </row>
    <row r="10759" spans="1:12">
      <c r="A10759" s="36">
        <v>2018</v>
      </c>
      <c r="B10759" s="14" t="s">
        <v>2254</v>
      </c>
      <c r="C10759" s="9">
        <v>43141</v>
      </c>
      <c r="D10759" s="14" t="s">
        <v>537</v>
      </c>
      <c r="E10759" s="1" t="s">
        <v>6</v>
      </c>
      <c r="F10759" s="1">
        <v>4106</v>
      </c>
      <c r="G10759" s="1" t="s">
        <v>137</v>
      </c>
      <c r="H10759" s="1" t="s">
        <v>551</v>
      </c>
      <c r="I10759" s="12">
        <v>199</v>
      </c>
      <c r="J10759" s="11">
        <v>1190</v>
      </c>
      <c r="K10759" s="36" t="s">
        <v>8199</v>
      </c>
      <c r="L10759" s="42" t="s">
        <v>273</v>
      </c>
    </row>
    <row r="10760" spans="1:12">
      <c r="A10760" s="36">
        <v>2018</v>
      </c>
      <c r="B10760" s="14" t="s">
        <v>2254</v>
      </c>
      <c r="C10760" s="9">
        <v>43141</v>
      </c>
      <c r="D10760" s="14" t="s">
        <v>537</v>
      </c>
      <c r="E10760" s="1" t="s">
        <v>6</v>
      </c>
      <c r="F10760" s="1">
        <v>4137</v>
      </c>
      <c r="G10760" s="1" t="s">
        <v>137</v>
      </c>
      <c r="H10760" s="1" t="s">
        <v>138</v>
      </c>
      <c r="I10760" s="12">
        <v>130.80000000000001</v>
      </c>
      <c r="J10760" s="11">
        <v>1805</v>
      </c>
      <c r="K10760" s="36" t="s">
        <v>1670</v>
      </c>
      <c r="L10760" s="42" t="s">
        <v>273</v>
      </c>
    </row>
    <row r="10761" spans="1:12">
      <c r="A10761" s="36">
        <v>2018</v>
      </c>
      <c r="B10761" s="14" t="s">
        <v>2254</v>
      </c>
      <c r="C10761" s="9">
        <v>43141</v>
      </c>
      <c r="D10761" s="14" t="s">
        <v>537</v>
      </c>
      <c r="E10761" s="1" t="s">
        <v>6</v>
      </c>
      <c r="F10761" s="1">
        <v>4122</v>
      </c>
      <c r="G10761" s="1" t="s">
        <v>1050</v>
      </c>
      <c r="H10761" s="11" t="s">
        <v>7700</v>
      </c>
      <c r="I10761" s="12">
        <v>291.10000000000002</v>
      </c>
      <c r="J10761" s="11">
        <v>22329</v>
      </c>
      <c r="K10761" s="36" t="s">
        <v>5849</v>
      </c>
      <c r="L10761" s="42" t="s">
        <v>273</v>
      </c>
    </row>
    <row r="10762" spans="1:12">
      <c r="A10762" s="36">
        <v>2018</v>
      </c>
      <c r="B10762" s="14" t="s">
        <v>2254</v>
      </c>
      <c r="C10762" s="9">
        <v>43141</v>
      </c>
      <c r="D10762" s="14" t="s">
        <v>537</v>
      </c>
      <c r="E10762" s="1" t="s">
        <v>6</v>
      </c>
      <c r="F10762" s="1">
        <v>4134</v>
      </c>
      <c r="G10762" s="1" t="s">
        <v>1050</v>
      </c>
      <c r="H10762" s="11" t="s">
        <v>294</v>
      </c>
      <c r="I10762" s="12">
        <v>137.19999999999999</v>
      </c>
      <c r="J10762" s="11">
        <v>24391</v>
      </c>
      <c r="K10762" s="36" t="s">
        <v>5437</v>
      </c>
      <c r="L10762" s="42" t="s">
        <v>273</v>
      </c>
    </row>
    <row r="10763" spans="1:12">
      <c r="A10763" s="36">
        <v>2018</v>
      </c>
      <c r="B10763" s="14" t="s">
        <v>2254</v>
      </c>
      <c r="C10763" s="9">
        <v>43142</v>
      </c>
      <c r="D10763" s="14" t="s">
        <v>537</v>
      </c>
      <c r="E10763" s="1" t="s">
        <v>6</v>
      </c>
      <c r="F10763" s="1">
        <v>4106</v>
      </c>
      <c r="G10763" s="1" t="s">
        <v>137</v>
      </c>
      <c r="H10763" s="1" t="s">
        <v>795</v>
      </c>
      <c r="I10763" s="12">
        <v>238</v>
      </c>
      <c r="J10763" s="11">
        <v>9347</v>
      </c>
      <c r="K10763" s="36" t="s">
        <v>8199</v>
      </c>
      <c r="L10763" s="42" t="s">
        <v>273</v>
      </c>
    </row>
    <row r="10764" spans="1:12">
      <c r="A10764" s="36">
        <v>2018</v>
      </c>
      <c r="B10764" s="14" t="s">
        <v>2254</v>
      </c>
      <c r="C10764" s="9">
        <v>43142</v>
      </c>
      <c r="D10764" s="14" t="s">
        <v>537</v>
      </c>
      <c r="E10764" s="1" t="s">
        <v>6</v>
      </c>
      <c r="F10764" s="1">
        <v>4134</v>
      </c>
      <c r="G10764" s="1" t="s">
        <v>1050</v>
      </c>
      <c r="H10764" s="11" t="s">
        <v>294</v>
      </c>
      <c r="I10764" s="12">
        <v>79.2</v>
      </c>
      <c r="J10764" s="11">
        <v>24392</v>
      </c>
      <c r="K10764" s="36" t="s">
        <v>5437</v>
      </c>
      <c r="L10764" s="42" t="s">
        <v>273</v>
      </c>
    </row>
    <row r="10765" spans="1:12">
      <c r="A10765" s="36">
        <v>2018</v>
      </c>
      <c r="B10765" s="14" t="s">
        <v>2254</v>
      </c>
      <c r="C10765" s="9">
        <v>43142</v>
      </c>
      <c r="D10765" s="14" t="s">
        <v>537</v>
      </c>
      <c r="E10765" s="1" t="s">
        <v>6</v>
      </c>
      <c r="F10765" s="1">
        <v>4131</v>
      </c>
      <c r="G10765" s="1" t="s">
        <v>269</v>
      </c>
      <c r="H10765" s="1" t="s">
        <v>156</v>
      </c>
      <c r="I10765" s="12">
        <v>232</v>
      </c>
      <c r="J10765" s="11" t="s">
        <v>8200</v>
      </c>
      <c r="K10765" s="36" t="s">
        <v>6318</v>
      </c>
      <c r="L10765" s="42" t="s">
        <v>273</v>
      </c>
    </row>
    <row r="10766" spans="1:12">
      <c r="A10766" s="36">
        <v>2018</v>
      </c>
      <c r="B10766" s="14" t="s">
        <v>2254</v>
      </c>
      <c r="C10766" s="9">
        <v>43143</v>
      </c>
      <c r="D10766" s="14" t="s">
        <v>537</v>
      </c>
      <c r="E10766" s="1" t="s">
        <v>6</v>
      </c>
      <c r="F10766" s="1">
        <v>4134</v>
      </c>
      <c r="G10766" s="1" t="s">
        <v>1050</v>
      </c>
      <c r="H10766" s="11" t="s">
        <v>294</v>
      </c>
      <c r="I10766" s="12">
        <v>75</v>
      </c>
      <c r="J10766" s="11">
        <v>24395</v>
      </c>
      <c r="K10766" s="36" t="s">
        <v>5437</v>
      </c>
      <c r="L10766" s="42" t="s">
        <v>273</v>
      </c>
    </row>
    <row r="10767" spans="1:12">
      <c r="A10767" s="36">
        <v>2018</v>
      </c>
      <c r="B10767" s="14" t="s">
        <v>2254</v>
      </c>
      <c r="C10767" s="9">
        <v>43144</v>
      </c>
      <c r="D10767" s="14" t="s">
        <v>537</v>
      </c>
      <c r="E10767" s="1" t="s">
        <v>6</v>
      </c>
      <c r="F10767" s="1">
        <v>4137</v>
      </c>
      <c r="G10767" s="1" t="s">
        <v>137</v>
      </c>
      <c r="H10767" s="1" t="s">
        <v>138</v>
      </c>
      <c r="I10767" s="12">
        <v>103.2</v>
      </c>
      <c r="J10767" s="11">
        <v>1812</v>
      </c>
      <c r="K10767" s="36" t="s">
        <v>5021</v>
      </c>
      <c r="L10767" s="42" t="s">
        <v>273</v>
      </c>
    </row>
    <row r="10768" spans="1:12">
      <c r="A10768" s="36">
        <v>2018</v>
      </c>
      <c r="B10768" s="14" t="s">
        <v>2254</v>
      </c>
      <c r="C10768" s="9">
        <v>43144</v>
      </c>
      <c r="D10768" s="14" t="s">
        <v>537</v>
      </c>
      <c r="E10768" s="1" t="s">
        <v>6</v>
      </c>
      <c r="F10768" s="1">
        <v>4138</v>
      </c>
      <c r="G10768" s="1" t="s">
        <v>179</v>
      </c>
      <c r="H10768" s="1" t="s">
        <v>2014</v>
      </c>
      <c r="I10768" s="12">
        <v>199</v>
      </c>
      <c r="J10768" s="11">
        <v>20538</v>
      </c>
      <c r="K10768" s="36" t="s">
        <v>1669</v>
      </c>
      <c r="L10768" s="42" t="s">
        <v>273</v>
      </c>
    </row>
    <row r="10769" spans="1:12">
      <c r="A10769" s="36">
        <v>2018</v>
      </c>
      <c r="B10769" s="14" t="s">
        <v>2254</v>
      </c>
      <c r="C10769" s="9">
        <v>43144</v>
      </c>
      <c r="D10769" s="14" t="s">
        <v>537</v>
      </c>
      <c r="E10769" s="1" t="s">
        <v>6</v>
      </c>
      <c r="F10769" s="1">
        <v>4110</v>
      </c>
      <c r="G10769" s="1" t="s">
        <v>1050</v>
      </c>
      <c r="H10769" s="11" t="s">
        <v>294</v>
      </c>
      <c r="I10769" s="12">
        <v>171.8</v>
      </c>
      <c r="J10769" s="11">
        <v>24405</v>
      </c>
      <c r="K10769" s="36" t="s">
        <v>7144</v>
      </c>
      <c r="L10769" s="42" t="s">
        <v>273</v>
      </c>
    </row>
    <row r="10770" spans="1:12">
      <c r="A10770" s="36">
        <v>2018</v>
      </c>
      <c r="B10770" s="14" t="s">
        <v>2254</v>
      </c>
      <c r="C10770" s="9">
        <v>43144</v>
      </c>
      <c r="D10770" s="14" t="s">
        <v>537</v>
      </c>
      <c r="E10770" s="1" t="s">
        <v>6</v>
      </c>
      <c r="F10770" s="1">
        <v>4122</v>
      </c>
      <c r="G10770" s="1" t="s">
        <v>37</v>
      </c>
      <c r="H10770" s="1" t="s">
        <v>143</v>
      </c>
      <c r="I10770" s="12">
        <v>69</v>
      </c>
      <c r="J10770" s="11" t="s">
        <v>8201</v>
      </c>
      <c r="K10770" s="36" t="s">
        <v>5849</v>
      </c>
      <c r="L10770" s="42" t="s">
        <v>273</v>
      </c>
    </row>
    <row r="10771" spans="1:12">
      <c r="A10771" s="36">
        <v>2018</v>
      </c>
      <c r="B10771" s="14" t="s">
        <v>2254</v>
      </c>
      <c r="C10771" s="9">
        <v>43144</v>
      </c>
      <c r="D10771" s="14" t="s">
        <v>537</v>
      </c>
      <c r="E10771" s="1" t="s">
        <v>6</v>
      </c>
      <c r="F10771" s="1">
        <v>4135</v>
      </c>
      <c r="G10771" s="1" t="s">
        <v>37</v>
      </c>
      <c r="H10771" s="1" t="s">
        <v>274</v>
      </c>
      <c r="I10771" s="12">
        <v>253</v>
      </c>
      <c r="J10771" s="11" t="s">
        <v>8202</v>
      </c>
      <c r="K10771" s="36" t="s">
        <v>8203</v>
      </c>
      <c r="L10771" s="42" t="s">
        <v>273</v>
      </c>
    </row>
    <row r="10772" spans="1:12">
      <c r="A10772" s="36">
        <v>2018</v>
      </c>
      <c r="B10772" s="14" t="s">
        <v>2254</v>
      </c>
      <c r="C10772" s="9">
        <v>43145</v>
      </c>
      <c r="D10772" s="14" t="s">
        <v>537</v>
      </c>
      <c r="E10772" s="1" t="s">
        <v>6</v>
      </c>
      <c r="F10772" s="1">
        <v>4134</v>
      </c>
      <c r="G10772" s="1" t="s">
        <v>1050</v>
      </c>
      <c r="H10772" s="11" t="s">
        <v>294</v>
      </c>
      <c r="I10772" s="12">
        <v>72</v>
      </c>
      <c r="J10772" s="11">
        <v>24409</v>
      </c>
      <c r="K10772" s="36" t="s">
        <v>7144</v>
      </c>
      <c r="L10772" s="42" t="s">
        <v>273</v>
      </c>
    </row>
    <row r="10773" spans="1:12">
      <c r="A10773" s="36">
        <v>2018</v>
      </c>
      <c r="B10773" s="14" t="s">
        <v>2254</v>
      </c>
      <c r="C10773" s="9">
        <v>43145</v>
      </c>
      <c r="D10773" s="14" t="s">
        <v>537</v>
      </c>
      <c r="E10773" s="1" t="s">
        <v>6</v>
      </c>
      <c r="F10773" s="1">
        <v>4135</v>
      </c>
      <c r="G10773" s="1" t="s">
        <v>37</v>
      </c>
      <c r="H10773" s="1" t="s">
        <v>274</v>
      </c>
      <c r="I10773" s="12">
        <v>75</v>
      </c>
      <c r="J10773" s="11" t="s">
        <v>8204</v>
      </c>
      <c r="K10773" s="36" t="s">
        <v>5856</v>
      </c>
      <c r="L10773" s="42" t="s">
        <v>273</v>
      </c>
    </row>
    <row r="10774" spans="1:12">
      <c r="A10774" s="36">
        <v>2018</v>
      </c>
      <c r="B10774" s="14" t="s">
        <v>2254</v>
      </c>
      <c r="C10774" s="9">
        <v>43145</v>
      </c>
      <c r="D10774" s="14" t="s">
        <v>537</v>
      </c>
      <c r="E10774" s="1" t="s">
        <v>6</v>
      </c>
      <c r="F10774" s="1">
        <v>4135</v>
      </c>
      <c r="G10774" s="1" t="s">
        <v>37</v>
      </c>
      <c r="H10774" s="1" t="s">
        <v>274</v>
      </c>
      <c r="I10774" s="12">
        <v>202</v>
      </c>
      <c r="J10774" s="11" t="s">
        <v>8205</v>
      </c>
      <c r="K10774" s="36" t="s">
        <v>5856</v>
      </c>
      <c r="L10774" s="42" t="s">
        <v>273</v>
      </c>
    </row>
    <row r="10775" spans="1:12">
      <c r="A10775" s="36">
        <v>2018</v>
      </c>
      <c r="B10775" s="14" t="s">
        <v>2254</v>
      </c>
      <c r="C10775" s="9">
        <v>43145</v>
      </c>
      <c r="D10775" s="14" t="s">
        <v>537</v>
      </c>
      <c r="E10775" s="1" t="s">
        <v>6</v>
      </c>
      <c r="F10775" s="1">
        <v>4131</v>
      </c>
      <c r="G10775" s="1" t="s">
        <v>269</v>
      </c>
      <c r="H10775" s="1" t="s">
        <v>156</v>
      </c>
      <c r="I10775" s="12">
        <v>173</v>
      </c>
      <c r="J10775" s="11" t="s">
        <v>8206</v>
      </c>
      <c r="K10775" s="36" t="s">
        <v>7703</v>
      </c>
      <c r="L10775" s="42" t="s">
        <v>273</v>
      </c>
    </row>
    <row r="10776" spans="1:12">
      <c r="A10776" s="36">
        <v>2018</v>
      </c>
      <c r="B10776" s="14" t="s">
        <v>2254</v>
      </c>
      <c r="C10776" s="9">
        <v>43146</v>
      </c>
      <c r="D10776" s="14" t="s">
        <v>537</v>
      </c>
      <c r="E10776" s="1" t="s">
        <v>6</v>
      </c>
      <c r="F10776" s="1">
        <v>4133</v>
      </c>
      <c r="G10776" s="1" t="s">
        <v>137</v>
      </c>
      <c r="H10776" s="1" t="s">
        <v>299</v>
      </c>
      <c r="I10776" s="12">
        <v>203</v>
      </c>
      <c r="J10776" s="11">
        <v>1197</v>
      </c>
      <c r="K10776" s="36" t="s">
        <v>5389</v>
      </c>
      <c r="L10776" s="42" t="s">
        <v>273</v>
      </c>
    </row>
    <row r="10777" spans="1:12">
      <c r="A10777" s="36">
        <v>2018</v>
      </c>
      <c r="B10777" s="14" t="s">
        <v>2254</v>
      </c>
      <c r="C10777" s="9">
        <v>43147</v>
      </c>
      <c r="D10777" s="14" t="s">
        <v>537</v>
      </c>
      <c r="E10777" s="1" t="s">
        <v>6</v>
      </c>
      <c r="F10777" s="1">
        <v>4137</v>
      </c>
      <c r="G10777" s="1" t="s">
        <v>137</v>
      </c>
      <c r="H10777" s="1" t="s">
        <v>138</v>
      </c>
      <c r="I10777" s="12">
        <v>178.9</v>
      </c>
      <c r="J10777" s="11">
        <v>1816</v>
      </c>
      <c r="K10777" s="36" t="s">
        <v>5021</v>
      </c>
      <c r="L10777" s="42" t="s">
        <v>273</v>
      </c>
    </row>
    <row r="10778" spans="1:12">
      <c r="A10778" s="36">
        <v>2018</v>
      </c>
      <c r="B10778" s="14" t="s">
        <v>2254</v>
      </c>
      <c r="C10778" s="9">
        <v>43147</v>
      </c>
      <c r="D10778" s="14" t="s">
        <v>537</v>
      </c>
      <c r="E10778" s="1" t="s">
        <v>6</v>
      </c>
      <c r="F10778" s="1">
        <v>4134</v>
      </c>
      <c r="G10778" s="1" t="s">
        <v>1050</v>
      </c>
      <c r="H10778" s="11" t="s">
        <v>294</v>
      </c>
      <c r="I10778" s="12">
        <v>115.9</v>
      </c>
      <c r="J10778" s="11">
        <v>24419</v>
      </c>
      <c r="K10778" s="36" t="s">
        <v>7144</v>
      </c>
      <c r="L10778" s="42" t="s">
        <v>273</v>
      </c>
    </row>
    <row r="10779" spans="1:12">
      <c r="A10779" s="36">
        <v>2018</v>
      </c>
      <c r="B10779" s="14" t="s">
        <v>2254</v>
      </c>
      <c r="C10779" s="9">
        <v>43147</v>
      </c>
      <c r="D10779" s="14" t="s">
        <v>537</v>
      </c>
      <c r="E10779" s="1" t="s">
        <v>6</v>
      </c>
      <c r="F10779" s="1">
        <v>4134</v>
      </c>
      <c r="G10779" s="1" t="s">
        <v>1050</v>
      </c>
      <c r="H10779" s="11" t="s">
        <v>294</v>
      </c>
      <c r="I10779" s="12">
        <v>195.6</v>
      </c>
      <c r="J10779" s="11">
        <v>24420</v>
      </c>
      <c r="K10779" s="36" t="s">
        <v>7144</v>
      </c>
      <c r="L10779" s="42" t="s">
        <v>273</v>
      </c>
    </row>
    <row r="10780" spans="1:12">
      <c r="A10780" s="36">
        <v>2018</v>
      </c>
      <c r="B10780" s="14" t="s">
        <v>2254</v>
      </c>
      <c r="C10780" s="9">
        <v>43147</v>
      </c>
      <c r="D10780" s="14" t="s">
        <v>537</v>
      </c>
      <c r="E10780" s="1" t="s">
        <v>6</v>
      </c>
      <c r="F10780" s="1">
        <v>4137</v>
      </c>
      <c r="G10780" s="1" t="s">
        <v>269</v>
      </c>
      <c r="H10780" s="1" t="s">
        <v>183</v>
      </c>
      <c r="I10780" s="12">
        <v>198</v>
      </c>
      <c r="J10780" s="11" t="s">
        <v>8207</v>
      </c>
      <c r="K10780" s="36" t="s">
        <v>5021</v>
      </c>
      <c r="L10780" s="42" t="s">
        <v>273</v>
      </c>
    </row>
    <row r="10781" spans="1:12">
      <c r="A10781" s="36">
        <v>2018</v>
      </c>
      <c r="B10781" s="14" t="s">
        <v>2254</v>
      </c>
      <c r="C10781" s="9">
        <v>43148</v>
      </c>
      <c r="D10781" s="14" t="s">
        <v>537</v>
      </c>
      <c r="E10781" s="1" t="s">
        <v>6</v>
      </c>
      <c r="F10781" s="1">
        <v>4133</v>
      </c>
      <c r="G10781" s="1" t="s">
        <v>137</v>
      </c>
      <c r="H10781" s="1" t="s">
        <v>299</v>
      </c>
      <c r="I10781" s="12">
        <v>130</v>
      </c>
      <c r="J10781" s="11">
        <v>1202</v>
      </c>
      <c r="K10781" s="36" t="s">
        <v>5389</v>
      </c>
      <c r="L10781" s="42" t="s">
        <v>273</v>
      </c>
    </row>
    <row r="10782" spans="1:12">
      <c r="A10782" s="36">
        <v>2018</v>
      </c>
      <c r="B10782" s="14" t="s">
        <v>2254</v>
      </c>
      <c r="C10782" s="9">
        <v>43149</v>
      </c>
      <c r="D10782" s="14" t="s">
        <v>537</v>
      </c>
      <c r="E10782" s="1" t="s">
        <v>6</v>
      </c>
      <c r="F10782" s="1">
        <v>4110</v>
      </c>
      <c r="G10782" s="1" t="s">
        <v>1050</v>
      </c>
      <c r="H10782" s="11" t="s">
        <v>294</v>
      </c>
      <c r="I10782" s="12">
        <v>211.7</v>
      </c>
      <c r="J10782" s="11">
        <v>24428</v>
      </c>
      <c r="K10782" s="36" t="s">
        <v>3564</v>
      </c>
      <c r="L10782" s="42" t="s">
        <v>273</v>
      </c>
    </row>
    <row r="10783" spans="1:12">
      <c r="A10783" s="36">
        <v>2018</v>
      </c>
      <c r="B10783" s="14" t="s">
        <v>2254</v>
      </c>
      <c r="C10783" s="9">
        <v>43149</v>
      </c>
      <c r="D10783" s="14" t="s">
        <v>537</v>
      </c>
      <c r="E10783" s="1" t="s">
        <v>6</v>
      </c>
      <c r="F10783" s="1">
        <v>4135</v>
      </c>
      <c r="G10783" s="1" t="s">
        <v>179</v>
      </c>
      <c r="H10783" s="1" t="s">
        <v>281</v>
      </c>
      <c r="I10783" s="12">
        <v>182</v>
      </c>
      <c r="J10783" s="11">
        <v>70760</v>
      </c>
      <c r="K10783" s="36" t="s">
        <v>5856</v>
      </c>
      <c r="L10783" s="42" t="s">
        <v>273</v>
      </c>
    </row>
    <row r="10784" spans="1:12">
      <c r="A10784" s="36">
        <v>2018</v>
      </c>
      <c r="B10784" s="14" t="s">
        <v>2254</v>
      </c>
      <c r="C10784" s="9">
        <v>43149</v>
      </c>
      <c r="D10784" s="14" t="s">
        <v>537</v>
      </c>
      <c r="E10784" s="1" t="s">
        <v>6</v>
      </c>
      <c r="F10784" s="1">
        <v>4103</v>
      </c>
      <c r="G10784" s="1" t="s">
        <v>179</v>
      </c>
      <c r="H10784" s="1" t="s">
        <v>281</v>
      </c>
      <c r="I10784" s="12">
        <v>133</v>
      </c>
      <c r="J10784" s="11">
        <v>71758</v>
      </c>
      <c r="K10784" s="36" t="s">
        <v>1072</v>
      </c>
      <c r="L10784" s="42" t="s">
        <v>273</v>
      </c>
    </row>
    <row r="10785" spans="1:12">
      <c r="A10785" s="36">
        <v>2018</v>
      </c>
      <c r="B10785" s="14" t="s">
        <v>2254</v>
      </c>
      <c r="C10785" s="9">
        <v>43150</v>
      </c>
      <c r="D10785" s="14" t="s">
        <v>537</v>
      </c>
      <c r="E10785" s="1" t="s">
        <v>6</v>
      </c>
      <c r="F10785" s="1">
        <v>4137</v>
      </c>
      <c r="G10785" s="1" t="s">
        <v>510</v>
      </c>
      <c r="H10785" s="11" t="s">
        <v>2087</v>
      </c>
      <c r="I10785" s="12">
        <v>185</v>
      </c>
      <c r="J10785" s="11">
        <v>1850</v>
      </c>
      <c r="K10785" s="36" t="s">
        <v>5021</v>
      </c>
      <c r="L10785" s="42" t="s">
        <v>273</v>
      </c>
    </row>
    <row r="10786" spans="1:12">
      <c r="A10786" s="36">
        <v>2018</v>
      </c>
      <c r="B10786" s="14" t="s">
        <v>2254</v>
      </c>
      <c r="C10786" s="9">
        <v>43150</v>
      </c>
      <c r="D10786" s="14" t="s">
        <v>537</v>
      </c>
      <c r="E10786" s="1" t="s">
        <v>6</v>
      </c>
      <c r="F10786" s="1">
        <v>4137</v>
      </c>
      <c r="G10786" s="1" t="s">
        <v>510</v>
      </c>
      <c r="H10786" s="11" t="s">
        <v>2087</v>
      </c>
      <c r="I10786" s="12">
        <v>133</v>
      </c>
      <c r="J10786" s="11">
        <v>1853</v>
      </c>
      <c r="K10786" s="36" t="s">
        <v>5021</v>
      </c>
      <c r="L10786" s="42" t="s">
        <v>273</v>
      </c>
    </row>
    <row r="10787" spans="1:12">
      <c r="A10787" s="36">
        <v>2018</v>
      </c>
      <c r="B10787" s="14" t="s">
        <v>2254</v>
      </c>
      <c r="C10787" s="9">
        <v>43150</v>
      </c>
      <c r="D10787" s="14" t="s">
        <v>537</v>
      </c>
      <c r="E10787" s="1" t="s">
        <v>6</v>
      </c>
      <c r="F10787" s="1">
        <v>4110</v>
      </c>
      <c r="G10787" s="1" t="s">
        <v>1050</v>
      </c>
      <c r="H10787" s="11" t="s">
        <v>294</v>
      </c>
      <c r="I10787" s="12">
        <v>186.9</v>
      </c>
      <c r="J10787" s="11">
        <v>24434</v>
      </c>
      <c r="K10787" s="36" t="s">
        <v>3564</v>
      </c>
      <c r="L10787" s="42" t="s">
        <v>273</v>
      </c>
    </row>
    <row r="10788" spans="1:12">
      <c r="A10788" s="36">
        <v>2018</v>
      </c>
      <c r="B10788" s="14" t="s">
        <v>2254</v>
      </c>
      <c r="C10788" s="9">
        <v>43150</v>
      </c>
      <c r="D10788" s="14" t="s">
        <v>537</v>
      </c>
      <c r="E10788" s="1" t="s">
        <v>6</v>
      </c>
      <c r="F10788" s="1">
        <v>4110</v>
      </c>
      <c r="G10788" s="1" t="s">
        <v>1050</v>
      </c>
      <c r="H10788" s="11" t="s">
        <v>294</v>
      </c>
      <c r="I10788" s="12">
        <v>231.2</v>
      </c>
      <c r="J10788" s="11">
        <v>24439</v>
      </c>
      <c r="K10788" s="36" t="s">
        <v>3564</v>
      </c>
      <c r="L10788" s="42" t="s">
        <v>273</v>
      </c>
    </row>
    <row r="10789" spans="1:12">
      <c r="A10789" s="36">
        <v>2018</v>
      </c>
      <c r="B10789" s="14" t="s">
        <v>2254</v>
      </c>
      <c r="C10789" s="9">
        <v>43150</v>
      </c>
      <c r="D10789" s="14" t="s">
        <v>537</v>
      </c>
      <c r="E10789" s="1" t="s">
        <v>6</v>
      </c>
      <c r="F10789" s="1">
        <v>4134</v>
      </c>
      <c r="G10789" s="1" t="s">
        <v>1050</v>
      </c>
      <c r="H10789" s="11" t="s">
        <v>294</v>
      </c>
      <c r="I10789" s="12">
        <v>258.5</v>
      </c>
      <c r="J10789" s="11">
        <v>24445</v>
      </c>
      <c r="K10789" s="36" t="s">
        <v>7144</v>
      </c>
      <c r="L10789" s="42" t="s">
        <v>273</v>
      </c>
    </row>
    <row r="10790" spans="1:12">
      <c r="A10790" s="36">
        <v>2018</v>
      </c>
      <c r="B10790" s="14" t="s">
        <v>2254</v>
      </c>
      <c r="C10790" s="9">
        <v>43150</v>
      </c>
      <c r="D10790" s="14" t="s">
        <v>537</v>
      </c>
      <c r="E10790" s="1" t="s">
        <v>6</v>
      </c>
      <c r="F10790" s="1">
        <v>4135</v>
      </c>
      <c r="G10790" s="1" t="s">
        <v>179</v>
      </c>
      <c r="H10790" s="1" t="s">
        <v>281</v>
      </c>
      <c r="I10790" s="12">
        <v>144</v>
      </c>
      <c r="J10790" s="11">
        <v>70756</v>
      </c>
      <c r="K10790" s="36" t="s">
        <v>5856</v>
      </c>
      <c r="L10790" s="42" t="s">
        <v>273</v>
      </c>
    </row>
    <row r="10791" spans="1:12">
      <c r="A10791" s="36">
        <v>2018</v>
      </c>
      <c r="B10791" s="14" t="s">
        <v>2254</v>
      </c>
      <c r="C10791" s="9">
        <v>43151</v>
      </c>
      <c r="D10791" s="14" t="s">
        <v>537</v>
      </c>
      <c r="E10791" s="1" t="s">
        <v>6</v>
      </c>
      <c r="F10791" s="1">
        <v>4133</v>
      </c>
      <c r="G10791" s="1" t="s">
        <v>137</v>
      </c>
      <c r="H10791" s="1" t="s">
        <v>299</v>
      </c>
      <c r="I10791" s="12">
        <v>70</v>
      </c>
      <c r="J10791" s="11">
        <v>1206</v>
      </c>
      <c r="K10791" s="36" t="s">
        <v>5389</v>
      </c>
      <c r="L10791" s="42" t="s">
        <v>273</v>
      </c>
    </row>
    <row r="10792" spans="1:12">
      <c r="A10792" s="36">
        <v>2018</v>
      </c>
      <c r="B10792" s="14" t="s">
        <v>2254</v>
      </c>
      <c r="C10792" s="9">
        <v>43151</v>
      </c>
      <c r="D10792" s="14" t="s">
        <v>537</v>
      </c>
      <c r="E10792" s="1" t="s">
        <v>6</v>
      </c>
      <c r="F10792" s="1">
        <v>4135</v>
      </c>
      <c r="G10792" s="1" t="s">
        <v>510</v>
      </c>
      <c r="H10792" s="11" t="s">
        <v>2087</v>
      </c>
      <c r="I10792" s="12">
        <v>192</v>
      </c>
      <c r="J10792" s="11">
        <v>1858</v>
      </c>
      <c r="K10792" s="36" t="s">
        <v>5856</v>
      </c>
      <c r="L10792" s="42" t="s">
        <v>273</v>
      </c>
    </row>
    <row r="10793" spans="1:12">
      <c r="A10793" s="36">
        <v>2018</v>
      </c>
      <c r="B10793" s="14" t="s">
        <v>2254</v>
      </c>
      <c r="C10793" s="9">
        <v>43151</v>
      </c>
      <c r="D10793" s="14" t="s">
        <v>537</v>
      </c>
      <c r="E10793" s="1" t="s">
        <v>6</v>
      </c>
      <c r="F10793" s="1">
        <v>4120</v>
      </c>
      <c r="G10793" s="1" t="s">
        <v>137</v>
      </c>
      <c r="H10793" s="1" t="s">
        <v>795</v>
      </c>
      <c r="I10793" s="12">
        <v>157</v>
      </c>
      <c r="J10793" s="11">
        <v>9376</v>
      </c>
      <c r="K10793" s="36" t="s">
        <v>8208</v>
      </c>
      <c r="L10793" s="42" t="s">
        <v>273</v>
      </c>
    </row>
    <row r="10794" spans="1:12">
      <c r="A10794" s="36">
        <v>2018</v>
      </c>
      <c r="B10794" s="14" t="s">
        <v>2254</v>
      </c>
      <c r="C10794" s="9">
        <v>43151</v>
      </c>
      <c r="D10794" s="14" t="s">
        <v>537</v>
      </c>
      <c r="E10794" s="1" t="s">
        <v>6</v>
      </c>
      <c r="F10794" s="1">
        <v>4135</v>
      </c>
      <c r="G10794" s="1" t="s">
        <v>137</v>
      </c>
      <c r="H10794" s="1" t="s">
        <v>26</v>
      </c>
      <c r="I10794" s="12">
        <v>196</v>
      </c>
      <c r="J10794" s="11">
        <v>14152</v>
      </c>
      <c r="K10794" s="36" t="s">
        <v>5856</v>
      </c>
      <c r="L10794" s="42" t="s">
        <v>273</v>
      </c>
    </row>
    <row r="10795" spans="1:12">
      <c r="A10795" s="36">
        <v>2018</v>
      </c>
      <c r="B10795" s="14" t="s">
        <v>2254</v>
      </c>
      <c r="C10795" s="9">
        <v>43151</v>
      </c>
      <c r="D10795" s="14" t="s">
        <v>537</v>
      </c>
      <c r="E10795" s="1" t="s">
        <v>6</v>
      </c>
      <c r="F10795" s="1">
        <v>4135</v>
      </c>
      <c r="G10795" s="1" t="s">
        <v>137</v>
      </c>
      <c r="H10795" s="1" t="s">
        <v>26</v>
      </c>
      <c r="I10795" s="12">
        <v>253</v>
      </c>
      <c r="J10795" s="11">
        <v>14155</v>
      </c>
      <c r="K10795" s="36" t="s">
        <v>5856</v>
      </c>
      <c r="L10795" s="42" t="s">
        <v>273</v>
      </c>
    </row>
    <row r="10796" spans="1:12">
      <c r="A10796" s="36">
        <v>2018</v>
      </c>
      <c r="B10796" s="14" t="s">
        <v>2254</v>
      </c>
      <c r="C10796" s="9">
        <v>43151</v>
      </c>
      <c r="D10796" s="14" t="s">
        <v>537</v>
      </c>
      <c r="E10796" s="1" t="s">
        <v>6</v>
      </c>
      <c r="F10796" s="1">
        <v>4122</v>
      </c>
      <c r="G10796" s="1" t="s">
        <v>1050</v>
      </c>
      <c r="H10796" s="11" t="s">
        <v>7700</v>
      </c>
      <c r="I10796" s="12">
        <v>76.599999999999994</v>
      </c>
      <c r="J10796" s="11">
        <v>22346</v>
      </c>
      <c r="K10796" s="36" t="s">
        <v>8209</v>
      </c>
      <c r="L10796" s="42" t="s">
        <v>273</v>
      </c>
    </row>
    <row r="10797" spans="1:12">
      <c r="A10797" s="36">
        <v>2018</v>
      </c>
      <c r="B10797" s="14" t="s">
        <v>2254</v>
      </c>
      <c r="C10797" s="9">
        <v>43151</v>
      </c>
      <c r="D10797" s="14" t="s">
        <v>537</v>
      </c>
      <c r="E10797" s="1" t="s">
        <v>6</v>
      </c>
      <c r="F10797" s="1">
        <v>4122</v>
      </c>
      <c r="G10797" s="1" t="s">
        <v>1050</v>
      </c>
      <c r="H10797" s="11" t="s">
        <v>7700</v>
      </c>
      <c r="I10797" s="12">
        <v>235.8</v>
      </c>
      <c r="J10797" s="11">
        <v>22347</v>
      </c>
      <c r="K10797" s="36" t="s">
        <v>8209</v>
      </c>
      <c r="L10797" s="42" t="s">
        <v>273</v>
      </c>
    </row>
    <row r="10798" spans="1:12">
      <c r="A10798" s="36">
        <v>2018</v>
      </c>
      <c r="B10798" s="14" t="s">
        <v>2254</v>
      </c>
      <c r="C10798" s="9">
        <v>43152</v>
      </c>
      <c r="D10798" s="14" t="s">
        <v>537</v>
      </c>
      <c r="E10798" s="1" t="s">
        <v>6</v>
      </c>
      <c r="F10798" s="1">
        <v>4135</v>
      </c>
      <c r="G10798" s="1" t="s">
        <v>510</v>
      </c>
      <c r="H10798" s="11" t="s">
        <v>2087</v>
      </c>
      <c r="I10798" s="12">
        <v>183</v>
      </c>
      <c r="J10798" s="11">
        <v>1863</v>
      </c>
      <c r="K10798" s="36" t="s">
        <v>5856</v>
      </c>
      <c r="L10798" s="42" t="s">
        <v>273</v>
      </c>
    </row>
    <row r="10799" spans="1:12">
      <c r="A10799" s="36">
        <v>2018</v>
      </c>
      <c r="B10799" s="14" t="s">
        <v>2254</v>
      </c>
      <c r="C10799" s="9">
        <v>43152</v>
      </c>
      <c r="D10799" s="14" t="s">
        <v>537</v>
      </c>
      <c r="E10799" s="1" t="s">
        <v>6</v>
      </c>
      <c r="F10799" s="1">
        <v>4135</v>
      </c>
      <c r="G10799" s="1" t="s">
        <v>137</v>
      </c>
      <c r="H10799" s="1" t="s">
        <v>26</v>
      </c>
      <c r="I10799" s="12">
        <v>46</v>
      </c>
      <c r="J10799" s="11">
        <v>14160</v>
      </c>
      <c r="K10799" s="36" t="s">
        <v>5856</v>
      </c>
      <c r="L10799" s="42" t="s">
        <v>273</v>
      </c>
    </row>
    <row r="10800" spans="1:12">
      <c r="A10800" s="36">
        <v>2018</v>
      </c>
      <c r="B10800" s="14" t="s">
        <v>2254</v>
      </c>
      <c r="C10800" s="9">
        <v>43152</v>
      </c>
      <c r="D10800" s="14" t="s">
        <v>537</v>
      </c>
      <c r="E10800" s="1" t="s">
        <v>6</v>
      </c>
      <c r="F10800" s="1">
        <v>4135</v>
      </c>
      <c r="G10800" s="1" t="s">
        <v>137</v>
      </c>
      <c r="H10800" s="1" t="s">
        <v>26</v>
      </c>
      <c r="I10800" s="12">
        <v>222</v>
      </c>
      <c r="J10800" s="11">
        <v>14164</v>
      </c>
      <c r="K10800" s="36" t="s">
        <v>5856</v>
      </c>
      <c r="L10800" s="42" t="s">
        <v>273</v>
      </c>
    </row>
    <row r="10801" spans="1:12">
      <c r="A10801" s="36">
        <v>2018</v>
      </c>
      <c r="B10801" s="14" t="s">
        <v>2254</v>
      </c>
      <c r="C10801" s="9">
        <v>43153</v>
      </c>
      <c r="D10801" s="14" t="s">
        <v>537</v>
      </c>
      <c r="E10801" s="1" t="s">
        <v>6</v>
      </c>
      <c r="F10801" s="1">
        <v>4122</v>
      </c>
      <c r="G10801" s="1" t="s">
        <v>1050</v>
      </c>
      <c r="H10801" s="11" t="s">
        <v>396</v>
      </c>
      <c r="I10801" s="12">
        <v>142.69999999999999</v>
      </c>
      <c r="J10801" s="11">
        <v>25138</v>
      </c>
      <c r="K10801" s="36" t="s">
        <v>8209</v>
      </c>
      <c r="L10801" s="42" t="s">
        <v>273</v>
      </c>
    </row>
    <row r="10802" spans="1:12">
      <c r="A10802" s="36">
        <v>2018</v>
      </c>
      <c r="B10802" s="14" t="s">
        <v>2254</v>
      </c>
      <c r="C10802" s="9">
        <v>43154</v>
      </c>
      <c r="D10802" s="14" t="s">
        <v>537</v>
      </c>
      <c r="E10802" s="1" t="s">
        <v>6</v>
      </c>
      <c r="F10802" s="1">
        <v>4137</v>
      </c>
      <c r="G10802" s="1" t="s">
        <v>137</v>
      </c>
      <c r="H10802" s="1" t="s">
        <v>138</v>
      </c>
      <c r="I10802" s="12">
        <v>148.19999999999999</v>
      </c>
      <c r="J10802" s="11">
        <v>1826</v>
      </c>
      <c r="K10802" s="36" t="s">
        <v>5021</v>
      </c>
      <c r="L10802" s="42" t="s">
        <v>273</v>
      </c>
    </row>
    <row r="10803" spans="1:12">
      <c r="A10803" s="36">
        <v>2018</v>
      </c>
      <c r="B10803" s="14" t="s">
        <v>2254</v>
      </c>
      <c r="C10803" s="9">
        <v>43154</v>
      </c>
      <c r="D10803" s="14" t="s">
        <v>537</v>
      </c>
      <c r="E10803" s="1" t="s">
        <v>6</v>
      </c>
      <c r="F10803" s="1">
        <v>4120</v>
      </c>
      <c r="G10803" s="1" t="s">
        <v>137</v>
      </c>
      <c r="H10803" s="1" t="s">
        <v>650</v>
      </c>
      <c r="I10803" s="12">
        <v>228</v>
      </c>
      <c r="J10803" s="11">
        <v>3165</v>
      </c>
      <c r="K10803" s="36" t="s">
        <v>5651</v>
      </c>
      <c r="L10803" s="42" t="s">
        <v>273</v>
      </c>
    </row>
    <row r="10804" spans="1:12">
      <c r="A10804" s="36">
        <v>2018</v>
      </c>
      <c r="B10804" s="14" t="s">
        <v>2254</v>
      </c>
      <c r="C10804" s="9">
        <v>43154</v>
      </c>
      <c r="D10804" s="14" t="s">
        <v>537</v>
      </c>
      <c r="E10804" s="1" t="s">
        <v>6</v>
      </c>
      <c r="F10804" s="1">
        <v>4133</v>
      </c>
      <c r="G10804" s="1" t="s">
        <v>137</v>
      </c>
      <c r="H10804" s="1" t="s">
        <v>283</v>
      </c>
      <c r="I10804" s="12">
        <v>135</v>
      </c>
      <c r="J10804" s="11">
        <v>3327</v>
      </c>
      <c r="K10804" s="36" t="s">
        <v>5389</v>
      </c>
      <c r="L10804" s="42" t="s">
        <v>273</v>
      </c>
    </row>
    <row r="10805" spans="1:12">
      <c r="A10805" s="36">
        <v>2018</v>
      </c>
      <c r="B10805" s="14" t="s">
        <v>2254</v>
      </c>
      <c r="C10805" s="9">
        <v>43154</v>
      </c>
      <c r="D10805" s="14" t="s">
        <v>537</v>
      </c>
      <c r="E10805" s="1" t="s">
        <v>6</v>
      </c>
      <c r="F10805" s="1">
        <v>4122</v>
      </c>
      <c r="G10805" s="1" t="s">
        <v>1050</v>
      </c>
      <c r="H10805" s="11" t="s">
        <v>7700</v>
      </c>
      <c r="I10805" s="12">
        <v>172.7</v>
      </c>
      <c r="J10805" s="11">
        <v>24852</v>
      </c>
      <c r="K10805" s="36" t="s">
        <v>8209</v>
      </c>
      <c r="L10805" s="42" t="s">
        <v>273</v>
      </c>
    </row>
    <row r="10806" spans="1:12">
      <c r="A10806" s="36">
        <v>2018</v>
      </c>
      <c r="B10806" s="14" t="s">
        <v>2254</v>
      </c>
      <c r="C10806" s="9">
        <v>43154</v>
      </c>
      <c r="D10806" s="14" t="s">
        <v>537</v>
      </c>
      <c r="E10806" s="1" t="s">
        <v>6</v>
      </c>
      <c r="F10806" s="1">
        <v>4122</v>
      </c>
      <c r="G10806" s="1" t="s">
        <v>1050</v>
      </c>
      <c r="H10806" s="11" t="s">
        <v>396</v>
      </c>
      <c r="I10806" s="12">
        <v>178.8</v>
      </c>
      <c r="J10806" s="11">
        <v>25140</v>
      </c>
      <c r="K10806" s="36" t="s">
        <v>8209</v>
      </c>
      <c r="L10806" s="42" t="s">
        <v>273</v>
      </c>
    </row>
    <row r="10807" spans="1:12">
      <c r="A10807" s="36">
        <v>2018</v>
      </c>
      <c r="B10807" s="14" t="s">
        <v>2254</v>
      </c>
      <c r="C10807" s="9">
        <v>43156</v>
      </c>
      <c r="D10807" s="14" t="s">
        <v>537</v>
      </c>
      <c r="E10807" s="1" t="s">
        <v>6</v>
      </c>
      <c r="F10807" s="1">
        <v>4133</v>
      </c>
      <c r="G10807" s="1" t="s">
        <v>137</v>
      </c>
      <c r="H10807" s="1" t="s">
        <v>283</v>
      </c>
      <c r="I10807" s="12">
        <v>291</v>
      </c>
      <c r="J10807" s="11">
        <v>3334</v>
      </c>
      <c r="K10807" s="36" t="s">
        <v>5389</v>
      </c>
      <c r="L10807" s="42" t="s">
        <v>273</v>
      </c>
    </row>
    <row r="10808" spans="1:12">
      <c r="A10808" s="36">
        <v>2018</v>
      </c>
      <c r="B10808" s="14" t="s">
        <v>2254</v>
      </c>
      <c r="C10808" s="9">
        <v>43156</v>
      </c>
      <c r="D10808" s="14" t="s">
        <v>537</v>
      </c>
      <c r="E10808" s="1" t="s">
        <v>6</v>
      </c>
      <c r="F10808" s="1">
        <v>4133</v>
      </c>
      <c r="G10808" s="1" t="s">
        <v>137</v>
      </c>
      <c r="H10808" s="1" t="s">
        <v>283</v>
      </c>
      <c r="I10808" s="12">
        <v>191</v>
      </c>
      <c r="J10808" s="11">
        <v>3338</v>
      </c>
      <c r="K10808" s="36" t="s">
        <v>5389</v>
      </c>
      <c r="L10808" s="42" t="s">
        <v>273</v>
      </c>
    </row>
    <row r="10809" spans="1:12">
      <c r="A10809" s="36">
        <v>2018</v>
      </c>
      <c r="B10809" s="14" t="s">
        <v>2254</v>
      </c>
      <c r="C10809" s="9">
        <v>43156</v>
      </c>
      <c r="D10809" s="14" t="s">
        <v>537</v>
      </c>
      <c r="E10809" s="1" t="s">
        <v>6</v>
      </c>
      <c r="F10809" s="1">
        <v>4134</v>
      </c>
      <c r="G10809" s="1" t="s">
        <v>1050</v>
      </c>
      <c r="H10809" s="11" t="s">
        <v>294</v>
      </c>
      <c r="I10809" s="12">
        <v>278.2</v>
      </c>
      <c r="J10809" s="11">
        <v>24480</v>
      </c>
      <c r="K10809" s="36" t="s">
        <v>7144</v>
      </c>
      <c r="L10809" s="42" t="s">
        <v>273</v>
      </c>
    </row>
    <row r="10810" spans="1:12">
      <c r="A10810" s="36">
        <v>2018</v>
      </c>
      <c r="B10810" s="14" t="s">
        <v>2254</v>
      </c>
      <c r="C10810" s="9">
        <v>43156</v>
      </c>
      <c r="D10810" s="14" t="s">
        <v>537</v>
      </c>
      <c r="E10810" s="1" t="s">
        <v>6</v>
      </c>
      <c r="F10810" s="1">
        <v>4134</v>
      </c>
      <c r="G10810" s="1" t="s">
        <v>1050</v>
      </c>
      <c r="H10810" s="11" t="s">
        <v>294</v>
      </c>
      <c r="I10810" s="12">
        <v>253.1</v>
      </c>
      <c r="J10810" s="11">
        <v>24484</v>
      </c>
      <c r="K10810" s="36" t="s">
        <v>7144</v>
      </c>
      <c r="L10810" s="42" t="s">
        <v>273</v>
      </c>
    </row>
    <row r="10811" spans="1:12">
      <c r="A10811" s="36">
        <v>2018</v>
      </c>
      <c r="B10811" s="14" t="s">
        <v>2254</v>
      </c>
      <c r="C10811" s="9">
        <v>43156</v>
      </c>
      <c r="D10811" s="14" t="s">
        <v>537</v>
      </c>
      <c r="E10811" s="1" t="s">
        <v>6</v>
      </c>
      <c r="F10811" s="1">
        <v>4134</v>
      </c>
      <c r="G10811" s="1" t="s">
        <v>1050</v>
      </c>
      <c r="H10811" s="11" t="s">
        <v>294</v>
      </c>
      <c r="I10811" s="12">
        <v>235</v>
      </c>
      <c r="J10811" s="11">
        <v>24490</v>
      </c>
      <c r="K10811" s="36" t="s">
        <v>7144</v>
      </c>
      <c r="L10811" s="42" t="s">
        <v>273</v>
      </c>
    </row>
    <row r="10812" spans="1:12">
      <c r="A10812" s="36">
        <v>2018</v>
      </c>
      <c r="B10812" s="14" t="s">
        <v>2254</v>
      </c>
      <c r="C10812" s="9">
        <v>43157</v>
      </c>
      <c r="D10812" s="14" t="s">
        <v>537</v>
      </c>
      <c r="E10812" s="1" t="s">
        <v>6</v>
      </c>
      <c r="F10812" s="1">
        <v>4137</v>
      </c>
      <c r="G10812" s="1" t="s">
        <v>510</v>
      </c>
      <c r="H10812" s="11" t="s">
        <v>2087</v>
      </c>
      <c r="I10812" s="12">
        <v>176</v>
      </c>
      <c r="J10812" s="11">
        <v>1872</v>
      </c>
      <c r="K10812" s="36" t="s">
        <v>5021</v>
      </c>
      <c r="L10812" s="42" t="s">
        <v>273</v>
      </c>
    </row>
    <row r="10813" spans="1:12">
      <c r="A10813" s="36">
        <v>2018</v>
      </c>
      <c r="B10813" s="14" t="s">
        <v>2254</v>
      </c>
      <c r="C10813" s="9">
        <v>43157</v>
      </c>
      <c r="D10813" s="14" t="s">
        <v>537</v>
      </c>
      <c r="E10813" s="1" t="s">
        <v>6</v>
      </c>
      <c r="F10813" s="1">
        <v>4135</v>
      </c>
      <c r="G10813" s="1" t="s">
        <v>37</v>
      </c>
      <c r="H10813" s="1" t="s">
        <v>715</v>
      </c>
      <c r="I10813" s="12">
        <v>75.5</v>
      </c>
      <c r="J10813" s="11" t="s">
        <v>8210</v>
      </c>
      <c r="K10813" s="36" t="s">
        <v>5856</v>
      </c>
      <c r="L10813" s="42" t="s">
        <v>273</v>
      </c>
    </row>
    <row r="10814" spans="1:12">
      <c r="A10814" s="36">
        <v>2018</v>
      </c>
      <c r="B10814" s="14" t="s">
        <v>2254</v>
      </c>
      <c r="C10814" s="9">
        <v>43158</v>
      </c>
      <c r="D10814" s="14" t="s">
        <v>537</v>
      </c>
      <c r="E10814" s="1" t="s">
        <v>6</v>
      </c>
      <c r="F10814" s="1">
        <v>4137</v>
      </c>
      <c r="G10814" s="1" t="s">
        <v>510</v>
      </c>
      <c r="H10814" s="11" t="s">
        <v>2087</v>
      </c>
      <c r="I10814" s="12">
        <v>281</v>
      </c>
      <c r="J10814" s="11">
        <v>1873</v>
      </c>
      <c r="K10814" s="36" t="s">
        <v>5021</v>
      </c>
      <c r="L10814" s="42" t="s">
        <v>273</v>
      </c>
    </row>
    <row r="10815" spans="1:12">
      <c r="A10815" s="36">
        <v>2018</v>
      </c>
      <c r="B10815" s="14" t="s">
        <v>2254</v>
      </c>
      <c r="C10815" s="9">
        <v>43158</v>
      </c>
      <c r="D10815" s="14" t="s">
        <v>537</v>
      </c>
      <c r="E10815" s="1" t="s">
        <v>6</v>
      </c>
      <c r="F10815" s="1">
        <v>4137</v>
      </c>
      <c r="G10815" s="1" t="s">
        <v>510</v>
      </c>
      <c r="H10815" s="11" t="s">
        <v>2087</v>
      </c>
      <c r="I10815" s="12">
        <v>276</v>
      </c>
      <c r="J10815" s="11">
        <v>1874</v>
      </c>
      <c r="K10815" s="36" t="s">
        <v>5021</v>
      </c>
      <c r="L10815" s="42" t="s">
        <v>273</v>
      </c>
    </row>
    <row r="10816" spans="1:12">
      <c r="A10816" s="36">
        <v>2018</v>
      </c>
      <c r="B10816" s="14" t="s">
        <v>2254</v>
      </c>
      <c r="C10816" s="9">
        <v>43158</v>
      </c>
      <c r="D10816" s="14" t="s">
        <v>537</v>
      </c>
      <c r="E10816" s="1" t="s">
        <v>6</v>
      </c>
      <c r="F10816" s="1">
        <v>4137</v>
      </c>
      <c r="G10816" s="1" t="s">
        <v>510</v>
      </c>
      <c r="H10816" s="11" t="s">
        <v>2087</v>
      </c>
      <c r="I10816" s="12">
        <v>222</v>
      </c>
      <c r="J10816" s="11">
        <v>1875</v>
      </c>
      <c r="K10816" s="36" t="s">
        <v>5021</v>
      </c>
      <c r="L10816" s="42" t="s">
        <v>273</v>
      </c>
    </row>
    <row r="10817" spans="1:12">
      <c r="A10817" s="36">
        <v>2018</v>
      </c>
      <c r="B10817" s="14" t="s">
        <v>2254</v>
      </c>
      <c r="C10817" s="9">
        <v>43158</v>
      </c>
      <c r="D10817" s="14" t="s">
        <v>537</v>
      </c>
      <c r="E10817" s="1" t="s">
        <v>6</v>
      </c>
      <c r="F10817" s="1">
        <v>4135</v>
      </c>
      <c r="G10817" s="1" t="s">
        <v>269</v>
      </c>
      <c r="H10817" s="1" t="s">
        <v>156</v>
      </c>
      <c r="I10817" s="12">
        <v>278</v>
      </c>
      <c r="J10817" s="11" t="s">
        <v>8211</v>
      </c>
      <c r="K10817" s="36" t="s">
        <v>3564</v>
      </c>
      <c r="L10817" s="42" t="s">
        <v>273</v>
      </c>
    </row>
    <row r="10818" spans="1:12">
      <c r="A10818" s="36">
        <v>2018</v>
      </c>
      <c r="B10818" s="14" t="s">
        <v>2254</v>
      </c>
      <c r="C10818" s="9">
        <v>43159</v>
      </c>
      <c r="D10818" s="14" t="s">
        <v>537</v>
      </c>
      <c r="E10818" s="1" t="s">
        <v>6</v>
      </c>
      <c r="F10818" s="1">
        <v>4137</v>
      </c>
      <c r="G10818" s="1" t="s">
        <v>510</v>
      </c>
      <c r="H10818" s="11" t="s">
        <v>2087</v>
      </c>
      <c r="I10818" s="12">
        <v>275</v>
      </c>
      <c r="J10818" s="11">
        <v>1879</v>
      </c>
      <c r="K10818" s="36" t="s">
        <v>5021</v>
      </c>
      <c r="L10818" s="42" t="s">
        <v>273</v>
      </c>
    </row>
    <row r="10819" spans="1:12">
      <c r="A10819" s="36">
        <v>2018</v>
      </c>
      <c r="B10819" s="14" t="s">
        <v>2254</v>
      </c>
      <c r="C10819" s="9">
        <v>43159</v>
      </c>
      <c r="D10819" s="14" t="s">
        <v>537</v>
      </c>
      <c r="E10819" s="1" t="s">
        <v>6</v>
      </c>
      <c r="F10819" s="1">
        <v>4137</v>
      </c>
      <c r="G10819" s="1" t="s">
        <v>510</v>
      </c>
      <c r="H10819" s="11" t="s">
        <v>2087</v>
      </c>
      <c r="I10819" s="12">
        <v>276</v>
      </c>
      <c r="J10819" s="11">
        <v>1883</v>
      </c>
      <c r="K10819" s="36" t="s">
        <v>8212</v>
      </c>
      <c r="L10819" s="42" t="s">
        <v>273</v>
      </c>
    </row>
    <row r="10820" spans="1:12">
      <c r="A10820" s="36">
        <v>2018</v>
      </c>
      <c r="B10820" s="14" t="s">
        <v>2254</v>
      </c>
      <c r="C10820" s="9">
        <v>43159</v>
      </c>
      <c r="D10820" s="14" t="s">
        <v>537</v>
      </c>
      <c r="E10820" s="1" t="s">
        <v>6</v>
      </c>
      <c r="F10820" s="1">
        <v>4137</v>
      </c>
      <c r="G10820" s="1" t="s">
        <v>510</v>
      </c>
      <c r="H10820" s="11" t="s">
        <v>2087</v>
      </c>
      <c r="I10820" s="12">
        <v>152</v>
      </c>
      <c r="J10820" s="11">
        <v>1884</v>
      </c>
      <c r="K10820" s="36" t="s">
        <v>8212</v>
      </c>
      <c r="L10820" s="42" t="s">
        <v>273</v>
      </c>
    </row>
    <row r="10821" spans="1:12">
      <c r="A10821" s="36">
        <v>2018</v>
      </c>
      <c r="B10821" s="14" t="s">
        <v>2254</v>
      </c>
      <c r="C10821" s="9">
        <v>43159</v>
      </c>
      <c r="D10821" s="14" t="s">
        <v>537</v>
      </c>
      <c r="E10821" s="1" t="s">
        <v>6</v>
      </c>
      <c r="F10821" s="1">
        <v>4137</v>
      </c>
      <c r="G10821" s="1" t="s">
        <v>510</v>
      </c>
      <c r="H10821" s="11" t="s">
        <v>2087</v>
      </c>
      <c r="I10821" s="12">
        <v>285</v>
      </c>
      <c r="J10821" s="11">
        <v>1881</v>
      </c>
      <c r="K10821" s="36" t="s">
        <v>8213</v>
      </c>
      <c r="L10821" s="42" t="s">
        <v>273</v>
      </c>
    </row>
    <row r="10822" spans="1:12">
      <c r="A10822" s="36">
        <v>2018</v>
      </c>
      <c r="B10822" s="14" t="s">
        <v>2254</v>
      </c>
      <c r="C10822" s="9">
        <v>43159</v>
      </c>
      <c r="D10822" s="14" t="s">
        <v>537</v>
      </c>
      <c r="E10822" s="1" t="s">
        <v>6</v>
      </c>
      <c r="F10822" s="1">
        <v>4133</v>
      </c>
      <c r="G10822" s="1" t="s">
        <v>137</v>
      </c>
      <c r="H10822" s="1" t="s">
        <v>283</v>
      </c>
      <c r="I10822" s="12">
        <v>107</v>
      </c>
      <c r="J10822" s="11">
        <v>3345</v>
      </c>
      <c r="K10822" s="36" t="s">
        <v>5389</v>
      </c>
      <c r="L10822" s="42" t="s">
        <v>273</v>
      </c>
    </row>
    <row r="10823" spans="1:12">
      <c r="A10823" s="36">
        <v>2018</v>
      </c>
      <c r="B10823" s="14" t="s">
        <v>2254</v>
      </c>
      <c r="C10823" s="9">
        <v>43159</v>
      </c>
      <c r="D10823" s="14" t="s">
        <v>537</v>
      </c>
      <c r="E10823" s="1" t="s">
        <v>6</v>
      </c>
      <c r="F10823" s="1">
        <v>4121</v>
      </c>
      <c r="G10823" s="1" t="s">
        <v>1050</v>
      </c>
      <c r="H10823" s="11" t="s">
        <v>294</v>
      </c>
      <c r="I10823" s="12">
        <v>151.9</v>
      </c>
      <c r="J10823" s="11">
        <v>24494</v>
      </c>
      <c r="K10823" s="36" t="s">
        <v>7703</v>
      </c>
      <c r="L10823" s="42" t="s">
        <v>273</v>
      </c>
    </row>
    <row r="10824" spans="1:12">
      <c r="A10824" s="36">
        <v>2018</v>
      </c>
      <c r="B10824" s="14" t="s">
        <v>2254</v>
      </c>
      <c r="C10824" s="9">
        <v>43159</v>
      </c>
      <c r="D10824" s="14" t="s">
        <v>537</v>
      </c>
      <c r="E10824" s="1" t="s">
        <v>6</v>
      </c>
      <c r="F10824" s="1">
        <v>4133</v>
      </c>
      <c r="G10824" s="1" t="s">
        <v>137</v>
      </c>
      <c r="H10824" s="1" t="s">
        <v>283</v>
      </c>
      <c r="I10824" s="12">
        <v>193</v>
      </c>
      <c r="J10824" s="11">
        <v>3348</v>
      </c>
      <c r="K10824" s="36" t="s">
        <v>5389</v>
      </c>
      <c r="L10824" s="42" t="s">
        <v>273</v>
      </c>
    </row>
    <row r="10825" spans="1:12">
      <c r="A10825" s="36">
        <v>2018</v>
      </c>
      <c r="B10825" s="14" t="s">
        <v>2254</v>
      </c>
      <c r="C10825" s="9">
        <v>43138</v>
      </c>
      <c r="D10825" s="14" t="s">
        <v>537</v>
      </c>
      <c r="E10825" s="1" t="s">
        <v>6</v>
      </c>
      <c r="F10825" s="1">
        <v>4137</v>
      </c>
      <c r="G10825" s="1" t="s">
        <v>510</v>
      </c>
      <c r="H10825" s="11" t="s">
        <v>2087</v>
      </c>
      <c r="I10825" s="12">
        <v>189</v>
      </c>
      <c r="J10825" s="11">
        <v>1828</v>
      </c>
      <c r="K10825" s="36" t="s">
        <v>7741</v>
      </c>
      <c r="L10825" s="42" t="s">
        <v>273</v>
      </c>
    </row>
    <row r="10826" spans="1:12">
      <c r="A10826" s="36">
        <v>2018</v>
      </c>
      <c r="B10826" s="14" t="s">
        <v>2254</v>
      </c>
      <c r="C10826" s="9">
        <v>43156</v>
      </c>
      <c r="D10826" s="14" t="s">
        <v>537</v>
      </c>
      <c r="E10826" s="1" t="s">
        <v>6</v>
      </c>
      <c r="F10826" s="1">
        <v>4137</v>
      </c>
      <c r="G10826" s="1" t="s">
        <v>137</v>
      </c>
      <c r="H10826" s="1" t="s">
        <v>138</v>
      </c>
      <c r="I10826" s="12">
        <v>204</v>
      </c>
      <c r="J10826" s="11">
        <v>1831</v>
      </c>
      <c r="K10826" s="36" t="s">
        <v>5021</v>
      </c>
      <c r="L10826" s="42" t="s">
        <v>273</v>
      </c>
    </row>
    <row r="10827" spans="1:12">
      <c r="A10827" s="36">
        <v>2018</v>
      </c>
      <c r="B10827" s="14" t="s">
        <v>2254</v>
      </c>
      <c r="C10827" s="9">
        <v>43132</v>
      </c>
      <c r="D10827" s="14" t="s">
        <v>537</v>
      </c>
      <c r="E10827" s="1" t="s">
        <v>308</v>
      </c>
      <c r="F10827" s="1">
        <v>4528</v>
      </c>
      <c r="G10827" s="1" t="s">
        <v>510</v>
      </c>
      <c r="H10827" s="11" t="s">
        <v>2087</v>
      </c>
      <c r="I10827" s="12">
        <v>109</v>
      </c>
      <c r="J10827" s="11">
        <v>1806</v>
      </c>
      <c r="K10827" s="36" t="s">
        <v>2497</v>
      </c>
      <c r="L10827" s="42" t="s">
        <v>310</v>
      </c>
    </row>
    <row r="10828" spans="1:12">
      <c r="A10828" s="36">
        <v>2018</v>
      </c>
      <c r="B10828" s="14" t="s">
        <v>2254</v>
      </c>
      <c r="C10828" s="9">
        <v>43132</v>
      </c>
      <c r="D10828" s="14" t="s">
        <v>537</v>
      </c>
      <c r="E10828" s="1" t="s">
        <v>308</v>
      </c>
      <c r="F10828" s="1">
        <v>4528</v>
      </c>
      <c r="G10828" s="1" t="s">
        <v>510</v>
      </c>
      <c r="H10828" s="11" t="s">
        <v>2087</v>
      </c>
      <c r="I10828" s="12">
        <v>118</v>
      </c>
      <c r="J10828" s="11">
        <v>1809</v>
      </c>
      <c r="K10828" s="36" t="s">
        <v>2497</v>
      </c>
      <c r="L10828" s="42" t="s">
        <v>310</v>
      </c>
    </row>
    <row r="10829" spans="1:12">
      <c r="A10829" s="36">
        <v>2018</v>
      </c>
      <c r="B10829" s="14" t="s">
        <v>2254</v>
      </c>
      <c r="C10829" s="9">
        <v>43143</v>
      </c>
      <c r="D10829" s="14" t="s">
        <v>537</v>
      </c>
      <c r="E10829" s="1" t="s">
        <v>308</v>
      </c>
      <c r="F10829" s="1">
        <v>4528</v>
      </c>
      <c r="G10829" s="1" t="s">
        <v>137</v>
      </c>
      <c r="H10829" s="1" t="s">
        <v>138</v>
      </c>
      <c r="I10829" s="12">
        <v>114.7</v>
      </c>
      <c r="J10829" s="11">
        <v>1809</v>
      </c>
      <c r="K10829" s="36" t="s">
        <v>5037</v>
      </c>
      <c r="L10829" s="42" t="s">
        <v>310</v>
      </c>
    </row>
    <row r="10830" spans="1:12">
      <c r="A10830" s="36">
        <v>2018</v>
      </c>
      <c r="B10830" s="14" t="s">
        <v>2254</v>
      </c>
      <c r="C10830" s="9">
        <v>43134</v>
      </c>
      <c r="D10830" s="14" t="s">
        <v>537</v>
      </c>
      <c r="E10830" s="1" t="s">
        <v>308</v>
      </c>
      <c r="F10830" s="1">
        <v>4528</v>
      </c>
      <c r="G10830" s="1" t="s">
        <v>510</v>
      </c>
      <c r="H10830" s="11" t="s">
        <v>2087</v>
      </c>
      <c r="I10830" s="12">
        <v>135</v>
      </c>
      <c r="J10830" s="11">
        <v>1811</v>
      </c>
      <c r="K10830" s="36" t="s">
        <v>2497</v>
      </c>
      <c r="L10830" s="42" t="s">
        <v>310</v>
      </c>
    </row>
    <row r="10831" spans="1:12">
      <c r="A10831" s="36">
        <v>2018</v>
      </c>
      <c r="B10831" s="14" t="s">
        <v>2254</v>
      </c>
      <c r="C10831" s="9">
        <v>43136</v>
      </c>
      <c r="D10831" s="14" t="s">
        <v>537</v>
      </c>
      <c r="E10831" s="1" t="s">
        <v>308</v>
      </c>
      <c r="F10831" s="1">
        <v>4528</v>
      </c>
      <c r="G10831" s="1" t="s">
        <v>510</v>
      </c>
      <c r="H10831" s="11" t="s">
        <v>2087</v>
      </c>
      <c r="I10831" s="12">
        <v>142</v>
      </c>
      <c r="J10831" s="11">
        <v>1817</v>
      </c>
      <c r="K10831" s="36" t="s">
        <v>2497</v>
      </c>
      <c r="L10831" s="42" t="s">
        <v>310</v>
      </c>
    </row>
    <row r="10832" spans="1:12">
      <c r="A10832" s="36">
        <v>2018</v>
      </c>
      <c r="B10832" s="14" t="s">
        <v>2254</v>
      </c>
      <c r="C10832" s="9">
        <v>43137</v>
      </c>
      <c r="D10832" s="14" t="s">
        <v>537</v>
      </c>
      <c r="E10832" s="1" t="s">
        <v>452</v>
      </c>
      <c r="F10832" s="1">
        <v>1250</v>
      </c>
      <c r="G10832" s="1" t="s">
        <v>510</v>
      </c>
      <c r="H10832" s="11" t="s">
        <v>2087</v>
      </c>
      <c r="I10832" s="12">
        <v>110</v>
      </c>
      <c r="J10832" s="11">
        <v>1825</v>
      </c>
      <c r="K10832" s="36" t="s">
        <v>8214</v>
      </c>
      <c r="L10832" s="42" t="s">
        <v>310</v>
      </c>
    </row>
    <row r="10833" spans="1:12">
      <c r="A10833" s="36">
        <v>2018</v>
      </c>
      <c r="B10833" s="14" t="s">
        <v>2254</v>
      </c>
      <c r="C10833" s="9">
        <v>43132</v>
      </c>
      <c r="D10833" s="14" t="s">
        <v>537</v>
      </c>
      <c r="E10833" s="1" t="s">
        <v>452</v>
      </c>
      <c r="F10833" s="1">
        <v>1250</v>
      </c>
      <c r="G10833" s="1" t="s">
        <v>137</v>
      </c>
      <c r="H10833" s="1" t="s">
        <v>287</v>
      </c>
      <c r="I10833" s="12">
        <v>50</v>
      </c>
      <c r="J10833" s="11">
        <v>10305</v>
      </c>
      <c r="K10833" s="36" t="s">
        <v>8214</v>
      </c>
      <c r="L10833" s="42" t="s">
        <v>310</v>
      </c>
    </row>
    <row r="10834" spans="1:12">
      <c r="A10834" s="36">
        <v>2018</v>
      </c>
      <c r="B10834" s="14" t="s">
        <v>2254</v>
      </c>
      <c r="C10834" s="9">
        <v>43133</v>
      </c>
      <c r="D10834" s="14" t="s">
        <v>537</v>
      </c>
      <c r="E10834" s="1" t="s">
        <v>452</v>
      </c>
      <c r="F10834" s="1">
        <v>1250</v>
      </c>
      <c r="G10834" s="1" t="s">
        <v>137</v>
      </c>
      <c r="H10834" s="1" t="s">
        <v>138</v>
      </c>
      <c r="I10834" s="12">
        <v>85</v>
      </c>
      <c r="J10834" s="11">
        <v>3766</v>
      </c>
      <c r="K10834" s="36" t="s">
        <v>8214</v>
      </c>
      <c r="L10834" s="42" t="s">
        <v>310</v>
      </c>
    </row>
    <row r="10835" spans="1:12">
      <c r="A10835" s="36">
        <v>2018</v>
      </c>
      <c r="B10835" s="14" t="s">
        <v>2254</v>
      </c>
      <c r="C10835" s="9">
        <v>43134</v>
      </c>
      <c r="D10835" s="14" t="s">
        <v>537</v>
      </c>
      <c r="E10835" s="1" t="s">
        <v>452</v>
      </c>
      <c r="F10835" s="1">
        <v>1250</v>
      </c>
      <c r="G10835" s="1" t="s">
        <v>269</v>
      </c>
      <c r="H10835" s="11" t="s">
        <v>2354</v>
      </c>
      <c r="I10835" s="12">
        <v>60</v>
      </c>
      <c r="J10835" s="11">
        <v>19906</v>
      </c>
      <c r="K10835" s="36" t="s">
        <v>8214</v>
      </c>
      <c r="L10835" s="42" t="s">
        <v>310</v>
      </c>
    </row>
    <row r="10836" spans="1:12">
      <c r="A10836" s="36">
        <v>2018</v>
      </c>
      <c r="B10836" s="14" t="s">
        <v>2254</v>
      </c>
      <c r="C10836" s="9">
        <v>43135</v>
      </c>
      <c r="D10836" s="14" t="s">
        <v>537</v>
      </c>
      <c r="E10836" s="1" t="s">
        <v>452</v>
      </c>
      <c r="F10836" s="1">
        <v>1250</v>
      </c>
      <c r="G10836" s="1" t="s">
        <v>137</v>
      </c>
      <c r="H10836" s="1" t="s">
        <v>138</v>
      </c>
      <c r="I10836" s="12">
        <v>140</v>
      </c>
      <c r="J10836" s="11">
        <v>3772</v>
      </c>
      <c r="K10836" s="36" t="s">
        <v>8214</v>
      </c>
      <c r="L10836" s="42" t="s">
        <v>310</v>
      </c>
    </row>
    <row r="10837" spans="1:12">
      <c r="A10837" s="36">
        <v>2018</v>
      </c>
      <c r="B10837" s="14" t="s">
        <v>2254</v>
      </c>
      <c r="C10837" s="9">
        <v>43137</v>
      </c>
      <c r="D10837" s="14" t="s">
        <v>537</v>
      </c>
      <c r="E10837" s="1" t="s">
        <v>452</v>
      </c>
      <c r="F10837" s="1">
        <v>1250</v>
      </c>
      <c r="G10837" s="1" t="s">
        <v>179</v>
      </c>
      <c r="H10837" s="1" t="s">
        <v>30</v>
      </c>
      <c r="I10837" s="12">
        <v>121</v>
      </c>
      <c r="J10837" s="11">
        <v>42085</v>
      </c>
      <c r="K10837" s="36" t="s">
        <v>8214</v>
      </c>
      <c r="L10837" s="42" t="s">
        <v>310</v>
      </c>
    </row>
    <row r="10838" spans="1:12">
      <c r="A10838" s="36">
        <v>2018</v>
      </c>
      <c r="B10838" s="14" t="s">
        <v>2254</v>
      </c>
      <c r="C10838" s="9">
        <v>43140</v>
      </c>
      <c r="D10838" s="14" t="s">
        <v>537</v>
      </c>
      <c r="E10838" s="1" t="s">
        <v>452</v>
      </c>
      <c r="F10838" s="1">
        <v>1250</v>
      </c>
      <c r="G10838" s="1" t="s">
        <v>510</v>
      </c>
      <c r="H10838" s="11" t="s">
        <v>2087</v>
      </c>
      <c r="I10838" s="12">
        <v>80</v>
      </c>
      <c r="J10838" s="11">
        <v>1834</v>
      </c>
      <c r="K10838" s="36" t="s">
        <v>8214</v>
      </c>
      <c r="L10838" s="42" t="s">
        <v>310</v>
      </c>
    </row>
    <row r="10839" spans="1:12">
      <c r="A10839" s="36">
        <v>2018</v>
      </c>
      <c r="B10839" s="14" t="s">
        <v>2254</v>
      </c>
      <c r="C10839" s="9">
        <v>43140</v>
      </c>
      <c r="D10839" s="14" t="s">
        <v>537</v>
      </c>
      <c r="E10839" s="1" t="s">
        <v>452</v>
      </c>
      <c r="F10839" s="1">
        <v>1250</v>
      </c>
      <c r="G10839" s="1" t="s">
        <v>137</v>
      </c>
      <c r="H10839" s="1" t="s">
        <v>138</v>
      </c>
      <c r="I10839" s="12">
        <v>84</v>
      </c>
      <c r="J10839" s="11">
        <v>3780</v>
      </c>
      <c r="K10839" s="36" t="s">
        <v>8214</v>
      </c>
      <c r="L10839" s="42" t="s">
        <v>310</v>
      </c>
    </row>
    <row r="10840" spans="1:12">
      <c r="A10840" s="36">
        <v>2018</v>
      </c>
      <c r="B10840" s="14" t="s">
        <v>2254</v>
      </c>
      <c r="C10840" s="9">
        <v>43145</v>
      </c>
      <c r="D10840" s="14" t="s">
        <v>537</v>
      </c>
      <c r="E10840" s="1" t="s">
        <v>452</v>
      </c>
      <c r="F10840" s="1">
        <v>1250</v>
      </c>
      <c r="G10840" s="1" t="s">
        <v>137</v>
      </c>
      <c r="H10840" s="1" t="s">
        <v>138</v>
      </c>
      <c r="I10840" s="12">
        <v>41</v>
      </c>
      <c r="J10840" s="11">
        <v>3785</v>
      </c>
      <c r="K10840" s="36" t="s">
        <v>8215</v>
      </c>
      <c r="L10840" s="42" t="s">
        <v>310</v>
      </c>
    </row>
    <row r="10841" spans="1:12">
      <c r="A10841" s="36">
        <v>2018</v>
      </c>
      <c r="B10841" s="14" t="s">
        <v>2254</v>
      </c>
      <c r="C10841" s="9">
        <v>43145</v>
      </c>
      <c r="D10841" s="14" t="s">
        <v>537</v>
      </c>
      <c r="E10841" s="1" t="s">
        <v>452</v>
      </c>
      <c r="F10841" s="1">
        <v>1250</v>
      </c>
      <c r="G10841" s="1" t="s">
        <v>510</v>
      </c>
      <c r="H10841" s="11" t="s">
        <v>2087</v>
      </c>
      <c r="I10841" s="12">
        <v>185</v>
      </c>
      <c r="J10841" s="11">
        <v>1843</v>
      </c>
      <c r="K10841" s="36" t="s">
        <v>8215</v>
      </c>
      <c r="L10841" s="42" t="s">
        <v>310</v>
      </c>
    </row>
    <row r="10842" spans="1:12">
      <c r="A10842" s="36">
        <v>2018</v>
      </c>
      <c r="B10842" s="14" t="s">
        <v>2254</v>
      </c>
      <c r="C10842" s="9">
        <v>43146</v>
      </c>
      <c r="D10842" s="14" t="s">
        <v>537</v>
      </c>
      <c r="E10842" s="1" t="s">
        <v>452</v>
      </c>
      <c r="F10842" s="1">
        <v>1250</v>
      </c>
      <c r="G10842" s="1" t="s">
        <v>179</v>
      </c>
      <c r="H10842" s="1" t="s">
        <v>30</v>
      </c>
      <c r="I10842" s="12">
        <v>60</v>
      </c>
      <c r="J10842" s="11">
        <v>42237</v>
      </c>
      <c r="K10842" s="36" t="s">
        <v>8215</v>
      </c>
      <c r="L10842" s="42" t="s">
        <v>310</v>
      </c>
    </row>
    <row r="10843" spans="1:12">
      <c r="A10843" s="36">
        <v>2018</v>
      </c>
      <c r="B10843" s="14" t="s">
        <v>2254</v>
      </c>
      <c r="C10843" s="9">
        <v>43132</v>
      </c>
      <c r="D10843" s="14" t="s">
        <v>537</v>
      </c>
      <c r="E10843" s="1" t="s">
        <v>13</v>
      </c>
      <c r="F10843" s="1">
        <v>5079</v>
      </c>
      <c r="G10843" s="1" t="s">
        <v>269</v>
      </c>
      <c r="H10843" s="1" t="s">
        <v>183</v>
      </c>
      <c r="I10843" s="12">
        <v>63</v>
      </c>
      <c r="J10843" s="11">
        <v>8392</v>
      </c>
      <c r="K10843" s="36" t="s">
        <v>7753</v>
      </c>
      <c r="L10843" s="42" t="s">
        <v>310</v>
      </c>
    </row>
    <row r="10844" spans="1:12">
      <c r="A10844" s="36">
        <v>2018</v>
      </c>
      <c r="B10844" s="14" t="s">
        <v>2254</v>
      </c>
      <c r="C10844" s="9">
        <v>43138</v>
      </c>
      <c r="D10844" s="14" t="s">
        <v>537</v>
      </c>
      <c r="E10844" s="1" t="s">
        <v>13</v>
      </c>
      <c r="F10844" s="1">
        <v>5079</v>
      </c>
      <c r="G10844" s="1" t="s">
        <v>269</v>
      </c>
      <c r="H10844" s="1" t="s">
        <v>183</v>
      </c>
      <c r="I10844" s="12">
        <v>55</v>
      </c>
      <c r="J10844" s="11">
        <v>8409</v>
      </c>
      <c r="K10844" s="36" t="s">
        <v>7752</v>
      </c>
      <c r="L10844" s="42" t="s">
        <v>310</v>
      </c>
    </row>
    <row r="10845" spans="1:12">
      <c r="A10845" s="36">
        <v>2018</v>
      </c>
      <c r="B10845" s="14" t="s">
        <v>2254</v>
      </c>
      <c r="C10845" s="9">
        <v>43157</v>
      </c>
      <c r="D10845" s="14" t="s">
        <v>537</v>
      </c>
      <c r="E10845" s="1" t="s">
        <v>13</v>
      </c>
      <c r="F10845" s="1">
        <v>5079</v>
      </c>
      <c r="G10845" s="1" t="s">
        <v>269</v>
      </c>
      <c r="H10845" s="1" t="s">
        <v>183</v>
      </c>
      <c r="I10845" s="12">
        <v>105</v>
      </c>
      <c r="J10845" s="11">
        <v>8463</v>
      </c>
      <c r="K10845" s="36" t="s">
        <v>7752</v>
      </c>
      <c r="L10845" s="42" t="s">
        <v>310</v>
      </c>
    </row>
    <row r="10846" spans="1:12">
      <c r="A10846" s="36">
        <v>2018</v>
      </c>
      <c r="B10846" s="14" t="s">
        <v>2254</v>
      </c>
      <c r="C10846" s="9">
        <v>43132</v>
      </c>
      <c r="D10846" s="14" t="s">
        <v>537</v>
      </c>
      <c r="E10846" s="1" t="s">
        <v>308</v>
      </c>
      <c r="F10846" s="1">
        <v>4415</v>
      </c>
      <c r="G10846" s="1" t="s">
        <v>137</v>
      </c>
      <c r="H10846" s="1" t="s">
        <v>312</v>
      </c>
      <c r="I10846" s="12">
        <v>98</v>
      </c>
      <c r="J10846" s="11">
        <v>636</v>
      </c>
      <c r="K10846" s="36" t="s">
        <v>2495</v>
      </c>
      <c r="L10846" s="42" t="s">
        <v>310</v>
      </c>
    </row>
    <row r="10847" spans="1:12">
      <c r="A10847" s="36">
        <v>2018</v>
      </c>
      <c r="B10847" s="14" t="s">
        <v>2254</v>
      </c>
      <c r="C10847" s="9">
        <v>43134</v>
      </c>
      <c r="D10847" s="14" t="s">
        <v>537</v>
      </c>
      <c r="E10847" s="1" t="s">
        <v>308</v>
      </c>
      <c r="F10847" s="1">
        <v>4415</v>
      </c>
      <c r="G10847" s="1" t="s">
        <v>269</v>
      </c>
      <c r="H10847" s="1" t="s">
        <v>183</v>
      </c>
      <c r="I10847" s="12">
        <v>85</v>
      </c>
      <c r="J10847" s="11">
        <v>8395</v>
      </c>
      <c r="K10847" s="36" t="s">
        <v>2495</v>
      </c>
      <c r="L10847" s="42" t="s">
        <v>310</v>
      </c>
    </row>
    <row r="10848" spans="1:12">
      <c r="A10848" s="36">
        <v>2018</v>
      </c>
      <c r="B10848" s="14" t="s">
        <v>2254</v>
      </c>
      <c r="C10848" s="9">
        <v>43134</v>
      </c>
      <c r="D10848" s="14" t="s">
        <v>537</v>
      </c>
      <c r="E10848" s="1" t="s">
        <v>308</v>
      </c>
      <c r="F10848" s="1">
        <v>4415</v>
      </c>
      <c r="G10848" s="1" t="s">
        <v>149</v>
      </c>
      <c r="H10848" s="11" t="s">
        <v>7584</v>
      </c>
      <c r="I10848" s="12">
        <v>104</v>
      </c>
      <c r="J10848" s="11" t="s">
        <v>8216</v>
      </c>
      <c r="K10848" s="36" t="s">
        <v>2495</v>
      </c>
      <c r="L10848" s="42" t="s">
        <v>310</v>
      </c>
    </row>
    <row r="10849" spans="1:12">
      <c r="A10849" s="36">
        <v>2018</v>
      </c>
      <c r="B10849" s="14" t="s">
        <v>2254</v>
      </c>
      <c r="C10849" s="9">
        <v>43137</v>
      </c>
      <c r="D10849" s="14" t="s">
        <v>537</v>
      </c>
      <c r="E10849" s="1" t="s">
        <v>308</v>
      </c>
      <c r="F10849" s="1">
        <v>4528</v>
      </c>
      <c r="G10849" s="1" t="s">
        <v>510</v>
      </c>
      <c r="H10849" s="11" t="s">
        <v>2087</v>
      </c>
      <c r="I10849" s="12">
        <v>71</v>
      </c>
      <c r="J10849" s="11">
        <v>1822</v>
      </c>
      <c r="K10849" s="36" t="s">
        <v>2497</v>
      </c>
      <c r="L10849" s="42" t="s">
        <v>310</v>
      </c>
    </row>
    <row r="10850" spans="1:12">
      <c r="A10850" s="36">
        <v>2018</v>
      </c>
      <c r="B10850" s="14" t="s">
        <v>2254</v>
      </c>
      <c r="C10850" s="9">
        <v>43138</v>
      </c>
      <c r="D10850" s="14" t="s">
        <v>537</v>
      </c>
      <c r="E10850" s="1" t="s">
        <v>308</v>
      </c>
      <c r="F10850" s="1">
        <v>4528</v>
      </c>
      <c r="G10850" s="1" t="s">
        <v>510</v>
      </c>
      <c r="H10850" s="11" t="s">
        <v>2087</v>
      </c>
      <c r="I10850" s="12">
        <v>59</v>
      </c>
      <c r="J10850" s="11">
        <v>1830</v>
      </c>
      <c r="K10850" s="36" t="s">
        <v>5037</v>
      </c>
      <c r="L10850" s="42" t="s">
        <v>310</v>
      </c>
    </row>
    <row r="10851" spans="1:12">
      <c r="A10851" s="36">
        <v>2018</v>
      </c>
      <c r="B10851" s="14" t="s">
        <v>2254</v>
      </c>
      <c r="C10851" s="9">
        <v>43139</v>
      </c>
      <c r="D10851" s="14" t="s">
        <v>537</v>
      </c>
      <c r="E10851" s="1" t="s">
        <v>308</v>
      </c>
      <c r="F10851" s="1">
        <v>4424</v>
      </c>
      <c r="G10851" s="1" t="s">
        <v>269</v>
      </c>
      <c r="H10851" s="1" t="s">
        <v>183</v>
      </c>
      <c r="I10851" s="12">
        <v>108</v>
      </c>
      <c r="J10851" s="11">
        <v>8411</v>
      </c>
      <c r="K10851" s="36" t="s">
        <v>2496</v>
      </c>
      <c r="L10851" s="42" t="s">
        <v>310</v>
      </c>
    </row>
    <row r="10852" spans="1:12">
      <c r="A10852" s="36">
        <v>2018</v>
      </c>
      <c r="B10852" s="14" t="s">
        <v>2254</v>
      </c>
      <c r="C10852" s="9">
        <v>43140</v>
      </c>
      <c r="D10852" s="14" t="s">
        <v>537</v>
      </c>
      <c r="E10852" s="1" t="s">
        <v>308</v>
      </c>
      <c r="F10852" s="1">
        <v>4424</v>
      </c>
      <c r="G10852" s="1" t="s">
        <v>269</v>
      </c>
      <c r="H10852" s="1" t="s">
        <v>183</v>
      </c>
      <c r="I10852" s="12">
        <v>118</v>
      </c>
      <c r="J10852" s="11">
        <v>8412</v>
      </c>
      <c r="K10852" s="36" t="s">
        <v>2496</v>
      </c>
      <c r="L10852" s="42" t="s">
        <v>310</v>
      </c>
    </row>
    <row r="10853" spans="1:12">
      <c r="A10853" s="36">
        <v>2018</v>
      </c>
      <c r="B10853" s="14" t="s">
        <v>2254</v>
      </c>
      <c r="C10853" s="9">
        <v>43141</v>
      </c>
      <c r="D10853" s="14" t="s">
        <v>537</v>
      </c>
      <c r="E10853" s="1" t="s">
        <v>308</v>
      </c>
      <c r="F10853" s="1">
        <v>4528</v>
      </c>
      <c r="G10853" s="1" t="s">
        <v>510</v>
      </c>
      <c r="H10853" s="11" t="s">
        <v>2087</v>
      </c>
      <c r="I10853" s="12">
        <v>45</v>
      </c>
      <c r="J10853" s="11">
        <v>1835</v>
      </c>
      <c r="K10853" s="36" t="s">
        <v>5037</v>
      </c>
      <c r="L10853" s="42" t="s">
        <v>310</v>
      </c>
    </row>
    <row r="10854" spans="1:12">
      <c r="A10854" s="36">
        <v>2018</v>
      </c>
      <c r="B10854" s="14" t="s">
        <v>2254</v>
      </c>
      <c r="C10854" s="9">
        <v>43139</v>
      </c>
      <c r="D10854" s="14" t="s">
        <v>537</v>
      </c>
      <c r="E10854" s="1" t="s">
        <v>308</v>
      </c>
      <c r="F10854" s="1">
        <v>4528</v>
      </c>
      <c r="G10854" s="1" t="s">
        <v>510</v>
      </c>
      <c r="H10854" s="11" t="s">
        <v>2087</v>
      </c>
      <c r="I10854" s="12">
        <v>152</v>
      </c>
      <c r="J10854" s="11">
        <v>1831</v>
      </c>
      <c r="K10854" s="36" t="s">
        <v>5037</v>
      </c>
      <c r="L10854" s="42" t="s">
        <v>310</v>
      </c>
    </row>
    <row r="10855" spans="1:12">
      <c r="A10855" s="36">
        <v>2018</v>
      </c>
      <c r="B10855" s="14" t="s">
        <v>2254</v>
      </c>
      <c r="C10855" s="9">
        <v>43141</v>
      </c>
      <c r="D10855" s="14" t="s">
        <v>537</v>
      </c>
      <c r="E10855" s="1" t="s">
        <v>308</v>
      </c>
      <c r="F10855" s="1">
        <v>4424</v>
      </c>
      <c r="G10855" s="1" t="s">
        <v>137</v>
      </c>
      <c r="H10855" s="1" t="s">
        <v>312</v>
      </c>
      <c r="I10855" s="12">
        <v>111</v>
      </c>
      <c r="J10855" s="11">
        <v>637</v>
      </c>
      <c r="K10855" s="36" t="s">
        <v>2497</v>
      </c>
      <c r="L10855" s="42" t="s">
        <v>310</v>
      </c>
    </row>
    <row r="10856" spans="1:12">
      <c r="A10856" s="36">
        <v>2018</v>
      </c>
      <c r="B10856" s="14" t="s">
        <v>2254</v>
      </c>
      <c r="C10856" s="9">
        <v>43141</v>
      </c>
      <c r="D10856" s="14" t="s">
        <v>537</v>
      </c>
      <c r="E10856" s="1" t="s">
        <v>308</v>
      </c>
      <c r="F10856" s="1">
        <v>4424</v>
      </c>
      <c r="G10856" s="1" t="s">
        <v>137</v>
      </c>
      <c r="H10856" s="1" t="s">
        <v>301</v>
      </c>
      <c r="I10856" s="12">
        <v>44</v>
      </c>
      <c r="J10856" s="11">
        <v>9999</v>
      </c>
      <c r="K10856" s="36" t="s">
        <v>2497</v>
      </c>
      <c r="L10856" s="42" t="s">
        <v>310</v>
      </c>
    </row>
    <row r="10857" spans="1:12">
      <c r="A10857" s="36">
        <v>2018</v>
      </c>
      <c r="B10857" s="14" t="s">
        <v>2254</v>
      </c>
      <c r="C10857" s="9">
        <v>43142</v>
      </c>
      <c r="D10857" s="14" t="s">
        <v>537</v>
      </c>
      <c r="E10857" s="1" t="s">
        <v>308</v>
      </c>
      <c r="F10857" s="1">
        <v>4424</v>
      </c>
      <c r="G10857" s="1" t="s">
        <v>137</v>
      </c>
      <c r="H10857" s="1" t="s">
        <v>301</v>
      </c>
      <c r="I10857" s="12">
        <v>15</v>
      </c>
      <c r="J10857" s="11">
        <v>10004</v>
      </c>
      <c r="K10857" s="36" t="s">
        <v>2497</v>
      </c>
      <c r="L10857" s="42" t="s">
        <v>310</v>
      </c>
    </row>
    <row r="10858" spans="1:12">
      <c r="A10858" s="36">
        <v>2018</v>
      </c>
      <c r="B10858" s="14" t="s">
        <v>2254</v>
      </c>
      <c r="C10858" s="9">
        <v>43142</v>
      </c>
      <c r="D10858" s="14" t="s">
        <v>537</v>
      </c>
      <c r="E10858" s="1" t="s">
        <v>308</v>
      </c>
      <c r="F10858" s="1">
        <v>4424</v>
      </c>
      <c r="G10858" s="1" t="s">
        <v>137</v>
      </c>
      <c r="H10858" s="1" t="s">
        <v>301</v>
      </c>
      <c r="I10858" s="12">
        <v>136</v>
      </c>
      <c r="J10858" s="11">
        <v>10006</v>
      </c>
      <c r="K10858" s="36" t="s">
        <v>2497</v>
      </c>
      <c r="L10858" s="42" t="s">
        <v>310</v>
      </c>
    </row>
    <row r="10859" spans="1:12">
      <c r="A10859" s="36">
        <v>2018</v>
      </c>
      <c r="B10859" s="14" t="s">
        <v>2254</v>
      </c>
      <c r="C10859" s="9">
        <v>43143</v>
      </c>
      <c r="D10859" s="14" t="s">
        <v>537</v>
      </c>
      <c r="E10859" s="1" t="s">
        <v>308</v>
      </c>
      <c r="F10859" s="1">
        <v>4424</v>
      </c>
      <c r="G10859" s="1" t="s">
        <v>269</v>
      </c>
      <c r="H10859" s="1" t="s">
        <v>183</v>
      </c>
      <c r="I10859" s="12">
        <v>88</v>
      </c>
      <c r="J10859" s="11">
        <v>8419</v>
      </c>
      <c r="K10859" s="36" t="s">
        <v>8217</v>
      </c>
      <c r="L10859" s="42" t="s">
        <v>310</v>
      </c>
    </row>
    <row r="10860" spans="1:12">
      <c r="A10860" s="36">
        <v>2018</v>
      </c>
      <c r="B10860" s="14" t="s">
        <v>2254</v>
      </c>
      <c r="C10860" s="9">
        <v>43143</v>
      </c>
      <c r="D10860" s="14" t="s">
        <v>537</v>
      </c>
      <c r="E10860" s="1" t="s">
        <v>308</v>
      </c>
      <c r="F10860" s="1">
        <v>4424</v>
      </c>
      <c r="G10860" s="1" t="s">
        <v>269</v>
      </c>
      <c r="H10860" s="1" t="s">
        <v>183</v>
      </c>
      <c r="I10860" s="12">
        <v>103</v>
      </c>
      <c r="J10860" s="11">
        <v>8421</v>
      </c>
      <c r="K10860" s="36" t="s">
        <v>8217</v>
      </c>
      <c r="L10860" s="42" t="s">
        <v>310</v>
      </c>
    </row>
    <row r="10861" spans="1:12">
      <c r="A10861" s="36">
        <v>2018</v>
      </c>
      <c r="B10861" s="14" t="s">
        <v>2254</v>
      </c>
      <c r="C10861" s="9">
        <v>43141</v>
      </c>
      <c r="D10861" s="14" t="s">
        <v>537</v>
      </c>
      <c r="E10861" s="1" t="s">
        <v>308</v>
      </c>
      <c r="F10861" s="1">
        <v>4528</v>
      </c>
      <c r="G10861" s="1" t="s">
        <v>510</v>
      </c>
      <c r="H10861" s="11" t="s">
        <v>2087</v>
      </c>
      <c r="I10861" s="12">
        <v>131</v>
      </c>
      <c r="J10861" s="11">
        <v>1836</v>
      </c>
      <c r="K10861" s="36" t="s">
        <v>5037</v>
      </c>
      <c r="L10861" s="42" t="s">
        <v>310</v>
      </c>
    </row>
    <row r="10862" spans="1:12">
      <c r="A10862" s="36">
        <v>2018</v>
      </c>
      <c r="B10862" s="14" t="s">
        <v>2254</v>
      </c>
      <c r="C10862" s="9">
        <v>43144</v>
      </c>
      <c r="D10862" s="14" t="s">
        <v>537</v>
      </c>
      <c r="E10862" s="1" t="s">
        <v>308</v>
      </c>
      <c r="F10862" s="1">
        <v>4528</v>
      </c>
      <c r="G10862" s="1" t="s">
        <v>137</v>
      </c>
      <c r="H10862" s="1" t="s">
        <v>185</v>
      </c>
      <c r="I10862" s="12">
        <v>149</v>
      </c>
      <c r="J10862" s="11">
        <v>1392</v>
      </c>
      <c r="K10862" s="36" t="s">
        <v>5037</v>
      </c>
      <c r="L10862" s="42" t="s">
        <v>310</v>
      </c>
    </row>
    <row r="10863" spans="1:12">
      <c r="A10863" s="36">
        <v>2018</v>
      </c>
      <c r="B10863" s="14" t="s">
        <v>2254</v>
      </c>
      <c r="C10863" s="9">
        <v>43144</v>
      </c>
      <c r="D10863" s="14" t="s">
        <v>537</v>
      </c>
      <c r="E10863" s="1" t="s">
        <v>308</v>
      </c>
      <c r="F10863" s="1">
        <v>4424</v>
      </c>
      <c r="G10863" s="1" t="s">
        <v>269</v>
      </c>
      <c r="H10863" s="1" t="s">
        <v>183</v>
      </c>
      <c r="I10863" s="12">
        <v>66</v>
      </c>
      <c r="J10863" s="11">
        <v>8426</v>
      </c>
      <c r="K10863" s="36" t="s">
        <v>2094</v>
      </c>
      <c r="L10863" s="42" t="s">
        <v>310</v>
      </c>
    </row>
    <row r="10864" spans="1:12">
      <c r="A10864" s="36">
        <v>2018</v>
      </c>
      <c r="B10864" s="14" t="s">
        <v>2254</v>
      </c>
      <c r="C10864" s="9">
        <v>43148</v>
      </c>
      <c r="D10864" s="14" t="s">
        <v>537</v>
      </c>
      <c r="E10864" s="1" t="s">
        <v>308</v>
      </c>
      <c r="F10864" s="1">
        <v>4424</v>
      </c>
      <c r="G10864" s="1" t="s">
        <v>269</v>
      </c>
      <c r="H10864" s="1" t="s">
        <v>183</v>
      </c>
      <c r="I10864" s="12">
        <v>117</v>
      </c>
      <c r="J10864" s="11">
        <v>8437</v>
      </c>
      <c r="K10864" s="36" t="s">
        <v>2492</v>
      </c>
      <c r="L10864" s="42" t="s">
        <v>310</v>
      </c>
    </row>
    <row r="10865" spans="1:12">
      <c r="A10865" s="36">
        <v>2018</v>
      </c>
      <c r="B10865" s="14" t="s">
        <v>2254</v>
      </c>
      <c r="C10865" s="9">
        <v>43149</v>
      </c>
      <c r="D10865" s="14" t="s">
        <v>537</v>
      </c>
      <c r="E10865" s="1" t="s">
        <v>308</v>
      </c>
      <c r="F10865" s="1">
        <v>4528</v>
      </c>
      <c r="G10865" s="1" t="s">
        <v>137</v>
      </c>
      <c r="H10865" s="1" t="s">
        <v>185</v>
      </c>
      <c r="I10865" s="12">
        <v>92</v>
      </c>
      <c r="J10865" s="11">
        <v>1395</v>
      </c>
      <c r="K10865" s="36" t="s">
        <v>5037</v>
      </c>
      <c r="L10865" s="42" t="s">
        <v>310</v>
      </c>
    </row>
    <row r="10866" spans="1:12">
      <c r="A10866" s="36">
        <v>2018</v>
      </c>
      <c r="B10866" s="14" t="s">
        <v>2254</v>
      </c>
      <c r="C10866" s="9">
        <v>43149</v>
      </c>
      <c r="D10866" s="14" t="s">
        <v>537</v>
      </c>
      <c r="E10866" s="1" t="s">
        <v>308</v>
      </c>
      <c r="F10866" s="1">
        <v>4528</v>
      </c>
      <c r="G10866" s="1" t="s">
        <v>137</v>
      </c>
      <c r="H10866" s="1" t="s">
        <v>138</v>
      </c>
      <c r="I10866" s="12">
        <v>120.2</v>
      </c>
      <c r="J10866" s="11">
        <v>1819</v>
      </c>
      <c r="K10866" s="36" t="s">
        <v>5037</v>
      </c>
      <c r="L10866" s="42" t="s">
        <v>310</v>
      </c>
    </row>
    <row r="10867" spans="1:12">
      <c r="A10867" s="36">
        <v>2018</v>
      </c>
      <c r="B10867" s="14" t="s">
        <v>2254</v>
      </c>
      <c r="C10867" s="9">
        <v>43150</v>
      </c>
      <c r="D10867" s="14" t="s">
        <v>537</v>
      </c>
      <c r="E10867" s="1" t="s">
        <v>308</v>
      </c>
      <c r="F10867" s="1">
        <v>4526</v>
      </c>
      <c r="G10867" s="1" t="s">
        <v>137</v>
      </c>
      <c r="H10867" s="1" t="s">
        <v>138</v>
      </c>
      <c r="I10867" s="12">
        <v>108.3</v>
      </c>
      <c r="J10867" s="11">
        <v>1821</v>
      </c>
      <c r="K10867" s="36" t="s">
        <v>7755</v>
      </c>
      <c r="L10867" s="42" t="s">
        <v>310</v>
      </c>
    </row>
    <row r="10868" spans="1:12">
      <c r="A10868" s="36">
        <v>2018</v>
      </c>
      <c r="B10868" s="14" t="s">
        <v>2254</v>
      </c>
      <c r="C10868" s="9">
        <v>43151</v>
      </c>
      <c r="D10868" s="14" t="s">
        <v>537</v>
      </c>
      <c r="E10868" s="1" t="s">
        <v>308</v>
      </c>
      <c r="F10868" s="1">
        <v>4424</v>
      </c>
      <c r="G10868" s="1" t="s">
        <v>137</v>
      </c>
      <c r="H10868" s="1" t="s">
        <v>312</v>
      </c>
      <c r="I10868" s="12">
        <v>110</v>
      </c>
      <c r="J10868" s="11">
        <v>638</v>
      </c>
      <c r="K10868" s="36" t="s">
        <v>2492</v>
      </c>
      <c r="L10868" s="42" t="s">
        <v>310</v>
      </c>
    </row>
    <row r="10869" spans="1:12">
      <c r="A10869" s="36">
        <v>2018</v>
      </c>
      <c r="B10869" s="14" t="s">
        <v>2254</v>
      </c>
      <c r="C10869" s="9">
        <v>43151</v>
      </c>
      <c r="D10869" s="14" t="s">
        <v>537</v>
      </c>
      <c r="E10869" s="1" t="s">
        <v>308</v>
      </c>
      <c r="F10869" s="1">
        <v>4424</v>
      </c>
      <c r="G10869" s="1" t="s">
        <v>137</v>
      </c>
      <c r="H10869" s="1" t="s">
        <v>312</v>
      </c>
      <c r="I10869" s="12">
        <v>22</v>
      </c>
      <c r="J10869" s="11">
        <v>639</v>
      </c>
      <c r="K10869" s="36" t="s">
        <v>2492</v>
      </c>
      <c r="L10869" s="42" t="s">
        <v>310</v>
      </c>
    </row>
    <row r="10870" spans="1:12">
      <c r="A10870" s="36">
        <v>2018</v>
      </c>
      <c r="B10870" s="14" t="s">
        <v>2254</v>
      </c>
      <c r="C10870" s="9">
        <v>43154</v>
      </c>
      <c r="D10870" s="14" t="s">
        <v>537</v>
      </c>
      <c r="E10870" s="1" t="s">
        <v>308</v>
      </c>
      <c r="F10870" s="1">
        <v>4424</v>
      </c>
      <c r="G10870" s="1" t="s">
        <v>269</v>
      </c>
      <c r="H10870" s="1" t="s">
        <v>183</v>
      </c>
      <c r="I10870" s="12">
        <v>71</v>
      </c>
      <c r="J10870" s="11">
        <v>8459</v>
      </c>
      <c r="K10870" s="36" t="s">
        <v>2495</v>
      </c>
      <c r="L10870" s="42" t="s">
        <v>310</v>
      </c>
    </row>
    <row r="10871" spans="1:12">
      <c r="A10871" s="36">
        <v>2018</v>
      </c>
      <c r="B10871" s="14" t="s">
        <v>2254</v>
      </c>
      <c r="C10871" s="9">
        <v>43154</v>
      </c>
      <c r="D10871" s="14" t="s">
        <v>537</v>
      </c>
      <c r="E10871" s="1" t="s">
        <v>308</v>
      </c>
      <c r="F10871" s="1">
        <v>4424</v>
      </c>
      <c r="G10871" s="1" t="s">
        <v>269</v>
      </c>
      <c r="H10871" s="1" t="s">
        <v>183</v>
      </c>
      <c r="I10871" s="12">
        <v>48</v>
      </c>
      <c r="J10871" s="11">
        <v>8460</v>
      </c>
      <c r="K10871" s="36" t="s">
        <v>2495</v>
      </c>
      <c r="L10871" s="42" t="s">
        <v>310</v>
      </c>
    </row>
    <row r="10872" spans="1:12">
      <c r="A10872" s="36">
        <v>2018</v>
      </c>
      <c r="B10872" s="14" t="s">
        <v>2254</v>
      </c>
      <c r="C10872" s="9">
        <v>43154</v>
      </c>
      <c r="D10872" s="14" t="s">
        <v>537</v>
      </c>
      <c r="E10872" s="1" t="s">
        <v>308</v>
      </c>
      <c r="F10872" s="1">
        <v>4424</v>
      </c>
      <c r="G10872" s="1" t="s">
        <v>269</v>
      </c>
      <c r="H10872" s="1" t="s">
        <v>183</v>
      </c>
      <c r="I10872" s="12">
        <v>61</v>
      </c>
      <c r="J10872" s="11">
        <v>8457</v>
      </c>
      <c r="K10872" s="36" t="s">
        <v>2495</v>
      </c>
      <c r="L10872" s="42" t="s">
        <v>310</v>
      </c>
    </row>
    <row r="10873" spans="1:12">
      <c r="A10873" s="36">
        <v>2018</v>
      </c>
      <c r="B10873" s="14" t="s">
        <v>2254</v>
      </c>
      <c r="C10873" s="9">
        <v>43155</v>
      </c>
      <c r="D10873" s="14" t="s">
        <v>537</v>
      </c>
      <c r="E10873" s="1" t="s">
        <v>308</v>
      </c>
      <c r="F10873" s="1">
        <v>4424</v>
      </c>
      <c r="G10873" s="1" t="s">
        <v>149</v>
      </c>
      <c r="H10873" s="11" t="s">
        <v>7584</v>
      </c>
      <c r="I10873" s="12">
        <v>111</v>
      </c>
      <c r="J10873" s="11" t="s">
        <v>8218</v>
      </c>
      <c r="K10873" s="36" t="s">
        <v>2495</v>
      </c>
      <c r="L10873" s="42" t="s">
        <v>310</v>
      </c>
    </row>
    <row r="10874" spans="1:12">
      <c r="A10874" s="36">
        <v>2018</v>
      </c>
      <c r="B10874" s="14" t="s">
        <v>2254</v>
      </c>
      <c r="C10874" s="9">
        <v>43158</v>
      </c>
      <c r="D10874" s="14" t="s">
        <v>537</v>
      </c>
      <c r="E10874" s="1" t="s">
        <v>308</v>
      </c>
      <c r="F10874" s="1">
        <v>4528</v>
      </c>
      <c r="G10874" s="1" t="s">
        <v>137</v>
      </c>
      <c r="H10874" s="1" t="s">
        <v>138</v>
      </c>
      <c r="I10874" s="12">
        <v>97.1</v>
      </c>
      <c r="J10874" s="11">
        <v>1836</v>
      </c>
      <c r="K10874" s="36" t="s">
        <v>7755</v>
      </c>
      <c r="L10874" s="42" t="s">
        <v>310</v>
      </c>
    </row>
    <row r="10875" spans="1:12">
      <c r="A10875" s="36">
        <v>2018</v>
      </c>
      <c r="B10875" s="14" t="s">
        <v>2254</v>
      </c>
      <c r="C10875" s="9">
        <v>43151</v>
      </c>
      <c r="D10875" s="14" t="s">
        <v>537</v>
      </c>
      <c r="E10875" s="1" t="s">
        <v>578</v>
      </c>
      <c r="F10875" s="1" t="s">
        <v>2114</v>
      </c>
      <c r="G10875" s="1" t="s">
        <v>37</v>
      </c>
      <c r="H10875" s="11" t="s">
        <v>1482</v>
      </c>
      <c r="I10875" s="12">
        <v>165</v>
      </c>
      <c r="J10875" s="11" t="s">
        <v>8219</v>
      </c>
      <c r="K10875" s="36" t="s">
        <v>8220</v>
      </c>
      <c r="L10875" s="42" t="s">
        <v>582</v>
      </c>
    </row>
    <row r="10876" spans="1:12">
      <c r="A10876" s="36">
        <v>2018</v>
      </c>
      <c r="B10876" s="14" t="s">
        <v>2254</v>
      </c>
      <c r="C10876" s="9">
        <v>43152</v>
      </c>
      <c r="D10876" s="14" t="s">
        <v>537</v>
      </c>
      <c r="E10876" s="1" t="s">
        <v>578</v>
      </c>
      <c r="F10876" s="1" t="s">
        <v>2114</v>
      </c>
      <c r="G10876" s="1" t="s">
        <v>179</v>
      </c>
      <c r="H10876" s="1" t="s">
        <v>2014</v>
      </c>
      <c r="I10876" s="12">
        <v>150</v>
      </c>
      <c r="J10876" s="11">
        <v>20547</v>
      </c>
      <c r="K10876" s="36" t="s">
        <v>8220</v>
      </c>
      <c r="L10876" s="42" t="s">
        <v>582</v>
      </c>
    </row>
    <row r="10877" spans="1:12">
      <c r="A10877" s="36">
        <v>2018</v>
      </c>
      <c r="B10877" s="14" t="s">
        <v>2254</v>
      </c>
      <c r="C10877" s="9">
        <v>43152</v>
      </c>
      <c r="D10877" s="14" t="s">
        <v>537</v>
      </c>
      <c r="E10877" s="1" t="s">
        <v>578</v>
      </c>
      <c r="F10877" s="1" t="s">
        <v>2114</v>
      </c>
      <c r="G10877" s="1" t="s">
        <v>179</v>
      </c>
      <c r="H10877" s="1" t="s">
        <v>2014</v>
      </c>
      <c r="I10877" s="12">
        <v>71</v>
      </c>
      <c r="J10877" s="11">
        <v>20548</v>
      </c>
      <c r="K10877" s="36" t="s">
        <v>8220</v>
      </c>
      <c r="L10877" s="42" t="s">
        <v>582</v>
      </c>
    </row>
    <row r="10878" spans="1:12">
      <c r="A10878" s="36">
        <v>2018</v>
      </c>
      <c r="B10878" s="14" t="s">
        <v>2254</v>
      </c>
      <c r="C10878" s="9">
        <v>43155</v>
      </c>
      <c r="D10878" s="14" t="s">
        <v>537</v>
      </c>
      <c r="E10878" s="1" t="s">
        <v>578</v>
      </c>
      <c r="F10878" s="1" t="s">
        <v>2114</v>
      </c>
      <c r="G10878" s="1" t="s">
        <v>179</v>
      </c>
      <c r="H10878" s="11" t="s">
        <v>1717</v>
      </c>
      <c r="I10878" s="12">
        <v>150</v>
      </c>
      <c r="J10878" s="11">
        <v>21550</v>
      </c>
      <c r="K10878" s="36" t="s">
        <v>8221</v>
      </c>
      <c r="L10878" s="42" t="s">
        <v>582</v>
      </c>
    </row>
    <row r="10879" spans="1:12">
      <c r="A10879" s="36">
        <v>2018</v>
      </c>
      <c r="B10879" s="14" t="s">
        <v>2254</v>
      </c>
      <c r="C10879" s="9">
        <v>43159</v>
      </c>
      <c r="D10879" s="14" t="s">
        <v>537</v>
      </c>
      <c r="E10879" s="1" t="s">
        <v>578</v>
      </c>
      <c r="F10879" s="1" t="s">
        <v>2114</v>
      </c>
      <c r="G10879" s="1" t="s">
        <v>37</v>
      </c>
      <c r="H10879" s="1" t="s">
        <v>279</v>
      </c>
      <c r="I10879" s="12">
        <v>105</v>
      </c>
      <c r="J10879" s="11" t="s">
        <v>8222</v>
      </c>
      <c r="K10879" s="36" t="s">
        <v>8221</v>
      </c>
      <c r="L10879" s="42" t="s">
        <v>582</v>
      </c>
    </row>
    <row r="10880" spans="1:12">
      <c r="A10880" s="36">
        <v>2018</v>
      </c>
      <c r="B10880" s="14" t="s">
        <v>2254</v>
      </c>
      <c r="C10880" s="9">
        <v>43159</v>
      </c>
      <c r="D10880" s="14" t="s">
        <v>537</v>
      </c>
      <c r="E10880" s="1" t="s">
        <v>578</v>
      </c>
      <c r="F10880" s="1" t="s">
        <v>2114</v>
      </c>
      <c r="G10880" s="1" t="s">
        <v>37</v>
      </c>
      <c r="H10880" s="1" t="s">
        <v>279</v>
      </c>
      <c r="I10880" s="12">
        <v>171</v>
      </c>
      <c r="J10880" s="11" t="s">
        <v>8223</v>
      </c>
      <c r="K10880" s="36" t="s">
        <v>8221</v>
      </c>
      <c r="L10880" s="42" t="s">
        <v>582</v>
      </c>
    </row>
    <row r="10881" spans="1:12">
      <c r="A10881" s="36">
        <v>2018</v>
      </c>
      <c r="B10881" s="14" t="s">
        <v>2254</v>
      </c>
      <c r="C10881" s="9">
        <v>43154</v>
      </c>
      <c r="D10881" s="14" t="s">
        <v>537</v>
      </c>
      <c r="E10881" s="1" t="s">
        <v>578</v>
      </c>
      <c r="F10881" s="1" t="s">
        <v>579</v>
      </c>
      <c r="G10881" s="1" t="s">
        <v>269</v>
      </c>
      <c r="H10881" s="1" t="s">
        <v>156</v>
      </c>
      <c r="I10881" s="12">
        <v>187</v>
      </c>
      <c r="J10881" s="11" t="s">
        <v>8224</v>
      </c>
      <c r="K10881" s="36" t="s">
        <v>8221</v>
      </c>
      <c r="L10881" s="42" t="s">
        <v>582</v>
      </c>
    </row>
    <row r="10882" spans="1:12">
      <c r="A10882" s="36">
        <v>2018</v>
      </c>
      <c r="B10882" s="14" t="s">
        <v>2254</v>
      </c>
      <c r="C10882" s="9">
        <v>43155</v>
      </c>
      <c r="D10882" s="14" t="s">
        <v>537</v>
      </c>
      <c r="E10882" s="1" t="s">
        <v>578</v>
      </c>
      <c r="F10882" s="1" t="s">
        <v>579</v>
      </c>
      <c r="G10882" s="1" t="s">
        <v>37</v>
      </c>
      <c r="H10882" s="1" t="s">
        <v>279</v>
      </c>
      <c r="I10882" s="12">
        <v>189</v>
      </c>
      <c r="J10882" s="11" t="s">
        <v>8225</v>
      </c>
      <c r="K10882" s="36" t="s">
        <v>8226</v>
      </c>
      <c r="L10882" s="42" t="s">
        <v>582</v>
      </c>
    </row>
    <row r="10883" spans="1:12">
      <c r="A10883" s="36">
        <v>2018</v>
      </c>
      <c r="B10883" s="14" t="s">
        <v>2254</v>
      </c>
      <c r="C10883" s="9">
        <v>43155</v>
      </c>
      <c r="D10883" s="14" t="s">
        <v>537</v>
      </c>
      <c r="E10883" s="1" t="s">
        <v>578</v>
      </c>
      <c r="F10883" s="1" t="s">
        <v>579</v>
      </c>
      <c r="G10883" s="1" t="s">
        <v>179</v>
      </c>
      <c r="H10883" s="11" t="s">
        <v>1717</v>
      </c>
      <c r="I10883" s="12">
        <v>261</v>
      </c>
      <c r="J10883" s="11">
        <v>21547</v>
      </c>
      <c r="K10883" s="36" t="s">
        <v>8226</v>
      </c>
      <c r="L10883" s="42" t="s">
        <v>582</v>
      </c>
    </row>
    <row r="10884" spans="1:12">
      <c r="A10884" s="36">
        <v>2018</v>
      </c>
      <c r="B10884" s="14" t="s">
        <v>2254</v>
      </c>
      <c r="C10884" s="9">
        <v>43155</v>
      </c>
      <c r="D10884" s="14" t="s">
        <v>537</v>
      </c>
      <c r="E10884" s="1" t="s">
        <v>578</v>
      </c>
      <c r="F10884" s="1" t="s">
        <v>579</v>
      </c>
      <c r="G10884" s="1" t="s">
        <v>269</v>
      </c>
      <c r="H10884" s="1" t="s">
        <v>156</v>
      </c>
      <c r="I10884" s="12">
        <v>122</v>
      </c>
      <c r="J10884" s="11" t="s">
        <v>8227</v>
      </c>
      <c r="K10884" s="36" t="s">
        <v>6365</v>
      </c>
      <c r="L10884" s="42" t="s">
        <v>582</v>
      </c>
    </row>
    <row r="10885" spans="1:12">
      <c r="A10885" s="36">
        <v>2018</v>
      </c>
      <c r="B10885" s="14" t="s">
        <v>2254</v>
      </c>
      <c r="C10885" s="9">
        <v>43132</v>
      </c>
      <c r="D10885" s="14" t="s">
        <v>537</v>
      </c>
      <c r="E10885" s="1" t="s">
        <v>1127</v>
      </c>
      <c r="F10885" s="1" t="s">
        <v>593</v>
      </c>
      <c r="G10885" s="1" t="s">
        <v>179</v>
      </c>
      <c r="H10885" s="1" t="s">
        <v>30</v>
      </c>
      <c r="I10885" s="12">
        <v>984</v>
      </c>
      <c r="J10885" s="11">
        <v>41990</v>
      </c>
      <c r="K10885" s="36" t="s">
        <v>8228</v>
      </c>
      <c r="L10885" s="42" t="s">
        <v>582</v>
      </c>
    </row>
    <row r="10886" spans="1:12">
      <c r="A10886" s="36">
        <v>2018</v>
      </c>
      <c r="B10886" s="14" t="s">
        <v>2254</v>
      </c>
      <c r="C10886" s="9">
        <v>43132</v>
      </c>
      <c r="D10886" s="14" t="s">
        <v>537</v>
      </c>
      <c r="E10886" s="1" t="s">
        <v>1127</v>
      </c>
      <c r="F10886" s="1" t="s">
        <v>593</v>
      </c>
      <c r="G10886" s="1" t="s">
        <v>179</v>
      </c>
      <c r="H10886" s="1" t="s">
        <v>30</v>
      </c>
      <c r="I10886" s="12">
        <v>2801</v>
      </c>
      <c r="J10886" s="11">
        <v>41997</v>
      </c>
      <c r="K10886" s="36" t="s">
        <v>8228</v>
      </c>
      <c r="L10886" s="42" t="s">
        <v>582</v>
      </c>
    </row>
    <row r="10887" spans="1:12">
      <c r="A10887" s="36">
        <v>2018</v>
      </c>
      <c r="B10887" s="14" t="s">
        <v>2254</v>
      </c>
      <c r="C10887" s="9">
        <v>43132</v>
      </c>
      <c r="D10887" s="14" t="s">
        <v>537</v>
      </c>
      <c r="E10887" s="1" t="s">
        <v>1127</v>
      </c>
      <c r="F10887" s="1" t="s">
        <v>593</v>
      </c>
      <c r="G10887" s="1" t="s">
        <v>179</v>
      </c>
      <c r="H10887" s="1" t="s">
        <v>30</v>
      </c>
      <c r="I10887" s="12">
        <v>715</v>
      </c>
      <c r="J10887" s="11">
        <v>41998</v>
      </c>
      <c r="K10887" s="36" t="s">
        <v>8228</v>
      </c>
      <c r="L10887" s="42" t="s">
        <v>582</v>
      </c>
    </row>
    <row r="10888" spans="1:12">
      <c r="A10888" s="36">
        <v>2018</v>
      </c>
      <c r="B10888" s="14" t="s">
        <v>2254</v>
      </c>
      <c r="C10888" s="9">
        <v>43141</v>
      </c>
      <c r="D10888" s="14" t="s">
        <v>537</v>
      </c>
      <c r="E10888" s="1" t="s">
        <v>1127</v>
      </c>
      <c r="F10888" s="1" t="s">
        <v>593</v>
      </c>
      <c r="G10888" s="1" t="s">
        <v>691</v>
      </c>
      <c r="H10888" s="1" t="s">
        <v>120</v>
      </c>
      <c r="I10888" s="12">
        <v>1984</v>
      </c>
      <c r="J10888" s="11">
        <v>935137</v>
      </c>
      <c r="K10888" s="36" t="s">
        <v>8229</v>
      </c>
      <c r="L10888" s="42" t="s">
        <v>582</v>
      </c>
    </row>
    <row r="10889" spans="1:12">
      <c r="A10889" s="36">
        <v>2018</v>
      </c>
      <c r="B10889" s="14" t="s">
        <v>2254</v>
      </c>
      <c r="C10889" s="9">
        <v>43143</v>
      </c>
      <c r="D10889" s="14" t="s">
        <v>537</v>
      </c>
      <c r="E10889" s="1" t="s">
        <v>1127</v>
      </c>
      <c r="F10889" s="1" t="s">
        <v>593</v>
      </c>
      <c r="G10889" s="1" t="s">
        <v>37</v>
      </c>
      <c r="H10889" s="1" t="s">
        <v>453</v>
      </c>
      <c r="I10889" s="12">
        <v>1194</v>
      </c>
      <c r="J10889" s="11" t="s">
        <v>8230</v>
      </c>
      <c r="K10889" s="36" t="s">
        <v>1131</v>
      </c>
      <c r="L10889" s="42" t="s">
        <v>582</v>
      </c>
    </row>
    <row r="10890" spans="1:12">
      <c r="A10890" s="36">
        <v>2018</v>
      </c>
      <c r="B10890" s="14" t="s">
        <v>2254</v>
      </c>
      <c r="C10890" s="9">
        <v>43152</v>
      </c>
      <c r="D10890" s="14" t="s">
        <v>537</v>
      </c>
      <c r="E10890" s="1" t="s">
        <v>1127</v>
      </c>
      <c r="F10890" s="1" t="s">
        <v>593</v>
      </c>
      <c r="G10890" s="1" t="s">
        <v>37</v>
      </c>
      <c r="H10890" s="1" t="s">
        <v>274</v>
      </c>
      <c r="I10890" s="12">
        <v>1853</v>
      </c>
      <c r="J10890" s="11" t="s">
        <v>8231</v>
      </c>
      <c r="K10890" s="36" t="s">
        <v>8232</v>
      </c>
      <c r="L10890" s="42" t="s">
        <v>582</v>
      </c>
    </row>
    <row r="10891" spans="1:12">
      <c r="A10891" s="36">
        <v>2018</v>
      </c>
      <c r="B10891" s="14" t="s">
        <v>2254</v>
      </c>
      <c r="C10891" s="9">
        <v>43158</v>
      </c>
      <c r="D10891" s="14" t="s">
        <v>537</v>
      </c>
      <c r="E10891" s="1" t="s">
        <v>1127</v>
      </c>
      <c r="F10891" s="1" t="s">
        <v>593</v>
      </c>
      <c r="G10891" s="1" t="s">
        <v>179</v>
      </c>
      <c r="H10891" s="1" t="s">
        <v>30</v>
      </c>
      <c r="I10891" s="12">
        <v>658</v>
      </c>
      <c r="J10891" s="11">
        <v>42405</v>
      </c>
      <c r="K10891" s="36" t="s">
        <v>1131</v>
      </c>
      <c r="L10891" s="42" t="s">
        <v>582</v>
      </c>
    </row>
    <row r="10892" spans="1:12">
      <c r="A10892" s="36">
        <v>2018</v>
      </c>
      <c r="B10892" s="14" t="s">
        <v>2254</v>
      </c>
      <c r="C10892" s="9">
        <v>43158</v>
      </c>
      <c r="D10892" s="14" t="s">
        <v>537</v>
      </c>
      <c r="E10892" s="1" t="s">
        <v>1127</v>
      </c>
      <c r="F10892" s="1" t="s">
        <v>593</v>
      </c>
      <c r="G10892" s="1" t="s">
        <v>37</v>
      </c>
      <c r="H10892" s="11" t="s">
        <v>1962</v>
      </c>
      <c r="I10892" s="12">
        <v>634</v>
      </c>
      <c r="J10892" s="11" t="s">
        <v>8233</v>
      </c>
      <c r="K10892" s="36" t="s">
        <v>1131</v>
      </c>
      <c r="L10892" s="42" t="s">
        <v>582</v>
      </c>
    </row>
    <row r="10893" spans="1:12">
      <c r="A10893" s="36">
        <v>2018</v>
      </c>
      <c r="B10893" s="14" t="s">
        <v>2254</v>
      </c>
      <c r="C10893" s="9">
        <v>43159</v>
      </c>
      <c r="D10893" s="14" t="s">
        <v>537</v>
      </c>
      <c r="E10893" s="1" t="s">
        <v>1127</v>
      </c>
      <c r="F10893" s="1" t="s">
        <v>593</v>
      </c>
      <c r="G10893" s="1" t="s">
        <v>37</v>
      </c>
      <c r="H10893" s="11" t="s">
        <v>1482</v>
      </c>
      <c r="I10893" s="12">
        <v>1259</v>
      </c>
      <c r="J10893" s="11" t="s">
        <v>8234</v>
      </c>
      <c r="K10893" s="36" t="s">
        <v>1131</v>
      </c>
      <c r="L10893" s="42" t="s">
        <v>582</v>
      </c>
    </row>
    <row r="10894" spans="1:12">
      <c r="A10894" s="36">
        <v>2018</v>
      </c>
      <c r="B10894" s="14" t="s">
        <v>2254</v>
      </c>
      <c r="C10894" s="9">
        <v>43159</v>
      </c>
      <c r="D10894" s="14" t="s">
        <v>537</v>
      </c>
      <c r="E10894" s="1" t="s">
        <v>1127</v>
      </c>
      <c r="F10894" s="1" t="s">
        <v>593</v>
      </c>
      <c r="G10894" s="1" t="s">
        <v>37</v>
      </c>
      <c r="H10894" s="11" t="s">
        <v>1482</v>
      </c>
      <c r="I10894" s="12">
        <v>733</v>
      </c>
      <c r="J10894" s="11" t="s">
        <v>8235</v>
      </c>
      <c r="K10894" s="36" t="s">
        <v>1131</v>
      </c>
      <c r="L10894" s="42" t="s">
        <v>582</v>
      </c>
    </row>
    <row r="10895" spans="1:12">
      <c r="A10895" s="36">
        <v>2018</v>
      </c>
      <c r="B10895" s="14" t="s">
        <v>2254</v>
      </c>
      <c r="C10895" s="9">
        <v>43132</v>
      </c>
      <c r="D10895" s="14" t="s">
        <v>537</v>
      </c>
      <c r="E10895" s="1" t="s">
        <v>609</v>
      </c>
      <c r="F10895" s="1" t="s">
        <v>3627</v>
      </c>
      <c r="G10895" s="1" t="s">
        <v>179</v>
      </c>
      <c r="H10895" s="1" t="s">
        <v>281</v>
      </c>
      <c r="I10895" s="12">
        <v>18</v>
      </c>
      <c r="J10895" s="11">
        <v>71723</v>
      </c>
      <c r="K10895" s="36" t="s">
        <v>7070</v>
      </c>
      <c r="L10895" s="42" t="s">
        <v>582</v>
      </c>
    </row>
    <row r="10896" spans="1:12">
      <c r="A10896" s="36">
        <v>2018</v>
      </c>
      <c r="B10896" s="14" t="s">
        <v>2254</v>
      </c>
      <c r="C10896" s="9">
        <v>43132</v>
      </c>
      <c r="D10896" s="14" t="s">
        <v>537</v>
      </c>
      <c r="E10896" s="1" t="s">
        <v>609</v>
      </c>
      <c r="F10896" s="1" t="s">
        <v>3627</v>
      </c>
      <c r="G10896" s="1" t="s">
        <v>179</v>
      </c>
      <c r="H10896" s="1" t="s">
        <v>281</v>
      </c>
      <c r="I10896" s="12">
        <v>1780</v>
      </c>
      <c r="J10896" s="11">
        <v>71751</v>
      </c>
      <c r="K10896" s="36" t="s">
        <v>7070</v>
      </c>
      <c r="L10896" s="42" t="s">
        <v>582</v>
      </c>
    </row>
    <row r="10897" spans="1:12">
      <c r="A10897" s="36">
        <v>2018</v>
      </c>
      <c r="B10897" s="14" t="s">
        <v>2254</v>
      </c>
      <c r="C10897" s="9">
        <v>43135</v>
      </c>
      <c r="D10897" s="14" t="s">
        <v>537</v>
      </c>
      <c r="E10897" s="1" t="s">
        <v>609</v>
      </c>
      <c r="F10897" s="1" t="s">
        <v>3627</v>
      </c>
      <c r="G10897" s="1" t="s">
        <v>269</v>
      </c>
      <c r="H10897" s="1" t="s">
        <v>183</v>
      </c>
      <c r="I10897" s="12">
        <v>2177</v>
      </c>
      <c r="J10897" s="11" t="s">
        <v>8236</v>
      </c>
      <c r="K10897" s="36" t="s">
        <v>8237</v>
      </c>
      <c r="L10897" s="42" t="s">
        <v>582</v>
      </c>
    </row>
    <row r="10898" spans="1:12">
      <c r="A10898" s="36">
        <v>2018</v>
      </c>
      <c r="B10898" s="14" t="s">
        <v>2254</v>
      </c>
      <c r="C10898" s="9">
        <v>43136</v>
      </c>
      <c r="D10898" s="14" t="s">
        <v>537</v>
      </c>
      <c r="E10898" s="1" t="s">
        <v>609</v>
      </c>
      <c r="F10898" s="1" t="s">
        <v>3627</v>
      </c>
      <c r="G10898" s="1" t="s">
        <v>37</v>
      </c>
      <c r="H10898" s="1" t="s">
        <v>274</v>
      </c>
      <c r="I10898" s="12">
        <v>1181</v>
      </c>
      <c r="J10898" s="11" t="s">
        <v>8238</v>
      </c>
      <c r="K10898" s="36" t="s">
        <v>2138</v>
      </c>
      <c r="L10898" s="42" t="s">
        <v>582</v>
      </c>
    </row>
    <row r="10899" spans="1:12">
      <c r="A10899" s="36">
        <v>2018</v>
      </c>
      <c r="B10899" s="14" t="s">
        <v>2254</v>
      </c>
      <c r="C10899" s="9">
        <v>43137</v>
      </c>
      <c r="D10899" s="14" t="s">
        <v>537</v>
      </c>
      <c r="E10899" s="1" t="s">
        <v>609</v>
      </c>
      <c r="F10899" s="1" t="s">
        <v>3627</v>
      </c>
      <c r="G10899" s="1" t="s">
        <v>37</v>
      </c>
      <c r="H10899" s="1" t="s">
        <v>143</v>
      </c>
      <c r="I10899" s="12">
        <v>661</v>
      </c>
      <c r="J10899" s="11" t="s">
        <v>8239</v>
      </c>
      <c r="K10899" s="36" t="s">
        <v>2138</v>
      </c>
      <c r="L10899" s="42" t="s">
        <v>582</v>
      </c>
    </row>
    <row r="10900" spans="1:12">
      <c r="A10900" s="36">
        <v>2018</v>
      </c>
      <c r="B10900" s="14" t="s">
        <v>2254</v>
      </c>
      <c r="C10900" s="9">
        <v>43137</v>
      </c>
      <c r="D10900" s="14" t="s">
        <v>537</v>
      </c>
      <c r="E10900" s="1" t="s">
        <v>609</v>
      </c>
      <c r="F10900" s="1" t="s">
        <v>3627</v>
      </c>
      <c r="G10900" s="1" t="s">
        <v>269</v>
      </c>
      <c r="H10900" s="1" t="s">
        <v>183</v>
      </c>
      <c r="I10900" s="12">
        <v>1373</v>
      </c>
      <c r="J10900" s="11" t="s">
        <v>8240</v>
      </c>
      <c r="K10900" s="36" t="s">
        <v>2138</v>
      </c>
      <c r="L10900" s="42" t="s">
        <v>582</v>
      </c>
    </row>
    <row r="10901" spans="1:12">
      <c r="A10901" s="36">
        <v>2018</v>
      </c>
      <c r="B10901" s="14" t="s">
        <v>2254</v>
      </c>
      <c r="C10901" s="9">
        <v>43138</v>
      </c>
      <c r="D10901" s="14" t="s">
        <v>537</v>
      </c>
      <c r="E10901" s="1" t="s">
        <v>609</v>
      </c>
      <c r="F10901" s="1" t="s">
        <v>3627</v>
      </c>
      <c r="G10901" s="1" t="s">
        <v>269</v>
      </c>
      <c r="H10901" s="11" t="s">
        <v>2133</v>
      </c>
      <c r="I10901" s="12">
        <v>1616</v>
      </c>
      <c r="J10901" s="11" t="s">
        <v>8241</v>
      </c>
      <c r="K10901" s="36" t="s">
        <v>2138</v>
      </c>
      <c r="L10901" s="42" t="s">
        <v>582</v>
      </c>
    </row>
    <row r="10902" spans="1:12">
      <c r="A10902" s="36">
        <v>2018</v>
      </c>
      <c r="B10902" s="14" t="s">
        <v>2254</v>
      </c>
      <c r="C10902" s="9">
        <v>43140</v>
      </c>
      <c r="D10902" s="14" t="s">
        <v>537</v>
      </c>
      <c r="E10902" s="1" t="s">
        <v>609</v>
      </c>
      <c r="F10902" s="1" t="s">
        <v>3627</v>
      </c>
      <c r="G10902" s="1" t="s">
        <v>269</v>
      </c>
      <c r="H10902" s="11" t="s">
        <v>150</v>
      </c>
      <c r="I10902" s="12">
        <v>1670</v>
      </c>
      <c r="J10902" s="11" t="s">
        <v>8242</v>
      </c>
      <c r="K10902" s="36" t="s">
        <v>2138</v>
      </c>
      <c r="L10902" s="42" t="s">
        <v>582</v>
      </c>
    </row>
    <row r="10903" spans="1:12">
      <c r="A10903" s="36">
        <v>2018</v>
      </c>
      <c r="B10903" s="14" t="s">
        <v>2254</v>
      </c>
      <c r="C10903" s="9">
        <v>43145</v>
      </c>
      <c r="D10903" s="14" t="s">
        <v>537</v>
      </c>
      <c r="E10903" s="1" t="s">
        <v>609</v>
      </c>
      <c r="F10903" s="1">
        <v>1015</v>
      </c>
      <c r="G10903" s="1" t="s">
        <v>510</v>
      </c>
      <c r="H10903" s="11" t="s">
        <v>2087</v>
      </c>
      <c r="I10903" s="12">
        <v>1059</v>
      </c>
      <c r="J10903" s="11">
        <v>1841</v>
      </c>
      <c r="K10903" s="36" t="s">
        <v>2138</v>
      </c>
      <c r="L10903" s="42" t="s">
        <v>582</v>
      </c>
    </row>
    <row r="10904" spans="1:12">
      <c r="A10904" s="36">
        <v>2018</v>
      </c>
      <c r="B10904" s="14" t="s">
        <v>2254</v>
      </c>
      <c r="C10904" s="9">
        <v>43147</v>
      </c>
      <c r="D10904" s="14" t="s">
        <v>537</v>
      </c>
      <c r="E10904" s="1" t="s">
        <v>609</v>
      </c>
      <c r="F10904" s="1">
        <v>1015</v>
      </c>
      <c r="G10904" s="1" t="s">
        <v>137</v>
      </c>
      <c r="H10904" s="1" t="s">
        <v>26</v>
      </c>
      <c r="I10904" s="12">
        <v>834</v>
      </c>
      <c r="J10904" s="11">
        <v>14089</v>
      </c>
      <c r="K10904" s="36" t="s">
        <v>8243</v>
      </c>
      <c r="L10904" s="42" t="s">
        <v>582</v>
      </c>
    </row>
    <row r="10905" spans="1:12">
      <c r="A10905" s="36">
        <v>2018</v>
      </c>
      <c r="B10905" s="14" t="s">
        <v>2254</v>
      </c>
      <c r="C10905" s="9">
        <v>43149</v>
      </c>
      <c r="D10905" s="14" t="s">
        <v>537</v>
      </c>
      <c r="E10905" s="1" t="s">
        <v>609</v>
      </c>
      <c r="F10905" s="1">
        <v>1015</v>
      </c>
      <c r="G10905" s="1" t="s">
        <v>269</v>
      </c>
      <c r="H10905" s="1" t="s">
        <v>183</v>
      </c>
      <c r="I10905" s="12">
        <v>890</v>
      </c>
      <c r="J10905" s="11" t="s">
        <v>8244</v>
      </c>
      <c r="K10905" s="36" t="s">
        <v>8245</v>
      </c>
      <c r="L10905" s="42" t="s">
        <v>582</v>
      </c>
    </row>
    <row r="10906" spans="1:12">
      <c r="A10906" s="36">
        <v>2018</v>
      </c>
      <c r="B10906" s="14" t="s">
        <v>2254</v>
      </c>
      <c r="C10906" s="9">
        <v>43150</v>
      </c>
      <c r="D10906" s="14" t="s">
        <v>537</v>
      </c>
      <c r="E10906" s="1" t="s">
        <v>609</v>
      </c>
      <c r="F10906" s="1" t="s">
        <v>3627</v>
      </c>
      <c r="G10906" s="1" t="s">
        <v>510</v>
      </c>
      <c r="H10906" s="11" t="s">
        <v>2087</v>
      </c>
      <c r="I10906" s="12">
        <v>2046</v>
      </c>
      <c r="J10906" s="11">
        <v>1852</v>
      </c>
      <c r="K10906" s="36" t="s">
        <v>8245</v>
      </c>
      <c r="L10906" s="42" t="s">
        <v>582</v>
      </c>
    </row>
    <row r="10907" spans="1:12">
      <c r="A10907" s="36">
        <v>2018</v>
      </c>
      <c r="B10907" s="14" t="s">
        <v>2254</v>
      </c>
      <c r="C10907" s="9">
        <v>43151</v>
      </c>
      <c r="D10907" s="14" t="s">
        <v>537</v>
      </c>
      <c r="E10907" s="1" t="s">
        <v>609</v>
      </c>
      <c r="F10907" s="1">
        <v>1015</v>
      </c>
      <c r="G10907" s="1" t="s">
        <v>510</v>
      </c>
      <c r="H10907" s="11" t="s">
        <v>2087</v>
      </c>
      <c r="I10907" s="12">
        <v>1660</v>
      </c>
      <c r="J10907" s="11">
        <v>1859</v>
      </c>
      <c r="K10907" s="36" t="s">
        <v>2138</v>
      </c>
      <c r="L10907" s="42" t="s">
        <v>582</v>
      </c>
    </row>
    <row r="10908" spans="1:12">
      <c r="A10908" s="36">
        <v>2018</v>
      </c>
      <c r="B10908" s="14" t="s">
        <v>2254</v>
      </c>
      <c r="C10908" s="9">
        <v>43152</v>
      </c>
      <c r="D10908" s="14" t="s">
        <v>537</v>
      </c>
      <c r="E10908" s="1" t="s">
        <v>609</v>
      </c>
      <c r="F10908" s="1">
        <v>1015</v>
      </c>
      <c r="G10908" s="1" t="s">
        <v>510</v>
      </c>
      <c r="H10908" s="11" t="s">
        <v>2087</v>
      </c>
      <c r="I10908" s="12">
        <v>950</v>
      </c>
      <c r="J10908" s="11">
        <v>1865</v>
      </c>
      <c r="K10908" s="36" t="s">
        <v>8246</v>
      </c>
      <c r="L10908" s="42" t="s">
        <v>582</v>
      </c>
    </row>
    <row r="10909" spans="1:12">
      <c r="A10909" s="36">
        <v>2018</v>
      </c>
      <c r="B10909" s="14" t="s">
        <v>2254</v>
      </c>
      <c r="C10909" s="9">
        <v>43157</v>
      </c>
      <c r="D10909" s="14" t="s">
        <v>537</v>
      </c>
      <c r="E10909" s="1" t="s">
        <v>609</v>
      </c>
      <c r="F10909" s="1">
        <v>1015</v>
      </c>
      <c r="G10909" s="1" t="s">
        <v>269</v>
      </c>
      <c r="H10909" s="11" t="s">
        <v>150</v>
      </c>
      <c r="I10909" s="12">
        <v>1540</v>
      </c>
      <c r="J10909" s="11" t="s">
        <v>8247</v>
      </c>
      <c r="K10909" s="36" t="s">
        <v>6374</v>
      </c>
      <c r="L10909" s="42" t="s">
        <v>582</v>
      </c>
    </row>
    <row r="10910" spans="1:12">
      <c r="A10910" s="36">
        <v>2018</v>
      </c>
      <c r="B10910" s="14" t="s">
        <v>2254</v>
      </c>
      <c r="C10910" s="9">
        <v>43157</v>
      </c>
      <c r="D10910" s="14" t="s">
        <v>537</v>
      </c>
      <c r="E10910" s="1" t="s">
        <v>609</v>
      </c>
      <c r="F10910" s="1">
        <v>1015</v>
      </c>
      <c r="G10910" s="1" t="s">
        <v>269</v>
      </c>
      <c r="H10910" s="11" t="s">
        <v>150</v>
      </c>
      <c r="I10910" s="12">
        <v>258</v>
      </c>
      <c r="J10910" s="11" t="s">
        <v>8248</v>
      </c>
      <c r="K10910" s="36" t="s">
        <v>6374</v>
      </c>
      <c r="L10910" s="42" t="s">
        <v>582</v>
      </c>
    </row>
    <row r="10911" spans="1:12">
      <c r="A10911" s="36">
        <v>2018</v>
      </c>
      <c r="B10911" s="14" t="s">
        <v>2254</v>
      </c>
      <c r="C10911" s="9">
        <v>43159</v>
      </c>
      <c r="D10911" s="14" t="s">
        <v>537</v>
      </c>
      <c r="E10911" s="1" t="s">
        <v>609</v>
      </c>
      <c r="F10911" s="1">
        <v>1015</v>
      </c>
      <c r="G10911" s="1" t="s">
        <v>269</v>
      </c>
      <c r="H10911" s="1" t="s">
        <v>183</v>
      </c>
      <c r="I10911" s="12">
        <v>1081</v>
      </c>
      <c r="J10911" s="11" t="s">
        <v>8249</v>
      </c>
      <c r="K10911" s="36" t="s">
        <v>6374</v>
      </c>
      <c r="L10911" s="42" t="s">
        <v>582</v>
      </c>
    </row>
    <row r="10912" spans="1:12">
      <c r="A10912" s="36">
        <v>2018</v>
      </c>
      <c r="B10912" s="14" t="s">
        <v>2254</v>
      </c>
      <c r="C10912" s="9">
        <v>43132</v>
      </c>
      <c r="D10912" s="14" t="s">
        <v>537</v>
      </c>
      <c r="E10912" s="1" t="s">
        <v>636</v>
      </c>
      <c r="F10912" s="1">
        <v>1282</v>
      </c>
      <c r="G10912" s="1" t="s">
        <v>137</v>
      </c>
      <c r="H10912" s="1" t="s">
        <v>138</v>
      </c>
      <c r="I10912" s="12">
        <v>500</v>
      </c>
      <c r="J10912" s="11">
        <v>3764</v>
      </c>
      <c r="K10912" s="36" t="s">
        <v>8250</v>
      </c>
      <c r="L10912" s="42" t="s">
        <v>582</v>
      </c>
    </row>
    <row r="10913" spans="1:12">
      <c r="A10913" s="36">
        <v>2018</v>
      </c>
      <c r="B10913" s="14" t="s">
        <v>2254</v>
      </c>
      <c r="C10913" s="9">
        <v>43133</v>
      </c>
      <c r="D10913" s="14" t="s">
        <v>537</v>
      </c>
      <c r="E10913" s="1" t="s">
        <v>636</v>
      </c>
      <c r="F10913" s="1">
        <v>1282</v>
      </c>
      <c r="G10913" s="1" t="s">
        <v>37</v>
      </c>
      <c r="H10913" s="1" t="s">
        <v>279</v>
      </c>
      <c r="I10913" s="12">
        <v>360</v>
      </c>
      <c r="J10913" s="11" t="s">
        <v>8251</v>
      </c>
      <c r="K10913" s="36" t="s">
        <v>2364</v>
      </c>
      <c r="L10913" s="42" t="s">
        <v>582</v>
      </c>
    </row>
    <row r="10914" spans="1:12">
      <c r="A10914" s="36">
        <v>2018</v>
      </c>
      <c r="B10914" s="14" t="s">
        <v>2254</v>
      </c>
      <c r="C10914" s="9">
        <v>43134</v>
      </c>
      <c r="D10914" s="14" t="s">
        <v>537</v>
      </c>
      <c r="E10914" s="1" t="s">
        <v>636</v>
      </c>
      <c r="F10914" s="1">
        <v>1282</v>
      </c>
      <c r="G10914" s="1" t="s">
        <v>269</v>
      </c>
      <c r="H10914" s="1" t="s">
        <v>183</v>
      </c>
      <c r="I10914" s="12">
        <v>108</v>
      </c>
      <c r="J10914" s="11" t="s">
        <v>8252</v>
      </c>
      <c r="K10914" s="36" t="s">
        <v>6878</v>
      </c>
      <c r="L10914" s="42" t="s">
        <v>582</v>
      </c>
    </row>
    <row r="10915" spans="1:12">
      <c r="A10915" s="36">
        <v>2018</v>
      </c>
      <c r="B10915" s="14" t="s">
        <v>2254</v>
      </c>
      <c r="C10915" s="9">
        <v>43137</v>
      </c>
      <c r="D10915" s="14" t="s">
        <v>537</v>
      </c>
      <c r="E10915" s="1" t="s">
        <v>636</v>
      </c>
      <c r="F10915" s="1">
        <v>1282</v>
      </c>
      <c r="G10915" s="1" t="s">
        <v>137</v>
      </c>
      <c r="H10915" s="1" t="s">
        <v>650</v>
      </c>
      <c r="I10915" s="12">
        <v>430</v>
      </c>
      <c r="J10915" s="11">
        <v>3101</v>
      </c>
      <c r="K10915" s="36" t="s">
        <v>8253</v>
      </c>
      <c r="L10915" s="42" t="s">
        <v>582</v>
      </c>
    </row>
    <row r="10916" spans="1:12">
      <c r="A10916" s="36">
        <v>2018</v>
      </c>
      <c r="B10916" s="14" t="s">
        <v>2254</v>
      </c>
      <c r="C10916" s="9">
        <v>43149</v>
      </c>
      <c r="D10916" s="14" t="s">
        <v>537</v>
      </c>
      <c r="E10916" s="1" t="s">
        <v>636</v>
      </c>
      <c r="F10916" s="1">
        <v>1282</v>
      </c>
      <c r="G10916" s="1" t="s">
        <v>137</v>
      </c>
      <c r="H10916" s="1" t="s">
        <v>650</v>
      </c>
      <c r="I10916" s="12">
        <v>174</v>
      </c>
      <c r="J10916" s="11">
        <v>3143</v>
      </c>
      <c r="K10916" s="36" t="s">
        <v>7050</v>
      </c>
      <c r="L10916" s="42" t="s">
        <v>582</v>
      </c>
    </row>
    <row r="10917" spans="1:12">
      <c r="A10917" s="36">
        <v>2018</v>
      </c>
      <c r="B10917" s="14" t="s">
        <v>2254</v>
      </c>
      <c r="C10917" s="9">
        <v>43149</v>
      </c>
      <c r="D10917" s="14" t="s">
        <v>537</v>
      </c>
      <c r="E10917" s="1" t="s">
        <v>636</v>
      </c>
      <c r="F10917" s="1">
        <v>1282</v>
      </c>
      <c r="G10917" s="1" t="s">
        <v>137</v>
      </c>
      <c r="H10917" s="1" t="s">
        <v>650</v>
      </c>
      <c r="I10917" s="12">
        <v>510</v>
      </c>
      <c r="J10917" s="11">
        <v>3146</v>
      </c>
      <c r="K10917" s="36" t="s">
        <v>7050</v>
      </c>
      <c r="L10917" s="42" t="s">
        <v>582</v>
      </c>
    </row>
    <row r="10918" spans="1:12">
      <c r="A10918" s="36">
        <v>2018</v>
      </c>
      <c r="B10918" s="14" t="s">
        <v>2254</v>
      </c>
      <c r="C10918" s="9">
        <v>43151</v>
      </c>
      <c r="D10918" s="14" t="s">
        <v>537</v>
      </c>
      <c r="E10918" s="1" t="s">
        <v>636</v>
      </c>
      <c r="F10918" s="1">
        <v>1282</v>
      </c>
      <c r="G10918" s="1" t="s">
        <v>37</v>
      </c>
      <c r="H10918" s="1" t="s">
        <v>738</v>
      </c>
      <c r="I10918" s="12">
        <v>161</v>
      </c>
      <c r="J10918" s="11" t="s">
        <v>8254</v>
      </c>
      <c r="K10918" s="36" t="s">
        <v>8255</v>
      </c>
      <c r="L10918" s="42" t="s">
        <v>582</v>
      </c>
    </row>
    <row r="10919" spans="1:12">
      <c r="A10919" s="36">
        <v>2018</v>
      </c>
      <c r="B10919" s="14" t="s">
        <v>2254</v>
      </c>
      <c r="C10919" s="9">
        <v>43155</v>
      </c>
      <c r="D10919" s="14" t="s">
        <v>537</v>
      </c>
      <c r="E10919" s="1" t="s">
        <v>636</v>
      </c>
      <c r="F10919" s="1">
        <v>1282</v>
      </c>
      <c r="G10919" s="1" t="s">
        <v>37</v>
      </c>
      <c r="H10919" s="11" t="s">
        <v>1482</v>
      </c>
      <c r="I10919" s="12">
        <v>195</v>
      </c>
      <c r="J10919" s="11" t="s">
        <v>8256</v>
      </c>
      <c r="K10919" s="36" t="s">
        <v>8255</v>
      </c>
      <c r="L10919" s="42" t="s">
        <v>582</v>
      </c>
    </row>
    <row r="10920" spans="1:12">
      <c r="A10920" s="36">
        <v>2018</v>
      </c>
      <c r="B10920" s="14" t="s">
        <v>2254</v>
      </c>
      <c r="C10920" s="9">
        <v>43155</v>
      </c>
      <c r="D10920" s="14" t="s">
        <v>537</v>
      </c>
      <c r="E10920" s="1" t="s">
        <v>636</v>
      </c>
      <c r="F10920" s="1">
        <v>1282</v>
      </c>
      <c r="G10920" s="1" t="s">
        <v>37</v>
      </c>
      <c r="H10920" s="1" t="s">
        <v>738</v>
      </c>
      <c r="I10920" s="12">
        <v>745</v>
      </c>
      <c r="J10920" s="11" t="s">
        <v>8257</v>
      </c>
      <c r="K10920" s="36" t="s">
        <v>8255</v>
      </c>
      <c r="L10920" s="42" t="s">
        <v>582</v>
      </c>
    </row>
    <row r="10921" spans="1:12">
      <c r="A10921" s="36">
        <v>2018</v>
      </c>
      <c r="B10921" s="14" t="s">
        <v>2254</v>
      </c>
      <c r="C10921" s="9">
        <v>43156</v>
      </c>
      <c r="D10921" s="14" t="s">
        <v>537</v>
      </c>
      <c r="E10921" s="1" t="s">
        <v>636</v>
      </c>
      <c r="F10921" s="1">
        <v>1282</v>
      </c>
      <c r="G10921" s="1" t="s">
        <v>137</v>
      </c>
      <c r="H10921" s="1" t="s">
        <v>650</v>
      </c>
      <c r="I10921" s="12">
        <v>271</v>
      </c>
      <c r="J10921" s="11">
        <v>3169</v>
      </c>
      <c r="K10921" s="36" t="s">
        <v>8258</v>
      </c>
      <c r="L10921" s="42" t="s">
        <v>582</v>
      </c>
    </row>
    <row r="10922" spans="1:12">
      <c r="A10922" s="36">
        <v>2018</v>
      </c>
      <c r="B10922" s="14" t="s">
        <v>2254</v>
      </c>
      <c r="C10922" s="9">
        <v>43156</v>
      </c>
      <c r="D10922" s="14" t="s">
        <v>537</v>
      </c>
      <c r="E10922" s="1" t="s">
        <v>636</v>
      </c>
      <c r="F10922" s="1">
        <v>1282</v>
      </c>
      <c r="G10922" s="1" t="s">
        <v>137</v>
      </c>
      <c r="H10922" s="1" t="s">
        <v>650</v>
      </c>
      <c r="I10922" s="12">
        <v>517</v>
      </c>
      <c r="J10922" s="11">
        <v>3170</v>
      </c>
      <c r="K10922" s="36" t="s">
        <v>8258</v>
      </c>
      <c r="L10922" s="42" t="s">
        <v>582</v>
      </c>
    </row>
    <row r="10923" spans="1:12">
      <c r="A10923" s="36">
        <v>2018</v>
      </c>
      <c r="B10923" s="14" t="s">
        <v>2254</v>
      </c>
      <c r="C10923" s="9">
        <v>43158</v>
      </c>
      <c r="D10923" s="14" t="s">
        <v>537</v>
      </c>
      <c r="E10923" s="1" t="s">
        <v>636</v>
      </c>
      <c r="F10923" s="1">
        <v>1282</v>
      </c>
      <c r="G10923" s="1" t="s">
        <v>179</v>
      </c>
      <c r="H10923" s="1" t="s">
        <v>30</v>
      </c>
      <c r="I10923" s="12">
        <v>195</v>
      </c>
      <c r="J10923" s="11">
        <v>42402</v>
      </c>
      <c r="K10923" s="36" t="s">
        <v>5972</v>
      </c>
      <c r="L10923" s="42" t="s">
        <v>582</v>
      </c>
    </row>
    <row r="10924" spans="1:12">
      <c r="A10924" s="36">
        <v>2018</v>
      </c>
      <c r="B10924" s="14" t="s">
        <v>2254</v>
      </c>
      <c r="C10924" s="9">
        <v>43158</v>
      </c>
      <c r="D10924" s="14" t="s">
        <v>537</v>
      </c>
      <c r="E10924" s="1" t="s">
        <v>636</v>
      </c>
      <c r="F10924" s="1">
        <v>1282</v>
      </c>
      <c r="G10924" s="1" t="s">
        <v>179</v>
      </c>
      <c r="H10924" s="1" t="s">
        <v>30</v>
      </c>
      <c r="I10924" s="12">
        <v>310</v>
      </c>
      <c r="J10924" s="11">
        <v>42404</v>
      </c>
      <c r="K10924" s="36" t="s">
        <v>5972</v>
      </c>
      <c r="L10924" s="42" t="s">
        <v>582</v>
      </c>
    </row>
    <row r="10925" spans="1:12">
      <c r="A10925" s="36">
        <v>2018</v>
      </c>
      <c r="B10925" s="14" t="s">
        <v>2254</v>
      </c>
      <c r="C10925" s="9">
        <v>43139</v>
      </c>
      <c r="D10925" s="14" t="s">
        <v>537</v>
      </c>
      <c r="E10925" s="1" t="s">
        <v>636</v>
      </c>
      <c r="F10925" s="1">
        <v>1283</v>
      </c>
      <c r="G10925" s="1" t="s">
        <v>37</v>
      </c>
      <c r="H10925" s="1" t="s">
        <v>143</v>
      </c>
      <c r="I10925" s="12">
        <v>160</v>
      </c>
      <c r="J10925" s="11" t="s">
        <v>8259</v>
      </c>
      <c r="K10925" s="36" t="s">
        <v>8260</v>
      </c>
      <c r="L10925" s="42" t="s">
        <v>582</v>
      </c>
    </row>
    <row r="10926" spans="1:12">
      <c r="A10926" s="36">
        <v>2018</v>
      </c>
      <c r="B10926" s="14" t="s">
        <v>2254</v>
      </c>
      <c r="C10926" s="9">
        <v>43140</v>
      </c>
      <c r="D10926" s="14" t="s">
        <v>537</v>
      </c>
      <c r="E10926" s="1" t="s">
        <v>636</v>
      </c>
      <c r="F10926" s="1">
        <v>1283</v>
      </c>
      <c r="G10926" s="1" t="s">
        <v>510</v>
      </c>
      <c r="H10926" s="11" t="s">
        <v>2087</v>
      </c>
      <c r="I10926" s="12">
        <v>101</v>
      </c>
      <c r="J10926" s="11">
        <v>1833</v>
      </c>
      <c r="K10926" s="36" t="s">
        <v>2364</v>
      </c>
      <c r="L10926" s="42" t="s">
        <v>582</v>
      </c>
    </row>
    <row r="10927" spans="1:12">
      <c r="A10927" s="36">
        <v>2018</v>
      </c>
      <c r="B10927" s="14" t="s">
        <v>2254</v>
      </c>
      <c r="C10927" s="9">
        <v>43141</v>
      </c>
      <c r="D10927" s="14" t="s">
        <v>537</v>
      </c>
      <c r="E10927" s="1" t="s">
        <v>636</v>
      </c>
      <c r="F10927" s="1">
        <v>1283</v>
      </c>
      <c r="G10927" s="1" t="s">
        <v>179</v>
      </c>
      <c r="H10927" s="1" t="s">
        <v>30</v>
      </c>
      <c r="I10927" s="12">
        <v>505</v>
      </c>
      <c r="J10927" s="11">
        <v>42158</v>
      </c>
      <c r="K10927" s="36" t="s">
        <v>3634</v>
      </c>
      <c r="L10927" s="42" t="s">
        <v>582</v>
      </c>
    </row>
    <row r="10928" spans="1:12">
      <c r="A10928" s="36">
        <v>2018</v>
      </c>
      <c r="B10928" s="14" t="s">
        <v>2254</v>
      </c>
      <c r="C10928" s="9">
        <v>43142</v>
      </c>
      <c r="D10928" s="14" t="s">
        <v>537</v>
      </c>
      <c r="E10928" s="1" t="s">
        <v>636</v>
      </c>
      <c r="F10928" s="1">
        <v>1283</v>
      </c>
      <c r="G10928" s="1" t="s">
        <v>37</v>
      </c>
      <c r="H10928" s="1" t="s">
        <v>738</v>
      </c>
      <c r="I10928" s="12">
        <v>460</v>
      </c>
      <c r="J10928" s="11" t="s">
        <v>8261</v>
      </c>
      <c r="K10928" s="36" t="s">
        <v>3634</v>
      </c>
      <c r="L10928" s="42" t="s">
        <v>582</v>
      </c>
    </row>
    <row r="10929" spans="1:12">
      <c r="A10929" s="36">
        <v>2018</v>
      </c>
      <c r="B10929" s="14" t="s">
        <v>2254</v>
      </c>
      <c r="C10929" s="9">
        <v>43143</v>
      </c>
      <c r="D10929" s="14" t="s">
        <v>537</v>
      </c>
      <c r="E10929" s="1" t="s">
        <v>636</v>
      </c>
      <c r="F10929" s="1">
        <v>1283</v>
      </c>
      <c r="G10929" s="1" t="s">
        <v>37</v>
      </c>
      <c r="H10929" s="1" t="s">
        <v>357</v>
      </c>
      <c r="I10929" s="12">
        <v>310</v>
      </c>
      <c r="J10929" s="11" t="s">
        <v>8262</v>
      </c>
      <c r="K10929" s="36" t="s">
        <v>4661</v>
      </c>
      <c r="L10929" s="42" t="s">
        <v>582</v>
      </c>
    </row>
    <row r="10930" spans="1:12">
      <c r="A10930" s="36">
        <v>2018</v>
      </c>
      <c r="B10930" s="14" t="s">
        <v>2254</v>
      </c>
      <c r="C10930" s="9">
        <v>43144</v>
      </c>
      <c r="D10930" s="14" t="s">
        <v>537</v>
      </c>
      <c r="E10930" s="1" t="s">
        <v>636</v>
      </c>
      <c r="F10930" s="1">
        <v>1283</v>
      </c>
      <c r="G10930" s="1" t="s">
        <v>37</v>
      </c>
      <c r="H10930" s="1" t="s">
        <v>453</v>
      </c>
      <c r="I10930" s="12">
        <v>125</v>
      </c>
      <c r="J10930" s="11" t="s">
        <v>8263</v>
      </c>
      <c r="K10930" s="36" t="s">
        <v>8264</v>
      </c>
      <c r="L10930" s="42" t="s">
        <v>582</v>
      </c>
    </row>
    <row r="10931" spans="1:12">
      <c r="A10931" s="36">
        <v>2018</v>
      </c>
      <c r="B10931" s="14" t="s">
        <v>2254</v>
      </c>
      <c r="C10931" s="9">
        <v>43144</v>
      </c>
      <c r="D10931" s="14" t="s">
        <v>537</v>
      </c>
      <c r="E10931" s="1" t="s">
        <v>636</v>
      </c>
      <c r="F10931" s="1">
        <v>1283</v>
      </c>
      <c r="G10931" s="1" t="s">
        <v>37</v>
      </c>
      <c r="H10931" s="11" t="s">
        <v>1962</v>
      </c>
      <c r="I10931" s="12">
        <v>316</v>
      </c>
      <c r="J10931" s="11" t="s">
        <v>8265</v>
      </c>
      <c r="K10931" s="36" t="s">
        <v>8264</v>
      </c>
      <c r="L10931" s="42" t="s">
        <v>582</v>
      </c>
    </row>
    <row r="10932" spans="1:12">
      <c r="A10932" s="36">
        <v>2018</v>
      </c>
      <c r="B10932" s="14" t="s">
        <v>2254</v>
      </c>
      <c r="C10932" s="9">
        <v>43146</v>
      </c>
      <c r="D10932" s="14" t="s">
        <v>537</v>
      </c>
      <c r="E10932" s="1" t="s">
        <v>636</v>
      </c>
      <c r="F10932" s="1">
        <v>1283</v>
      </c>
      <c r="G10932" s="1" t="s">
        <v>179</v>
      </c>
      <c r="H10932" s="11" t="s">
        <v>750</v>
      </c>
      <c r="I10932" s="12">
        <v>115</v>
      </c>
      <c r="J10932" s="11">
        <v>45576</v>
      </c>
      <c r="K10932" s="36" t="s">
        <v>5972</v>
      </c>
      <c r="L10932" s="42" t="s">
        <v>582</v>
      </c>
    </row>
    <row r="10933" spans="1:12">
      <c r="A10933" s="36">
        <v>2018</v>
      </c>
      <c r="B10933" s="14" t="s">
        <v>2254</v>
      </c>
      <c r="C10933" s="9">
        <v>43147</v>
      </c>
      <c r="D10933" s="14" t="s">
        <v>537</v>
      </c>
      <c r="E10933" s="1" t="s">
        <v>636</v>
      </c>
      <c r="F10933" s="1">
        <v>1283</v>
      </c>
      <c r="G10933" s="1" t="s">
        <v>179</v>
      </c>
      <c r="H10933" s="1" t="s">
        <v>30</v>
      </c>
      <c r="I10933" s="12">
        <v>95</v>
      </c>
      <c r="J10933" s="11">
        <v>42250</v>
      </c>
      <c r="K10933" s="36" t="s">
        <v>8266</v>
      </c>
      <c r="L10933" s="42" t="s">
        <v>582</v>
      </c>
    </row>
    <row r="10934" spans="1:12">
      <c r="A10934" s="36">
        <v>2018</v>
      </c>
      <c r="B10934" s="14" t="s">
        <v>2254</v>
      </c>
      <c r="C10934" s="9">
        <v>43147</v>
      </c>
      <c r="D10934" s="14" t="s">
        <v>537</v>
      </c>
      <c r="E10934" s="1" t="s">
        <v>636</v>
      </c>
      <c r="F10934" s="1">
        <v>1283</v>
      </c>
      <c r="G10934" s="1" t="s">
        <v>179</v>
      </c>
      <c r="H10934" s="1" t="s">
        <v>30</v>
      </c>
      <c r="I10934" s="12">
        <v>236</v>
      </c>
      <c r="J10934" s="11">
        <v>42254</v>
      </c>
      <c r="K10934" s="36" t="s">
        <v>8266</v>
      </c>
      <c r="L10934" s="42" t="s">
        <v>582</v>
      </c>
    </row>
    <row r="10935" spans="1:12">
      <c r="A10935" s="36">
        <v>2018</v>
      </c>
      <c r="B10935" s="14" t="s">
        <v>2254</v>
      </c>
      <c r="C10935" s="9">
        <v>43147</v>
      </c>
      <c r="D10935" s="14" t="s">
        <v>537</v>
      </c>
      <c r="E10935" s="1" t="s">
        <v>636</v>
      </c>
      <c r="F10935" s="1">
        <v>1283</v>
      </c>
      <c r="G10935" s="1" t="s">
        <v>179</v>
      </c>
      <c r="H10935" s="1" t="s">
        <v>30</v>
      </c>
      <c r="I10935" s="12">
        <v>161</v>
      </c>
      <c r="J10935" s="11">
        <v>42258</v>
      </c>
      <c r="K10935" s="36" t="s">
        <v>8266</v>
      </c>
      <c r="L10935" s="42" t="s">
        <v>582</v>
      </c>
    </row>
    <row r="10936" spans="1:12">
      <c r="A10936" s="36">
        <v>2018</v>
      </c>
      <c r="B10936" s="14" t="s">
        <v>2254</v>
      </c>
      <c r="C10936" s="9">
        <v>43148</v>
      </c>
      <c r="D10936" s="14" t="s">
        <v>537</v>
      </c>
      <c r="E10936" s="1" t="s">
        <v>636</v>
      </c>
      <c r="F10936" s="1">
        <v>1283</v>
      </c>
      <c r="G10936" s="1" t="s">
        <v>269</v>
      </c>
      <c r="H10936" s="11" t="s">
        <v>150</v>
      </c>
      <c r="I10936" s="12">
        <v>503</v>
      </c>
      <c r="J10936" s="11" t="s">
        <v>8267</v>
      </c>
      <c r="K10936" s="36" t="s">
        <v>8266</v>
      </c>
      <c r="L10936" s="42" t="s">
        <v>582</v>
      </c>
    </row>
    <row r="10937" spans="1:12">
      <c r="A10937" s="36">
        <v>2018</v>
      </c>
      <c r="B10937" s="14" t="s">
        <v>2254</v>
      </c>
      <c r="C10937" s="9">
        <v>43149</v>
      </c>
      <c r="D10937" s="14" t="s">
        <v>537</v>
      </c>
      <c r="E10937" s="1" t="s">
        <v>636</v>
      </c>
      <c r="F10937" s="1">
        <v>1283</v>
      </c>
      <c r="G10937" s="1" t="s">
        <v>179</v>
      </c>
      <c r="H10937" s="1" t="s">
        <v>30</v>
      </c>
      <c r="I10937" s="12">
        <v>230</v>
      </c>
      <c r="J10937" s="11">
        <v>42290</v>
      </c>
      <c r="K10937" s="36" t="s">
        <v>6878</v>
      </c>
      <c r="L10937" s="42" t="s">
        <v>582</v>
      </c>
    </row>
    <row r="10938" spans="1:12">
      <c r="A10938" s="36">
        <v>2018</v>
      </c>
      <c r="B10938" s="14" t="s">
        <v>2254</v>
      </c>
      <c r="C10938" s="9">
        <v>43149</v>
      </c>
      <c r="D10938" s="14" t="s">
        <v>537</v>
      </c>
      <c r="E10938" s="1" t="s">
        <v>636</v>
      </c>
      <c r="F10938" s="1">
        <v>1283</v>
      </c>
      <c r="G10938" s="1" t="s">
        <v>179</v>
      </c>
      <c r="H10938" s="1" t="s">
        <v>30</v>
      </c>
      <c r="I10938" s="12">
        <v>305</v>
      </c>
      <c r="J10938" s="11">
        <v>42291</v>
      </c>
      <c r="K10938" s="36" t="s">
        <v>6878</v>
      </c>
      <c r="L10938" s="42" t="s">
        <v>582</v>
      </c>
    </row>
    <row r="10939" spans="1:12">
      <c r="A10939" s="36">
        <v>2018</v>
      </c>
      <c r="B10939" s="14" t="s">
        <v>2254</v>
      </c>
      <c r="C10939" s="9">
        <v>43151</v>
      </c>
      <c r="D10939" s="14" t="s">
        <v>537</v>
      </c>
      <c r="E10939" s="1" t="s">
        <v>636</v>
      </c>
      <c r="F10939" s="1">
        <v>1283</v>
      </c>
      <c r="G10939" s="1" t="s">
        <v>510</v>
      </c>
      <c r="H10939" s="11" t="s">
        <v>2087</v>
      </c>
      <c r="I10939" s="12">
        <v>360</v>
      </c>
      <c r="J10939" s="11">
        <v>1856</v>
      </c>
      <c r="K10939" s="36" t="s">
        <v>7820</v>
      </c>
      <c r="L10939" s="42" t="s">
        <v>582</v>
      </c>
    </row>
    <row r="10940" spans="1:12">
      <c r="A10940" s="36">
        <v>2018</v>
      </c>
      <c r="B10940" s="14" t="s">
        <v>2254</v>
      </c>
      <c r="C10940" s="9">
        <v>43151</v>
      </c>
      <c r="D10940" s="14" t="s">
        <v>537</v>
      </c>
      <c r="E10940" s="1" t="s">
        <v>636</v>
      </c>
      <c r="F10940" s="1">
        <v>1283</v>
      </c>
      <c r="G10940" s="1" t="s">
        <v>269</v>
      </c>
      <c r="H10940" s="11" t="s">
        <v>2133</v>
      </c>
      <c r="I10940" s="12">
        <v>581</v>
      </c>
      <c r="J10940" s="11" t="s">
        <v>8268</v>
      </c>
      <c r="K10940" s="36" t="s">
        <v>7820</v>
      </c>
      <c r="L10940" s="42" t="s">
        <v>582</v>
      </c>
    </row>
    <row r="10941" spans="1:12">
      <c r="A10941" s="36">
        <v>2018</v>
      </c>
      <c r="B10941" s="14" t="s">
        <v>2254</v>
      </c>
      <c r="C10941" s="9">
        <v>43153</v>
      </c>
      <c r="D10941" s="14" t="s">
        <v>537</v>
      </c>
      <c r="E10941" s="1" t="s">
        <v>636</v>
      </c>
      <c r="F10941" s="1">
        <v>1283</v>
      </c>
      <c r="G10941" s="1" t="s">
        <v>37</v>
      </c>
      <c r="H10941" s="1" t="s">
        <v>279</v>
      </c>
      <c r="I10941" s="12">
        <v>400</v>
      </c>
      <c r="J10941" s="11" t="s">
        <v>8269</v>
      </c>
      <c r="K10941" s="36" t="s">
        <v>4187</v>
      </c>
      <c r="L10941" s="42" t="s">
        <v>582</v>
      </c>
    </row>
    <row r="10942" spans="1:12">
      <c r="A10942" s="36">
        <v>2018</v>
      </c>
      <c r="B10942" s="14" t="s">
        <v>2254</v>
      </c>
      <c r="C10942" s="9">
        <v>43153</v>
      </c>
      <c r="D10942" s="14" t="s">
        <v>537</v>
      </c>
      <c r="E10942" s="1" t="s">
        <v>636</v>
      </c>
      <c r="F10942" s="1">
        <v>1283</v>
      </c>
      <c r="G10942" s="1" t="s">
        <v>37</v>
      </c>
      <c r="H10942" s="1" t="s">
        <v>2197</v>
      </c>
      <c r="I10942" s="12">
        <v>121</v>
      </c>
      <c r="J10942" s="11" t="s">
        <v>8270</v>
      </c>
      <c r="K10942" s="36" t="s">
        <v>4187</v>
      </c>
      <c r="L10942" s="42" t="s">
        <v>582</v>
      </c>
    </row>
    <row r="10943" spans="1:12">
      <c r="A10943" s="36">
        <v>2018</v>
      </c>
      <c r="B10943" s="14" t="s">
        <v>2254</v>
      </c>
      <c r="C10943" s="9">
        <v>43157</v>
      </c>
      <c r="D10943" s="14" t="s">
        <v>537</v>
      </c>
      <c r="E10943" s="1" t="s">
        <v>636</v>
      </c>
      <c r="F10943" s="1">
        <v>1283</v>
      </c>
      <c r="G10943" s="1" t="s">
        <v>179</v>
      </c>
      <c r="H10943" s="1" t="s">
        <v>30</v>
      </c>
      <c r="I10943" s="12">
        <v>595</v>
      </c>
      <c r="J10943" s="11">
        <v>42388</v>
      </c>
      <c r="K10943" s="36" t="s">
        <v>7050</v>
      </c>
      <c r="L10943" s="42" t="s">
        <v>582</v>
      </c>
    </row>
    <row r="10944" spans="1:12">
      <c r="A10944" s="36">
        <v>2018</v>
      </c>
      <c r="B10944" s="14" t="s">
        <v>2254</v>
      </c>
      <c r="C10944" s="9">
        <v>43158</v>
      </c>
      <c r="D10944" s="14" t="s">
        <v>537</v>
      </c>
      <c r="E10944" s="1" t="s">
        <v>636</v>
      </c>
      <c r="F10944" s="1">
        <v>1283</v>
      </c>
      <c r="G10944" s="1" t="s">
        <v>37</v>
      </c>
      <c r="H10944" s="11" t="s">
        <v>1962</v>
      </c>
      <c r="I10944" s="12">
        <v>160</v>
      </c>
      <c r="J10944" s="11" t="s">
        <v>8271</v>
      </c>
      <c r="K10944" s="36" t="s">
        <v>8266</v>
      </c>
      <c r="L10944" s="42" t="s">
        <v>582</v>
      </c>
    </row>
    <row r="10945" spans="1:12">
      <c r="A10945" s="36">
        <v>2018</v>
      </c>
      <c r="B10945" s="14" t="s">
        <v>2254</v>
      </c>
      <c r="C10945" s="9">
        <v>43158</v>
      </c>
      <c r="D10945" s="14" t="s">
        <v>537</v>
      </c>
      <c r="E10945" s="1" t="s">
        <v>636</v>
      </c>
      <c r="F10945" s="1">
        <v>1283</v>
      </c>
      <c r="G10945" s="1" t="s">
        <v>37</v>
      </c>
      <c r="H10945" s="11" t="s">
        <v>1962</v>
      </c>
      <c r="I10945" s="12">
        <v>515</v>
      </c>
      <c r="J10945" s="11" t="s">
        <v>8272</v>
      </c>
      <c r="K10945" s="36" t="s">
        <v>8266</v>
      </c>
      <c r="L10945" s="42" t="s">
        <v>582</v>
      </c>
    </row>
    <row r="10946" spans="1:12">
      <c r="A10946" s="36">
        <v>2018</v>
      </c>
      <c r="B10946" s="14" t="s">
        <v>2254</v>
      </c>
      <c r="C10946" s="9">
        <v>43133</v>
      </c>
      <c r="D10946" s="14" t="s">
        <v>537</v>
      </c>
      <c r="E10946" s="1" t="s">
        <v>636</v>
      </c>
      <c r="F10946" s="1">
        <v>1284</v>
      </c>
      <c r="G10946" s="1" t="s">
        <v>37</v>
      </c>
      <c r="H10946" s="1" t="s">
        <v>357</v>
      </c>
      <c r="I10946" s="12">
        <v>120</v>
      </c>
      <c r="J10946" s="11" t="s">
        <v>8273</v>
      </c>
      <c r="K10946" s="36" t="s">
        <v>8253</v>
      </c>
      <c r="L10946" s="42" t="s">
        <v>582</v>
      </c>
    </row>
    <row r="10947" spans="1:12">
      <c r="A10947" s="36">
        <v>2018</v>
      </c>
      <c r="B10947" s="14" t="s">
        <v>2254</v>
      </c>
      <c r="C10947" s="9">
        <v>43138</v>
      </c>
      <c r="D10947" s="14" t="s">
        <v>537</v>
      </c>
      <c r="E10947" s="1" t="s">
        <v>636</v>
      </c>
      <c r="F10947" s="1">
        <v>1284</v>
      </c>
      <c r="G10947" s="1" t="s">
        <v>137</v>
      </c>
      <c r="H10947" s="1" t="s">
        <v>138</v>
      </c>
      <c r="I10947" s="12">
        <v>155</v>
      </c>
      <c r="J10947" s="11">
        <v>3777</v>
      </c>
      <c r="K10947" s="36" t="s">
        <v>8274</v>
      </c>
      <c r="L10947" s="42" t="s">
        <v>582</v>
      </c>
    </row>
    <row r="10948" spans="1:12">
      <c r="A10948" s="36">
        <v>2018</v>
      </c>
      <c r="B10948" s="14" t="s">
        <v>2254</v>
      </c>
      <c r="C10948" s="9">
        <v>43154</v>
      </c>
      <c r="D10948" s="14" t="s">
        <v>537</v>
      </c>
      <c r="E10948" s="1" t="s">
        <v>636</v>
      </c>
      <c r="F10948" s="1">
        <v>1285</v>
      </c>
      <c r="G10948" s="1" t="s">
        <v>37</v>
      </c>
      <c r="H10948" s="1" t="s">
        <v>2197</v>
      </c>
      <c r="I10948" s="12">
        <v>405</v>
      </c>
      <c r="J10948" s="11" t="s">
        <v>8275</v>
      </c>
      <c r="K10948" s="36" t="s">
        <v>8260</v>
      </c>
      <c r="L10948" s="42" t="s">
        <v>582</v>
      </c>
    </row>
    <row r="10949" spans="1:12">
      <c r="A10949" s="36">
        <v>2018</v>
      </c>
      <c r="B10949" s="14" t="s">
        <v>2254</v>
      </c>
      <c r="C10949" s="9">
        <v>43158</v>
      </c>
      <c r="D10949" s="14" t="s">
        <v>537</v>
      </c>
      <c r="E10949" s="1" t="s">
        <v>636</v>
      </c>
      <c r="F10949" s="1">
        <v>1285</v>
      </c>
      <c r="G10949" s="1" t="s">
        <v>37</v>
      </c>
      <c r="H10949" s="1" t="s">
        <v>279</v>
      </c>
      <c r="I10949" s="12">
        <v>185</v>
      </c>
      <c r="J10949" s="11" t="s">
        <v>8276</v>
      </c>
      <c r="K10949" s="36" t="s">
        <v>8277</v>
      </c>
      <c r="L10949" s="42" t="s">
        <v>582</v>
      </c>
    </row>
    <row r="10950" spans="1:12">
      <c r="A10950" s="36">
        <v>2018</v>
      </c>
      <c r="B10950" s="14" t="s">
        <v>2254</v>
      </c>
      <c r="C10950" s="9">
        <v>43159</v>
      </c>
      <c r="D10950" s="14" t="s">
        <v>537</v>
      </c>
      <c r="E10950" s="1" t="s">
        <v>636</v>
      </c>
      <c r="F10950" s="1">
        <v>1285</v>
      </c>
      <c r="G10950" s="1" t="s">
        <v>37</v>
      </c>
      <c r="H10950" s="1" t="s">
        <v>279</v>
      </c>
      <c r="I10950" s="12">
        <v>872</v>
      </c>
      <c r="J10950" s="11" t="s">
        <v>8278</v>
      </c>
      <c r="K10950" s="36" t="s">
        <v>4187</v>
      </c>
      <c r="L10950" s="42" t="s">
        <v>582</v>
      </c>
    </row>
    <row r="10951" spans="1:12">
      <c r="A10951" s="36">
        <v>2018</v>
      </c>
      <c r="B10951" s="14" t="s">
        <v>2254</v>
      </c>
      <c r="C10951" s="9">
        <v>43159</v>
      </c>
      <c r="D10951" s="14" t="s">
        <v>537</v>
      </c>
      <c r="E10951" s="1" t="s">
        <v>636</v>
      </c>
      <c r="F10951" s="1">
        <v>1285</v>
      </c>
      <c r="G10951" s="1" t="s">
        <v>37</v>
      </c>
      <c r="H10951" s="1" t="s">
        <v>453</v>
      </c>
      <c r="I10951" s="12">
        <v>271</v>
      </c>
      <c r="J10951" s="11">
        <v>275085</v>
      </c>
      <c r="K10951" s="36" t="s">
        <v>4187</v>
      </c>
      <c r="L10951" s="42" t="s">
        <v>582</v>
      </c>
    </row>
    <row r="10952" spans="1:12">
      <c r="A10952" s="36">
        <v>2018</v>
      </c>
      <c r="B10952" s="14" t="s">
        <v>2254</v>
      </c>
      <c r="C10952" s="9">
        <v>43140</v>
      </c>
      <c r="D10952" s="14" t="s">
        <v>537</v>
      </c>
      <c r="E10952" s="1" t="s">
        <v>680</v>
      </c>
      <c r="F10952" s="1">
        <v>1208</v>
      </c>
      <c r="G10952" s="1" t="s">
        <v>137</v>
      </c>
      <c r="H10952" s="1" t="s">
        <v>551</v>
      </c>
      <c r="I10952" s="12">
        <v>582</v>
      </c>
      <c r="J10952" s="11">
        <v>1186</v>
      </c>
      <c r="K10952" s="36" t="s">
        <v>4676</v>
      </c>
      <c r="L10952" s="42" t="s">
        <v>582</v>
      </c>
    </row>
    <row r="10953" spans="1:12">
      <c r="A10953" s="36">
        <v>2018</v>
      </c>
      <c r="B10953" s="14" t="s">
        <v>2254</v>
      </c>
      <c r="C10953" s="9">
        <v>43140</v>
      </c>
      <c r="D10953" s="14" t="s">
        <v>537</v>
      </c>
      <c r="E10953" s="1" t="s">
        <v>680</v>
      </c>
      <c r="F10953" s="1">
        <v>1208</v>
      </c>
      <c r="G10953" s="1" t="s">
        <v>37</v>
      </c>
      <c r="H10953" s="1" t="s">
        <v>274</v>
      </c>
      <c r="I10953" s="12">
        <v>335</v>
      </c>
      <c r="J10953" s="11" t="s">
        <v>8279</v>
      </c>
      <c r="K10953" s="36" t="s">
        <v>4676</v>
      </c>
      <c r="L10953" s="42" t="s">
        <v>582</v>
      </c>
    </row>
    <row r="10954" spans="1:12">
      <c r="A10954" s="36">
        <v>2018</v>
      </c>
      <c r="B10954" s="14" t="s">
        <v>2254</v>
      </c>
      <c r="C10954" s="9">
        <v>43143</v>
      </c>
      <c r="D10954" s="14" t="s">
        <v>537</v>
      </c>
      <c r="E10954" s="1" t="s">
        <v>680</v>
      </c>
      <c r="F10954" s="1">
        <v>1208</v>
      </c>
      <c r="G10954" s="1" t="s">
        <v>137</v>
      </c>
      <c r="H10954" s="1" t="s">
        <v>650</v>
      </c>
      <c r="I10954" s="12">
        <v>1115</v>
      </c>
      <c r="J10954" s="11">
        <v>3129</v>
      </c>
      <c r="K10954" s="36" t="s">
        <v>8280</v>
      </c>
      <c r="L10954" s="42" t="s">
        <v>582</v>
      </c>
    </row>
    <row r="10955" spans="1:12">
      <c r="A10955" s="36">
        <v>2018</v>
      </c>
      <c r="B10955" s="14" t="s">
        <v>2254</v>
      </c>
      <c r="C10955" s="9">
        <v>43143</v>
      </c>
      <c r="D10955" s="14" t="s">
        <v>537</v>
      </c>
      <c r="E10955" s="1" t="s">
        <v>680</v>
      </c>
      <c r="F10955" s="1">
        <v>1208</v>
      </c>
      <c r="G10955" s="1" t="s">
        <v>137</v>
      </c>
      <c r="H10955" s="1" t="s">
        <v>551</v>
      </c>
      <c r="I10955" s="12">
        <v>1287</v>
      </c>
      <c r="J10955" s="11">
        <v>3544</v>
      </c>
      <c r="K10955" s="36" t="s">
        <v>8280</v>
      </c>
      <c r="L10955" s="42" t="s">
        <v>582</v>
      </c>
    </row>
    <row r="10956" spans="1:12">
      <c r="A10956" s="36">
        <v>2018</v>
      </c>
      <c r="B10956" s="14" t="s">
        <v>2254</v>
      </c>
      <c r="C10956" s="9">
        <v>43144</v>
      </c>
      <c r="D10956" s="14" t="s">
        <v>537</v>
      </c>
      <c r="E10956" s="1" t="s">
        <v>680</v>
      </c>
      <c r="F10956" s="1">
        <v>1208</v>
      </c>
      <c r="G10956" s="1" t="s">
        <v>37</v>
      </c>
      <c r="H10956" s="1" t="s">
        <v>453</v>
      </c>
      <c r="I10956" s="12">
        <v>1891</v>
      </c>
      <c r="J10956" s="11" t="s">
        <v>8281</v>
      </c>
      <c r="K10956" s="36" t="s">
        <v>6904</v>
      </c>
      <c r="L10956" s="42" t="s">
        <v>582</v>
      </c>
    </row>
    <row r="10957" spans="1:12">
      <c r="A10957" s="36">
        <v>2018</v>
      </c>
      <c r="B10957" s="14" t="s">
        <v>2254</v>
      </c>
      <c r="C10957" s="9">
        <v>43144</v>
      </c>
      <c r="D10957" s="14" t="s">
        <v>537</v>
      </c>
      <c r="E10957" s="1" t="s">
        <v>680</v>
      </c>
      <c r="F10957" s="1">
        <v>1208</v>
      </c>
      <c r="G10957" s="1" t="s">
        <v>269</v>
      </c>
      <c r="H10957" s="1" t="s">
        <v>270</v>
      </c>
      <c r="I10957" s="12">
        <v>484</v>
      </c>
      <c r="J10957" s="11" t="s">
        <v>8282</v>
      </c>
      <c r="K10957" s="36" t="s">
        <v>8283</v>
      </c>
      <c r="L10957" s="42" t="s">
        <v>582</v>
      </c>
    </row>
    <row r="10958" spans="1:12">
      <c r="A10958" s="36">
        <v>2018</v>
      </c>
      <c r="B10958" s="14" t="s">
        <v>2254</v>
      </c>
      <c r="C10958" s="9">
        <v>43148</v>
      </c>
      <c r="D10958" s="14" t="s">
        <v>537</v>
      </c>
      <c r="E10958" s="1" t="s">
        <v>680</v>
      </c>
      <c r="F10958" s="1">
        <v>1208</v>
      </c>
      <c r="G10958" s="1" t="s">
        <v>691</v>
      </c>
      <c r="H10958" s="1" t="s">
        <v>120</v>
      </c>
      <c r="I10958" s="12">
        <v>879</v>
      </c>
      <c r="J10958" s="11">
        <v>935332</v>
      </c>
      <c r="K10958" s="36" t="s">
        <v>8280</v>
      </c>
      <c r="L10958" s="42" t="s">
        <v>582</v>
      </c>
    </row>
    <row r="10959" spans="1:12">
      <c r="A10959" s="36">
        <v>2018</v>
      </c>
      <c r="B10959" s="14" t="s">
        <v>2254</v>
      </c>
      <c r="C10959" s="9">
        <v>43153</v>
      </c>
      <c r="D10959" s="14" t="s">
        <v>537</v>
      </c>
      <c r="E10959" s="1" t="s">
        <v>680</v>
      </c>
      <c r="F10959" s="1">
        <v>1208</v>
      </c>
      <c r="G10959" s="1" t="s">
        <v>137</v>
      </c>
      <c r="H10959" s="1" t="s">
        <v>650</v>
      </c>
      <c r="I10959" s="12">
        <v>951</v>
      </c>
      <c r="J10959" s="11">
        <v>3161</v>
      </c>
      <c r="K10959" s="36" t="s">
        <v>8283</v>
      </c>
      <c r="L10959" s="42" t="s">
        <v>582</v>
      </c>
    </row>
    <row r="10960" spans="1:12">
      <c r="A10960" s="36">
        <v>2018</v>
      </c>
      <c r="B10960" s="14" t="s">
        <v>2254</v>
      </c>
      <c r="C10960" s="9">
        <v>43159</v>
      </c>
      <c r="D10960" s="14" t="s">
        <v>537</v>
      </c>
      <c r="E10960" s="1" t="s">
        <v>680</v>
      </c>
      <c r="F10960" s="1">
        <v>1208</v>
      </c>
      <c r="G10960" s="1" t="s">
        <v>137</v>
      </c>
      <c r="H10960" s="1" t="s">
        <v>650</v>
      </c>
      <c r="I10960" s="12">
        <v>361</v>
      </c>
      <c r="J10960" s="11">
        <v>3184</v>
      </c>
      <c r="K10960" s="36" t="s">
        <v>8284</v>
      </c>
      <c r="L10960" s="42" t="s">
        <v>582</v>
      </c>
    </row>
    <row r="10961" spans="1:12">
      <c r="A10961" s="36">
        <v>2018</v>
      </c>
      <c r="B10961" s="14" t="s">
        <v>2254</v>
      </c>
      <c r="C10961" s="9">
        <v>43159</v>
      </c>
      <c r="D10961" s="14" t="s">
        <v>537</v>
      </c>
      <c r="E10961" s="1" t="s">
        <v>680</v>
      </c>
      <c r="F10961" s="1">
        <v>1208</v>
      </c>
      <c r="G10961" s="1" t="s">
        <v>697</v>
      </c>
      <c r="H10961" s="1" t="s">
        <v>698</v>
      </c>
      <c r="I10961" s="12">
        <v>1286</v>
      </c>
      <c r="J10961" s="11">
        <v>7043</v>
      </c>
      <c r="K10961" s="36" t="s">
        <v>8285</v>
      </c>
      <c r="L10961" s="42" t="s">
        <v>582</v>
      </c>
    </row>
    <row r="10962" spans="1:12">
      <c r="A10962" s="36">
        <v>2018</v>
      </c>
      <c r="B10962" s="14" t="s">
        <v>2254</v>
      </c>
      <c r="C10962" s="9">
        <v>43132</v>
      </c>
      <c r="D10962" s="14" t="s">
        <v>537</v>
      </c>
      <c r="E10962" s="1" t="s">
        <v>695</v>
      </c>
      <c r="F10962" s="1">
        <v>5758</v>
      </c>
      <c r="G10962" s="1" t="s">
        <v>510</v>
      </c>
      <c r="H10962" s="11" t="s">
        <v>2087</v>
      </c>
      <c r="I10962" s="12">
        <v>210</v>
      </c>
      <c r="J10962" s="11">
        <v>1810</v>
      </c>
      <c r="K10962" s="36" t="s">
        <v>8286</v>
      </c>
      <c r="L10962" s="42" t="s">
        <v>582</v>
      </c>
    </row>
    <row r="10963" spans="1:12">
      <c r="A10963" s="36">
        <v>2018</v>
      </c>
      <c r="B10963" s="14" t="s">
        <v>2254</v>
      </c>
      <c r="C10963" s="9">
        <v>43139</v>
      </c>
      <c r="D10963" s="14" t="s">
        <v>537</v>
      </c>
      <c r="E10963" s="1" t="s">
        <v>695</v>
      </c>
      <c r="F10963" s="1">
        <v>5758</v>
      </c>
      <c r="G10963" s="1" t="s">
        <v>137</v>
      </c>
      <c r="H10963" s="1" t="s">
        <v>650</v>
      </c>
      <c r="I10963" s="12">
        <v>205</v>
      </c>
      <c r="J10963" s="11">
        <v>3114</v>
      </c>
      <c r="K10963" s="36" t="s">
        <v>8287</v>
      </c>
      <c r="L10963" s="42" t="s">
        <v>582</v>
      </c>
    </row>
    <row r="10964" spans="1:12">
      <c r="A10964" s="36">
        <v>2018</v>
      </c>
      <c r="B10964" s="14" t="s">
        <v>2254</v>
      </c>
      <c r="C10964" s="9">
        <v>43135</v>
      </c>
      <c r="D10964" s="14" t="s">
        <v>537</v>
      </c>
      <c r="E10964" s="1" t="s">
        <v>695</v>
      </c>
      <c r="F10964" s="1">
        <v>5759</v>
      </c>
      <c r="G10964" s="1" t="s">
        <v>37</v>
      </c>
      <c r="H10964" s="1" t="s">
        <v>279</v>
      </c>
      <c r="I10964" s="12">
        <v>114</v>
      </c>
      <c r="J10964" s="11" t="s">
        <v>8288</v>
      </c>
      <c r="K10964" s="36" t="s">
        <v>708</v>
      </c>
      <c r="L10964" s="42" t="s">
        <v>582</v>
      </c>
    </row>
    <row r="10965" spans="1:12">
      <c r="A10965" s="36">
        <v>2018</v>
      </c>
      <c r="B10965" s="14" t="s">
        <v>2254</v>
      </c>
      <c r="C10965" s="9">
        <v>43147</v>
      </c>
      <c r="D10965" s="14" t="s">
        <v>537</v>
      </c>
      <c r="E10965" s="1" t="s">
        <v>695</v>
      </c>
      <c r="F10965" s="1">
        <v>5759</v>
      </c>
      <c r="G10965" s="1" t="s">
        <v>137</v>
      </c>
      <c r="H10965" s="1" t="s">
        <v>138</v>
      </c>
      <c r="I10965" s="12">
        <v>65</v>
      </c>
      <c r="J10965" s="11">
        <v>3789</v>
      </c>
      <c r="K10965" s="36" t="s">
        <v>8289</v>
      </c>
      <c r="L10965" s="42" t="s">
        <v>582</v>
      </c>
    </row>
    <row r="10966" spans="1:12">
      <c r="A10966" s="36">
        <v>2018</v>
      </c>
      <c r="B10966" s="14" t="s">
        <v>2254</v>
      </c>
      <c r="C10966" s="9">
        <v>43150</v>
      </c>
      <c r="D10966" s="14" t="s">
        <v>537</v>
      </c>
      <c r="E10966" s="1" t="s">
        <v>695</v>
      </c>
      <c r="F10966" s="1">
        <v>5759</v>
      </c>
      <c r="G10966" s="1" t="s">
        <v>510</v>
      </c>
      <c r="H10966" s="11" t="s">
        <v>2087</v>
      </c>
      <c r="I10966" s="12">
        <v>59</v>
      </c>
      <c r="J10966" s="11">
        <v>1855</v>
      </c>
      <c r="K10966" s="36" t="s">
        <v>8290</v>
      </c>
      <c r="L10966" s="42" t="s">
        <v>582</v>
      </c>
    </row>
    <row r="10967" spans="1:12">
      <c r="A10967" s="36">
        <v>2018</v>
      </c>
      <c r="B10967" s="14" t="s">
        <v>2254</v>
      </c>
      <c r="C10967" s="9">
        <v>43151</v>
      </c>
      <c r="D10967" s="14" t="s">
        <v>537</v>
      </c>
      <c r="E10967" s="1" t="s">
        <v>695</v>
      </c>
      <c r="F10967" s="1">
        <v>5759</v>
      </c>
      <c r="G10967" s="1" t="s">
        <v>37</v>
      </c>
      <c r="H10967" s="1" t="s">
        <v>143</v>
      </c>
      <c r="I10967" s="12">
        <v>107</v>
      </c>
      <c r="J10967" s="11" t="s">
        <v>8291</v>
      </c>
      <c r="K10967" s="36" t="s">
        <v>8290</v>
      </c>
      <c r="L10967" s="42" t="s">
        <v>582</v>
      </c>
    </row>
    <row r="10968" spans="1:12">
      <c r="A10968" s="36">
        <v>2018</v>
      </c>
      <c r="B10968" s="14" t="s">
        <v>2254</v>
      </c>
      <c r="C10968" s="9">
        <v>43137</v>
      </c>
      <c r="D10968" s="14" t="s">
        <v>537</v>
      </c>
      <c r="E10968" s="1" t="s">
        <v>714</v>
      </c>
      <c r="F10968" s="1">
        <v>1215</v>
      </c>
      <c r="G10968" s="1" t="s">
        <v>37</v>
      </c>
      <c r="H10968" s="1" t="s">
        <v>715</v>
      </c>
      <c r="I10968" s="12">
        <v>652.1</v>
      </c>
      <c r="J10968" s="11" t="s">
        <v>8292</v>
      </c>
      <c r="K10968" s="36" t="s">
        <v>2413</v>
      </c>
      <c r="L10968" s="42" t="s">
        <v>582</v>
      </c>
    </row>
    <row r="10969" spans="1:12">
      <c r="A10969" s="36">
        <v>2018</v>
      </c>
      <c r="B10969" s="14" t="s">
        <v>2254</v>
      </c>
      <c r="C10969" s="9">
        <v>43138</v>
      </c>
      <c r="D10969" s="14" t="s">
        <v>537</v>
      </c>
      <c r="E10969" s="1" t="s">
        <v>714</v>
      </c>
      <c r="F10969" s="1">
        <v>1215</v>
      </c>
      <c r="G10969" s="1" t="s">
        <v>697</v>
      </c>
      <c r="H10969" s="1" t="s">
        <v>698</v>
      </c>
      <c r="I10969" s="12">
        <v>219</v>
      </c>
      <c r="J10969" s="11">
        <v>7027</v>
      </c>
      <c r="K10969" s="36" t="s">
        <v>2413</v>
      </c>
      <c r="L10969" s="42" t="s">
        <v>582</v>
      </c>
    </row>
    <row r="10970" spans="1:12">
      <c r="A10970" s="36">
        <v>2018</v>
      </c>
      <c r="B10970" s="14" t="s">
        <v>2254</v>
      </c>
      <c r="C10970" s="9">
        <v>43133</v>
      </c>
      <c r="D10970" s="14" t="s">
        <v>537</v>
      </c>
      <c r="E10970" s="1" t="s">
        <v>724</v>
      </c>
      <c r="F10970" s="1" t="s">
        <v>725</v>
      </c>
      <c r="G10970" s="1" t="s">
        <v>37</v>
      </c>
      <c r="H10970" s="1" t="s">
        <v>357</v>
      </c>
      <c r="I10970" s="12">
        <v>243</v>
      </c>
      <c r="J10970" s="11" t="s">
        <v>8293</v>
      </c>
      <c r="K10970" s="36" t="s">
        <v>8294</v>
      </c>
      <c r="L10970" s="42" t="s">
        <v>582</v>
      </c>
    </row>
    <row r="10971" spans="1:12">
      <c r="A10971" s="36">
        <v>2018</v>
      </c>
      <c r="B10971" s="14" t="s">
        <v>2254</v>
      </c>
      <c r="C10971" s="9">
        <v>43137</v>
      </c>
      <c r="D10971" s="14" t="s">
        <v>537</v>
      </c>
      <c r="E10971" s="1" t="s">
        <v>724</v>
      </c>
      <c r="F10971" s="1" t="s">
        <v>725</v>
      </c>
      <c r="G10971" s="1" t="s">
        <v>37</v>
      </c>
      <c r="H10971" s="1" t="s">
        <v>453</v>
      </c>
      <c r="I10971" s="12">
        <v>282</v>
      </c>
      <c r="J10971" s="11" t="s">
        <v>8295</v>
      </c>
      <c r="K10971" s="36" t="s">
        <v>8296</v>
      </c>
      <c r="L10971" s="42" t="s">
        <v>582</v>
      </c>
    </row>
    <row r="10972" spans="1:12">
      <c r="A10972" s="36">
        <v>2018</v>
      </c>
      <c r="B10972" s="14" t="s">
        <v>2254</v>
      </c>
      <c r="C10972" s="9">
        <v>43139</v>
      </c>
      <c r="D10972" s="14" t="s">
        <v>537</v>
      </c>
      <c r="E10972" s="1" t="s">
        <v>724</v>
      </c>
      <c r="F10972" s="1" t="s">
        <v>725</v>
      </c>
      <c r="G10972" s="1" t="s">
        <v>179</v>
      </c>
      <c r="H10972" s="1" t="s">
        <v>102</v>
      </c>
      <c r="I10972" s="12">
        <v>916</v>
      </c>
      <c r="J10972" s="11">
        <v>8010</v>
      </c>
      <c r="K10972" s="36" t="s">
        <v>8297</v>
      </c>
      <c r="L10972" s="42" t="s">
        <v>582</v>
      </c>
    </row>
    <row r="10973" spans="1:12">
      <c r="A10973" s="36">
        <v>2018</v>
      </c>
      <c r="B10973" s="14" t="s">
        <v>2254</v>
      </c>
      <c r="C10973" s="9">
        <v>43139</v>
      </c>
      <c r="D10973" s="14" t="s">
        <v>537</v>
      </c>
      <c r="E10973" s="1" t="s">
        <v>724</v>
      </c>
      <c r="F10973" s="1" t="s">
        <v>725</v>
      </c>
      <c r="G10973" s="1" t="s">
        <v>37</v>
      </c>
      <c r="H10973" s="1" t="s">
        <v>715</v>
      </c>
      <c r="I10973" s="12">
        <v>498.2</v>
      </c>
      <c r="J10973" s="11" t="s">
        <v>8298</v>
      </c>
      <c r="K10973" s="36" t="s">
        <v>8299</v>
      </c>
      <c r="L10973" s="42" t="s">
        <v>582</v>
      </c>
    </row>
    <row r="10974" spans="1:12">
      <c r="A10974" s="36">
        <v>2018</v>
      </c>
      <c r="B10974" s="14" t="s">
        <v>2254</v>
      </c>
      <c r="C10974" s="9">
        <v>43141</v>
      </c>
      <c r="D10974" s="14" t="s">
        <v>537</v>
      </c>
      <c r="E10974" s="1" t="s">
        <v>724</v>
      </c>
      <c r="F10974" s="1" t="s">
        <v>725</v>
      </c>
      <c r="G10974" s="1" t="s">
        <v>137</v>
      </c>
      <c r="H10974" s="1" t="s">
        <v>551</v>
      </c>
      <c r="I10974" s="12">
        <v>365</v>
      </c>
      <c r="J10974" s="11">
        <v>3536</v>
      </c>
      <c r="K10974" s="36" t="s">
        <v>8300</v>
      </c>
      <c r="L10974" s="42" t="s">
        <v>582</v>
      </c>
    </row>
    <row r="10975" spans="1:12">
      <c r="A10975" s="36">
        <v>2018</v>
      </c>
      <c r="B10975" s="14" t="s">
        <v>2254</v>
      </c>
      <c r="C10975" s="9">
        <v>43145</v>
      </c>
      <c r="D10975" s="14" t="s">
        <v>537</v>
      </c>
      <c r="E10975" s="1" t="s">
        <v>724</v>
      </c>
      <c r="F10975" s="1" t="s">
        <v>725</v>
      </c>
      <c r="G10975" s="1" t="s">
        <v>37</v>
      </c>
      <c r="H10975" s="1" t="s">
        <v>738</v>
      </c>
      <c r="I10975" s="12">
        <v>355</v>
      </c>
      <c r="J10975" s="11" t="s">
        <v>8301</v>
      </c>
      <c r="K10975" s="36" t="s">
        <v>4222</v>
      </c>
      <c r="L10975" s="42" t="s">
        <v>582</v>
      </c>
    </row>
    <row r="10976" spans="1:12">
      <c r="A10976" s="36">
        <v>2018</v>
      </c>
      <c r="B10976" s="14" t="s">
        <v>2254</v>
      </c>
      <c r="C10976" s="9">
        <v>43146</v>
      </c>
      <c r="D10976" s="14" t="s">
        <v>537</v>
      </c>
      <c r="E10976" s="1" t="s">
        <v>724</v>
      </c>
      <c r="F10976" s="1" t="s">
        <v>725</v>
      </c>
      <c r="G10976" s="1" t="s">
        <v>37</v>
      </c>
      <c r="H10976" s="1" t="s">
        <v>274</v>
      </c>
      <c r="I10976" s="12">
        <v>736</v>
      </c>
      <c r="J10976" s="11" t="s">
        <v>8302</v>
      </c>
      <c r="K10976" s="36" t="s">
        <v>8303</v>
      </c>
      <c r="L10976" s="42" t="s">
        <v>582</v>
      </c>
    </row>
    <row r="10977" spans="1:12">
      <c r="A10977" s="36">
        <v>2018</v>
      </c>
      <c r="B10977" s="14" t="s">
        <v>2254</v>
      </c>
      <c r="C10977" s="9">
        <v>43146</v>
      </c>
      <c r="D10977" s="14" t="s">
        <v>537</v>
      </c>
      <c r="E10977" s="1" t="s">
        <v>724</v>
      </c>
      <c r="F10977" s="1" t="s">
        <v>725</v>
      </c>
      <c r="G10977" s="1" t="s">
        <v>179</v>
      </c>
      <c r="H10977" s="11" t="s">
        <v>1717</v>
      </c>
      <c r="I10977" s="12">
        <v>276</v>
      </c>
      <c r="J10977" s="11">
        <v>21517</v>
      </c>
      <c r="K10977" s="36" t="s">
        <v>8304</v>
      </c>
      <c r="L10977" s="42" t="s">
        <v>582</v>
      </c>
    </row>
    <row r="10978" spans="1:12">
      <c r="A10978" s="36">
        <v>2018</v>
      </c>
      <c r="B10978" s="14" t="s">
        <v>2254</v>
      </c>
      <c r="C10978" s="9">
        <v>43147</v>
      </c>
      <c r="D10978" s="14" t="s">
        <v>537</v>
      </c>
      <c r="E10978" s="1" t="s">
        <v>724</v>
      </c>
      <c r="F10978" s="1" t="s">
        <v>725</v>
      </c>
      <c r="G10978" s="1" t="s">
        <v>179</v>
      </c>
      <c r="H10978" s="1" t="s">
        <v>666</v>
      </c>
      <c r="I10978" s="12">
        <v>474</v>
      </c>
      <c r="J10978" s="11">
        <v>41922</v>
      </c>
      <c r="K10978" s="36" t="s">
        <v>8305</v>
      </c>
      <c r="L10978" s="42" t="s">
        <v>582</v>
      </c>
    </row>
    <row r="10979" spans="1:12">
      <c r="A10979" s="36">
        <v>2018</v>
      </c>
      <c r="B10979" s="14" t="s">
        <v>2254</v>
      </c>
      <c r="C10979" s="9">
        <v>43150</v>
      </c>
      <c r="D10979" s="14" t="s">
        <v>537</v>
      </c>
      <c r="E10979" s="1" t="s">
        <v>724</v>
      </c>
      <c r="F10979" s="1" t="s">
        <v>725</v>
      </c>
      <c r="G10979" s="1" t="s">
        <v>179</v>
      </c>
      <c r="H10979" s="1" t="s">
        <v>281</v>
      </c>
      <c r="I10979" s="12">
        <v>472</v>
      </c>
      <c r="J10979" s="11">
        <v>70759</v>
      </c>
      <c r="K10979" s="36" t="s">
        <v>4222</v>
      </c>
      <c r="L10979" s="42" t="s">
        <v>582</v>
      </c>
    </row>
    <row r="10980" spans="1:12">
      <c r="A10980" s="36">
        <v>2018</v>
      </c>
      <c r="B10980" s="14" t="s">
        <v>2254</v>
      </c>
      <c r="C10980" s="9">
        <v>43152</v>
      </c>
      <c r="D10980" s="14" t="s">
        <v>537</v>
      </c>
      <c r="E10980" s="1" t="s">
        <v>724</v>
      </c>
      <c r="F10980" s="1" t="s">
        <v>725</v>
      </c>
      <c r="G10980" s="1" t="s">
        <v>510</v>
      </c>
      <c r="H10980" s="11" t="s">
        <v>2087</v>
      </c>
      <c r="I10980" s="12">
        <v>813</v>
      </c>
      <c r="J10980" s="11">
        <v>1864</v>
      </c>
      <c r="K10980" s="36" t="s">
        <v>8305</v>
      </c>
      <c r="L10980" s="42" t="s">
        <v>582</v>
      </c>
    </row>
    <row r="10981" spans="1:12">
      <c r="A10981" s="36">
        <v>2018</v>
      </c>
      <c r="B10981" s="14" t="s">
        <v>2254</v>
      </c>
      <c r="C10981" s="9">
        <v>43152</v>
      </c>
      <c r="D10981" s="14" t="s">
        <v>537</v>
      </c>
      <c r="E10981" s="1" t="s">
        <v>724</v>
      </c>
      <c r="F10981" s="1" t="s">
        <v>725</v>
      </c>
      <c r="G10981" s="1" t="s">
        <v>137</v>
      </c>
      <c r="H10981" s="1" t="s">
        <v>26</v>
      </c>
      <c r="I10981" s="12">
        <v>101</v>
      </c>
      <c r="J10981" s="11">
        <v>14161</v>
      </c>
      <c r="K10981" s="36" t="s">
        <v>8306</v>
      </c>
      <c r="L10981" s="42" t="s">
        <v>582</v>
      </c>
    </row>
    <row r="10982" spans="1:12">
      <c r="A10982" s="36">
        <v>2018</v>
      </c>
      <c r="B10982" s="14" t="s">
        <v>2254</v>
      </c>
      <c r="C10982" s="9">
        <v>43154</v>
      </c>
      <c r="D10982" s="14" t="s">
        <v>537</v>
      </c>
      <c r="E10982" s="1" t="s">
        <v>724</v>
      </c>
      <c r="F10982" s="1" t="s">
        <v>725</v>
      </c>
      <c r="G10982" s="1" t="s">
        <v>37</v>
      </c>
      <c r="H10982" s="1" t="s">
        <v>279</v>
      </c>
      <c r="I10982" s="12">
        <v>809</v>
      </c>
      <c r="J10982" s="11" t="s">
        <v>8307</v>
      </c>
      <c r="K10982" s="36" t="s">
        <v>8306</v>
      </c>
      <c r="L10982" s="42" t="s">
        <v>582</v>
      </c>
    </row>
    <row r="10983" spans="1:12">
      <c r="A10983" s="36">
        <v>2018</v>
      </c>
      <c r="B10983" s="14" t="s">
        <v>2254</v>
      </c>
      <c r="C10983" s="9">
        <v>43157</v>
      </c>
      <c r="D10983" s="14" t="s">
        <v>537</v>
      </c>
      <c r="E10983" s="1" t="s">
        <v>724</v>
      </c>
      <c r="F10983" s="1" t="s">
        <v>725</v>
      </c>
      <c r="G10983" s="1" t="s">
        <v>37</v>
      </c>
      <c r="H10983" s="1" t="s">
        <v>279</v>
      </c>
      <c r="I10983" s="12">
        <v>706</v>
      </c>
      <c r="J10983" s="11" t="s">
        <v>8308</v>
      </c>
      <c r="K10983" s="36" t="s">
        <v>5068</v>
      </c>
      <c r="L10983" s="42" t="s">
        <v>582</v>
      </c>
    </row>
    <row r="10984" spans="1:12">
      <c r="A10984" s="36">
        <v>2018</v>
      </c>
      <c r="B10984" s="14" t="s">
        <v>2254</v>
      </c>
      <c r="C10984" s="9">
        <v>43158</v>
      </c>
      <c r="D10984" s="14" t="s">
        <v>537</v>
      </c>
      <c r="E10984" s="1" t="s">
        <v>724</v>
      </c>
      <c r="F10984" s="1" t="s">
        <v>725</v>
      </c>
      <c r="G10984" s="1" t="s">
        <v>37</v>
      </c>
      <c r="H10984" s="1" t="s">
        <v>279</v>
      </c>
      <c r="I10984" s="12">
        <v>722</v>
      </c>
      <c r="J10984" s="11" t="s">
        <v>8309</v>
      </c>
      <c r="K10984" s="36" t="s">
        <v>5068</v>
      </c>
      <c r="L10984" s="42" t="s">
        <v>582</v>
      </c>
    </row>
    <row r="10985" spans="1:12">
      <c r="A10985" s="36">
        <v>2018</v>
      </c>
      <c r="B10985" s="14" t="s">
        <v>2254</v>
      </c>
      <c r="C10985" s="9">
        <v>43159</v>
      </c>
      <c r="D10985" s="14" t="s">
        <v>537</v>
      </c>
      <c r="E10985" s="1" t="s">
        <v>724</v>
      </c>
      <c r="F10985" s="1" t="s">
        <v>725</v>
      </c>
      <c r="G10985" s="1" t="s">
        <v>37</v>
      </c>
      <c r="H10985" s="1" t="s">
        <v>279</v>
      </c>
      <c r="I10985" s="12">
        <v>107</v>
      </c>
      <c r="J10985" s="11" t="s">
        <v>8310</v>
      </c>
      <c r="K10985" s="36" t="s">
        <v>8299</v>
      </c>
      <c r="L10985" s="42" t="s">
        <v>582</v>
      </c>
    </row>
    <row r="10986" spans="1:12">
      <c r="A10986" s="36">
        <v>2018</v>
      </c>
      <c r="B10986" s="14" t="s">
        <v>2254</v>
      </c>
      <c r="C10986" s="9">
        <v>43139</v>
      </c>
      <c r="D10986" s="14" t="s">
        <v>537</v>
      </c>
      <c r="E10986" s="1" t="s">
        <v>724</v>
      </c>
      <c r="F10986" s="1" t="s">
        <v>733</v>
      </c>
      <c r="G10986" s="1" t="s">
        <v>37</v>
      </c>
      <c r="H10986" s="1" t="s">
        <v>143</v>
      </c>
      <c r="I10986" s="12">
        <v>555</v>
      </c>
      <c r="J10986" s="11" t="s">
        <v>8311</v>
      </c>
      <c r="K10986" s="36" t="s">
        <v>8294</v>
      </c>
      <c r="L10986" s="42" t="s">
        <v>582</v>
      </c>
    </row>
    <row r="10987" spans="1:12">
      <c r="A10987" s="36">
        <v>2018</v>
      </c>
      <c r="B10987" s="14" t="s">
        <v>2254</v>
      </c>
      <c r="C10987" s="9">
        <v>43140</v>
      </c>
      <c r="D10987" s="14" t="s">
        <v>537</v>
      </c>
      <c r="E10987" s="1" t="s">
        <v>724</v>
      </c>
      <c r="F10987" s="1">
        <v>1041</v>
      </c>
      <c r="G10987" s="1" t="s">
        <v>179</v>
      </c>
      <c r="H10987" s="1" t="s">
        <v>102</v>
      </c>
      <c r="I10987" s="12">
        <v>698</v>
      </c>
      <c r="J10987" s="11">
        <v>8012</v>
      </c>
      <c r="K10987" s="36" t="s">
        <v>2407</v>
      </c>
      <c r="L10987" s="42" t="s">
        <v>582</v>
      </c>
    </row>
    <row r="10988" spans="1:12">
      <c r="A10988" s="36">
        <v>2018</v>
      </c>
      <c r="B10988" s="14" t="s">
        <v>2254</v>
      </c>
      <c r="C10988" s="9">
        <v>43140</v>
      </c>
      <c r="D10988" s="14" t="s">
        <v>537</v>
      </c>
      <c r="E10988" s="1" t="s">
        <v>724</v>
      </c>
      <c r="F10988" s="1">
        <v>1041</v>
      </c>
      <c r="G10988" s="1" t="s">
        <v>269</v>
      </c>
      <c r="H10988" s="1" t="s">
        <v>270</v>
      </c>
      <c r="I10988" s="12">
        <v>1228</v>
      </c>
      <c r="J10988" s="11" t="s">
        <v>8312</v>
      </c>
      <c r="K10988" s="36" t="s">
        <v>2407</v>
      </c>
      <c r="L10988" s="42" t="s">
        <v>582</v>
      </c>
    </row>
    <row r="10989" spans="1:12">
      <c r="A10989" s="36">
        <v>2018</v>
      </c>
      <c r="B10989" s="14" t="s">
        <v>2254</v>
      </c>
      <c r="C10989" s="9">
        <v>43140</v>
      </c>
      <c r="D10989" s="14" t="s">
        <v>537</v>
      </c>
      <c r="E10989" s="1" t="s">
        <v>724</v>
      </c>
      <c r="F10989" s="1">
        <v>1041</v>
      </c>
      <c r="G10989" s="1" t="s">
        <v>269</v>
      </c>
      <c r="H10989" s="1" t="s">
        <v>270</v>
      </c>
      <c r="I10989" s="12">
        <v>143</v>
      </c>
      <c r="J10989" s="11" t="s">
        <v>8313</v>
      </c>
      <c r="K10989" s="36" t="s">
        <v>2407</v>
      </c>
      <c r="L10989" s="42" t="s">
        <v>582</v>
      </c>
    </row>
    <row r="10990" spans="1:12">
      <c r="A10990" s="36">
        <v>2018</v>
      </c>
      <c r="B10990" s="14" t="s">
        <v>2254</v>
      </c>
      <c r="C10990" s="9">
        <v>43145</v>
      </c>
      <c r="D10990" s="14" t="s">
        <v>537</v>
      </c>
      <c r="E10990" s="1" t="s">
        <v>724</v>
      </c>
      <c r="F10990" s="1">
        <v>1041</v>
      </c>
      <c r="G10990" s="1" t="s">
        <v>37</v>
      </c>
      <c r="H10990" s="1" t="s">
        <v>274</v>
      </c>
      <c r="I10990" s="12">
        <v>597</v>
      </c>
      <c r="J10990" s="11" t="s">
        <v>8314</v>
      </c>
      <c r="K10990" s="36" t="s">
        <v>2407</v>
      </c>
      <c r="L10990" s="42" t="s">
        <v>582</v>
      </c>
    </row>
    <row r="10991" spans="1:12">
      <c r="A10991" s="36">
        <v>2018</v>
      </c>
      <c r="B10991" s="14" t="s">
        <v>2254</v>
      </c>
      <c r="C10991" s="9">
        <v>43146</v>
      </c>
      <c r="D10991" s="14" t="s">
        <v>537</v>
      </c>
      <c r="E10991" s="1" t="s">
        <v>724</v>
      </c>
      <c r="F10991" s="1">
        <v>1041</v>
      </c>
      <c r="G10991" s="1" t="s">
        <v>37</v>
      </c>
      <c r="H10991" s="1" t="s">
        <v>738</v>
      </c>
      <c r="I10991" s="12">
        <v>236</v>
      </c>
      <c r="J10991" s="11" t="s">
        <v>8315</v>
      </c>
      <c r="K10991" s="36" t="s">
        <v>4222</v>
      </c>
      <c r="L10991" s="42" t="s">
        <v>582</v>
      </c>
    </row>
    <row r="10992" spans="1:12">
      <c r="A10992" s="36">
        <v>2018</v>
      </c>
      <c r="B10992" s="14" t="s">
        <v>2254</v>
      </c>
      <c r="C10992" s="9">
        <v>43132</v>
      </c>
      <c r="D10992" s="14" t="s">
        <v>537</v>
      </c>
      <c r="E10992" s="1" t="s">
        <v>734</v>
      </c>
      <c r="F10992" s="1">
        <v>1216</v>
      </c>
      <c r="G10992" s="1" t="s">
        <v>37</v>
      </c>
      <c r="H10992" s="1" t="s">
        <v>2197</v>
      </c>
      <c r="I10992" s="12">
        <v>145</v>
      </c>
      <c r="J10992" s="11" t="s">
        <v>8316</v>
      </c>
      <c r="K10992" s="36" t="s">
        <v>5096</v>
      </c>
      <c r="L10992" s="42" t="s">
        <v>582</v>
      </c>
    </row>
    <row r="10993" spans="1:12">
      <c r="A10993" s="36">
        <v>2018</v>
      </c>
      <c r="B10993" s="14" t="s">
        <v>2254</v>
      </c>
      <c r="C10993" s="9">
        <v>43132</v>
      </c>
      <c r="D10993" s="14" t="s">
        <v>537</v>
      </c>
      <c r="E10993" s="1" t="s">
        <v>734</v>
      </c>
      <c r="F10993" s="1">
        <v>1216</v>
      </c>
      <c r="G10993" s="1" t="s">
        <v>37</v>
      </c>
      <c r="H10993" s="1" t="s">
        <v>2197</v>
      </c>
      <c r="I10993" s="12">
        <v>132</v>
      </c>
      <c r="J10993" s="11" t="s">
        <v>8317</v>
      </c>
      <c r="K10993" s="36" t="s">
        <v>5096</v>
      </c>
      <c r="L10993" s="42" t="s">
        <v>582</v>
      </c>
    </row>
    <row r="10994" spans="1:12">
      <c r="A10994" s="36">
        <v>2018</v>
      </c>
      <c r="B10994" s="14" t="s">
        <v>2254</v>
      </c>
      <c r="C10994" s="9">
        <v>43137</v>
      </c>
      <c r="D10994" s="14" t="s">
        <v>537</v>
      </c>
      <c r="E10994" s="1" t="s">
        <v>734</v>
      </c>
      <c r="F10994" s="1">
        <v>1216</v>
      </c>
      <c r="G10994" s="1" t="s">
        <v>37</v>
      </c>
      <c r="H10994" s="1" t="s">
        <v>715</v>
      </c>
      <c r="I10994" s="12">
        <v>147.1</v>
      </c>
      <c r="J10994" s="11" t="s">
        <v>8318</v>
      </c>
      <c r="K10994" s="36" t="s">
        <v>8319</v>
      </c>
      <c r="L10994" s="42" t="s">
        <v>582</v>
      </c>
    </row>
    <row r="10995" spans="1:12">
      <c r="A10995" s="36">
        <v>2018</v>
      </c>
      <c r="B10995" s="14" t="s">
        <v>2254</v>
      </c>
      <c r="C10995" s="9">
        <v>43153</v>
      </c>
      <c r="D10995" s="14" t="s">
        <v>537</v>
      </c>
      <c r="E10995" s="1" t="s">
        <v>734</v>
      </c>
      <c r="F10995" s="1">
        <v>1216</v>
      </c>
      <c r="G10995" s="1" t="s">
        <v>37</v>
      </c>
      <c r="H10995" s="1" t="s">
        <v>274</v>
      </c>
      <c r="I10995" s="12">
        <v>266</v>
      </c>
      <c r="J10995" s="11" t="s">
        <v>8320</v>
      </c>
      <c r="K10995" s="36" t="s">
        <v>8319</v>
      </c>
      <c r="L10995" s="42" t="s">
        <v>582</v>
      </c>
    </row>
    <row r="10996" spans="1:12">
      <c r="A10996" s="36">
        <v>2018</v>
      </c>
      <c r="B10996" s="14" t="s">
        <v>2254</v>
      </c>
      <c r="C10996" s="9">
        <v>43153</v>
      </c>
      <c r="D10996" s="14" t="s">
        <v>537</v>
      </c>
      <c r="E10996" s="1" t="s">
        <v>734</v>
      </c>
      <c r="F10996" s="1">
        <v>1216</v>
      </c>
      <c r="G10996" s="1" t="s">
        <v>179</v>
      </c>
      <c r="H10996" s="1" t="s">
        <v>2014</v>
      </c>
      <c r="I10996" s="12">
        <v>141</v>
      </c>
      <c r="J10996" s="11">
        <v>20552</v>
      </c>
      <c r="K10996" s="36" t="s">
        <v>8319</v>
      </c>
      <c r="L10996" s="42" t="s">
        <v>582</v>
      </c>
    </row>
    <row r="10997" spans="1:12">
      <c r="A10997" s="36">
        <v>2018</v>
      </c>
      <c r="B10997" s="14" t="s">
        <v>2254</v>
      </c>
      <c r="C10997" s="9">
        <v>43132</v>
      </c>
      <c r="D10997" s="14" t="s">
        <v>537</v>
      </c>
      <c r="E10997" s="1" t="s">
        <v>741</v>
      </c>
      <c r="F10997" s="1">
        <v>5077</v>
      </c>
      <c r="G10997" s="1" t="s">
        <v>179</v>
      </c>
      <c r="H10997" s="11" t="s">
        <v>750</v>
      </c>
      <c r="I10997" s="12">
        <v>186</v>
      </c>
      <c r="J10997" s="11">
        <v>45514</v>
      </c>
      <c r="K10997" s="36" t="s">
        <v>8321</v>
      </c>
      <c r="L10997" s="42" t="s">
        <v>582</v>
      </c>
    </row>
    <row r="10998" spans="1:12">
      <c r="A10998" s="36">
        <v>2018</v>
      </c>
      <c r="B10998" s="14" t="s">
        <v>2254</v>
      </c>
      <c r="C10998" s="9">
        <v>43134</v>
      </c>
      <c r="D10998" s="14" t="s">
        <v>537</v>
      </c>
      <c r="E10998" s="1" t="s">
        <v>741</v>
      </c>
      <c r="F10998" s="1">
        <v>5077</v>
      </c>
      <c r="G10998" s="1" t="s">
        <v>37</v>
      </c>
      <c r="H10998" s="1" t="s">
        <v>2197</v>
      </c>
      <c r="I10998" s="12">
        <v>209</v>
      </c>
      <c r="J10998" s="11" t="s">
        <v>8322</v>
      </c>
      <c r="K10998" s="36" t="s">
        <v>8323</v>
      </c>
      <c r="L10998" s="42" t="s">
        <v>582</v>
      </c>
    </row>
    <row r="10999" spans="1:12">
      <c r="A10999" s="36">
        <v>2018</v>
      </c>
      <c r="B10999" s="14" t="s">
        <v>2254</v>
      </c>
      <c r="C10999" s="9">
        <v>43148</v>
      </c>
      <c r="D10999" s="14" t="s">
        <v>537</v>
      </c>
      <c r="E10999" s="1" t="s">
        <v>741</v>
      </c>
      <c r="F10999" s="1">
        <v>5077</v>
      </c>
      <c r="G10999" s="1" t="s">
        <v>37</v>
      </c>
      <c r="H10999" s="1" t="s">
        <v>357</v>
      </c>
      <c r="I10999" s="12">
        <v>178</v>
      </c>
      <c r="J10999" s="11" t="s">
        <v>8324</v>
      </c>
      <c r="K10999" s="36" t="s">
        <v>766</v>
      </c>
      <c r="L10999" s="42" t="s">
        <v>582</v>
      </c>
    </row>
    <row r="11000" spans="1:12">
      <c r="A11000" s="36">
        <v>2018</v>
      </c>
      <c r="B11000" s="14" t="s">
        <v>2254</v>
      </c>
      <c r="C11000" s="9">
        <v>43136</v>
      </c>
      <c r="D11000" s="14" t="s">
        <v>537</v>
      </c>
      <c r="E11000" s="1" t="s">
        <v>741</v>
      </c>
      <c r="F11000" s="1">
        <v>5078</v>
      </c>
      <c r="G11000" s="1" t="s">
        <v>137</v>
      </c>
      <c r="H11000" s="1" t="s">
        <v>551</v>
      </c>
      <c r="I11000" s="12">
        <v>117</v>
      </c>
      <c r="J11000" s="11">
        <v>3510</v>
      </c>
      <c r="K11000" s="36" t="s">
        <v>8325</v>
      </c>
      <c r="L11000" s="42" t="s">
        <v>582</v>
      </c>
    </row>
    <row r="11001" spans="1:12">
      <c r="A11001" s="36">
        <v>2018</v>
      </c>
      <c r="B11001" s="14" t="s">
        <v>2254</v>
      </c>
      <c r="C11001" s="9">
        <v>43154</v>
      </c>
      <c r="D11001" s="14" t="s">
        <v>537</v>
      </c>
      <c r="E11001" s="1" t="s">
        <v>741</v>
      </c>
      <c r="F11001" s="1">
        <v>5078</v>
      </c>
      <c r="G11001" s="1" t="s">
        <v>269</v>
      </c>
      <c r="H11001" s="1" t="s">
        <v>270</v>
      </c>
      <c r="I11001" s="12">
        <v>50.4</v>
      </c>
      <c r="J11001" s="11" t="s">
        <v>8326</v>
      </c>
      <c r="K11001" s="36" t="s">
        <v>5597</v>
      </c>
      <c r="L11001" s="42" t="s">
        <v>582</v>
      </c>
    </row>
    <row r="11002" spans="1:12">
      <c r="A11002" s="36">
        <v>2018</v>
      </c>
      <c r="B11002" s="14" t="s">
        <v>2254</v>
      </c>
      <c r="C11002" s="9">
        <v>43157</v>
      </c>
      <c r="D11002" s="14" t="s">
        <v>537</v>
      </c>
      <c r="E11002" s="1" t="s">
        <v>741</v>
      </c>
      <c r="F11002" s="1">
        <v>5078</v>
      </c>
      <c r="G11002" s="1" t="s">
        <v>37</v>
      </c>
      <c r="H11002" s="1" t="s">
        <v>357</v>
      </c>
      <c r="I11002" s="12">
        <v>173</v>
      </c>
      <c r="J11002" s="11" t="s">
        <v>8327</v>
      </c>
      <c r="K11002" s="36" t="s">
        <v>8328</v>
      </c>
      <c r="L11002" s="42" t="s">
        <v>582</v>
      </c>
    </row>
    <row r="11003" spans="1:12">
      <c r="A11003" s="36">
        <v>2018</v>
      </c>
      <c r="B11003" s="14" t="s">
        <v>2254</v>
      </c>
      <c r="C11003" s="9">
        <v>43158</v>
      </c>
      <c r="D11003" s="14" t="s">
        <v>537</v>
      </c>
      <c r="E11003" s="1" t="s">
        <v>741</v>
      </c>
      <c r="F11003" s="1">
        <v>5078</v>
      </c>
      <c r="G11003" s="1" t="s">
        <v>269</v>
      </c>
      <c r="H11003" s="1" t="s">
        <v>270</v>
      </c>
      <c r="I11003" s="12">
        <v>52.6</v>
      </c>
      <c r="J11003" s="11" t="s">
        <v>8329</v>
      </c>
      <c r="K11003" s="36" t="s">
        <v>6960</v>
      </c>
      <c r="L11003" s="42" t="s">
        <v>582</v>
      </c>
    </row>
    <row r="11004" spans="1:12">
      <c r="A11004" s="36">
        <v>2018</v>
      </c>
      <c r="B11004" s="14" t="s">
        <v>2254</v>
      </c>
      <c r="C11004" s="9">
        <v>43137</v>
      </c>
      <c r="D11004" s="14" t="s">
        <v>537</v>
      </c>
      <c r="E11004" s="1" t="s">
        <v>741</v>
      </c>
      <c r="F11004" s="1">
        <v>5727</v>
      </c>
      <c r="G11004" s="1" t="s">
        <v>137</v>
      </c>
      <c r="H11004" s="1" t="s">
        <v>301</v>
      </c>
      <c r="I11004" s="12">
        <v>110</v>
      </c>
      <c r="J11004" s="11">
        <v>9984</v>
      </c>
      <c r="K11004" s="36" t="s">
        <v>6960</v>
      </c>
      <c r="L11004" s="42" t="s">
        <v>582</v>
      </c>
    </row>
    <row r="11005" spans="1:12">
      <c r="A11005" s="36">
        <v>2018</v>
      </c>
      <c r="B11005" s="14" t="s">
        <v>2254</v>
      </c>
      <c r="C11005" s="9">
        <v>43145</v>
      </c>
      <c r="D11005" s="14" t="s">
        <v>537</v>
      </c>
      <c r="E11005" s="1" t="s">
        <v>741</v>
      </c>
      <c r="F11005" s="1">
        <v>5727</v>
      </c>
      <c r="G11005" s="1" t="s">
        <v>37</v>
      </c>
      <c r="H11005" s="1" t="s">
        <v>738</v>
      </c>
      <c r="I11005" s="12">
        <v>104</v>
      </c>
      <c r="J11005" s="11" t="s">
        <v>8330</v>
      </c>
      <c r="K11005" s="36" t="s">
        <v>766</v>
      </c>
      <c r="L11005" s="42" t="s">
        <v>582</v>
      </c>
    </row>
    <row r="11006" spans="1:12">
      <c r="A11006" s="36">
        <v>2018</v>
      </c>
      <c r="B11006" s="14" t="s">
        <v>2254</v>
      </c>
      <c r="C11006" s="9">
        <v>43150</v>
      </c>
      <c r="D11006" s="14" t="s">
        <v>537</v>
      </c>
      <c r="E11006" s="1" t="s">
        <v>741</v>
      </c>
      <c r="F11006" s="1">
        <v>5727</v>
      </c>
      <c r="G11006" s="1" t="s">
        <v>179</v>
      </c>
      <c r="H11006" s="11" t="s">
        <v>750</v>
      </c>
      <c r="I11006" s="12">
        <v>157</v>
      </c>
      <c r="J11006" s="11">
        <v>45597</v>
      </c>
      <c r="K11006" s="36" t="s">
        <v>8331</v>
      </c>
      <c r="L11006" s="42" t="s">
        <v>582</v>
      </c>
    </row>
    <row r="11007" spans="1:12">
      <c r="A11007" s="36">
        <v>2018</v>
      </c>
      <c r="B11007" s="14" t="s">
        <v>2254</v>
      </c>
      <c r="C11007" s="9">
        <v>43154</v>
      </c>
      <c r="D11007" s="14" t="s">
        <v>537</v>
      </c>
      <c r="E11007" s="1" t="s">
        <v>741</v>
      </c>
      <c r="F11007" s="1">
        <v>5727</v>
      </c>
      <c r="G11007" s="1" t="s">
        <v>37</v>
      </c>
      <c r="H11007" s="1" t="s">
        <v>279</v>
      </c>
      <c r="I11007" s="12">
        <v>109</v>
      </c>
      <c r="J11007" s="11" t="s">
        <v>8332</v>
      </c>
      <c r="K11007" s="36" t="s">
        <v>8328</v>
      </c>
      <c r="L11007" s="42" t="s">
        <v>582</v>
      </c>
    </row>
    <row r="11008" spans="1:12">
      <c r="A11008" s="36">
        <v>2018</v>
      </c>
      <c r="B11008" s="14" t="s">
        <v>2254</v>
      </c>
      <c r="C11008" s="9">
        <v>43155</v>
      </c>
      <c r="D11008" s="14" t="s">
        <v>537</v>
      </c>
      <c r="E11008" s="1" t="s">
        <v>741</v>
      </c>
      <c r="F11008" s="1">
        <v>5727</v>
      </c>
      <c r="G11008" s="1" t="s">
        <v>37</v>
      </c>
      <c r="H11008" s="1" t="s">
        <v>738</v>
      </c>
      <c r="I11008" s="12">
        <v>159</v>
      </c>
      <c r="J11008" s="11" t="s">
        <v>8333</v>
      </c>
      <c r="K11008" s="36" t="s">
        <v>8328</v>
      </c>
      <c r="L11008" s="42" t="s">
        <v>582</v>
      </c>
    </row>
    <row r="11009" spans="1:12">
      <c r="A11009" s="36">
        <v>2018</v>
      </c>
      <c r="B11009" s="14" t="s">
        <v>2254</v>
      </c>
      <c r="C11009" s="9">
        <v>43133</v>
      </c>
      <c r="D11009" s="14" t="s">
        <v>537</v>
      </c>
      <c r="E11009" s="1" t="s">
        <v>741</v>
      </c>
      <c r="F11009" s="1">
        <v>5732</v>
      </c>
      <c r="G11009" s="1" t="s">
        <v>179</v>
      </c>
      <c r="H11009" s="11" t="s">
        <v>1096</v>
      </c>
      <c r="I11009" s="12">
        <v>138.9</v>
      </c>
      <c r="J11009" s="11">
        <v>7975</v>
      </c>
      <c r="K11009" s="36" t="s">
        <v>8334</v>
      </c>
      <c r="L11009" s="42" t="s">
        <v>582</v>
      </c>
    </row>
    <row r="11010" spans="1:12">
      <c r="A11010" s="36">
        <v>2018</v>
      </c>
      <c r="B11010" s="14" t="s">
        <v>2254</v>
      </c>
      <c r="C11010" s="9">
        <v>43137</v>
      </c>
      <c r="D11010" s="14" t="s">
        <v>537</v>
      </c>
      <c r="E11010" s="1" t="s">
        <v>741</v>
      </c>
      <c r="F11010" s="1">
        <v>5732</v>
      </c>
      <c r="G11010" s="1" t="s">
        <v>137</v>
      </c>
      <c r="H11010" s="1" t="s">
        <v>301</v>
      </c>
      <c r="I11010" s="12">
        <v>74</v>
      </c>
      <c r="J11010" s="11">
        <v>9985</v>
      </c>
      <c r="K11010" s="36" t="s">
        <v>8335</v>
      </c>
      <c r="L11010" s="42" t="s">
        <v>582</v>
      </c>
    </row>
    <row r="11011" spans="1:12">
      <c r="A11011" s="36">
        <v>2018</v>
      </c>
      <c r="B11011" s="14" t="s">
        <v>2254</v>
      </c>
      <c r="C11011" s="9">
        <v>43151</v>
      </c>
      <c r="D11011" s="14" t="s">
        <v>537</v>
      </c>
      <c r="E11011" s="1" t="s">
        <v>741</v>
      </c>
      <c r="F11011" s="1">
        <v>5732</v>
      </c>
      <c r="G11011" s="1" t="s">
        <v>37</v>
      </c>
      <c r="H11011" s="1" t="s">
        <v>738</v>
      </c>
      <c r="I11011" s="12">
        <v>228</v>
      </c>
      <c r="J11011" s="11" t="s">
        <v>8336</v>
      </c>
      <c r="K11011" s="36" t="s">
        <v>8337</v>
      </c>
      <c r="L11011" s="42" t="s">
        <v>582</v>
      </c>
    </row>
    <row r="11012" spans="1:12">
      <c r="A11012" s="36">
        <v>2018</v>
      </c>
      <c r="B11012" s="14" t="s">
        <v>2254</v>
      </c>
      <c r="C11012" s="9">
        <v>43153</v>
      </c>
      <c r="D11012" s="14" t="s">
        <v>537</v>
      </c>
      <c r="E11012" s="1" t="s">
        <v>741</v>
      </c>
      <c r="F11012" s="1">
        <v>5732</v>
      </c>
      <c r="G11012" s="1" t="s">
        <v>179</v>
      </c>
      <c r="H11012" s="1" t="s">
        <v>30</v>
      </c>
      <c r="I11012" s="12">
        <v>198</v>
      </c>
      <c r="J11012" s="11">
        <v>42345</v>
      </c>
      <c r="K11012" s="36" t="s">
        <v>8338</v>
      </c>
      <c r="L11012" s="42" t="s">
        <v>582</v>
      </c>
    </row>
    <row r="11013" spans="1:12">
      <c r="A11013" s="36">
        <v>2018</v>
      </c>
      <c r="B11013" s="14" t="s">
        <v>2254</v>
      </c>
      <c r="C11013" s="9">
        <v>43155</v>
      </c>
      <c r="D11013" s="14" t="s">
        <v>537</v>
      </c>
      <c r="E11013" s="1" t="s">
        <v>741</v>
      </c>
      <c r="F11013" s="1">
        <v>5732</v>
      </c>
      <c r="G11013" s="1" t="s">
        <v>37</v>
      </c>
      <c r="H11013" s="1" t="s">
        <v>357</v>
      </c>
      <c r="I11013" s="12">
        <v>46</v>
      </c>
      <c r="J11013" s="11" t="s">
        <v>8339</v>
      </c>
      <c r="K11013" s="36" t="s">
        <v>8338</v>
      </c>
      <c r="L11013" s="42" t="s">
        <v>582</v>
      </c>
    </row>
    <row r="11014" spans="1:12">
      <c r="A11014" s="36">
        <v>2018</v>
      </c>
      <c r="B11014" s="14" t="s">
        <v>2254</v>
      </c>
      <c r="C11014" s="9">
        <v>43152</v>
      </c>
      <c r="D11014" s="14" t="s">
        <v>537</v>
      </c>
      <c r="E11014" s="1" t="s">
        <v>741</v>
      </c>
      <c r="F11014" s="1">
        <v>5748</v>
      </c>
      <c r="G11014" s="1" t="s">
        <v>37</v>
      </c>
      <c r="H11014" s="1" t="s">
        <v>143</v>
      </c>
      <c r="I11014" s="12">
        <v>142</v>
      </c>
      <c r="J11014" s="11" t="s">
        <v>8340</v>
      </c>
      <c r="K11014" s="36" t="s">
        <v>8341</v>
      </c>
      <c r="L11014" s="42" t="s">
        <v>582</v>
      </c>
    </row>
    <row r="11015" spans="1:12">
      <c r="A11015" s="36">
        <v>2018</v>
      </c>
      <c r="B11015" s="14" t="s">
        <v>2254</v>
      </c>
      <c r="C11015" s="9">
        <v>43146</v>
      </c>
      <c r="D11015" s="14" t="s">
        <v>537</v>
      </c>
      <c r="E11015" s="1" t="s">
        <v>6</v>
      </c>
      <c r="F11015" s="1" t="s">
        <v>782</v>
      </c>
      <c r="G11015" s="1" t="s">
        <v>179</v>
      </c>
      <c r="H11015" s="1" t="s">
        <v>666</v>
      </c>
      <c r="I11015" s="12">
        <v>250</v>
      </c>
      <c r="J11015" s="11">
        <v>41912</v>
      </c>
      <c r="K11015" s="36" t="s">
        <v>8342</v>
      </c>
      <c r="L11015" s="42" t="s">
        <v>582</v>
      </c>
    </row>
    <row r="11016" spans="1:12">
      <c r="A11016" s="36">
        <v>2018</v>
      </c>
      <c r="B11016" s="14" t="s">
        <v>2254</v>
      </c>
      <c r="C11016" s="9">
        <v>43146</v>
      </c>
      <c r="D11016" s="14" t="s">
        <v>537</v>
      </c>
      <c r="E11016" s="1" t="s">
        <v>6</v>
      </c>
      <c r="F11016" s="1" t="s">
        <v>782</v>
      </c>
      <c r="G11016" s="1" t="s">
        <v>179</v>
      </c>
      <c r="H11016" s="1" t="s">
        <v>666</v>
      </c>
      <c r="I11016" s="12">
        <v>134</v>
      </c>
      <c r="J11016" s="11">
        <v>41913</v>
      </c>
      <c r="K11016" s="36" t="s">
        <v>8342</v>
      </c>
      <c r="L11016" s="42" t="s">
        <v>582</v>
      </c>
    </row>
    <row r="11017" spans="1:12">
      <c r="A11017" s="36">
        <v>2018</v>
      </c>
      <c r="B11017" s="14" t="s">
        <v>2254</v>
      </c>
      <c r="C11017" s="9">
        <v>43147</v>
      </c>
      <c r="D11017" s="14" t="s">
        <v>537</v>
      </c>
      <c r="E11017" s="1" t="s">
        <v>6</v>
      </c>
      <c r="F11017" s="1" t="s">
        <v>782</v>
      </c>
      <c r="G11017" s="1" t="s">
        <v>179</v>
      </c>
      <c r="H11017" s="1" t="s">
        <v>666</v>
      </c>
      <c r="I11017" s="12">
        <v>202</v>
      </c>
      <c r="J11017" s="11">
        <v>41927</v>
      </c>
      <c r="K11017" s="36" t="s">
        <v>8343</v>
      </c>
      <c r="L11017" s="42" t="s">
        <v>582</v>
      </c>
    </row>
    <row r="11018" spans="1:12">
      <c r="A11018" s="36">
        <v>2018</v>
      </c>
      <c r="B11018" s="14" t="s">
        <v>2254</v>
      </c>
      <c r="C11018" s="9">
        <v>43150</v>
      </c>
      <c r="D11018" s="14" t="s">
        <v>537</v>
      </c>
      <c r="E11018" s="1" t="s">
        <v>6</v>
      </c>
      <c r="F11018" s="1" t="s">
        <v>782</v>
      </c>
      <c r="G11018" s="1" t="s">
        <v>510</v>
      </c>
      <c r="H11018" s="11" t="s">
        <v>2087</v>
      </c>
      <c r="I11018" s="12">
        <v>192</v>
      </c>
      <c r="J11018" s="11">
        <v>1851</v>
      </c>
      <c r="K11018" s="36" t="s">
        <v>8344</v>
      </c>
      <c r="L11018" s="42" t="s">
        <v>582</v>
      </c>
    </row>
    <row r="11019" spans="1:12">
      <c r="A11019" s="36">
        <v>2018</v>
      </c>
      <c r="B11019" s="14" t="s">
        <v>2254</v>
      </c>
      <c r="C11019" s="9">
        <v>43151</v>
      </c>
      <c r="D11019" s="14" t="s">
        <v>537</v>
      </c>
      <c r="E11019" s="1" t="s">
        <v>6</v>
      </c>
      <c r="F11019" s="1" t="s">
        <v>782</v>
      </c>
      <c r="G11019" s="1" t="s">
        <v>510</v>
      </c>
      <c r="H11019" s="11" t="s">
        <v>2087</v>
      </c>
      <c r="I11019" s="12">
        <v>260</v>
      </c>
      <c r="J11019" s="11">
        <v>1857</v>
      </c>
      <c r="K11019" s="36" t="s">
        <v>8344</v>
      </c>
      <c r="L11019" s="42" t="s">
        <v>582</v>
      </c>
    </row>
    <row r="11020" spans="1:12">
      <c r="A11020" s="36">
        <v>2018</v>
      </c>
      <c r="B11020" s="14" t="s">
        <v>2254</v>
      </c>
      <c r="C11020" s="9">
        <v>43152</v>
      </c>
      <c r="D11020" s="14" t="s">
        <v>537</v>
      </c>
      <c r="E11020" s="1" t="s">
        <v>6</v>
      </c>
      <c r="F11020" s="1" t="s">
        <v>782</v>
      </c>
      <c r="G11020" s="1" t="s">
        <v>510</v>
      </c>
      <c r="H11020" s="11" t="s">
        <v>2087</v>
      </c>
      <c r="I11020" s="12">
        <v>103</v>
      </c>
      <c r="J11020" s="11">
        <v>1862</v>
      </c>
      <c r="K11020" s="36" t="s">
        <v>8344</v>
      </c>
      <c r="L11020" s="42" t="s">
        <v>582</v>
      </c>
    </row>
    <row r="11021" spans="1:12">
      <c r="A11021" s="36">
        <v>2018</v>
      </c>
      <c r="B11021" s="14" t="s">
        <v>2254</v>
      </c>
      <c r="C11021" s="9">
        <v>43152</v>
      </c>
      <c r="D11021" s="14" t="s">
        <v>537</v>
      </c>
      <c r="E11021" s="1" t="s">
        <v>6</v>
      </c>
      <c r="F11021" s="1" t="s">
        <v>782</v>
      </c>
      <c r="G11021" s="1" t="s">
        <v>510</v>
      </c>
      <c r="H11021" s="11" t="s">
        <v>2087</v>
      </c>
      <c r="I11021" s="12">
        <v>231</v>
      </c>
      <c r="J11021" s="11">
        <v>1866</v>
      </c>
      <c r="K11021" s="36" t="s">
        <v>8344</v>
      </c>
      <c r="L11021" s="42" t="s">
        <v>582</v>
      </c>
    </row>
    <row r="11022" spans="1:12">
      <c r="A11022" s="36">
        <v>2018</v>
      </c>
      <c r="B11022" s="14" t="s">
        <v>2254</v>
      </c>
      <c r="C11022" s="9">
        <v>43154</v>
      </c>
      <c r="D11022" s="14" t="s">
        <v>537</v>
      </c>
      <c r="E11022" s="1" t="s">
        <v>6</v>
      </c>
      <c r="F11022" s="1" t="s">
        <v>782</v>
      </c>
      <c r="G11022" s="1" t="s">
        <v>179</v>
      </c>
      <c r="H11022" s="11" t="s">
        <v>1717</v>
      </c>
      <c r="I11022" s="12">
        <v>250</v>
      </c>
      <c r="J11022" s="11">
        <v>21543</v>
      </c>
      <c r="K11022" s="36" t="s">
        <v>7937</v>
      </c>
      <c r="L11022" s="42" t="s">
        <v>582</v>
      </c>
    </row>
    <row r="11023" spans="1:12">
      <c r="A11023" s="36">
        <v>2018</v>
      </c>
      <c r="B11023" s="14" t="s">
        <v>2254</v>
      </c>
      <c r="C11023" s="9">
        <v>43154</v>
      </c>
      <c r="D11023" s="14" t="s">
        <v>537</v>
      </c>
      <c r="E11023" s="1" t="s">
        <v>6</v>
      </c>
      <c r="F11023" s="1" t="s">
        <v>782</v>
      </c>
      <c r="G11023" s="1" t="s">
        <v>37</v>
      </c>
      <c r="H11023" s="11" t="s">
        <v>1482</v>
      </c>
      <c r="I11023" s="12">
        <v>205</v>
      </c>
      <c r="J11023" s="11" t="s">
        <v>8345</v>
      </c>
      <c r="K11023" s="36" t="s">
        <v>7937</v>
      </c>
      <c r="L11023" s="42" t="s">
        <v>582</v>
      </c>
    </row>
    <row r="11024" spans="1:12">
      <c r="A11024" s="36">
        <v>2018</v>
      </c>
      <c r="B11024" s="14" t="s">
        <v>2254</v>
      </c>
      <c r="C11024" s="9">
        <v>43154</v>
      </c>
      <c r="D11024" s="14" t="s">
        <v>537</v>
      </c>
      <c r="E11024" s="1" t="s">
        <v>6</v>
      </c>
      <c r="F11024" s="1" t="s">
        <v>782</v>
      </c>
      <c r="G11024" s="1" t="s">
        <v>37</v>
      </c>
      <c r="H11024" s="1" t="s">
        <v>279</v>
      </c>
      <c r="I11024" s="12">
        <v>94</v>
      </c>
      <c r="J11024" s="11" t="s">
        <v>8346</v>
      </c>
      <c r="K11024" s="36" t="s">
        <v>7937</v>
      </c>
      <c r="L11024" s="42" t="s">
        <v>582</v>
      </c>
    </row>
    <row r="11025" spans="1:12">
      <c r="A11025" s="36">
        <v>2018</v>
      </c>
      <c r="B11025" s="14" t="s">
        <v>2254</v>
      </c>
      <c r="C11025" s="9">
        <v>43155</v>
      </c>
      <c r="D11025" s="14" t="s">
        <v>537</v>
      </c>
      <c r="E11025" s="1" t="s">
        <v>6</v>
      </c>
      <c r="F11025" s="1" t="s">
        <v>782</v>
      </c>
      <c r="G11025" s="1" t="s">
        <v>179</v>
      </c>
      <c r="H11025" s="11" t="s">
        <v>1717</v>
      </c>
      <c r="I11025" s="12">
        <v>283</v>
      </c>
      <c r="J11025" s="11">
        <v>21549</v>
      </c>
      <c r="K11025" s="36" t="s">
        <v>7937</v>
      </c>
      <c r="L11025" s="42" t="s">
        <v>582</v>
      </c>
    </row>
    <row r="11026" spans="1:12">
      <c r="A11026" s="36">
        <v>2018</v>
      </c>
      <c r="B11026" s="14" t="s">
        <v>2254</v>
      </c>
      <c r="C11026" s="9">
        <v>43158</v>
      </c>
      <c r="D11026" s="14" t="s">
        <v>537</v>
      </c>
      <c r="E11026" s="1" t="s">
        <v>6</v>
      </c>
      <c r="F11026" s="1" t="s">
        <v>782</v>
      </c>
      <c r="G11026" s="1" t="s">
        <v>37</v>
      </c>
      <c r="H11026" s="1" t="s">
        <v>279</v>
      </c>
      <c r="I11026" s="12">
        <v>164</v>
      </c>
      <c r="J11026" s="11" t="s">
        <v>8347</v>
      </c>
      <c r="K11026" s="36" t="s">
        <v>8342</v>
      </c>
      <c r="L11026" s="42" t="s">
        <v>582</v>
      </c>
    </row>
    <row r="11027" spans="1:12">
      <c r="A11027" s="36">
        <v>2018</v>
      </c>
      <c r="B11027" s="14" t="s">
        <v>2254</v>
      </c>
      <c r="C11027" s="9">
        <v>43159</v>
      </c>
      <c r="D11027" s="14" t="s">
        <v>537</v>
      </c>
      <c r="E11027" s="1" t="s">
        <v>6</v>
      </c>
      <c r="F11027" s="1" t="s">
        <v>782</v>
      </c>
      <c r="G11027" s="1" t="s">
        <v>37</v>
      </c>
      <c r="H11027" s="1" t="s">
        <v>279</v>
      </c>
      <c r="I11027" s="12">
        <v>241</v>
      </c>
      <c r="J11027" s="11" t="s">
        <v>8348</v>
      </c>
      <c r="K11027" s="36" t="s">
        <v>7937</v>
      </c>
      <c r="L11027" s="42" t="s">
        <v>582</v>
      </c>
    </row>
    <row r="11028" spans="1:12">
      <c r="A11028" s="36">
        <v>2018</v>
      </c>
      <c r="B11028" s="14" t="s">
        <v>2254</v>
      </c>
      <c r="C11028" s="9">
        <v>43134</v>
      </c>
      <c r="D11028" s="14" t="s">
        <v>537</v>
      </c>
      <c r="E11028" s="1" t="s">
        <v>13</v>
      </c>
      <c r="F11028" s="1">
        <v>5068</v>
      </c>
      <c r="G11028" s="1" t="s">
        <v>269</v>
      </c>
      <c r="H11028" s="1" t="s">
        <v>270</v>
      </c>
      <c r="I11028" s="12">
        <v>33.200000000000003</v>
      </c>
      <c r="J11028" s="11" t="s">
        <v>8349</v>
      </c>
      <c r="K11028" s="36" t="s">
        <v>8350</v>
      </c>
      <c r="L11028" s="42" t="s">
        <v>456</v>
      </c>
    </row>
    <row r="11029" spans="1:12">
      <c r="A11029" s="36">
        <v>2018</v>
      </c>
      <c r="B11029" s="14" t="s">
        <v>2254</v>
      </c>
      <c r="C11029" s="9">
        <v>43148</v>
      </c>
      <c r="D11029" s="14" t="s">
        <v>537</v>
      </c>
      <c r="E11029" s="1" t="s">
        <v>13</v>
      </c>
      <c r="F11029" s="1">
        <v>5068</v>
      </c>
      <c r="G11029" s="1" t="s">
        <v>269</v>
      </c>
      <c r="H11029" s="1" t="s">
        <v>270</v>
      </c>
      <c r="I11029" s="12">
        <v>80</v>
      </c>
      <c r="J11029" s="11" t="s">
        <v>8351</v>
      </c>
      <c r="K11029" s="36" t="s">
        <v>8352</v>
      </c>
      <c r="L11029" s="42" t="s">
        <v>456</v>
      </c>
    </row>
    <row r="11030" spans="1:12">
      <c r="A11030" s="36">
        <v>2018</v>
      </c>
      <c r="B11030" s="14" t="s">
        <v>2254</v>
      </c>
      <c r="C11030" s="9">
        <v>43149</v>
      </c>
      <c r="D11030" s="14" t="s">
        <v>537</v>
      </c>
      <c r="E11030" s="1" t="s">
        <v>13</v>
      </c>
      <c r="F11030" s="1">
        <v>5068</v>
      </c>
      <c r="G11030" s="1" t="s">
        <v>269</v>
      </c>
      <c r="H11030" s="1" t="s">
        <v>270</v>
      </c>
      <c r="I11030" s="12">
        <v>60.4</v>
      </c>
      <c r="J11030" s="11" t="s">
        <v>8353</v>
      </c>
      <c r="K11030" s="36" t="s">
        <v>8352</v>
      </c>
      <c r="L11030" s="42" t="s">
        <v>456</v>
      </c>
    </row>
    <row r="11031" spans="1:12">
      <c r="A11031" s="36">
        <v>2018</v>
      </c>
      <c r="B11031" s="14" t="s">
        <v>2254</v>
      </c>
      <c r="C11031" s="9">
        <v>43149</v>
      </c>
      <c r="D11031" s="14" t="s">
        <v>537</v>
      </c>
      <c r="E11031" s="1" t="s">
        <v>13</v>
      </c>
      <c r="F11031" s="1">
        <v>5068</v>
      </c>
      <c r="G11031" s="1" t="s">
        <v>269</v>
      </c>
      <c r="H11031" s="1" t="s">
        <v>270</v>
      </c>
      <c r="I11031" s="12">
        <v>30.4</v>
      </c>
      <c r="J11031" s="11" t="s">
        <v>8354</v>
      </c>
      <c r="K11031" s="36" t="s">
        <v>8352</v>
      </c>
      <c r="L11031" s="42" t="s">
        <v>456</v>
      </c>
    </row>
    <row r="11032" spans="1:12">
      <c r="A11032" s="36">
        <v>2018</v>
      </c>
      <c r="B11032" s="14" t="s">
        <v>2254</v>
      </c>
      <c r="C11032" s="9">
        <v>43132</v>
      </c>
      <c r="D11032" s="14" t="s">
        <v>537</v>
      </c>
      <c r="E11032" s="1" t="s">
        <v>6</v>
      </c>
      <c r="F11032" s="1">
        <v>4109</v>
      </c>
      <c r="G11032" s="1" t="s">
        <v>179</v>
      </c>
      <c r="H11032" s="11" t="s">
        <v>1096</v>
      </c>
      <c r="I11032" s="12">
        <v>178.4</v>
      </c>
      <c r="J11032" s="11" t="s">
        <v>8355</v>
      </c>
      <c r="K11032" s="36" t="s">
        <v>7954</v>
      </c>
      <c r="L11032" s="42" t="s">
        <v>456</v>
      </c>
    </row>
    <row r="11033" spans="1:12">
      <c r="A11033" s="36">
        <v>2018</v>
      </c>
      <c r="B11033" s="14" t="s">
        <v>2254</v>
      </c>
      <c r="C11033" s="9">
        <v>43146</v>
      </c>
      <c r="D11033" s="14" t="s">
        <v>537</v>
      </c>
      <c r="E11033" s="1" t="s">
        <v>6</v>
      </c>
      <c r="F11033" s="1">
        <v>4109</v>
      </c>
      <c r="G11033" s="1" t="s">
        <v>179</v>
      </c>
      <c r="H11033" s="1" t="s">
        <v>666</v>
      </c>
      <c r="I11033" s="12">
        <v>76</v>
      </c>
      <c r="J11033" s="11" t="s">
        <v>8356</v>
      </c>
      <c r="K11033" s="36" t="s">
        <v>8357</v>
      </c>
      <c r="L11033" s="42" t="s">
        <v>456</v>
      </c>
    </row>
    <row r="11034" spans="1:12">
      <c r="A11034" s="36">
        <v>2018</v>
      </c>
      <c r="B11034" s="14" t="s">
        <v>2254</v>
      </c>
      <c r="C11034" s="9">
        <v>43146</v>
      </c>
      <c r="D11034" s="14" t="s">
        <v>537</v>
      </c>
      <c r="E11034" s="1" t="s">
        <v>6</v>
      </c>
      <c r="F11034" s="1">
        <v>4109</v>
      </c>
      <c r="G11034" s="1" t="s">
        <v>179</v>
      </c>
      <c r="H11034" s="1" t="s">
        <v>666</v>
      </c>
      <c r="I11034" s="12">
        <v>52</v>
      </c>
      <c r="J11034" s="11" t="s">
        <v>8358</v>
      </c>
      <c r="K11034" s="36" t="s">
        <v>8357</v>
      </c>
      <c r="L11034" s="42" t="s">
        <v>456</v>
      </c>
    </row>
    <row r="11035" spans="1:12">
      <c r="A11035" s="36">
        <v>2018</v>
      </c>
      <c r="B11035" s="14" t="s">
        <v>2254</v>
      </c>
      <c r="C11035" s="9">
        <v>43150</v>
      </c>
      <c r="D11035" s="14" t="s">
        <v>537</v>
      </c>
      <c r="E11035" s="1" t="s">
        <v>6</v>
      </c>
      <c r="F11035" s="1">
        <v>4109</v>
      </c>
      <c r="G11035" s="1" t="s">
        <v>179</v>
      </c>
      <c r="H11035" s="1" t="s">
        <v>666</v>
      </c>
      <c r="I11035" s="12">
        <v>237</v>
      </c>
      <c r="J11035" s="11" t="s">
        <v>8359</v>
      </c>
      <c r="K11035" s="36" t="s">
        <v>8357</v>
      </c>
      <c r="L11035" s="42" t="s">
        <v>456</v>
      </c>
    </row>
    <row r="11036" spans="1:12">
      <c r="A11036" s="36">
        <v>2018</v>
      </c>
      <c r="B11036" s="14" t="s">
        <v>2254</v>
      </c>
      <c r="C11036" s="9">
        <v>43153</v>
      </c>
      <c r="D11036" s="14" t="s">
        <v>537</v>
      </c>
      <c r="E11036" s="1" t="s">
        <v>6</v>
      </c>
      <c r="F11036" s="1">
        <v>4109</v>
      </c>
      <c r="G11036" s="1" t="s">
        <v>179</v>
      </c>
      <c r="H11036" s="1" t="s">
        <v>666</v>
      </c>
      <c r="I11036" s="12">
        <v>94</v>
      </c>
      <c r="J11036" s="11" t="s">
        <v>8360</v>
      </c>
      <c r="K11036" s="36" t="s">
        <v>7954</v>
      </c>
      <c r="L11036" s="42" t="s">
        <v>456</v>
      </c>
    </row>
    <row r="11037" spans="1:12">
      <c r="A11037" s="36">
        <v>2018</v>
      </c>
      <c r="B11037" s="14" t="s">
        <v>2254</v>
      </c>
      <c r="C11037" s="9">
        <v>43153</v>
      </c>
      <c r="D11037" s="14" t="s">
        <v>537</v>
      </c>
      <c r="E11037" s="1" t="s">
        <v>6</v>
      </c>
      <c r="F11037" s="1">
        <v>4109</v>
      </c>
      <c r="G11037" s="1" t="s">
        <v>179</v>
      </c>
      <c r="H11037" s="1" t="s">
        <v>666</v>
      </c>
      <c r="I11037" s="12">
        <v>219</v>
      </c>
      <c r="J11037" s="11" t="s">
        <v>8360</v>
      </c>
      <c r="K11037" s="36" t="s">
        <v>7954</v>
      </c>
      <c r="L11037" s="42" t="s">
        <v>456</v>
      </c>
    </row>
    <row r="11038" spans="1:12">
      <c r="A11038" s="36">
        <v>2018</v>
      </c>
      <c r="B11038" s="14" t="s">
        <v>2254</v>
      </c>
      <c r="C11038" s="9">
        <v>43146</v>
      </c>
      <c r="D11038" s="14" t="s">
        <v>537</v>
      </c>
      <c r="E11038" s="1" t="s">
        <v>345</v>
      </c>
      <c r="F11038" s="1">
        <v>1667</v>
      </c>
      <c r="G11038" s="1" t="s">
        <v>37</v>
      </c>
      <c r="H11038" s="1" t="s">
        <v>738</v>
      </c>
      <c r="I11038" s="12">
        <v>69</v>
      </c>
      <c r="J11038" s="11" t="s">
        <v>8361</v>
      </c>
      <c r="K11038" s="36" t="s">
        <v>8362</v>
      </c>
      <c r="L11038" s="42" t="s">
        <v>456</v>
      </c>
    </row>
    <row r="11039" spans="1:12">
      <c r="A11039" s="36">
        <v>2018</v>
      </c>
      <c r="B11039" s="14" t="s">
        <v>2254</v>
      </c>
      <c r="C11039" s="9">
        <v>43139</v>
      </c>
      <c r="D11039" s="14" t="s">
        <v>537</v>
      </c>
      <c r="E11039" s="1" t="s">
        <v>695</v>
      </c>
      <c r="F11039" s="1">
        <v>5570</v>
      </c>
      <c r="G11039" s="1" t="s">
        <v>269</v>
      </c>
      <c r="H11039" s="1" t="s">
        <v>120</v>
      </c>
      <c r="I11039" s="12">
        <v>109</v>
      </c>
      <c r="J11039" s="11">
        <v>935157</v>
      </c>
      <c r="K11039" s="36" t="s">
        <v>8363</v>
      </c>
      <c r="L11039" s="42" t="s">
        <v>2251</v>
      </c>
    </row>
    <row r="11040" spans="1:12">
      <c r="A11040" s="36">
        <v>2018</v>
      </c>
      <c r="B11040" s="14" t="s">
        <v>2254</v>
      </c>
      <c r="C11040" s="9">
        <v>43139</v>
      </c>
      <c r="D11040" s="14" t="s">
        <v>537</v>
      </c>
      <c r="E11040" s="1" t="s">
        <v>695</v>
      </c>
      <c r="F11040" s="1">
        <v>5570</v>
      </c>
      <c r="G11040" s="1" t="s">
        <v>269</v>
      </c>
      <c r="H11040" s="1" t="s">
        <v>120</v>
      </c>
      <c r="I11040" s="12">
        <v>48</v>
      </c>
      <c r="J11040" s="11">
        <v>934723</v>
      </c>
      <c r="K11040" s="36" t="s">
        <v>6988</v>
      </c>
      <c r="L11040" s="42" t="s">
        <v>2251</v>
      </c>
    </row>
    <row r="11041" spans="1:12">
      <c r="A11041" s="36">
        <v>2018</v>
      </c>
      <c r="B11041" s="14" t="s">
        <v>2254</v>
      </c>
      <c r="C11041" s="9">
        <v>43139</v>
      </c>
      <c r="D11041" s="14" t="s">
        <v>537</v>
      </c>
      <c r="E11041" s="1" t="s">
        <v>695</v>
      </c>
      <c r="F11041" s="1">
        <v>5570</v>
      </c>
      <c r="G11041" s="1" t="s">
        <v>269</v>
      </c>
      <c r="H11041" s="1" t="s">
        <v>120</v>
      </c>
      <c r="I11041" s="12">
        <v>48</v>
      </c>
      <c r="J11041" s="11">
        <v>935127</v>
      </c>
      <c r="K11041" s="36" t="s">
        <v>6988</v>
      </c>
      <c r="L11041" s="42" t="s">
        <v>2251</v>
      </c>
    </row>
    <row r="11042" spans="1:12">
      <c r="A11042" s="36">
        <v>2018</v>
      </c>
      <c r="B11042" s="14" t="s">
        <v>2254</v>
      </c>
      <c r="C11042" s="9">
        <v>43140</v>
      </c>
      <c r="D11042" s="14" t="s">
        <v>537</v>
      </c>
      <c r="E11042" s="1" t="s">
        <v>695</v>
      </c>
      <c r="F11042" s="1">
        <v>5570</v>
      </c>
      <c r="G11042" s="1" t="s">
        <v>269</v>
      </c>
      <c r="H11042" s="1" t="s">
        <v>120</v>
      </c>
      <c r="I11042" s="12">
        <v>72</v>
      </c>
      <c r="J11042" s="11">
        <v>934731</v>
      </c>
      <c r="K11042" s="36" t="s">
        <v>6988</v>
      </c>
      <c r="L11042" s="42" t="s">
        <v>2251</v>
      </c>
    </row>
    <row r="11043" spans="1:12">
      <c r="A11043" s="36">
        <v>2018</v>
      </c>
      <c r="B11043" s="14" t="s">
        <v>2254</v>
      </c>
      <c r="C11043" s="9">
        <v>43140</v>
      </c>
      <c r="D11043" s="14" t="s">
        <v>537</v>
      </c>
      <c r="E11043" s="1" t="s">
        <v>695</v>
      </c>
      <c r="F11043" s="1">
        <v>5570</v>
      </c>
      <c r="G11043" s="1" t="s">
        <v>269</v>
      </c>
      <c r="H11043" s="1" t="s">
        <v>120</v>
      </c>
      <c r="I11043" s="12">
        <v>88</v>
      </c>
      <c r="J11043" s="11">
        <v>935174</v>
      </c>
      <c r="K11043" s="36" t="s">
        <v>6988</v>
      </c>
      <c r="L11043" s="42" t="s">
        <v>2251</v>
      </c>
    </row>
    <row r="11044" spans="1:12">
      <c r="A11044" s="36">
        <v>2018</v>
      </c>
      <c r="B11044" s="14" t="s">
        <v>2254</v>
      </c>
      <c r="C11044" s="9">
        <v>43141</v>
      </c>
      <c r="D11044" s="14" t="s">
        <v>537</v>
      </c>
      <c r="E11044" s="1" t="s">
        <v>695</v>
      </c>
      <c r="F11044" s="1">
        <v>5570</v>
      </c>
      <c r="G11044" s="1" t="s">
        <v>269</v>
      </c>
      <c r="H11044" s="1" t="s">
        <v>120</v>
      </c>
      <c r="I11044" s="12">
        <v>48</v>
      </c>
      <c r="J11044" s="11">
        <v>935133</v>
      </c>
      <c r="K11044" s="36" t="s">
        <v>6988</v>
      </c>
      <c r="L11044" s="42" t="s">
        <v>2251</v>
      </c>
    </row>
    <row r="11045" spans="1:12">
      <c r="A11045" s="36">
        <v>2018</v>
      </c>
      <c r="B11045" s="14" t="s">
        <v>2254</v>
      </c>
      <c r="C11045" s="9">
        <v>43141</v>
      </c>
      <c r="D11045" s="14" t="s">
        <v>537</v>
      </c>
      <c r="E11045" s="1" t="s">
        <v>695</v>
      </c>
      <c r="F11045" s="1">
        <v>5570</v>
      </c>
      <c r="G11045" s="1" t="s">
        <v>269</v>
      </c>
      <c r="H11045" s="1" t="s">
        <v>120</v>
      </c>
      <c r="I11045" s="12">
        <v>69</v>
      </c>
      <c r="J11045" s="11">
        <v>935135</v>
      </c>
      <c r="K11045" s="36" t="s">
        <v>6988</v>
      </c>
      <c r="L11045" s="42" t="s">
        <v>2251</v>
      </c>
    </row>
    <row r="11046" spans="1:12">
      <c r="A11046" s="36">
        <v>2018</v>
      </c>
      <c r="B11046" s="14" t="s">
        <v>2254</v>
      </c>
      <c r="C11046" s="9">
        <v>43142</v>
      </c>
      <c r="D11046" s="14" t="s">
        <v>537</v>
      </c>
      <c r="E11046" s="1" t="s">
        <v>695</v>
      </c>
      <c r="F11046" s="1">
        <v>5570</v>
      </c>
      <c r="G11046" s="1" t="s">
        <v>269</v>
      </c>
      <c r="H11046" s="1" t="s">
        <v>120</v>
      </c>
      <c r="I11046" s="12">
        <v>180</v>
      </c>
      <c r="J11046" s="11">
        <v>934744</v>
      </c>
      <c r="K11046" s="36" t="s">
        <v>8364</v>
      </c>
      <c r="L11046" s="42" t="s">
        <v>2251</v>
      </c>
    </row>
    <row r="11047" spans="1:12">
      <c r="A11047" s="36">
        <v>2018</v>
      </c>
      <c r="B11047" s="14" t="s">
        <v>2254</v>
      </c>
      <c r="C11047" s="9">
        <v>43142</v>
      </c>
      <c r="D11047" s="14" t="s">
        <v>537</v>
      </c>
      <c r="E11047" s="1" t="s">
        <v>695</v>
      </c>
      <c r="F11047" s="1">
        <v>5570</v>
      </c>
      <c r="G11047" s="1" t="s">
        <v>269</v>
      </c>
      <c r="H11047" s="1" t="s">
        <v>120</v>
      </c>
      <c r="I11047" s="12">
        <v>60</v>
      </c>
      <c r="J11047" s="11">
        <v>935186</v>
      </c>
      <c r="K11047" s="36" t="s">
        <v>6988</v>
      </c>
      <c r="L11047" s="42" t="s">
        <v>2251</v>
      </c>
    </row>
    <row r="11048" spans="1:12">
      <c r="A11048" s="36">
        <v>2018</v>
      </c>
      <c r="B11048" s="14" t="s">
        <v>2254</v>
      </c>
      <c r="C11048" s="9">
        <v>43146</v>
      </c>
      <c r="D11048" s="14" t="s">
        <v>537</v>
      </c>
      <c r="E11048" s="1" t="s">
        <v>695</v>
      </c>
      <c r="F11048" s="1">
        <v>5730</v>
      </c>
      <c r="G11048" s="1" t="s">
        <v>269</v>
      </c>
      <c r="H11048" s="1" t="s">
        <v>120</v>
      </c>
      <c r="I11048" s="12">
        <v>40</v>
      </c>
      <c r="J11048" s="11">
        <v>935355</v>
      </c>
      <c r="K11048" s="36" t="s">
        <v>8364</v>
      </c>
      <c r="L11048" s="42" t="s">
        <v>2251</v>
      </c>
    </row>
    <row r="11049" spans="1:12">
      <c r="A11049" s="36">
        <v>2018</v>
      </c>
      <c r="B11049" s="14" t="s">
        <v>2254</v>
      </c>
      <c r="C11049" s="9">
        <v>43146</v>
      </c>
      <c r="D11049" s="14" t="s">
        <v>537</v>
      </c>
      <c r="E11049" s="1" t="s">
        <v>695</v>
      </c>
      <c r="F11049" s="1">
        <v>5730</v>
      </c>
      <c r="G11049" s="1" t="s">
        <v>269</v>
      </c>
      <c r="H11049" s="1" t="s">
        <v>120</v>
      </c>
      <c r="I11049" s="12">
        <v>82</v>
      </c>
      <c r="J11049" s="11">
        <v>935279</v>
      </c>
      <c r="K11049" s="36" t="s">
        <v>8364</v>
      </c>
      <c r="L11049" s="42" t="s">
        <v>2251</v>
      </c>
    </row>
    <row r="11050" spans="1:12">
      <c r="A11050" s="36">
        <v>2018</v>
      </c>
      <c r="B11050" s="14" t="s">
        <v>2254</v>
      </c>
      <c r="C11050" s="9">
        <v>43146</v>
      </c>
      <c r="D11050" s="14" t="s">
        <v>537</v>
      </c>
      <c r="E11050" s="1" t="s">
        <v>695</v>
      </c>
      <c r="F11050" s="1">
        <v>5730</v>
      </c>
      <c r="G11050" s="1" t="s">
        <v>269</v>
      </c>
      <c r="H11050" s="1" t="s">
        <v>120</v>
      </c>
      <c r="I11050" s="12">
        <v>58</v>
      </c>
      <c r="J11050" s="11">
        <v>935244</v>
      </c>
      <c r="K11050" s="36" t="s">
        <v>8364</v>
      </c>
      <c r="L11050" s="42" t="s">
        <v>2251</v>
      </c>
    </row>
    <row r="11051" spans="1:12">
      <c r="A11051" s="36">
        <v>2018</v>
      </c>
      <c r="B11051" s="14" t="s">
        <v>2254</v>
      </c>
      <c r="C11051" s="9">
        <v>43146</v>
      </c>
      <c r="D11051" s="14" t="s">
        <v>537</v>
      </c>
      <c r="E11051" s="1" t="s">
        <v>695</v>
      </c>
      <c r="F11051" s="1">
        <v>5730</v>
      </c>
      <c r="G11051" s="1" t="s">
        <v>269</v>
      </c>
      <c r="H11051" s="1" t="s">
        <v>120</v>
      </c>
      <c r="I11051" s="12">
        <v>70</v>
      </c>
      <c r="J11051" s="11">
        <v>935239</v>
      </c>
      <c r="K11051" s="36" t="s">
        <v>8364</v>
      </c>
      <c r="L11051" s="42" t="s">
        <v>2251</v>
      </c>
    </row>
    <row r="11052" spans="1:12">
      <c r="A11052" s="36">
        <v>2018</v>
      </c>
      <c r="B11052" s="14" t="s">
        <v>2254</v>
      </c>
      <c r="C11052" s="9">
        <v>43147</v>
      </c>
      <c r="D11052" s="14" t="s">
        <v>537</v>
      </c>
      <c r="E11052" s="1" t="s">
        <v>695</v>
      </c>
      <c r="F11052" s="1">
        <v>5730</v>
      </c>
      <c r="G11052" s="1" t="s">
        <v>269</v>
      </c>
      <c r="H11052" s="1" t="s">
        <v>120</v>
      </c>
      <c r="I11052" s="12">
        <v>64</v>
      </c>
      <c r="J11052" s="11">
        <v>935248</v>
      </c>
      <c r="K11052" s="36" t="s">
        <v>8364</v>
      </c>
      <c r="L11052" s="42" t="s">
        <v>2251</v>
      </c>
    </row>
    <row r="11053" spans="1:12">
      <c r="A11053" s="36">
        <v>2018</v>
      </c>
      <c r="B11053" s="14" t="s">
        <v>2254</v>
      </c>
      <c r="C11053" s="9">
        <v>43149</v>
      </c>
      <c r="D11053" s="14" t="s">
        <v>537</v>
      </c>
      <c r="E11053" s="1" t="s">
        <v>695</v>
      </c>
      <c r="F11053" s="1">
        <v>5730</v>
      </c>
      <c r="G11053" s="1" t="s">
        <v>269</v>
      </c>
      <c r="H11053" s="1" t="s">
        <v>120</v>
      </c>
      <c r="I11053" s="12">
        <v>42</v>
      </c>
      <c r="J11053" s="11">
        <v>935419</v>
      </c>
      <c r="K11053" s="36" t="s">
        <v>8364</v>
      </c>
      <c r="L11053" s="42" t="s">
        <v>2251</v>
      </c>
    </row>
    <row r="11054" spans="1:12">
      <c r="A11054" s="36">
        <v>2018</v>
      </c>
      <c r="B11054" s="14" t="s">
        <v>2254</v>
      </c>
      <c r="C11054" s="9">
        <v>43151</v>
      </c>
      <c r="D11054" s="14" t="s">
        <v>537</v>
      </c>
      <c r="E11054" s="1" t="s">
        <v>695</v>
      </c>
      <c r="F11054" s="1">
        <v>5730</v>
      </c>
      <c r="G11054" s="1" t="s">
        <v>269</v>
      </c>
      <c r="H11054" s="1" t="s">
        <v>120</v>
      </c>
      <c r="I11054" s="12">
        <v>80</v>
      </c>
      <c r="J11054" s="11">
        <v>935520</v>
      </c>
      <c r="K11054" s="36" t="s">
        <v>8364</v>
      </c>
      <c r="L11054" s="42" t="s">
        <v>2251</v>
      </c>
    </row>
    <row r="11055" spans="1:12">
      <c r="A11055" s="36">
        <v>2018</v>
      </c>
      <c r="B11055" s="14" t="s">
        <v>2254</v>
      </c>
      <c r="C11055" s="9">
        <v>43151</v>
      </c>
      <c r="D11055" s="14" t="s">
        <v>537</v>
      </c>
      <c r="E11055" s="1" t="s">
        <v>695</v>
      </c>
      <c r="F11055" s="1">
        <v>5730</v>
      </c>
      <c r="G11055" s="1" t="s">
        <v>269</v>
      </c>
      <c r="H11055" s="1" t="s">
        <v>120</v>
      </c>
      <c r="I11055" s="12">
        <v>80</v>
      </c>
      <c r="J11055" s="11">
        <v>935561</v>
      </c>
      <c r="K11055" s="36" t="s">
        <v>8364</v>
      </c>
      <c r="L11055" s="42" t="s">
        <v>2251</v>
      </c>
    </row>
    <row r="11056" spans="1:12">
      <c r="A11056" s="36">
        <v>2018</v>
      </c>
      <c r="B11056" s="14" t="s">
        <v>2254</v>
      </c>
      <c r="C11056" s="9">
        <v>43153</v>
      </c>
      <c r="D11056" s="14" t="s">
        <v>537</v>
      </c>
      <c r="E11056" s="1" t="s">
        <v>695</v>
      </c>
      <c r="F11056" s="1">
        <v>5730</v>
      </c>
      <c r="G11056" s="1" t="s">
        <v>269</v>
      </c>
      <c r="H11056" s="1" t="s">
        <v>120</v>
      </c>
      <c r="I11056" s="12">
        <v>123</v>
      </c>
      <c r="J11056" s="11">
        <v>935581</v>
      </c>
      <c r="K11056" s="36" t="s">
        <v>8364</v>
      </c>
      <c r="L11056" s="42" t="s">
        <v>2251</v>
      </c>
    </row>
    <row r="11057" spans="1:12">
      <c r="A11057" s="36">
        <v>2018</v>
      </c>
      <c r="B11057" s="14" t="s">
        <v>2254</v>
      </c>
      <c r="C11057" s="9">
        <v>43153</v>
      </c>
      <c r="D11057" s="14" t="s">
        <v>537</v>
      </c>
      <c r="E11057" s="1" t="s">
        <v>695</v>
      </c>
      <c r="F11057" s="1">
        <v>5730</v>
      </c>
      <c r="G11057" s="1" t="s">
        <v>269</v>
      </c>
      <c r="H11057" s="1" t="s">
        <v>120</v>
      </c>
      <c r="I11057" s="12">
        <v>100</v>
      </c>
      <c r="J11057" s="11">
        <v>935539</v>
      </c>
      <c r="K11057" s="36" t="s">
        <v>8364</v>
      </c>
      <c r="L11057" s="42" t="s">
        <v>2251</v>
      </c>
    </row>
    <row r="11058" spans="1:12">
      <c r="A11058" s="36">
        <v>2018</v>
      </c>
      <c r="B11058" s="14" t="s">
        <v>2254</v>
      </c>
      <c r="C11058" s="9">
        <v>43155</v>
      </c>
      <c r="D11058" s="14" t="s">
        <v>537</v>
      </c>
      <c r="E11058" s="1" t="s">
        <v>695</v>
      </c>
      <c r="F11058" s="1">
        <v>5730</v>
      </c>
      <c r="G11058" s="1" t="s">
        <v>269</v>
      </c>
      <c r="H11058" s="1" t="s">
        <v>120</v>
      </c>
      <c r="I11058" s="12">
        <v>90</v>
      </c>
      <c r="J11058" s="11">
        <v>935543</v>
      </c>
      <c r="K11058" s="36" t="s">
        <v>8364</v>
      </c>
      <c r="L11058" s="42" t="s">
        <v>2251</v>
      </c>
    </row>
    <row r="11059" spans="1:12">
      <c r="A11059" s="36">
        <v>2018</v>
      </c>
      <c r="B11059" s="14" t="s">
        <v>2254</v>
      </c>
      <c r="C11059" s="9">
        <v>43157</v>
      </c>
      <c r="D11059" s="14" t="s">
        <v>537</v>
      </c>
      <c r="E11059" s="1" t="s">
        <v>695</v>
      </c>
      <c r="F11059" s="1">
        <v>5730</v>
      </c>
      <c r="G11059" s="1" t="s">
        <v>269</v>
      </c>
      <c r="H11059" s="1" t="s">
        <v>120</v>
      </c>
      <c r="I11059" s="12">
        <v>100</v>
      </c>
      <c r="J11059" s="11">
        <v>935702</v>
      </c>
      <c r="K11059" s="36" t="s">
        <v>8364</v>
      </c>
      <c r="L11059" s="42" t="s">
        <v>2251</v>
      </c>
    </row>
    <row r="11060" spans="1:12">
      <c r="A11060" s="36">
        <v>2018</v>
      </c>
      <c r="B11060" s="14" t="s">
        <v>2254</v>
      </c>
      <c r="C11060" s="9">
        <v>43157</v>
      </c>
      <c r="D11060" s="14" t="s">
        <v>537</v>
      </c>
      <c r="E11060" s="1" t="s">
        <v>695</v>
      </c>
      <c r="F11060" s="1">
        <v>5730</v>
      </c>
      <c r="G11060" s="1" t="s">
        <v>269</v>
      </c>
      <c r="H11060" s="1" t="s">
        <v>120</v>
      </c>
      <c r="I11060" s="12">
        <v>20</v>
      </c>
      <c r="J11060" s="11">
        <v>935704</v>
      </c>
      <c r="K11060" s="36" t="s">
        <v>8364</v>
      </c>
      <c r="L11060" s="42" t="s">
        <v>2251</v>
      </c>
    </row>
    <row r="11061" spans="1:12">
      <c r="A11061" s="36">
        <v>2018</v>
      </c>
      <c r="B11061" s="14" t="s">
        <v>2254</v>
      </c>
      <c r="C11061" s="9">
        <v>43158</v>
      </c>
      <c r="D11061" s="14" t="s">
        <v>537</v>
      </c>
      <c r="E11061" s="1" t="s">
        <v>695</v>
      </c>
      <c r="F11061" s="1">
        <v>5730</v>
      </c>
      <c r="G11061" s="1" t="s">
        <v>269</v>
      </c>
      <c r="H11061" s="1" t="s">
        <v>120</v>
      </c>
      <c r="I11061" s="12">
        <v>73</v>
      </c>
      <c r="J11061" s="11">
        <v>935438</v>
      </c>
      <c r="K11061" s="36" t="s">
        <v>8364</v>
      </c>
      <c r="L11061" s="42" t="s">
        <v>2251</v>
      </c>
    </row>
    <row r="11062" spans="1:12">
      <c r="A11062" s="36">
        <v>2018</v>
      </c>
      <c r="B11062" s="14" t="s">
        <v>2254</v>
      </c>
      <c r="C11062" s="9">
        <v>43132</v>
      </c>
      <c r="D11062" s="14" t="s">
        <v>537</v>
      </c>
      <c r="E11062" s="1" t="s">
        <v>13</v>
      </c>
      <c r="F11062" s="1">
        <v>5072</v>
      </c>
      <c r="G11062" s="1" t="s">
        <v>137</v>
      </c>
      <c r="H11062" s="1" t="s">
        <v>551</v>
      </c>
      <c r="I11062" s="12">
        <v>56</v>
      </c>
      <c r="J11062" s="11" t="s">
        <v>8365</v>
      </c>
      <c r="K11062" s="36" t="s">
        <v>7967</v>
      </c>
      <c r="L11062" s="42" t="s">
        <v>522</v>
      </c>
    </row>
    <row r="11063" spans="1:12">
      <c r="A11063" s="36">
        <v>2018</v>
      </c>
      <c r="B11063" s="14" t="s">
        <v>2254</v>
      </c>
      <c r="C11063" s="9">
        <v>43132</v>
      </c>
      <c r="D11063" s="14" t="s">
        <v>537</v>
      </c>
      <c r="E11063" s="1" t="s">
        <v>13</v>
      </c>
      <c r="F11063" s="1">
        <v>5072</v>
      </c>
      <c r="G11063" s="1" t="s">
        <v>137</v>
      </c>
      <c r="H11063" s="1" t="s">
        <v>283</v>
      </c>
      <c r="I11063" s="12">
        <v>59</v>
      </c>
      <c r="J11063" s="11" t="s">
        <v>8366</v>
      </c>
      <c r="K11063" s="36" t="s">
        <v>7967</v>
      </c>
      <c r="L11063" s="42" t="s">
        <v>522</v>
      </c>
    </row>
    <row r="11064" spans="1:12">
      <c r="A11064" s="36">
        <v>2018</v>
      </c>
      <c r="B11064" s="14" t="s">
        <v>2254</v>
      </c>
      <c r="C11064" s="9">
        <v>43136</v>
      </c>
      <c r="D11064" s="14" t="s">
        <v>537</v>
      </c>
      <c r="E11064" s="1" t="s">
        <v>13</v>
      </c>
      <c r="F11064" s="1">
        <v>5057</v>
      </c>
      <c r="G11064" s="1" t="s">
        <v>137</v>
      </c>
      <c r="H11064" s="1" t="s">
        <v>650</v>
      </c>
      <c r="I11064" s="12">
        <v>72</v>
      </c>
      <c r="J11064" s="11" t="s">
        <v>8367</v>
      </c>
      <c r="K11064" s="36" t="s">
        <v>6991</v>
      </c>
      <c r="L11064" s="42" t="s">
        <v>522</v>
      </c>
    </row>
    <row r="11065" spans="1:12">
      <c r="A11065" s="36">
        <v>2018</v>
      </c>
      <c r="B11065" s="14" t="s">
        <v>2254</v>
      </c>
      <c r="C11065" s="9">
        <v>43136</v>
      </c>
      <c r="D11065" s="14" t="s">
        <v>537</v>
      </c>
      <c r="E11065" s="1" t="s">
        <v>13</v>
      </c>
      <c r="F11065" s="1">
        <v>5072</v>
      </c>
      <c r="G11065" s="1" t="s">
        <v>137</v>
      </c>
      <c r="H11065" s="1" t="s">
        <v>650</v>
      </c>
      <c r="I11065" s="12">
        <v>169</v>
      </c>
      <c r="J11065" s="11" t="s">
        <v>8368</v>
      </c>
      <c r="K11065" s="36" t="s">
        <v>7967</v>
      </c>
      <c r="L11065" s="42" t="s">
        <v>522</v>
      </c>
    </row>
    <row r="11066" spans="1:12">
      <c r="A11066" s="36">
        <v>2018</v>
      </c>
      <c r="B11066" s="14" t="s">
        <v>2254</v>
      </c>
      <c r="C11066" s="9">
        <v>43141</v>
      </c>
      <c r="D11066" s="14" t="s">
        <v>537</v>
      </c>
      <c r="E11066" s="1" t="s">
        <v>13</v>
      </c>
      <c r="F11066" s="1">
        <v>5072</v>
      </c>
      <c r="G11066" s="1" t="s">
        <v>137</v>
      </c>
      <c r="H11066" s="1" t="s">
        <v>551</v>
      </c>
      <c r="I11066" s="12">
        <v>39</v>
      </c>
      <c r="J11066" s="11" t="s">
        <v>8369</v>
      </c>
      <c r="K11066" s="36" t="s">
        <v>8370</v>
      </c>
      <c r="L11066" s="42" t="s">
        <v>522</v>
      </c>
    </row>
    <row r="11067" spans="1:12">
      <c r="A11067" s="36">
        <v>2018</v>
      </c>
      <c r="B11067" s="14" t="s">
        <v>2254</v>
      </c>
      <c r="C11067" s="9">
        <v>43139</v>
      </c>
      <c r="D11067" s="14" t="s">
        <v>537</v>
      </c>
      <c r="E11067" s="1" t="s">
        <v>13</v>
      </c>
      <c r="F11067" s="1">
        <v>5072</v>
      </c>
      <c r="G11067" s="1" t="s">
        <v>137</v>
      </c>
      <c r="H11067" s="1" t="s">
        <v>551</v>
      </c>
      <c r="I11067" s="12">
        <v>82</v>
      </c>
      <c r="J11067" s="11" t="s">
        <v>8371</v>
      </c>
      <c r="K11067" s="36" t="s">
        <v>8372</v>
      </c>
      <c r="L11067" s="42" t="s">
        <v>522</v>
      </c>
    </row>
    <row r="11068" spans="1:12">
      <c r="A11068" s="36">
        <v>2018</v>
      </c>
      <c r="B11068" s="14" t="s">
        <v>2254</v>
      </c>
      <c r="C11068" s="9">
        <v>43132</v>
      </c>
      <c r="D11068" s="14" t="s">
        <v>537</v>
      </c>
      <c r="E11068" s="1" t="s">
        <v>308</v>
      </c>
      <c r="F11068" s="1">
        <v>4522</v>
      </c>
      <c r="G11068" s="1" t="s">
        <v>137</v>
      </c>
      <c r="H11068" s="1" t="s">
        <v>299</v>
      </c>
      <c r="I11068" s="12">
        <v>124</v>
      </c>
      <c r="J11068" s="11" t="s">
        <v>8373</v>
      </c>
      <c r="K11068" s="36" t="s">
        <v>8374</v>
      </c>
      <c r="L11068" s="42" t="s">
        <v>522</v>
      </c>
    </row>
    <row r="11069" spans="1:12">
      <c r="A11069" s="36">
        <v>2018</v>
      </c>
      <c r="B11069" s="14" t="s">
        <v>2254</v>
      </c>
      <c r="C11069" s="9">
        <v>43133</v>
      </c>
      <c r="D11069" s="14" t="s">
        <v>537</v>
      </c>
      <c r="E11069" s="1" t="s">
        <v>308</v>
      </c>
      <c r="F11069" s="1">
        <v>4522</v>
      </c>
      <c r="G11069" s="1" t="s">
        <v>137</v>
      </c>
      <c r="H11069" s="1" t="s">
        <v>299</v>
      </c>
      <c r="I11069" s="12">
        <v>103</v>
      </c>
      <c r="J11069" s="11" t="s">
        <v>8375</v>
      </c>
      <c r="K11069" s="36" t="s">
        <v>5448</v>
      </c>
      <c r="L11069" s="42" t="s">
        <v>522</v>
      </c>
    </row>
    <row r="11070" spans="1:12">
      <c r="A11070" s="36">
        <v>2018</v>
      </c>
      <c r="B11070" s="14" t="s">
        <v>2254</v>
      </c>
      <c r="C11070" s="9">
        <v>43133</v>
      </c>
      <c r="D11070" s="14" t="s">
        <v>537</v>
      </c>
      <c r="E11070" s="1" t="s">
        <v>308</v>
      </c>
      <c r="F11070" s="1">
        <v>4522</v>
      </c>
      <c r="G11070" s="1" t="s">
        <v>137</v>
      </c>
      <c r="H11070" s="1" t="s">
        <v>299</v>
      </c>
      <c r="I11070" s="12">
        <v>107</v>
      </c>
      <c r="J11070" s="11" t="s">
        <v>8376</v>
      </c>
      <c r="K11070" s="36" t="s">
        <v>5448</v>
      </c>
      <c r="L11070" s="42" t="s">
        <v>522</v>
      </c>
    </row>
    <row r="11071" spans="1:12">
      <c r="A11071" s="36">
        <v>2018</v>
      </c>
      <c r="B11071" s="14" t="s">
        <v>2254</v>
      </c>
      <c r="C11071" s="9">
        <v>43138</v>
      </c>
      <c r="D11071" s="14" t="s">
        <v>537</v>
      </c>
      <c r="E11071" s="1" t="s">
        <v>308</v>
      </c>
      <c r="F11071" s="1">
        <v>4522</v>
      </c>
      <c r="G11071" s="1" t="s">
        <v>137</v>
      </c>
      <c r="H11071" s="1" t="s">
        <v>283</v>
      </c>
      <c r="I11071" s="12">
        <v>164</v>
      </c>
      <c r="J11071" s="11" t="s">
        <v>8377</v>
      </c>
      <c r="K11071" s="36" t="s">
        <v>8374</v>
      </c>
      <c r="L11071" s="42" t="s">
        <v>522</v>
      </c>
    </row>
    <row r="11072" spans="1:12">
      <c r="A11072" s="36">
        <v>2018</v>
      </c>
      <c r="B11072" s="14" t="s">
        <v>2254</v>
      </c>
      <c r="C11072" s="9">
        <v>43138</v>
      </c>
      <c r="D11072" s="14" t="s">
        <v>537</v>
      </c>
      <c r="E11072" s="1" t="s">
        <v>308</v>
      </c>
      <c r="F11072" s="1">
        <v>4522</v>
      </c>
      <c r="G11072" s="1" t="s">
        <v>137</v>
      </c>
      <c r="H11072" s="1" t="s">
        <v>283</v>
      </c>
      <c r="I11072" s="12">
        <v>46</v>
      </c>
      <c r="J11072" s="11" t="s">
        <v>7014</v>
      </c>
      <c r="K11072" s="36" t="s">
        <v>5448</v>
      </c>
      <c r="L11072" s="42" t="s">
        <v>522</v>
      </c>
    </row>
    <row r="11073" spans="1:12">
      <c r="A11073" s="36">
        <v>2018</v>
      </c>
      <c r="B11073" s="14" t="s">
        <v>2254</v>
      </c>
      <c r="C11073" s="9">
        <v>43140</v>
      </c>
      <c r="D11073" s="14" t="s">
        <v>537</v>
      </c>
      <c r="E11073" s="1" t="s">
        <v>308</v>
      </c>
      <c r="F11073" s="1">
        <v>4522</v>
      </c>
      <c r="G11073" s="1" t="s">
        <v>137</v>
      </c>
      <c r="H11073" s="1" t="s">
        <v>283</v>
      </c>
      <c r="I11073" s="12">
        <v>143</v>
      </c>
      <c r="J11073" s="11" t="s">
        <v>8378</v>
      </c>
      <c r="K11073" s="36" t="s">
        <v>5448</v>
      </c>
      <c r="L11073" s="42" t="s">
        <v>522</v>
      </c>
    </row>
    <row r="11074" spans="1:12">
      <c r="A11074" s="36">
        <v>2018</v>
      </c>
      <c r="B11074" s="14" t="s">
        <v>2254</v>
      </c>
      <c r="C11074" s="9">
        <v>43140</v>
      </c>
      <c r="D11074" s="14" t="s">
        <v>537</v>
      </c>
      <c r="E11074" s="1" t="s">
        <v>308</v>
      </c>
      <c r="F11074" s="1">
        <v>4522</v>
      </c>
      <c r="G11074" s="1" t="s">
        <v>137</v>
      </c>
      <c r="H11074" s="1" t="s">
        <v>283</v>
      </c>
      <c r="I11074" s="12">
        <v>124</v>
      </c>
      <c r="J11074" s="11" t="s">
        <v>7002</v>
      </c>
      <c r="K11074" s="36" t="s">
        <v>5448</v>
      </c>
      <c r="L11074" s="42" t="s">
        <v>522</v>
      </c>
    </row>
    <row r="11075" spans="1:12">
      <c r="A11075" s="36">
        <v>2018</v>
      </c>
      <c r="B11075" s="14" t="s">
        <v>2254</v>
      </c>
      <c r="C11075" s="9">
        <v>43143</v>
      </c>
      <c r="D11075" s="14" t="s">
        <v>537</v>
      </c>
      <c r="E11075" s="1" t="s">
        <v>308</v>
      </c>
      <c r="F11075" s="1">
        <v>4522</v>
      </c>
      <c r="G11075" s="1" t="s">
        <v>137</v>
      </c>
      <c r="H11075" s="1" t="s">
        <v>299</v>
      </c>
      <c r="I11075" s="12">
        <v>134</v>
      </c>
      <c r="J11075" s="11" t="s">
        <v>8379</v>
      </c>
      <c r="K11075" s="36" t="s">
        <v>8380</v>
      </c>
      <c r="L11075" s="42" t="s">
        <v>522</v>
      </c>
    </row>
    <row r="11076" spans="1:12">
      <c r="A11076" s="36">
        <v>2018</v>
      </c>
      <c r="B11076" s="14" t="s">
        <v>2254</v>
      </c>
      <c r="C11076" s="9">
        <v>43148</v>
      </c>
      <c r="D11076" s="14" t="s">
        <v>537</v>
      </c>
      <c r="E11076" s="1" t="s">
        <v>308</v>
      </c>
      <c r="F11076" s="1">
        <v>4524</v>
      </c>
      <c r="G11076" s="1" t="s">
        <v>137</v>
      </c>
      <c r="H11076" s="1" t="s">
        <v>299</v>
      </c>
      <c r="I11076" s="12">
        <v>112</v>
      </c>
      <c r="J11076" s="11" t="s">
        <v>3421</v>
      </c>
      <c r="K11076" s="36" t="s">
        <v>7078</v>
      </c>
      <c r="L11076" s="42" t="s">
        <v>522</v>
      </c>
    </row>
    <row r="11077" spans="1:12">
      <c r="A11077" s="36">
        <v>2018</v>
      </c>
      <c r="B11077" s="14" t="s">
        <v>2254</v>
      </c>
      <c r="C11077" s="9">
        <v>43148</v>
      </c>
      <c r="D11077" s="14" t="s">
        <v>537</v>
      </c>
      <c r="E11077" s="1" t="s">
        <v>308</v>
      </c>
      <c r="F11077" s="1">
        <v>4524</v>
      </c>
      <c r="G11077" s="1" t="s">
        <v>137</v>
      </c>
      <c r="H11077" s="1" t="s">
        <v>283</v>
      </c>
      <c r="I11077" s="12">
        <v>86</v>
      </c>
      <c r="J11077" s="11" t="s">
        <v>8381</v>
      </c>
      <c r="K11077" s="36" t="s">
        <v>7078</v>
      </c>
      <c r="L11077" s="42" t="s">
        <v>522</v>
      </c>
    </row>
    <row r="11078" spans="1:12">
      <c r="A11078" s="36">
        <v>2018</v>
      </c>
      <c r="B11078" s="14" t="s">
        <v>2254</v>
      </c>
      <c r="C11078" s="9">
        <v>43149</v>
      </c>
      <c r="D11078" s="14" t="s">
        <v>537</v>
      </c>
      <c r="E11078" s="1" t="s">
        <v>308</v>
      </c>
      <c r="F11078" s="1">
        <v>4524</v>
      </c>
      <c r="G11078" s="1" t="s">
        <v>137</v>
      </c>
      <c r="H11078" s="1" t="s">
        <v>299</v>
      </c>
      <c r="I11078" s="12">
        <v>41</v>
      </c>
      <c r="J11078" s="11" t="s">
        <v>593</v>
      </c>
      <c r="K11078" s="36" t="s">
        <v>8380</v>
      </c>
      <c r="L11078" s="42" t="s">
        <v>522</v>
      </c>
    </row>
    <row r="11079" spans="1:12">
      <c r="A11079" s="36">
        <v>2018</v>
      </c>
      <c r="B11079" s="14" t="s">
        <v>2254</v>
      </c>
      <c r="C11079" s="9">
        <v>43152</v>
      </c>
      <c r="D11079" s="14" t="s">
        <v>537</v>
      </c>
      <c r="E11079" s="1" t="s">
        <v>308</v>
      </c>
      <c r="F11079" s="1">
        <v>4524</v>
      </c>
      <c r="G11079" s="1" t="s">
        <v>137</v>
      </c>
      <c r="H11079" s="1" t="s">
        <v>299</v>
      </c>
      <c r="I11079" s="12">
        <v>150</v>
      </c>
      <c r="J11079" s="11" t="s">
        <v>8382</v>
      </c>
      <c r="K11079" s="36" t="s">
        <v>8380</v>
      </c>
      <c r="L11079" s="42" t="s">
        <v>522</v>
      </c>
    </row>
    <row r="11080" spans="1:12">
      <c r="A11080" s="36">
        <v>2018</v>
      </c>
      <c r="B11080" s="14" t="s">
        <v>2254</v>
      </c>
      <c r="C11080" s="9">
        <v>43153</v>
      </c>
      <c r="D11080" s="14" t="s">
        <v>537</v>
      </c>
      <c r="E11080" s="1" t="s">
        <v>308</v>
      </c>
      <c r="F11080" s="1">
        <v>4524</v>
      </c>
      <c r="G11080" s="1" t="s">
        <v>137</v>
      </c>
      <c r="H11080" s="1" t="s">
        <v>299</v>
      </c>
      <c r="I11080" s="12">
        <v>95</v>
      </c>
      <c r="J11080" s="11" t="s">
        <v>693</v>
      </c>
      <c r="K11080" s="36" t="s">
        <v>8380</v>
      </c>
      <c r="L11080" s="42" t="s">
        <v>522</v>
      </c>
    </row>
    <row r="11081" spans="1:12">
      <c r="A11081" s="36">
        <v>2018</v>
      </c>
      <c r="B11081" s="14" t="s">
        <v>2254</v>
      </c>
      <c r="C11081" s="9">
        <v>43156</v>
      </c>
      <c r="D11081" s="14" t="s">
        <v>537</v>
      </c>
      <c r="E11081" s="1" t="s">
        <v>308</v>
      </c>
      <c r="F11081" s="1">
        <v>4524</v>
      </c>
      <c r="G11081" s="1" t="s">
        <v>137</v>
      </c>
      <c r="H11081" s="1" t="s">
        <v>299</v>
      </c>
      <c r="I11081" s="12">
        <v>127</v>
      </c>
      <c r="J11081" s="11" t="s">
        <v>8383</v>
      </c>
      <c r="K11081" s="36" t="s">
        <v>8384</v>
      </c>
      <c r="L11081" s="42" t="s">
        <v>522</v>
      </c>
    </row>
    <row r="11082" spans="1:12">
      <c r="A11082" s="36">
        <v>2018</v>
      </c>
      <c r="B11082" s="14" t="s">
        <v>2254</v>
      </c>
      <c r="C11082" s="9">
        <v>43156</v>
      </c>
      <c r="D11082" s="14" t="s">
        <v>537</v>
      </c>
      <c r="E11082" s="1" t="s">
        <v>308</v>
      </c>
      <c r="F11082" s="1">
        <v>4524</v>
      </c>
      <c r="G11082" s="1" t="s">
        <v>137</v>
      </c>
      <c r="H11082" s="1" t="s">
        <v>299</v>
      </c>
      <c r="I11082" s="12">
        <v>89</v>
      </c>
      <c r="J11082" s="11" t="s">
        <v>8385</v>
      </c>
      <c r="K11082" s="36" t="s">
        <v>8386</v>
      </c>
      <c r="L11082" s="42" t="s">
        <v>522</v>
      </c>
    </row>
    <row r="11083" spans="1:12">
      <c r="A11083" s="36">
        <v>2018</v>
      </c>
      <c r="B11083" s="14" t="s">
        <v>2254</v>
      </c>
      <c r="C11083" s="9">
        <v>43159</v>
      </c>
      <c r="D11083" s="14" t="s">
        <v>537</v>
      </c>
      <c r="E11083" s="1" t="s">
        <v>308</v>
      </c>
      <c r="F11083" s="1">
        <v>4524</v>
      </c>
      <c r="G11083" s="1" t="s">
        <v>137</v>
      </c>
      <c r="H11083" s="1" t="s">
        <v>299</v>
      </c>
      <c r="I11083" s="12">
        <v>133</v>
      </c>
      <c r="J11083" s="11" t="s">
        <v>1772</v>
      </c>
      <c r="K11083" s="36" t="s">
        <v>8386</v>
      </c>
      <c r="L11083" s="42" t="s">
        <v>522</v>
      </c>
    </row>
    <row r="11084" spans="1:12">
      <c r="A11084" s="36">
        <v>2018</v>
      </c>
      <c r="B11084" s="14" t="s">
        <v>2254</v>
      </c>
      <c r="C11084" s="9">
        <v>43134</v>
      </c>
      <c r="D11084" s="14" t="s">
        <v>809</v>
      </c>
      <c r="E11084" s="1" t="s">
        <v>1342</v>
      </c>
      <c r="F11084" s="1">
        <v>5205</v>
      </c>
      <c r="G11084" s="1" t="s">
        <v>137</v>
      </c>
      <c r="H11084" s="1" t="s">
        <v>551</v>
      </c>
      <c r="I11084" s="12">
        <v>40</v>
      </c>
      <c r="J11084" s="11" t="s">
        <v>6128</v>
      </c>
      <c r="K11084" s="36" t="s">
        <v>8387</v>
      </c>
      <c r="L11084" s="42" t="s">
        <v>522</v>
      </c>
    </row>
    <row r="11085" spans="1:12">
      <c r="A11085" s="36">
        <v>2018</v>
      </c>
      <c r="B11085" s="14" t="s">
        <v>2254</v>
      </c>
      <c r="C11085" s="9">
        <v>43137</v>
      </c>
      <c r="D11085" s="14" t="s">
        <v>809</v>
      </c>
      <c r="E11085" s="1" t="s">
        <v>1342</v>
      </c>
      <c r="F11085" s="1">
        <v>5205</v>
      </c>
      <c r="G11085" s="1" t="s">
        <v>137</v>
      </c>
      <c r="H11085" s="1" t="s">
        <v>551</v>
      </c>
      <c r="I11085" s="12">
        <v>32</v>
      </c>
      <c r="J11085" s="11" t="s">
        <v>8388</v>
      </c>
      <c r="K11085" s="36" t="s">
        <v>8387</v>
      </c>
      <c r="L11085" s="42" t="s">
        <v>522</v>
      </c>
    </row>
    <row r="11086" spans="1:12">
      <c r="A11086" s="36">
        <v>2018</v>
      </c>
      <c r="B11086" s="14" t="s">
        <v>2254</v>
      </c>
      <c r="C11086" s="9">
        <v>43139</v>
      </c>
      <c r="D11086" s="14" t="s">
        <v>809</v>
      </c>
      <c r="E11086" s="1" t="s">
        <v>1342</v>
      </c>
      <c r="F11086" s="1">
        <v>5205</v>
      </c>
      <c r="G11086" s="1" t="s">
        <v>137</v>
      </c>
      <c r="H11086" s="1" t="s">
        <v>551</v>
      </c>
      <c r="I11086" s="12">
        <v>36</v>
      </c>
      <c r="J11086" s="11" t="s">
        <v>6339</v>
      </c>
      <c r="K11086" s="36" t="s">
        <v>8387</v>
      </c>
      <c r="L11086" s="42" t="s">
        <v>522</v>
      </c>
    </row>
    <row r="11087" spans="1:12">
      <c r="A11087" s="36">
        <v>2018</v>
      </c>
      <c r="B11087" s="14" t="s">
        <v>2254</v>
      </c>
      <c r="C11087" s="9">
        <v>43152</v>
      </c>
      <c r="D11087" s="14" t="s">
        <v>537</v>
      </c>
      <c r="E11087" s="1" t="s">
        <v>13</v>
      </c>
      <c r="F11087" s="1">
        <v>5070</v>
      </c>
      <c r="G11087" s="1" t="s">
        <v>697</v>
      </c>
      <c r="H11087" s="1" t="s">
        <v>698</v>
      </c>
      <c r="I11087" s="12">
        <v>40</v>
      </c>
      <c r="J11087" s="11">
        <v>7040</v>
      </c>
      <c r="K11087" s="36" t="s">
        <v>6523</v>
      </c>
      <c r="L11087" s="42" t="s">
        <v>794</v>
      </c>
    </row>
    <row r="11088" spans="1:12">
      <c r="A11088" s="36">
        <v>2018</v>
      </c>
      <c r="B11088" s="14" t="s">
        <v>2254</v>
      </c>
      <c r="C11088" s="9">
        <v>43135</v>
      </c>
      <c r="D11088" s="14" t="s">
        <v>537</v>
      </c>
      <c r="E11088" s="1" t="s">
        <v>13</v>
      </c>
      <c r="F11088" s="1">
        <v>5070</v>
      </c>
      <c r="G11088" s="1" t="s">
        <v>697</v>
      </c>
      <c r="H11088" s="1" t="s">
        <v>698</v>
      </c>
      <c r="I11088" s="12">
        <v>82</v>
      </c>
      <c r="J11088" s="11">
        <v>7025</v>
      </c>
      <c r="K11088" s="36" t="s">
        <v>6521</v>
      </c>
      <c r="L11088" s="42" t="s">
        <v>794</v>
      </c>
    </row>
    <row r="11089" spans="1:12">
      <c r="A11089" s="36">
        <v>2018</v>
      </c>
      <c r="B11089" s="14" t="s">
        <v>2254</v>
      </c>
      <c r="C11089" s="9">
        <v>43132</v>
      </c>
      <c r="D11089" s="14" t="s">
        <v>537</v>
      </c>
      <c r="E11089" s="1" t="s">
        <v>13</v>
      </c>
      <c r="F11089" s="1">
        <v>5070</v>
      </c>
      <c r="G11089" s="1" t="s">
        <v>697</v>
      </c>
      <c r="H11089" s="1" t="s">
        <v>698</v>
      </c>
      <c r="I11089" s="12">
        <v>94</v>
      </c>
      <c r="J11089" s="11">
        <v>7023</v>
      </c>
      <c r="K11089" s="36" t="s">
        <v>7986</v>
      </c>
      <c r="L11089" s="42" t="s">
        <v>794</v>
      </c>
    </row>
    <row r="11090" spans="1:12">
      <c r="A11090" s="36">
        <v>2018</v>
      </c>
      <c r="B11090" s="14" t="s">
        <v>2254</v>
      </c>
      <c r="C11090" s="9">
        <v>43145</v>
      </c>
      <c r="D11090" s="14" t="s">
        <v>537</v>
      </c>
      <c r="E11090" s="1" t="s">
        <v>13</v>
      </c>
      <c r="F11090" s="1">
        <v>5070</v>
      </c>
      <c r="G11090" s="1" t="s">
        <v>697</v>
      </c>
      <c r="H11090" s="1" t="s">
        <v>698</v>
      </c>
      <c r="I11090" s="12">
        <v>118</v>
      </c>
      <c r="J11090" s="11">
        <v>7036</v>
      </c>
      <c r="K11090" s="36" t="s">
        <v>8389</v>
      </c>
      <c r="L11090" s="42" t="s">
        <v>794</v>
      </c>
    </row>
    <row r="11091" spans="1:12">
      <c r="A11091" s="36">
        <v>2018</v>
      </c>
      <c r="B11091" s="14" t="s">
        <v>2254</v>
      </c>
      <c r="C11091" s="9">
        <v>43133</v>
      </c>
      <c r="D11091" s="14" t="s">
        <v>537</v>
      </c>
      <c r="E11091" s="1" t="s">
        <v>13</v>
      </c>
      <c r="F11091" s="1">
        <v>5070</v>
      </c>
      <c r="G11091" s="1" t="s">
        <v>137</v>
      </c>
      <c r="H11091" s="1" t="s">
        <v>650</v>
      </c>
      <c r="I11091" s="12">
        <v>82</v>
      </c>
      <c r="J11091" s="11">
        <v>3080</v>
      </c>
      <c r="K11091" s="36" t="s">
        <v>8390</v>
      </c>
      <c r="L11091" s="42" t="s">
        <v>794</v>
      </c>
    </row>
    <row r="11092" spans="1:12">
      <c r="A11092" s="36">
        <v>2018</v>
      </c>
      <c r="B11092" s="14" t="s">
        <v>2254</v>
      </c>
      <c r="C11092" s="9">
        <v>43133</v>
      </c>
      <c r="D11092" s="14" t="s">
        <v>537</v>
      </c>
      <c r="E11092" s="1" t="s">
        <v>13</v>
      </c>
      <c r="F11092" s="1">
        <v>5070</v>
      </c>
      <c r="G11092" s="1" t="s">
        <v>137</v>
      </c>
      <c r="H11092" s="1" t="s">
        <v>650</v>
      </c>
      <c r="I11092" s="12">
        <v>52</v>
      </c>
      <c r="J11092" s="11">
        <v>3082</v>
      </c>
      <c r="K11092" s="36" t="s">
        <v>7986</v>
      </c>
      <c r="L11092" s="42" t="s">
        <v>794</v>
      </c>
    </row>
    <row r="11093" spans="1:12">
      <c r="A11093" s="36">
        <v>2018</v>
      </c>
      <c r="B11093" s="14" t="s">
        <v>2254</v>
      </c>
      <c r="C11093" s="9">
        <v>43158</v>
      </c>
      <c r="D11093" s="14" t="s">
        <v>537</v>
      </c>
      <c r="E11093" s="1" t="s">
        <v>13</v>
      </c>
      <c r="F11093" s="1">
        <v>5070</v>
      </c>
      <c r="G11093" s="1" t="s">
        <v>137</v>
      </c>
      <c r="H11093" s="1" t="s">
        <v>795</v>
      </c>
      <c r="I11093" s="12">
        <v>49</v>
      </c>
      <c r="J11093" s="11">
        <v>9390</v>
      </c>
      <c r="K11093" s="36" t="s">
        <v>6523</v>
      </c>
      <c r="L11093" s="42" t="s">
        <v>794</v>
      </c>
    </row>
    <row r="11094" spans="1:12">
      <c r="A11094" s="36">
        <v>2018</v>
      </c>
      <c r="B11094" s="14" t="s">
        <v>2254</v>
      </c>
      <c r="C11094" s="9">
        <v>43141</v>
      </c>
      <c r="D11094" s="14" t="s">
        <v>537</v>
      </c>
      <c r="E11094" s="1" t="s">
        <v>308</v>
      </c>
      <c r="F11094" s="1">
        <v>4408</v>
      </c>
      <c r="G11094" s="1" t="s">
        <v>697</v>
      </c>
      <c r="H11094" s="1" t="s">
        <v>698</v>
      </c>
      <c r="I11094" s="12">
        <v>110</v>
      </c>
      <c r="J11094" s="11">
        <v>7032</v>
      </c>
      <c r="K11094" s="36" t="s">
        <v>8391</v>
      </c>
      <c r="L11094" s="42" t="s">
        <v>794</v>
      </c>
    </row>
    <row r="11095" spans="1:12">
      <c r="A11095" s="36">
        <v>2018</v>
      </c>
      <c r="B11095" s="14" t="s">
        <v>2254</v>
      </c>
      <c r="C11095" s="9">
        <v>43138</v>
      </c>
      <c r="D11095" s="14" t="s">
        <v>537</v>
      </c>
      <c r="E11095" s="1" t="s">
        <v>308</v>
      </c>
      <c r="F11095" s="1">
        <v>4423</v>
      </c>
      <c r="G11095" s="1" t="s">
        <v>697</v>
      </c>
      <c r="H11095" s="1" t="s">
        <v>698</v>
      </c>
      <c r="I11095" s="12">
        <v>101</v>
      </c>
      <c r="J11095" s="11">
        <v>7026</v>
      </c>
      <c r="K11095" s="36" t="s">
        <v>6058</v>
      </c>
      <c r="L11095" s="42" t="s">
        <v>794</v>
      </c>
    </row>
    <row r="11096" spans="1:12">
      <c r="A11096" s="36">
        <v>2018</v>
      </c>
      <c r="B11096" s="14" t="s">
        <v>2254</v>
      </c>
      <c r="C11096" s="9">
        <v>43144</v>
      </c>
      <c r="D11096" s="14" t="s">
        <v>537</v>
      </c>
      <c r="E11096" s="1" t="s">
        <v>308</v>
      </c>
      <c r="F11096" s="1">
        <v>4423</v>
      </c>
      <c r="G11096" s="1" t="s">
        <v>697</v>
      </c>
      <c r="H11096" s="1" t="s">
        <v>698</v>
      </c>
      <c r="I11096" s="12">
        <v>108</v>
      </c>
      <c r="J11096" s="11">
        <v>7033</v>
      </c>
      <c r="K11096" s="36" t="s">
        <v>1945</v>
      </c>
      <c r="L11096" s="42" t="s">
        <v>794</v>
      </c>
    </row>
    <row r="11097" spans="1:12">
      <c r="A11097" s="36">
        <v>2018</v>
      </c>
      <c r="B11097" s="14" t="s">
        <v>2254</v>
      </c>
      <c r="C11097" s="9">
        <v>43144</v>
      </c>
      <c r="D11097" s="14" t="s">
        <v>537</v>
      </c>
      <c r="E11097" s="1" t="s">
        <v>308</v>
      </c>
      <c r="F11097" s="1">
        <v>4423</v>
      </c>
      <c r="G11097" s="1" t="s">
        <v>697</v>
      </c>
      <c r="H11097" s="1" t="s">
        <v>698</v>
      </c>
      <c r="I11097" s="12">
        <v>120</v>
      </c>
      <c r="J11097" s="11">
        <v>7035</v>
      </c>
      <c r="K11097" s="36" t="s">
        <v>1945</v>
      </c>
      <c r="L11097" s="42" t="s">
        <v>794</v>
      </c>
    </row>
    <row r="11098" spans="1:12">
      <c r="A11098" s="36">
        <v>2018</v>
      </c>
      <c r="B11098" s="14" t="s">
        <v>2254</v>
      </c>
      <c r="C11098" s="9">
        <v>43145</v>
      </c>
      <c r="D11098" s="14" t="s">
        <v>537</v>
      </c>
      <c r="E11098" s="1" t="s">
        <v>308</v>
      </c>
      <c r="F11098" s="1">
        <v>4423</v>
      </c>
      <c r="G11098" s="1" t="s">
        <v>697</v>
      </c>
      <c r="H11098" s="1" t="s">
        <v>698</v>
      </c>
      <c r="I11098" s="12">
        <v>34</v>
      </c>
      <c r="J11098" s="11">
        <v>7037</v>
      </c>
      <c r="K11098" s="36" t="s">
        <v>8392</v>
      </c>
      <c r="L11098" s="42" t="s">
        <v>794</v>
      </c>
    </row>
    <row r="11099" spans="1:12">
      <c r="A11099" s="36">
        <v>2018</v>
      </c>
      <c r="B11099" s="14" t="s">
        <v>2254</v>
      </c>
      <c r="C11099" s="9">
        <v>43145</v>
      </c>
      <c r="D11099" s="14" t="s">
        <v>537</v>
      </c>
      <c r="E11099" s="1" t="s">
        <v>308</v>
      </c>
      <c r="F11099" s="1">
        <v>4423</v>
      </c>
      <c r="G11099" s="1" t="s">
        <v>697</v>
      </c>
      <c r="H11099" s="1" t="s">
        <v>698</v>
      </c>
      <c r="I11099" s="12">
        <v>8</v>
      </c>
      <c r="J11099" s="11">
        <v>7038</v>
      </c>
      <c r="K11099" s="36" t="s">
        <v>8392</v>
      </c>
      <c r="L11099" s="42" t="s">
        <v>794</v>
      </c>
    </row>
    <row r="11100" spans="1:12">
      <c r="A11100" s="36">
        <v>2018</v>
      </c>
      <c r="B11100" s="14" t="s">
        <v>2254</v>
      </c>
      <c r="C11100" s="9">
        <v>43150</v>
      </c>
      <c r="D11100" s="14" t="s">
        <v>537</v>
      </c>
      <c r="E11100" s="1" t="s">
        <v>308</v>
      </c>
      <c r="F11100" s="1">
        <v>4423</v>
      </c>
      <c r="G11100" s="1" t="s">
        <v>137</v>
      </c>
      <c r="H11100" s="1" t="s">
        <v>795</v>
      </c>
      <c r="I11100" s="12">
        <v>87</v>
      </c>
      <c r="J11100" s="11">
        <v>9374</v>
      </c>
      <c r="K11100" s="36" t="s">
        <v>8393</v>
      </c>
      <c r="L11100" s="42" t="s">
        <v>794</v>
      </c>
    </row>
    <row r="11101" spans="1:12">
      <c r="A11101" s="36">
        <v>2018</v>
      </c>
      <c r="B11101" s="14" t="s">
        <v>2254</v>
      </c>
      <c r="C11101" s="9">
        <v>43150</v>
      </c>
      <c r="D11101" s="14" t="s">
        <v>537</v>
      </c>
      <c r="E11101" s="1" t="s">
        <v>308</v>
      </c>
      <c r="F11101" s="1">
        <v>4423</v>
      </c>
      <c r="G11101" s="1" t="s">
        <v>137</v>
      </c>
      <c r="H11101" s="1" t="s">
        <v>795</v>
      </c>
      <c r="I11101" s="12">
        <v>105</v>
      </c>
      <c r="J11101" s="11">
        <v>9375</v>
      </c>
      <c r="K11101" s="36" t="s">
        <v>8393</v>
      </c>
      <c r="L11101" s="42" t="s">
        <v>794</v>
      </c>
    </row>
    <row r="11102" spans="1:12">
      <c r="A11102" s="36">
        <v>2018</v>
      </c>
      <c r="B11102" s="14" t="s">
        <v>2254</v>
      </c>
      <c r="C11102" s="9">
        <v>43143</v>
      </c>
      <c r="D11102" s="14" t="s">
        <v>537</v>
      </c>
      <c r="E11102" s="1" t="s">
        <v>308</v>
      </c>
      <c r="F11102" s="1">
        <v>4423</v>
      </c>
      <c r="G11102" s="1" t="s">
        <v>137</v>
      </c>
      <c r="H11102" s="1" t="s">
        <v>795</v>
      </c>
      <c r="I11102" s="12">
        <v>92</v>
      </c>
      <c r="J11102" s="11">
        <v>9354</v>
      </c>
      <c r="K11102" s="36" t="s">
        <v>8393</v>
      </c>
      <c r="L11102" s="42" t="s">
        <v>794</v>
      </c>
    </row>
    <row r="11103" spans="1:12">
      <c r="A11103" s="36">
        <v>2018</v>
      </c>
      <c r="B11103" s="14" t="s">
        <v>2254</v>
      </c>
      <c r="C11103" s="9">
        <v>43144</v>
      </c>
      <c r="D11103" s="14" t="s">
        <v>537</v>
      </c>
      <c r="E11103" s="1" t="s">
        <v>308</v>
      </c>
      <c r="F11103" s="1">
        <v>4408</v>
      </c>
      <c r="G11103" s="1" t="s">
        <v>137</v>
      </c>
      <c r="H11103" s="1" t="s">
        <v>650</v>
      </c>
      <c r="I11103" s="12">
        <v>99</v>
      </c>
      <c r="J11103" s="11">
        <v>3131</v>
      </c>
      <c r="K11103" s="36" t="s">
        <v>5184</v>
      </c>
      <c r="L11103" s="42" t="s">
        <v>794</v>
      </c>
    </row>
    <row r="11104" spans="1:12">
      <c r="A11104" s="36">
        <v>2018</v>
      </c>
      <c r="B11104" s="14" t="s">
        <v>2254</v>
      </c>
      <c r="C11104" s="9">
        <v>43133</v>
      </c>
      <c r="D11104" s="14" t="s">
        <v>537</v>
      </c>
      <c r="E11104" s="1" t="s">
        <v>308</v>
      </c>
      <c r="F11104" s="1">
        <v>4529</v>
      </c>
      <c r="G11104" s="1" t="s">
        <v>137</v>
      </c>
      <c r="H11104" s="1" t="s">
        <v>650</v>
      </c>
      <c r="I11104" s="12">
        <v>124</v>
      </c>
      <c r="J11104" s="11">
        <v>3081</v>
      </c>
      <c r="K11104" s="36" t="s">
        <v>8394</v>
      </c>
      <c r="L11104" s="42" t="s">
        <v>794</v>
      </c>
    </row>
    <row r="11105" spans="1:12">
      <c r="A11105" s="36">
        <v>2018</v>
      </c>
      <c r="B11105" s="14" t="s">
        <v>2254</v>
      </c>
      <c r="C11105" s="9">
        <v>43145</v>
      </c>
      <c r="D11105" s="14" t="s">
        <v>537</v>
      </c>
      <c r="E11105" s="1" t="s">
        <v>308</v>
      </c>
      <c r="F11105" s="1">
        <v>4408</v>
      </c>
      <c r="G11105" s="1" t="s">
        <v>137</v>
      </c>
      <c r="H11105" s="1" t="s">
        <v>650</v>
      </c>
      <c r="I11105" s="12">
        <v>72</v>
      </c>
      <c r="J11105" s="11">
        <v>3138</v>
      </c>
      <c r="K11105" s="36" t="s">
        <v>8391</v>
      </c>
      <c r="L11105" s="42" t="s">
        <v>794</v>
      </c>
    </row>
    <row r="11106" spans="1:12">
      <c r="A11106" s="36">
        <v>2018</v>
      </c>
      <c r="B11106" s="14" t="s">
        <v>2254</v>
      </c>
      <c r="C11106" s="9">
        <v>43134</v>
      </c>
      <c r="D11106" s="14" t="s">
        <v>537</v>
      </c>
      <c r="E11106" s="1" t="s">
        <v>308</v>
      </c>
      <c r="F11106" s="1">
        <v>4423</v>
      </c>
      <c r="G11106" s="1" t="s">
        <v>137</v>
      </c>
      <c r="H11106" s="1" t="s">
        <v>795</v>
      </c>
      <c r="I11106" s="12">
        <v>165</v>
      </c>
      <c r="J11106" s="11">
        <v>9333</v>
      </c>
      <c r="K11106" s="36" t="s">
        <v>8391</v>
      </c>
      <c r="L11106" s="42" t="s">
        <v>794</v>
      </c>
    </row>
    <row r="11107" spans="1:12">
      <c r="A11107" s="36">
        <v>2018</v>
      </c>
      <c r="B11107" s="14" t="s">
        <v>2254</v>
      </c>
      <c r="C11107" s="9">
        <v>43143</v>
      </c>
      <c r="D11107" s="14" t="s">
        <v>537</v>
      </c>
      <c r="E11107" s="1" t="s">
        <v>308</v>
      </c>
      <c r="F11107" s="1">
        <v>4529</v>
      </c>
      <c r="G11107" s="1" t="s">
        <v>137</v>
      </c>
      <c r="H11107" s="1" t="s">
        <v>795</v>
      </c>
      <c r="I11107" s="12">
        <v>206</v>
      </c>
      <c r="J11107" s="11">
        <v>9355</v>
      </c>
      <c r="K11107" s="36" t="s">
        <v>8391</v>
      </c>
      <c r="L11107" s="42" t="s">
        <v>794</v>
      </c>
    </row>
    <row r="11108" spans="1:12">
      <c r="A11108" s="36">
        <v>2018</v>
      </c>
      <c r="B11108" s="14" t="s">
        <v>2254</v>
      </c>
      <c r="C11108" s="9">
        <v>43145</v>
      </c>
      <c r="D11108" s="14" t="s">
        <v>537</v>
      </c>
      <c r="E11108" s="1" t="s">
        <v>308</v>
      </c>
      <c r="F11108" s="1">
        <v>4408</v>
      </c>
      <c r="G11108" s="1" t="s">
        <v>137</v>
      </c>
      <c r="H11108" s="1" t="s">
        <v>650</v>
      </c>
      <c r="I11108" s="12">
        <v>126</v>
      </c>
      <c r="J11108" s="11">
        <v>3136</v>
      </c>
      <c r="K11108" s="36" t="s">
        <v>8391</v>
      </c>
      <c r="L11108" s="42" t="s">
        <v>794</v>
      </c>
    </row>
    <row r="11109" spans="1:12">
      <c r="A11109" s="36">
        <v>2018</v>
      </c>
      <c r="B11109" s="14" t="s">
        <v>2254</v>
      </c>
      <c r="C11109" s="9">
        <v>43151</v>
      </c>
      <c r="D11109" s="14" t="s">
        <v>537</v>
      </c>
      <c r="E11109" s="1" t="s">
        <v>345</v>
      </c>
      <c r="F11109" s="1">
        <v>1683</v>
      </c>
      <c r="G11109" s="1" t="s">
        <v>137</v>
      </c>
      <c r="H11109" s="1" t="s">
        <v>26</v>
      </c>
      <c r="I11109" s="12">
        <v>335</v>
      </c>
      <c r="J11109" s="11">
        <v>14148</v>
      </c>
      <c r="K11109" s="36" t="s">
        <v>8395</v>
      </c>
      <c r="L11109" s="42" t="s">
        <v>794</v>
      </c>
    </row>
    <row r="11110" spans="1:12">
      <c r="A11110" s="36">
        <v>2018</v>
      </c>
      <c r="B11110" s="14" t="s">
        <v>2254</v>
      </c>
      <c r="C11110" s="9">
        <v>43152</v>
      </c>
      <c r="D11110" s="14" t="s">
        <v>537</v>
      </c>
      <c r="E11110" s="1" t="s">
        <v>345</v>
      </c>
      <c r="F11110" s="1">
        <v>1683</v>
      </c>
      <c r="G11110" s="1" t="s">
        <v>137</v>
      </c>
      <c r="H11110" s="1" t="s">
        <v>26</v>
      </c>
      <c r="I11110" s="12">
        <v>475</v>
      </c>
      <c r="J11110" s="11">
        <v>14165</v>
      </c>
      <c r="K11110" s="36" t="s">
        <v>8396</v>
      </c>
      <c r="L11110" s="42" t="s">
        <v>794</v>
      </c>
    </row>
    <row r="11111" spans="1:12">
      <c r="A11111" s="36">
        <v>2018</v>
      </c>
      <c r="B11111" s="14" t="s">
        <v>2254</v>
      </c>
      <c r="C11111" s="9">
        <v>43140</v>
      </c>
      <c r="D11111" s="14" t="s">
        <v>809</v>
      </c>
      <c r="E11111" s="1" t="s">
        <v>810</v>
      </c>
      <c r="F11111" s="1">
        <v>5723</v>
      </c>
      <c r="G11111" s="1" t="s">
        <v>697</v>
      </c>
      <c r="H11111" s="1" t="s">
        <v>698</v>
      </c>
      <c r="I11111" s="12">
        <v>14</v>
      </c>
      <c r="J11111" s="11">
        <v>7029</v>
      </c>
      <c r="K11111" s="36" t="s">
        <v>811</v>
      </c>
      <c r="L11111" s="42" t="s">
        <v>794</v>
      </c>
    </row>
    <row r="11112" spans="1:12">
      <c r="A11112" s="36">
        <v>2018</v>
      </c>
      <c r="B11112" s="14" t="s">
        <v>2254</v>
      </c>
      <c r="C11112" s="9">
        <v>43153</v>
      </c>
      <c r="D11112" s="14" t="s">
        <v>809</v>
      </c>
      <c r="E11112" s="1" t="s">
        <v>810</v>
      </c>
      <c r="F11112" s="1">
        <v>5723</v>
      </c>
      <c r="G11112" s="1" t="s">
        <v>697</v>
      </c>
      <c r="H11112" s="1" t="s">
        <v>698</v>
      </c>
      <c r="I11112" s="12">
        <v>17</v>
      </c>
      <c r="J11112" s="11">
        <v>7042</v>
      </c>
      <c r="K11112" s="36" t="s">
        <v>8397</v>
      </c>
      <c r="L11112" s="42" t="s">
        <v>794</v>
      </c>
    </row>
    <row r="11113" spans="1:12">
      <c r="A11113" s="36">
        <v>2018</v>
      </c>
      <c r="B11113" s="14" t="s">
        <v>2254</v>
      </c>
      <c r="C11113" s="9">
        <v>43154</v>
      </c>
      <c r="D11113" s="14" t="s">
        <v>809</v>
      </c>
      <c r="E11113" s="1" t="s">
        <v>810</v>
      </c>
      <c r="F11113" s="1">
        <v>5723</v>
      </c>
      <c r="G11113" s="1" t="s">
        <v>137</v>
      </c>
      <c r="H11113" s="1" t="s">
        <v>795</v>
      </c>
      <c r="I11113" s="12">
        <v>34</v>
      </c>
      <c r="J11113" s="11">
        <v>9381</v>
      </c>
      <c r="K11113" s="36" t="s">
        <v>811</v>
      </c>
      <c r="L11113" s="42" t="s">
        <v>794</v>
      </c>
    </row>
    <row r="11114" spans="1:12">
      <c r="A11114" s="36">
        <v>2018</v>
      </c>
      <c r="B11114" s="14" t="s">
        <v>2254</v>
      </c>
      <c r="C11114" s="9">
        <v>43154</v>
      </c>
      <c r="D11114" s="14" t="s">
        <v>809</v>
      </c>
      <c r="E11114" s="1" t="s">
        <v>810</v>
      </c>
      <c r="F11114" s="1">
        <v>5723</v>
      </c>
      <c r="G11114" s="1" t="s">
        <v>137</v>
      </c>
      <c r="H11114" s="1" t="s">
        <v>795</v>
      </c>
      <c r="I11114" s="12">
        <v>43</v>
      </c>
      <c r="J11114" s="11">
        <v>9383</v>
      </c>
      <c r="K11114" s="36" t="s">
        <v>811</v>
      </c>
      <c r="L11114" s="42" t="s">
        <v>794</v>
      </c>
    </row>
    <row r="11115" spans="1:12">
      <c r="A11115" s="36">
        <v>2018</v>
      </c>
      <c r="B11115" s="14" t="s">
        <v>2254</v>
      </c>
      <c r="C11115" s="9">
        <v>43157</v>
      </c>
      <c r="D11115" s="14" t="s">
        <v>809</v>
      </c>
      <c r="E11115" s="1" t="s">
        <v>810</v>
      </c>
      <c r="F11115" s="1">
        <v>5723</v>
      </c>
      <c r="G11115" s="1" t="s">
        <v>137</v>
      </c>
      <c r="H11115" s="1" t="s">
        <v>650</v>
      </c>
      <c r="I11115" s="12">
        <v>17</v>
      </c>
      <c r="J11115" s="11">
        <v>3175</v>
      </c>
      <c r="K11115" s="36" t="s">
        <v>8398</v>
      </c>
      <c r="L11115" s="42" t="s">
        <v>794</v>
      </c>
    </row>
    <row r="11116" spans="1:12">
      <c r="A11116" s="36">
        <v>2018</v>
      </c>
      <c r="B11116" s="14" t="s">
        <v>2254</v>
      </c>
      <c r="C11116" s="9">
        <v>43157</v>
      </c>
      <c r="D11116" s="14" t="s">
        <v>809</v>
      </c>
      <c r="E11116" s="1" t="s">
        <v>810</v>
      </c>
      <c r="F11116" s="1">
        <v>5723</v>
      </c>
      <c r="G11116" s="1" t="s">
        <v>137</v>
      </c>
      <c r="H11116" s="1" t="s">
        <v>650</v>
      </c>
      <c r="I11116" s="12">
        <v>47</v>
      </c>
      <c r="J11116" s="11">
        <v>3177</v>
      </c>
      <c r="K11116" s="36" t="s">
        <v>8398</v>
      </c>
      <c r="L11116" s="42" t="s">
        <v>794</v>
      </c>
    </row>
    <row r="11117" spans="1:12">
      <c r="A11117" s="36">
        <v>2018</v>
      </c>
      <c r="B11117" s="14" t="s">
        <v>2254</v>
      </c>
      <c r="C11117" s="9">
        <v>43159</v>
      </c>
      <c r="D11117" s="14" t="s">
        <v>809</v>
      </c>
      <c r="E11117" s="1" t="s">
        <v>810</v>
      </c>
      <c r="F11117" s="1">
        <v>5723</v>
      </c>
      <c r="G11117" s="1" t="s">
        <v>137</v>
      </c>
      <c r="H11117" s="1" t="s">
        <v>795</v>
      </c>
      <c r="I11117" s="12">
        <v>31</v>
      </c>
      <c r="J11117" s="11">
        <v>9392</v>
      </c>
      <c r="K11117" s="36" t="s">
        <v>8399</v>
      </c>
      <c r="L11117" s="42" t="s">
        <v>794</v>
      </c>
    </row>
    <row r="11118" spans="1:12">
      <c r="A11118" s="36">
        <v>2018</v>
      </c>
      <c r="B11118" s="35" t="s">
        <v>2254</v>
      </c>
      <c r="C11118" s="21">
        <v>43159</v>
      </c>
      <c r="D11118" s="14" t="s">
        <v>537</v>
      </c>
      <c r="E11118" s="1" t="s">
        <v>308</v>
      </c>
      <c r="F11118" s="6">
        <v>4420</v>
      </c>
      <c r="G11118" s="1" t="s">
        <v>137</v>
      </c>
      <c r="H11118" s="1" t="s">
        <v>138</v>
      </c>
      <c r="I11118" s="15">
        <v>86.4</v>
      </c>
      <c r="J11118" s="32">
        <v>1838</v>
      </c>
      <c r="K11118" s="39" t="s">
        <v>8400</v>
      </c>
      <c r="L11118" s="50" t="s">
        <v>8401</v>
      </c>
    </row>
    <row r="11119" spans="1:12">
      <c r="A11119" s="36">
        <v>2018</v>
      </c>
      <c r="B11119" s="14" t="s">
        <v>2747</v>
      </c>
      <c r="C11119" s="9">
        <v>43173</v>
      </c>
      <c r="D11119" s="14" t="s">
        <v>537</v>
      </c>
      <c r="E11119" s="1" t="s">
        <v>1418</v>
      </c>
      <c r="F11119" s="1">
        <v>3056</v>
      </c>
      <c r="G11119" s="1" t="s">
        <v>37</v>
      </c>
      <c r="H11119" s="1" t="s">
        <v>453</v>
      </c>
      <c r="I11119" s="12">
        <v>420</v>
      </c>
      <c r="J11119" s="11" t="s">
        <v>8402</v>
      </c>
      <c r="K11119" s="36" t="s">
        <v>8403</v>
      </c>
      <c r="L11119" s="42" t="s">
        <v>333</v>
      </c>
    </row>
    <row r="11120" spans="1:12">
      <c r="A11120" s="36">
        <v>2018</v>
      </c>
      <c r="B11120" s="14" t="s">
        <v>2747</v>
      </c>
      <c r="C11120" s="9">
        <v>43171</v>
      </c>
      <c r="D11120" s="14" t="s">
        <v>537</v>
      </c>
      <c r="E11120" s="1" t="s">
        <v>1418</v>
      </c>
      <c r="F11120" s="1">
        <v>3056</v>
      </c>
      <c r="G11120" s="1" t="s">
        <v>37</v>
      </c>
      <c r="H11120" s="1" t="s">
        <v>453</v>
      </c>
      <c r="I11120" s="12">
        <v>354</v>
      </c>
      <c r="J11120" s="11" t="s">
        <v>8404</v>
      </c>
      <c r="K11120" s="36" t="s">
        <v>8405</v>
      </c>
      <c r="L11120" s="42" t="s">
        <v>333</v>
      </c>
    </row>
    <row r="11121" spans="1:12">
      <c r="A11121" s="36">
        <v>2018</v>
      </c>
      <c r="B11121" s="14" t="s">
        <v>2747</v>
      </c>
      <c r="C11121" s="9">
        <v>43171</v>
      </c>
      <c r="D11121" s="14" t="s">
        <v>537</v>
      </c>
      <c r="E11121" s="1" t="s">
        <v>1418</v>
      </c>
      <c r="F11121" s="1">
        <v>3056</v>
      </c>
      <c r="G11121" s="1" t="s">
        <v>37</v>
      </c>
      <c r="H11121" s="1" t="s">
        <v>453</v>
      </c>
      <c r="I11121" s="12">
        <v>389</v>
      </c>
      <c r="J11121" s="11" t="s">
        <v>8406</v>
      </c>
      <c r="K11121" s="36" t="s">
        <v>8405</v>
      </c>
      <c r="L11121" s="42" t="s">
        <v>333</v>
      </c>
    </row>
    <row r="11122" spans="1:12">
      <c r="A11122" s="36">
        <v>2018</v>
      </c>
      <c r="B11122" s="14" t="s">
        <v>2747</v>
      </c>
      <c r="C11122" s="9">
        <v>43172</v>
      </c>
      <c r="D11122" s="14" t="s">
        <v>537</v>
      </c>
      <c r="E11122" s="1" t="s">
        <v>1418</v>
      </c>
      <c r="F11122" s="1">
        <v>3053</v>
      </c>
      <c r="G11122" s="1" t="s">
        <v>37</v>
      </c>
      <c r="H11122" s="1" t="s">
        <v>453</v>
      </c>
      <c r="I11122" s="12">
        <v>359</v>
      </c>
      <c r="J11122" s="11" t="s">
        <v>8407</v>
      </c>
      <c r="K11122" s="36" t="s">
        <v>8405</v>
      </c>
      <c r="L11122" s="42" t="s">
        <v>333</v>
      </c>
    </row>
    <row r="11123" spans="1:12">
      <c r="A11123" s="36">
        <v>2018</v>
      </c>
      <c r="B11123" s="14" t="s">
        <v>2747</v>
      </c>
      <c r="C11123" s="9">
        <v>43173</v>
      </c>
      <c r="D11123" s="14" t="s">
        <v>537</v>
      </c>
      <c r="E11123" s="1" t="s">
        <v>1418</v>
      </c>
      <c r="F11123" s="1">
        <v>3053</v>
      </c>
      <c r="G11123" s="1" t="s">
        <v>37</v>
      </c>
      <c r="H11123" s="1" t="s">
        <v>453</v>
      </c>
      <c r="I11123" s="12">
        <v>420</v>
      </c>
      <c r="J11123" s="11" t="s">
        <v>8408</v>
      </c>
      <c r="K11123" s="36" t="s">
        <v>8403</v>
      </c>
      <c r="L11123" s="42" t="s">
        <v>333</v>
      </c>
    </row>
    <row r="11124" spans="1:12">
      <c r="A11124" s="36">
        <v>2018</v>
      </c>
      <c r="B11124" s="14" t="s">
        <v>2747</v>
      </c>
      <c r="C11124" s="9">
        <v>43171</v>
      </c>
      <c r="D11124" s="14" t="s">
        <v>537</v>
      </c>
      <c r="E11124" s="1" t="s">
        <v>1418</v>
      </c>
      <c r="F11124" s="1">
        <v>3052</v>
      </c>
      <c r="G11124" s="1" t="s">
        <v>37</v>
      </c>
      <c r="H11124" s="1" t="s">
        <v>453</v>
      </c>
      <c r="I11124" s="12">
        <v>449</v>
      </c>
      <c r="J11124" s="11" t="s">
        <v>8409</v>
      </c>
      <c r="K11124" s="36" t="s">
        <v>8405</v>
      </c>
      <c r="L11124" s="42" t="s">
        <v>333</v>
      </c>
    </row>
    <row r="11125" spans="1:12">
      <c r="A11125" s="36">
        <v>2018</v>
      </c>
      <c r="B11125" s="14" t="s">
        <v>2747</v>
      </c>
      <c r="C11125" s="9">
        <v>43173</v>
      </c>
      <c r="D11125" s="14" t="s">
        <v>537</v>
      </c>
      <c r="E11125" s="1" t="s">
        <v>1418</v>
      </c>
      <c r="F11125" s="1">
        <v>3049</v>
      </c>
      <c r="G11125" s="1" t="s">
        <v>37</v>
      </c>
      <c r="H11125" s="1" t="s">
        <v>453</v>
      </c>
      <c r="I11125" s="12">
        <v>420</v>
      </c>
      <c r="J11125" s="11" t="s">
        <v>8410</v>
      </c>
      <c r="K11125" s="36" t="s">
        <v>8403</v>
      </c>
      <c r="L11125" s="42" t="s">
        <v>333</v>
      </c>
    </row>
    <row r="11126" spans="1:12">
      <c r="A11126" s="36">
        <v>2018</v>
      </c>
      <c r="B11126" s="14" t="s">
        <v>2747</v>
      </c>
      <c r="C11126" s="9">
        <v>43172</v>
      </c>
      <c r="D11126" s="14" t="s">
        <v>537</v>
      </c>
      <c r="E11126" s="1" t="s">
        <v>1418</v>
      </c>
      <c r="F11126" s="1">
        <v>3049</v>
      </c>
      <c r="G11126" s="1" t="s">
        <v>37</v>
      </c>
      <c r="H11126" s="1" t="s">
        <v>453</v>
      </c>
      <c r="I11126" s="12">
        <v>316</v>
      </c>
      <c r="J11126" s="11" t="s">
        <v>8411</v>
      </c>
      <c r="K11126" s="36" t="s">
        <v>8405</v>
      </c>
      <c r="L11126" s="42" t="s">
        <v>333</v>
      </c>
    </row>
    <row r="11127" spans="1:12">
      <c r="A11127" s="36">
        <v>2018</v>
      </c>
      <c r="B11127" s="14" t="s">
        <v>2747</v>
      </c>
      <c r="C11127" s="9">
        <v>43173</v>
      </c>
      <c r="D11127" s="14" t="s">
        <v>537</v>
      </c>
      <c r="E11127" s="1" t="s">
        <v>1418</v>
      </c>
      <c r="F11127" s="1">
        <v>3048</v>
      </c>
      <c r="G11127" s="1" t="s">
        <v>37</v>
      </c>
      <c r="H11127" s="1" t="s">
        <v>453</v>
      </c>
      <c r="I11127" s="12">
        <v>421</v>
      </c>
      <c r="J11127" s="11" t="s">
        <v>8412</v>
      </c>
      <c r="K11127" s="36" t="s">
        <v>8403</v>
      </c>
      <c r="L11127" s="42" t="s">
        <v>333</v>
      </c>
    </row>
    <row r="11128" spans="1:12">
      <c r="A11128" s="36">
        <v>2018</v>
      </c>
      <c r="B11128" s="14" t="s">
        <v>2747</v>
      </c>
      <c r="C11128" s="9">
        <v>43172</v>
      </c>
      <c r="D11128" s="14" t="s">
        <v>537</v>
      </c>
      <c r="E11128" s="1" t="s">
        <v>1418</v>
      </c>
      <c r="F11128" s="1">
        <v>3048</v>
      </c>
      <c r="G11128" s="1" t="s">
        <v>37</v>
      </c>
      <c r="H11128" s="1" t="s">
        <v>453</v>
      </c>
      <c r="I11128" s="12">
        <v>385</v>
      </c>
      <c r="J11128" s="11" t="s">
        <v>8413</v>
      </c>
      <c r="K11128" s="36" t="s">
        <v>8405</v>
      </c>
      <c r="L11128" s="42" t="s">
        <v>333</v>
      </c>
    </row>
    <row r="11129" spans="1:12">
      <c r="A11129" s="36">
        <v>2018</v>
      </c>
      <c r="B11129" s="14" t="s">
        <v>2747</v>
      </c>
      <c r="C11129" s="9">
        <v>43184</v>
      </c>
      <c r="D11129" s="14" t="s">
        <v>537</v>
      </c>
      <c r="E11129" s="1" t="s">
        <v>13</v>
      </c>
      <c r="F11129" s="1">
        <v>5071</v>
      </c>
      <c r="G11129" s="1" t="s">
        <v>37</v>
      </c>
      <c r="H11129" s="11" t="s">
        <v>1482</v>
      </c>
      <c r="I11129" s="12">
        <v>90</v>
      </c>
      <c r="J11129" s="11" t="s">
        <v>8414</v>
      </c>
      <c r="K11129" s="36" t="s">
        <v>8415</v>
      </c>
      <c r="L11129" s="42" t="s">
        <v>333</v>
      </c>
    </row>
    <row r="11130" spans="1:12">
      <c r="A11130" s="36">
        <v>2018</v>
      </c>
      <c r="B11130" s="14" t="s">
        <v>2747</v>
      </c>
      <c r="C11130" s="9">
        <v>43168</v>
      </c>
      <c r="D11130" s="14" t="s">
        <v>537</v>
      </c>
      <c r="E11130" s="1" t="s">
        <v>13</v>
      </c>
      <c r="F11130" s="1">
        <v>5071</v>
      </c>
      <c r="G11130" s="1" t="s">
        <v>37</v>
      </c>
      <c r="H11130" s="1" t="s">
        <v>143</v>
      </c>
      <c r="I11130" s="12">
        <v>112</v>
      </c>
      <c r="J11130" s="11" t="s">
        <v>8416</v>
      </c>
      <c r="K11130" s="36" t="s">
        <v>8417</v>
      </c>
      <c r="L11130" s="42" t="s">
        <v>333</v>
      </c>
    </row>
    <row r="11131" spans="1:12">
      <c r="A11131" s="36">
        <v>2018</v>
      </c>
      <c r="B11131" s="14" t="s">
        <v>2747</v>
      </c>
      <c r="C11131" s="9">
        <v>43169</v>
      </c>
      <c r="D11131" s="14" t="s">
        <v>537</v>
      </c>
      <c r="E11131" s="1" t="s">
        <v>13</v>
      </c>
      <c r="F11131" s="1">
        <v>5071</v>
      </c>
      <c r="G11131" s="1" t="s">
        <v>37</v>
      </c>
      <c r="H11131" s="1" t="s">
        <v>143</v>
      </c>
      <c r="I11131" s="12">
        <v>102</v>
      </c>
      <c r="J11131" s="11" t="s">
        <v>8418</v>
      </c>
      <c r="K11131" s="36" t="s">
        <v>8417</v>
      </c>
      <c r="L11131" s="42" t="s">
        <v>333</v>
      </c>
    </row>
    <row r="11132" spans="1:12">
      <c r="A11132" s="36">
        <v>2018</v>
      </c>
      <c r="B11132" s="14" t="s">
        <v>2747</v>
      </c>
      <c r="C11132" s="9">
        <v>43169</v>
      </c>
      <c r="D11132" s="14" t="s">
        <v>537</v>
      </c>
      <c r="E11132" s="1" t="s">
        <v>13</v>
      </c>
      <c r="F11132" s="1">
        <v>5071</v>
      </c>
      <c r="G11132" s="1" t="s">
        <v>37</v>
      </c>
      <c r="H11132" s="1" t="s">
        <v>143</v>
      </c>
      <c r="I11132" s="12">
        <v>102</v>
      </c>
      <c r="J11132" s="11" t="s">
        <v>8419</v>
      </c>
      <c r="K11132" s="36" t="s">
        <v>8417</v>
      </c>
      <c r="L11132" s="42" t="s">
        <v>333</v>
      </c>
    </row>
    <row r="11133" spans="1:12">
      <c r="A11133" s="36">
        <v>2018</v>
      </c>
      <c r="B11133" s="14" t="s">
        <v>2747</v>
      </c>
      <c r="C11133" s="9">
        <v>43170</v>
      </c>
      <c r="D11133" s="14" t="s">
        <v>537</v>
      </c>
      <c r="E11133" s="1" t="s">
        <v>13</v>
      </c>
      <c r="F11133" s="1">
        <v>5071</v>
      </c>
      <c r="G11133" s="1" t="s">
        <v>37</v>
      </c>
      <c r="H11133" s="1" t="s">
        <v>143</v>
      </c>
      <c r="I11133" s="12">
        <v>68</v>
      </c>
      <c r="J11133" s="11" t="s">
        <v>8420</v>
      </c>
      <c r="K11133" s="36" t="s">
        <v>8417</v>
      </c>
      <c r="L11133" s="42" t="s">
        <v>333</v>
      </c>
    </row>
    <row r="11134" spans="1:12">
      <c r="A11134" s="36">
        <v>2018</v>
      </c>
      <c r="B11134" s="14" t="s">
        <v>2747</v>
      </c>
      <c r="C11134" s="9">
        <v>43174</v>
      </c>
      <c r="D11134" s="14" t="s">
        <v>537</v>
      </c>
      <c r="E11134" s="1" t="s">
        <v>13</v>
      </c>
      <c r="F11134" s="1">
        <v>5055</v>
      </c>
      <c r="G11134" s="1" t="s">
        <v>37</v>
      </c>
      <c r="H11134" s="1" t="s">
        <v>143</v>
      </c>
      <c r="I11134" s="12">
        <v>77</v>
      </c>
      <c r="J11134" s="11" t="s">
        <v>8421</v>
      </c>
      <c r="K11134" s="36" t="s">
        <v>7697</v>
      </c>
      <c r="L11134" s="42" t="s">
        <v>273</v>
      </c>
    </row>
    <row r="11135" spans="1:12">
      <c r="A11135" s="36">
        <v>2018</v>
      </c>
      <c r="B11135" s="14" t="s">
        <v>2747</v>
      </c>
      <c r="C11135" s="9">
        <v>43165</v>
      </c>
      <c r="D11135" s="14" t="s">
        <v>537</v>
      </c>
      <c r="E11135" s="1" t="s">
        <v>345</v>
      </c>
      <c r="F11135" s="1">
        <v>1683</v>
      </c>
      <c r="G11135" s="1" t="s">
        <v>37</v>
      </c>
      <c r="H11135" s="11" t="s">
        <v>1962</v>
      </c>
      <c r="I11135" s="12">
        <v>190</v>
      </c>
      <c r="J11135" s="11" t="s">
        <v>8422</v>
      </c>
      <c r="K11135" s="36" t="s">
        <v>8423</v>
      </c>
      <c r="L11135" s="42" t="s">
        <v>333</v>
      </c>
    </row>
    <row r="11136" spans="1:12">
      <c r="A11136" s="36">
        <v>2018</v>
      </c>
      <c r="B11136" s="14" t="s">
        <v>2747</v>
      </c>
      <c r="C11136" s="9">
        <v>43161</v>
      </c>
      <c r="D11136" s="14" t="s">
        <v>537</v>
      </c>
      <c r="E11136" s="1" t="s">
        <v>345</v>
      </c>
      <c r="F11136" s="1">
        <v>1658</v>
      </c>
      <c r="G11136" s="1" t="s">
        <v>37</v>
      </c>
      <c r="H11136" s="11" t="s">
        <v>1482</v>
      </c>
      <c r="I11136" s="12">
        <v>305</v>
      </c>
      <c r="J11136" s="11" t="s">
        <v>8424</v>
      </c>
      <c r="K11136" s="36" t="s">
        <v>8425</v>
      </c>
      <c r="L11136" s="42" t="s">
        <v>333</v>
      </c>
    </row>
    <row r="11137" spans="1:12">
      <c r="A11137" s="36">
        <v>2018</v>
      </c>
      <c r="B11137" s="14" t="s">
        <v>2747</v>
      </c>
      <c r="C11137" s="9">
        <v>43166</v>
      </c>
      <c r="D11137" s="14" t="s">
        <v>537</v>
      </c>
      <c r="E11137" s="1" t="s">
        <v>13</v>
      </c>
      <c r="F11137" s="1">
        <v>5055</v>
      </c>
      <c r="G11137" s="1" t="s">
        <v>37</v>
      </c>
      <c r="H11137" s="1" t="s">
        <v>143</v>
      </c>
      <c r="I11137" s="12">
        <v>124</v>
      </c>
      <c r="J11137" s="11" t="s">
        <v>8426</v>
      </c>
      <c r="K11137" s="36" t="s">
        <v>8427</v>
      </c>
      <c r="L11137" s="42" t="s">
        <v>273</v>
      </c>
    </row>
    <row r="11138" spans="1:12">
      <c r="A11138" s="36">
        <v>2018</v>
      </c>
      <c r="B11138" s="14" t="s">
        <v>2747</v>
      </c>
      <c r="C11138" s="9">
        <v>43167</v>
      </c>
      <c r="D11138" s="14" t="s">
        <v>537</v>
      </c>
      <c r="E11138" s="1" t="s">
        <v>741</v>
      </c>
      <c r="F11138" s="1" t="s">
        <v>2201</v>
      </c>
      <c r="G11138" s="1" t="s">
        <v>37</v>
      </c>
      <c r="H11138" s="1" t="s">
        <v>143</v>
      </c>
      <c r="I11138" s="12">
        <v>271</v>
      </c>
      <c r="J11138" s="11" t="s">
        <v>8428</v>
      </c>
      <c r="K11138" s="36" t="s">
        <v>8429</v>
      </c>
      <c r="L11138" s="42" t="s">
        <v>582</v>
      </c>
    </row>
    <row r="11139" spans="1:12">
      <c r="A11139" s="36">
        <v>2018</v>
      </c>
      <c r="B11139" s="14" t="s">
        <v>2747</v>
      </c>
      <c r="C11139" s="9">
        <v>43172</v>
      </c>
      <c r="D11139" s="14" t="s">
        <v>537</v>
      </c>
      <c r="E11139" s="1" t="s">
        <v>350</v>
      </c>
      <c r="F11139" s="1" t="s">
        <v>8430</v>
      </c>
      <c r="G11139" s="1" t="s">
        <v>37</v>
      </c>
      <c r="H11139" s="1" t="s">
        <v>453</v>
      </c>
      <c r="I11139" s="12">
        <v>180</v>
      </c>
      <c r="J11139" s="11" t="s">
        <v>8431</v>
      </c>
      <c r="K11139" s="36" t="s">
        <v>8432</v>
      </c>
      <c r="L11139" s="42" t="s">
        <v>333</v>
      </c>
    </row>
    <row r="11140" spans="1:12">
      <c r="A11140" s="36">
        <v>2018</v>
      </c>
      <c r="B11140" s="14" t="s">
        <v>2747</v>
      </c>
      <c r="C11140" s="9">
        <v>43170</v>
      </c>
      <c r="D11140" s="14" t="s">
        <v>537</v>
      </c>
      <c r="E11140" s="1" t="s">
        <v>13</v>
      </c>
      <c r="F11140" s="1">
        <v>5071</v>
      </c>
      <c r="G11140" s="1" t="s">
        <v>37</v>
      </c>
      <c r="H11140" s="1" t="s">
        <v>143</v>
      </c>
      <c r="I11140" s="12">
        <v>53</v>
      </c>
      <c r="J11140" s="11" t="s">
        <v>8433</v>
      </c>
      <c r="K11140" s="36" t="s">
        <v>8417</v>
      </c>
      <c r="L11140" s="42" t="s">
        <v>333</v>
      </c>
    </row>
    <row r="11141" spans="1:12">
      <c r="A11141" s="36">
        <v>2018</v>
      </c>
      <c r="B11141" s="14" t="s">
        <v>2747</v>
      </c>
      <c r="C11141" s="9">
        <v>43186</v>
      </c>
      <c r="D11141" s="14" t="s">
        <v>537</v>
      </c>
      <c r="E11141" s="1" t="s">
        <v>6</v>
      </c>
      <c r="F11141" s="1">
        <v>4128</v>
      </c>
      <c r="G11141" s="1" t="s">
        <v>37</v>
      </c>
      <c r="H11141" s="1" t="s">
        <v>143</v>
      </c>
      <c r="I11141" s="12">
        <v>75</v>
      </c>
      <c r="J11141" s="11" t="s">
        <v>8434</v>
      </c>
      <c r="K11141" s="36" t="s">
        <v>5438</v>
      </c>
      <c r="L11141" s="42" t="s">
        <v>273</v>
      </c>
    </row>
    <row r="11142" spans="1:12">
      <c r="A11142" s="36">
        <v>2018</v>
      </c>
      <c r="B11142" s="14" t="s">
        <v>2747</v>
      </c>
      <c r="C11142" s="9">
        <v>43167</v>
      </c>
      <c r="D11142" s="14" t="s">
        <v>537</v>
      </c>
      <c r="E11142" s="1" t="s">
        <v>350</v>
      </c>
      <c r="F11142" s="1" t="s">
        <v>8435</v>
      </c>
      <c r="G11142" s="1" t="s">
        <v>37</v>
      </c>
      <c r="H11142" s="1" t="s">
        <v>357</v>
      </c>
      <c r="I11142" s="12">
        <v>143</v>
      </c>
      <c r="J11142" s="11" t="s">
        <v>8436</v>
      </c>
      <c r="K11142" s="36" t="s">
        <v>8437</v>
      </c>
      <c r="L11142" s="42" t="s">
        <v>333</v>
      </c>
    </row>
    <row r="11143" spans="1:12">
      <c r="A11143" s="36">
        <v>2018</v>
      </c>
      <c r="B11143" s="14" t="s">
        <v>2747</v>
      </c>
      <c r="C11143" s="9">
        <v>43167</v>
      </c>
      <c r="D11143" s="14" t="s">
        <v>537</v>
      </c>
      <c r="E11143" s="1" t="s">
        <v>350</v>
      </c>
      <c r="F11143" s="1" t="s">
        <v>8438</v>
      </c>
      <c r="G11143" s="1" t="s">
        <v>37</v>
      </c>
      <c r="H11143" s="1" t="s">
        <v>357</v>
      </c>
      <c r="I11143" s="12">
        <v>243</v>
      </c>
      <c r="J11143" s="11" t="s">
        <v>8439</v>
      </c>
      <c r="K11143" s="36" t="s">
        <v>8440</v>
      </c>
      <c r="L11143" s="42" t="s">
        <v>333</v>
      </c>
    </row>
    <row r="11144" spans="1:12">
      <c r="A11144" s="36">
        <v>2018</v>
      </c>
      <c r="B11144" s="14" t="s">
        <v>2747</v>
      </c>
      <c r="C11144" s="9">
        <v>43168</v>
      </c>
      <c r="D11144" s="14" t="s">
        <v>537</v>
      </c>
      <c r="E11144" s="1" t="s">
        <v>13</v>
      </c>
      <c r="F11144" s="1">
        <v>5066</v>
      </c>
      <c r="G11144" s="1" t="s">
        <v>37</v>
      </c>
      <c r="H11144" s="1" t="s">
        <v>357</v>
      </c>
      <c r="I11144" s="12">
        <v>116</v>
      </c>
      <c r="J11144" s="11" t="s">
        <v>8441</v>
      </c>
      <c r="K11144" s="36" t="s">
        <v>8442</v>
      </c>
      <c r="L11144" s="42" t="s">
        <v>35</v>
      </c>
    </row>
    <row r="11145" spans="1:12">
      <c r="A11145" s="36">
        <v>2018</v>
      </c>
      <c r="B11145" s="14" t="s">
        <v>2747</v>
      </c>
      <c r="C11145" s="9">
        <v>43165</v>
      </c>
      <c r="D11145" s="14" t="s">
        <v>537</v>
      </c>
      <c r="E11145" s="1" t="s">
        <v>308</v>
      </c>
      <c r="F11145" s="1">
        <v>4521</v>
      </c>
      <c r="G11145" s="1" t="s">
        <v>1050</v>
      </c>
      <c r="H11145" s="11" t="s">
        <v>396</v>
      </c>
      <c r="I11145" s="12">
        <v>133.30000000000001</v>
      </c>
      <c r="J11145" s="11" t="s">
        <v>8443</v>
      </c>
      <c r="K11145" s="36" t="s">
        <v>8444</v>
      </c>
      <c r="L11145" s="42" t="s">
        <v>333</v>
      </c>
    </row>
    <row r="11146" spans="1:12">
      <c r="A11146" s="36">
        <v>2018</v>
      </c>
      <c r="B11146" s="14" t="s">
        <v>2747</v>
      </c>
      <c r="C11146" s="9">
        <v>43165</v>
      </c>
      <c r="D11146" s="14" t="s">
        <v>537</v>
      </c>
      <c r="E11146" s="1" t="s">
        <v>308</v>
      </c>
      <c r="F11146" s="1">
        <v>4521</v>
      </c>
      <c r="G11146" s="1" t="s">
        <v>1050</v>
      </c>
      <c r="H11146" s="11" t="s">
        <v>396</v>
      </c>
      <c r="I11146" s="12">
        <v>58.5</v>
      </c>
      <c r="J11146" s="11" t="s">
        <v>8445</v>
      </c>
      <c r="K11146" s="36" t="s">
        <v>8446</v>
      </c>
      <c r="L11146" s="42" t="s">
        <v>333</v>
      </c>
    </row>
    <row r="11147" spans="1:12">
      <c r="A11147" s="36">
        <v>2018</v>
      </c>
      <c r="B11147" s="14" t="s">
        <v>2747</v>
      </c>
      <c r="C11147" s="9">
        <v>43166</v>
      </c>
      <c r="D11147" s="14" t="s">
        <v>537</v>
      </c>
      <c r="E11147" s="1" t="s">
        <v>308</v>
      </c>
      <c r="F11147" s="1">
        <v>4521</v>
      </c>
      <c r="G11147" s="1" t="s">
        <v>1050</v>
      </c>
      <c r="H11147" s="11" t="s">
        <v>396</v>
      </c>
      <c r="I11147" s="12">
        <v>151</v>
      </c>
      <c r="J11147" s="11" t="s">
        <v>8447</v>
      </c>
      <c r="K11147" s="36" t="s">
        <v>8444</v>
      </c>
      <c r="L11147" s="42" t="s">
        <v>333</v>
      </c>
    </row>
    <row r="11148" spans="1:12">
      <c r="A11148" s="36">
        <v>2018</v>
      </c>
      <c r="B11148" s="14" t="s">
        <v>2747</v>
      </c>
      <c r="C11148" s="9">
        <v>43167</v>
      </c>
      <c r="D11148" s="14" t="s">
        <v>537</v>
      </c>
      <c r="E11148" s="1" t="s">
        <v>308</v>
      </c>
      <c r="F11148" s="1">
        <v>4521</v>
      </c>
      <c r="G11148" s="1" t="s">
        <v>1050</v>
      </c>
      <c r="H11148" s="11" t="s">
        <v>396</v>
      </c>
      <c r="I11148" s="12">
        <v>153.80000000000001</v>
      </c>
      <c r="J11148" s="11">
        <v>25215</v>
      </c>
      <c r="K11148" s="36" t="s">
        <v>8444</v>
      </c>
      <c r="L11148" s="42" t="s">
        <v>333</v>
      </c>
    </row>
    <row r="11149" spans="1:12">
      <c r="A11149" s="36">
        <v>2018</v>
      </c>
      <c r="B11149" s="14" t="s">
        <v>2747</v>
      </c>
      <c r="C11149" s="9">
        <v>43169</v>
      </c>
      <c r="D11149" s="14" t="s">
        <v>537</v>
      </c>
      <c r="E11149" s="1" t="s">
        <v>308</v>
      </c>
      <c r="F11149" s="1">
        <v>4521</v>
      </c>
      <c r="G11149" s="1" t="s">
        <v>1050</v>
      </c>
      <c r="H11149" s="11" t="s">
        <v>396</v>
      </c>
      <c r="I11149" s="12">
        <v>122</v>
      </c>
      <c r="J11149" s="11" t="s">
        <v>8448</v>
      </c>
      <c r="K11149" s="36" t="s">
        <v>8444</v>
      </c>
      <c r="L11149" s="42" t="s">
        <v>333</v>
      </c>
    </row>
    <row r="11150" spans="1:12">
      <c r="A11150" s="36">
        <v>2018</v>
      </c>
      <c r="B11150" s="14" t="s">
        <v>2747</v>
      </c>
      <c r="C11150" s="9">
        <v>43169</v>
      </c>
      <c r="D11150" s="14" t="s">
        <v>537</v>
      </c>
      <c r="E11150" s="1" t="s">
        <v>308</v>
      </c>
      <c r="F11150" s="1">
        <v>4521</v>
      </c>
      <c r="G11150" s="1" t="s">
        <v>1050</v>
      </c>
      <c r="H11150" s="11" t="s">
        <v>396</v>
      </c>
      <c r="I11150" s="12">
        <v>66.5</v>
      </c>
      <c r="J11150" s="11" t="s">
        <v>8449</v>
      </c>
      <c r="K11150" s="36" t="s">
        <v>8444</v>
      </c>
      <c r="L11150" s="42" t="s">
        <v>333</v>
      </c>
    </row>
    <row r="11151" spans="1:12">
      <c r="A11151" s="36">
        <v>2018</v>
      </c>
      <c r="B11151" s="14" t="s">
        <v>2747</v>
      </c>
      <c r="C11151" s="9">
        <v>43174</v>
      </c>
      <c r="D11151" s="14" t="s">
        <v>537</v>
      </c>
      <c r="E11151" s="1" t="s">
        <v>308</v>
      </c>
      <c r="F11151" s="1">
        <v>4521</v>
      </c>
      <c r="G11151" s="1" t="s">
        <v>1050</v>
      </c>
      <c r="H11151" s="11" t="s">
        <v>396</v>
      </c>
      <c r="I11151" s="12">
        <v>114.9</v>
      </c>
      <c r="J11151" s="11" t="s">
        <v>8450</v>
      </c>
      <c r="K11151" s="36" t="s">
        <v>8451</v>
      </c>
      <c r="L11151" s="42" t="s">
        <v>333</v>
      </c>
    </row>
    <row r="11152" spans="1:12">
      <c r="A11152" s="36">
        <v>2018</v>
      </c>
      <c r="B11152" s="14" t="s">
        <v>2747</v>
      </c>
      <c r="C11152" s="9">
        <v>43175</v>
      </c>
      <c r="D11152" s="14" t="s">
        <v>537</v>
      </c>
      <c r="E11152" s="1" t="s">
        <v>308</v>
      </c>
      <c r="F11152" s="1">
        <v>4521</v>
      </c>
      <c r="G11152" s="1" t="s">
        <v>1050</v>
      </c>
      <c r="H11152" s="11" t="s">
        <v>396</v>
      </c>
      <c r="I11152" s="12">
        <v>103.8</v>
      </c>
      <c r="J11152" s="11" t="s">
        <v>8452</v>
      </c>
      <c r="K11152" s="36" t="s">
        <v>8451</v>
      </c>
      <c r="L11152" s="42" t="s">
        <v>333</v>
      </c>
    </row>
    <row r="11153" spans="1:12">
      <c r="A11153" s="36">
        <v>2018</v>
      </c>
      <c r="B11153" s="14" t="s">
        <v>2747</v>
      </c>
      <c r="C11153" s="9">
        <v>43163</v>
      </c>
      <c r="D11153" s="14" t="s">
        <v>537</v>
      </c>
      <c r="E11153" s="1" t="s">
        <v>308</v>
      </c>
      <c r="F11153" s="1">
        <v>4521</v>
      </c>
      <c r="G11153" s="1" t="s">
        <v>1050</v>
      </c>
      <c r="H11153" s="11" t="s">
        <v>396</v>
      </c>
      <c r="I11153" s="12">
        <v>138.30000000000001</v>
      </c>
      <c r="J11153" s="11" t="s">
        <v>8453</v>
      </c>
      <c r="K11153" s="36" t="s">
        <v>8444</v>
      </c>
      <c r="L11153" s="42" t="s">
        <v>333</v>
      </c>
    </row>
    <row r="11154" spans="1:12">
      <c r="A11154" s="36">
        <v>2018</v>
      </c>
      <c r="B11154" s="14" t="s">
        <v>2747</v>
      </c>
      <c r="C11154" s="9">
        <v>43168</v>
      </c>
      <c r="D11154" s="14" t="s">
        <v>537</v>
      </c>
      <c r="E11154" s="1" t="s">
        <v>308</v>
      </c>
      <c r="F11154" s="1">
        <v>4521</v>
      </c>
      <c r="G11154" s="1" t="s">
        <v>1050</v>
      </c>
      <c r="H11154" s="11" t="s">
        <v>396</v>
      </c>
      <c r="I11154" s="12">
        <v>128.5</v>
      </c>
      <c r="J11154" s="11" t="s">
        <v>8454</v>
      </c>
      <c r="K11154" s="36" t="s">
        <v>8446</v>
      </c>
      <c r="L11154" s="42" t="s">
        <v>333</v>
      </c>
    </row>
    <row r="11155" spans="1:12">
      <c r="A11155" s="36">
        <v>2018</v>
      </c>
      <c r="B11155" s="14" t="s">
        <v>2747</v>
      </c>
      <c r="C11155" s="9">
        <v>43174</v>
      </c>
      <c r="D11155" s="14" t="s">
        <v>537</v>
      </c>
      <c r="E11155" s="1" t="s">
        <v>308</v>
      </c>
      <c r="F11155" s="1">
        <v>4521</v>
      </c>
      <c r="G11155" s="1" t="s">
        <v>1050</v>
      </c>
      <c r="H11155" s="11" t="s">
        <v>396</v>
      </c>
      <c r="I11155" s="12">
        <v>131.9</v>
      </c>
      <c r="J11155" s="11">
        <v>25236</v>
      </c>
      <c r="K11155" s="36" t="s">
        <v>8444</v>
      </c>
      <c r="L11155" s="42" t="s">
        <v>333</v>
      </c>
    </row>
    <row r="11156" spans="1:12">
      <c r="A11156" s="36">
        <v>2018</v>
      </c>
      <c r="B11156" s="14" t="s">
        <v>2747</v>
      </c>
      <c r="C11156" s="9">
        <v>43180</v>
      </c>
      <c r="D11156" s="14" t="s">
        <v>537</v>
      </c>
      <c r="E11156" s="1" t="s">
        <v>308</v>
      </c>
      <c r="F11156" s="1">
        <v>4521</v>
      </c>
      <c r="G11156" s="1" t="s">
        <v>1050</v>
      </c>
      <c r="H11156" s="11" t="s">
        <v>396</v>
      </c>
      <c r="I11156" s="12">
        <v>16.600000000000001</v>
      </c>
      <c r="J11156" s="11">
        <v>25265</v>
      </c>
      <c r="K11156" s="36" t="s">
        <v>8451</v>
      </c>
      <c r="L11156" s="42" t="s">
        <v>333</v>
      </c>
    </row>
    <row r="11157" spans="1:12">
      <c r="A11157" s="36">
        <v>2018</v>
      </c>
      <c r="B11157" s="14" t="s">
        <v>2747</v>
      </c>
      <c r="C11157" s="9">
        <v>43180</v>
      </c>
      <c r="D11157" s="14" t="s">
        <v>537</v>
      </c>
      <c r="E11157" s="1" t="s">
        <v>308</v>
      </c>
      <c r="F11157" s="1">
        <v>4521</v>
      </c>
      <c r="G11157" s="1" t="s">
        <v>1050</v>
      </c>
      <c r="H11157" s="11" t="s">
        <v>396</v>
      </c>
      <c r="I11157" s="12">
        <v>54.8</v>
      </c>
      <c r="J11157" s="11">
        <v>25262</v>
      </c>
      <c r="K11157" s="36" t="s">
        <v>8451</v>
      </c>
      <c r="L11157" s="42" t="s">
        <v>333</v>
      </c>
    </row>
    <row r="11158" spans="1:12">
      <c r="A11158" s="36">
        <v>2018</v>
      </c>
      <c r="B11158" s="14" t="s">
        <v>2747</v>
      </c>
      <c r="C11158" s="9">
        <v>43166</v>
      </c>
      <c r="D11158" s="14" t="s">
        <v>537</v>
      </c>
      <c r="E11158" s="1" t="s">
        <v>308</v>
      </c>
      <c r="F11158" s="1">
        <v>4521</v>
      </c>
      <c r="G11158" s="1" t="s">
        <v>1050</v>
      </c>
      <c r="H11158" s="11" t="s">
        <v>7700</v>
      </c>
      <c r="I11158" s="12">
        <v>117.6</v>
      </c>
      <c r="J11158" s="11" t="s">
        <v>8455</v>
      </c>
      <c r="K11158" s="36" t="s">
        <v>8444</v>
      </c>
      <c r="L11158" s="42" t="s">
        <v>333</v>
      </c>
    </row>
    <row r="11159" spans="1:12">
      <c r="A11159" s="36">
        <v>2018</v>
      </c>
      <c r="B11159" s="14" t="s">
        <v>2747</v>
      </c>
      <c r="C11159" s="9">
        <v>43167</v>
      </c>
      <c r="D11159" s="14" t="s">
        <v>537</v>
      </c>
      <c r="E11159" s="1" t="s">
        <v>308</v>
      </c>
      <c r="F11159" s="1">
        <v>4521</v>
      </c>
      <c r="G11159" s="1" t="s">
        <v>1050</v>
      </c>
      <c r="H11159" s="11" t="s">
        <v>7700</v>
      </c>
      <c r="I11159" s="12">
        <v>85.7</v>
      </c>
      <c r="J11159" s="11" t="s">
        <v>8456</v>
      </c>
      <c r="K11159" s="36" t="s">
        <v>8446</v>
      </c>
      <c r="L11159" s="42" t="s">
        <v>333</v>
      </c>
    </row>
    <row r="11160" spans="1:12">
      <c r="A11160" s="36">
        <v>2018</v>
      </c>
      <c r="B11160" s="14" t="s">
        <v>2747</v>
      </c>
      <c r="C11160" s="9">
        <v>43169</v>
      </c>
      <c r="D11160" s="14" t="s">
        <v>537</v>
      </c>
      <c r="E11160" s="1" t="s">
        <v>308</v>
      </c>
      <c r="F11160" s="1">
        <v>4521</v>
      </c>
      <c r="G11160" s="1" t="s">
        <v>1050</v>
      </c>
      <c r="H11160" s="11" t="s">
        <v>7700</v>
      </c>
      <c r="I11160" s="12">
        <v>81.599999999999994</v>
      </c>
      <c r="J11160" s="11" t="s">
        <v>8457</v>
      </c>
      <c r="K11160" s="36" t="s">
        <v>8446</v>
      </c>
      <c r="L11160" s="42" t="s">
        <v>333</v>
      </c>
    </row>
    <row r="11161" spans="1:12">
      <c r="A11161" s="36">
        <v>2018</v>
      </c>
      <c r="B11161" s="14" t="s">
        <v>2747</v>
      </c>
      <c r="C11161" s="9">
        <v>43169</v>
      </c>
      <c r="D11161" s="14" t="s">
        <v>537</v>
      </c>
      <c r="E11161" s="1" t="s">
        <v>308</v>
      </c>
      <c r="F11161" s="1">
        <v>4521</v>
      </c>
      <c r="G11161" s="1" t="s">
        <v>1050</v>
      </c>
      <c r="H11161" s="11" t="s">
        <v>294</v>
      </c>
      <c r="I11161" s="12">
        <v>113.1</v>
      </c>
      <c r="J11161" s="11" t="s">
        <v>8458</v>
      </c>
      <c r="K11161" s="36" t="s">
        <v>8444</v>
      </c>
      <c r="L11161" s="42" t="s">
        <v>333</v>
      </c>
    </row>
    <row r="11162" spans="1:12">
      <c r="A11162" s="36">
        <v>2018</v>
      </c>
      <c r="B11162" s="14" t="s">
        <v>2747</v>
      </c>
      <c r="C11162" s="9">
        <v>43168</v>
      </c>
      <c r="D11162" s="14" t="s">
        <v>537</v>
      </c>
      <c r="E11162" s="1" t="s">
        <v>308</v>
      </c>
      <c r="F11162" s="1">
        <v>4521</v>
      </c>
      <c r="G11162" s="1" t="s">
        <v>1050</v>
      </c>
      <c r="H11162" s="11" t="s">
        <v>7700</v>
      </c>
      <c r="I11162" s="12">
        <v>119</v>
      </c>
      <c r="J11162" s="11" t="s">
        <v>8459</v>
      </c>
      <c r="K11162" s="36" t="s">
        <v>8444</v>
      </c>
      <c r="L11162" s="42" t="s">
        <v>333</v>
      </c>
    </row>
    <row r="11163" spans="1:12">
      <c r="A11163" s="36">
        <v>2018</v>
      </c>
      <c r="B11163" s="14" t="s">
        <v>2747</v>
      </c>
      <c r="C11163" s="9">
        <v>43169</v>
      </c>
      <c r="D11163" s="14" t="s">
        <v>537</v>
      </c>
      <c r="E11163" s="1" t="s">
        <v>308</v>
      </c>
      <c r="F11163" s="1">
        <v>4521</v>
      </c>
      <c r="G11163" s="1" t="s">
        <v>408</v>
      </c>
      <c r="H11163" s="1" t="s">
        <v>2503</v>
      </c>
      <c r="I11163" s="12">
        <v>84.1</v>
      </c>
      <c r="J11163" s="11" t="s">
        <v>8460</v>
      </c>
      <c r="K11163" s="36" t="s">
        <v>8444</v>
      </c>
      <c r="L11163" s="42" t="s">
        <v>333</v>
      </c>
    </row>
    <row r="11164" spans="1:12">
      <c r="A11164" s="36">
        <v>2018</v>
      </c>
      <c r="B11164" s="14" t="s">
        <v>2747</v>
      </c>
      <c r="C11164" s="9">
        <v>43173</v>
      </c>
      <c r="D11164" s="14" t="s">
        <v>537</v>
      </c>
      <c r="E11164" s="1" t="s">
        <v>308</v>
      </c>
      <c r="F11164" s="1">
        <v>4521</v>
      </c>
      <c r="G11164" s="1" t="s">
        <v>408</v>
      </c>
      <c r="H11164" s="1" t="s">
        <v>2503</v>
      </c>
      <c r="I11164" s="12">
        <v>88.5</v>
      </c>
      <c r="J11164" s="11" t="s">
        <v>8461</v>
      </c>
      <c r="K11164" s="36" t="s">
        <v>8444</v>
      </c>
      <c r="L11164" s="42" t="s">
        <v>333</v>
      </c>
    </row>
    <row r="11165" spans="1:12">
      <c r="A11165" s="36">
        <v>2018</v>
      </c>
      <c r="B11165" s="14" t="s">
        <v>2747</v>
      </c>
      <c r="C11165" s="9">
        <v>43175</v>
      </c>
      <c r="D11165" s="14" t="s">
        <v>537</v>
      </c>
      <c r="E11165" s="1" t="s">
        <v>308</v>
      </c>
      <c r="F11165" s="1">
        <v>4521</v>
      </c>
      <c r="G11165" s="1" t="s">
        <v>408</v>
      </c>
      <c r="H11165" s="1" t="s">
        <v>2503</v>
      </c>
      <c r="I11165" s="12">
        <v>113.2</v>
      </c>
      <c r="J11165" s="11" t="s">
        <v>8462</v>
      </c>
      <c r="K11165" s="36" t="s">
        <v>8451</v>
      </c>
      <c r="L11165" s="42" t="s">
        <v>333</v>
      </c>
    </row>
    <row r="11166" spans="1:12">
      <c r="A11166" s="36">
        <v>2018</v>
      </c>
      <c r="B11166" s="14" t="s">
        <v>2747</v>
      </c>
      <c r="C11166" s="9">
        <v>43176</v>
      </c>
      <c r="D11166" s="14" t="s">
        <v>537</v>
      </c>
      <c r="E11166" s="1" t="s">
        <v>308</v>
      </c>
      <c r="F11166" s="1">
        <v>4521</v>
      </c>
      <c r="G11166" s="1" t="s">
        <v>408</v>
      </c>
      <c r="H11166" s="1" t="s">
        <v>2503</v>
      </c>
      <c r="I11166" s="12">
        <v>126.5</v>
      </c>
      <c r="J11166" s="11" t="s">
        <v>8463</v>
      </c>
      <c r="K11166" s="36" t="s">
        <v>8451</v>
      </c>
      <c r="L11166" s="42" t="s">
        <v>333</v>
      </c>
    </row>
    <row r="11167" spans="1:12">
      <c r="A11167" s="36">
        <v>2018</v>
      </c>
      <c r="B11167" s="14" t="s">
        <v>2747</v>
      </c>
      <c r="C11167" s="9">
        <v>43177</v>
      </c>
      <c r="D11167" s="14" t="s">
        <v>537</v>
      </c>
      <c r="E11167" s="1" t="s">
        <v>308</v>
      </c>
      <c r="F11167" s="1">
        <v>4521</v>
      </c>
      <c r="G11167" s="1" t="s">
        <v>408</v>
      </c>
      <c r="H11167" s="1" t="s">
        <v>2503</v>
      </c>
      <c r="I11167" s="12">
        <v>98.2</v>
      </c>
      <c r="J11167" s="11" t="s">
        <v>8464</v>
      </c>
      <c r="K11167" s="36" t="s">
        <v>8451</v>
      </c>
      <c r="L11167" s="42" t="s">
        <v>333</v>
      </c>
    </row>
    <row r="11168" spans="1:12">
      <c r="A11168" s="36">
        <v>2018</v>
      </c>
      <c r="B11168" s="14" t="s">
        <v>2747</v>
      </c>
      <c r="C11168" s="9">
        <v>43177</v>
      </c>
      <c r="D11168" s="14" t="s">
        <v>537</v>
      </c>
      <c r="E11168" s="1" t="s">
        <v>308</v>
      </c>
      <c r="F11168" s="1">
        <v>4521</v>
      </c>
      <c r="G11168" s="1" t="s">
        <v>408</v>
      </c>
      <c r="H11168" s="1" t="s">
        <v>2503</v>
      </c>
      <c r="I11168" s="12">
        <v>121</v>
      </c>
      <c r="J11168" s="11" t="s">
        <v>8465</v>
      </c>
      <c r="K11168" s="36" t="s">
        <v>8451</v>
      </c>
      <c r="L11168" s="42" t="s">
        <v>333</v>
      </c>
    </row>
    <row r="11169" spans="1:12">
      <c r="A11169" s="36">
        <v>2018</v>
      </c>
      <c r="B11169" s="14" t="s">
        <v>2747</v>
      </c>
      <c r="C11169" s="9">
        <v>43178</v>
      </c>
      <c r="D11169" s="14" t="s">
        <v>537</v>
      </c>
      <c r="E11169" s="1" t="s">
        <v>308</v>
      </c>
      <c r="F11169" s="1">
        <v>4521</v>
      </c>
      <c r="G11169" s="1" t="s">
        <v>408</v>
      </c>
      <c r="H11169" s="1" t="s">
        <v>2503</v>
      </c>
      <c r="I11169" s="12">
        <v>145.19999999999999</v>
      </c>
      <c r="J11169" s="11" t="s">
        <v>8466</v>
      </c>
      <c r="K11169" s="36" t="s">
        <v>8451</v>
      </c>
      <c r="L11169" s="42" t="s">
        <v>333</v>
      </c>
    </row>
    <row r="11170" spans="1:12">
      <c r="A11170" s="36">
        <v>2018</v>
      </c>
      <c r="B11170" s="14" t="s">
        <v>2747</v>
      </c>
      <c r="C11170" s="9">
        <v>43180</v>
      </c>
      <c r="D11170" s="14" t="s">
        <v>537</v>
      </c>
      <c r="E11170" s="1" t="s">
        <v>308</v>
      </c>
      <c r="F11170" s="1">
        <v>4521</v>
      </c>
      <c r="G11170" s="1" t="s">
        <v>408</v>
      </c>
      <c r="H11170" s="1" t="s">
        <v>2503</v>
      </c>
      <c r="I11170" s="12">
        <v>151.5</v>
      </c>
      <c r="J11170" s="11" t="s">
        <v>8467</v>
      </c>
      <c r="K11170" s="36" t="s">
        <v>8451</v>
      </c>
      <c r="L11170" s="42" t="s">
        <v>333</v>
      </c>
    </row>
    <row r="11171" spans="1:12">
      <c r="A11171" s="36">
        <v>2018</v>
      </c>
      <c r="B11171" s="14" t="s">
        <v>2747</v>
      </c>
      <c r="C11171" s="9">
        <v>43181</v>
      </c>
      <c r="D11171" s="14" t="s">
        <v>537</v>
      </c>
      <c r="E11171" s="1" t="s">
        <v>308</v>
      </c>
      <c r="F11171" s="1">
        <v>4521</v>
      </c>
      <c r="G11171" s="1" t="s">
        <v>408</v>
      </c>
      <c r="H11171" s="1" t="s">
        <v>2503</v>
      </c>
      <c r="I11171" s="12">
        <v>130.9</v>
      </c>
      <c r="J11171" s="11" t="s">
        <v>8468</v>
      </c>
      <c r="K11171" s="36" t="s">
        <v>8451</v>
      </c>
      <c r="L11171" s="42" t="s">
        <v>333</v>
      </c>
    </row>
    <row r="11172" spans="1:12">
      <c r="A11172" s="36">
        <v>2018</v>
      </c>
      <c r="B11172" s="14" t="s">
        <v>2747</v>
      </c>
      <c r="C11172" s="9">
        <v>43181</v>
      </c>
      <c r="D11172" s="14" t="s">
        <v>537</v>
      </c>
      <c r="E11172" s="1" t="s">
        <v>308</v>
      </c>
      <c r="F11172" s="1">
        <v>4521</v>
      </c>
      <c r="G11172" s="1" t="s">
        <v>408</v>
      </c>
      <c r="H11172" s="1" t="s">
        <v>2503</v>
      </c>
      <c r="I11172" s="12">
        <v>140.5</v>
      </c>
      <c r="J11172" s="11" t="s">
        <v>8469</v>
      </c>
      <c r="K11172" s="36" t="s">
        <v>8451</v>
      </c>
      <c r="L11172" s="42" t="s">
        <v>333</v>
      </c>
    </row>
    <row r="11173" spans="1:12">
      <c r="A11173" s="36">
        <v>2018</v>
      </c>
      <c r="B11173" s="14" t="s">
        <v>2747</v>
      </c>
      <c r="C11173" s="9">
        <v>43183</v>
      </c>
      <c r="D11173" s="14" t="s">
        <v>537</v>
      </c>
      <c r="E11173" s="1" t="s">
        <v>308</v>
      </c>
      <c r="F11173" s="1">
        <v>4521</v>
      </c>
      <c r="G11173" s="1" t="s">
        <v>408</v>
      </c>
      <c r="H11173" s="1" t="s">
        <v>2503</v>
      </c>
      <c r="I11173" s="12">
        <v>129.5</v>
      </c>
      <c r="J11173" s="11" t="s">
        <v>8470</v>
      </c>
      <c r="K11173" s="36" t="s">
        <v>8451</v>
      </c>
      <c r="L11173" s="42" t="s">
        <v>333</v>
      </c>
    </row>
    <row r="11174" spans="1:12">
      <c r="A11174" s="36">
        <v>2018</v>
      </c>
      <c r="B11174" s="14" t="s">
        <v>2747</v>
      </c>
      <c r="C11174" s="9">
        <v>43172</v>
      </c>
      <c r="D11174" s="14" t="s">
        <v>537</v>
      </c>
      <c r="E11174" s="1" t="s">
        <v>308</v>
      </c>
      <c r="F11174" s="1">
        <v>4521</v>
      </c>
      <c r="G11174" s="1" t="s">
        <v>408</v>
      </c>
      <c r="H11174" s="1" t="s">
        <v>2503</v>
      </c>
      <c r="I11174" s="12">
        <v>114.4</v>
      </c>
      <c r="J11174" s="11" t="s">
        <v>8471</v>
      </c>
      <c r="K11174" s="36" t="s">
        <v>8446</v>
      </c>
      <c r="L11174" s="42" t="s">
        <v>333</v>
      </c>
    </row>
    <row r="11175" spans="1:12">
      <c r="A11175" s="36">
        <v>2018</v>
      </c>
      <c r="B11175" s="14" t="s">
        <v>2747</v>
      </c>
      <c r="C11175" s="9">
        <v>43172</v>
      </c>
      <c r="D11175" s="14" t="s">
        <v>537</v>
      </c>
      <c r="E11175" s="1" t="s">
        <v>308</v>
      </c>
      <c r="F11175" s="1">
        <v>4521</v>
      </c>
      <c r="G11175" s="1" t="s">
        <v>408</v>
      </c>
      <c r="H11175" s="1" t="s">
        <v>2503</v>
      </c>
      <c r="I11175" s="12">
        <v>141.1</v>
      </c>
      <c r="J11175" s="11" t="s">
        <v>8472</v>
      </c>
      <c r="K11175" s="36" t="s">
        <v>8446</v>
      </c>
      <c r="L11175" s="42" t="s">
        <v>333</v>
      </c>
    </row>
    <row r="11176" spans="1:12">
      <c r="A11176" s="36">
        <v>2018</v>
      </c>
      <c r="B11176" s="14" t="s">
        <v>2747</v>
      </c>
      <c r="C11176" s="9">
        <v>43172</v>
      </c>
      <c r="D11176" s="14" t="s">
        <v>537</v>
      </c>
      <c r="E11176" s="1" t="s">
        <v>308</v>
      </c>
      <c r="F11176" s="1">
        <v>4521</v>
      </c>
      <c r="G11176" s="1" t="s">
        <v>408</v>
      </c>
      <c r="H11176" s="1" t="s">
        <v>2503</v>
      </c>
      <c r="I11176" s="12">
        <v>156.69999999999999</v>
      </c>
      <c r="J11176" s="11" t="s">
        <v>8473</v>
      </c>
      <c r="K11176" s="36" t="s">
        <v>8446</v>
      </c>
      <c r="L11176" s="42" t="s">
        <v>333</v>
      </c>
    </row>
    <row r="11177" spans="1:12">
      <c r="A11177" s="36">
        <v>2018</v>
      </c>
      <c r="B11177" s="14" t="s">
        <v>2747</v>
      </c>
      <c r="C11177" s="9">
        <v>43172</v>
      </c>
      <c r="D11177" s="14" t="s">
        <v>537</v>
      </c>
      <c r="E11177" s="1" t="s">
        <v>308</v>
      </c>
      <c r="F11177" s="1">
        <v>4521</v>
      </c>
      <c r="G11177" s="1" t="s">
        <v>408</v>
      </c>
      <c r="H11177" s="1" t="s">
        <v>2503</v>
      </c>
      <c r="I11177" s="12">
        <v>97</v>
      </c>
      <c r="J11177" s="11" t="s">
        <v>8474</v>
      </c>
      <c r="K11177" s="36" t="s">
        <v>8446</v>
      </c>
      <c r="L11177" s="42" t="s">
        <v>333</v>
      </c>
    </row>
    <row r="11178" spans="1:12">
      <c r="A11178" s="36">
        <v>2018</v>
      </c>
      <c r="B11178" s="14" t="s">
        <v>2747</v>
      </c>
      <c r="C11178" s="9">
        <v>43174</v>
      </c>
      <c r="D11178" s="14" t="s">
        <v>537</v>
      </c>
      <c r="E11178" s="1" t="s">
        <v>308</v>
      </c>
      <c r="F11178" s="1">
        <v>4521</v>
      </c>
      <c r="G11178" s="1" t="s">
        <v>408</v>
      </c>
      <c r="H11178" s="1" t="s">
        <v>2503</v>
      </c>
      <c r="I11178" s="12">
        <v>132.1</v>
      </c>
      <c r="J11178" s="11" t="s">
        <v>8475</v>
      </c>
      <c r="K11178" s="36" t="s">
        <v>8446</v>
      </c>
      <c r="L11178" s="42" t="s">
        <v>333</v>
      </c>
    </row>
    <row r="11179" spans="1:12">
      <c r="A11179" s="36">
        <v>2018</v>
      </c>
      <c r="B11179" s="14" t="s">
        <v>2747</v>
      </c>
      <c r="C11179" s="9">
        <v>43182</v>
      </c>
      <c r="D11179" s="14" t="s">
        <v>537</v>
      </c>
      <c r="E11179" s="1" t="s">
        <v>308</v>
      </c>
      <c r="F11179" s="1">
        <v>4523</v>
      </c>
      <c r="G11179" s="1" t="s">
        <v>408</v>
      </c>
      <c r="H11179" s="1" t="s">
        <v>2503</v>
      </c>
      <c r="I11179" s="12">
        <v>56.5</v>
      </c>
      <c r="J11179" s="11" t="s">
        <v>8476</v>
      </c>
      <c r="K11179" s="36" t="s">
        <v>8477</v>
      </c>
      <c r="L11179" s="42" t="s">
        <v>333</v>
      </c>
    </row>
    <row r="11180" spans="1:12">
      <c r="A11180" s="36">
        <v>2018</v>
      </c>
      <c r="B11180" s="14" t="s">
        <v>2747</v>
      </c>
      <c r="C11180" s="9">
        <v>43161</v>
      </c>
      <c r="D11180" s="14" t="s">
        <v>537</v>
      </c>
      <c r="E11180" s="1" t="s">
        <v>308</v>
      </c>
      <c r="F11180" s="1">
        <v>4521</v>
      </c>
      <c r="G11180" s="1" t="s">
        <v>37</v>
      </c>
      <c r="H11180" s="11" t="s">
        <v>1482</v>
      </c>
      <c r="I11180" s="12">
        <v>121</v>
      </c>
      <c r="J11180" s="11" t="s">
        <v>8478</v>
      </c>
      <c r="K11180" s="36" t="s">
        <v>8451</v>
      </c>
      <c r="L11180" s="42" t="s">
        <v>333</v>
      </c>
    </row>
    <row r="11181" spans="1:12">
      <c r="A11181" s="36">
        <v>2018</v>
      </c>
      <c r="B11181" s="14" t="s">
        <v>2747</v>
      </c>
      <c r="C11181" s="9">
        <v>43162</v>
      </c>
      <c r="D11181" s="14" t="s">
        <v>537</v>
      </c>
      <c r="E11181" s="1" t="s">
        <v>308</v>
      </c>
      <c r="F11181" s="1">
        <v>4521</v>
      </c>
      <c r="G11181" s="1" t="s">
        <v>37</v>
      </c>
      <c r="H11181" s="11" t="s">
        <v>1482</v>
      </c>
      <c r="I11181" s="12">
        <v>130</v>
      </c>
      <c r="J11181" s="11" t="s">
        <v>8479</v>
      </c>
      <c r="K11181" s="36" t="s">
        <v>8446</v>
      </c>
      <c r="L11181" s="42" t="s">
        <v>333</v>
      </c>
    </row>
    <row r="11182" spans="1:12">
      <c r="A11182" s="36">
        <v>2018</v>
      </c>
      <c r="B11182" s="14" t="s">
        <v>2747</v>
      </c>
      <c r="C11182" s="9">
        <v>43162</v>
      </c>
      <c r="D11182" s="14" t="s">
        <v>537</v>
      </c>
      <c r="E11182" s="1" t="s">
        <v>308</v>
      </c>
      <c r="F11182" s="1">
        <v>4521</v>
      </c>
      <c r="G11182" s="1" t="s">
        <v>37</v>
      </c>
      <c r="H11182" s="11" t="s">
        <v>1482</v>
      </c>
      <c r="I11182" s="12">
        <v>142</v>
      </c>
      <c r="J11182" s="11" t="s">
        <v>8480</v>
      </c>
      <c r="K11182" s="36" t="s">
        <v>8446</v>
      </c>
      <c r="L11182" s="42" t="s">
        <v>333</v>
      </c>
    </row>
    <row r="11183" spans="1:12">
      <c r="A11183" s="36">
        <v>2018</v>
      </c>
      <c r="B11183" s="14" t="s">
        <v>2747</v>
      </c>
      <c r="C11183" s="9">
        <v>43182</v>
      </c>
      <c r="D11183" s="14" t="s">
        <v>537</v>
      </c>
      <c r="E11183" s="1" t="s">
        <v>308</v>
      </c>
      <c r="F11183" s="1">
        <v>4521</v>
      </c>
      <c r="G11183" s="1" t="s">
        <v>37</v>
      </c>
      <c r="H11183" s="11" t="s">
        <v>1482</v>
      </c>
      <c r="I11183" s="12">
        <v>95</v>
      </c>
      <c r="J11183" s="11" t="s">
        <v>8481</v>
      </c>
      <c r="K11183" s="36" t="s">
        <v>8477</v>
      </c>
      <c r="L11183" s="42" t="s">
        <v>333</v>
      </c>
    </row>
    <row r="11184" spans="1:12">
      <c r="A11184" s="36">
        <v>2018</v>
      </c>
      <c r="B11184" s="14" t="s">
        <v>2747</v>
      </c>
      <c r="C11184" s="9">
        <v>43181</v>
      </c>
      <c r="D11184" s="14" t="s">
        <v>537</v>
      </c>
      <c r="E11184" s="1" t="s">
        <v>308</v>
      </c>
      <c r="F11184" s="1">
        <v>4523</v>
      </c>
      <c r="G11184" s="1" t="s">
        <v>37</v>
      </c>
      <c r="H11184" s="11" t="s">
        <v>1482</v>
      </c>
      <c r="I11184" s="12">
        <v>132</v>
      </c>
      <c r="J11184" s="11" t="s">
        <v>8482</v>
      </c>
      <c r="K11184" s="36" t="s">
        <v>8477</v>
      </c>
      <c r="L11184" s="42" t="s">
        <v>333</v>
      </c>
    </row>
    <row r="11185" spans="1:12">
      <c r="A11185" s="36">
        <v>2018</v>
      </c>
      <c r="B11185" s="14" t="s">
        <v>2747</v>
      </c>
      <c r="C11185" s="9">
        <v>43188</v>
      </c>
      <c r="D11185" s="14" t="s">
        <v>537</v>
      </c>
      <c r="E11185" s="1" t="s">
        <v>308</v>
      </c>
      <c r="F11185" s="1">
        <v>4523</v>
      </c>
      <c r="G11185" s="1" t="s">
        <v>37</v>
      </c>
      <c r="H11185" s="11" t="s">
        <v>1482</v>
      </c>
      <c r="I11185" s="12">
        <v>116</v>
      </c>
      <c r="J11185" s="11" t="s">
        <v>8483</v>
      </c>
      <c r="K11185" s="36" t="s">
        <v>8484</v>
      </c>
      <c r="L11185" s="42" t="s">
        <v>333</v>
      </c>
    </row>
    <row r="11186" spans="1:12">
      <c r="A11186" s="36">
        <v>2018</v>
      </c>
      <c r="B11186" s="14" t="s">
        <v>2747</v>
      </c>
      <c r="C11186" s="9">
        <v>43188</v>
      </c>
      <c r="D11186" s="14" t="s">
        <v>537</v>
      </c>
      <c r="E11186" s="1" t="s">
        <v>308</v>
      </c>
      <c r="F11186" s="1">
        <v>4523</v>
      </c>
      <c r="G11186" s="1" t="s">
        <v>408</v>
      </c>
      <c r="H11186" s="1" t="s">
        <v>2503</v>
      </c>
      <c r="I11186" s="12">
        <v>84.4</v>
      </c>
      <c r="J11186" s="11" t="s">
        <v>8485</v>
      </c>
      <c r="K11186" s="36" t="s">
        <v>8484</v>
      </c>
      <c r="L11186" s="42" t="s">
        <v>333</v>
      </c>
    </row>
    <row r="11187" spans="1:12">
      <c r="A11187" s="36">
        <v>2018</v>
      </c>
      <c r="B11187" s="14" t="s">
        <v>2747</v>
      </c>
      <c r="C11187" s="9">
        <v>43189</v>
      </c>
      <c r="D11187" s="14" t="s">
        <v>537</v>
      </c>
      <c r="E11187" s="1" t="s">
        <v>308</v>
      </c>
      <c r="F11187" s="1">
        <v>4425</v>
      </c>
      <c r="G11187" s="1" t="s">
        <v>37</v>
      </c>
      <c r="H11187" s="11" t="s">
        <v>1482</v>
      </c>
      <c r="I11187" s="12">
        <v>83</v>
      </c>
      <c r="J11187" s="11" t="s">
        <v>8486</v>
      </c>
      <c r="K11187" s="36" t="s">
        <v>2890</v>
      </c>
      <c r="L11187" s="42" t="s">
        <v>333</v>
      </c>
    </row>
    <row r="11188" spans="1:12">
      <c r="A11188" s="36">
        <v>2018</v>
      </c>
      <c r="B11188" s="14" t="s">
        <v>2747</v>
      </c>
      <c r="C11188" s="9">
        <v>43189</v>
      </c>
      <c r="D11188" s="14" t="s">
        <v>537</v>
      </c>
      <c r="E11188" s="1" t="s">
        <v>308</v>
      </c>
      <c r="F11188" s="1">
        <v>4425</v>
      </c>
      <c r="G11188" s="1" t="s">
        <v>37</v>
      </c>
      <c r="H11188" s="11" t="s">
        <v>1482</v>
      </c>
      <c r="I11188" s="12">
        <v>159</v>
      </c>
      <c r="J11188" s="11" t="s">
        <v>8487</v>
      </c>
      <c r="K11188" s="36" t="s">
        <v>2890</v>
      </c>
      <c r="L11188" s="42" t="s">
        <v>333</v>
      </c>
    </row>
    <row r="11189" spans="1:12">
      <c r="A11189" s="36">
        <v>2018</v>
      </c>
      <c r="B11189" s="14" t="s">
        <v>2747</v>
      </c>
      <c r="C11189" s="9">
        <v>43161</v>
      </c>
      <c r="D11189" s="14" t="s">
        <v>537</v>
      </c>
      <c r="E11189" s="1" t="s">
        <v>6</v>
      </c>
      <c r="F11189" s="1">
        <v>4136</v>
      </c>
      <c r="G11189" s="1" t="s">
        <v>137</v>
      </c>
      <c r="H11189" s="1" t="s">
        <v>185</v>
      </c>
      <c r="I11189" s="12">
        <v>105</v>
      </c>
      <c r="J11189" s="11" t="s">
        <v>8488</v>
      </c>
      <c r="K11189" s="36" t="s">
        <v>8489</v>
      </c>
      <c r="L11189" s="42" t="s">
        <v>9</v>
      </c>
    </row>
    <row r="11190" spans="1:12">
      <c r="A11190" s="36">
        <v>2018</v>
      </c>
      <c r="B11190" s="14" t="s">
        <v>2747</v>
      </c>
      <c r="C11190" s="9">
        <v>43162</v>
      </c>
      <c r="D11190" s="14" t="s">
        <v>537</v>
      </c>
      <c r="E11190" s="1" t="s">
        <v>6</v>
      </c>
      <c r="F11190" s="1">
        <v>4136</v>
      </c>
      <c r="G11190" s="1" t="s">
        <v>510</v>
      </c>
      <c r="H11190" s="11" t="s">
        <v>2087</v>
      </c>
      <c r="I11190" s="12">
        <v>189</v>
      </c>
      <c r="J11190" s="11" t="s">
        <v>8490</v>
      </c>
      <c r="K11190" s="36" t="s">
        <v>8491</v>
      </c>
      <c r="L11190" s="42" t="s">
        <v>9</v>
      </c>
    </row>
    <row r="11191" spans="1:12">
      <c r="A11191" s="36">
        <v>2018</v>
      </c>
      <c r="B11191" s="14" t="s">
        <v>2747</v>
      </c>
      <c r="C11191" s="9">
        <v>43165</v>
      </c>
      <c r="D11191" s="14" t="s">
        <v>537</v>
      </c>
      <c r="E11191" s="1" t="s">
        <v>6</v>
      </c>
      <c r="F11191" s="1">
        <v>4125</v>
      </c>
      <c r="G11191" s="1" t="s">
        <v>510</v>
      </c>
      <c r="H11191" s="11" t="s">
        <v>2087</v>
      </c>
      <c r="I11191" s="12">
        <v>241</v>
      </c>
      <c r="J11191" s="11" t="s">
        <v>8492</v>
      </c>
      <c r="K11191" s="36" t="s">
        <v>8493</v>
      </c>
      <c r="L11191" s="42" t="s">
        <v>9</v>
      </c>
    </row>
    <row r="11192" spans="1:12">
      <c r="A11192" s="36">
        <v>2018</v>
      </c>
      <c r="B11192" s="14" t="s">
        <v>2747</v>
      </c>
      <c r="C11192" s="9">
        <v>43169</v>
      </c>
      <c r="D11192" s="14" t="s">
        <v>537</v>
      </c>
      <c r="E11192" s="1" t="s">
        <v>6</v>
      </c>
      <c r="F11192" s="1">
        <v>4136</v>
      </c>
      <c r="G11192" s="1" t="s">
        <v>137</v>
      </c>
      <c r="H11192" s="11" t="s">
        <v>2764</v>
      </c>
      <c r="I11192" s="12">
        <v>151</v>
      </c>
      <c r="J11192" s="11" t="s">
        <v>8494</v>
      </c>
      <c r="K11192" s="36" t="s">
        <v>8493</v>
      </c>
      <c r="L11192" s="42" t="s">
        <v>9</v>
      </c>
    </row>
    <row r="11193" spans="1:12">
      <c r="A11193" s="36">
        <v>2018</v>
      </c>
      <c r="B11193" s="14" t="s">
        <v>2747</v>
      </c>
      <c r="C11193" s="9">
        <v>43169</v>
      </c>
      <c r="D11193" s="14" t="s">
        <v>537</v>
      </c>
      <c r="E11193" s="1" t="s">
        <v>6</v>
      </c>
      <c r="F11193" s="1">
        <v>4136</v>
      </c>
      <c r="G11193" s="1" t="s">
        <v>137</v>
      </c>
      <c r="H11193" s="11" t="s">
        <v>2764</v>
      </c>
      <c r="I11193" s="12">
        <v>223</v>
      </c>
      <c r="J11193" s="11" t="s">
        <v>8495</v>
      </c>
      <c r="K11193" s="36" t="s">
        <v>8493</v>
      </c>
      <c r="L11193" s="42" t="s">
        <v>9</v>
      </c>
    </row>
    <row r="11194" spans="1:12">
      <c r="A11194" s="36">
        <v>2018</v>
      </c>
      <c r="B11194" s="14" t="s">
        <v>2747</v>
      </c>
      <c r="C11194" s="9">
        <v>43171</v>
      </c>
      <c r="D11194" s="14" t="s">
        <v>537</v>
      </c>
      <c r="E11194" s="1" t="s">
        <v>6</v>
      </c>
      <c r="F11194" s="1">
        <v>4136</v>
      </c>
      <c r="G11194" s="1" t="s">
        <v>137</v>
      </c>
      <c r="H11194" s="1" t="s">
        <v>185</v>
      </c>
      <c r="I11194" s="12">
        <v>93</v>
      </c>
      <c r="J11194" s="11" t="s">
        <v>8496</v>
      </c>
      <c r="K11194" s="36" t="s">
        <v>8493</v>
      </c>
      <c r="L11194" s="42" t="s">
        <v>9</v>
      </c>
    </row>
    <row r="11195" spans="1:12">
      <c r="A11195" s="36">
        <v>2018</v>
      </c>
      <c r="B11195" s="14" t="s">
        <v>2747</v>
      </c>
      <c r="C11195" s="9">
        <v>43171</v>
      </c>
      <c r="D11195" s="14" t="s">
        <v>537</v>
      </c>
      <c r="E11195" s="1" t="s">
        <v>6</v>
      </c>
      <c r="F11195" s="1">
        <v>4136</v>
      </c>
      <c r="G11195" s="1" t="s">
        <v>137</v>
      </c>
      <c r="H11195" s="11" t="s">
        <v>2764</v>
      </c>
      <c r="I11195" s="12">
        <v>226</v>
      </c>
      <c r="J11195" s="11" t="s">
        <v>8497</v>
      </c>
      <c r="K11195" s="36" t="s">
        <v>8493</v>
      </c>
      <c r="L11195" s="42" t="s">
        <v>9</v>
      </c>
    </row>
    <row r="11196" spans="1:12">
      <c r="A11196" s="36">
        <v>2018</v>
      </c>
      <c r="B11196" s="14" t="s">
        <v>2747</v>
      </c>
      <c r="C11196" s="9">
        <v>43172</v>
      </c>
      <c r="D11196" s="14" t="s">
        <v>537</v>
      </c>
      <c r="E11196" s="1" t="s">
        <v>6</v>
      </c>
      <c r="F11196" s="1">
        <v>4136</v>
      </c>
      <c r="G11196" s="1" t="s">
        <v>137</v>
      </c>
      <c r="H11196" s="11" t="s">
        <v>2764</v>
      </c>
      <c r="I11196" s="12">
        <v>203</v>
      </c>
      <c r="J11196" s="11" t="s">
        <v>8498</v>
      </c>
      <c r="K11196" s="36" t="s">
        <v>8499</v>
      </c>
      <c r="L11196" s="42" t="s">
        <v>9</v>
      </c>
    </row>
    <row r="11197" spans="1:12">
      <c r="A11197" s="36">
        <v>2018</v>
      </c>
      <c r="B11197" s="14" t="s">
        <v>2747</v>
      </c>
      <c r="C11197" s="9">
        <v>43172</v>
      </c>
      <c r="D11197" s="14" t="s">
        <v>537</v>
      </c>
      <c r="E11197" s="1" t="s">
        <v>6</v>
      </c>
      <c r="F11197" s="1">
        <v>4136</v>
      </c>
      <c r="G11197" s="1" t="s">
        <v>137</v>
      </c>
      <c r="H11197" s="11" t="s">
        <v>2764</v>
      </c>
      <c r="I11197" s="12">
        <v>200</v>
      </c>
      <c r="J11197" s="11" t="s">
        <v>8500</v>
      </c>
      <c r="K11197" s="36" t="s">
        <v>8501</v>
      </c>
      <c r="L11197" s="42" t="s">
        <v>9</v>
      </c>
    </row>
    <row r="11198" spans="1:12">
      <c r="A11198" s="36">
        <v>2018</v>
      </c>
      <c r="B11198" s="14" t="s">
        <v>2747</v>
      </c>
      <c r="C11198" s="9">
        <v>43174</v>
      </c>
      <c r="D11198" s="14" t="s">
        <v>537</v>
      </c>
      <c r="E11198" s="1" t="s">
        <v>6</v>
      </c>
      <c r="F11198" s="1">
        <v>4126</v>
      </c>
      <c r="G11198" s="1" t="s">
        <v>137</v>
      </c>
      <c r="H11198" s="1" t="s">
        <v>185</v>
      </c>
      <c r="I11198" s="12">
        <v>167</v>
      </c>
      <c r="J11198" s="11" t="s">
        <v>8502</v>
      </c>
      <c r="K11198" s="36" t="s">
        <v>8493</v>
      </c>
      <c r="L11198" s="42" t="s">
        <v>9</v>
      </c>
    </row>
    <row r="11199" spans="1:12">
      <c r="A11199" s="36">
        <v>2018</v>
      </c>
      <c r="B11199" s="14" t="s">
        <v>2747</v>
      </c>
      <c r="C11199" s="9">
        <v>43171</v>
      </c>
      <c r="D11199" s="14" t="s">
        <v>537</v>
      </c>
      <c r="E11199" s="1" t="s">
        <v>29</v>
      </c>
      <c r="F11199" s="1">
        <v>2259</v>
      </c>
      <c r="G11199" s="1" t="s">
        <v>179</v>
      </c>
      <c r="H11199" s="1" t="s">
        <v>30</v>
      </c>
      <c r="I11199" s="12">
        <v>54</v>
      </c>
      <c r="J11199" s="11">
        <v>42644</v>
      </c>
      <c r="K11199" s="36" t="s">
        <v>8503</v>
      </c>
      <c r="L11199" s="42" t="s">
        <v>9</v>
      </c>
    </row>
    <row r="11200" spans="1:12">
      <c r="A11200" s="36">
        <v>2018</v>
      </c>
      <c r="B11200" s="14" t="s">
        <v>2747</v>
      </c>
      <c r="C11200" s="9">
        <v>43171</v>
      </c>
      <c r="D11200" s="14" t="s">
        <v>537</v>
      </c>
      <c r="E11200" s="1" t="s">
        <v>29</v>
      </c>
      <c r="F11200" s="1">
        <v>2253</v>
      </c>
      <c r="G11200" s="1" t="s">
        <v>179</v>
      </c>
      <c r="H11200" s="1" t="s">
        <v>30</v>
      </c>
      <c r="I11200" s="12">
        <v>52</v>
      </c>
      <c r="J11200" s="11">
        <v>42642</v>
      </c>
      <c r="K11200" s="36" t="s">
        <v>8504</v>
      </c>
      <c r="L11200" s="42" t="s">
        <v>9</v>
      </c>
    </row>
    <row r="11201" spans="1:12">
      <c r="A11201" s="36">
        <v>2018</v>
      </c>
      <c r="B11201" s="14" t="s">
        <v>2747</v>
      </c>
      <c r="C11201" s="9">
        <v>43171</v>
      </c>
      <c r="D11201" s="14" t="s">
        <v>537</v>
      </c>
      <c r="E11201" s="1" t="s">
        <v>29</v>
      </c>
      <c r="F11201" s="1">
        <v>2257</v>
      </c>
      <c r="G11201" s="1" t="s">
        <v>179</v>
      </c>
      <c r="H11201" s="1" t="s">
        <v>30</v>
      </c>
      <c r="I11201" s="12">
        <v>48</v>
      </c>
      <c r="J11201" s="11">
        <v>42643</v>
      </c>
      <c r="K11201" s="36" t="s">
        <v>8505</v>
      </c>
      <c r="L11201" s="42" t="s">
        <v>9</v>
      </c>
    </row>
    <row r="11202" spans="1:12">
      <c r="A11202" s="36">
        <v>2018</v>
      </c>
      <c r="B11202" s="14" t="s">
        <v>2747</v>
      </c>
      <c r="C11202" s="9">
        <v>43163</v>
      </c>
      <c r="D11202" s="14" t="s">
        <v>537</v>
      </c>
      <c r="E11202" s="1" t="s">
        <v>13</v>
      </c>
      <c r="F11202" s="1">
        <v>5080</v>
      </c>
      <c r="G11202" s="1" t="s">
        <v>137</v>
      </c>
      <c r="H11202" s="1" t="s">
        <v>138</v>
      </c>
      <c r="I11202" s="12">
        <v>101</v>
      </c>
      <c r="J11202" s="11">
        <v>3819</v>
      </c>
      <c r="K11202" s="36" t="s">
        <v>8506</v>
      </c>
      <c r="L11202" s="42" t="s">
        <v>9</v>
      </c>
    </row>
    <row r="11203" spans="1:12">
      <c r="A11203" s="36">
        <v>2018</v>
      </c>
      <c r="B11203" s="14" t="s">
        <v>2747</v>
      </c>
      <c r="C11203" s="9">
        <v>43172</v>
      </c>
      <c r="D11203" s="14" t="s">
        <v>537</v>
      </c>
      <c r="E11203" s="1" t="s">
        <v>13</v>
      </c>
      <c r="F11203" s="1">
        <v>5080</v>
      </c>
      <c r="G11203" s="1" t="s">
        <v>510</v>
      </c>
      <c r="H11203" s="11" t="s">
        <v>2087</v>
      </c>
      <c r="I11203" s="12">
        <v>52</v>
      </c>
      <c r="J11203" s="11">
        <v>1921</v>
      </c>
      <c r="K11203" s="36" t="s">
        <v>910</v>
      </c>
      <c r="L11203" s="42" t="s">
        <v>9</v>
      </c>
    </row>
    <row r="11204" spans="1:12">
      <c r="A11204" s="36">
        <v>2018</v>
      </c>
      <c r="B11204" s="14" t="s">
        <v>2747</v>
      </c>
      <c r="C11204" s="9">
        <v>43177</v>
      </c>
      <c r="D11204" s="14" t="s">
        <v>537</v>
      </c>
      <c r="E11204" s="1" t="s">
        <v>13</v>
      </c>
      <c r="F11204" s="1">
        <v>5080</v>
      </c>
      <c r="G11204" s="1" t="s">
        <v>269</v>
      </c>
      <c r="H11204" s="11" t="s">
        <v>95</v>
      </c>
      <c r="I11204" s="12">
        <v>180.5</v>
      </c>
      <c r="J11204" s="11" t="s">
        <v>8507</v>
      </c>
      <c r="K11204" s="36" t="s">
        <v>2005</v>
      </c>
      <c r="L11204" s="42" t="s">
        <v>9</v>
      </c>
    </row>
    <row r="11205" spans="1:12">
      <c r="A11205" s="36">
        <v>2018</v>
      </c>
      <c r="B11205" s="14" t="s">
        <v>2747</v>
      </c>
      <c r="C11205" s="9">
        <v>43185</v>
      </c>
      <c r="D11205" s="14" t="s">
        <v>537</v>
      </c>
      <c r="E11205" s="1" t="s">
        <v>13</v>
      </c>
      <c r="F11205" s="1">
        <v>5080</v>
      </c>
      <c r="G11205" s="1" t="s">
        <v>269</v>
      </c>
      <c r="H11205" s="11" t="s">
        <v>95</v>
      </c>
      <c r="I11205" s="12">
        <v>90.1</v>
      </c>
      <c r="J11205" s="11" t="s">
        <v>8508</v>
      </c>
      <c r="K11205" s="36" t="s">
        <v>910</v>
      </c>
      <c r="L11205" s="42" t="s">
        <v>9</v>
      </c>
    </row>
    <row r="11206" spans="1:12">
      <c r="A11206" s="36">
        <v>2018</v>
      </c>
      <c r="B11206" s="14" t="s">
        <v>2747</v>
      </c>
      <c r="C11206" s="9">
        <v>43187</v>
      </c>
      <c r="D11206" s="14" t="s">
        <v>537</v>
      </c>
      <c r="E11206" s="1" t="s">
        <v>13</v>
      </c>
      <c r="F11206" s="1">
        <v>5074</v>
      </c>
      <c r="G11206" s="1" t="s">
        <v>137</v>
      </c>
      <c r="H11206" s="1" t="s">
        <v>26</v>
      </c>
      <c r="I11206" s="12">
        <v>85</v>
      </c>
      <c r="J11206" s="11">
        <v>14776</v>
      </c>
      <c r="K11206" s="36" t="s">
        <v>28</v>
      </c>
      <c r="L11206" s="42" t="s">
        <v>9</v>
      </c>
    </row>
    <row r="11207" spans="1:12">
      <c r="A11207" s="36">
        <v>2018</v>
      </c>
      <c r="B11207" s="14" t="s">
        <v>2747</v>
      </c>
      <c r="C11207" s="9">
        <v>43160</v>
      </c>
      <c r="D11207" s="14" t="s">
        <v>809</v>
      </c>
      <c r="E11207" s="1" t="s">
        <v>917</v>
      </c>
      <c r="F11207" s="1">
        <v>5756</v>
      </c>
      <c r="G11207" s="1" t="s">
        <v>37</v>
      </c>
      <c r="H11207" s="1" t="s">
        <v>274</v>
      </c>
      <c r="I11207" s="12">
        <v>26.3</v>
      </c>
      <c r="J11207" s="11">
        <v>547719</v>
      </c>
      <c r="K11207" s="36" t="s">
        <v>8060</v>
      </c>
      <c r="L11207" s="42" t="s">
        <v>9</v>
      </c>
    </row>
    <row r="11208" spans="1:12">
      <c r="A11208" s="36">
        <v>2018</v>
      </c>
      <c r="B11208" s="14" t="s">
        <v>2747</v>
      </c>
      <c r="C11208" s="9">
        <v>43160</v>
      </c>
      <c r="D11208" s="14" t="s">
        <v>809</v>
      </c>
      <c r="E11208" s="1" t="s">
        <v>917</v>
      </c>
      <c r="F11208" s="1">
        <v>5756</v>
      </c>
      <c r="G11208" s="1" t="s">
        <v>269</v>
      </c>
      <c r="H11208" s="11" t="s">
        <v>150</v>
      </c>
      <c r="I11208" s="12">
        <v>40</v>
      </c>
      <c r="J11208" s="11">
        <v>50594</v>
      </c>
      <c r="K11208" s="36" t="s">
        <v>8060</v>
      </c>
      <c r="L11208" s="42" t="s">
        <v>9</v>
      </c>
    </row>
    <row r="11209" spans="1:12">
      <c r="A11209" s="36">
        <v>2018</v>
      </c>
      <c r="B11209" s="14" t="s">
        <v>2747</v>
      </c>
      <c r="C11209" s="9">
        <v>43177</v>
      </c>
      <c r="D11209" s="14" t="s">
        <v>809</v>
      </c>
      <c r="E11209" s="1" t="s">
        <v>917</v>
      </c>
      <c r="F11209" s="1">
        <v>5756</v>
      </c>
      <c r="G11209" s="1" t="s">
        <v>37</v>
      </c>
      <c r="H11209" s="1" t="s">
        <v>274</v>
      </c>
      <c r="I11209" s="12">
        <v>49</v>
      </c>
      <c r="J11209" s="11" t="s">
        <v>8509</v>
      </c>
      <c r="K11209" s="36" t="s">
        <v>8061</v>
      </c>
      <c r="L11209" s="42" t="s">
        <v>9</v>
      </c>
    </row>
    <row r="11210" spans="1:12">
      <c r="A11210" s="36">
        <v>2018</v>
      </c>
      <c r="B11210" s="14" t="s">
        <v>2747</v>
      </c>
      <c r="C11210" s="9">
        <v>43177</v>
      </c>
      <c r="D11210" s="14" t="s">
        <v>809</v>
      </c>
      <c r="E11210" s="1" t="s">
        <v>917</v>
      </c>
      <c r="F11210" s="1">
        <v>5756</v>
      </c>
      <c r="G11210" s="1" t="s">
        <v>269</v>
      </c>
      <c r="H11210" s="11" t="s">
        <v>150</v>
      </c>
      <c r="I11210" s="12">
        <v>29</v>
      </c>
      <c r="J11210" s="11">
        <v>50825</v>
      </c>
      <c r="K11210" s="36" t="s">
        <v>8061</v>
      </c>
      <c r="L11210" s="42" t="s">
        <v>9</v>
      </c>
    </row>
    <row r="11211" spans="1:12">
      <c r="A11211" s="36">
        <v>2018</v>
      </c>
      <c r="B11211" s="14" t="s">
        <v>2747</v>
      </c>
      <c r="C11211" s="9">
        <v>43180</v>
      </c>
      <c r="D11211" s="14" t="s">
        <v>809</v>
      </c>
      <c r="E11211" s="1" t="s">
        <v>917</v>
      </c>
      <c r="F11211" s="1">
        <v>5756</v>
      </c>
      <c r="G11211" s="1" t="s">
        <v>37</v>
      </c>
      <c r="H11211" s="1" t="s">
        <v>274</v>
      </c>
      <c r="I11211" s="12">
        <v>44.1</v>
      </c>
      <c r="J11211" s="11" t="s">
        <v>8510</v>
      </c>
      <c r="K11211" s="36" t="s">
        <v>8511</v>
      </c>
      <c r="L11211" s="42" t="s">
        <v>9</v>
      </c>
    </row>
    <row r="11212" spans="1:12">
      <c r="A11212" s="36">
        <v>2018</v>
      </c>
      <c r="B11212" s="14" t="s">
        <v>2747</v>
      </c>
      <c r="C11212" s="9">
        <v>43182</v>
      </c>
      <c r="D11212" s="14" t="s">
        <v>809</v>
      </c>
      <c r="E11212" s="1" t="s">
        <v>917</v>
      </c>
      <c r="F11212" s="1">
        <v>5756</v>
      </c>
      <c r="G11212" s="1" t="s">
        <v>37</v>
      </c>
      <c r="H11212" s="1" t="s">
        <v>274</v>
      </c>
      <c r="I11212" s="12">
        <v>56.3</v>
      </c>
      <c r="J11212" s="11" t="s">
        <v>8512</v>
      </c>
      <c r="K11212" s="36" t="s">
        <v>8511</v>
      </c>
      <c r="L11212" s="42" t="s">
        <v>9</v>
      </c>
    </row>
    <row r="11213" spans="1:12">
      <c r="A11213" s="36">
        <v>2018</v>
      </c>
      <c r="B11213" s="14" t="s">
        <v>2747</v>
      </c>
      <c r="C11213" s="9">
        <v>43183</v>
      </c>
      <c r="D11213" s="14" t="s">
        <v>809</v>
      </c>
      <c r="E11213" s="1" t="s">
        <v>917</v>
      </c>
      <c r="F11213" s="1">
        <v>5756</v>
      </c>
      <c r="G11213" s="1" t="s">
        <v>37</v>
      </c>
      <c r="H11213" s="1" t="s">
        <v>274</v>
      </c>
      <c r="I11213" s="12">
        <v>49.4</v>
      </c>
      <c r="J11213" s="11" t="s">
        <v>8513</v>
      </c>
      <c r="K11213" s="36" t="s">
        <v>8511</v>
      </c>
      <c r="L11213" s="42" t="s">
        <v>9</v>
      </c>
    </row>
    <row r="11214" spans="1:12">
      <c r="A11214" s="36">
        <v>2018</v>
      </c>
      <c r="B11214" s="14" t="s">
        <v>2747</v>
      </c>
      <c r="C11214" s="9">
        <v>43184</v>
      </c>
      <c r="D11214" s="14" t="s">
        <v>809</v>
      </c>
      <c r="E11214" s="1" t="s">
        <v>917</v>
      </c>
      <c r="F11214" s="1">
        <v>5756</v>
      </c>
      <c r="G11214" s="1" t="s">
        <v>37</v>
      </c>
      <c r="H11214" s="1" t="s">
        <v>274</v>
      </c>
      <c r="I11214" s="12">
        <v>24.2</v>
      </c>
      <c r="J11214" s="11" t="s">
        <v>8514</v>
      </c>
      <c r="K11214" s="36" t="s">
        <v>8511</v>
      </c>
      <c r="L11214" s="42" t="s">
        <v>9</v>
      </c>
    </row>
    <row r="11215" spans="1:12">
      <c r="A11215" s="36">
        <v>2018</v>
      </c>
      <c r="B11215" s="14" t="s">
        <v>2747</v>
      </c>
      <c r="C11215" s="9">
        <v>43187</v>
      </c>
      <c r="D11215" s="14" t="s">
        <v>809</v>
      </c>
      <c r="E11215" s="1" t="s">
        <v>917</v>
      </c>
      <c r="F11215" s="1">
        <v>5756</v>
      </c>
      <c r="G11215" s="1" t="s">
        <v>37</v>
      </c>
      <c r="H11215" s="1" t="s">
        <v>274</v>
      </c>
      <c r="I11215" s="12">
        <v>53</v>
      </c>
      <c r="J11215" s="11" t="s">
        <v>8515</v>
      </c>
      <c r="K11215" s="36" t="s">
        <v>8511</v>
      </c>
      <c r="L11215" s="42" t="s">
        <v>9</v>
      </c>
    </row>
    <row r="11216" spans="1:12">
      <c r="A11216" s="36">
        <v>2018</v>
      </c>
      <c r="B11216" s="14" t="s">
        <v>2747</v>
      </c>
      <c r="C11216" s="9">
        <v>43189</v>
      </c>
      <c r="D11216" s="14" t="s">
        <v>809</v>
      </c>
      <c r="E11216" s="1" t="s">
        <v>917</v>
      </c>
      <c r="F11216" s="1">
        <v>5756</v>
      </c>
      <c r="G11216" s="1" t="s">
        <v>37</v>
      </c>
      <c r="H11216" s="1" t="s">
        <v>274</v>
      </c>
      <c r="I11216" s="12">
        <v>27.9</v>
      </c>
      <c r="J11216" s="11" t="s">
        <v>8516</v>
      </c>
      <c r="K11216" s="36" t="s">
        <v>8511</v>
      </c>
      <c r="L11216" s="42" t="s">
        <v>9</v>
      </c>
    </row>
    <row r="11217" spans="1:12">
      <c r="A11217" s="36">
        <v>2018</v>
      </c>
      <c r="B11217" s="14" t="s">
        <v>2747</v>
      </c>
      <c r="C11217" s="9">
        <v>43172</v>
      </c>
      <c r="D11217" s="14" t="s">
        <v>537</v>
      </c>
      <c r="E11217" s="1" t="s">
        <v>6</v>
      </c>
      <c r="F11217" s="1">
        <v>4125</v>
      </c>
      <c r="G11217" s="1" t="s">
        <v>137</v>
      </c>
      <c r="H11217" s="1" t="s">
        <v>138</v>
      </c>
      <c r="I11217" s="12">
        <v>153</v>
      </c>
      <c r="J11217" s="11" t="s">
        <v>8517</v>
      </c>
      <c r="K11217" s="36" t="s">
        <v>5653</v>
      </c>
      <c r="L11217" s="42" t="s">
        <v>9</v>
      </c>
    </row>
    <row r="11218" spans="1:12">
      <c r="A11218" s="36">
        <v>2018</v>
      </c>
      <c r="B11218" s="14" t="s">
        <v>2747</v>
      </c>
      <c r="C11218" s="9">
        <v>43173</v>
      </c>
      <c r="D11218" s="14" t="s">
        <v>537</v>
      </c>
      <c r="E11218" s="1" t="s">
        <v>6</v>
      </c>
      <c r="F11218" s="1">
        <v>4125</v>
      </c>
      <c r="G11218" s="1" t="s">
        <v>137</v>
      </c>
      <c r="H11218" s="1" t="s">
        <v>138</v>
      </c>
      <c r="I11218" s="12">
        <v>205</v>
      </c>
      <c r="J11218" s="11" t="s">
        <v>8518</v>
      </c>
      <c r="K11218" s="36" t="s">
        <v>5653</v>
      </c>
      <c r="L11218" s="42" t="s">
        <v>9</v>
      </c>
    </row>
    <row r="11219" spans="1:12">
      <c r="A11219" s="36">
        <v>2018</v>
      </c>
      <c r="B11219" s="14" t="s">
        <v>2747</v>
      </c>
      <c r="C11219" s="9">
        <v>43184</v>
      </c>
      <c r="D11219" s="14" t="s">
        <v>537</v>
      </c>
      <c r="E11219" s="1" t="s">
        <v>6</v>
      </c>
      <c r="F11219" s="1">
        <v>4125</v>
      </c>
      <c r="G11219" s="1" t="s">
        <v>137</v>
      </c>
      <c r="H11219" s="1" t="s">
        <v>138</v>
      </c>
      <c r="I11219" s="12">
        <v>144.69999999999999</v>
      </c>
      <c r="J11219" s="11" t="s">
        <v>8519</v>
      </c>
      <c r="K11219" s="36" t="s">
        <v>5653</v>
      </c>
      <c r="L11219" s="42" t="s">
        <v>9</v>
      </c>
    </row>
    <row r="11220" spans="1:12">
      <c r="A11220" s="36">
        <v>2018</v>
      </c>
      <c r="B11220" s="14" t="s">
        <v>2747</v>
      </c>
      <c r="C11220" s="9">
        <v>43185</v>
      </c>
      <c r="D11220" s="14" t="s">
        <v>537</v>
      </c>
      <c r="E11220" s="1" t="s">
        <v>6</v>
      </c>
      <c r="F11220" s="1">
        <v>4125</v>
      </c>
      <c r="G11220" s="1" t="s">
        <v>137</v>
      </c>
      <c r="H11220" s="1" t="s">
        <v>138</v>
      </c>
      <c r="I11220" s="15">
        <v>266.7</v>
      </c>
      <c r="J11220" s="11" t="s">
        <v>8520</v>
      </c>
      <c r="K11220" s="36" t="s">
        <v>5653</v>
      </c>
      <c r="L11220" s="42" t="s">
        <v>9</v>
      </c>
    </row>
    <row r="11221" spans="1:12">
      <c r="A11221" s="36">
        <v>2018</v>
      </c>
      <c r="B11221" s="14" t="s">
        <v>2747</v>
      </c>
      <c r="C11221" s="9">
        <v>43168</v>
      </c>
      <c r="D11221" s="14" t="s">
        <v>537</v>
      </c>
      <c r="E11221" s="1" t="s">
        <v>7520</v>
      </c>
      <c r="F11221" s="1">
        <v>3119</v>
      </c>
      <c r="G11221" s="1" t="s">
        <v>179</v>
      </c>
      <c r="H11221" s="1" t="s">
        <v>2014</v>
      </c>
      <c r="I11221" s="12">
        <v>162</v>
      </c>
      <c r="J11221" s="11">
        <v>20584</v>
      </c>
      <c r="K11221" s="36" t="s">
        <v>8062</v>
      </c>
      <c r="L11221" s="42" t="s">
        <v>35</v>
      </c>
    </row>
    <row r="11222" spans="1:12">
      <c r="A11222" s="36">
        <v>2018</v>
      </c>
      <c r="B11222" s="14" t="s">
        <v>2747</v>
      </c>
      <c r="C11222" s="9">
        <v>43168</v>
      </c>
      <c r="D11222" s="14" t="s">
        <v>537</v>
      </c>
      <c r="E11222" s="1" t="s">
        <v>7520</v>
      </c>
      <c r="F11222" s="1">
        <v>3124</v>
      </c>
      <c r="G11222" s="1" t="s">
        <v>179</v>
      </c>
      <c r="H11222" s="1" t="s">
        <v>2014</v>
      </c>
      <c r="I11222" s="12">
        <v>159</v>
      </c>
      <c r="J11222" s="11">
        <v>20583</v>
      </c>
      <c r="K11222" s="36" t="s">
        <v>8062</v>
      </c>
      <c r="L11222" s="42" t="s">
        <v>35</v>
      </c>
    </row>
    <row r="11223" spans="1:12">
      <c r="A11223" s="36">
        <v>2018</v>
      </c>
      <c r="B11223" s="14" t="s">
        <v>2747</v>
      </c>
      <c r="C11223" s="9">
        <v>43170</v>
      </c>
      <c r="D11223" s="14" t="s">
        <v>537</v>
      </c>
      <c r="E11223" s="1" t="s">
        <v>7520</v>
      </c>
      <c r="F11223" s="1">
        <v>3119</v>
      </c>
      <c r="G11223" s="1" t="s">
        <v>179</v>
      </c>
      <c r="H11223" s="1" t="s">
        <v>2014</v>
      </c>
      <c r="I11223" s="12">
        <v>185</v>
      </c>
      <c r="J11223" s="11">
        <v>20586</v>
      </c>
      <c r="K11223" s="36" t="s">
        <v>8062</v>
      </c>
      <c r="L11223" s="42" t="s">
        <v>35</v>
      </c>
    </row>
    <row r="11224" spans="1:12">
      <c r="A11224" s="36">
        <v>2018</v>
      </c>
      <c r="B11224" s="14" t="s">
        <v>2747</v>
      </c>
      <c r="C11224" s="9">
        <v>43170</v>
      </c>
      <c r="D11224" s="14" t="s">
        <v>537</v>
      </c>
      <c r="E11224" s="1" t="s">
        <v>7520</v>
      </c>
      <c r="F11224" s="1">
        <v>3124</v>
      </c>
      <c r="G11224" s="1" t="s">
        <v>179</v>
      </c>
      <c r="H11224" s="1" t="s">
        <v>2014</v>
      </c>
      <c r="I11224" s="12">
        <v>188</v>
      </c>
      <c r="J11224" s="11">
        <v>20585</v>
      </c>
      <c r="K11224" s="36" t="s">
        <v>8062</v>
      </c>
      <c r="L11224" s="42" t="s">
        <v>35</v>
      </c>
    </row>
    <row r="11225" spans="1:12">
      <c r="A11225" s="36">
        <v>2018</v>
      </c>
      <c r="B11225" s="14" t="s">
        <v>2747</v>
      </c>
      <c r="C11225" s="9">
        <v>43160</v>
      </c>
      <c r="D11225" s="14" t="s">
        <v>537</v>
      </c>
      <c r="E11225" s="1" t="s">
        <v>181</v>
      </c>
      <c r="F11225" s="1">
        <v>4019</v>
      </c>
      <c r="G11225" s="1" t="s">
        <v>179</v>
      </c>
      <c r="H11225" s="1" t="s">
        <v>2014</v>
      </c>
      <c r="I11225" s="12">
        <v>119</v>
      </c>
      <c r="J11225" s="11">
        <v>20564</v>
      </c>
      <c r="K11225" s="36" t="s">
        <v>8521</v>
      </c>
      <c r="L11225" s="42" t="s">
        <v>35</v>
      </c>
    </row>
    <row r="11226" spans="1:12">
      <c r="A11226" s="36">
        <v>2018</v>
      </c>
      <c r="B11226" s="14" t="s">
        <v>2747</v>
      </c>
      <c r="C11226" s="9">
        <v>43160</v>
      </c>
      <c r="D11226" s="14" t="s">
        <v>537</v>
      </c>
      <c r="E11226" s="1" t="s">
        <v>181</v>
      </c>
      <c r="F11226" s="1">
        <v>4019</v>
      </c>
      <c r="G11226" s="1" t="s">
        <v>179</v>
      </c>
      <c r="H11226" s="1" t="s">
        <v>2014</v>
      </c>
      <c r="I11226" s="12">
        <v>185</v>
      </c>
      <c r="J11226" s="11">
        <v>20562</v>
      </c>
      <c r="K11226" s="36" t="s">
        <v>8521</v>
      </c>
      <c r="L11226" s="42" t="s">
        <v>35</v>
      </c>
    </row>
    <row r="11227" spans="1:12">
      <c r="A11227" s="36">
        <v>2018</v>
      </c>
      <c r="B11227" s="14" t="s">
        <v>2747</v>
      </c>
      <c r="C11227" s="9">
        <v>43160</v>
      </c>
      <c r="D11227" s="14" t="s">
        <v>537</v>
      </c>
      <c r="E11227" s="1" t="s">
        <v>181</v>
      </c>
      <c r="F11227" s="1">
        <v>4001</v>
      </c>
      <c r="G11227" s="1" t="s">
        <v>179</v>
      </c>
      <c r="H11227" s="1" t="s">
        <v>2014</v>
      </c>
      <c r="I11227" s="12">
        <v>187</v>
      </c>
      <c r="J11227" s="11">
        <v>20563</v>
      </c>
      <c r="K11227" s="36" t="s">
        <v>8522</v>
      </c>
      <c r="L11227" s="42" t="s">
        <v>35</v>
      </c>
    </row>
    <row r="11228" spans="1:12">
      <c r="A11228" s="36">
        <v>2018</v>
      </c>
      <c r="B11228" s="14" t="s">
        <v>2747</v>
      </c>
      <c r="C11228" s="9">
        <v>43161</v>
      </c>
      <c r="D11228" s="14" t="s">
        <v>537</v>
      </c>
      <c r="E11228" s="1" t="s">
        <v>181</v>
      </c>
      <c r="F11228" s="1">
        <v>4001</v>
      </c>
      <c r="G11228" s="1" t="s">
        <v>179</v>
      </c>
      <c r="H11228" s="1" t="s">
        <v>2014</v>
      </c>
      <c r="I11228" s="12">
        <v>195</v>
      </c>
      <c r="J11228" s="11">
        <v>20565</v>
      </c>
      <c r="K11228" s="36" t="s">
        <v>8522</v>
      </c>
      <c r="L11228" s="42" t="s">
        <v>35</v>
      </c>
    </row>
    <row r="11229" spans="1:12">
      <c r="A11229" s="36">
        <v>2018</v>
      </c>
      <c r="B11229" s="14" t="s">
        <v>2747</v>
      </c>
      <c r="C11229" s="9">
        <v>43161</v>
      </c>
      <c r="D11229" s="14" t="s">
        <v>537</v>
      </c>
      <c r="E11229" s="1" t="s">
        <v>181</v>
      </c>
      <c r="F11229" s="1">
        <v>4001</v>
      </c>
      <c r="G11229" s="1" t="s">
        <v>179</v>
      </c>
      <c r="H11229" s="1" t="s">
        <v>2014</v>
      </c>
      <c r="I11229" s="12">
        <v>187</v>
      </c>
      <c r="J11229" s="11">
        <v>20566</v>
      </c>
      <c r="K11229" s="36" t="s">
        <v>8522</v>
      </c>
      <c r="L11229" s="42" t="s">
        <v>35</v>
      </c>
    </row>
    <row r="11230" spans="1:12">
      <c r="A11230" s="36">
        <v>2018</v>
      </c>
      <c r="B11230" s="14" t="s">
        <v>2747</v>
      </c>
      <c r="C11230" s="9">
        <v>43161</v>
      </c>
      <c r="D11230" s="14" t="s">
        <v>537</v>
      </c>
      <c r="E11230" s="1" t="s">
        <v>181</v>
      </c>
      <c r="F11230" s="1">
        <v>4001</v>
      </c>
      <c r="G11230" s="1" t="s">
        <v>179</v>
      </c>
      <c r="H11230" s="1" t="s">
        <v>2014</v>
      </c>
      <c r="I11230" s="12">
        <v>70</v>
      </c>
      <c r="J11230" s="11">
        <v>20567</v>
      </c>
      <c r="K11230" s="36" t="s">
        <v>8522</v>
      </c>
      <c r="L11230" s="42" t="s">
        <v>35</v>
      </c>
    </row>
    <row r="11231" spans="1:12">
      <c r="A11231" s="36">
        <v>2018</v>
      </c>
      <c r="B11231" s="14" t="s">
        <v>2747</v>
      </c>
      <c r="C11231" s="9">
        <v>43162</v>
      </c>
      <c r="D11231" s="14" t="s">
        <v>537</v>
      </c>
      <c r="E11231" s="1" t="s">
        <v>181</v>
      </c>
      <c r="F11231" s="1">
        <v>4001</v>
      </c>
      <c r="G11231" s="1" t="s">
        <v>179</v>
      </c>
      <c r="H11231" s="1" t="s">
        <v>2014</v>
      </c>
      <c r="I11231" s="12">
        <v>180</v>
      </c>
      <c r="J11231" s="11">
        <v>20568</v>
      </c>
      <c r="K11231" s="36" t="s">
        <v>8522</v>
      </c>
      <c r="L11231" s="42" t="s">
        <v>35</v>
      </c>
    </row>
    <row r="11232" spans="1:12">
      <c r="A11232" s="36">
        <v>2018</v>
      </c>
      <c r="B11232" s="14" t="s">
        <v>2747</v>
      </c>
      <c r="C11232" s="9">
        <v>43162</v>
      </c>
      <c r="D11232" s="14" t="s">
        <v>537</v>
      </c>
      <c r="E11232" s="1" t="s">
        <v>181</v>
      </c>
      <c r="F11232" s="1">
        <v>4001</v>
      </c>
      <c r="G11232" s="1" t="s">
        <v>179</v>
      </c>
      <c r="H11232" s="1" t="s">
        <v>2014</v>
      </c>
      <c r="I11232" s="12">
        <v>200</v>
      </c>
      <c r="J11232" s="11">
        <v>20569</v>
      </c>
      <c r="K11232" s="36" t="s">
        <v>8522</v>
      </c>
      <c r="L11232" s="42" t="s">
        <v>35</v>
      </c>
    </row>
    <row r="11233" spans="1:12">
      <c r="A11233" s="36">
        <v>2018</v>
      </c>
      <c r="B11233" s="14" t="s">
        <v>2747</v>
      </c>
      <c r="C11233" s="9">
        <v>43162</v>
      </c>
      <c r="D11233" s="14" t="s">
        <v>537</v>
      </c>
      <c r="E11233" s="1" t="s">
        <v>181</v>
      </c>
      <c r="F11233" s="1">
        <v>4001</v>
      </c>
      <c r="G11233" s="1" t="s">
        <v>179</v>
      </c>
      <c r="H11233" s="1" t="s">
        <v>2014</v>
      </c>
      <c r="I11233" s="12">
        <v>194</v>
      </c>
      <c r="J11233" s="11">
        <v>20570</v>
      </c>
      <c r="K11233" s="36" t="s">
        <v>8522</v>
      </c>
      <c r="L11233" s="42" t="s">
        <v>35</v>
      </c>
    </row>
    <row r="11234" spans="1:12">
      <c r="A11234" s="36">
        <v>2018</v>
      </c>
      <c r="B11234" s="14" t="s">
        <v>2747</v>
      </c>
      <c r="C11234" s="9">
        <v>43163</v>
      </c>
      <c r="D11234" s="14" t="s">
        <v>537</v>
      </c>
      <c r="E11234" s="1" t="s">
        <v>181</v>
      </c>
      <c r="F11234" s="1">
        <v>4001</v>
      </c>
      <c r="G11234" s="1" t="s">
        <v>179</v>
      </c>
      <c r="H11234" s="1" t="s">
        <v>2014</v>
      </c>
      <c r="I11234" s="12">
        <v>155</v>
      </c>
      <c r="J11234" s="11">
        <v>20572</v>
      </c>
      <c r="K11234" s="36" t="s">
        <v>8522</v>
      </c>
      <c r="L11234" s="42" t="s">
        <v>35</v>
      </c>
    </row>
    <row r="11235" spans="1:12">
      <c r="A11235" s="36">
        <v>2018</v>
      </c>
      <c r="B11235" s="14" t="s">
        <v>2747</v>
      </c>
      <c r="C11235" s="9">
        <v>43166</v>
      </c>
      <c r="D11235" s="14" t="s">
        <v>537</v>
      </c>
      <c r="E11235" s="1" t="s">
        <v>181</v>
      </c>
      <c r="F11235" s="1">
        <v>4019</v>
      </c>
      <c r="G11235" s="1" t="s">
        <v>179</v>
      </c>
      <c r="H11235" s="1" t="s">
        <v>2014</v>
      </c>
      <c r="I11235" s="12">
        <v>195</v>
      </c>
      <c r="J11235" s="11">
        <v>20576</v>
      </c>
      <c r="K11235" s="36" t="s">
        <v>8523</v>
      </c>
      <c r="L11235" s="42" t="s">
        <v>35</v>
      </c>
    </row>
    <row r="11236" spans="1:12">
      <c r="A11236" s="36">
        <v>2018</v>
      </c>
      <c r="B11236" s="14" t="s">
        <v>2747</v>
      </c>
      <c r="C11236" s="9">
        <v>43166</v>
      </c>
      <c r="D11236" s="14" t="s">
        <v>537</v>
      </c>
      <c r="E11236" s="1" t="s">
        <v>181</v>
      </c>
      <c r="F11236" s="1">
        <v>4019</v>
      </c>
      <c r="G11236" s="1" t="s">
        <v>179</v>
      </c>
      <c r="H11236" s="1" t="s">
        <v>2014</v>
      </c>
      <c r="I11236" s="12">
        <v>91</v>
      </c>
      <c r="J11236" s="11">
        <v>20580</v>
      </c>
      <c r="K11236" s="36" t="s">
        <v>8523</v>
      </c>
      <c r="L11236" s="42" t="s">
        <v>35</v>
      </c>
    </row>
    <row r="11237" spans="1:12">
      <c r="A11237" s="36">
        <v>2018</v>
      </c>
      <c r="B11237" s="14" t="s">
        <v>2747</v>
      </c>
      <c r="C11237" s="9">
        <v>43166</v>
      </c>
      <c r="D11237" s="14" t="s">
        <v>537</v>
      </c>
      <c r="E11237" s="1" t="s">
        <v>181</v>
      </c>
      <c r="F11237" s="1">
        <v>4001</v>
      </c>
      <c r="G11237" s="1" t="s">
        <v>37</v>
      </c>
      <c r="H11237" s="1" t="s">
        <v>2197</v>
      </c>
      <c r="I11237" s="12">
        <v>62</v>
      </c>
      <c r="J11237" s="11" t="s">
        <v>8524</v>
      </c>
      <c r="K11237" s="36" t="s">
        <v>8522</v>
      </c>
      <c r="L11237" s="42" t="s">
        <v>35</v>
      </c>
    </row>
    <row r="11238" spans="1:12">
      <c r="A11238" s="36">
        <v>2018</v>
      </c>
      <c r="B11238" s="14" t="s">
        <v>2747</v>
      </c>
      <c r="C11238" s="9">
        <v>43167</v>
      </c>
      <c r="D11238" s="14" t="s">
        <v>537</v>
      </c>
      <c r="E11238" s="1" t="s">
        <v>181</v>
      </c>
      <c r="F11238" s="1">
        <v>4001</v>
      </c>
      <c r="G11238" s="1" t="s">
        <v>37</v>
      </c>
      <c r="H11238" s="1" t="s">
        <v>2197</v>
      </c>
      <c r="I11238" s="12">
        <v>40</v>
      </c>
      <c r="J11238" s="11" t="s">
        <v>8525</v>
      </c>
      <c r="K11238" s="36" t="s">
        <v>8069</v>
      </c>
      <c r="L11238" s="42" t="s">
        <v>35</v>
      </c>
    </row>
    <row r="11239" spans="1:12">
      <c r="A11239" s="36">
        <v>2018</v>
      </c>
      <c r="B11239" s="14" t="s">
        <v>2747</v>
      </c>
      <c r="C11239" s="9">
        <v>43167</v>
      </c>
      <c r="D11239" s="14" t="s">
        <v>537</v>
      </c>
      <c r="E11239" s="1" t="s">
        <v>181</v>
      </c>
      <c r="F11239" s="1">
        <v>4001</v>
      </c>
      <c r="G11239" s="1" t="s">
        <v>37</v>
      </c>
      <c r="H11239" s="1" t="s">
        <v>2197</v>
      </c>
      <c r="I11239" s="12">
        <v>98</v>
      </c>
      <c r="J11239" s="11" t="s">
        <v>8526</v>
      </c>
      <c r="K11239" s="36" t="s">
        <v>8069</v>
      </c>
      <c r="L11239" s="42" t="s">
        <v>35</v>
      </c>
    </row>
    <row r="11240" spans="1:12">
      <c r="A11240" s="36">
        <v>2018</v>
      </c>
      <c r="B11240" s="14" t="s">
        <v>2747</v>
      </c>
      <c r="C11240" s="9">
        <v>43173</v>
      </c>
      <c r="D11240" s="14" t="s">
        <v>537</v>
      </c>
      <c r="E11240" s="1" t="s">
        <v>181</v>
      </c>
      <c r="F11240" s="1">
        <v>4001</v>
      </c>
      <c r="G11240" s="1" t="s">
        <v>179</v>
      </c>
      <c r="H11240" s="1" t="s">
        <v>102</v>
      </c>
      <c r="I11240" s="12">
        <v>130</v>
      </c>
      <c r="J11240" s="11">
        <v>8038</v>
      </c>
      <c r="K11240" s="36" t="s">
        <v>8069</v>
      </c>
      <c r="L11240" s="42" t="s">
        <v>35</v>
      </c>
    </row>
    <row r="11241" spans="1:12">
      <c r="A11241" s="36">
        <v>2018</v>
      </c>
      <c r="B11241" s="14" t="s">
        <v>2747</v>
      </c>
      <c r="C11241" s="9">
        <v>43173</v>
      </c>
      <c r="D11241" s="14" t="s">
        <v>537</v>
      </c>
      <c r="E11241" s="1" t="s">
        <v>181</v>
      </c>
      <c r="F11241" s="1">
        <v>4001</v>
      </c>
      <c r="G11241" s="1" t="s">
        <v>179</v>
      </c>
      <c r="H11241" s="1" t="s">
        <v>102</v>
      </c>
      <c r="I11241" s="12">
        <v>138</v>
      </c>
      <c r="J11241" s="11">
        <v>8043</v>
      </c>
      <c r="K11241" s="36" t="s">
        <v>8069</v>
      </c>
      <c r="L11241" s="42" t="s">
        <v>35</v>
      </c>
    </row>
    <row r="11242" spans="1:12">
      <c r="A11242" s="36">
        <v>2018</v>
      </c>
      <c r="B11242" s="14" t="s">
        <v>2747</v>
      </c>
      <c r="C11242" s="9">
        <v>43173</v>
      </c>
      <c r="D11242" s="14" t="s">
        <v>537</v>
      </c>
      <c r="E11242" s="1" t="s">
        <v>181</v>
      </c>
      <c r="F11242" s="1">
        <v>4001</v>
      </c>
      <c r="G11242" s="1" t="s">
        <v>179</v>
      </c>
      <c r="H11242" s="1" t="s">
        <v>102</v>
      </c>
      <c r="I11242" s="12">
        <v>119</v>
      </c>
      <c r="J11242" s="11">
        <v>8040</v>
      </c>
      <c r="K11242" s="36" t="s">
        <v>8069</v>
      </c>
      <c r="L11242" s="42" t="s">
        <v>35</v>
      </c>
    </row>
    <row r="11243" spans="1:12">
      <c r="A11243" s="36">
        <v>2018</v>
      </c>
      <c r="B11243" s="14" t="s">
        <v>2747</v>
      </c>
      <c r="C11243" s="9">
        <v>43175</v>
      </c>
      <c r="D11243" s="14" t="s">
        <v>537</v>
      </c>
      <c r="E11243" s="1" t="s">
        <v>181</v>
      </c>
      <c r="F11243" s="1">
        <v>4001</v>
      </c>
      <c r="G11243" s="1" t="s">
        <v>179</v>
      </c>
      <c r="H11243" s="1" t="s">
        <v>2014</v>
      </c>
      <c r="I11243" s="12">
        <v>150</v>
      </c>
      <c r="J11243" s="11">
        <v>20591</v>
      </c>
      <c r="K11243" s="36" t="s">
        <v>8069</v>
      </c>
      <c r="L11243" s="42" t="s">
        <v>35</v>
      </c>
    </row>
    <row r="11244" spans="1:12">
      <c r="A11244" s="36">
        <v>2018</v>
      </c>
      <c r="B11244" s="14" t="s">
        <v>2747</v>
      </c>
      <c r="C11244" s="9">
        <v>43176</v>
      </c>
      <c r="D11244" s="14" t="s">
        <v>537</v>
      </c>
      <c r="E11244" s="1" t="s">
        <v>181</v>
      </c>
      <c r="F11244" s="1">
        <v>4001</v>
      </c>
      <c r="G11244" s="1" t="s">
        <v>179</v>
      </c>
      <c r="H11244" s="1" t="s">
        <v>2014</v>
      </c>
      <c r="I11244" s="12">
        <v>90</v>
      </c>
      <c r="J11244" s="11">
        <v>20594</v>
      </c>
      <c r="K11244" s="36" t="s">
        <v>8069</v>
      </c>
      <c r="L11244" s="42" t="s">
        <v>35</v>
      </c>
    </row>
    <row r="11245" spans="1:12">
      <c r="A11245" s="36">
        <v>2018</v>
      </c>
      <c r="B11245" s="14" t="s">
        <v>2747</v>
      </c>
      <c r="C11245" s="9">
        <v>43176</v>
      </c>
      <c r="D11245" s="14" t="s">
        <v>537</v>
      </c>
      <c r="E11245" s="1" t="s">
        <v>181</v>
      </c>
      <c r="F11245" s="1">
        <v>4001</v>
      </c>
      <c r="G11245" s="1" t="s">
        <v>179</v>
      </c>
      <c r="H11245" s="1" t="s">
        <v>2014</v>
      </c>
      <c r="I11245" s="12">
        <v>185</v>
      </c>
      <c r="J11245" s="11">
        <v>20592</v>
      </c>
      <c r="K11245" s="36" t="s">
        <v>8069</v>
      </c>
      <c r="L11245" s="42" t="s">
        <v>35</v>
      </c>
    </row>
    <row r="11246" spans="1:12">
      <c r="A11246" s="36">
        <v>2018</v>
      </c>
      <c r="B11246" s="14" t="s">
        <v>2747</v>
      </c>
      <c r="C11246" s="9">
        <v>43176</v>
      </c>
      <c r="D11246" s="14" t="s">
        <v>537</v>
      </c>
      <c r="E11246" s="1" t="s">
        <v>181</v>
      </c>
      <c r="F11246" s="1">
        <v>4019</v>
      </c>
      <c r="G11246" s="1" t="s">
        <v>37</v>
      </c>
      <c r="H11246" s="1" t="s">
        <v>2197</v>
      </c>
      <c r="I11246" s="12">
        <v>80</v>
      </c>
      <c r="J11246" s="11" t="s">
        <v>8527</v>
      </c>
      <c r="K11246" s="36" t="s">
        <v>8528</v>
      </c>
      <c r="L11246" s="42" t="s">
        <v>35</v>
      </c>
    </row>
    <row r="11247" spans="1:12">
      <c r="A11247" s="36">
        <v>2018</v>
      </c>
      <c r="B11247" s="14" t="s">
        <v>2747</v>
      </c>
      <c r="C11247" s="9">
        <v>43177</v>
      </c>
      <c r="D11247" s="14" t="s">
        <v>537</v>
      </c>
      <c r="E11247" s="1" t="s">
        <v>181</v>
      </c>
      <c r="F11247" s="1">
        <v>4001</v>
      </c>
      <c r="G11247" s="1" t="s">
        <v>179</v>
      </c>
      <c r="H11247" s="1" t="s">
        <v>2014</v>
      </c>
      <c r="I11247" s="12">
        <v>161</v>
      </c>
      <c r="J11247" s="11">
        <v>20595</v>
      </c>
      <c r="K11247" s="36" t="s">
        <v>8069</v>
      </c>
      <c r="L11247" s="42" t="s">
        <v>35</v>
      </c>
    </row>
    <row r="11248" spans="1:12">
      <c r="A11248" s="36">
        <v>2018</v>
      </c>
      <c r="B11248" s="14" t="s">
        <v>2747</v>
      </c>
      <c r="C11248" s="9">
        <v>43180</v>
      </c>
      <c r="D11248" s="14" t="s">
        <v>537</v>
      </c>
      <c r="E11248" s="1" t="s">
        <v>181</v>
      </c>
      <c r="F11248" s="1">
        <v>4001</v>
      </c>
      <c r="G11248" s="1" t="s">
        <v>37</v>
      </c>
      <c r="H11248" s="1" t="s">
        <v>2197</v>
      </c>
      <c r="I11248" s="12">
        <v>99</v>
      </c>
      <c r="J11248" s="11" t="s">
        <v>8529</v>
      </c>
      <c r="K11248" s="36" t="s">
        <v>8069</v>
      </c>
      <c r="L11248" s="42" t="s">
        <v>35</v>
      </c>
    </row>
    <row r="11249" spans="1:12">
      <c r="A11249" s="36">
        <v>2018</v>
      </c>
      <c r="B11249" s="14" t="s">
        <v>2747</v>
      </c>
      <c r="C11249" s="9">
        <v>43181</v>
      </c>
      <c r="D11249" s="14" t="s">
        <v>537</v>
      </c>
      <c r="E11249" s="1" t="s">
        <v>181</v>
      </c>
      <c r="F11249" s="1">
        <v>4019</v>
      </c>
      <c r="G11249" s="1" t="s">
        <v>269</v>
      </c>
      <c r="H11249" s="11" t="s">
        <v>95</v>
      </c>
      <c r="I11249" s="12">
        <v>61.3</v>
      </c>
      <c r="J11249" s="11" t="s">
        <v>8530</v>
      </c>
      <c r="K11249" s="36" t="s">
        <v>8528</v>
      </c>
      <c r="L11249" s="42" t="s">
        <v>35</v>
      </c>
    </row>
    <row r="11250" spans="1:12">
      <c r="A11250" s="36">
        <v>2018</v>
      </c>
      <c r="B11250" s="14" t="s">
        <v>2747</v>
      </c>
      <c r="C11250" s="9">
        <v>43182</v>
      </c>
      <c r="D11250" s="14" t="s">
        <v>537</v>
      </c>
      <c r="E11250" s="1" t="s">
        <v>181</v>
      </c>
      <c r="F11250" s="1">
        <v>4019</v>
      </c>
      <c r="G11250" s="1" t="s">
        <v>269</v>
      </c>
      <c r="H11250" s="11" t="s">
        <v>95</v>
      </c>
      <c r="I11250" s="12">
        <v>118.8</v>
      </c>
      <c r="J11250" s="11" t="s">
        <v>8531</v>
      </c>
      <c r="K11250" s="36" t="s">
        <v>8528</v>
      </c>
      <c r="L11250" s="42" t="s">
        <v>35</v>
      </c>
    </row>
    <row r="11251" spans="1:12">
      <c r="A11251" s="36">
        <v>2018</v>
      </c>
      <c r="B11251" s="14" t="s">
        <v>2747</v>
      </c>
      <c r="C11251" s="9">
        <v>43182</v>
      </c>
      <c r="D11251" s="14" t="s">
        <v>537</v>
      </c>
      <c r="E11251" s="1" t="s">
        <v>181</v>
      </c>
      <c r="F11251" s="1">
        <v>4019</v>
      </c>
      <c r="G11251" s="1" t="s">
        <v>269</v>
      </c>
      <c r="H11251" s="11" t="s">
        <v>95</v>
      </c>
      <c r="I11251" s="12">
        <v>225</v>
      </c>
      <c r="J11251" s="11" t="s">
        <v>8532</v>
      </c>
      <c r="K11251" s="36" t="s">
        <v>8528</v>
      </c>
      <c r="L11251" s="42" t="s">
        <v>35</v>
      </c>
    </row>
    <row r="11252" spans="1:12">
      <c r="A11252" s="36">
        <v>2018</v>
      </c>
      <c r="B11252" s="14" t="s">
        <v>2747</v>
      </c>
      <c r="C11252" s="9">
        <v>43182</v>
      </c>
      <c r="D11252" s="14" t="s">
        <v>537</v>
      </c>
      <c r="E11252" s="1" t="s">
        <v>181</v>
      </c>
      <c r="F11252" s="1">
        <v>4019</v>
      </c>
      <c r="G11252" s="1" t="s">
        <v>269</v>
      </c>
      <c r="H11252" s="11" t="s">
        <v>95</v>
      </c>
      <c r="I11252" s="12">
        <v>91.3</v>
      </c>
      <c r="J11252" s="11" t="s">
        <v>8533</v>
      </c>
      <c r="K11252" s="36" t="s">
        <v>8534</v>
      </c>
      <c r="L11252" s="42" t="s">
        <v>35</v>
      </c>
    </row>
    <row r="11253" spans="1:12">
      <c r="A11253" s="36">
        <v>2018</v>
      </c>
      <c r="B11253" s="14" t="s">
        <v>2747</v>
      </c>
      <c r="C11253" s="9">
        <v>43182</v>
      </c>
      <c r="D11253" s="14" t="s">
        <v>537</v>
      </c>
      <c r="E11253" s="1" t="s">
        <v>181</v>
      </c>
      <c r="F11253" s="1">
        <v>4019</v>
      </c>
      <c r="G11253" s="1" t="s">
        <v>269</v>
      </c>
      <c r="H11253" s="11" t="s">
        <v>95</v>
      </c>
      <c r="I11253" s="12">
        <v>110.2</v>
      </c>
      <c r="J11253" s="11" t="s">
        <v>8535</v>
      </c>
      <c r="K11253" s="36" t="s">
        <v>8528</v>
      </c>
      <c r="L11253" s="42" t="s">
        <v>35</v>
      </c>
    </row>
    <row r="11254" spans="1:12">
      <c r="A11254" s="36">
        <v>2018</v>
      </c>
      <c r="B11254" s="14" t="s">
        <v>2747</v>
      </c>
      <c r="C11254" s="9">
        <v>43182</v>
      </c>
      <c r="D11254" s="14" t="s">
        <v>537</v>
      </c>
      <c r="E11254" s="1" t="s">
        <v>181</v>
      </c>
      <c r="F11254" s="1">
        <v>4019</v>
      </c>
      <c r="G11254" s="1" t="s">
        <v>269</v>
      </c>
      <c r="H11254" s="11" t="s">
        <v>95</v>
      </c>
      <c r="I11254" s="12">
        <v>59.2</v>
      </c>
      <c r="J11254" s="11" t="s">
        <v>8536</v>
      </c>
      <c r="K11254" s="36" t="s">
        <v>8537</v>
      </c>
      <c r="L11254" s="42" t="s">
        <v>35</v>
      </c>
    </row>
    <row r="11255" spans="1:12">
      <c r="A11255" s="36">
        <v>2018</v>
      </c>
      <c r="B11255" s="14" t="s">
        <v>2747</v>
      </c>
      <c r="C11255" s="9">
        <v>43186</v>
      </c>
      <c r="D11255" s="14" t="s">
        <v>537</v>
      </c>
      <c r="E11255" s="1" t="s">
        <v>181</v>
      </c>
      <c r="F11255" s="1">
        <v>4001</v>
      </c>
      <c r="G11255" s="1" t="s">
        <v>179</v>
      </c>
      <c r="H11255" s="1" t="s">
        <v>2014</v>
      </c>
      <c r="I11255" s="12">
        <v>119</v>
      </c>
      <c r="J11255" s="11">
        <v>20602</v>
      </c>
      <c r="K11255" s="36" t="s">
        <v>8069</v>
      </c>
      <c r="L11255" s="42" t="s">
        <v>35</v>
      </c>
    </row>
    <row r="11256" spans="1:12">
      <c r="A11256" s="36">
        <v>2018</v>
      </c>
      <c r="B11256" s="14" t="s">
        <v>2747</v>
      </c>
      <c r="C11256" s="9">
        <v>43186</v>
      </c>
      <c r="D11256" s="14" t="s">
        <v>537</v>
      </c>
      <c r="E11256" s="1" t="s">
        <v>181</v>
      </c>
      <c r="F11256" s="1">
        <v>4001</v>
      </c>
      <c r="G11256" s="1" t="s">
        <v>179</v>
      </c>
      <c r="H11256" s="1" t="s">
        <v>2014</v>
      </c>
      <c r="I11256" s="12">
        <v>164</v>
      </c>
      <c r="J11256" s="11">
        <v>20604</v>
      </c>
      <c r="K11256" s="36" t="s">
        <v>8069</v>
      </c>
      <c r="L11256" s="42" t="s">
        <v>35</v>
      </c>
    </row>
    <row r="11257" spans="1:12">
      <c r="A11257" s="36">
        <v>2018</v>
      </c>
      <c r="B11257" s="14" t="s">
        <v>2747</v>
      </c>
      <c r="C11257" s="9">
        <v>43168</v>
      </c>
      <c r="D11257" s="14" t="s">
        <v>537</v>
      </c>
      <c r="E11257" s="1" t="s">
        <v>13</v>
      </c>
      <c r="F11257" s="1">
        <v>5066</v>
      </c>
      <c r="G11257" s="1" t="s">
        <v>37</v>
      </c>
      <c r="H11257" s="1" t="s">
        <v>357</v>
      </c>
      <c r="I11257" s="12">
        <v>13</v>
      </c>
      <c r="J11257" s="11" t="s">
        <v>8538</v>
      </c>
      <c r="K11257" s="36" t="s">
        <v>8442</v>
      </c>
      <c r="L11257" s="42" t="s">
        <v>35</v>
      </c>
    </row>
    <row r="11258" spans="1:12">
      <c r="A11258" s="36">
        <v>2018</v>
      </c>
      <c r="B11258" s="14" t="s">
        <v>2747</v>
      </c>
      <c r="C11258" s="9">
        <v>43173</v>
      </c>
      <c r="D11258" s="14" t="s">
        <v>537</v>
      </c>
      <c r="E11258" s="1" t="s">
        <v>350</v>
      </c>
      <c r="F11258" s="1" t="s">
        <v>8430</v>
      </c>
      <c r="G11258" s="1" t="s">
        <v>37</v>
      </c>
      <c r="H11258" s="1" t="s">
        <v>357</v>
      </c>
      <c r="I11258" s="12">
        <v>149</v>
      </c>
      <c r="J11258" s="11" t="s">
        <v>8539</v>
      </c>
      <c r="K11258" s="36" t="s">
        <v>8540</v>
      </c>
      <c r="L11258" s="42" t="s">
        <v>333</v>
      </c>
    </row>
    <row r="11259" spans="1:12">
      <c r="A11259" s="36">
        <v>2018</v>
      </c>
      <c r="B11259" s="14" t="s">
        <v>2747</v>
      </c>
      <c r="C11259" s="9">
        <v>43160</v>
      </c>
      <c r="D11259" s="14" t="s">
        <v>537</v>
      </c>
      <c r="E11259" s="1" t="s">
        <v>110</v>
      </c>
      <c r="F11259" s="1">
        <v>1270</v>
      </c>
      <c r="G11259" s="1" t="s">
        <v>37</v>
      </c>
      <c r="H11259" s="11" t="s">
        <v>1962</v>
      </c>
      <c r="I11259" s="12">
        <v>80</v>
      </c>
      <c r="J11259" s="11" t="s">
        <v>8541</v>
      </c>
      <c r="K11259" s="36" t="s">
        <v>8078</v>
      </c>
      <c r="L11259" s="42" t="s">
        <v>35</v>
      </c>
    </row>
    <row r="11260" spans="1:12">
      <c r="A11260" s="36">
        <v>2018</v>
      </c>
      <c r="B11260" s="14" t="s">
        <v>2747</v>
      </c>
      <c r="C11260" s="9">
        <v>43161</v>
      </c>
      <c r="D11260" s="14" t="s">
        <v>537</v>
      </c>
      <c r="E11260" s="1" t="s">
        <v>110</v>
      </c>
      <c r="F11260" s="1">
        <v>1270</v>
      </c>
      <c r="G11260" s="1" t="s">
        <v>37</v>
      </c>
      <c r="H11260" s="1" t="s">
        <v>274</v>
      </c>
      <c r="I11260" s="12">
        <v>83</v>
      </c>
      <c r="J11260" s="11" t="s">
        <v>8542</v>
      </c>
      <c r="K11260" s="36" t="s">
        <v>8543</v>
      </c>
      <c r="L11260" s="42" t="s">
        <v>35</v>
      </c>
    </row>
    <row r="11261" spans="1:12">
      <c r="A11261" s="36">
        <v>2018</v>
      </c>
      <c r="B11261" s="14" t="s">
        <v>2747</v>
      </c>
      <c r="C11261" s="9">
        <v>43164</v>
      </c>
      <c r="D11261" s="14" t="s">
        <v>537</v>
      </c>
      <c r="E11261" s="1" t="s">
        <v>110</v>
      </c>
      <c r="F11261" s="1">
        <v>1270</v>
      </c>
      <c r="G11261" s="1" t="s">
        <v>179</v>
      </c>
      <c r="H11261" s="1" t="s">
        <v>2014</v>
      </c>
      <c r="I11261" s="12">
        <v>63</v>
      </c>
      <c r="J11261" s="11">
        <v>20573</v>
      </c>
      <c r="K11261" s="36" t="s">
        <v>8543</v>
      </c>
      <c r="L11261" s="42" t="s">
        <v>35</v>
      </c>
    </row>
    <row r="11262" spans="1:12">
      <c r="A11262" s="36">
        <v>2018</v>
      </c>
      <c r="B11262" s="14" t="s">
        <v>2747</v>
      </c>
      <c r="C11262" s="9">
        <v>43173</v>
      </c>
      <c r="D11262" s="14" t="s">
        <v>537</v>
      </c>
      <c r="E11262" s="1" t="s">
        <v>110</v>
      </c>
      <c r="F11262" s="1">
        <v>1270</v>
      </c>
      <c r="G11262" s="1" t="s">
        <v>37</v>
      </c>
      <c r="H11262" s="11" t="s">
        <v>1962</v>
      </c>
      <c r="I11262" s="12">
        <v>164</v>
      </c>
      <c r="J11262" s="11" t="s">
        <v>8544</v>
      </c>
      <c r="K11262" s="36" t="s">
        <v>8080</v>
      </c>
      <c r="L11262" s="42" t="s">
        <v>35</v>
      </c>
    </row>
    <row r="11263" spans="1:12">
      <c r="A11263" s="36">
        <v>2018</v>
      </c>
      <c r="B11263" s="14" t="s">
        <v>2747</v>
      </c>
      <c r="C11263" s="9">
        <v>43175</v>
      </c>
      <c r="D11263" s="14" t="s">
        <v>537</v>
      </c>
      <c r="E11263" s="1" t="s">
        <v>110</v>
      </c>
      <c r="F11263" s="1">
        <v>1270</v>
      </c>
      <c r="G11263" s="1" t="s">
        <v>179</v>
      </c>
      <c r="H11263" s="1" t="s">
        <v>2014</v>
      </c>
      <c r="I11263" s="12">
        <v>75</v>
      </c>
      <c r="J11263" s="11">
        <v>20590</v>
      </c>
      <c r="K11263" s="36" t="s">
        <v>8543</v>
      </c>
      <c r="L11263" s="42" t="s">
        <v>35</v>
      </c>
    </row>
    <row r="11264" spans="1:12">
      <c r="A11264" s="36">
        <v>2018</v>
      </c>
      <c r="B11264" s="14" t="s">
        <v>2747</v>
      </c>
      <c r="C11264" s="9">
        <v>43182</v>
      </c>
      <c r="D11264" s="14" t="s">
        <v>537</v>
      </c>
      <c r="E11264" s="1" t="s">
        <v>110</v>
      </c>
      <c r="F11264" s="1">
        <v>1270</v>
      </c>
      <c r="G11264" s="1" t="s">
        <v>37</v>
      </c>
      <c r="H11264" s="1" t="s">
        <v>2197</v>
      </c>
      <c r="I11264" s="12">
        <v>56</v>
      </c>
      <c r="J11264" s="11" t="s">
        <v>8545</v>
      </c>
      <c r="K11264" s="36" t="s">
        <v>8546</v>
      </c>
      <c r="L11264" s="42" t="s">
        <v>35</v>
      </c>
    </row>
    <row r="11265" spans="1:12">
      <c r="A11265" s="36">
        <v>2018</v>
      </c>
      <c r="B11265" s="14" t="s">
        <v>2747</v>
      </c>
      <c r="C11265" s="9">
        <v>43182</v>
      </c>
      <c r="D11265" s="14" t="s">
        <v>537</v>
      </c>
      <c r="E11265" s="1" t="s">
        <v>110</v>
      </c>
      <c r="F11265" s="1">
        <v>1270</v>
      </c>
      <c r="G11265" s="1" t="s">
        <v>37</v>
      </c>
      <c r="H11265" s="1" t="s">
        <v>357</v>
      </c>
      <c r="I11265" s="12">
        <v>71</v>
      </c>
      <c r="J11265" s="11" t="s">
        <v>8547</v>
      </c>
      <c r="K11265" s="36" t="s">
        <v>8546</v>
      </c>
      <c r="L11265" s="42" t="s">
        <v>35</v>
      </c>
    </row>
    <row r="11266" spans="1:12">
      <c r="A11266" s="36">
        <v>2018</v>
      </c>
      <c r="B11266" s="14" t="s">
        <v>2747</v>
      </c>
      <c r="C11266" s="9">
        <v>43185</v>
      </c>
      <c r="D11266" s="14" t="s">
        <v>537</v>
      </c>
      <c r="E11266" s="1" t="s">
        <v>110</v>
      </c>
      <c r="F11266" s="1">
        <v>1270</v>
      </c>
      <c r="G11266" s="1" t="s">
        <v>37</v>
      </c>
      <c r="H11266" s="1" t="s">
        <v>2197</v>
      </c>
      <c r="I11266" s="12">
        <v>110</v>
      </c>
      <c r="J11266" s="11" t="s">
        <v>8548</v>
      </c>
      <c r="K11266" s="36" t="s">
        <v>8546</v>
      </c>
      <c r="L11266" s="42" t="s">
        <v>35</v>
      </c>
    </row>
    <row r="11267" spans="1:12">
      <c r="A11267" s="36">
        <v>2018</v>
      </c>
      <c r="B11267" s="14" t="s">
        <v>2747</v>
      </c>
      <c r="C11267" s="9">
        <v>43186</v>
      </c>
      <c r="D11267" s="14" t="s">
        <v>537</v>
      </c>
      <c r="E11267" s="1" t="s">
        <v>8549</v>
      </c>
      <c r="F11267" s="1">
        <v>1270</v>
      </c>
      <c r="G11267" s="1" t="s">
        <v>179</v>
      </c>
      <c r="H11267" s="1" t="s">
        <v>2014</v>
      </c>
      <c r="I11267" s="12">
        <v>60</v>
      </c>
      <c r="J11267" s="11">
        <v>20603</v>
      </c>
      <c r="K11267" s="36" t="s">
        <v>8546</v>
      </c>
      <c r="L11267" s="42" t="s">
        <v>35</v>
      </c>
    </row>
    <row r="11268" spans="1:12">
      <c r="A11268" s="36">
        <v>2018</v>
      </c>
      <c r="B11268" s="14" t="s">
        <v>2747</v>
      </c>
      <c r="C11268" s="9">
        <v>43186</v>
      </c>
      <c r="D11268" s="14" t="s">
        <v>537</v>
      </c>
      <c r="E11268" s="1" t="s">
        <v>110</v>
      </c>
      <c r="F11268" s="1">
        <v>1270</v>
      </c>
      <c r="G11268" s="1" t="s">
        <v>37</v>
      </c>
      <c r="H11268" s="11" t="s">
        <v>1962</v>
      </c>
      <c r="I11268" s="12">
        <v>120</v>
      </c>
      <c r="J11268" s="11" t="s">
        <v>8550</v>
      </c>
      <c r="K11268" s="36" t="s">
        <v>8546</v>
      </c>
      <c r="L11268" s="42" t="s">
        <v>35</v>
      </c>
    </row>
    <row r="11269" spans="1:12">
      <c r="A11269" s="36">
        <v>2018</v>
      </c>
      <c r="B11269" s="14" t="s">
        <v>2747</v>
      </c>
      <c r="C11269" s="9">
        <v>43162</v>
      </c>
      <c r="D11269" s="14" t="s">
        <v>537</v>
      </c>
      <c r="E11269" s="1" t="s">
        <v>123</v>
      </c>
      <c r="F11269" s="1">
        <v>5764</v>
      </c>
      <c r="G11269" s="1" t="s">
        <v>37</v>
      </c>
      <c r="H11269" s="1" t="s">
        <v>2197</v>
      </c>
      <c r="I11269" s="12">
        <v>431</v>
      </c>
      <c r="J11269" s="11" t="s">
        <v>8551</v>
      </c>
      <c r="K11269" s="36" t="s">
        <v>8084</v>
      </c>
      <c r="L11269" s="42" t="s">
        <v>35</v>
      </c>
    </row>
    <row r="11270" spans="1:12">
      <c r="A11270" s="36">
        <v>2018</v>
      </c>
      <c r="B11270" s="14" t="s">
        <v>2747</v>
      </c>
      <c r="C11270" s="9">
        <v>43165</v>
      </c>
      <c r="D11270" s="14" t="s">
        <v>537</v>
      </c>
      <c r="E11270" s="1" t="s">
        <v>123</v>
      </c>
      <c r="F11270" s="1">
        <v>5761</v>
      </c>
      <c r="G11270" s="1" t="s">
        <v>179</v>
      </c>
      <c r="H11270" s="1" t="s">
        <v>2014</v>
      </c>
      <c r="I11270" s="12">
        <v>270</v>
      </c>
      <c r="J11270" s="11">
        <v>20574</v>
      </c>
      <c r="K11270" s="36" t="s">
        <v>8084</v>
      </c>
      <c r="L11270" s="42" t="s">
        <v>35</v>
      </c>
    </row>
    <row r="11271" spans="1:12">
      <c r="A11271" s="36">
        <v>2018</v>
      </c>
      <c r="B11271" s="14" t="s">
        <v>2747</v>
      </c>
      <c r="C11271" s="9">
        <v>43168</v>
      </c>
      <c r="D11271" s="14" t="s">
        <v>537</v>
      </c>
      <c r="E11271" s="1" t="s">
        <v>123</v>
      </c>
      <c r="F11271" s="1">
        <v>5764</v>
      </c>
      <c r="G11271" s="1" t="s">
        <v>691</v>
      </c>
      <c r="H11271" s="1" t="s">
        <v>120</v>
      </c>
      <c r="I11271" s="12">
        <v>370</v>
      </c>
      <c r="J11271" s="11">
        <v>935928</v>
      </c>
      <c r="K11271" s="36" t="s">
        <v>8552</v>
      </c>
      <c r="L11271" s="42" t="s">
        <v>35</v>
      </c>
    </row>
    <row r="11272" spans="1:12">
      <c r="A11272" s="36">
        <v>2018</v>
      </c>
      <c r="B11272" s="14" t="s">
        <v>2747</v>
      </c>
      <c r="C11272" s="9">
        <v>43169</v>
      </c>
      <c r="D11272" s="14" t="s">
        <v>537</v>
      </c>
      <c r="E11272" s="1" t="s">
        <v>123</v>
      </c>
      <c r="F11272" s="1">
        <v>5764</v>
      </c>
      <c r="G11272" s="1" t="s">
        <v>691</v>
      </c>
      <c r="H11272" s="1" t="s">
        <v>120</v>
      </c>
      <c r="I11272" s="12">
        <v>386</v>
      </c>
      <c r="J11272" s="11">
        <v>936008</v>
      </c>
      <c r="K11272" s="36" t="s">
        <v>8552</v>
      </c>
      <c r="L11272" s="42" t="s">
        <v>35</v>
      </c>
    </row>
    <row r="11273" spans="1:12">
      <c r="A11273" s="36">
        <v>2018</v>
      </c>
      <c r="B11273" s="14" t="s">
        <v>2747</v>
      </c>
      <c r="C11273" s="9">
        <v>43169</v>
      </c>
      <c r="D11273" s="14" t="s">
        <v>537</v>
      </c>
      <c r="E11273" s="1" t="s">
        <v>123</v>
      </c>
      <c r="F11273" s="1">
        <v>5761</v>
      </c>
      <c r="G11273" s="1" t="s">
        <v>37</v>
      </c>
      <c r="H11273" s="1" t="s">
        <v>2197</v>
      </c>
      <c r="I11273" s="12">
        <v>424</v>
      </c>
      <c r="J11273" s="11" t="s">
        <v>8553</v>
      </c>
      <c r="K11273" s="36" t="s">
        <v>8083</v>
      </c>
      <c r="L11273" s="42" t="s">
        <v>35</v>
      </c>
    </row>
    <row r="11274" spans="1:12">
      <c r="A11274" s="36">
        <v>2018</v>
      </c>
      <c r="B11274" s="14" t="s">
        <v>2747</v>
      </c>
      <c r="C11274" s="9">
        <v>43170</v>
      </c>
      <c r="D11274" s="14" t="s">
        <v>537</v>
      </c>
      <c r="E11274" s="1" t="s">
        <v>123</v>
      </c>
      <c r="F11274" s="1">
        <v>5163</v>
      </c>
      <c r="G11274" s="1" t="s">
        <v>691</v>
      </c>
      <c r="H11274" s="1" t="s">
        <v>120</v>
      </c>
      <c r="I11274" s="12">
        <v>395</v>
      </c>
      <c r="J11274" s="11">
        <v>936105</v>
      </c>
      <c r="K11274" s="36" t="s">
        <v>8083</v>
      </c>
      <c r="L11274" s="42" t="s">
        <v>35</v>
      </c>
    </row>
    <row r="11275" spans="1:12">
      <c r="A11275" s="36">
        <v>2018</v>
      </c>
      <c r="B11275" s="14" t="s">
        <v>2747</v>
      </c>
      <c r="C11275" s="9">
        <v>43172</v>
      </c>
      <c r="D11275" s="14" t="s">
        <v>537</v>
      </c>
      <c r="E11275" s="1" t="s">
        <v>123</v>
      </c>
      <c r="F11275" s="1">
        <v>5163</v>
      </c>
      <c r="G11275" s="1" t="s">
        <v>691</v>
      </c>
      <c r="H11275" s="1" t="s">
        <v>120</v>
      </c>
      <c r="I11275" s="12">
        <v>385</v>
      </c>
      <c r="J11275" s="11">
        <v>935700</v>
      </c>
      <c r="K11275" s="36" t="s">
        <v>8083</v>
      </c>
      <c r="L11275" s="42" t="s">
        <v>35</v>
      </c>
    </row>
    <row r="11276" spans="1:12">
      <c r="A11276" s="36">
        <v>2018</v>
      </c>
      <c r="B11276" s="14" t="s">
        <v>2747</v>
      </c>
      <c r="C11276" s="9">
        <v>43164</v>
      </c>
      <c r="D11276" s="14" t="s">
        <v>537</v>
      </c>
      <c r="E11276" s="1" t="s">
        <v>148</v>
      </c>
      <c r="F11276" s="1">
        <v>4480</v>
      </c>
      <c r="G11276" s="1" t="s">
        <v>149</v>
      </c>
      <c r="H11276" s="11" t="s">
        <v>7584</v>
      </c>
      <c r="I11276" s="12">
        <v>21</v>
      </c>
      <c r="J11276" s="11" t="s">
        <v>8554</v>
      </c>
      <c r="K11276" s="36" t="s">
        <v>8087</v>
      </c>
      <c r="L11276" s="42" t="s">
        <v>141</v>
      </c>
    </row>
    <row r="11277" spans="1:12">
      <c r="A11277" s="36">
        <v>2018</v>
      </c>
      <c r="B11277" s="14" t="s">
        <v>2747</v>
      </c>
      <c r="C11277" s="9">
        <v>43166</v>
      </c>
      <c r="D11277" s="14" t="s">
        <v>537</v>
      </c>
      <c r="E11277" s="1" t="s">
        <v>148</v>
      </c>
      <c r="F11277" s="1">
        <v>4475</v>
      </c>
      <c r="G11277" s="1" t="s">
        <v>269</v>
      </c>
      <c r="H11277" s="11" t="s">
        <v>150</v>
      </c>
      <c r="I11277" s="12">
        <v>35</v>
      </c>
      <c r="J11277" s="11" t="s">
        <v>8555</v>
      </c>
      <c r="K11277" s="36" t="s">
        <v>8556</v>
      </c>
      <c r="L11277" s="42" t="s">
        <v>141</v>
      </c>
    </row>
    <row r="11278" spans="1:12">
      <c r="A11278" s="36">
        <v>2018</v>
      </c>
      <c r="B11278" s="14" t="s">
        <v>2747</v>
      </c>
      <c r="C11278" s="9">
        <v>43167</v>
      </c>
      <c r="D11278" s="14" t="s">
        <v>537</v>
      </c>
      <c r="E11278" s="1" t="s">
        <v>148</v>
      </c>
      <c r="F11278" s="1">
        <v>4475</v>
      </c>
      <c r="G11278" s="1" t="s">
        <v>149</v>
      </c>
      <c r="H11278" s="11" t="s">
        <v>7584</v>
      </c>
      <c r="I11278" s="12">
        <v>15</v>
      </c>
      <c r="J11278" s="11" t="s">
        <v>8557</v>
      </c>
      <c r="K11278" s="36" t="s">
        <v>8556</v>
      </c>
      <c r="L11278" s="42" t="s">
        <v>141</v>
      </c>
    </row>
    <row r="11279" spans="1:12">
      <c r="A11279" s="36">
        <v>2018</v>
      </c>
      <c r="B11279" s="14" t="s">
        <v>2747</v>
      </c>
      <c r="C11279" s="9">
        <v>43168</v>
      </c>
      <c r="D11279" s="14" t="s">
        <v>537</v>
      </c>
      <c r="E11279" s="1" t="s">
        <v>148</v>
      </c>
      <c r="F11279" s="1">
        <v>4479</v>
      </c>
      <c r="G11279" s="1" t="s">
        <v>149</v>
      </c>
      <c r="H11279" s="11" t="s">
        <v>7584</v>
      </c>
      <c r="I11279" s="12">
        <v>21</v>
      </c>
      <c r="J11279" s="11" t="s">
        <v>8558</v>
      </c>
      <c r="K11279" s="36" t="s">
        <v>8091</v>
      </c>
      <c r="L11279" s="42" t="s">
        <v>141</v>
      </c>
    </row>
    <row r="11280" spans="1:12">
      <c r="A11280" s="36">
        <v>2018</v>
      </c>
      <c r="B11280" s="14" t="s">
        <v>2747</v>
      </c>
      <c r="C11280" s="9">
        <v>43169</v>
      </c>
      <c r="D11280" s="14" t="s">
        <v>537</v>
      </c>
      <c r="E11280" s="1" t="s">
        <v>148</v>
      </c>
      <c r="F11280" s="1">
        <v>4471</v>
      </c>
      <c r="G11280" s="1" t="s">
        <v>149</v>
      </c>
      <c r="H11280" s="11" t="s">
        <v>7584</v>
      </c>
      <c r="I11280" s="12">
        <v>44</v>
      </c>
      <c r="J11280" s="11" t="s">
        <v>8559</v>
      </c>
      <c r="K11280" s="36" t="s">
        <v>8091</v>
      </c>
      <c r="L11280" s="42" t="s">
        <v>141</v>
      </c>
    </row>
    <row r="11281" spans="1:12">
      <c r="A11281" s="36">
        <v>2018</v>
      </c>
      <c r="B11281" s="14" t="s">
        <v>2747</v>
      </c>
      <c r="C11281" s="9">
        <v>43170</v>
      </c>
      <c r="D11281" s="14" t="s">
        <v>537</v>
      </c>
      <c r="E11281" s="1" t="s">
        <v>148</v>
      </c>
      <c r="F11281" s="1">
        <v>4479</v>
      </c>
      <c r="G11281" s="1" t="s">
        <v>137</v>
      </c>
      <c r="H11281" s="1" t="s">
        <v>185</v>
      </c>
      <c r="I11281" s="12">
        <v>35</v>
      </c>
      <c r="J11281" s="11">
        <v>1401</v>
      </c>
      <c r="K11281" s="36" t="s">
        <v>8097</v>
      </c>
      <c r="L11281" s="42" t="s">
        <v>141</v>
      </c>
    </row>
    <row r="11282" spans="1:12">
      <c r="A11282" s="36">
        <v>2018</v>
      </c>
      <c r="B11282" s="14" t="s">
        <v>2747</v>
      </c>
      <c r="C11282" s="9">
        <v>43170</v>
      </c>
      <c r="D11282" s="14" t="s">
        <v>537</v>
      </c>
      <c r="E11282" s="1" t="s">
        <v>148</v>
      </c>
      <c r="F11282" s="1">
        <v>4476</v>
      </c>
      <c r="G11282" s="1" t="s">
        <v>149</v>
      </c>
      <c r="H11282" s="11" t="s">
        <v>7584</v>
      </c>
      <c r="I11282" s="12">
        <v>39</v>
      </c>
      <c r="J11282" s="11" t="s">
        <v>8560</v>
      </c>
      <c r="K11282" s="36" t="s">
        <v>8091</v>
      </c>
      <c r="L11282" s="42" t="s">
        <v>141</v>
      </c>
    </row>
    <row r="11283" spans="1:12">
      <c r="A11283" s="36">
        <v>2018</v>
      </c>
      <c r="B11283" s="14" t="s">
        <v>2747</v>
      </c>
      <c r="C11283" s="9">
        <v>43171</v>
      </c>
      <c r="D11283" s="14" t="s">
        <v>537</v>
      </c>
      <c r="E11283" s="1" t="s">
        <v>148</v>
      </c>
      <c r="F11283" s="1">
        <v>4480</v>
      </c>
      <c r="G11283" s="1" t="s">
        <v>269</v>
      </c>
      <c r="H11283" s="1" t="s">
        <v>287</v>
      </c>
      <c r="I11283" s="12">
        <v>34</v>
      </c>
      <c r="J11283" s="11" t="s">
        <v>8561</v>
      </c>
      <c r="K11283" s="36" t="s">
        <v>8087</v>
      </c>
      <c r="L11283" s="42" t="s">
        <v>141</v>
      </c>
    </row>
    <row r="11284" spans="1:12">
      <c r="A11284" s="36">
        <v>2018</v>
      </c>
      <c r="B11284" s="14" t="s">
        <v>2747</v>
      </c>
      <c r="C11284" s="9">
        <v>43171</v>
      </c>
      <c r="D11284" s="14" t="s">
        <v>537</v>
      </c>
      <c r="E11284" s="1" t="s">
        <v>148</v>
      </c>
      <c r="F11284" s="1">
        <v>4480</v>
      </c>
      <c r="G11284" s="1" t="s">
        <v>137</v>
      </c>
      <c r="H11284" s="1" t="s">
        <v>301</v>
      </c>
      <c r="I11284" s="12">
        <v>15</v>
      </c>
      <c r="J11284" s="11">
        <v>10083</v>
      </c>
      <c r="K11284" s="36" t="s">
        <v>8087</v>
      </c>
      <c r="L11284" s="42" t="s">
        <v>141</v>
      </c>
    </row>
    <row r="11285" spans="1:12">
      <c r="A11285" s="36">
        <v>2018</v>
      </c>
      <c r="B11285" s="14" t="s">
        <v>2747</v>
      </c>
      <c r="C11285" s="9">
        <v>43172</v>
      </c>
      <c r="D11285" s="14" t="s">
        <v>537</v>
      </c>
      <c r="E11285" s="1" t="s">
        <v>148</v>
      </c>
      <c r="F11285" s="1">
        <v>4480</v>
      </c>
      <c r="G11285" s="1" t="s">
        <v>269</v>
      </c>
      <c r="H11285" s="1" t="s">
        <v>183</v>
      </c>
      <c r="I11285" s="12">
        <v>45</v>
      </c>
      <c r="J11285" s="11" t="s">
        <v>8562</v>
      </c>
      <c r="K11285" s="36" t="s">
        <v>8087</v>
      </c>
      <c r="L11285" s="42" t="s">
        <v>141</v>
      </c>
    </row>
    <row r="11286" spans="1:12">
      <c r="A11286" s="36">
        <v>2018</v>
      </c>
      <c r="B11286" s="14" t="s">
        <v>2747</v>
      </c>
      <c r="C11286" s="9">
        <v>43172</v>
      </c>
      <c r="D11286" s="14" t="s">
        <v>537</v>
      </c>
      <c r="E11286" s="1" t="s">
        <v>148</v>
      </c>
      <c r="F11286" s="1">
        <v>4480</v>
      </c>
      <c r="G11286" s="1" t="s">
        <v>269</v>
      </c>
      <c r="H11286" s="1" t="s">
        <v>183</v>
      </c>
      <c r="I11286" s="12">
        <v>30</v>
      </c>
      <c r="J11286" s="11" t="s">
        <v>8563</v>
      </c>
      <c r="K11286" s="36" t="s">
        <v>8087</v>
      </c>
      <c r="L11286" s="42" t="s">
        <v>141</v>
      </c>
    </row>
    <row r="11287" spans="1:12">
      <c r="A11287" s="36">
        <v>2018</v>
      </c>
      <c r="B11287" s="14" t="s">
        <v>2747</v>
      </c>
      <c r="C11287" s="9">
        <v>43172</v>
      </c>
      <c r="D11287" s="14" t="s">
        <v>537</v>
      </c>
      <c r="E11287" s="1" t="s">
        <v>148</v>
      </c>
      <c r="F11287" s="1">
        <v>4477</v>
      </c>
      <c r="G11287" s="1" t="s">
        <v>408</v>
      </c>
      <c r="H11287" s="1" t="s">
        <v>2503</v>
      </c>
      <c r="I11287" s="12">
        <v>32</v>
      </c>
      <c r="J11287" s="11" t="s">
        <v>8564</v>
      </c>
      <c r="K11287" s="36" t="s">
        <v>8565</v>
      </c>
      <c r="L11287" s="42" t="s">
        <v>141</v>
      </c>
    </row>
    <row r="11288" spans="1:12">
      <c r="A11288" s="36">
        <v>2018</v>
      </c>
      <c r="B11288" s="14" t="s">
        <v>2747</v>
      </c>
      <c r="C11288" s="9">
        <v>43173</v>
      </c>
      <c r="D11288" s="14" t="s">
        <v>537</v>
      </c>
      <c r="E11288" s="1" t="s">
        <v>148</v>
      </c>
      <c r="F11288" s="1">
        <v>4480</v>
      </c>
      <c r="G11288" s="1" t="s">
        <v>269</v>
      </c>
      <c r="H11288" s="1" t="s">
        <v>183</v>
      </c>
      <c r="I11288" s="12">
        <v>56</v>
      </c>
      <c r="J11288" s="11" t="s">
        <v>8566</v>
      </c>
      <c r="K11288" s="36" t="s">
        <v>8087</v>
      </c>
      <c r="L11288" s="42" t="s">
        <v>141</v>
      </c>
    </row>
    <row r="11289" spans="1:12">
      <c r="A11289" s="36">
        <v>2018</v>
      </c>
      <c r="B11289" s="14" t="s">
        <v>2747</v>
      </c>
      <c r="C11289" s="9">
        <v>43187</v>
      </c>
      <c r="D11289" s="14" t="s">
        <v>537</v>
      </c>
      <c r="E11289" s="1" t="s">
        <v>148</v>
      </c>
      <c r="F11289" s="1">
        <v>4476</v>
      </c>
      <c r="G11289" s="1" t="s">
        <v>37</v>
      </c>
      <c r="H11289" s="11" t="s">
        <v>1482</v>
      </c>
      <c r="I11289" s="12">
        <v>46</v>
      </c>
      <c r="J11289" s="11" t="s">
        <v>8567</v>
      </c>
      <c r="K11289" s="36" t="s">
        <v>8097</v>
      </c>
      <c r="L11289" s="42" t="s">
        <v>141</v>
      </c>
    </row>
    <row r="11290" spans="1:12">
      <c r="A11290" s="36">
        <v>2018</v>
      </c>
      <c r="B11290" s="14" t="s">
        <v>2747</v>
      </c>
      <c r="C11290" s="9">
        <v>43187</v>
      </c>
      <c r="D11290" s="14" t="s">
        <v>537</v>
      </c>
      <c r="E11290" s="1" t="s">
        <v>148</v>
      </c>
      <c r="F11290" s="1">
        <v>4476</v>
      </c>
      <c r="G11290" s="1" t="s">
        <v>37</v>
      </c>
      <c r="H11290" s="11" t="s">
        <v>1482</v>
      </c>
      <c r="I11290" s="12">
        <v>32</v>
      </c>
      <c r="J11290" s="11" t="s">
        <v>8568</v>
      </c>
      <c r="K11290" s="36" t="s">
        <v>8097</v>
      </c>
      <c r="L11290" s="42" t="s">
        <v>141</v>
      </c>
    </row>
    <row r="11291" spans="1:12">
      <c r="A11291" s="36">
        <v>2018</v>
      </c>
      <c r="B11291" s="14" t="s">
        <v>2747</v>
      </c>
      <c r="C11291" s="9">
        <v>43160</v>
      </c>
      <c r="D11291" s="14" t="s">
        <v>537</v>
      </c>
      <c r="E11291" s="1" t="s">
        <v>181</v>
      </c>
      <c r="F11291" s="1">
        <v>4002</v>
      </c>
      <c r="G11291" s="1" t="s">
        <v>179</v>
      </c>
      <c r="H11291" s="11" t="s">
        <v>180</v>
      </c>
      <c r="I11291" s="12">
        <v>94</v>
      </c>
      <c r="J11291" s="11">
        <v>59809</v>
      </c>
      <c r="K11291" s="36" t="s">
        <v>8569</v>
      </c>
      <c r="L11291" s="42" t="s">
        <v>141</v>
      </c>
    </row>
    <row r="11292" spans="1:12">
      <c r="A11292" s="36">
        <v>2018</v>
      </c>
      <c r="B11292" s="14" t="s">
        <v>2747</v>
      </c>
      <c r="C11292" s="9">
        <v>43166</v>
      </c>
      <c r="D11292" s="14" t="s">
        <v>537</v>
      </c>
      <c r="E11292" s="1" t="s">
        <v>181</v>
      </c>
      <c r="F11292" s="1">
        <v>4002</v>
      </c>
      <c r="G11292" s="1" t="s">
        <v>149</v>
      </c>
      <c r="H11292" s="11" t="s">
        <v>7584</v>
      </c>
      <c r="I11292" s="12">
        <v>156</v>
      </c>
      <c r="J11292" s="11" t="s">
        <v>8570</v>
      </c>
      <c r="K11292" s="36" t="s">
        <v>8571</v>
      </c>
      <c r="L11292" s="42" t="s">
        <v>141</v>
      </c>
    </row>
    <row r="11293" spans="1:12">
      <c r="A11293" s="36">
        <v>2018</v>
      </c>
      <c r="B11293" s="14" t="s">
        <v>2747</v>
      </c>
      <c r="C11293" s="9">
        <v>43166</v>
      </c>
      <c r="D11293" s="14" t="s">
        <v>537</v>
      </c>
      <c r="E11293" s="1" t="s">
        <v>181</v>
      </c>
      <c r="F11293" s="1">
        <v>4002</v>
      </c>
      <c r="G11293" s="1" t="s">
        <v>149</v>
      </c>
      <c r="H11293" s="11" t="s">
        <v>7584</v>
      </c>
      <c r="I11293" s="12">
        <v>115</v>
      </c>
      <c r="J11293" s="11" t="s">
        <v>8572</v>
      </c>
      <c r="K11293" s="36" t="s">
        <v>8569</v>
      </c>
      <c r="L11293" s="42" t="s">
        <v>141</v>
      </c>
    </row>
    <row r="11294" spans="1:12">
      <c r="A11294" s="36">
        <v>2018</v>
      </c>
      <c r="B11294" s="14" t="s">
        <v>2747</v>
      </c>
      <c r="C11294" s="9">
        <v>43166</v>
      </c>
      <c r="D11294" s="14" t="s">
        <v>537</v>
      </c>
      <c r="E11294" s="1" t="s">
        <v>181</v>
      </c>
      <c r="F11294" s="1">
        <v>4002</v>
      </c>
      <c r="G11294" s="1" t="s">
        <v>269</v>
      </c>
      <c r="H11294" s="11" t="s">
        <v>150</v>
      </c>
      <c r="I11294" s="12">
        <v>56</v>
      </c>
      <c r="J11294" s="11" t="s">
        <v>8573</v>
      </c>
      <c r="K11294" s="36" t="s">
        <v>8569</v>
      </c>
      <c r="L11294" s="42" t="s">
        <v>141</v>
      </c>
    </row>
    <row r="11295" spans="1:12">
      <c r="A11295" s="36">
        <v>2018</v>
      </c>
      <c r="B11295" s="14" t="s">
        <v>2747</v>
      </c>
      <c r="C11295" s="9">
        <v>43162</v>
      </c>
      <c r="D11295" s="14" t="s">
        <v>537</v>
      </c>
      <c r="E11295" s="1" t="s">
        <v>181</v>
      </c>
      <c r="F11295" s="1">
        <v>4008</v>
      </c>
      <c r="G11295" s="1" t="s">
        <v>37</v>
      </c>
      <c r="H11295" s="11" t="s">
        <v>1482</v>
      </c>
      <c r="I11295" s="12">
        <v>156</v>
      </c>
      <c r="J11295" s="11" t="s">
        <v>8574</v>
      </c>
      <c r="K11295" s="36" t="s">
        <v>8127</v>
      </c>
      <c r="L11295" s="42" t="s">
        <v>141</v>
      </c>
    </row>
    <row r="11296" spans="1:12">
      <c r="A11296" s="36">
        <v>2018</v>
      </c>
      <c r="B11296" s="14" t="s">
        <v>2747</v>
      </c>
      <c r="C11296" s="9">
        <v>43161</v>
      </c>
      <c r="D11296" s="14" t="s">
        <v>537</v>
      </c>
      <c r="E11296" s="1" t="s">
        <v>181</v>
      </c>
      <c r="F11296" s="1">
        <v>4008</v>
      </c>
      <c r="G11296" s="1" t="s">
        <v>37</v>
      </c>
      <c r="H11296" s="11" t="s">
        <v>1482</v>
      </c>
      <c r="I11296" s="12">
        <v>150</v>
      </c>
      <c r="J11296" s="11" t="s">
        <v>8575</v>
      </c>
      <c r="K11296" s="36" t="s">
        <v>8127</v>
      </c>
      <c r="L11296" s="42" t="s">
        <v>141</v>
      </c>
    </row>
    <row r="11297" spans="1:12">
      <c r="A11297" s="36">
        <v>2018</v>
      </c>
      <c r="B11297" s="14" t="s">
        <v>2747</v>
      </c>
      <c r="C11297" s="9">
        <v>43171</v>
      </c>
      <c r="D11297" s="14" t="s">
        <v>537</v>
      </c>
      <c r="E11297" s="1" t="s">
        <v>181</v>
      </c>
      <c r="F11297" s="1">
        <v>4002</v>
      </c>
      <c r="G11297" s="1" t="s">
        <v>7037</v>
      </c>
      <c r="H11297" s="11" t="s">
        <v>4037</v>
      </c>
      <c r="I11297" s="12">
        <v>75</v>
      </c>
      <c r="J11297" s="11" t="s">
        <v>8576</v>
      </c>
      <c r="K11297" s="36" t="s">
        <v>8577</v>
      </c>
      <c r="L11297" s="42" t="s">
        <v>141</v>
      </c>
    </row>
    <row r="11298" spans="1:12">
      <c r="A11298" s="36">
        <v>2018</v>
      </c>
      <c r="B11298" s="14" t="s">
        <v>2747</v>
      </c>
      <c r="C11298" s="9">
        <v>43169</v>
      </c>
      <c r="D11298" s="14" t="s">
        <v>537</v>
      </c>
      <c r="E11298" s="1" t="s">
        <v>181</v>
      </c>
      <c r="F11298" s="1">
        <v>4018</v>
      </c>
      <c r="G11298" s="1" t="s">
        <v>7037</v>
      </c>
      <c r="H11298" s="11" t="s">
        <v>4037</v>
      </c>
      <c r="I11298" s="12">
        <v>67</v>
      </c>
      <c r="J11298" s="11" t="s">
        <v>8578</v>
      </c>
      <c r="K11298" s="36" t="s">
        <v>8577</v>
      </c>
      <c r="L11298" s="42" t="s">
        <v>141</v>
      </c>
    </row>
    <row r="11299" spans="1:12">
      <c r="A11299" s="36">
        <v>2018</v>
      </c>
      <c r="B11299" s="14" t="s">
        <v>2747</v>
      </c>
      <c r="C11299" s="9">
        <v>43171</v>
      </c>
      <c r="D11299" s="14" t="s">
        <v>537</v>
      </c>
      <c r="E11299" s="1" t="s">
        <v>181</v>
      </c>
      <c r="F11299" s="1">
        <v>4008</v>
      </c>
      <c r="G11299" s="1" t="s">
        <v>37</v>
      </c>
      <c r="H11299" s="11" t="s">
        <v>1482</v>
      </c>
      <c r="I11299" s="12">
        <v>97</v>
      </c>
      <c r="J11299" s="11" t="s">
        <v>8579</v>
      </c>
      <c r="K11299" s="36" t="s">
        <v>8113</v>
      </c>
      <c r="L11299" s="42" t="s">
        <v>141</v>
      </c>
    </row>
    <row r="11300" spans="1:12">
      <c r="A11300" s="36">
        <v>2018</v>
      </c>
      <c r="B11300" s="14" t="s">
        <v>2747</v>
      </c>
      <c r="C11300" s="9">
        <v>43168</v>
      </c>
      <c r="D11300" s="14" t="s">
        <v>537</v>
      </c>
      <c r="E11300" s="1" t="s">
        <v>181</v>
      </c>
      <c r="F11300" s="1">
        <v>4008</v>
      </c>
      <c r="G11300" s="1" t="s">
        <v>408</v>
      </c>
      <c r="H11300" s="1" t="s">
        <v>2503</v>
      </c>
      <c r="I11300" s="12">
        <v>135</v>
      </c>
      <c r="J11300" s="11" t="s">
        <v>8580</v>
      </c>
      <c r="K11300" s="36" t="s">
        <v>8113</v>
      </c>
      <c r="L11300" s="42" t="s">
        <v>141</v>
      </c>
    </row>
    <row r="11301" spans="1:12">
      <c r="A11301" s="36">
        <v>2018</v>
      </c>
      <c r="B11301" s="14" t="s">
        <v>2747</v>
      </c>
      <c r="C11301" s="9">
        <v>43163</v>
      </c>
      <c r="D11301" s="14" t="s">
        <v>537</v>
      </c>
      <c r="E11301" s="1" t="s">
        <v>181</v>
      </c>
      <c r="F11301" s="1">
        <v>4008</v>
      </c>
      <c r="G11301" s="1" t="s">
        <v>1050</v>
      </c>
      <c r="H11301" s="11" t="s">
        <v>396</v>
      </c>
      <c r="I11301" s="12">
        <v>165.2</v>
      </c>
      <c r="J11301" s="11">
        <v>25181</v>
      </c>
      <c r="K11301" s="36" t="s">
        <v>8113</v>
      </c>
      <c r="L11301" s="42" t="s">
        <v>141</v>
      </c>
    </row>
    <row r="11302" spans="1:12">
      <c r="A11302" s="36">
        <v>2018</v>
      </c>
      <c r="B11302" s="14" t="s">
        <v>2747</v>
      </c>
      <c r="C11302" s="9">
        <v>43163</v>
      </c>
      <c r="D11302" s="14" t="s">
        <v>537</v>
      </c>
      <c r="E11302" s="1" t="s">
        <v>181</v>
      </c>
      <c r="F11302" s="1">
        <v>4008</v>
      </c>
      <c r="G11302" s="1" t="s">
        <v>1050</v>
      </c>
      <c r="H11302" s="11" t="s">
        <v>396</v>
      </c>
      <c r="I11302" s="12">
        <v>173.1</v>
      </c>
      <c r="J11302" s="11">
        <v>25178</v>
      </c>
      <c r="K11302" s="36" t="s">
        <v>8113</v>
      </c>
      <c r="L11302" s="42" t="s">
        <v>141</v>
      </c>
    </row>
    <row r="11303" spans="1:12">
      <c r="A11303" s="36">
        <v>2018</v>
      </c>
      <c r="B11303" s="14" t="s">
        <v>2747</v>
      </c>
      <c r="C11303" s="9">
        <v>43162</v>
      </c>
      <c r="D11303" s="14" t="s">
        <v>537</v>
      </c>
      <c r="E11303" s="1" t="s">
        <v>181</v>
      </c>
      <c r="F11303" s="1">
        <v>4008</v>
      </c>
      <c r="G11303" s="1" t="s">
        <v>37</v>
      </c>
      <c r="H11303" s="11" t="s">
        <v>1482</v>
      </c>
      <c r="I11303" s="12">
        <v>169</v>
      </c>
      <c r="J11303" s="11" t="s">
        <v>8581</v>
      </c>
      <c r="K11303" s="36" t="s">
        <v>8113</v>
      </c>
      <c r="L11303" s="42" t="s">
        <v>141</v>
      </c>
    </row>
    <row r="11304" spans="1:12">
      <c r="A11304" s="36">
        <v>2018</v>
      </c>
      <c r="B11304" s="14" t="s">
        <v>2747</v>
      </c>
      <c r="C11304" s="9">
        <v>43170</v>
      </c>
      <c r="D11304" s="14" t="s">
        <v>537</v>
      </c>
      <c r="E11304" s="1" t="s">
        <v>181</v>
      </c>
      <c r="F11304" s="1">
        <v>4004</v>
      </c>
      <c r="G11304" s="1" t="s">
        <v>179</v>
      </c>
      <c r="H11304" s="11" t="s">
        <v>180</v>
      </c>
      <c r="I11304" s="12">
        <v>46</v>
      </c>
      <c r="J11304" s="11">
        <v>59859</v>
      </c>
      <c r="K11304" s="36" t="s">
        <v>8127</v>
      </c>
      <c r="L11304" s="42" t="s">
        <v>141</v>
      </c>
    </row>
    <row r="11305" spans="1:12">
      <c r="A11305" s="36">
        <v>2018</v>
      </c>
      <c r="B11305" s="14" t="s">
        <v>2747</v>
      </c>
      <c r="C11305" s="9">
        <v>43171</v>
      </c>
      <c r="D11305" s="14" t="s">
        <v>537</v>
      </c>
      <c r="E11305" s="1" t="s">
        <v>181</v>
      </c>
      <c r="F11305" s="1">
        <v>4008</v>
      </c>
      <c r="G11305" s="1" t="s">
        <v>408</v>
      </c>
      <c r="H11305" s="1" t="s">
        <v>2503</v>
      </c>
      <c r="I11305" s="12">
        <v>100.8</v>
      </c>
      <c r="J11305" s="11" t="s">
        <v>8582</v>
      </c>
      <c r="K11305" s="36" t="s">
        <v>8583</v>
      </c>
      <c r="L11305" s="42" t="s">
        <v>141</v>
      </c>
    </row>
    <row r="11306" spans="1:12">
      <c r="A11306" s="36">
        <v>2018</v>
      </c>
      <c r="B11306" s="14" t="s">
        <v>2747</v>
      </c>
      <c r="C11306" s="9">
        <v>43175</v>
      </c>
      <c r="D11306" s="14" t="s">
        <v>537</v>
      </c>
      <c r="E11306" s="1" t="s">
        <v>181</v>
      </c>
      <c r="F11306" s="1">
        <v>4008</v>
      </c>
      <c r="G11306" s="1" t="s">
        <v>408</v>
      </c>
      <c r="H11306" s="1" t="s">
        <v>2503</v>
      </c>
      <c r="I11306" s="12">
        <v>61.8</v>
      </c>
      <c r="J11306" s="11" t="s">
        <v>8584</v>
      </c>
      <c r="K11306" s="36" t="s">
        <v>8583</v>
      </c>
      <c r="L11306" s="42" t="s">
        <v>141</v>
      </c>
    </row>
    <row r="11307" spans="1:12">
      <c r="A11307" s="36">
        <v>2018</v>
      </c>
      <c r="B11307" s="14" t="s">
        <v>2747</v>
      </c>
      <c r="C11307" s="9">
        <v>43177</v>
      </c>
      <c r="D11307" s="14" t="s">
        <v>537</v>
      </c>
      <c r="E11307" s="1" t="s">
        <v>181</v>
      </c>
      <c r="F11307" s="1">
        <v>4008</v>
      </c>
      <c r="G11307" s="1" t="s">
        <v>1050</v>
      </c>
      <c r="H11307" s="11" t="s">
        <v>7700</v>
      </c>
      <c r="I11307" s="12">
        <v>86.9</v>
      </c>
      <c r="J11307" s="11">
        <v>24913</v>
      </c>
      <c r="K11307" s="36" t="s">
        <v>8583</v>
      </c>
      <c r="L11307" s="42" t="s">
        <v>141</v>
      </c>
    </row>
    <row r="11308" spans="1:12">
      <c r="A11308" s="36">
        <v>2018</v>
      </c>
      <c r="B11308" s="14" t="s">
        <v>2747</v>
      </c>
      <c r="C11308" s="9">
        <v>43178</v>
      </c>
      <c r="D11308" s="14" t="s">
        <v>537</v>
      </c>
      <c r="E11308" s="1" t="s">
        <v>181</v>
      </c>
      <c r="F11308" s="1">
        <v>4008</v>
      </c>
      <c r="G11308" s="1" t="s">
        <v>1050</v>
      </c>
      <c r="H11308" s="11" t="s">
        <v>7700</v>
      </c>
      <c r="I11308" s="12">
        <v>131.1</v>
      </c>
      <c r="J11308" s="11">
        <v>25256</v>
      </c>
      <c r="K11308" s="36" t="s">
        <v>8583</v>
      </c>
      <c r="L11308" s="42" t="s">
        <v>141</v>
      </c>
    </row>
    <row r="11309" spans="1:12">
      <c r="A11309" s="36">
        <v>2018</v>
      </c>
      <c r="B11309" s="14" t="s">
        <v>2747</v>
      </c>
      <c r="C11309" s="9">
        <v>43179</v>
      </c>
      <c r="D11309" s="14" t="s">
        <v>537</v>
      </c>
      <c r="E11309" s="1" t="s">
        <v>181</v>
      </c>
      <c r="F11309" s="1">
        <v>4008</v>
      </c>
      <c r="G11309" s="1" t="s">
        <v>1050</v>
      </c>
      <c r="H11309" s="11" t="s">
        <v>7700</v>
      </c>
      <c r="I11309" s="12">
        <v>152.19999999999999</v>
      </c>
      <c r="J11309" s="11">
        <v>25260</v>
      </c>
      <c r="K11309" s="36" t="s">
        <v>8583</v>
      </c>
      <c r="L11309" s="42" t="s">
        <v>141</v>
      </c>
    </row>
    <row r="11310" spans="1:12">
      <c r="A11310" s="36">
        <v>2018</v>
      </c>
      <c r="B11310" s="14" t="s">
        <v>2747</v>
      </c>
      <c r="C11310" s="9">
        <v>43185</v>
      </c>
      <c r="D11310" s="14" t="s">
        <v>537</v>
      </c>
      <c r="E11310" s="1" t="s">
        <v>181</v>
      </c>
      <c r="F11310" s="1">
        <v>4008</v>
      </c>
      <c r="G11310" s="1" t="s">
        <v>1050</v>
      </c>
      <c r="H11310" s="11" t="s">
        <v>396</v>
      </c>
      <c r="I11310" s="12">
        <v>111.7</v>
      </c>
      <c r="J11310" s="11">
        <v>25275</v>
      </c>
      <c r="K11310" s="36" t="s">
        <v>8585</v>
      </c>
      <c r="L11310" s="42" t="s">
        <v>141</v>
      </c>
    </row>
    <row r="11311" spans="1:12">
      <c r="A11311" s="36">
        <v>2018</v>
      </c>
      <c r="B11311" s="14" t="s">
        <v>2747</v>
      </c>
      <c r="C11311" s="9">
        <v>43186</v>
      </c>
      <c r="D11311" s="14" t="s">
        <v>537</v>
      </c>
      <c r="E11311" s="1" t="s">
        <v>181</v>
      </c>
      <c r="F11311" s="1">
        <v>4008</v>
      </c>
      <c r="G11311" s="1" t="s">
        <v>1050</v>
      </c>
      <c r="H11311" s="11" t="s">
        <v>396</v>
      </c>
      <c r="I11311" s="12">
        <v>175.1</v>
      </c>
      <c r="J11311" s="11">
        <v>25279</v>
      </c>
      <c r="K11311" s="36" t="s">
        <v>8585</v>
      </c>
      <c r="L11311" s="42" t="s">
        <v>141</v>
      </c>
    </row>
    <row r="11312" spans="1:12">
      <c r="A11312" s="36">
        <v>2018</v>
      </c>
      <c r="B11312" s="14" t="s">
        <v>2747</v>
      </c>
      <c r="C11312" s="9">
        <v>43184</v>
      </c>
      <c r="D11312" s="14" t="s">
        <v>537</v>
      </c>
      <c r="E11312" s="1" t="s">
        <v>181</v>
      </c>
      <c r="F11312" s="1">
        <v>4008</v>
      </c>
      <c r="G11312" s="1" t="s">
        <v>1050</v>
      </c>
      <c r="H11312" s="11" t="s">
        <v>396</v>
      </c>
      <c r="I11312" s="12">
        <v>129.1</v>
      </c>
      <c r="J11312" s="11">
        <v>25271</v>
      </c>
      <c r="K11312" s="36" t="s">
        <v>8585</v>
      </c>
      <c r="L11312" s="42" t="s">
        <v>141</v>
      </c>
    </row>
    <row r="11313" spans="1:12">
      <c r="A11313" s="36">
        <v>2018</v>
      </c>
      <c r="B11313" s="14" t="s">
        <v>2747</v>
      </c>
      <c r="C11313" s="9">
        <v>43182</v>
      </c>
      <c r="D11313" s="14" t="s">
        <v>537</v>
      </c>
      <c r="E11313" s="1" t="s">
        <v>181</v>
      </c>
      <c r="F11313" s="1">
        <v>4008</v>
      </c>
      <c r="G11313" s="1" t="s">
        <v>1050</v>
      </c>
      <c r="H11313" s="11" t="s">
        <v>396</v>
      </c>
      <c r="I11313" s="12">
        <v>124.1</v>
      </c>
      <c r="J11313" s="11">
        <v>25269</v>
      </c>
      <c r="K11313" s="36" t="s">
        <v>8585</v>
      </c>
      <c r="L11313" s="42" t="s">
        <v>141</v>
      </c>
    </row>
    <row r="11314" spans="1:12">
      <c r="A11314" s="36">
        <v>2018</v>
      </c>
      <c r="B11314" s="14" t="s">
        <v>2747</v>
      </c>
      <c r="C11314" s="9">
        <v>43189</v>
      </c>
      <c r="D11314" s="14" t="s">
        <v>537</v>
      </c>
      <c r="E11314" s="1" t="s">
        <v>181</v>
      </c>
      <c r="F11314" s="1">
        <v>4008</v>
      </c>
      <c r="G11314" s="1" t="s">
        <v>1050</v>
      </c>
      <c r="H11314" s="11" t="s">
        <v>396</v>
      </c>
      <c r="I11314" s="12">
        <v>182.1</v>
      </c>
      <c r="J11314" s="11">
        <v>25284</v>
      </c>
      <c r="K11314" s="36" t="s">
        <v>8586</v>
      </c>
      <c r="L11314" s="42" t="s">
        <v>141</v>
      </c>
    </row>
    <row r="11315" spans="1:12">
      <c r="A11315" s="36">
        <v>2018</v>
      </c>
      <c r="B11315" s="14" t="s">
        <v>2747</v>
      </c>
      <c r="C11315" s="9">
        <v>43189</v>
      </c>
      <c r="D11315" s="14" t="s">
        <v>537</v>
      </c>
      <c r="E11315" s="1" t="s">
        <v>181</v>
      </c>
      <c r="F11315" s="1">
        <v>4008</v>
      </c>
      <c r="G11315" s="1" t="s">
        <v>1050</v>
      </c>
      <c r="H11315" s="11" t="s">
        <v>396</v>
      </c>
      <c r="I11315" s="12">
        <v>122.4</v>
      </c>
      <c r="J11315" s="11">
        <v>25291</v>
      </c>
      <c r="K11315" s="36" t="s">
        <v>8586</v>
      </c>
      <c r="L11315" s="42" t="s">
        <v>141</v>
      </c>
    </row>
    <row r="11316" spans="1:12">
      <c r="A11316" s="36">
        <v>2018</v>
      </c>
      <c r="B11316" s="14" t="s">
        <v>2747</v>
      </c>
      <c r="C11316" s="9">
        <v>43189</v>
      </c>
      <c r="D11316" s="14" t="s">
        <v>537</v>
      </c>
      <c r="E11316" s="1" t="s">
        <v>181</v>
      </c>
      <c r="F11316" s="1">
        <v>4008</v>
      </c>
      <c r="G11316" s="1" t="s">
        <v>1050</v>
      </c>
      <c r="H11316" s="11" t="s">
        <v>396</v>
      </c>
      <c r="I11316" s="12">
        <v>71.400000000000006</v>
      </c>
      <c r="J11316" s="11">
        <v>25292</v>
      </c>
      <c r="K11316" s="36" t="s">
        <v>8586</v>
      </c>
      <c r="L11316" s="42" t="s">
        <v>141</v>
      </c>
    </row>
    <row r="11317" spans="1:12">
      <c r="A11317" s="36">
        <v>2018</v>
      </c>
      <c r="B11317" s="14" t="s">
        <v>2747</v>
      </c>
      <c r="C11317" s="9">
        <v>43162</v>
      </c>
      <c r="D11317" s="14" t="s">
        <v>537</v>
      </c>
      <c r="E11317" s="1" t="s">
        <v>13</v>
      </c>
      <c r="F11317" s="1">
        <v>5059</v>
      </c>
      <c r="G11317" s="1" t="s">
        <v>269</v>
      </c>
      <c r="H11317" s="1" t="s">
        <v>270</v>
      </c>
      <c r="I11317" s="12">
        <v>80</v>
      </c>
      <c r="J11317" s="11" t="s">
        <v>8587</v>
      </c>
      <c r="K11317" s="36" t="s">
        <v>8130</v>
      </c>
      <c r="L11317" s="42" t="s">
        <v>141</v>
      </c>
    </row>
    <row r="11318" spans="1:12">
      <c r="A11318" s="36">
        <v>2018</v>
      </c>
      <c r="B11318" s="14" t="s">
        <v>2747</v>
      </c>
      <c r="C11318" s="9">
        <v>43175</v>
      </c>
      <c r="D11318" s="14" t="s">
        <v>537</v>
      </c>
      <c r="E11318" s="1" t="s">
        <v>13</v>
      </c>
      <c r="F11318" s="1">
        <v>5069</v>
      </c>
      <c r="G11318" s="1" t="s">
        <v>269</v>
      </c>
      <c r="H11318" s="1" t="s">
        <v>270</v>
      </c>
      <c r="I11318" s="12">
        <v>60</v>
      </c>
      <c r="J11318" s="11" t="s">
        <v>8588</v>
      </c>
      <c r="K11318" s="36" t="s">
        <v>8589</v>
      </c>
      <c r="L11318" s="42" t="s">
        <v>141</v>
      </c>
    </row>
    <row r="11319" spans="1:12">
      <c r="A11319" s="36">
        <v>2018</v>
      </c>
      <c r="B11319" s="14" t="s">
        <v>2747</v>
      </c>
      <c r="C11319" s="9">
        <v>43175</v>
      </c>
      <c r="D11319" s="14" t="s">
        <v>537</v>
      </c>
      <c r="E11319" s="1" t="s">
        <v>13</v>
      </c>
      <c r="F11319" s="1">
        <v>5069</v>
      </c>
      <c r="G11319" s="1" t="s">
        <v>269</v>
      </c>
      <c r="H11319" s="1" t="s">
        <v>270</v>
      </c>
      <c r="I11319" s="12">
        <v>30.1</v>
      </c>
      <c r="J11319" s="11" t="s">
        <v>8590</v>
      </c>
      <c r="K11319" s="36" t="s">
        <v>8589</v>
      </c>
      <c r="L11319" s="42" t="s">
        <v>141</v>
      </c>
    </row>
    <row r="11320" spans="1:12">
      <c r="A11320" s="36">
        <v>2018</v>
      </c>
      <c r="B11320" s="14" t="s">
        <v>2747</v>
      </c>
      <c r="C11320" s="9">
        <v>43187</v>
      </c>
      <c r="D11320" s="14" t="s">
        <v>537</v>
      </c>
      <c r="E11320" s="1" t="s">
        <v>13</v>
      </c>
      <c r="F11320" s="1">
        <v>5069</v>
      </c>
      <c r="G11320" s="1" t="s">
        <v>1050</v>
      </c>
      <c r="H11320" s="11" t="s">
        <v>396</v>
      </c>
      <c r="I11320" s="12">
        <v>64.3</v>
      </c>
      <c r="J11320" s="11">
        <v>25280</v>
      </c>
      <c r="K11320" s="36" t="s">
        <v>8591</v>
      </c>
      <c r="L11320" s="42" t="s">
        <v>141</v>
      </c>
    </row>
    <row r="11321" spans="1:12">
      <c r="A11321" s="36">
        <v>2018</v>
      </c>
      <c r="B11321" s="14" t="s">
        <v>2747</v>
      </c>
      <c r="C11321" s="9">
        <v>43184</v>
      </c>
      <c r="D11321" s="14" t="s">
        <v>537</v>
      </c>
      <c r="E11321" s="1" t="s">
        <v>13</v>
      </c>
      <c r="F11321" s="1">
        <v>5069</v>
      </c>
      <c r="G11321" s="1" t="s">
        <v>1050</v>
      </c>
      <c r="H11321" s="11" t="s">
        <v>396</v>
      </c>
      <c r="I11321" s="12">
        <v>95.2</v>
      </c>
      <c r="J11321" s="11">
        <v>25263</v>
      </c>
      <c r="K11321" s="36" t="s">
        <v>8592</v>
      </c>
      <c r="L11321" s="42" t="s">
        <v>141</v>
      </c>
    </row>
    <row r="11322" spans="1:12">
      <c r="A11322" s="36">
        <v>2018</v>
      </c>
      <c r="B11322" s="14" t="s">
        <v>2747</v>
      </c>
      <c r="C11322" s="9">
        <v>43180</v>
      </c>
      <c r="D11322" s="14" t="s">
        <v>537</v>
      </c>
      <c r="E11322" s="1" t="s">
        <v>13</v>
      </c>
      <c r="F11322" s="1">
        <v>5069</v>
      </c>
      <c r="G11322" s="1" t="s">
        <v>1050</v>
      </c>
      <c r="H11322" s="11" t="s">
        <v>396</v>
      </c>
      <c r="I11322" s="12">
        <v>59.1</v>
      </c>
      <c r="J11322" s="11">
        <v>25268</v>
      </c>
      <c r="K11322" s="36" t="s">
        <v>8593</v>
      </c>
      <c r="L11322" s="42" t="s">
        <v>141</v>
      </c>
    </row>
    <row r="11323" spans="1:12">
      <c r="A11323" s="36">
        <v>2018</v>
      </c>
      <c r="B11323" s="14" t="s">
        <v>2747</v>
      </c>
      <c r="C11323" s="9">
        <v>43179</v>
      </c>
      <c r="D11323" s="14" t="s">
        <v>537</v>
      </c>
      <c r="E11323" s="1" t="s">
        <v>213</v>
      </c>
      <c r="F11323" s="1">
        <v>4252</v>
      </c>
      <c r="G11323" s="1" t="s">
        <v>137</v>
      </c>
      <c r="H11323" s="1" t="s">
        <v>138</v>
      </c>
      <c r="I11323" s="12">
        <v>20.8</v>
      </c>
      <c r="J11323" s="11">
        <v>1873</v>
      </c>
      <c r="K11323" s="36" t="s">
        <v>8087</v>
      </c>
      <c r="L11323" s="42" t="s">
        <v>141</v>
      </c>
    </row>
    <row r="11324" spans="1:12">
      <c r="A11324" s="36">
        <v>2018</v>
      </c>
      <c r="B11324" s="14" t="s">
        <v>2747</v>
      </c>
      <c r="C11324" s="9">
        <v>43179</v>
      </c>
      <c r="D11324" s="14" t="s">
        <v>537</v>
      </c>
      <c r="E11324" s="1" t="s">
        <v>213</v>
      </c>
      <c r="F11324" s="1">
        <v>4252</v>
      </c>
      <c r="G11324" s="1" t="s">
        <v>137</v>
      </c>
      <c r="H11324" s="1" t="s">
        <v>185</v>
      </c>
      <c r="I11324" s="12">
        <v>36</v>
      </c>
      <c r="J11324" s="11">
        <v>1409</v>
      </c>
      <c r="K11324" s="36" t="s">
        <v>8087</v>
      </c>
      <c r="L11324" s="42" t="s">
        <v>141</v>
      </c>
    </row>
    <row r="11325" spans="1:12">
      <c r="A11325" s="36">
        <v>2018</v>
      </c>
      <c r="B11325" s="14" t="s">
        <v>2747</v>
      </c>
      <c r="C11325" s="9">
        <v>43160</v>
      </c>
      <c r="D11325" s="14" t="s">
        <v>537</v>
      </c>
      <c r="E11325" s="1" t="s">
        <v>308</v>
      </c>
      <c r="F11325" s="1">
        <v>4525</v>
      </c>
      <c r="G11325" s="1" t="s">
        <v>269</v>
      </c>
      <c r="H11325" s="1" t="s">
        <v>270</v>
      </c>
      <c r="I11325" s="12">
        <v>91.9</v>
      </c>
      <c r="J11325" s="11" t="s">
        <v>8594</v>
      </c>
      <c r="K11325" s="36" t="s">
        <v>8168</v>
      </c>
      <c r="L11325" s="42" t="s">
        <v>141</v>
      </c>
    </row>
    <row r="11326" spans="1:12">
      <c r="A11326" s="36">
        <v>2018</v>
      </c>
      <c r="B11326" s="14" t="s">
        <v>2747</v>
      </c>
      <c r="C11326" s="9">
        <v>43163</v>
      </c>
      <c r="D11326" s="14" t="s">
        <v>537</v>
      </c>
      <c r="E11326" s="1" t="s">
        <v>308</v>
      </c>
      <c r="F11326" s="1">
        <v>4525</v>
      </c>
      <c r="G11326" s="1" t="s">
        <v>269</v>
      </c>
      <c r="H11326" s="1" t="s">
        <v>270</v>
      </c>
      <c r="I11326" s="12">
        <v>149.6</v>
      </c>
      <c r="J11326" s="11" t="s">
        <v>8595</v>
      </c>
      <c r="K11326" s="36" t="s">
        <v>8168</v>
      </c>
      <c r="L11326" s="42" t="s">
        <v>141</v>
      </c>
    </row>
    <row r="11327" spans="1:12">
      <c r="A11327" s="36">
        <v>2018</v>
      </c>
      <c r="B11327" s="14" t="s">
        <v>2747</v>
      </c>
      <c r="C11327" s="9">
        <v>43171</v>
      </c>
      <c r="D11327" s="14" t="s">
        <v>537</v>
      </c>
      <c r="E11327" s="1" t="s">
        <v>308</v>
      </c>
      <c r="F11327" s="1">
        <v>4420</v>
      </c>
      <c r="G11327" s="1" t="s">
        <v>137</v>
      </c>
      <c r="H11327" s="1" t="s">
        <v>138</v>
      </c>
      <c r="I11327" s="12">
        <v>83.3</v>
      </c>
      <c r="J11327" s="11">
        <v>1855</v>
      </c>
      <c r="K11327" s="36" t="s">
        <v>8146</v>
      </c>
      <c r="L11327" s="42" t="s">
        <v>141</v>
      </c>
    </row>
    <row r="11328" spans="1:12">
      <c r="A11328" s="36">
        <v>2018</v>
      </c>
      <c r="B11328" s="14" t="s">
        <v>2747</v>
      </c>
      <c r="C11328" s="9">
        <v>43169</v>
      </c>
      <c r="D11328" s="14" t="s">
        <v>537</v>
      </c>
      <c r="E11328" s="1" t="s">
        <v>308</v>
      </c>
      <c r="F11328" s="1">
        <v>4420</v>
      </c>
      <c r="G11328" s="1" t="s">
        <v>137</v>
      </c>
      <c r="H11328" s="1" t="s">
        <v>185</v>
      </c>
      <c r="I11328" s="12">
        <v>124</v>
      </c>
      <c r="J11328" s="11">
        <v>1400</v>
      </c>
      <c r="K11328" s="36" t="s">
        <v>8146</v>
      </c>
      <c r="L11328" s="42" t="s">
        <v>141</v>
      </c>
    </row>
    <row r="11329" spans="1:12">
      <c r="A11329" s="36">
        <v>2018</v>
      </c>
      <c r="B11329" s="14" t="s">
        <v>2747</v>
      </c>
      <c r="C11329" s="9">
        <v>43168</v>
      </c>
      <c r="D11329" s="14" t="s">
        <v>537</v>
      </c>
      <c r="E11329" s="1" t="s">
        <v>308</v>
      </c>
      <c r="F11329" s="1">
        <v>4420</v>
      </c>
      <c r="G11329" s="1" t="s">
        <v>269</v>
      </c>
      <c r="H11329" s="1" t="s">
        <v>287</v>
      </c>
      <c r="I11329" s="12">
        <v>95</v>
      </c>
      <c r="J11329" s="11" t="s">
        <v>8596</v>
      </c>
      <c r="K11329" s="36" t="s">
        <v>8146</v>
      </c>
      <c r="L11329" s="42" t="s">
        <v>141</v>
      </c>
    </row>
    <row r="11330" spans="1:12">
      <c r="A11330" s="36">
        <v>2018</v>
      </c>
      <c r="B11330" s="14" t="s">
        <v>2747</v>
      </c>
      <c r="C11330" s="9">
        <v>43168</v>
      </c>
      <c r="D11330" s="14" t="s">
        <v>537</v>
      </c>
      <c r="E11330" s="1" t="s">
        <v>308</v>
      </c>
      <c r="F11330" s="1">
        <v>4420</v>
      </c>
      <c r="G11330" s="1" t="s">
        <v>137</v>
      </c>
      <c r="H11330" s="1" t="s">
        <v>138</v>
      </c>
      <c r="I11330" s="12">
        <v>75.400000000000006</v>
      </c>
      <c r="J11330" s="11">
        <v>1848</v>
      </c>
      <c r="K11330" s="36" t="s">
        <v>8146</v>
      </c>
      <c r="L11330" s="42" t="s">
        <v>141</v>
      </c>
    </row>
    <row r="11331" spans="1:12">
      <c r="A11331" s="36">
        <v>2018</v>
      </c>
      <c r="B11331" s="14" t="s">
        <v>2747</v>
      </c>
      <c r="C11331" s="9">
        <v>43167</v>
      </c>
      <c r="D11331" s="14" t="s">
        <v>537</v>
      </c>
      <c r="E11331" s="1" t="s">
        <v>308</v>
      </c>
      <c r="F11331" s="1">
        <v>4420</v>
      </c>
      <c r="G11331" s="1" t="s">
        <v>269</v>
      </c>
      <c r="H11331" s="1" t="s">
        <v>287</v>
      </c>
      <c r="I11331" s="12">
        <v>137</v>
      </c>
      <c r="J11331" s="11" t="s">
        <v>8597</v>
      </c>
      <c r="K11331" s="36" t="s">
        <v>8146</v>
      </c>
      <c r="L11331" s="42" t="s">
        <v>141</v>
      </c>
    </row>
    <row r="11332" spans="1:12">
      <c r="A11332" s="36">
        <v>2018</v>
      </c>
      <c r="B11332" s="14" t="s">
        <v>2747</v>
      </c>
      <c r="C11332" s="9">
        <v>43166</v>
      </c>
      <c r="D11332" s="14" t="s">
        <v>537</v>
      </c>
      <c r="E11332" s="1" t="s">
        <v>308</v>
      </c>
      <c r="F11332" s="1">
        <v>4420</v>
      </c>
      <c r="G11332" s="1" t="s">
        <v>269</v>
      </c>
      <c r="H11332" s="1" t="s">
        <v>287</v>
      </c>
      <c r="I11332" s="12">
        <v>74</v>
      </c>
      <c r="J11332" s="11" t="s">
        <v>8598</v>
      </c>
      <c r="K11332" s="36" t="s">
        <v>8146</v>
      </c>
      <c r="L11332" s="42" t="s">
        <v>141</v>
      </c>
    </row>
    <row r="11333" spans="1:12">
      <c r="A11333" s="36">
        <v>2018</v>
      </c>
      <c r="B11333" s="14" t="s">
        <v>2747</v>
      </c>
      <c r="C11333" s="9">
        <v>43160</v>
      </c>
      <c r="D11333" s="14" t="s">
        <v>537</v>
      </c>
      <c r="E11333" s="1" t="s">
        <v>308</v>
      </c>
      <c r="F11333" s="1">
        <v>4420</v>
      </c>
      <c r="G11333" s="1" t="s">
        <v>137</v>
      </c>
      <c r="H11333" s="1" t="s">
        <v>138</v>
      </c>
      <c r="I11333" s="12">
        <v>87.9</v>
      </c>
      <c r="J11333" s="11">
        <v>1839</v>
      </c>
      <c r="K11333" s="36" t="s">
        <v>8172</v>
      </c>
      <c r="L11333" s="42" t="s">
        <v>141</v>
      </c>
    </row>
    <row r="11334" spans="1:12">
      <c r="A11334" s="36">
        <v>2018</v>
      </c>
      <c r="B11334" s="14" t="s">
        <v>2747</v>
      </c>
      <c r="C11334" s="9">
        <v>43162</v>
      </c>
      <c r="D11334" s="14" t="s">
        <v>537</v>
      </c>
      <c r="E11334" s="1" t="s">
        <v>308</v>
      </c>
      <c r="F11334" s="1">
        <v>4420</v>
      </c>
      <c r="G11334" s="1" t="s">
        <v>137</v>
      </c>
      <c r="H11334" s="1" t="s">
        <v>138</v>
      </c>
      <c r="I11334" s="12">
        <v>116.1</v>
      </c>
      <c r="J11334" s="11">
        <v>1840</v>
      </c>
      <c r="K11334" s="36" t="s">
        <v>8172</v>
      </c>
      <c r="L11334" s="42" t="s">
        <v>141</v>
      </c>
    </row>
    <row r="11335" spans="1:12">
      <c r="A11335" s="36">
        <v>2018</v>
      </c>
      <c r="B11335" s="14" t="s">
        <v>2747</v>
      </c>
      <c r="C11335" s="9">
        <v>43162</v>
      </c>
      <c r="D11335" s="14" t="s">
        <v>537</v>
      </c>
      <c r="E11335" s="1" t="s">
        <v>308</v>
      </c>
      <c r="F11335" s="1">
        <v>4420</v>
      </c>
      <c r="G11335" s="1" t="s">
        <v>137</v>
      </c>
      <c r="H11335" s="1" t="s">
        <v>138</v>
      </c>
      <c r="I11335" s="12">
        <v>74.5</v>
      </c>
      <c r="J11335" s="11">
        <v>1841</v>
      </c>
      <c r="K11335" s="36" t="s">
        <v>8172</v>
      </c>
      <c r="L11335" s="42" t="s">
        <v>141</v>
      </c>
    </row>
    <row r="11336" spans="1:12">
      <c r="A11336" s="36">
        <v>2018</v>
      </c>
      <c r="B11336" s="14" t="s">
        <v>2747</v>
      </c>
      <c r="C11336" s="9">
        <v>43176</v>
      </c>
      <c r="D11336" s="14" t="s">
        <v>537</v>
      </c>
      <c r="E11336" s="1" t="s">
        <v>308</v>
      </c>
      <c r="F11336" s="1">
        <v>4421</v>
      </c>
      <c r="G11336" s="1" t="s">
        <v>137</v>
      </c>
      <c r="H11336" s="1" t="s">
        <v>138</v>
      </c>
      <c r="I11336" s="12">
        <v>136.69999999999999</v>
      </c>
      <c r="J11336" s="11">
        <v>1868</v>
      </c>
      <c r="K11336" s="36" t="s">
        <v>8599</v>
      </c>
      <c r="L11336" s="42" t="s">
        <v>141</v>
      </c>
    </row>
    <row r="11337" spans="1:12">
      <c r="A11337" s="36">
        <v>2018</v>
      </c>
      <c r="B11337" s="14" t="s">
        <v>2747</v>
      </c>
      <c r="C11337" s="9">
        <v>43176</v>
      </c>
      <c r="D11337" s="14" t="s">
        <v>537</v>
      </c>
      <c r="E11337" s="1" t="s">
        <v>308</v>
      </c>
      <c r="F11337" s="1">
        <v>4421</v>
      </c>
      <c r="G11337" s="1" t="s">
        <v>137</v>
      </c>
      <c r="H11337" s="1" t="s">
        <v>185</v>
      </c>
      <c r="I11337" s="12">
        <v>93</v>
      </c>
      <c r="J11337" s="11">
        <v>1407</v>
      </c>
      <c r="K11337" s="36" t="s">
        <v>8599</v>
      </c>
      <c r="L11337" s="42" t="s">
        <v>141</v>
      </c>
    </row>
    <row r="11338" spans="1:12">
      <c r="A11338" s="36">
        <v>2018</v>
      </c>
      <c r="B11338" s="14" t="s">
        <v>2747</v>
      </c>
      <c r="C11338" s="9">
        <v>43162</v>
      </c>
      <c r="D11338" s="14" t="s">
        <v>537</v>
      </c>
      <c r="E11338" s="1" t="s">
        <v>308</v>
      </c>
      <c r="F11338" s="1">
        <v>4420</v>
      </c>
      <c r="G11338" s="1" t="s">
        <v>510</v>
      </c>
      <c r="H11338" s="11" t="s">
        <v>2087</v>
      </c>
      <c r="I11338" s="12">
        <v>99</v>
      </c>
      <c r="J11338" s="11">
        <v>1889</v>
      </c>
      <c r="K11338" s="36" t="s">
        <v>8172</v>
      </c>
      <c r="L11338" s="42" t="s">
        <v>141</v>
      </c>
    </row>
    <row r="11339" spans="1:12">
      <c r="A11339" s="36">
        <v>2018</v>
      </c>
      <c r="B11339" s="14" t="s">
        <v>2747</v>
      </c>
      <c r="C11339" s="9">
        <v>43169</v>
      </c>
      <c r="D11339" s="14" t="s">
        <v>537</v>
      </c>
      <c r="E11339" s="1" t="s">
        <v>308</v>
      </c>
      <c r="F11339" s="1">
        <v>4525</v>
      </c>
      <c r="G11339" s="1" t="s">
        <v>269</v>
      </c>
      <c r="H11339" s="1" t="s">
        <v>270</v>
      </c>
      <c r="I11339" s="12">
        <v>195.7</v>
      </c>
      <c r="J11339" s="11" t="s">
        <v>8600</v>
      </c>
      <c r="K11339" s="36" t="s">
        <v>8148</v>
      </c>
      <c r="L11339" s="42" t="s">
        <v>141</v>
      </c>
    </row>
    <row r="11340" spans="1:12">
      <c r="A11340" s="36">
        <v>2018</v>
      </c>
      <c r="B11340" s="14" t="s">
        <v>2747</v>
      </c>
      <c r="C11340" s="9">
        <v>43170</v>
      </c>
      <c r="D11340" s="14" t="s">
        <v>537</v>
      </c>
      <c r="E11340" s="1" t="s">
        <v>308</v>
      </c>
      <c r="F11340" s="1">
        <v>4525</v>
      </c>
      <c r="G11340" s="1" t="s">
        <v>269</v>
      </c>
      <c r="H11340" s="1" t="s">
        <v>270</v>
      </c>
      <c r="I11340" s="12">
        <v>128.80000000000001</v>
      </c>
      <c r="J11340" s="11" t="s">
        <v>8601</v>
      </c>
      <c r="K11340" s="36" t="s">
        <v>8148</v>
      </c>
      <c r="L11340" s="42" t="s">
        <v>141</v>
      </c>
    </row>
    <row r="11341" spans="1:12">
      <c r="A11341" s="36">
        <v>2018</v>
      </c>
      <c r="B11341" s="14" t="s">
        <v>2747</v>
      </c>
      <c r="C11341" s="9">
        <v>43162</v>
      </c>
      <c r="D11341" s="14" t="s">
        <v>537</v>
      </c>
      <c r="E11341" s="1" t="s">
        <v>308</v>
      </c>
      <c r="F11341" s="1">
        <v>4420</v>
      </c>
      <c r="G11341" s="1" t="s">
        <v>269</v>
      </c>
      <c r="H11341" s="1" t="s">
        <v>287</v>
      </c>
      <c r="I11341" s="12">
        <v>71</v>
      </c>
      <c r="J11341" s="11" t="s">
        <v>8602</v>
      </c>
      <c r="K11341" s="36" t="s">
        <v>8172</v>
      </c>
      <c r="L11341" s="42" t="s">
        <v>141</v>
      </c>
    </row>
    <row r="11342" spans="1:12">
      <c r="A11342" s="36">
        <v>2018</v>
      </c>
      <c r="B11342" s="14" t="s">
        <v>2747</v>
      </c>
      <c r="C11342" s="9">
        <v>43162</v>
      </c>
      <c r="D11342" s="14" t="s">
        <v>537</v>
      </c>
      <c r="E11342" s="1" t="s">
        <v>308</v>
      </c>
      <c r="F11342" s="1">
        <v>4420</v>
      </c>
      <c r="G11342" s="1" t="s">
        <v>269</v>
      </c>
      <c r="H11342" s="1" t="s">
        <v>287</v>
      </c>
      <c r="I11342" s="12">
        <v>63</v>
      </c>
      <c r="J11342" s="11" t="s">
        <v>8603</v>
      </c>
      <c r="K11342" s="36" t="s">
        <v>8172</v>
      </c>
      <c r="L11342" s="42" t="s">
        <v>141</v>
      </c>
    </row>
    <row r="11343" spans="1:12">
      <c r="A11343" s="36">
        <v>2018</v>
      </c>
      <c r="B11343" s="14" t="s">
        <v>2747</v>
      </c>
      <c r="C11343" s="9">
        <v>43162</v>
      </c>
      <c r="D11343" s="14" t="s">
        <v>537</v>
      </c>
      <c r="E11343" s="1" t="s">
        <v>308</v>
      </c>
      <c r="F11343" s="1">
        <v>4420</v>
      </c>
      <c r="G11343" s="1" t="s">
        <v>269</v>
      </c>
      <c r="H11343" s="1" t="s">
        <v>183</v>
      </c>
      <c r="I11343" s="12">
        <v>111</v>
      </c>
      <c r="J11343" s="11" t="s">
        <v>8604</v>
      </c>
      <c r="K11343" s="36" t="s">
        <v>8172</v>
      </c>
      <c r="L11343" s="42" t="s">
        <v>141</v>
      </c>
    </row>
    <row r="11344" spans="1:12">
      <c r="A11344" s="36">
        <v>2018</v>
      </c>
      <c r="B11344" s="14" t="s">
        <v>2747</v>
      </c>
      <c r="C11344" s="9">
        <v>43185</v>
      </c>
      <c r="D11344" s="14" t="s">
        <v>537</v>
      </c>
      <c r="E11344" s="1" t="s">
        <v>308</v>
      </c>
      <c r="F11344" s="1">
        <v>4525</v>
      </c>
      <c r="G11344" s="1" t="s">
        <v>269</v>
      </c>
      <c r="H11344" s="1" t="s">
        <v>270</v>
      </c>
      <c r="I11344" s="12">
        <v>112.5</v>
      </c>
      <c r="J11344" s="11" t="s">
        <v>8605</v>
      </c>
      <c r="K11344" s="36" t="s">
        <v>8150</v>
      </c>
      <c r="L11344" s="42" t="s">
        <v>141</v>
      </c>
    </row>
    <row r="11345" spans="1:12">
      <c r="A11345" s="36">
        <v>2018</v>
      </c>
      <c r="B11345" s="14" t="s">
        <v>2747</v>
      </c>
      <c r="C11345" s="9">
        <v>43182</v>
      </c>
      <c r="D11345" s="14" t="s">
        <v>537</v>
      </c>
      <c r="E11345" s="1" t="s">
        <v>308</v>
      </c>
      <c r="F11345" s="1">
        <v>4525</v>
      </c>
      <c r="G11345" s="1" t="s">
        <v>269</v>
      </c>
      <c r="H11345" s="1" t="s">
        <v>270</v>
      </c>
      <c r="I11345" s="12">
        <v>176.3</v>
      </c>
      <c r="J11345" s="11" t="s">
        <v>8606</v>
      </c>
      <c r="K11345" s="36" t="s">
        <v>8150</v>
      </c>
      <c r="L11345" s="42" t="s">
        <v>141</v>
      </c>
    </row>
    <row r="11346" spans="1:12">
      <c r="A11346" s="36">
        <v>2018</v>
      </c>
      <c r="B11346" s="14" t="s">
        <v>2747</v>
      </c>
      <c r="C11346" s="9">
        <v>43182</v>
      </c>
      <c r="D11346" s="14" t="s">
        <v>537</v>
      </c>
      <c r="E11346" s="1" t="s">
        <v>308</v>
      </c>
      <c r="F11346" s="1">
        <v>4525</v>
      </c>
      <c r="G11346" s="1" t="s">
        <v>269</v>
      </c>
      <c r="H11346" s="1" t="s">
        <v>270</v>
      </c>
      <c r="I11346" s="12">
        <v>105.2</v>
      </c>
      <c r="J11346" s="11" t="s">
        <v>8607</v>
      </c>
      <c r="K11346" s="36" t="s">
        <v>8150</v>
      </c>
      <c r="L11346" s="42" t="s">
        <v>141</v>
      </c>
    </row>
    <row r="11347" spans="1:12">
      <c r="A11347" s="36">
        <v>2018</v>
      </c>
      <c r="B11347" s="14" t="s">
        <v>2747</v>
      </c>
      <c r="C11347" s="9">
        <v>43181</v>
      </c>
      <c r="D11347" s="14" t="s">
        <v>537</v>
      </c>
      <c r="E11347" s="1" t="s">
        <v>308</v>
      </c>
      <c r="F11347" s="1">
        <v>4525</v>
      </c>
      <c r="G11347" s="1" t="s">
        <v>269</v>
      </c>
      <c r="H11347" s="1" t="s">
        <v>270</v>
      </c>
      <c r="I11347" s="12">
        <v>150.9</v>
      </c>
      <c r="J11347" s="11" t="s">
        <v>8608</v>
      </c>
      <c r="K11347" s="36" t="s">
        <v>8150</v>
      </c>
      <c r="L11347" s="42" t="s">
        <v>141</v>
      </c>
    </row>
    <row r="11348" spans="1:12">
      <c r="A11348" s="36">
        <v>2018</v>
      </c>
      <c r="B11348" s="14" t="s">
        <v>2747</v>
      </c>
      <c r="C11348" s="9">
        <v>43186</v>
      </c>
      <c r="D11348" s="14" t="s">
        <v>537</v>
      </c>
      <c r="E11348" s="1" t="s">
        <v>308</v>
      </c>
      <c r="F11348" s="1">
        <v>4522</v>
      </c>
      <c r="G11348" s="1" t="s">
        <v>137</v>
      </c>
      <c r="H11348" s="1" t="s">
        <v>185</v>
      </c>
      <c r="I11348" s="12">
        <v>136</v>
      </c>
      <c r="J11348" s="11">
        <v>1411</v>
      </c>
      <c r="K11348" s="36" t="s">
        <v>8609</v>
      </c>
      <c r="L11348" s="42" t="s">
        <v>141</v>
      </c>
    </row>
    <row r="11349" spans="1:12">
      <c r="A11349" s="36">
        <v>2018</v>
      </c>
      <c r="B11349" s="14" t="s">
        <v>2747</v>
      </c>
      <c r="C11349" s="9">
        <v>43181</v>
      </c>
      <c r="D11349" s="14" t="s">
        <v>537</v>
      </c>
      <c r="E11349" s="1" t="s">
        <v>308</v>
      </c>
      <c r="F11349" s="1">
        <v>4420</v>
      </c>
      <c r="G11349" s="1" t="s">
        <v>137</v>
      </c>
      <c r="H11349" s="1" t="s">
        <v>138</v>
      </c>
      <c r="I11349" s="12">
        <v>111</v>
      </c>
      <c r="J11349" s="11">
        <v>1877</v>
      </c>
      <c r="K11349" s="36" t="s">
        <v>8610</v>
      </c>
      <c r="L11349" s="42" t="s">
        <v>141</v>
      </c>
    </row>
    <row r="11350" spans="1:12">
      <c r="A11350" s="36">
        <v>2018</v>
      </c>
      <c r="B11350" s="14" t="s">
        <v>2747</v>
      </c>
      <c r="C11350" s="9">
        <v>43180</v>
      </c>
      <c r="D11350" s="14" t="s">
        <v>537</v>
      </c>
      <c r="E11350" s="1" t="s">
        <v>308</v>
      </c>
      <c r="F11350" s="1">
        <v>4420</v>
      </c>
      <c r="G11350" s="1" t="s">
        <v>137</v>
      </c>
      <c r="H11350" s="1" t="s">
        <v>138</v>
      </c>
      <c r="I11350" s="12">
        <v>115.7</v>
      </c>
      <c r="J11350" s="11">
        <v>1875</v>
      </c>
      <c r="K11350" s="36" t="s">
        <v>8610</v>
      </c>
      <c r="L11350" s="42" t="s">
        <v>141</v>
      </c>
    </row>
    <row r="11351" spans="1:12">
      <c r="A11351" s="36">
        <v>2018</v>
      </c>
      <c r="B11351" s="14" t="s">
        <v>2747</v>
      </c>
      <c r="C11351" s="9">
        <v>43178</v>
      </c>
      <c r="D11351" s="14" t="s">
        <v>537</v>
      </c>
      <c r="E11351" s="1" t="s">
        <v>308</v>
      </c>
      <c r="F11351" s="1">
        <v>4420</v>
      </c>
      <c r="G11351" s="1" t="s">
        <v>137</v>
      </c>
      <c r="H11351" s="1" t="s">
        <v>138</v>
      </c>
      <c r="I11351" s="12">
        <v>136.30000000000001</v>
      </c>
      <c r="J11351" s="11">
        <v>1872</v>
      </c>
      <c r="K11351" s="36" t="s">
        <v>8610</v>
      </c>
      <c r="L11351" s="42" t="s">
        <v>141</v>
      </c>
    </row>
    <row r="11352" spans="1:12">
      <c r="A11352" s="36">
        <v>2018</v>
      </c>
      <c r="B11352" s="14" t="s">
        <v>2747</v>
      </c>
      <c r="C11352" s="9">
        <v>43176</v>
      </c>
      <c r="D11352" s="14" t="s">
        <v>537</v>
      </c>
      <c r="E11352" s="1" t="s">
        <v>308</v>
      </c>
      <c r="F11352" s="1">
        <v>4420</v>
      </c>
      <c r="G11352" s="1" t="s">
        <v>137</v>
      </c>
      <c r="H11352" s="1" t="s">
        <v>138</v>
      </c>
      <c r="I11352" s="12">
        <v>132.30000000000001</v>
      </c>
      <c r="J11352" s="11">
        <v>1871</v>
      </c>
      <c r="K11352" s="36" t="s">
        <v>8610</v>
      </c>
      <c r="L11352" s="42" t="s">
        <v>141</v>
      </c>
    </row>
    <row r="11353" spans="1:12">
      <c r="A11353" s="36">
        <v>2018</v>
      </c>
      <c r="B11353" s="14" t="s">
        <v>2747</v>
      </c>
      <c r="C11353" s="9">
        <v>43174</v>
      </c>
      <c r="D11353" s="14" t="s">
        <v>537</v>
      </c>
      <c r="E11353" s="1" t="s">
        <v>308</v>
      </c>
      <c r="F11353" s="1">
        <v>4420</v>
      </c>
      <c r="G11353" s="1" t="s">
        <v>137</v>
      </c>
      <c r="H11353" s="1" t="s">
        <v>138</v>
      </c>
      <c r="I11353" s="12">
        <v>67.2</v>
      </c>
      <c r="J11353" s="11">
        <v>1866</v>
      </c>
      <c r="K11353" s="36" t="s">
        <v>8610</v>
      </c>
      <c r="L11353" s="42" t="s">
        <v>141</v>
      </c>
    </row>
    <row r="11354" spans="1:12">
      <c r="A11354" s="36">
        <v>2018</v>
      </c>
      <c r="B11354" s="14" t="s">
        <v>2747</v>
      </c>
      <c r="C11354" s="9">
        <v>43174</v>
      </c>
      <c r="D11354" s="14" t="s">
        <v>537</v>
      </c>
      <c r="E11354" s="1" t="s">
        <v>308</v>
      </c>
      <c r="F11354" s="1">
        <v>4420</v>
      </c>
      <c r="G11354" s="1" t="s">
        <v>269</v>
      </c>
      <c r="H11354" s="1" t="s">
        <v>287</v>
      </c>
      <c r="I11354" s="12">
        <v>65</v>
      </c>
      <c r="J11354" s="11" t="s">
        <v>8611</v>
      </c>
      <c r="K11354" s="36" t="s">
        <v>8610</v>
      </c>
      <c r="L11354" s="42" t="s">
        <v>141</v>
      </c>
    </row>
    <row r="11355" spans="1:12">
      <c r="A11355" s="36">
        <v>2018</v>
      </c>
      <c r="B11355" s="14" t="s">
        <v>2747</v>
      </c>
      <c r="C11355" s="9">
        <v>43174</v>
      </c>
      <c r="D11355" s="14" t="s">
        <v>537</v>
      </c>
      <c r="E11355" s="1" t="s">
        <v>308</v>
      </c>
      <c r="F11355" s="1">
        <v>4420</v>
      </c>
      <c r="G11355" s="1" t="s">
        <v>137</v>
      </c>
      <c r="H11355" s="1" t="s">
        <v>138</v>
      </c>
      <c r="I11355" s="12">
        <v>129.1</v>
      </c>
      <c r="J11355" s="11">
        <v>1863</v>
      </c>
      <c r="K11355" s="36" t="s">
        <v>8610</v>
      </c>
      <c r="L11355" s="42" t="s">
        <v>141</v>
      </c>
    </row>
    <row r="11356" spans="1:12">
      <c r="A11356" s="36">
        <v>2018</v>
      </c>
      <c r="B11356" s="14" t="s">
        <v>2747</v>
      </c>
      <c r="C11356" s="9">
        <v>43173</v>
      </c>
      <c r="D11356" s="14" t="s">
        <v>537</v>
      </c>
      <c r="E11356" s="1" t="s">
        <v>308</v>
      </c>
      <c r="F11356" s="1">
        <v>4420</v>
      </c>
      <c r="G11356" s="1" t="s">
        <v>137</v>
      </c>
      <c r="H11356" s="1" t="s">
        <v>138</v>
      </c>
      <c r="I11356" s="12">
        <v>91.9</v>
      </c>
      <c r="J11356" s="11">
        <v>1861</v>
      </c>
      <c r="K11356" s="36" t="s">
        <v>8610</v>
      </c>
      <c r="L11356" s="42" t="s">
        <v>141</v>
      </c>
    </row>
    <row r="11357" spans="1:12">
      <c r="A11357" s="36">
        <v>2018</v>
      </c>
      <c r="B11357" s="14" t="s">
        <v>2747</v>
      </c>
      <c r="C11357" s="9">
        <v>43173</v>
      </c>
      <c r="D11357" s="14" t="s">
        <v>537</v>
      </c>
      <c r="E11357" s="1" t="s">
        <v>308</v>
      </c>
      <c r="F11357" s="1">
        <v>4420</v>
      </c>
      <c r="G11357" s="1" t="s">
        <v>137</v>
      </c>
      <c r="H11357" s="1" t="s">
        <v>185</v>
      </c>
      <c r="I11357" s="12">
        <v>136</v>
      </c>
      <c r="J11357" s="11">
        <v>1405</v>
      </c>
      <c r="K11357" s="36" t="s">
        <v>8612</v>
      </c>
      <c r="L11357" s="42" t="s">
        <v>141</v>
      </c>
    </row>
    <row r="11358" spans="1:12">
      <c r="A11358" s="36">
        <v>2018</v>
      </c>
      <c r="B11358" s="14" t="s">
        <v>2747</v>
      </c>
      <c r="C11358" s="9">
        <v>43186</v>
      </c>
      <c r="D11358" s="14" t="s">
        <v>537</v>
      </c>
      <c r="E11358" s="1" t="s">
        <v>308</v>
      </c>
      <c r="F11358" s="1">
        <v>4521</v>
      </c>
      <c r="G11358" s="1" t="s">
        <v>137</v>
      </c>
      <c r="H11358" s="1" t="s">
        <v>185</v>
      </c>
      <c r="I11358" s="12">
        <v>112</v>
      </c>
      <c r="J11358" s="11">
        <v>1410</v>
      </c>
      <c r="K11358" s="36" t="s">
        <v>8613</v>
      </c>
      <c r="L11358" s="42" t="s">
        <v>141</v>
      </c>
    </row>
    <row r="11359" spans="1:12">
      <c r="A11359" s="36">
        <v>2018</v>
      </c>
      <c r="B11359" s="14" t="s">
        <v>2747</v>
      </c>
      <c r="C11359" s="9">
        <v>43180</v>
      </c>
      <c r="D11359" s="14" t="s">
        <v>537</v>
      </c>
      <c r="E11359" s="1" t="s">
        <v>308</v>
      </c>
      <c r="F11359" s="1">
        <v>4525</v>
      </c>
      <c r="G11359" s="1" t="s">
        <v>269</v>
      </c>
      <c r="H11359" s="1" t="s">
        <v>270</v>
      </c>
      <c r="I11359" s="12">
        <v>160.69999999999999</v>
      </c>
      <c r="J11359" s="11" t="s">
        <v>8614</v>
      </c>
      <c r="K11359" s="36" t="s">
        <v>8615</v>
      </c>
      <c r="L11359" s="42" t="s">
        <v>141</v>
      </c>
    </row>
    <row r="11360" spans="1:12">
      <c r="A11360" s="36">
        <v>2018</v>
      </c>
      <c r="B11360" s="14" t="s">
        <v>2747</v>
      </c>
      <c r="C11360" s="9">
        <v>43189</v>
      </c>
      <c r="D11360" s="14" t="s">
        <v>537</v>
      </c>
      <c r="E11360" s="1" t="s">
        <v>308</v>
      </c>
      <c r="F11360" s="1">
        <v>4525</v>
      </c>
      <c r="G11360" s="1" t="s">
        <v>269</v>
      </c>
      <c r="H11360" s="11" t="s">
        <v>2133</v>
      </c>
      <c r="I11360" s="12">
        <v>74</v>
      </c>
      <c r="J11360" s="11" t="s">
        <v>8616</v>
      </c>
      <c r="K11360" s="36" t="s">
        <v>8615</v>
      </c>
      <c r="L11360" s="42" t="s">
        <v>141</v>
      </c>
    </row>
    <row r="11361" spans="1:12">
      <c r="A11361" s="36">
        <v>2018</v>
      </c>
      <c r="B11361" s="14" t="s">
        <v>2747</v>
      </c>
      <c r="C11361" s="9">
        <v>43176</v>
      </c>
      <c r="D11361" s="14" t="s">
        <v>537</v>
      </c>
      <c r="E11361" s="1" t="s">
        <v>181</v>
      </c>
      <c r="F11361" s="1">
        <v>4528</v>
      </c>
      <c r="G11361" s="1" t="s">
        <v>137</v>
      </c>
      <c r="H11361" s="1" t="s">
        <v>185</v>
      </c>
      <c r="I11361" s="12">
        <v>68</v>
      </c>
      <c r="J11361" s="11">
        <v>1408</v>
      </c>
      <c r="K11361" s="36" t="s">
        <v>8617</v>
      </c>
      <c r="L11361" s="42" t="s">
        <v>141</v>
      </c>
    </row>
    <row r="11362" spans="1:12">
      <c r="A11362" s="36">
        <v>2018</v>
      </c>
      <c r="B11362" s="14" t="s">
        <v>2747</v>
      </c>
      <c r="C11362" s="9">
        <v>43163</v>
      </c>
      <c r="D11362" s="14" t="s">
        <v>537</v>
      </c>
      <c r="E11362" s="1" t="s">
        <v>13</v>
      </c>
      <c r="F11362" s="1">
        <v>5055</v>
      </c>
      <c r="G11362" s="1" t="s">
        <v>269</v>
      </c>
      <c r="H11362" s="1" t="s">
        <v>270</v>
      </c>
      <c r="I11362" s="12">
        <v>120.3</v>
      </c>
      <c r="J11362" s="11" t="s">
        <v>8618</v>
      </c>
      <c r="K11362" s="36" t="s">
        <v>5827</v>
      </c>
      <c r="L11362" s="42" t="s">
        <v>273</v>
      </c>
    </row>
    <row r="11363" spans="1:12">
      <c r="A11363" s="36">
        <v>2018</v>
      </c>
      <c r="B11363" s="14" t="s">
        <v>2747</v>
      </c>
      <c r="C11363" s="9">
        <v>43173</v>
      </c>
      <c r="D11363" s="14" t="s">
        <v>537</v>
      </c>
      <c r="E11363" s="1" t="s">
        <v>350</v>
      </c>
      <c r="F11363" s="1" t="s">
        <v>8619</v>
      </c>
      <c r="G11363" s="1" t="s">
        <v>37</v>
      </c>
      <c r="H11363" s="1" t="s">
        <v>357</v>
      </c>
      <c r="I11363" s="12">
        <v>171</v>
      </c>
      <c r="J11363" s="11" t="s">
        <v>8620</v>
      </c>
      <c r="K11363" s="36" t="s">
        <v>8621</v>
      </c>
      <c r="L11363" s="42" t="s">
        <v>333</v>
      </c>
    </row>
    <row r="11364" spans="1:12">
      <c r="A11364" s="36">
        <v>2018</v>
      </c>
      <c r="B11364" s="14" t="s">
        <v>2747</v>
      </c>
      <c r="C11364" s="9">
        <v>43175</v>
      </c>
      <c r="D11364" s="14" t="s">
        <v>537</v>
      </c>
      <c r="E11364" s="1" t="s">
        <v>350</v>
      </c>
      <c r="F11364" s="1" t="s">
        <v>8430</v>
      </c>
      <c r="G11364" s="1" t="s">
        <v>37</v>
      </c>
      <c r="H11364" s="1" t="s">
        <v>357</v>
      </c>
      <c r="I11364" s="12">
        <v>195</v>
      </c>
      <c r="J11364" s="11" t="s">
        <v>8622</v>
      </c>
      <c r="K11364" s="36"/>
      <c r="L11364" s="42" t="s">
        <v>333</v>
      </c>
    </row>
    <row r="11365" spans="1:12">
      <c r="A11365" s="36">
        <v>2018</v>
      </c>
      <c r="B11365" s="14" t="s">
        <v>2747</v>
      </c>
      <c r="C11365" s="9">
        <v>43175</v>
      </c>
      <c r="D11365" s="14" t="s">
        <v>537</v>
      </c>
      <c r="E11365" s="1" t="s">
        <v>13</v>
      </c>
      <c r="F11365" s="1">
        <v>5075</v>
      </c>
      <c r="G11365" s="1" t="s">
        <v>37</v>
      </c>
      <c r="H11365" s="11" t="s">
        <v>1962</v>
      </c>
      <c r="I11365" s="12">
        <v>21</v>
      </c>
      <c r="J11365" s="11" t="s">
        <v>8623</v>
      </c>
      <c r="K11365" s="36" t="s">
        <v>2903</v>
      </c>
      <c r="L11365" s="42" t="s">
        <v>273</v>
      </c>
    </row>
    <row r="11366" spans="1:12">
      <c r="A11366" s="36">
        <v>2018</v>
      </c>
      <c r="B11366" s="14" t="s">
        <v>2747</v>
      </c>
      <c r="C11366" s="9">
        <v>43181</v>
      </c>
      <c r="D11366" s="14" t="s">
        <v>537</v>
      </c>
      <c r="E11366" s="1" t="s">
        <v>13</v>
      </c>
      <c r="F11366" s="1">
        <v>5075</v>
      </c>
      <c r="G11366" s="1" t="s">
        <v>37</v>
      </c>
      <c r="H11366" s="1" t="s">
        <v>274</v>
      </c>
      <c r="I11366" s="12">
        <v>28</v>
      </c>
      <c r="J11366" s="11" t="s">
        <v>8624</v>
      </c>
      <c r="K11366" s="36" t="s">
        <v>5827</v>
      </c>
      <c r="L11366" s="42" t="s">
        <v>273</v>
      </c>
    </row>
    <row r="11367" spans="1:12">
      <c r="A11367" s="36">
        <v>2018</v>
      </c>
      <c r="B11367" s="14" t="s">
        <v>2747</v>
      </c>
      <c r="C11367" s="9">
        <v>43185</v>
      </c>
      <c r="D11367" s="14" t="s">
        <v>537</v>
      </c>
      <c r="E11367" s="1" t="s">
        <v>13</v>
      </c>
      <c r="F11367" s="1">
        <v>5075</v>
      </c>
      <c r="G11367" s="1" t="s">
        <v>37</v>
      </c>
      <c r="H11367" s="1" t="s">
        <v>715</v>
      </c>
      <c r="I11367" s="12">
        <v>36</v>
      </c>
      <c r="J11367" s="11" t="s">
        <v>8625</v>
      </c>
      <c r="K11367" s="36" t="s">
        <v>5827</v>
      </c>
      <c r="L11367" s="42" t="s">
        <v>273</v>
      </c>
    </row>
    <row r="11368" spans="1:12">
      <c r="A11368" s="36">
        <v>2018</v>
      </c>
      <c r="B11368" s="14" t="s">
        <v>2747</v>
      </c>
      <c r="C11368" s="9">
        <v>43185</v>
      </c>
      <c r="D11368" s="14" t="s">
        <v>537</v>
      </c>
      <c r="E11368" s="1" t="s">
        <v>13</v>
      </c>
      <c r="F11368" s="1">
        <v>5075</v>
      </c>
      <c r="G11368" s="1" t="s">
        <v>37</v>
      </c>
      <c r="H11368" s="11" t="s">
        <v>1962</v>
      </c>
      <c r="I11368" s="12">
        <v>93</v>
      </c>
      <c r="J11368" s="11" t="s">
        <v>8626</v>
      </c>
      <c r="K11368" s="36" t="s">
        <v>5827</v>
      </c>
      <c r="L11368" s="42" t="s">
        <v>273</v>
      </c>
    </row>
    <row r="11369" spans="1:12">
      <c r="A11369" s="36">
        <v>2018</v>
      </c>
      <c r="B11369" s="14" t="s">
        <v>2747</v>
      </c>
      <c r="C11369" s="9">
        <v>43160</v>
      </c>
      <c r="D11369" s="14" t="s">
        <v>537</v>
      </c>
      <c r="E11369" s="1" t="s">
        <v>6</v>
      </c>
      <c r="F11369" s="1">
        <v>4137</v>
      </c>
      <c r="G11369" s="1" t="s">
        <v>510</v>
      </c>
      <c r="H11369" s="11" t="s">
        <v>2087</v>
      </c>
      <c r="I11369" s="12">
        <v>268</v>
      </c>
      <c r="J11369" s="11">
        <v>1886</v>
      </c>
      <c r="K11369" s="36" t="s">
        <v>8627</v>
      </c>
      <c r="L11369" s="42" t="s">
        <v>273</v>
      </c>
    </row>
    <row r="11370" spans="1:12">
      <c r="A11370" s="36">
        <v>2018</v>
      </c>
      <c r="B11370" s="14" t="s">
        <v>2747</v>
      </c>
      <c r="C11370" s="9">
        <v>43160</v>
      </c>
      <c r="D11370" s="14" t="s">
        <v>537</v>
      </c>
      <c r="E11370" s="1" t="s">
        <v>6</v>
      </c>
      <c r="F11370" s="1">
        <v>4137</v>
      </c>
      <c r="G11370" s="1" t="s">
        <v>510</v>
      </c>
      <c r="H11370" s="11" t="s">
        <v>2087</v>
      </c>
      <c r="I11370" s="12">
        <v>191</v>
      </c>
      <c r="J11370" s="11">
        <v>1887</v>
      </c>
      <c r="K11370" s="36" t="s">
        <v>8627</v>
      </c>
      <c r="L11370" s="42" t="s">
        <v>273</v>
      </c>
    </row>
    <row r="11371" spans="1:12">
      <c r="A11371" s="36">
        <v>2018</v>
      </c>
      <c r="B11371" s="14" t="s">
        <v>2747</v>
      </c>
      <c r="C11371" s="9">
        <v>43160</v>
      </c>
      <c r="D11371" s="14" t="s">
        <v>537</v>
      </c>
      <c r="E11371" s="1" t="s">
        <v>6</v>
      </c>
      <c r="F11371" s="1">
        <v>4137</v>
      </c>
      <c r="G11371" s="1" t="s">
        <v>510</v>
      </c>
      <c r="H11371" s="11" t="s">
        <v>2087</v>
      </c>
      <c r="I11371" s="12">
        <v>256</v>
      </c>
      <c r="J11371" s="11">
        <v>1885</v>
      </c>
      <c r="K11371" s="36" t="s">
        <v>8627</v>
      </c>
      <c r="L11371" s="42" t="s">
        <v>273</v>
      </c>
    </row>
    <row r="11372" spans="1:12">
      <c r="A11372" s="36">
        <v>2018</v>
      </c>
      <c r="B11372" s="14" t="s">
        <v>2747</v>
      </c>
      <c r="C11372" s="9">
        <v>43160</v>
      </c>
      <c r="D11372" s="14" t="s">
        <v>537</v>
      </c>
      <c r="E11372" s="1" t="s">
        <v>6</v>
      </c>
      <c r="F11372" s="1">
        <v>4128</v>
      </c>
      <c r="G11372" s="1" t="s">
        <v>269</v>
      </c>
      <c r="H11372" s="1" t="s">
        <v>270</v>
      </c>
      <c r="I11372" s="12">
        <v>123.7</v>
      </c>
      <c r="J11372" s="11" t="s">
        <v>8628</v>
      </c>
      <c r="K11372" s="36" t="s">
        <v>7104</v>
      </c>
      <c r="L11372" s="42" t="s">
        <v>273</v>
      </c>
    </row>
    <row r="11373" spans="1:12">
      <c r="A11373" s="36">
        <v>2018</v>
      </c>
      <c r="B11373" s="14" t="s">
        <v>2747</v>
      </c>
      <c r="C11373" s="9">
        <v>43160</v>
      </c>
      <c r="D11373" s="14" t="s">
        <v>537</v>
      </c>
      <c r="E11373" s="1" t="s">
        <v>6</v>
      </c>
      <c r="F11373" s="1">
        <v>4128</v>
      </c>
      <c r="G11373" s="1" t="s">
        <v>149</v>
      </c>
      <c r="H11373" s="1" t="s">
        <v>500</v>
      </c>
      <c r="I11373" s="12">
        <v>206.7</v>
      </c>
      <c r="J11373" s="11" t="s">
        <v>8629</v>
      </c>
      <c r="K11373" s="36" t="s">
        <v>7104</v>
      </c>
      <c r="L11373" s="42" t="s">
        <v>273</v>
      </c>
    </row>
    <row r="11374" spans="1:12">
      <c r="A11374" s="36">
        <v>2018</v>
      </c>
      <c r="B11374" s="14" t="s">
        <v>2747</v>
      </c>
      <c r="C11374" s="9">
        <v>43160</v>
      </c>
      <c r="D11374" s="14" t="s">
        <v>537</v>
      </c>
      <c r="E11374" s="1" t="s">
        <v>6</v>
      </c>
      <c r="F11374" s="1">
        <v>4135</v>
      </c>
      <c r="G11374" s="1" t="s">
        <v>269</v>
      </c>
      <c r="H11374" s="1" t="s">
        <v>156</v>
      </c>
      <c r="I11374" s="12">
        <v>197</v>
      </c>
      <c r="J11374" s="11" t="s">
        <v>8630</v>
      </c>
      <c r="K11374" s="36" t="s">
        <v>8631</v>
      </c>
      <c r="L11374" s="42" t="s">
        <v>273</v>
      </c>
    </row>
    <row r="11375" spans="1:12">
      <c r="A11375" s="36">
        <v>2018</v>
      </c>
      <c r="B11375" s="14" t="s">
        <v>2747</v>
      </c>
      <c r="C11375" s="9">
        <v>43161</v>
      </c>
      <c r="D11375" s="14" t="s">
        <v>537</v>
      </c>
      <c r="E11375" s="1" t="s">
        <v>6</v>
      </c>
      <c r="F11375" s="1">
        <v>4134</v>
      </c>
      <c r="G11375" s="1" t="s">
        <v>1050</v>
      </c>
      <c r="H11375" s="11" t="s">
        <v>294</v>
      </c>
      <c r="I11375" s="12">
        <v>255.8</v>
      </c>
      <c r="J11375" s="11">
        <v>24505</v>
      </c>
      <c r="K11375" s="36" t="s">
        <v>7703</v>
      </c>
      <c r="L11375" s="42" t="s">
        <v>273</v>
      </c>
    </row>
    <row r="11376" spans="1:12">
      <c r="A11376" s="36">
        <v>2018</v>
      </c>
      <c r="B11376" s="14" t="s">
        <v>2747</v>
      </c>
      <c r="C11376" s="9">
        <v>43161</v>
      </c>
      <c r="D11376" s="14" t="s">
        <v>537</v>
      </c>
      <c r="E11376" s="1" t="s">
        <v>6</v>
      </c>
      <c r="F11376" s="1">
        <v>4103</v>
      </c>
      <c r="G11376" s="1" t="s">
        <v>37</v>
      </c>
      <c r="H11376" s="11" t="s">
        <v>1482</v>
      </c>
      <c r="I11376" s="12">
        <v>161</v>
      </c>
      <c r="J11376" s="11" t="s">
        <v>8632</v>
      </c>
      <c r="K11376" s="36" t="s">
        <v>5843</v>
      </c>
      <c r="L11376" s="42" t="s">
        <v>273</v>
      </c>
    </row>
    <row r="11377" spans="1:12">
      <c r="A11377" s="36">
        <v>2018</v>
      </c>
      <c r="B11377" s="14" t="s">
        <v>2747</v>
      </c>
      <c r="C11377" s="9">
        <v>43161</v>
      </c>
      <c r="D11377" s="14" t="s">
        <v>537</v>
      </c>
      <c r="E11377" s="1" t="s">
        <v>6</v>
      </c>
      <c r="F11377" s="1">
        <v>4137</v>
      </c>
      <c r="G11377" s="1" t="s">
        <v>510</v>
      </c>
      <c r="H11377" s="11" t="s">
        <v>2087</v>
      </c>
      <c r="I11377" s="12">
        <v>275</v>
      </c>
      <c r="J11377" s="11">
        <v>1897</v>
      </c>
      <c r="K11377" s="36" t="s">
        <v>8212</v>
      </c>
      <c r="L11377" s="42" t="s">
        <v>273</v>
      </c>
    </row>
    <row r="11378" spans="1:12">
      <c r="A11378" s="36">
        <v>2018</v>
      </c>
      <c r="B11378" s="14" t="s">
        <v>2747</v>
      </c>
      <c r="C11378" s="9">
        <v>43161</v>
      </c>
      <c r="D11378" s="14" t="s">
        <v>537</v>
      </c>
      <c r="E11378" s="1" t="s">
        <v>6</v>
      </c>
      <c r="F11378" s="1">
        <v>4137</v>
      </c>
      <c r="G11378" s="1" t="s">
        <v>510</v>
      </c>
      <c r="H11378" s="11" t="s">
        <v>2087</v>
      </c>
      <c r="I11378" s="12">
        <v>147</v>
      </c>
      <c r="J11378" s="11">
        <v>1893</v>
      </c>
      <c r="K11378" s="36" t="s">
        <v>8633</v>
      </c>
      <c r="L11378" s="42" t="s">
        <v>273</v>
      </c>
    </row>
    <row r="11379" spans="1:12">
      <c r="A11379" s="36">
        <v>2018</v>
      </c>
      <c r="B11379" s="14" t="s">
        <v>2747</v>
      </c>
      <c r="C11379" s="9">
        <v>43161</v>
      </c>
      <c r="D11379" s="14" t="s">
        <v>537</v>
      </c>
      <c r="E11379" s="1" t="s">
        <v>6</v>
      </c>
      <c r="F11379" s="1">
        <v>4133</v>
      </c>
      <c r="G11379" s="1" t="s">
        <v>137</v>
      </c>
      <c r="H11379" s="1" t="s">
        <v>299</v>
      </c>
      <c r="I11379" s="12">
        <v>230</v>
      </c>
      <c r="J11379" s="11">
        <v>1217</v>
      </c>
      <c r="K11379" s="36" t="s">
        <v>5849</v>
      </c>
      <c r="L11379" s="42" t="s">
        <v>273</v>
      </c>
    </row>
    <row r="11380" spans="1:12">
      <c r="A11380" s="36">
        <v>2018</v>
      </c>
      <c r="B11380" s="14" t="s">
        <v>2747</v>
      </c>
      <c r="C11380" s="9">
        <v>43161</v>
      </c>
      <c r="D11380" s="14" t="s">
        <v>537</v>
      </c>
      <c r="E11380" s="1" t="s">
        <v>6</v>
      </c>
      <c r="F11380" s="1">
        <v>4122</v>
      </c>
      <c r="G11380" s="1" t="s">
        <v>37</v>
      </c>
      <c r="H11380" s="11" t="s">
        <v>1482</v>
      </c>
      <c r="I11380" s="12">
        <v>253</v>
      </c>
      <c r="J11380" s="11" t="s">
        <v>8634</v>
      </c>
      <c r="K11380" s="36" t="s">
        <v>8209</v>
      </c>
      <c r="L11380" s="42" t="s">
        <v>273</v>
      </c>
    </row>
    <row r="11381" spans="1:12">
      <c r="A11381" s="36">
        <v>2018</v>
      </c>
      <c r="B11381" s="14" t="s">
        <v>2747</v>
      </c>
      <c r="C11381" s="9">
        <v>43162</v>
      </c>
      <c r="D11381" s="14" t="s">
        <v>537</v>
      </c>
      <c r="E11381" s="1" t="s">
        <v>6</v>
      </c>
      <c r="F11381" s="1">
        <v>4134</v>
      </c>
      <c r="G11381" s="1" t="s">
        <v>1050</v>
      </c>
      <c r="H11381" s="11" t="s">
        <v>294</v>
      </c>
      <c r="I11381" s="12">
        <v>230.6</v>
      </c>
      <c r="J11381" s="11">
        <v>24510</v>
      </c>
      <c r="K11381" s="36" t="s">
        <v>7703</v>
      </c>
      <c r="L11381" s="42" t="s">
        <v>273</v>
      </c>
    </row>
    <row r="11382" spans="1:12">
      <c r="A11382" s="36">
        <v>2018</v>
      </c>
      <c r="B11382" s="14" t="s">
        <v>2747</v>
      </c>
      <c r="C11382" s="9">
        <v>43162</v>
      </c>
      <c r="D11382" s="14" t="s">
        <v>537</v>
      </c>
      <c r="E11382" s="1" t="s">
        <v>6</v>
      </c>
      <c r="F11382" s="1">
        <v>4134</v>
      </c>
      <c r="G11382" s="1" t="s">
        <v>1050</v>
      </c>
      <c r="H11382" s="11" t="s">
        <v>294</v>
      </c>
      <c r="I11382" s="12">
        <v>67.3</v>
      </c>
      <c r="J11382" s="11">
        <v>24507</v>
      </c>
      <c r="K11382" s="36" t="s">
        <v>7703</v>
      </c>
      <c r="L11382" s="42" t="s">
        <v>273</v>
      </c>
    </row>
    <row r="11383" spans="1:12">
      <c r="A11383" s="36">
        <v>2018</v>
      </c>
      <c r="B11383" s="14" t="s">
        <v>2747</v>
      </c>
      <c r="C11383" s="9">
        <v>43163</v>
      </c>
      <c r="D11383" s="14" t="s">
        <v>537</v>
      </c>
      <c r="E11383" s="1" t="s">
        <v>6</v>
      </c>
      <c r="F11383" s="1">
        <v>4134</v>
      </c>
      <c r="G11383" s="1" t="s">
        <v>1050</v>
      </c>
      <c r="H11383" s="11" t="s">
        <v>294</v>
      </c>
      <c r="I11383" s="12">
        <v>149</v>
      </c>
      <c r="J11383" s="11">
        <v>24512</v>
      </c>
      <c r="K11383" s="36" t="s">
        <v>7703</v>
      </c>
      <c r="L11383" s="42" t="s">
        <v>273</v>
      </c>
    </row>
    <row r="11384" spans="1:12">
      <c r="A11384" s="36">
        <v>2018</v>
      </c>
      <c r="B11384" s="14" t="s">
        <v>2747</v>
      </c>
      <c r="C11384" s="9">
        <v>43163</v>
      </c>
      <c r="D11384" s="14" t="s">
        <v>537</v>
      </c>
      <c r="E11384" s="1" t="s">
        <v>6</v>
      </c>
      <c r="F11384" s="1">
        <v>4137</v>
      </c>
      <c r="G11384" s="1" t="s">
        <v>137</v>
      </c>
      <c r="H11384" s="1" t="s">
        <v>185</v>
      </c>
      <c r="I11384" s="12">
        <v>224</v>
      </c>
      <c r="J11384" s="11">
        <v>1399</v>
      </c>
      <c r="K11384" s="36" t="s">
        <v>8633</v>
      </c>
      <c r="L11384" s="42" t="s">
        <v>273</v>
      </c>
    </row>
    <row r="11385" spans="1:12">
      <c r="A11385" s="36">
        <v>2018</v>
      </c>
      <c r="B11385" s="14" t="s">
        <v>2747</v>
      </c>
      <c r="C11385" s="9">
        <v>43163</v>
      </c>
      <c r="D11385" s="14" t="s">
        <v>537</v>
      </c>
      <c r="E11385" s="1" t="s">
        <v>6</v>
      </c>
      <c r="F11385" s="1">
        <v>4128</v>
      </c>
      <c r="G11385" s="1" t="s">
        <v>269</v>
      </c>
      <c r="H11385" s="1" t="s">
        <v>270</v>
      </c>
      <c r="I11385" s="12">
        <v>87.2</v>
      </c>
      <c r="J11385" s="11" t="s">
        <v>8635</v>
      </c>
      <c r="K11385" s="36" t="s">
        <v>6320</v>
      </c>
      <c r="L11385" s="42" t="s">
        <v>273</v>
      </c>
    </row>
    <row r="11386" spans="1:12">
      <c r="A11386" s="36">
        <v>2018</v>
      </c>
      <c r="B11386" s="14" t="s">
        <v>2747</v>
      </c>
      <c r="C11386" s="9">
        <v>43164</v>
      </c>
      <c r="D11386" s="14" t="s">
        <v>537</v>
      </c>
      <c r="E11386" s="1" t="s">
        <v>6</v>
      </c>
      <c r="F11386" s="1">
        <v>4135</v>
      </c>
      <c r="G11386" s="1" t="s">
        <v>269</v>
      </c>
      <c r="H11386" s="1" t="s">
        <v>156</v>
      </c>
      <c r="I11386" s="12">
        <v>180</v>
      </c>
      <c r="J11386" s="11" t="s">
        <v>8636</v>
      </c>
      <c r="K11386" s="36" t="s">
        <v>5843</v>
      </c>
      <c r="L11386" s="42" t="s">
        <v>273</v>
      </c>
    </row>
    <row r="11387" spans="1:12">
      <c r="A11387" s="36">
        <v>2018</v>
      </c>
      <c r="B11387" s="14" t="s">
        <v>2747</v>
      </c>
      <c r="C11387" s="9">
        <v>43164</v>
      </c>
      <c r="D11387" s="14" t="s">
        <v>537</v>
      </c>
      <c r="E11387" s="1" t="s">
        <v>6</v>
      </c>
      <c r="F11387" s="1">
        <v>4134</v>
      </c>
      <c r="G11387" s="1" t="s">
        <v>269</v>
      </c>
      <c r="H11387" s="1" t="s">
        <v>156</v>
      </c>
      <c r="I11387" s="12">
        <v>213</v>
      </c>
      <c r="J11387" s="11" t="s">
        <v>8637</v>
      </c>
      <c r="K11387" s="36" t="s">
        <v>7703</v>
      </c>
      <c r="L11387" s="42" t="s">
        <v>273</v>
      </c>
    </row>
    <row r="11388" spans="1:12">
      <c r="A11388" s="36">
        <v>2018</v>
      </c>
      <c r="B11388" s="14" t="s">
        <v>2747</v>
      </c>
      <c r="C11388" s="9">
        <v>43164</v>
      </c>
      <c r="D11388" s="14" t="s">
        <v>537</v>
      </c>
      <c r="E11388" s="1" t="s">
        <v>6</v>
      </c>
      <c r="F11388" s="1">
        <v>4128</v>
      </c>
      <c r="G11388" s="1" t="s">
        <v>269</v>
      </c>
      <c r="H11388" s="1" t="s">
        <v>270</v>
      </c>
      <c r="I11388" s="12">
        <v>185.4</v>
      </c>
      <c r="J11388" s="11" t="s">
        <v>8638</v>
      </c>
      <c r="K11388" s="36" t="s">
        <v>6320</v>
      </c>
      <c r="L11388" s="42" t="s">
        <v>273</v>
      </c>
    </row>
    <row r="11389" spans="1:12">
      <c r="A11389" s="36">
        <v>2018</v>
      </c>
      <c r="B11389" s="14" t="s">
        <v>2747</v>
      </c>
      <c r="C11389" s="9">
        <v>43164</v>
      </c>
      <c r="D11389" s="14" t="s">
        <v>537</v>
      </c>
      <c r="E11389" s="1" t="s">
        <v>6</v>
      </c>
      <c r="F11389" s="1">
        <v>4121</v>
      </c>
      <c r="G11389" s="1" t="s">
        <v>269</v>
      </c>
      <c r="H11389" s="1" t="s">
        <v>156</v>
      </c>
      <c r="I11389" s="12">
        <v>178</v>
      </c>
      <c r="J11389" s="11" t="s">
        <v>8639</v>
      </c>
      <c r="K11389" s="36" t="s">
        <v>1069</v>
      </c>
      <c r="L11389" s="42" t="s">
        <v>273</v>
      </c>
    </row>
    <row r="11390" spans="1:12">
      <c r="A11390" s="36">
        <v>2018</v>
      </c>
      <c r="B11390" s="14" t="s">
        <v>2747</v>
      </c>
      <c r="C11390" s="9">
        <v>43165</v>
      </c>
      <c r="D11390" s="14" t="s">
        <v>537</v>
      </c>
      <c r="E11390" s="1" t="s">
        <v>6</v>
      </c>
      <c r="F11390" s="1">
        <v>4134</v>
      </c>
      <c r="G11390" s="1" t="s">
        <v>269</v>
      </c>
      <c r="H11390" s="1" t="s">
        <v>156</v>
      </c>
      <c r="I11390" s="12">
        <v>188</v>
      </c>
      <c r="J11390" s="11" t="s">
        <v>8640</v>
      </c>
      <c r="K11390" s="36" t="s">
        <v>7703</v>
      </c>
      <c r="L11390" s="42" t="s">
        <v>273</v>
      </c>
    </row>
    <row r="11391" spans="1:12">
      <c r="A11391" s="36">
        <v>2018</v>
      </c>
      <c r="B11391" s="14" t="s">
        <v>2747</v>
      </c>
      <c r="C11391" s="9">
        <v>43165</v>
      </c>
      <c r="D11391" s="14" t="s">
        <v>537</v>
      </c>
      <c r="E11391" s="1" t="s">
        <v>6</v>
      </c>
      <c r="F11391" s="1">
        <v>4135</v>
      </c>
      <c r="G11391" s="1" t="s">
        <v>269</v>
      </c>
      <c r="H11391" s="1" t="s">
        <v>156</v>
      </c>
      <c r="I11391" s="12">
        <v>189</v>
      </c>
      <c r="J11391" s="11" t="s">
        <v>8641</v>
      </c>
      <c r="K11391" s="36" t="s">
        <v>5843</v>
      </c>
      <c r="L11391" s="42" t="s">
        <v>273</v>
      </c>
    </row>
    <row r="11392" spans="1:12">
      <c r="A11392" s="36">
        <v>2018</v>
      </c>
      <c r="B11392" s="14" t="s">
        <v>2747</v>
      </c>
      <c r="C11392" s="9">
        <v>43165</v>
      </c>
      <c r="D11392" s="14" t="s">
        <v>537</v>
      </c>
      <c r="E11392" s="1" t="s">
        <v>6</v>
      </c>
      <c r="F11392" s="1">
        <v>4137</v>
      </c>
      <c r="G11392" s="1" t="s">
        <v>137</v>
      </c>
      <c r="H11392" s="1" t="s">
        <v>138</v>
      </c>
      <c r="I11392" s="12">
        <v>140.1</v>
      </c>
      <c r="J11392" s="11">
        <v>1845</v>
      </c>
      <c r="K11392" s="36" t="s">
        <v>8627</v>
      </c>
      <c r="L11392" s="42" t="s">
        <v>273</v>
      </c>
    </row>
    <row r="11393" spans="1:12">
      <c r="A11393" s="36">
        <v>2018</v>
      </c>
      <c r="B11393" s="14" t="s">
        <v>2747</v>
      </c>
      <c r="C11393" s="9">
        <v>43165</v>
      </c>
      <c r="D11393" s="14" t="s">
        <v>537</v>
      </c>
      <c r="E11393" s="1" t="s">
        <v>6</v>
      </c>
      <c r="F11393" s="1">
        <v>4135</v>
      </c>
      <c r="G11393" s="1" t="s">
        <v>269</v>
      </c>
      <c r="H11393" s="1" t="s">
        <v>156</v>
      </c>
      <c r="I11393" s="12">
        <v>174</v>
      </c>
      <c r="J11393" s="11" t="s">
        <v>8642</v>
      </c>
      <c r="K11393" s="36" t="s">
        <v>5843</v>
      </c>
      <c r="L11393" s="42" t="s">
        <v>273</v>
      </c>
    </row>
    <row r="11394" spans="1:12">
      <c r="A11394" s="36">
        <v>2018</v>
      </c>
      <c r="B11394" s="14" t="s">
        <v>2747</v>
      </c>
      <c r="C11394" s="9">
        <v>43165</v>
      </c>
      <c r="D11394" s="14" t="s">
        <v>537</v>
      </c>
      <c r="E11394" s="1" t="s">
        <v>6</v>
      </c>
      <c r="F11394" s="1">
        <v>4134</v>
      </c>
      <c r="G11394" s="1" t="s">
        <v>269</v>
      </c>
      <c r="H11394" s="1" t="s">
        <v>156</v>
      </c>
      <c r="I11394" s="12">
        <v>218</v>
      </c>
      <c r="J11394" s="11" t="s">
        <v>8643</v>
      </c>
      <c r="K11394" s="36" t="s">
        <v>7703</v>
      </c>
      <c r="L11394" s="42" t="s">
        <v>273</v>
      </c>
    </row>
    <row r="11395" spans="1:12">
      <c r="A11395" s="36">
        <v>2018</v>
      </c>
      <c r="B11395" s="14" t="s">
        <v>2747</v>
      </c>
      <c r="C11395" s="9">
        <v>43165</v>
      </c>
      <c r="D11395" s="14" t="s">
        <v>537</v>
      </c>
      <c r="E11395" s="1" t="s">
        <v>6</v>
      </c>
      <c r="F11395" s="1">
        <v>4134</v>
      </c>
      <c r="G11395" s="1" t="s">
        <v>269</v>
      </c>
      <c r="H11395" s="1" t="s">
        <v>156</v>
      </c>
      <c r="I11395" s="12">
        <v>280</v>
      </c>
      <c r="J11395" s="11" t="s">
        <v>8644</v>
      </c>
      <c r="K11395" s="36" t="s">
        <v>7703</v>
      </c>
      <c r="L11395" s="42" t="s">
        <v>273</v>
      </c>
    </row>
    <row r="11396" spans="1:12">
      <c r="A11396" s="36">
        <v>2018</v>
      </c>
      <c r="B11396" s="14" t="s">
        <v>2747</v>
      </c>
      <c r="C11396" s="9">
        <v>43165</v>
      </c>
      <c r="D11396" s="14" t="s">
        <v>537</v>
      </c>
      <c r="E11396" s="1" t="s">
        <v>6</v>
      </c>
      <c r="F11396" s="1">
        <v>4121</v>
      </c>
      <c r="G11396" s="1" t="s">
        <v>269</v>
      </c>
      <c r="H11396" s="1" t="s">
        <v>156</v>
      </c>
      <c r="I11396" s="12">
        <v>132</v>
      </c>
      <c r="J11396" s="11" t="s">
        <v>8645</v>
      </c>
      <c r="K11396" s="36" t="s">
        <v>1069</v>
      </c>
      <c r="L11396" s="42" t="s">
        <v>273</v>
      </c>
    </row>
    <row r="11397" spans="1:12">
      <c r="A11397" s="36">
        <v>2018</v>
      </c>
      <c r="B11397" s="14" t="s">
        <v>2747</v>
      </c>
      <c r="C11397" s="9">
        <v>43165</v>
      </c>
      <c r="D11397" s="14" t="s">
        <v>537</v>
      </c>
      <c r="E11397" s="1" t="s">
        <v>6</v>
      </c>
      <c r="F11397" s="1">
        <v>4135</v>
      </c>
      <c r="G11397" s="1" t="s">
        <v>1050</v>
      </c>
      <c r="H11397" s="11" t="s">
        <v>294</v>
      </c>
      <c r="I11397" s="12">
        <v>138</v>
      </c>
      <c r="J11397" s="11">
        <v>24523</v>
      </c>
      <c r="K11397" s="36" t="s">
        <v>282</v>
      </c>
      <c r="L11397" s="42" t="s">
        <v>273</v>
      </c>
    </row>
    <row r="11398" spans="1:12">
      <c r="A11398" s="36">
        <v>2018</v>
      </c>
      <c r="B11398" s="14" t="s">
        <v>2747</v>
      </c>
      <c r="C11398" s="9">
        <v>43166</v>
      </c>
      <c r="D11398" s="14" t="s">
        <v>537</v>
      </c>
      <c r="E11398" s="1" t="s">
        <v>6</v>
      </c>
      <c r="F11398" s="1">
        <v>4121</v>
      </c>
      <c r="G11398" s="1" t="s">
        <v>37</v>
      </c>
      <c r="H11398" s="1" t="s">
        <v>738</v>
      </c>
      <c r="I11398" s="12">
        <v>147</v>
      </c>
      <c r="J11398" s="11" t="s">
        <v>8646</v>
      </c>
      <c r="K11398" s="36" t="s">
        <v>1069</v>
      </c>
      <c r="L11398" s="42" t="s">
        <v>273</v>
      </c>
    </row>
    <row r="11399" spans="1:12">
      <c r="A11399" s="36">
        <v>2018</v>
      </c>
      <c r="B11399" s="14" t="s">
        <v>2747</v>
      </c>
      <c r="C11399" s="9">
        <v>43166</v>
      </c>
      <c r="D11399" s="14" t="s">
        <v>537</v>
      </c>
      <c r="E11399" s="1" t="s">
        <v>6</v>
      </c>
      <c r="F11399" s="1">
        <v>4134</v>
      </c>
      <c r="G11399" s="1" t="s">
        <v>1050</v>
      </c>
      <c r="H11399" s="11" t="s">
        <v>294</v>
      </c>
      <c r="I11399" s="12">
        <v>221.2</v>
      </c>
      <c r="J11399" s="11">
        <v>24525</v>
      </c>
      <c r="K11399" s="36" t="s">
        <v>7099</v>
      </c>
      <c r="L11399" s="42" t="s">
        <v>273</v>
      </c>
    </row>
    <row r="11400" spans="1:12">
      <c r="A11400" s="36">
        <v>2018</v>
      </c>
      <c r="B11400" s="14" t="s">
        <v>2747</v>
      </c>
      <c r="C11400" s="9">
        <v>43166</v>
      </c>
      <c r="D11400" s="14" t="s">
        <v>537</v>
      </c>
      <c r="E11400" s="1" t="s">
        <v>6</v>
      </c>
      <c r="F11400" s="1">
        <v>4128</v>
      </c>
      <c r="G11400" s="1" t="s">
        <v>269</v>
      </c>
      <c r="H11400" s="1" t="s">
        <v>270</v>
      </c>
      <c r="I11400" s="12">
        <v>249.4</v>
      </c>
      <c r="J11400" s="11" t="s">
        <v>8647</v>
      </c>
      <c r="K11400" s="36" t="s">
        <v>6320</v>
      </c>
      <c r="L11400" s="42" t="s">
        <v>273</v>
      </c>
    </row>
    <row r="11401" spans="1:12">
      <c r="A11401" s="36">
        <v>2018</v>
      </c>
      <c r="B11401" s="14" t="s">
        <v>2747</v>
      </c>
      <c r="C11401" s="9">
        <v>43166</v>
      </c>
      <c r="D11401" s="14" t="s">
        <v>537</v>
      </c>
      <c r="E11401" s="1" t="s">
        <v>6</v>
      </c>
      <c r="F11401" s="1">
        <v>4135</v>
      </c>
      <c r="G11401" s="1" t="s">
        <v>269</v>
      </c>
      <c r="H11401" s="1" t="s">
        <v>156</v>
      </c>
      <c r="I11401" s="12">
        <v>146</v>
      </c>
      <c r="J11401" s="11" t="s">
        <v>8648</v>
      </c>
      <c r="K11401" s="36" t="s">
        <v>282</v>
      </c>
      <c r="L11401" s="42" t="s">
        <v>273</v>
      </c>
    </row>
    <row r="11402" spans="1:12">
      <c r="A11402" s="36">
        <v>2018</v>
      </c>
      <c r="B11402" s="14" t="s">
        <v>2747</v>
      </c>
      <c r="C11402" s="9">
        <v>43166</v>
      </c>
      <c r="D11402" s="14" t="s">
        <v>537</v>
      </c>
      <c r="E11402" s="1" t="s">
        <v>6</v>
      </c>
      <c r="F11402" s="1">
        <v>4135</v>
      </c>
      <c r="G11402" s="1" t="s">
        <v>269</v>
      </c>
      <c r="H11402" s="1" t="s">
        <v>156</v>
      </c>
      <c r="I11402" s="12">
        <v>122</v>
      </c>
      <c r="J11402" s="11" t="s">
        <v>8649</v>
      </c>
      <c r="K11402" s="36" t="s">
        <v>282</v>
      </c>
      <c r="L11402" s="42" t="s">
        <v>273</v>
      </c>
    </row>
    <row r="11403" spans="1:12">
      <c r="A11403" s="36">
        <v>2018</v>
      </c>
      <c r="B11403" s="14" t="s">
        <v>2747</v>
      </c>
      <c r="C11403" s="9">
        <v>43167</v>
      </c>
      <c r="D11403" s="14" t="s">
        <v>537</v>
      </c>
      <c r="E11403" s="1" t="s">
        <v>6</v>
      </c>
      <c r="F11403" s="1">
        <v>4128</v>
      </c>
      <c r="G11403" s="1" t="s">
        <v>269</v>
      </c>
      <c r="H11403" s="1" t="s">
        <v>270</v>
      </c>
      <c r="I11403" s="12">
        <v>60</v>
      </c>
      <c r="J11403" s="11" t="s">
        <v>8650</v>
      </c>
      <c r="K11403" s="36" t="s">
        <v>8651</v>
      </c>
      <c r="L11403" s="42" t="s">
        <v>273</v>
      </c>
    </row>
    <row r="11404" spans="1:12">
      <c r="A11404" s="36">
        <v>2018</v>
      </c>
      <c r="B11404" s="14" t="s">
        <v>2747</v>
      </c>
      <c r="C11404" s="9">
        <v>43167</v>
      </c>
      <c r="D11404" s="14" t="s">
        <v>537</v>
      </c>
      <c r="E11404" s="1" t="s">
        <v>6</v>
      </c>
      <c r="F11404" s="1">
        <v>4128</v>
      </c>
      <c r="G11404" s="1" t="s">
        <v>269</v>
      </c>
      <c r="H11404" s="11" t="s">
        <v>2133</v>
      </c>
      <c r="I11404" s="12">
        <v>231</v>
      </c>
      <c r="J11404" s="11" t="s">
        <v>8652</v>
      </c>
      <c r="K11404" s="36" t="s">
        <v>6320</v>
      </c>
      <c r="L11404" s="42" t="s">
        <v>273</v>
      </c>
    </row>
    <row r="11405" spans="1:12">
      <c r="A11405" s="36">
        <v>2018</v>
      </c>
      <c r="B11405" s="14" t="s">
        <v>2747</v>
      </c>
      <c r="C11405" s="9">
        <v>43167</v>
      </c>
      <c r="D11405" s="14" t="s">
        <v>537</v>
      </c>
      <c r="E11405" s="1" t="s">
        <v>6</v>
      </c>
      <c r="F11405" s="1">
        <v>4121</v>
      </c>
      <c r="G11405" s="1" t="s">
        <v>37</v>
      </c>
      <c r="H11405" s="1" t="s">
        <v>738</v>
      </c>
      <c r="I11405" s="12">
        <v>131</v>
      </c>
      <c r="J11405" s="11" t="s">
        <v>8653</v>
      </c>
      <c r="K11405" s="36" t="s">
        <v>1069</v>
      </c>
      <c r="L11405" s="42" t="s">
        <v>273</v>
      </c>
    </row>
    <row r="11406" spans="1:12">
      <c r="A11406" s="36">
        <v>2018</v>
      </c>
      <c r="B11406" s="14" t="s">
        <v>2747</v>
      </c>
      <c r="C11406" s="9">
        <v>43168</v>
      </c>
      <c r="D11406" s="14" t="s">
        <v>537</v>
      </c>
      <c r="E11406" s="1" t="s">
        <v>6</v>
      </c>
      <c r="F11406" s="1">
        <v>4135</v>
      </c>
      <c r="G11406" s="1" t="s">
        <v>269</v>
      </c>
      <c r="H11406" s="1" t="s">
        <v>156</v>
      </c>
      <c r="I11406" s="12">
        <v>65</v>
      </c>
      <c r="J11406" s="11" t="s">
        <v>8654</v>
      </c>
      <c r="K11406" s="36" t="s">
        <v>8655</v>
      </c>
      <c r="L11406" s="42" t="s">
        <v>273</v>
      </c>
    </row>
    <row r="11407" spans="1:12">
      <c r="A11407" s="36">
        <v>2018</v>
      </c>
      <c r="B11407" s="14" t="s">
        <v>2747</v>
      </c>
      <c r="C11407" s="9">
        <v>43169</v>
      </c>
      <c r="D11407" s="14" t="s">
        <v>537</v>
      </c>
      <c r="E11407" s="1" t="s">
        <v>6</v>
      </c>
      <c r="F11407" s="1">
        <v>4128</v>
      </c>
      <c r="G11407" s="1" t="s">
        <v>269</v>
      </c>
      <c r="H11407" s="11" t="s">
        <v>2133</v>
      </c>
      <c r="I11407" s="12">
        <v>287</v>
      </c>
      <c r="J11407" s="11" t="s">
        <v>8656</v>
      </c>
      <c r="K11407" s="36" t="s">
        <v>6320</v>
      </c>
      <c r="L11407" s="42" t="s">
        <v>273</v>
      </c>
    </row>
    <row r="11408" spans="1:12">
      <c r="A11408" s="36">
        <v>2018</v>
      </c>
      <c r="B11408" s="14" t="s">
        <v>2747</v>
      </c>
      <c r="C11408" s="9">
        <v>43169</v>
      </c>
      <c r="D11408" s="14" t="s">
        <v>537</v>
      </c>
      <c r="E11408" s="1" t="s">
        <v>6</v>
      </c>
      <c r="F11408" s="1">
        <v>4128</v>
      </c>
      <c r="G11408" s="1" t="s">
        <v>269</v>
      </c>
      <c r="H11408" s="11" t="s">
        <v>2133</v>
      </c>
      <c r="I11408" s="12">
        <v>283</v>
      </c>
      <c r="J11408" s="11" t="s">
        <v>8657</v>
      </c>
      <c r="K11408" s="36" t="s">
        <v>6320</v>
      </c>
      <c r="L11408" s="42" t="s">
        <v>273</v>
      </c>
    </row>
    <row r="11409" spans="1:12">
      <c r="A11409" s="36">
        <v>2018</v>
      </c>
      <c r="B11409" s="14" t="s">
        <v>2747</v>
      </c>
      <c r="C11409" s="9">
        <v>43169</v>
      </c>
      <c r="D11409" s="14" t="s">
        <v>537</v>
      </c>
      <c r="E11409" s="1" t="s">
        <v>6</v>
      </c>
      <c r="F11409" s="1">
        <v>4128</v>
      </c>
      <c r="G11409" s="1" t="s">
        <v>269</v>
      </c>
      <c r="H11409" s="11" t="s">
        <v>2133</v>
      </c>
      <c r="I11409" s="12">
        <v>129</v>
      </c>
      <c r="J11409" s="11" t="s">
        <v>8658</v>
      </c>
      <c r="K11409" s="36" t="s">
        <v>6320</v>
      </c>
      <c r="L11409" s="42" t="s">
        <v>273</v>
      </c>
    </row>
    <row r="11410" spans="1:12">
      <c r="A11410" s="36">
        <v>2018</v>
      </c>
      <c r="B11410" s="14" t="s">
        <v>2747</v>
      </c>
      <c r="C11410" s="9">
        <v>43170</v>
      </c>
      <c r="D11410" s="14" t="s">
        <v>537</v>
      </c>
      <c r="E11410" s="1" t="s">
        <v>6</v>
      </c>
      <c r="F11410" s="1">
        <v>4134</v>
      </c>
      <c r="G11410" s="1" t="s">
        <v>1050</v>
      </c>
      <c r="H11410" s="11" t="s">
        <v>294</v>
      </c>
      <c r="I11410" s="12">
        <v>277.2</v>
      </c>
      <c r="J11410" s="11">
        <v>24533</v>
      </c>
      <c r="K11410" s="36" t="s">
        <v>7099</v>
      </c>
      <c r="L11410" s="42" t="s">
        <v>273</v>
      </c>
    </row>
    <row r="11411" spans="1:12">
      <c r="A11411" s="36">
        <v>2018</v>
      </c>
      <c r="B11411" s="14" t="s">
        <v>2747</v>
      </c>
      <c r="C11411" s="9">
        <v>43170</v>
      </c>
      <c r="D11411" s="14" t="s">
        <v>537</v>
      </c>
      <c r="E11411" s="1" t="s">
        <v>6</v>
      </c>
      <c r="F11411" s="1">
        <v>4138</v>
      </c>
      <c r="G11411" s="1" t="s">
        <v>1050</v>
      </c>
      <c r="H11411" s="11" t="s">
        <v>294</v>
      </c>
      <c r="I11411" s="12">
        <v>301.7</v>
      </c>
      <c r="J11411" s="11">
        <v>24534</v>
      </c>
      <c r="K11411" s="36" t="s">
        <v>1069</v>
      </c>
      <c r="L11411" s="42" t="s">
        <v>273</v>
      </c>
    </row>
    <row r="11412" spans="1:12">
      <c r="A11412" s="36">
        <v>2018</v>
      </c>
      <c r="B11412" s="14" t="s">
        <v>2747</v>
      </c>
      <c r="C11412" s="9">
        <v>43170</v>
      </c>
      <c r="D11412" s="14" t="s">
        <v>537</v>
      </c>
      <c r="E11412" s="1" t="s">
        <v>6</v>
      </c>
      <c r="F11412" s="1">
        <v>4137</v>
      </c>
      <c r="G11412" s="1" t="s">
        <v>137</v>
      </c>
      <c r="H11412" s="1" t="s">
        <v>138</v>
      </c>
      <c r="I11412" s="12">
        <v>97.6</v>
      </c>
      <c r="J11412" s="11">
        <v>1852</v>
      </c>
      <c r="K11412" s="36" t="s">
        <v>8627</v>
      </c>
      <c r="L11412" s="42" t="s">
        <v>273</v>
      </c>
    </row>
    <row r="11413" spans="1:12">
      <c r="A11413" s="36">
        <v>2018</v>
      </c>
      <c r="B11413" s="14" t="s">
        <v>2747</v>
      </c>
      <c r="C11413" s="9">
        <v>43171</v>
      </c>
      <c r="D11413" s="14" t="s">
        <v>537</v>
      </c>
      <c r="E11413" s="1" t="s">
        <v>6</v>
      </c>
      <c r="F11413" s="1">
        <v>4134</v>
      </c>
      <c r="G11413" s="1" t="s">
        <v>1050</v>
      </c>
      <c r="H11413" s="11" t="s">
        <v>294</v>
      </c>
      <c r="I11413" s="12">
        <v>114.1</v>
      </c>
      <c r="J11413" s="11">
        <v>24535</v>
      </c>
      <c r="K11413" s="36" t="s">
        <v>7099</v>
      </c>
      <c r="L11413" s="42" t="s">
        <v>273</v>
      </c>
    </row>
    <row r="11414" spans="1:12">
      <c r="A11414" s="36">
        <v>2018</v>
      </c>
      <c r="B11414" s="14" t="s">
        <v>2747</v>
      </c>
      <c r="C11414" s="9">
        <v>43171</v>
      </c>
      <c r="D11414" s="14" t="s">
        <v>537</v>
      </c>
      <c r="E11414" s="1" t="s">
        <v>6</v>
      </c>
      <c r="F11414" s="1">
        <v>4106</v>
      </c>
      <c r="G11414" s="1" t="s">
        <v>269</v>
      </c>
      <c r="H11414" s="11" t="s">
        <v>285</v>
      </c>
      <c r="I11414" s="12">
        <v>164.5</v>
      </c>
      <c r="J11414" s="11" t="s">
        <v>8659</v>
      </c>
      <c r="K11414" s="36" t="s">
        <v>8660</v>
      </c>
      <c r="L11414" s="42" t="s">
        <v>273</v>
      </c>
    </row>
    <row r="11415" spans="1:12">
      <c r="A11415" s="36">
        <v>2018</v>
      </c>
      <c r="B11415" s="14" t="s">
        <v>2747</v>
      </c>
      <c r="C11415" s="9">
        <v>43172</v>
      </c>
      <c r="D11415" s="14" t="s">
        <v>537</v>
      </c>
      <c r="E11415" s="1" t="s">
        <v>6</v>
      </c>
      <c r="F11415" s="1">
        <v>4106</v>
      </c>
      <c r="G11415" s="1" t="s">
        <v>269</v>
      </c>
      <c r="H11415" s="11" t="s">
        <v>285</v>
      </c>
      <c r="I11415" s="12">
        <v>199.9</v>
      </c>
      <c r="J11415" s="11" t="s">
        <v>8661</v>
      </c>
      <c r="K11415" s="36" t="s">
        <v>8660</v>
      </c>
      <c r="L11415" s="42" t="s">
        <v>273</v>
      </c>
    </row>
    <row r="11416" spans="1:12">
      <c r="A11416" s="36">
        <v>2018</v>
      </c>
      <c r="B11416" s="14" t="s">
        <v>2747</v>
      </c>
      <c r="C11416" s="9">
        <v>43172</v>
      </c>
      <c r="D11416" s="14" t="s">
        <v>537</v>
      </c>
      <c r="E11416" s="1" t="s">
        <v>6</v>
      </c>
      <c r="F11416" s="1">
        <v>4106</v>
      </c>
      <c r="G11416" s="1" t="s">
        <v>269</v>
      </c>
      <c r="H11416" s="11" t="s">
        <v>285</v>
      </c>
      <c r="I11416" s="12">
        <v>160.69999999999999</v>
      </c>
      <c r="J11416" s="11" t="s">
        <v>8662</v>
      </c>
      <c r="K11416" s="36" t="s">
        <v>8663</v>
      </c>
      <c r="L11416" s="42" t="s">
        <v>273</v>
      </c>
    </row>
    <row r="11417" spans="1:12">
      <c r="A11417" s="36">
        <v>2018</v>
      </c>
      <c r="B11417" s="14" t="s">
        <v>2747</v>
      </c>
      <c r="C11417" s="9">
        <v>43172</v>
      </c>
      <c r="D11417" s="14" t="s">
        <v>537</v>
      </c>
      <c r="E11417" s="1" t="s">
        <v>6</v>
      </c>
      <c r="F11417" s="1">
        <v>4106</v>
      </c>
      <c r="G11417" s="1" t="s">
        <v>269</v>
      </c>
      <c r="H11417" s="11" t="s">
        <v>285</v>
      </c>
      <c r="I11417" s="12">
        <v>187.6</v>
      </c>
      <c r="J11417" s="11" t="s">
        <v>8664</v>
      </c>
      <c r="K11417" s="36" t="s">
        <v>8660</v>
      </c>
      <c r="L11417" s="42" t="s">
        <v>273</v>
      </c>
    </row>
    <row r="11418" spans="1:12">
      <c r="A11418" s="36">
        <v>2018</v>
      </c>
      <c r="B11418" s="14" t="s">
        <v>2747</v>
      </c>
      <c r="C11418" s="9">
        <v>43172</v>
      </c>
      <c r="D11418" s="14" t="s">
        <v>537</v>
      </c>
      <c r="E11418" s="1" t="s">
        <v>6</v>
      </c>
      <c r="F11418" s="1">
        <v>4137</v>
      </c>
      <c r="G11418" s="1" t="s">
        <v>137</v>
      </c>
      <c r="H11418" s="1" t="s">
        <v>138</v>
      </c>
      <c r="I11418" s="12">
        <v>98.6</v>
      </c>
      <c r="J11418" s="11">
        <v>1857</v>
      </c>
      <c r="K11418" s="36" t="s">
        <v>8627</v>
      </c>
      <c r="L11418" s="42" t="s">
        <v>273</v>
      </c>
    </row>
    <row r="11419" spans="1:12">
      <c r="A11419" s="36">
        <v>2018</v>
      </c>
      <c r="B11419" s="14" t="s">
        <v>2747</v>
      </c>
      <c r="C11419" s="9">
        <v>43173</v>
      </c>
      <c r="D11419" s="14" t="s">
        <v>537</v>
      </c>
      <c r="E11419" s="1" t="s">
        <v>6</v>
      </c>
      <c r="F11419" s="1">
        <v>4137</v>
      </c>
      <c r="G11419" s="1" t="s">
        <v>137</v>
      </c>
      <c r="H11419" s="1" t="s">
        <v>138</v>
      </c>
      <c r="I11419" s="12">
        <v>152.69999999999999</v>
      </c>
      <c r="J11419" s="11">
        <v>1862</v>
      </c>
      <c r="K11419" s="36" t="s">
        <v>5842</v>
      </c>
      <c r="L11419" s="42" t="s">
        <v>273</v>
      </c>
    </row>
    <row r="11420" spans="1:12">
      <c r="A11420" s="36">
        <v>2018</v>
      </c>
      <c r="B11420" s="14" t="s">
        <v>2747</v>
      </c>
      <c r="C11420" s="9">
        <v>43173</v>
      </c>
      <c r="D11420" s="14" t="s">
        <v>537</v>
      </c>
      <c r="E11420" s="1" t="s">
        <v>6</v>
      </c>
      <c r="F11420" s="1">
        <v>4121</v>
      </c>
      <c r="G11420" s="1" t="s">
        <v>179</v>
      </c>
      <c r="H11420" s="1" t="s">
        <v>281</v>
      </c>
      <c r="I11420" s="12">
        <v>129</v>
      </c>
      <c r="J11420" s="11">
        <v>71922</v>
      </c>
      <c r="K11420" s="36" t="s">
        <v>8665</v>
      </c>
      <c r="L11420" s="42" t="s">
        <v>273</v>
      </c>
    </row>
    <row r="11421" spans="1:12">
      <c r="A11421" s="36">
        <v>2018</v>
      </c>
      <c r="B11421" s="14" t="s">
        <v>2747</v>
      </c>
      <c r="C11421" s="9">
        <v>43173</v>
      </c>
      <c r="D11421" s="14" t="s">
        <v>537</v>
      </c>
      <c r="E11421" s="1" t="s">
        <v>6</v>
      </c>
      <c r="F11421" s="1">
        <v>4121</v>
      </c>
      <c r="G11421" s="1" t="s">
        <v>179</v>
      </c>
      <c r="H11421" s="1" t="s">
        <v>281</v>
      </c>
      <c r="I11421" s="12">
        <v>114</v>
      </c>
      <c r="J11421" s="11">
        <v>71953</v>
      </c>
      <c r="K11421" s="36" t="s">
        <v>8665</v>
      </c>
      <c r="L11421" s="42" t="s">
        <v>273</v>
      </c>
    </row>
    <row r="11422" spans="1:12">
      <c r="A11422" s="36">
        <v>2018</v>
      </c>
      <c r="B11422" s="14" t="s">
        <v>2747</v>
      </c>
      <c r="C11422" s="9">
        <v>43173</v>
      </c>
      <c r="D11422" s="14" t="s">
        <v>537</v>
      </c>
      <c r="E11422" s="1" t="s">
        <v>6</v>
      </c>
      <c r="F11422" s="1">
        <v>4138</v>
      </c>
      <c r="G11422" s="1" t="s">
        <v>1050</v>
      </c>
      <c r="H11422" s="11" t="s">
        <v>294</v>
      </c>
      <c r="I11422" s="12">
        <v>250</v>
      </c>
      <c r="J11422" s="11">
        <v>24537</v>
      </c>
      <c r="K11422" s="36" t="s">
        <v>1069</v>
      </c>
      <c r="L11422" s="42" t="s">
        <v>273</v>
      </c>
    </row>
    <row r="11423" spans="1:12">
      <c r="A11423" s="36">
        <v>2018</v>
      </c>
      <c r="B11423" s="14" t="s">
        <v>2747</v>
      </c>
      <c r="C11423" s="9">
        <v>43175</v>
      </c>
      <c r="D11423" s="14" t="s">
        <v>537</v>
      </c>
      <c r="E11423" s="1" t="s">
        <v>6</v>
      </c>
      <c r="F11423" s="1">
        <v>4121</v>
      </c>
      <c r="G11423" s="1" t="s">
        <v>1050</v>
      </c>
      <c r="H11423" s="11" t="s">
        <v>294</v>
      </c>
      <c r="I11423" s="12">
        <v>155.69999999999999</v>
      </c>
      <c r="J11423" s="11">
        <v>24544</v>
      </c>
      <c r="K11423" s="36" t="s">
        <v>6323</v>
      </c>
      <c r="L11423" s="42" t="s">
        <v>273</v>
      </c>
    </row>
    <row r="11424" spans="1:12">
      <c r="A11424" s="36">
        <v>2018</v>
      </c>
      <c r="B11424" s="14" t="s">
        <v>2747</v>
      </c>
      <c r="C11424" s="9">
        <v>43179</v>
      </c>
      <c r="D11424" s="14" t="s">
        <v>537</v>
      </c>
      <c r="E11424" s="1" t="s">
        <v>6</v>
      </c>
      <c r="F11424" s="1">
        <v>4134</v>
      </c>
      <c r="G11424" s="1" t="s">
        <v>1050</v>
      </c>
      <c r="H11424" s="11" t="s">
        <v>294</v>
      </c>
      <c r="I11424" s="12">
        <v>29.7</v>
      </c>
      <c r="J11424" s="11">
        <v>24553</v>
      </c>
      <c r="K11424" s="36" t="s">
        <v>6323</v>
      </c>
      <c r="L11424" s="42" t="s">
        <v>273</v>
      </c>
    </row>
    <row r="11425" spans="1:12">
      <c r="A11425" s="36">
        <v>2018</v>
      </c>
      <c r="B11425" s="14" t="s">
        <v>2747</v>
      </c>
      <c r="C11425" s="9">
        <v>43179</v>
      </c>
      <c r="D11425" s="14" t="s">
        <v>537</v>
      </c>
      <c r="E11425" s="1" t="s">
        <v>6</v>
      </c>
      <c r="F11425" s="1">
        <v>4120</v>
      </c>
      <c r="G11425" s="1" t="s">
        <v>137</v>
      </c>
      <c r="H11425" s="1" t="s">
        <v>795</v>
      </c>
      <c r="I11425" s="12">
        <v>357</v>
      </c>
      <c r="J11425" s="11">
        <v>9454</v>
      </c>
      <c r="K11425" s="36" t="s">
        <v>3564</v>
      </c>
      <c r="L11425" s="42" t="s">
        <v>273</v>
      </c>
    </row>
    <row r="11426" spans="1:12">
      <c r="A11426" s="36">
        <v>2018</v>
      </c>
      <c r="B11426" s="14" t="s">
        <v>2747</v>
      </c>
      <c r="C11426" s="9">
        <v>43179</v>
      </c>
      <c r="D11426" s="14" t="s">
        <v>537</v>
      </c>
      <c r="E11426" s="1" t="s">
        <v>6</v>
      </c>
      <c r="F11426" s="1">
        <v>4134</v>
      </c>
      <c r="G11426" s="1" t="s">
        <v>1050</v>
      </c>
      <c r="H11426" s="11" t="s">
        <v>294</v>
      </c>
      <c r="I11426" s="12">
        <v>157.30000000000001</v>
      </c>
      <c r="J11426" s="11">
        <v>24552</v>
      </c>
      <c r="K11426" s="36" t="s">
        <v>6323</v>
      </c>
      <c r="L11426" s="42" t="s">
        <v>273</v>
      </c>
    </row>
    <row r="11427" spans="1:12">
      <c r="A11427" s="36">
        <v>2018</v>
      </c>
      <c r="B11427" s="14" t="s">
        <v>2747</v>
      </c>
      <c r="C11427" s="9">
        <v>43180</v>
      </c>
      <c r="D11427" s="14" t="s">
        <v>537</v>
      </c>
      <c r="E11427" s="1" t="s">
        <v>6</v>
      </c>
      <c r="F11427" s="1">
        <v>4134</v>
      </c>
      <c r="G11427" s="1" t="s">
        <v>1050</v>
      </c>
      <c r="H11427" s="11" t="s">
        <v>294</v>
      </c>
      <c r="I11427" s="12">
        <v>262</v>
      </c>
      <c r="J11427" s="11">
        <v>24557</v>
      </c>
      <c r="K11427" s="36" t="s">
        <v>6323</v>
      </c>
      <c r="L11427" s="42" t="s">
        <v>273</v>
      </c>
    </row>
    <row r="11428" spans="1:12">
      <c r="A11428" s="36">
        <v>2018</v>
      </c>
      <c r="B11428" s="14" t="s">
        <v>2747</v>
      </c>
      <c r="C11428" s="9">
        <v>43180</v>
      </c>
      <c r="D11428" s="14" t="s">
        <v>537</v>
      </c>
      <c r="E11428" s="1" t="s">
        <v>6</v>
      </c>
      <c r="F11428" s="1">
        <v>4135</v>
      </c>
      <c r="G11428" s="1" t="s">
        <v>1050</v>
      </c>
      <c r="H11428" s="11" t="s">
        <v>294</v>
      </c>
      <c r="I11428" s="12">
        <v>165.1</v>
      </c>
      <c r="J11428" s="11">
        <v>24555</v>
      </c>
      <c r="K11428" s="36" t="s">
        <v>5842</v>
      </c>
      <c r="L11428" s="42" t="s">
        <v>273</v>
      </c>
    </row>
    <row r="11429" spans="1:12">
      <c r="A11429" s="36">
        <v>2018</v>
      </c>
      <c r="B11429" s="14" t="s">
        <v>2747</v>
      </c>
      <c r="C11429" s="9">
        <v>43180</v>
      </c>
      <c r="D11429" s="14" t="s">
        <v>537</v>
      </c>
      <c r="E11429" s="1" t="s">
        <v>6</v>
      </c>
      <c r="F11429" s="1">
        <v>4103</v>
      </c>
      <c r="G11429" s="1" t="s">
        <v>269</v>
      </c>
      <c r="H11429" s="11" t="s">
        <v>95</v>
      </c>
      <c r="I11429" s="12">
        <v>231.1</v>
      </c>
      <c r="J11429" s="11" t="s">
        <v>8666</v>
      </c>
      <c r="K11429" s="36" t="s">
        <v>8667</v>
      </c>
      <c r="L11429" s="42" t="s">
        <v>273</v>
      </c>
    </row>
    <row r="11430" spans="1:12">
      <c r="A11430" s="36">
        <v>2018</v>
      </c>
      <c r="B11430" s="14" t="s">
        <v>2747</v>
      </c>
      <c r="C11430" s="9">
        <v>43180</v>
      </c>
      <c r="D11430" s="14" t="s">
        <v>537</v>
      </c>
      <c r="E11430" s="1" t="s">
        <v>6</v>
      </c>
      <c r="F11430" s="1">
        <v>4135</v>
      </c>
      <c r="G11430" s="1" t="s">
        <v>37</v>
      </c>
      <c r="H11430" s="11" t="s">
        <v>1962</v>
      </c>
      <c r="I11430" s="12">
        <v>224</v>
      </c>
      <c r="J11430" s="11" t="s">
        <v>8668</v>
      </c>
      <c r="K11430" s="36" t="s">
        <v>5842</v>
      </c>
      <c r="L11430" s="42" t="s">
        <v>273</v>
      </c>
    </row>
    <row r="11431" spans="1:12">
      <c r="A11431" s="36">
        <v>2018</v>
      </c>
      <c r="B11431" s="14" t="s">
        <v>2747</v>
      </c>
      <c r="C11431" s="9">
        <v>43181</v>
      </c>
      <c r="D11431" s="14" t="s">
        <v>537</v>
      </c>
      <c r="E11431" s="1" t="s">
        <v>6</v>
      </c>
      <c r="F11431" s="1">
        <v>4134</v>
      </c>
      <c r="G11431" s="1" t="s">
        <v>1050</v>
      </c>
      <c r="H11431" s="11" t="s">
        <v>294</v>
      </c>
      <c r="I11431" s="12">
        <v>214.7</v>
      </c>
      <c r="J11431" s="11">
        <v>24563</v>
      </c>
      <c r="K11431" s="36" t="s">
        <v>6323</v>
      </c>
      <c r="L11431" s="42" t="s">
        <v>273</v>
      </c>
    </row>
    <row r="11432" spans="1:12">
      <c r="A11432" s="36">
        <v>2018</v>
      </c>
      <c r="B11432" s="14" t="s">
        <v>2747</v>
      </c>
      <c r="C11432" s="9">
        <v>43181</v>
      </c>
      <c r="D11432" s="14" t="s">
        <v>537</v>
      </c>
      <c r="E11432" s="1" t="s">
        <v>6</v>
      </c>
      <c r="F11432" s="1">
        <v>4121</v>
      </c>
      <c r="G11432" s="1" t="s">
        <v>1050</v>
      </c>
      <c r="H11432" s="11" t="s">
        <v>294</v>
      </c>
      <c r="I11432" s="12">
        <v>144.1</v>
      </c>
      <c r="J11432" s="11">
        <v>24562</v>
      </c>
      <c r="K11432" s="36" t="s">
        <v>5389</v>
      </c>
      <c r="L11432" s="42" t="s">
        <v>273</v>
      </c>
    </row>
    <row r="11433" spans="1:12">
      <c r="A11433" s="36">
        <v>2018</v>
      </c>
      <c r="B11433" s="14" t="s">
        <v>2747</v>
      </c>
      <c r="C11433" s="9">
        <v>43181</v>
      </c>
      <c r="D11433" s="14" t="s">
        <v>537</v>
      </c>
      <c r="E11433" s="1" t="s">
        <v>6</v>
      </c>
      <c r="F11433" s="1">
        <v>4135</v>
      </c>
      <c r="G11433" s="1" t="s">
        <v>269</v>
      </c>
      <c r="H11433" s="1" t="s">
        <v>270</v>
      </c>
      <c r="I11433" s="12">
        <v>219.6</v>
      </c>
      <c r="J11433" s="11" t="s">
        <v>8669</v>
      </c>
      <c r="K11433" s="36" t="s">
        <v>5842</v>
      </c>
      <c r="L11433" s="42" t="s">
        <v>273</v>
      </c>
    </row>
    <row r="11434" spans="1:12">
      <c r="A11434" s="36">
        <v>2018</v>
      </c>
      <c r="B11434" s="14" t="s">
        <v>2747</v>
      </c>
      <c r="C11434" s="9">
        <v>43181</v>
      </c>
      <c r="D11434" s="14" t="s">
        <v>537</v>
      </c>
      <c r="E11434" s="1" t="s">
        <v>6</v>
      </c>
      <c r="F11434" s="1">
        <v>4103</v>
      </c>
      <c r="G11434" s="1" t="s">
        <v>269</v>
      </c>
      <c r="H11434" s="11" t="s">
        <v>95</v>
      </c>
      <c r="I11434" s="12">
        <v>123.9</v>
      </c>
      <c r="J11434" s="11" t="s">
        <v>8670</v>
      </c>
      <c r="K11434" s="36" t="s">
        <v>8199</v>
      </c>
      <c r="L11434" s="42" t="s">
        <v>273</v>
      </c>
    </row>
    <row r="11435" spans="1:12">
      <c r="A11435" s="36">
        <v>2018</v>
      </c>
      <c r="B11435" s="14" t="s">
        <v>2747</v>
      </c>
      <c r="C11435" s="9">
        <v>43182</v>
      </c>
      <c r="D11435" s="14" t="s">
        <v>537</v>
      </c>
      <c r="E11435" s="1" t="s">
        <v>6</v>
      </c>
      <c r="F11435" s="1">
        <v>4103</v>
      </c>
      <c r="G11435" s="1" t="s">
        <v>269</v>
      </c>
      <c r="H11435" s="11" t="s">
        <v>95</v>
      </c>
      <c r="I11435" s="12">
        <v>286.7</v>
      </c>
      <c r="J11435" s="11" t="s">
        <v>8671</v>
      </c>
      <c r="K11435" s="36" t="s">
        <v>8199</v>
      </c>
      <c r="L11435" s="42" t="s">
        <v>273</v>
      </c>
    </row>
    <row r="11436" spans="1:12">
      <c r="A11436" s="36">
        <v>2018</v>
      </c>
      <c r="B11436" s="14" t="s">
        <v>2747</v>
      </c>
      <c r="C11436" s="9">
        <v>43182</v>
      </c>
      <c r="D11436" s="14" t="s">
        <v>537</v>
      </c>
      <c r="E11436" s="1" t="s">
        <v>6</v>
      </c>
      <c r="F11436" s="1">
        <v>4103</v>
      </c>
      <c r="G11436" s="1" t="s">
        <v>1050</v>
      </c>
      <c r="H11436" s="11" t="s">
        <v>294</v>
      </c>
      <c r="I11436" s="12">
        <v>252.4</v>
      </c>
      <c r="J11436" s="11">
        <v>24564</v>
      </c>
      <c r="K11436" s="36" t="s">
        <v>8667</v>
      </c>
      <c r="L11436" s="42" t="s">
        <v>273</v>
      </c>
    </row>
    <row r="11437" spans="1:12">
      <c r="A11437" s="36">
        <v>2018</v>
      </c>
      <c r="B11437" s="14" t="s">
        <v>2747</v>
      </c>
      <c r="C11437" s="9">
        <v>43182</v>
      </c>
      <c r="D11437" s="14" t="s">
        <v>537</v>
      </c>
      <c r="E11437" s="1" t="s">
        <v>6</v>
      </c>
      <c r="F11437" s="1">
        <v>4103</v>
      </c>
      <c r="G11437" s="1" t="s">
        <v>269</v>
      </c>
      <c r="H11437" s="11" t="s">
        <v>95</v>
      </c>
      <c r="I11437" s="12">
        <v>173</v>
      </c>
      <c r="J11437" s="11" t="s">
        <v>8672</v>
      </c>
      <c r="K11437" s="36" t="s">
        <v>8199</v>
      </c>
      <c r="L11437" s="42" t="s">
        <v>273</v>
      </c>
    </row>
    <row r="11438" spans="1:12">
      <c r="A11438" s="36">
        <v>2018</v>
      </c>
      <c r="B11438" s="14" t="s">
        <v>2747</v>
      </c>
      <c r="C11438" s="9">
        <v>43182</v>
      </c>
      <c r="D11438" s="14" t="s">
        <v>537</v>
      </c>
      <c r="E11438" s="1" t="s">
        <v>6</v>
      </c>
      <c r="F11438" s="1">
        <v>4103</v>
      </c>
      <c r="G11438" s="1" t="s">
        <v>269</v>
      </c>
      <c r="H11438" s="11" t="s">
        <v>95</v>
      </c>
      <c r="I11438" s="12">
        <v>147.4</v>
      </c>
      <c r="J11438" s="11" t="s">
        <v>8673</v>
      </c>
      <c r="K11438" s="36" t="s">
        <v>8199</v>
      </c>
      <c r="L11438" s="42" t="s">
        <v>273</v>
      </c>
    </row>
    <row r="11439" spans="1:12">
      <c r="A11439" s="36">
        <v>2018</v>
      </c>
      <c r="B11439" s="14" t="s">
        <v>2747</v>
      </c>
      <c r="C11439" s="9">
        <v>43182</v>
      </c>
      <c r="D11439" s="14" t="s">
        <v>537</v>
      </c>
      <c r="E11439" s="1" t="s">
        <v>6</v>
      </c>
      <c r="F11439" s="1">
        <v>4128</v>
      </c>
      <c r="G11439" s="1" t="s">
        <v>1050</v>
      </c>
      <c r="H11439" s="11" t="s">
        <v>294</v>
      </c>
      <c r="I11439" s="12">
        <v>137.1</v>
      </c>
      <c r="J11439" s="11">
        <v>24925</v>
      </c>
      <c r="K11439" s="36" t="s">
        <v>5438</v>
      </c>
      <c r="L11439" s="42" t="s">
        <v>273</v>
      </c>
    </row>
    <row r="11440" spans="1:12">
      <c r="A11440" s="36">
        <v>2018</v>
      </c>
      <c r="B11440" s="14" t="s">
        <v>2747</v>
      </c>
      <c r="C11440" s="9">
        <v>43182</v>
      </c>
      <c r="D11440" s="14" t="s">
        <v>537</v>
      </c>
      <c r="E11440" s="1" t="s">
        <v>6</v>
      </c>
      <c r="F11440" s="1">
        <v>4128</v>
      </c>
      <c r="G11440" s="1" t="s">
        <v>408</v>
      </c>
      <c r="H11440" s="1" t="s">
        <v>2503</v>
      </c>
      <c r="I11440" s="12">
        <v>187.1</v>
      </c>
      <c r="J11440" s="11" t="s">
        <v>8674</v>
      </c>
      <c r="K11440" s="36" t="s">
        <v>5438</v>
      </c>
      <c r="L11440" s="42" t="s">
        <v>273</v>
      </c>
    </row>
    <row r="11441" spans="1:12">
      <c r="A11441" s="36">
        <v>2018</v>
      </c>
      <c r="B11441" s="14" t="s">
        <v>2747</v>
      </c>
      <c r="C11441" s="9">
        <v>43182</v>
      </c>
      <c r="D11441" s="14" t="s">
        <v>537</v>
      </c>
      <c r="E11441" s="1" t="s">
        <v>6</v>
      </c>
      <c r="F11441" s="1">
        <v>4128</v>
      </c>
      <c r="G11441" s="1" t="s">
        <v>37</v>
      </c>
      <c r="H11441" s="1" t="s">
        <v>143</v>
      </c>
      <c r="I11441" s="12">
        <v>181</v>
      </c>
      <c r="J11441" s="11" t="s">
        <v>8675</v>
      </c>
      <c r="K11441" s="36" t="s">
        <v>5438</v>
      </c>
      <c r="L11441" s="42" t="s">
        <v>273</v>
      </c>
    </row>
    <row r="11442" spans="1:12">
      <c r="A11442" s="36">
        <v>2018</v>
      </c>
      <c r="B11442" s="14" t="s">
        <v>2747</v>
      </c>
      <c r="C11442" s="9">
        <v>43183</v>
      </c>
      <c r="D11442" s="14" t="s">
        <v>537</v>
      </c>
      <c r="E11442" s="1" t="s">
        <v>6</v>
      </c>
      <c r="F11442" s="1">
        <v>4134</v>
      </c>
      <c r="G11442" s="1" t="s">
        <v>1050</v>
      </c>
      <c r="H11442" s="11" t="s">
        <v>294</v>
      </c>
      <c r="I11442" s="12">
        <v>134.9</v>
      </c>
      <c r="J11442" s="11">
        <v>24565</v>
      </c>
      <c r="K11442" s="36" t="s">
        <v>6323</v>
      </c>
      <c r="L11442" s="42" t="s">
        <v>273</v>
      </c>
    </row>
    <row r="11443" spans="1:12">
      <c r="A11443" s="36">
        <v>2018</v>
      </c>
      <c r="B11443" s="14" t="s">
        <v>2747</v>
      </c>
      <c r="C11443" s="9">
        <v>43183</v>
      </c>
      <c r="D11443" s="14" t="s">
        <v>537</v>
      </c>
      <c r="E11443" s="1" t="s">
        <v>6</v>
      </c>
      <c r="F11443" s="1">
        <v>4134</v>
      </c>
      <c r="G11443" s="1" t="s">
        <v>1050</v>
      </c>
      <c r="H11443" s="11" t="s">
        <v>294</v>
      </c>
      <c r="I11443" s="12">
        <v>257.2</v>
      </c>
      <c r="J11443" s="11">
        <v>24568</v>
      </c>
      <c r="K11443" s="36" t="s">
        <v>6323</v>
      </c>
      <c r="L11443" s="42" t="s">
        <v>273</v>
      </c>
    </row>
    <row r="11444" spans="1:12">
      <c r="A11444" s="36">
        <v>2018</v>
      </c>
      <c r="B11444" s="14" t="s">
        <v>2747</v>
      </c>
      <c r="C11444" s="9">
        <v>43183</v>
      </c>
      <c r="D11444" s="14" t="s">
        <v>537</v>
      </c>
      <c r="E11444" s="1" t="s">
        <v>6</v>
      </c>
      <c r="F11444" s="1">
        <v>4121</v>
      </c>
      <c r="G11444" s="1" t="s">
        <v>1050</v>
      </c>
      <c r="H11444" s="11" t="s">
        <v>294</v>
      </c>
      <c r="I11444" s="12">
        <v>256.89999999999998</v>
      </c>
      <c r="J11444" s="11">
        <v>24567</v>
      </c>
      <c r="K11444" s="36" t="s">
        <v>8676</v>
      </c>
      <c r="L11444" s="42" t="s">
        <v>273</v>
      </c>
    </row>
    <row r="11445" spans="1:12">
      <c r="A11445" s="36">
        <v>2018</v>
      </c>
      <c r="B11445" s="14" t="s">
        <v>2747</v>
      </c>
      <c r="C11445" s="9">
        <v>43183</v>
      </c>
      <c r="D11445" s="14" t="s">
        <v>537</v>
      </c>
      <c r="E11445" s="1" t="s">
        <v>6</v>
      </c>
      <c r="F11445" s="1">
        <v>4135</v>
      </c>
      <c r="G11445" s="1" t="s">
        <v>269</v>
      </c>
      <c r="H11445" s="1" t="s">
        <v>270</v>
      </c>
      <c r="I11445" s="12">
        <v>132.69999999999999</v>
      </c>
      <c r="J11445" s="11" t="s">
        <v>8677</v>
      </c>
      <c r="K11445" s="36" t="s">
        <v>5842</v>
      </c>
      <c r="L11445" s="42" t="s">
        <v>273</v>
      </c>
    </row>
    <row r="11446" spans="1:12">
      <c r="A11446" s="36">
        <v>2018</v>
      </c>
      <c r="B11446" s="14" t="s">
        <v>2747</v>
      </c>
      <c r="C11446" s="9">
        <v>43183</v>
      </c>
      <c r="D11446" s="14" t="s">
        <v>537</v>
      </c>
      <c r="E11446" s="1" t="s">
        <v>6</v>
      </c>
      <c r="F11446" s="1">
        <v>4135</v>
      </c>
      <c r="G11446" s="1" t="s">
        <v>269</v>
      </c>
      <c r="H11446" s="11" t="s">
        <v>2133</v>
      </c>
      <c r="I11446" s="12">
        <v>186</v>
      </c>
      <c r="J11446" s="11" t="s">
        <v>8678</v>
      </c>
      <c r="K11446" s="36" t="s">
        <v>5842</v>
      </c>
      <c r="L11446" s="42" t="s">
        <v>273</v>
      </c>
    </row>
    <row r="11447" spans="1:12">
      <c r="A11447" s="36">
        <v>2018</v>
      </c>
      <c r="B11447" s="14" t="s">
        <v>2747</v>
      </c>
      <c r="C11447" s="9">
        <v>43183</v>
      </c>
      <c r="D11447" s="14" t="s">
        <v>537</v>
      </c>
      <c r="E11447" s="1" t="s">
        <v>6</v>
      </c>
      <c r="F11447" s="1">
        <v>4135</v>
      </c>
      <c r="G11447" s="1" t="s">
        <v>269</v>
      </c>
      <c r="H11447" s="11" t="s">
        <v>2133</v>
      </c>
      <c r="I11447" s="12">
        <v>179.3</v>
      </c>
      <c r="J11447" s="11" t="s">
        <v>8679</v>
      </c>
      <c r="K11447" s="36" t="s">
        <v>5842</v>
      </c>
      <c r="L11447" s="42" t="s">
        <v>273</v>
      </c>
    </row>
    <row r="11448" spans="1:12">
      <c r="A11448" s="36">
        <v>2018</v>
      </c>
      <c r="B11448" s="14" t="s">
        <v>2747</v>
      </c>
      <c r="C11448" s="9">
        <v>43184</v>
      </c>
      <c r="D11448" s="14" t="s">
        <v>537</v>
      </c>
      <c r="E11448" s="1" t="s">
        <v>6</v>
      </c>
      <c r="F11448" s="1">
        <v>4134</v>
      </c>
      <c r="G11448" s="1" t="s">
        <v>1050</v>
      </c>
      <c r="H11448" s="11" t="s">
        <v>294</v>
      </c>
      <c r="I11448" s="12">
        <v>267.7</v>
      </c>
      <c r="J11448" s="11">
        <v>24572</v>
      </c>
      <c r="K11448" s="36" t="s">
        <v>6323</v>
      </c>
      <c r="L11448" s="42" t="s">
        <v>273</v>
      </c>
    </row>
    <row r="11449" spans="1:12">
      <c r="A11449" s="36">
        <v>2018</v>
      </c>
      <c r="B11449" s="14" t="s">
        <v>2747</v>
      </c>
      <c r="C11449" s="9">
        <v>43184</v>
      </c>
      <c r="D11449" s="14" t="s">
        <v>537</v>
      </c>
      <c r="E11449" s="1" t="s">
        <v>6</v>
      </c>
      <c r="F11449" s="1">
        <v>4134</v>
      </c>
      <c r="G11449" s="1" t="s">
        <v>1050</v>
      </c>
      <c r="H11449" s="11" t="s">
        <v>294</v>
      </c>
      <c r="I11449" s="12">
        <v>49</v>
      </c>
      <c r="J11449" s="11">
        <v>24569</v>
      </c>
      <c r="K11449" s="36" t="s">
        <v>6323</v>
      </c>
      <c r="L11449" s="42" t="s">
        <v>273</v>
      </c>
    </row>
    <row r="11450" spans="1:12">
      <c r="A11450" s="36">
        <v>2018</v>
      </c>
      <c r="B11450" s="14" t="s">
        <v>2747</v>
      </c>
      <c r="C11450" s="9">
        <v>43184</v>
      </c>
      <c r="D11450" s="14" t="s">
        <v>537</v>
      </c>
      <c r="E11450" s="1" t="s">
        <v>6</v>
      </c>
      <c r="F11450" s="1">
        <v>4103</v>
      </c>
      <c r="G11450" s="1" t="s">
        <v>37</v>
      </c>
      <c r="H11450" s="1" t="s">
        <v>738</v>
      </c>
      <c r="I11450" s="12">
        <v>119</v>
      </c>
      <c r="J11450" s="11" t="s">
        <v>8680</v>
      </c>
      <c r="K11450" s="36" t="s">
        <v>6329</v>
      </c>
      <c r="L11450" s="42" t="s">
        <v>273</v>
      </c>
    </row>
    <row r="11451" spans="1:12">
      <c r="A11451" s="36">
        <v>2018</v>
      </c>
      <c r="B11451" s="14" t="s">
        <v>2747</v>
      </c>
      <c r="C11451" s="9">
        <v>43185</v>
      </c>
      <c r="D11451" s="14" t="s">
        <v>537</v>
      </c>
      <c r="E11451" s="1" t="s">
        <v>6</v>
      </c>
      <c r="F11451" s="1">
        <v>4135</v>
      </c>
      <c r="G11451" s="1" t="s">
        <v>269</v>
      </c>
      <c r="H11451" s="11" t="s">
        <v>2133</v>
      </c>
      <c r="I11451" s="12">
        <v>207</v>
      </c>
      <c r="J11451" s="11" t="s">
        <v>8681</v>
      </c>
      <c r="K11451" s="36" t="s">
        <v>5842</v>
      </c>
      <c r="L11451" s="42" t="s">
        <v>273</v>
      </c>
    </row>
    <row r="11452" spans="1:12">
      <c r="A11452" s="36">
        <v>2018</v>
      </c>
      <c r="B11452" s="14" t="s">
        <v>2747</v>
      </c>
      <c r="C11452" s="9">
        <v>43185</v>
      </c>
      <c r="D11452" s="14" t="s">
        <v>537</v>
      </c>
      <c r="E11452" s="1" t="s">
        <v>6</v>
      </c>
      <c r="F11452" s="1">
        <v>4120</v>
      </c>
      <c r="G11452" s="1" t="s">
        <v>137</v>
      </c>
      <c r="H11452" s="1" t="s">
        <v>650</v>
      </c>
      <c r="I11452" s="12">
        <v>207</v>
      </c>
      <c r="J11452" s="11">
        <v>3281</v>
      </c>
      <c r="K11452" s="36" t="s">
        <v>5021</v>
      </c>
      <c r="L11452" s="42" t="s">
        <v>273</v>
      </c>
    </row>
    <row r="11453" spans="1:12">
      <c r="A11453" s="36">
        <v>2018</v>
      </c>
      <c r="B11453" s="14" t="s">
        <v>2747</v>
      </c>
      <c r="C11453" s="9">
        <v>43185</v>
      </c>
      <c r="D11453" s="14" t="s">
        <v>537</v>
      </c>
      <c r="E11453" s="1" t="s">
        <v>6</v>
      </c>
      <c r="F11453" s="1">
        <v>4135</v>
      </c>
      <c r="G11453" s="1" t="s">
        <v>269</v>
      </c>
      <c r="H11453" s="1" t="s">
        <v>270</v>
      </c>
      <c r="I11453" s="12">
        <v>152.6</v>
      </c>
      <c r="J11453" s="11" t="s">
        <v>8682</v>
      </c>
      <c r="K11453" s="36" t="s">
        <v>5842</v>
      </c>
      <c r="L11453" s="42" t="s">
        <v>273</v>
      </c>
    </row>
    <row r="11454" spans="1:12">
      <c r="A11454" s="36">
        <v>2018</v>
      </c>
      <c r="B11454" s="14" t="s">
        <v>2747</v>
      </c>
      <c r="C11454" s="9">
        <v>43185</v>
      </c>
      <c r="D11454" s="14" t="s">
        <v>537</v>
      </c>
      <c r="E11454" s="1" t="s">
        <v>6</v>
      </c>
      <c r="F11454" s="1">
        <v>4103</v>
      </c>
      <c r="G11454" s="1" t="s">
        <v>37</v>
      </c>
      <c r="H11454" s="1" t="s">
        <v>738</v>
      </c>
      <c r="I11454" s="12">
        <v>162</v>
      </c>
      <c r="J11454" s="11" t="s">
        <v>8683</v>
      </c>
      <c r="K11454" s="36" t="s">
        <v>6329</v>
      </c>
      <c r="L11454" s="42" t="s">
        <v>273</v>
      </c>
    </row>
    <row r="11455" spans="1:12">
      <c r="A11455" s="36">
        <v>2018</v>
      </c>
      <c r="B11455" s="14" t="s">
        <v>2747</v>
      </c>
      <c r="C11455" s="9">
        <v>43185</v>
      </c>
      <c r="D11455" s="14" t="s">
        <v>537</v>
      </c>
      <c r="E11455" s="1" t="s">
        <v>6</v>
      </c>
      <c r="F11455" s="1">
        <v>4106</v>
      </c>
      <c r="G11455" s="1" t="s">
        <v>269</v>
      </c>
      <c r="H11455" s="11" t="s">
        <v>285</v>
      </c>
      <c r="I11455" s="12">
        <v>206.1</v>
      </c>
      <c r="J11455" s="11" t="s">
        <v>8684</v>
      </c>
      <c r="K11455" s="36" t="s">
        <v>300</v>
      </c>
      <c r="L11455" s="42" t="s">
        <v>273</v>
      </c>
    </row>
    <row r="11456" spans="1:12">
      <c r="A11456" s="36">
        <v>2018</v>
      </c>
      <c r="B11456" s="14" t="s">
        <v>2747</v>
      </c>
      <c r="C11456" s="9">
        <v>43176</v>
      </c>
      <c r="D11456" s="14" t="s">
        <v>537</v>
      </c>
      <c r="E11456" s="1" t="s">
        <v>350</v>
      </c>
      <c r="F11456" s="1" t="s">
        <v>8430</v>
      </c>
      <c r="G11456" s="1" t="s">
        <v>37</v>
      </c>
      <c r="H11456" s="1" t="s">
        <v>357</v>
      </c>
      <c r="I11456" s="12">
        <v>148</v>
      </c>
      <c r="J11456" s="11" t="s">
        <v>8685</v>
      </c>
      <c r="K11456" s="36"/>
      <c r="L11456" s="42" t="s">
        <v>333</v>
      </c>
    </row>
    <row r="11457" spans="1:12">
      <c r="A11457" s="36">
        <v>2018</v>
      </c>
      <c r="B11457" s="14" t="s">
        <v>2747</v>
      </c>
      <c r="C11457" s="9">
        <v>43186</v>
      </c>
      <c r="D11457" s="14" t="s">
        <v>537</v>
      </c>
      <c r="E11457" s="1" t="s">
        <v>6</v>
      </c>
      <c r="F11457" s="1">
        <v>4133</v>
      </c>
      <c r="G11457" s="1" t="s">
        <v>137</v>
      </c>
      <c r="H11457" s="1" t="s">
        <v>551</v>
      </c>
      <c r="I11457" s="12">
        <v>165</v>
      </c>
      <c r="J11457" s="11">
        <v>1259</v>
      </c>
      <c r="K11457" s="36" t="s">
        <v>7703</v>
      </c>
      <c r="L11457" s="42" t="s">
        <v>273</v>
      </c>
    </row>
    <row r="11458" spans="1:12">
      <c r="A11458" s="36">
        <v>2018</v>
      </c>
      <c r="B11458" s="14" t="s">
        <v>2747</v>
      </c>
      <c r="C11458" s="9">
        <v>43186</v>
      </c>
      <c r="D11458" s="14" t="s">
        <v>537</v>
      </c>
      <c r="E11458" s="1" t="s">
        <v>6</v>
      </c>
      <c r="F11458" s="1">
        <v>4106</v>
      </c>
      <c r="G11458" s="1" t="s">
        <v>269</v>
      </c>
      <c r="H11458" s="11" t="s">
        <v>285</v>
      </c>
      <c r="I11458" s="12">
        <v>184</v>
      </c>
      <c r="J11458" s="11" t="s">
        <v>8686</v>
      </c>
      <c r="K11458" s="36" t="s">
        <v>300</v>
      </c>
      <c r="L11458" s="42" t="s">
        <v>273</v>
      </c>
    </row>
    <row r="11459" spans="1:12">
      <c r="A11459" s="36">
        <v>2018</v>
      </c>
      <c r="B11459" s="14" t="s">
        <v>2747</v>
      </c>
      <c r="C11459" s="9">
        <v>43187</v>
      </c>
      <c r="D11459" s="14" t="s">
        <v>537</v>
      </c>
      <c r="E11459" s="1" t="s">
        <v>6</v>
      </c>
      <c r="F11459" s="1">
        <v>4131</v>
      </c>
      <c r="G11459" s="1" t="s">
        <v>1050</v>
      </c>
      <c r="H11459" s="11" t="s">
        <v>294</v>
      </c>
      <c r="I11459" s="12">
        <v>225</v>
      </c>
      <c r="J11459" s="11">
        <v>24580</v>
      </c>
      <c r="K11459" s="36" t="s">
        <v>6323</v>
      </c>
      <c r="L11459" s="42" t="s">
        <v>273</v>
      </c>
    </row>
    <row r="11460" spans="1:12">
      <c r="A11460" s="36">
        <v>2018</v>
      </c>
      <c r="B11460" s="14" t="s">
        <v>2747</v>
      </c>
      <c r="C11460" s="9">
        <v>43187</v>
      </c>
      <c r="D11460" s="14" t="s">
        <v>537</v>
      </c>
      <c r="E11460" s="1" t="s">
        <v>6</v>
      </c>
      <c r="F11460" s="1">
        <v>4134</v>
      </c>
      <c r="G11460" s="1" t="s">
        <v>1050</v>
      </c>
      <c r="H11460" s="11" t="s">
        <v>294</v>
      </c>
      <c r="I11460" s="12">
        <v>242.1</v>
      </c>
      <c r="J11460" s="11">
        <v>24584</v>
      </c>
      <c r="K11460" s="36" t="s">
        <v>5849</v>
      </c>
      <c r="L11460" s="42" t="s">
        <v>273</v>
      </c>
    </row>
    <row r="11461" spans="1:12">
      <c r="A11461" s="36">
        <v>2018</v>
      </c>
      <c r="B11461" s="14" t="s">
        <v>2747</v>
      </c>
      <c r="C11461" s="9">
        <v>43187</v>
      </c>
      <c r="D11461" s="14" t="s">
        <v>537</v>
      </c>
      <c r="E11461" s="1" t="s">
        <v>6</v>
      </c>
      <c r="F11461" s="1">
        <v>4103</v>
      </c>
      <c r="G11461" s="1" t="s">
        <v>37</v>
      </c>
      <c r="H11461" s="1" t="s">
        <v>738</v>
      </c>
      <c r="I11461" s="12">
        <v>111</v>
      </c>
      <c r="J11461" s="11" t="s">
        <v>8687</v>
      </c>
      <c r="K11461" s="36" t="s">
        <v>8688</v>
      </c>
      <c r="L11461" s="42" t="s">
        <v>273</v>
      </c>
    </row>
    <row r="11462" spans="1:12">
      <c r="A11462" s="36">
        <v>2018</v>
      </c>
      <c r="B11462" s="14" t="s">
        <v>2747</v>
      </c>
      <c r="C11462" s="9">
        <v>43186</v>
      </c>
      <c r="D11462" s="14" t="s">
        <v>537</v>
      </c>
      <c r="E11462" s="1" t="s">
        <v>6</v>
      </c>
      <c r="F11462" s="1">
        <v>4135</v>
      </c>
      <c r="G11462" s="1" t="s">
        <v>269</v>
      </c>
      <c r="H11462" s="1" t="s">
        <v>270</v>
      </c>
      <c r="I11462" s="12">
        <v>264.8</v>
      </c>
      <c r="J11462" s="11" t="s">
        <v>8689</v>
      </c>
      <c r="K11462" s="36" t="s">
        <v>8690</v>
      </c>
      <c r="L11462" s="42" t="s">
        <v>273</v>
      </c>
    </row>
    <row r="11463" spans="1:12">
      <c r="A11463" s="36">
        <v>2018</v>
      </c>
      <c r="B11463" s="14" t="s">
        <v>2747</v>
      </c>
      <c r="C11463" s="9">
        <v>43190</v>
      </c>
      <c r="D11463" s="14" t="s">
        <v>537</v>
      </c>
      <c r="E11463" s="1" t="s">
        <v>6</v>
      </c>
      <c r="F11463" s="1">
        <v>4135</v>
      </c>
      <c r="G11463" s="1" t="s">
        <v>269</v>
      </c>
      <c r="H11463" s="1" t="s">
        <v>270</v>
      </c>
      <c r="I11463" s="12">
        <v>190.2</v>
      </c>
      <c r="J11463" s="11" t="s">
        <v>8691</v>
      </c>
      <c r="K11463" s="36" t="s">
        <v>8690</v>
      </c>
      <c r="L11463" s="42" t="s">
        <v>273</v>
      </c>
    </row>
    <row r="11464" spans="1:12">
      <c r="A11464" s="36">
        <v>2018</v>
      </c>
      <c r="B11464" s="14" t="s">
        <v>2747</v>
      </c>
      <c r="C11464" s="9">
        <v>43178</v>
      </c>
      <c r="D11464" s="14" t="s">
        <v>537</v>
      </c>
      <c r="E11464" s="1" t="s">
        <v>13</v>
      </c>
      <c r="F11464" s="1">
        <v>5079</v>
      </c>
      <c r="G11464" s="1" t="s">
        <v>269</v>
      </c>
      <c r="H11464" s="11" t="s">
        <v>150</v>
      </c>
      <c r="I11464" s="12">
        <v>160</v>
      </c>
      <c r="J11464" s="11">
        <v>50840</v>
      </c>
      <c r="K11464" s="36" t="s">
        <v>7753</v>
      </c>
      <c r="L11464" s="42" t="s">
        <v>310</v>
      </c>
    </row>
    <row r="11465" spans="1:12">
      <c r="A11465" s="36">
        <v>2018</v>
      </c>
      <c r="B11465" s="14" t="s">
        <v>2747</v>
      </c>
      <c r="C11465" s="9">
        <v>43179</v>
      </c>
      <c r="D11465" s="14" t="s">
        <v>537</v>
      </c>
      <c r="E11465" s="1" t="s">
        <v>308</v>
      </c>
      <c r="F11465" s="1">
        <v>4405</v>
      </c>
      <c r="G11465" s="1" t="s">
        <v>269</v>
      </c>
      <c r="H11465" s="1" t="s">
        <v>183</v>
      </c>
      <c r="I11465" s="12">
        <v>113</v>
      </c>
      <c r="J11465" s="11">
        <v>8545</v>
      </c>
      <c r="K11465" s="36" t="s">
        <v>8692</v>
      </c>
      <c r="L11465" s="42" t="s">
        <v>310</v>
      </c>
    </row>
    <row r="11466" spans="1:12">
      <c r="A11466" s="36">
        <v>2018</v>
      </c>
      <c r="B11466" s="14" t="s">
        <v>2747</v>
      </c>
      <c r="C11466" s="9">
        <v>43179</v>
      </c>
      <c r="D11466" s="14" t="s">
        <v>537</v>
      </c>
      <c r="E11466" s="1" t="s">
        <v>308</v>
      </c>
      <c r="F11466" s="1">
        <v>4405</v>
      </c>
      <c r="G11466" s="1" t="s">
        <v>137</v>
      </c>
      <c r="H11466" s="1" t="s">
        <v>312</v>
      </c>
      <c r="I11466" s="12">
        <v>117</v>
      </c>
      <c r="J11466" s="11">
        <v>641</v>
      </c>
      <c r="K11466" s="36" t="s">
        <v>8692</v>
      </c>
      <c r="L11466" s="42" t="s">
        <v>310</v>
      </c>
    </row>
    <row r="11467" spans="1:12">
      <c r="A11467" s="36">
        <v>2018</v>
      </c>
      <c r="B11467" s="14" t="s">
        <v>2747</v>
      </c>
      <c r="C11467" s="9">
        <v>43180</v>
      </c>
      <c r="D11467" s="14" t="s">
        <v>537</v>
      </c>
      <c r="E11467" s="1" t="s">
        <v>308</v>
      </c>
      <c r="F11467" s="1">
        <v>4405</v>
      </c>
      <c r="G11467" s="1" t="s">
        <v>137</v>
      </c>
      <c r="H11467" s="1" t="s">
        <v>301</v>
      </c>
      <c r="I11467" s="12">
        <v>100</v>
      </c>
      <c r="J11467" s="11">
        <v>10105</v>
      </c>
      <c r="K11467" s="36" t="s">
        <v>8693</v>
      </c>
      <c r="L11467" s="42" t="s">
        <v>310</v>
      </c>
    </row>
    <row r="11468" spans="1:12">
      <c r="A11468" s="36">
        <v>2018</v>
      </c>
      <c r="B11468" s="14" t="s">
        <v>2747</v>
      </c>
      <c r="C11468" s="9">
        <v>43180</v>
      </c>
      <c r="D11468" s="14" t="s">
        <v>537</v>
      </c>
      <c r="E11468" s="1" t="s">
        <v>308</v>
      </c>
      <c r="F11468" s="1">
        <v>4405</v>
      </c>
      <c r="G11468" s="1" t="s">
        <v>269</v>
      </c>
      <c r="H11468" s="11" t="s">
        <v>2354</v>
      </c>
      <c r="I11468" s="12">
        <v>72</v>
      </c>
      <c r="J11468" s="11">
        <v>20102</v>
      </c>
      <c r="K11468" s="36" t="s">
        <v>8693</v>
      </c>
      <c r="L11468" s="42" t="s">
        <v>310</v>
      </c>
    </row>
    <row r="11469" spans="1:12">
      <c r="A11469" s="36">
        <v>2018</v>
      </c>
      <c r="B11469" s="14" t="s">
        <v>2747</v>
      </c>
      <c r="C11469" s="9">
        <v>43165</v>
      </c>
      <c r="D11469" s="14" t="s">
        <v>537</v>
      </c>
      <c r="E11469" s="1" t="s">
        <v>308</v>
      </c>
      <c r="F11469" s="1">
        <v>4528</v>
      </c>
      <c r="G11469" s="1" t="s">
        <v>137</v>
      </c>
      <c r="H11469" s="1" t="s">
        <v>138</v>
      </c>
      <c r="I11469" s="12">
        <v>12.2</v>
      </c>
      <c r="J11469" s="11">
        <v>1844</v>
      </c>
      <c r="K11469" s="36" t="s">
        <v>8694</v>
      </c>
      <c r="L11469" s="42" t="s">
        <v>310</v>
      </c>
    </row>
    <row r="11470" spans="1:12">
      <c r="A11470" s="36">
        <v>2018</v>
      </c>
      <c r="B11470" s="14" t="s">
        <v>2747</v>
      </c>
      <c r="C11470" s="9">
        <v>43171</v>
      </c>
      <c r="D11470" s="14" t="s">
        <v>537</v>
      </c>
      <c r="E11470" s="1" t="s">
        <v>308</v>
      </c>
      <c r="F11470" s="1">
        <v>4528</v>
      </c>
      <c r="G11470" s="1" t="s">
        <v>137</v>
      </c>
      <c r="H11470" s="1" t="s">
        <v>138</v>
      </c>
      <c r="I11470" s="12">
        <v>121.7</v>
      </c>
      <c r="J11470" s="11">
        <v>1856</v>
      </c>
      <c r="K11470" s="36" t="s">
        <v>8694</v>
      </c>
      <c r="L11470" s="42" t="s">
        <v>310</v>
      </c>
    </row>
    <row r="11471" spans="1:12">
      <c r="A11471" s="36">
        <v>2018</v>
      </c>
      <c r="B11471" s="14" t="s">
        <v>2747</v>
      </c>
      <c r="C11471" s="9">
        <v>43181</v>
      </c>
      <c r="D11471" s="14" t="s">
        <v>537</v>
      </c>
      <c r="E11471" s="1" t="s">
        <v>308</v>
      </c>
      <c r="F11471" s="1">
        <v>4526</v>
      </c>
      <c r="G11471" s="1" t="s">
        <v>137</v>
      </c>
      <c r="H11471" s="1" t="s">
        <v>301</v>
      </c>
      <c r="I11471" s="12">
        <v>139</v>
      </c>
      <c r="J11471" s="11">
        <v>10116</v>
      </c>
      <c r="K11471" s="36" t="s">
        <v>1078</v>
      </c>
      <c r="L11471" s="42" t="s">
        <v>310</v>
      </c>
    </row>
    <row r="11472" spans="1:12">
      <c r="A11472" s="36">
        <v>2018</v>
      </c>
      <c r="B11472" s="14" t="s">
        <v>2747</v>
      </c>
      <c r="C11472" s="9">
        <v>43180</v>
      </c>
      <c r="D11472" s="14" t="s">
        <v>537</v>
      </c>
      <c r="E11472" s="1" t="s">
        <v>308</v>
      </c>
      <c r="F11472" s="1">
        <v>4526</v>
      </c>
      <c r="G11472" s="1" t="s">
        <v>137</v>
      </c>
      <c r="H11472" s="1" t="s">
        <v>301</v>
      </c>
      <c r="I11472" s="12">
        <v>109</v>
      </c>
      <c r="J11472" s="11">
        <v>10110</v>
      </c>
      <c r="K11472" s="36" t="s">
        <v>1078</v>
      </c>
      <c r="L11472" s="42" t="s">
        <v>310</v>
      </c>
    </row>
    <row r="11473" spans="1:12">
      <c r="A11473" s="36">
        <v>2018</v>
      </c>
      <c r="B11473" s="14" t="s">
        <v>2747</v>
      </c>
      <c r="C11473" s="9">
        <v>43182</v>
      </c>
      <c r="D11473" s="14" t="s">
        <v>537</v>
      </c>
      <c r="E11473" s="1" t="s">
        <v>308</v>
      </c>
      <c r="F11473" s="1">
        <v>4405</v>
      </c>
      <c r="G11473" s="1" t="s">
        <v>137</v>
      </c>
      <c r="H11473" s="1" t="s">
        <v>138</v>
      </c>
      <c r="I11473" s="12">
        <v>124.4</v>
      </c>
      <c r="J11473" s="11">
        <v>1878</v>
      </c>
      <c r="K11473" s="36" t="s">
        <v>8695</v>
      </c>
      <c r="L11473" s="42" t="s">
        <v>310</v>
      </c>
    </row>
    <row r="11474" spans="1:12">
      <c r="A11474" s="36">
        <v>2018</v>
      </c>
      <c r="B11474" s="14" t="s">
        <v>2747</v>
      </c>
      <c r="C11474" s="9">
        <v>43184</v>
      </c>
      <c r="D11474" s="14" t="s">
        <v>537</v>
      </c>
      <c r="E11474" s="1" t="s">
        <v>308</v>
      </c>
      <c r="F11474" s="1">
        <v>4522</v>
      </c>
      <c r="G11474" s="1" t="s">
        <v>137</v>
      </c>
      <c r="H11474" s="1" t="s">
        <v>138</v>
      </c>
      <c r="I11474" s="12">
        <v>43.6</v>
      </c>
      <c r="J11474" s="11">
        <v>1879</v>
      </c>
      <c r="K11474" s="36" t="s">
        <v>8696</v>
      </c>
      <c r="L11474" s="42" t="s">
        <v>310</v>
      </c>
    </row>
    <row r="11475" spans="1:12">
      <c r="A11475" s="36">
        <v>2018</v>
      </c>
      <c r="B11475" s="14" t="s">
        <v>2747</v>
      </c>
      <c r="C11475" s="9">
        <v>43182</v>
      </c>
      <c r="D11475" s="14" t="s">
        <v>537</v>
      </c>
      <c r="E11475" s="1" t="s">
        <v>308</v>
      </c>
      <c r="F11475" s="1">
        <v>4405</v>
      </c>
      <c r="G11475" s="1" t="s">
        <v>269</v>
      </c>
      <c r="H11475" s="1" t="s">
        <v>183</v>
      </c>
      <c r="I11475" s="12">
        <v>64</v>
      </c>
      <c r="J11475" s="11">
        <v>8561</v>
      </c>
      <c r="K11475" s="36" t="s">
        <v>8695</v>
      </c>
      <c r="L11475" s="42" t="s">
        <v>310</v>
      </c>
    </row>
    <row r="11476" spans="1:12">
      <c r="A11476" s="36">
        <v>2018</v>
      </c>
      <c r="B11476" s="14" t="s">
        <v>2747</v>
      </c>
      <c r="C11476" s="9">
        <v>43182</v>
      </c>
      <c r="D11476" s="14" t="s">
        <v>537</v>
      </c>
      <c r="E11476" s="1" t="s">
        <v>308</v>
      </c>
      <c r="F11476" s="1">
        <v>4405</v>
      </c>
      <c r="G11476" s="1" t="s">
        <v>269</v>
      </c>
      <c r="H11476" s="1" t="s">
        <v>183</v>
      </c>
      <c r="I11476" s="12">
        <v>98</v>
      </c>
      <c r="J11476" s="11">
        <v>8562</v>
      </c>
      <c r="K11476" s="36" t="s">
        <v>8697</v>
      </c>
      <c r="L11476" s="42" t="s">
        <v>310</v>
      </c>
    </row>
    <row r="11477" spans="1:12">
      <c r="A11477" s="36">
        <v>2018</v>
      </c>
      <c r="B11477" s="14" t="s">
        <v>2747</v>
      </c>
      <c r="C11477" s="9">
        <v>43174</v>
      </c>
      <c r="D11477" s="14" t="s">
        <v>537</v>
      </c>
      <c r="E11477" s="1" t="s">
        <v>308</v>
      </c>
      <c r="F11477" s="1">
        <v>4528</v>
      </c>
      <c r="G11477" s="1" t="s">
        <v>137</v>
      </c>
      <c r="H11477" s="1" t="s">
        <v>138</v>
      </c>
      <c r="I11477" s="12">
        <v>126.6</v>
      </c>
      <c r="J11477" s="11">
        <v>1865</v>
      </c>
      <c r="K11477" s="36" t="s">
        <v>8698</v>
      </c>
      <c r="L11477" s="42" t="s">
        <v>310</v>
      </c>
    </row>
    <row r="11478" spans="1:12">
      <c r="A11478" s="36">
        <v>2018</v>
      </c>
      <c r="B11478" s="14" t="s">
        <v>2747</v>
      </c>
      <c r="C11478" s="9">
        <v>43186</v>
      </c>
      <c r="D11478" s="14" t="s">
        <v>537</v>
      </c>
      <c r="E11478" s="1" t="s">
        <v>308</v>
      </c>
      <c r="F11478" s="1">
        <v>4405</v>
      </c>
      <c r="G11478" s="1" t="s">
        <v>269</v>
      </c>
      <c r="H11478" s="1" t="s">
        <v>183</v>
      </c>
      <c r="I11478" s="12">
        <v>93</v>
      </c>
      <c r="J11478" s="11">
        <v>8575</v>
      </c>
      <c r="K11478" s="36" t="s">
        <v>8699</v>
      </c>
      <c r="L11478" s="42" t="s">
        <v>310</v>
      </c>
    </row>
    <row r="11479" spans="1:12">
      <c r="A11479" s="36">
        <v>2018</v>
      </c>
      <c r="B11479" s="14" t="s">
        <v>2747</v>
      </c>
      <c r="C11479" s="9">
        <v>43185</v>
      </c>
      <c r="D11479" s="14" t="s">
        <v>537</v>
      </c>
      <c r="E11479" s="1" t="s">
        <v>308</v>
      </c>
      <c r="F11479" s="1">
        <v>4405</v>
      </c>
      <c r="G11479" s="1" t="s">
        <v>269</v>
      </c>
      <c r="H11479" s="1" t="s">
        <v>183</v>
      </c>
      <c r="I11479" s="12">
        <v>118</v>
      </c>
      <c r="J11479" s="11">
        <v>8570</v>
      </c>
      <c r="K11479" s="36" t="s">
        <v>8699</v>
      </c>
      <c r="L11479" s="42" t="s">
        <v>310</v>
      </c>
    </row>
    <row r="11480" spans="1:12">
      <c r="A11480" s="36">
        <v>2018</v>
      </c>
      <c r="B11480" s="14" t="s">
        <v>2747</v>
      </c>
      <c r="C11480" s="9">
        <v>43173</v>
      </c>
      <c r="D11480" s="14" t="s">
        <v>537</v>
      </c>
      <c r="E11480" s="1" t="s">
        <v>308</v>
      </c>
      <c r="F11480" s="1">
        <v>4405</v>
      </c>
      <c r="G11480" s="1" t="s">
        <v>269</v>
      </c>
      <c r="H11480" s="1" t="s">
        <v>183</v>
      </c>
      <c r="I11480" s="12">
        <v>101</v>
      </c>
      <c r="J11480" s="11">
        <v>8527</v>
      </c>
      <c r="K11480" s="36" t="s">
        <v>325</v>
      </c>
      <c r="L11480" s="42" t="s">
        <v>310</v>
      </c>
    </row>
    <row r="11481" spans="1:12">
      <c r="A11481" s="36">
        <v>2018</v>
      </c>
      <c r="B11481" s="14" t="s">
        <v>2747</v>
      </c>
      <c r="C11481" s="9">
        <v>43173</v>
      </c>
      <c r="D11481" s="14" t="s">
        <v>537</v>
      </c>
      <c r="E11481" s="1" t="s">
        <v>308</v>
      </c>
      <c r="F11481" s="1">
        <v>4405</v>
      </c>
      <c r="G11481" s="1" t="s">
        <v>149</v>
      </c>
      <c r="H11481" s="11" t="s">
        <v>7584</v>
      </c>
      <c r="I11481" s="12">
        <v>102</v>
      </c>
      <c r="J11481" s="11">
        <v>16130</v>
      </c>
      <c r="K11481" s="36" t="s">
        <v>325</v>
      </c>
      <c r="L11481" s="42" t="s">
        <v>310</v>
      </c>
    </row>
    <row r="11482" spans="1:12">
      <c r="A11482" s="36">
        <v>2018</v>
      </c>
      <c r="B11482" s="14" t="s">
        <v>2747</v>
      </c>
      <c r="C11482" s="9">
        <v>43190</v>
      </c>
      <c r="D11482" s="14" t="s">
        <v>537</v>
      </c>
      <c r="E11482" s="1" t="s">
        <v>308</v>
      </c>
      <c r="F11482" s="1">
        <v>4405</v>
      </c>
      <c r="G11482" s="1" t="s">
        <v>269</v>
      </c>
      <c r="H11482" s="1" t="s">
        <v>183</v>
      </c>
      <c r="I11482" s="12">
        <v>146</v>
      </c>
      <c r="J11482" s="11">
        <v>8582</v>
      </c>
      <c r="K11482" s="36" t="s">
        <v>8697</v>
      </c>
      <c r="L11482" s="42" t="s">
        <v>310</v>
      </c>
    </row>
    <row r="11483" spans="1:12">
      <c r="A11483" s="36">
        <v>2018</v>
      </c>
      <c r="B11483" s="14" t="s">
        <v>2747</v>
      </c>
      <c r="C11483" s="9">
        <v>43171</v>
      </c>
      <c r="D11483" s="14" t="s">
        <v>537</v>
      </c>
      <c r="E11483" s="1" t="s">
        <v>452</v>
      </c>
      <c r="F11483" s="1">
        <v>1256</v>
      </c>
      <c r="G11483" s="1" t="s">
        <v>510</v>
      </c>
      <c r="H11483" s="11" t="s">
        <v>2087</v>
      </c>
      <c r="I11483" s="12">
        <v>35</v>
      </c>
      <c r="J11483" s="11" t="s">
        <v>8700</v>
      </c>
      <c r="K11483" s="36" t="s">
        <v>8701</v>
      </c>
      <c r="L11483" s="42" t="s">
        <v>456</v>
      </c>
    </row>
    <row r="11484" spans="1:12">
      <c r="A11484" s="36">
        <v>2018</v>
      </c>
      <c r="B11484" s="14" t="s">
        <v>2747</v>
      </c>
      <c r="C11484" s="9">
        <v>43165</v>
      </c>
      <c r="D11484" s="14" t="s">
        <v>537</v>
      </c>
      <c r="E11484" s="1" t="s">
        <v>452</v>
      </c>
      <c r="F11484" s="1">
        <v>1256</v>
      </c>
      <c r="G11484" s="1" t="s">
        <v>510</v>
      </c>
      <c r="H11484" s="11" t="s">
        <v>2087</v>
      </c>
      <c r="I11484" s="12">
        <v>66</v>
      </c>
      <c r="J11484" s="11" t="s">
        <v>8702</v>
      </c>
      <c r="K11484" s="36" t="s">
        <v>8703</v>
      </c>
      <c r="L11484" s="42" t="s">
        <v>456</v>
      </c>
    </row>
    <row r="11485" spans="1:12">
      <c r="A11485" s="36">
        <v>2018</v>
      </c>
      <c r="B11485" s="14" t="s">
        <v>2747</v>
      </c>
      <c r="C11485" s="9">
        <v>43165</v>
      </c>
      <c r="D11485" s="14" t="s">
        <v>537</v>
      </c>
      <c r="E11485" s="1" t="s">
        <v>452</v>
      </c>
      <c r="F11485" s="1">
        <v>1256</v>
      </c>
      <c r="G11485" s="1" t="s">
        <v>137</v>
      </c>
      <c r="H11485" s="1" t="s">
        <v>138</v>
      </c>
      <c r="I11485" s="12">
        <v>71</v>
      </c>
      <c r="J11485" s="11" t="s">
        <v>8704</v>
      </c>
      <c r="K11485" s="36" t="s">
        <v>8703</v>
      </c>
      <c r="L11485" s="42" t="s">
        <v>456</v>
      </c>
    </row>
    <row r="11486" spans="1:12">
      <c r="A11486" s="36">
        <v>2018</v>
      </c>
      <c r="B11486" s="14" t="s">
        <v>2747</v>
      </c>
      <c r="C11486" s="9">
        <v>43167</v>
      </c>
      <c r="D11486" s="14" t="s">
        <v>537</v>
      </c>
      <c r="E11486" s="1" t="s">
        <v>452</v>
      </c>
      <c r="F11486" s="1">
        <v>1256</v>
      </c>
      <c r="G11486" s="1" t="s">
        <v>137</v>
      </c>
      <c r="H11486" s="1" t="s">
        <v>138</v>
      </c>
      <c r="I11486" s="12">
        <v>48</v>
      </c>
      <c r="J11486" s="11" t="s">
        <v>8705</v>
      </c>
      <c r="K11486" s="36" t="s">
        <v>8703</v>
      </c>
      <c r="L11486" s="42" t="s">
        <v>456</v>
      </c>
    </row>
    <row r="11487" spans="1:12">
      <c r="A11487" s="36">
        <v>2018</v>
      </c>
      <c r="B11487" s="14" t="s">
        <v>2747</v>
      </c>
      <c r="C11487" s="9">
        <v>43189</v>
      </c>
      <c r="D11487" s="14" t="s">
        <v>537</v>
      </c>
      <c r="E11487" s="1" t="s">
        <v>452</v>
      </c>
      <c r="F11487" s="1">
        <v>1257</v>
      </c>
      <c r="G11487" s="1" t="s">
        <v>510</v>
      </c>
      <c r="H11487" s="11" t="s">
        <v>2087</v>
      </c>
      <c r="I11487" s="12">
        <v>147</v>
      </c>
      <c r="J11487" s="11" t="s">
        <v>8706</v>
      </c>
      <c r="K11487" s="36" t="s">
        <v>8707</v>
      </c>
      <c r="L11487" s="42" t="s">
        <v>456</v>
      </c>
    </row>
    <row r="11488" spans="1:12">
      <c r="A11488" s="36">
        <v>2018</v>
      </c>
      <c r="B11488" s="14" t="s">
        <v>2747</v>
      </c>
      <c r="C11488" s="9">
        <v>43186</v>
      </c>
      <c r="D11488" s="14" t="s">
        <v>537</v>
      </c>
      <c r="E11488" s="1" t="s">
        <v>452</v>
      </c>
      <c r="F11488" s="1">
        <v>1257</v>
      </c>
      <c r="G11488" s="1" t="s">
        <v>510</v>
      </c>
      <c r="H11488" s="11" t="s">
        <v>2087</v>
      </c>
      <c r="I11488" s="12">
        <v>80</v>
      </c>
      <c r="J11488" s="11" t="s">
        <v>8708</v>
      </c>
      <c r="K11488" s="36" t="s">
        <v>8707</v>
      </c>
      <c r="L11488" s="42" t="s">
        <v>456</v>
      </c>
    </row>
    <row r="11489" spans="1:12">
      <c r="A11489" s="36">
        <v>2018</v>
      </c>
      <c r="B11489" s="14" t="s">
        <v>2747</v>
      </c>
      <c r="C11489" s="9">
        <v>43183</v>
      </c>
      <c r="D11489" s="14" t="s">
        <v>537</v>
      </c>
      <c r="E11489" s="1" t="s">
        <v>452</v>
      </c>
      <c r="F11489" s="1">
        <v>1257</v>
      </c>
      <c r="G11489" s="1" t="s">
        <v>137</v>
      </c>
      <c r="H11489" s="1" t="s">
        <v>138</v>
      </c>
      <c r="I11489" s="12">
        <v>60</v>
      </c>
      <c r="J11489" s="11" t="s">
        <v>8709</v>
      </c>
      <c r="K11489" s="36" t="s">
        <v>8707</v>
      </c>
      <c r="L11489" s="42" t="s">
        <v>456</v>
      </c>
    </row>
    <row r="11490" spans="1:12">
      <c r="A11490" s="36">
        <v>2018</v>
      </c>
      <c r="B11490" s="14" t="s">
        <v>2747</v>
      </c>
      <c r="C11490" s="9">
        <v>43185</v>
      </c>
      <c r="D11490" s="14" t="s">
        <v>537</v>
      </c>
      <c r="E11490" s="1" t="s">
        <v>452</v>
      </c>
      <c r="F11490" s="1">
        <v>1257</v>
      </c>
      <c r="G11490" s="1" t="s">
        <v>179</v>
      </c>
      <c r="H11490" s="1" t="s">
        <v>30</v>
      </c>
      <c r="I11490" s="12">
        <v>164</v>
      </c>
      <c r="J11490" s="11" t="s">
        <v>8710</v>
      </c>
      <c r="K11490" s="36" t="s">
        <v>8707</v>
      </c>
      <c r="L11490" s="42" t="s">
        <v>456</v>
      </c>
    </row>
    <row r="11491" spans="1:12">
      <c r="A11491" s="36">
        <v>2018</v>
      </c>
      <c r="B11491" s="14" t="s">
        <v>2747</v>
      </c>
      <c r="C11491" s="9">
        <v>43166</v>
      </c>
      <c r="D11491" s="14" t="s">
        <v>537</v>
      </c>
      <c r="E11491" s="1" t="s">
        <v>6</v>
      </c>
      <c r="F11491" s="1">
        <v>4124</v>
      </c>
      <c r="G11491" s="1" t="s">
        <v>179</v>
      </c>
      <c r="H11491" s="11" t="s">
        <v>750</v>
      </c>
      <c r="I11491" s="12">
        <v>124</v>
      </c>
      <c r="J11491" s="11" t="s">
        <v>8711</v>
      </c>
      <c r="K11491" s="36" t="s">
        <v>8712</v>
      </c>
      <c r="L11491" s="42" t="s">
        <v>456</v>
      </c>
    </row>
    <row r="11492" spans="1:12">
      <c r="A11492" s="36">
        <v>2018</v>
      </c>
      <c r="B11492" s="14" t="s">
        <v>2747</v>
      </c>
      <c r="C11492" s="9">
        <v>43166</v>
      </c>
      <c r="D11492" s="14" t="s">
        <v>537</v>
      </c>
      <c r="E11492" s="1" t="s">
        <v>6</v>
      </c>
      <c r="F11492" s="1">
        <v>4124</v>
      </c>
      <c r="G11492" s="1" t="s">
        <v>37</v>
      </c>
      <c r="H11492" s="1" t="s">
        <v>738</v>
      </c>
      <c r="I11492" s="12">
        <v>180</v>
      </c>
      <c r="J11492" s="11" t="s">
        <v>8713</v>
      </c>
      <c r="K11492" s="36" t="s">
        <v>8714</v>
      </c>
      <c r="L11492" s="42" t="s">
        <v>456</v>
      </c>
    </row>
    <row r="11493" spans="1:12">
      <c r="A11493" s="36">
        <v>2018</v>
      </c>
      <c r="B11493" s="14" t="s">
        <v>2747</v>
      </c>
      <c r="C11493" s="9">
        <v>43169</v>
      </c>
      <c r="D11493" s="14" t="s">
        <v>537</v>
      </c>
      <c r="E11493" s="1" t="s">
        <v>6</v>
      </c>
      <c r="F11493" s="1">
        <v>4109</v>
      </c>
      <c r="G11493" s="1" t="s">
        <v>179</v>
      </c>
      <c r="H11493" s="1" t="s">
        <v>666</v>
      </c>
      <c r="I11493" s="12">
        <v>190</v>
      </c>
      <c r="J11493" s="11" t="s">
        <v>8715</v>
      </c>
      <c r="K11493" s="36" t="s">
        <v>8716</v>
      </c>
      <c r="L11493" s="42" t="s">
        <v>456</v>
      </c>
    </row>
    <row r="11494" spans="1:12">
      <c r="A11494" s="36">
        <v>2018</v>
      </c>
      <c r="B11494" s="14" t="s">
        <v>2747</v>
      </c>
      <c r="C11494" s="9">
        <v>43169</v>
      </c>
      <c r="D11494" s="14" t="s">
        <v>537</v>
      </c>
      <c r="E11494" s="1" t="s">
        <v>6</v>
      </c>
      <c r="F11494" s="1">
        <v>4109</v>
      </c>
      <c r="G11494" s="1" t="s">
        <v>179</v>
      </c>
      <c r="H11494" s="1" t="s">
        <v>666</v>
      </c>
      <c r="I11494" s="12">
        <v>86</v>
      </c>
      <c r="J11494" s="11" t="s">
        <v>8717</v>
      </c>
      <c r="K11494" s="36" t="s">
        <v>8716</v>
      </c>
      <c r="L11494" s="42" t="s">
        <v>456</v>
      </c>
    </row>
    <row r="11495" spans="1:12">
      <c r="A11495" s="36">
        <v>2018</v>
      </c>
      <c r="B11495" s="14" t="s">
        <v>2747</v>
      </c>
      <c r="C11495" s="9">
        <v>43171</v>
      </c>
      <c r="D11495" s="14" t="s">
        <v>537</v>
      </c>
      <c r="E11495" s="1" t="s">
        <v>6</v>
      </c>
      <c r="F11495" s="1">
        <v>4109</v>
      </c>
      <c r="G11495" s="1" t="s">
        <v>179</v>
      </c>
      <c r="H11495" s="1" t="s">
        <v>666</v>
      </c>
      <c r="I11495" s="12">
        <v>238</v>
      </c>
      <c r="J11495" s="11" t="s">
        <v>8718</v>
      </c>
      <c r="K11495" s="36" t="s">
        <v>8716</v>
      </c>
      <c r="L11495" s="42" t="s">
        <v>456</v>
      </c>
    </row>
    <row r="11496" spans="1:12">
      <c r="A11496" s="36">
        <v>2018</v>
      </c>
      <c r="B11496" s="14" t="s">
        <v>2747</v>
      </c>
      <c r="C11496" s="9">
        <v>43165</v>
      </c>
      <c r="D11496" s="14" t="s">
        <v>537</v>
      </c>
      <c r="E11496" s="1" t="s">
        <v>6</v>
      </c>
      <c r="F11496" s="1">
        <v>4124</v>
      </c>
      <c r="G11496" s="1" t="s">
        <v>179</v>
      </c>
      <c r="H11496" s="1" t="s">
        <v>666</v>
      </c>
      <c r="I11496" s="12">
        <v>265</v>
      </c>
      <c r="J11496" s="11" t="s">
        <v>8719</v>
      </c>
      <c r="K11496" s="36" t="s">
        <v>8714</v>
      </c>
      <c r="L11496" s="42" t="s">
        <v>456</v>
      </c>
    </row>
    <row r="11497" spans="1:12">
      <c r="A11497" s="36">
        <v>2018</v>
      </c>
      <c r="B11497" s="14" t="s">
        <v>2747</v>
      </c>
      <c r="C11497" s="9">
        <v>43183</v>
      </c>
      <c r="D11497" s="14" t="s">
        <v>537</v>
      </c>
      <c r="E11497" s="1" t="s">
        <v>6</v>
      </c>
      <c r="F11497" s="1">
        <v>4124</v>
      </c>
      <c r="G11497" s="1" t="s">
        <v>269</v>
      </c>
      <c r="H11497" s="1" t="s">
        <v>270</v>
      </c>
      <c r="I11497" s="12">
        <v>254.3</v>
      </c>
      <c r="J11497" s="11" t="s">
        <v>8720</v>
      </c>
      <c r="K11497" s="36" t="s">
        <v>8716</v>
      </c>
      <c r="L11497" s="42" t="s">
        <v>456</v>
      </c>
    </row>
    <row r="11498" spans="1:12">
      <c r="A11498" s="36">
        <v>2018</v>
      </c>
      <c r="B11498" s="14" t="s">
        <v>2747</v>
      </c>
      <c r="C11498" s="9">
        <v>43190</v>
      </c>
      <c r="D11498" s="14" t="s">
        <v>537</v>
      </c>
      <c r="E11498" s="1" t="s">
        <v>6</v>
      </c>
      <c r="F11498" s="1">
        <v>4124</v>
      </c>
      <c r="G11498" s="1" t="s">
        <v>269</v>
      </c>
      <c r="H11498" s="1" t="s">
        <v>270</v>
      </c>
      <c r="I11498" s="12">
        <v>226.1</v>
      </c>
      <c r="J11498" s="11" t="s">
        <v>8721</v>
      </c>
      <c r="K11498" s="36" t="s">
        <v>6351</v>
      </c>
      <c r="L11498" s="42" t="s">
        <v>456</v>
      </c>
    </row>
    <row r="11499" spans="1:12">
      <c r="A11499" s="36">
        <v>2018</v>
      </c>
      <c r="B11499" s="14" t="s">
        <v>2747</v>
      </c>
      <c r="C11499" s="9">
        <v>43180</v>
      </c>
      <c r="D11499" s="14" t="s">
        <v>809</v>
      </c>
      <c r="E11499" s="1" t="s">
        <v>1816</v>
      </c>
      <c r="F11499" s="1">
        <v>2419</v>
      </c>
      <c r="G11499" s="1" t="s">
        <v>37</v>
      </c>
      <c r="H11499" s="1" t="s">
        <v>715</v>
      </c>
      <c r="I11499" s="12">
        <v>17.3</v>
      </c>
      <c r="J11499" s="11" t="s">
        <v>8722</v>
      </c>
      <c r="K11499" s="36" t="s">
        <v>8723</v>
      </c>
      <c r="L11499" s="42" t="s">
        <v>456</v>
      </c>
    </row>
    <row r="11500" spans="1:12">
      <c r="A11500" s="36">
        <v>2018</v>
      </c>
      <c r="B11500" s="14" t="s">
        <v>2747</v>
      </c>
      <c r="C11500" s="9">
        <v>43181</v>
      </c>
      <c r="D11500" s="14" t="s">
        <v>809</v>
      </c>
      <c r="E11500" s="1" t="s">
        <v>1816</v>
      </c>
      <c r="F11500" s="1">
        <v>2419</v>
      </c>
      <c r="G11500" s="1" t="s">
        <v>269</v>
      </c>
      <c r="H11500" s="11" t="s">
        <v>150</v>
      </c>
      <c r="I11500" s="12">
        <v>21</v>
      </c>
      <c r="J11500" s="11" t="s">
        <v>8724</v>
      </c>
      <c r="K11500" s="36" t="s">
        <v>8725</v>
      </c>
      <c r="L11500" s="42" t="s">
        <v>456</v>
      </c>
    </row>
    <row r="11501" spans="1:12">
      <c r="A11501" s="36">
        <v>2018</v>
      </c>
      <c r="B11501" s="14" t="s">
        <v>2747</v>
      </c>
      <c r="C11501" s="9">
        <v>43182</v>
      </c>
      <c r="D11501" s="14" t="s">
        <v>809</v>
      </c>
      <c r="E11501" s="1" t="s">
        <v>1816</v>
      </c>
      <c r="F11501" s="1">
        <v>2419</v>
      </c>
      <c r="G11501" s="1" t="s">
        <v>179</v>
      </c>
      <c r="H11501" s="1" t="s">
        <v>738</v>
      </c>
      <c r="I11501" s="12">
        <v>24</v>
      </c>
      <c r="J11501" s="11" t="s">
        <v>8726</v>
      </c>
      <c r="K11501" s="36" t="s">
        <v>8725</v>
      </c>
      <c r="L11501" s="42" t="s">
        <v>456</v>
      </c>
    </row>
    <row r="11502" spans="1:12">
      <c r="A11502" s="36">
        <v>2018</v>
      </c>
      <c r="B11502" s="14" t="s">
        <v>2747</v>
      </c>
      <c r="C11502" s="9">
        <v>43180</v>
      </c>
      <c r="D11502" s="14" t="s">
        <v>809</v>
      </c>
      <c r="E11502" s="1" t="s">
        <v>1816</v>
      </c>
      <c r="F11502" s="1">
        <v>2429</v>
      </c>
      <c r="G11502" s="1" t="s">
        <v>37</v>
      </c>
      <c r="H11502" s="1" t="s">
        <v>715</v>
      </c>
      <c r="I11502" s="12">
        <v>13</v>
      </c>
      <c r="J11502" s="11" t="s">
        <v>8727</v>
      </c>
      <c r="K11502" s="36" t="s">
        <v>8723</v>
      </c>
      <c r="L11502" s="42" t="s">
        <v>456</v>
      </c>
    </row>
    <row r="11503" spans="1:12">
      <c r="A11503" s="36">
        <v>2018</v>
      </c>
      <c r="B11503" s="14" t="s">
        <v>2747</v>
      </c>
      <c r="C11503" s="9">
        <v>43181</v>
      </c>
      <c r="D11503" s="14" t="s">
        <v>809</v>
      </c>
      <c r="E11503" s="1" t="s">
        <v>1816</v>
      </c>
      <c r="F11503" s="1">
        <v>2429</v>
      </c>
      <c r="G11503" s="1" t="s">
        <v>269</v>
      </c>
      <c r="H11503" s="11" t="s">
        <v>150</v>
      </c>
      <c r="I11503" s="12">
        <v>18</v>
      </c>
      <c r="J11503" s="11" t="s">
        <v>8728</v>
      </c>
      <c r="K11503" s="36" t="s">
        <v>8723</v>
      </c>
      <c r="L11503" s="42" t="s">
        <v>456</v>
      </c>
    </row>
    <row r="11504" spans="1:12">
      <c r="A11504" s="36">
        <v>2018</v>
      </c>
      <c r="B11504" s="14" t="s">
        <v>2747</v>
      </c>
      <c r="C11504" s="9">
        <v>43182</v>
      </c>
      <c r="D11504" s="14" t="s">
        <v>809</v>
      </c>
      <c r="E11504" s="1" t="s">
        <v>1816</v>
      </c>
      <c r="F11504" s="1">
        <v>2429</v>
      </c>
      <c r="G11504" s="1" t="s">
        <v>179</v>
      </c>
      <c r="H11504" s="1" t="s">
        <v>738</v>
      </c>
      <c r="I11504" s="12">
        <v>23</v>
      </c>
      <c r="J11504" s="11" t="s">
        <v>8729</v>
      </c>
      <c r="K11504" s="36" t="s">
        <v>8725</v>
      </c>
      <c r="L11504" s="42" t="s">
        <v>456</v>
      </c>
    </row>
    <row r="11505" spans="1:12">
      <c r="A11505" s="36">
        <v>2018</v>
      </c>
      <c r="B11505" s="14" t="s">
        <v>2747</v>
      </c>
      <c r="C11505" s="9">
        <v>43180</v>
      </c>
      <c r="D11505" s="14" t="s">
        <v>809</v>
      </c>
      <c r="E11505" s="1" t="s">
        <v>1816</v>
      </c>
      <c r="F11505" s="1">
        <v>2430</v>
      </c>
      <c r="G11505" s="1" t="s">
        <v>37</v>
      </c>
      <c r="H11505" s="1" t="s">
        <v>715</v>
      </c>
      <c r="I11505" s="12">
        <v>13</v>
      </c>
      <c r="J11505" s="11" t="s">
        <v>8730</v>
      </c>
      <c r="K11505" s="36" t="s">
        <v>8723</v>
      </c>
      <c r="L11505" s="42" t="s">
        <v>456</v>
      </c>
    </row>
    <row r="11506" spans="1:12">
      <c r="A11506" s="36">
        <v>2018</v>
      </c>
      <c r="B11506" s="14" t="s">
        <v>2747</v>
      </c>
      <c r="C11506" s="9">
        <v>43181</v>
      </c>
      <c r="D11506" s="14" t="s">
        <v>809</v>
      </c>
      <c r="E11506" s="1" t="s">
        <v>1816</v>
      </c>
      <c r="F11506" s="1">
        <v>2430</v>
      </c>
      <c r="G11506" s="1" t="s">
        <v>269</v>
      </c>
      <c r="H11506" s="11" t="s">
        <v>150</v>
      </c>
      <c r="I11506" s="12">
        <v>21</v>
      </c>
      <c r="J11506" s="11" t="s">
        <v>8731</v>
      </c>
      <c r="K11506" s="36" t="s">
        <v>8723</v>
      </c>
      <c r="L11506" s="42" t="s">
        <v>456</v>
      </c>
    </row>
    <row r="11507" spans="1:12">
      <c r="A11507" s="36">
        <v>2018</v>
      </c>
      <c r="B11507" s="14" t="s">
        <v>2747</v>
      </c>
      <c r="C11507" s="9">
        <v>43182</v>
      </c>
      <c r="D11507" s="14" t="s">
        <v>809</v>
      </c>
      <c r="E11507" s="1" t="s">
        <v>1816</v>
      </c>
      <c r="F11507" s="1">
        <v>2430</v>
      </c>
      <c r="G11507" s="1" t="s">
        <v>179</v>
      </c>
      <c r="H11507" s="1" t="s">
        <v>738</v>
      </c>
      <c r="I11507" s="12">
        <v>20</v>
      </c>
      <c r="J11507" s="11" t="s">
        <v>8732</v>
      </c>
      <c r="K11507" s="36" t="s">
        <v>8725</v>
      </c>
      <c r="L11507" s="42" t="s">
        <v>456</v>
      </c>
    </row>
    <row r="11508" spans="1:12">
      <c r="A11508" s="36">
        <v>2018</v>
      </c>
      <c r="B11508" s="14" t="s">
        <v>2747</v>
      </c>
      <c r="C11508" s="9">
        <v>43160</v>
      </c>
      <c r="D11508" s="14" t="s">
        <v>537</v>
      </c>
      <c r="E11508" s="1" t="s">
        <v>578</v>
      </c>
      <c r="F11508" s="1" t="s">
        <v>2114</v>
      </c>
      <c r="G11508" s="1" t="s">
        <v>269</v>
      </c>
      <c r="H11508" s="1" t="s">
        <v>156</v>
      </c>
      <c r="I11508" s="12">
        <v>166</v>
      </c>
      <c r="J11508" s="11" t="s">
        <v>8733</v>
      </c>
      <c r="K11508" s="36" t="s">
        <v>8734</v>
      </c>
      <c r="L11508" s="42" t="s">
        <v>582</v>
      </c>
    </row>
    <row r="11509" spans="1:12">
      <c r="A11509" s="36">
        <v>2018</v>
      </c>
      <c r="B11509" s="14" t="s">
        <v>2747</v>
      </c>
      <c r="C11509" s="9">
        <v>43160</v>
      </c>
      <c r="D11509" s="14" t="s">
        <v>537</v>
      </c>
      <c r="E11509" s="1" t="s">
        <v>578</v>
      </c>
      <c r="F11509" s="1" t="s">
        <v>2114</v>
      </c>
      <c r="G11509" s="1" t="s">
        <v>37</v>
      </c>
      <c r="H11509" s="1" t="s">
        <v>279</v>
      </c>
      <c r="I11509" s="12">
        <v>144</v>
      </c>
      <c r="J11509" s="11" t="s">
        <v>8735</v>
      </c>
      <c r="K11509" s="36" t="s">
        <v>8734</v>
      </c>
      <c r="L11509" s="42" t="s">
        <v>582</v>
      </c>
    </row>
    <row r="11510" spans="1:12">
      <c r="A11510" s="36">
        <v>2018</v>
      </c>
      <c r="B11510" s="14" t="s">
        <v>2747</v>
      </c>
      <c r="C11510" s="9">
        <v>43176</v>
      </c>
      <c r="D11510" s="14" t="s">
        <v>537</v>
      </c>
      <c r="E11510" s="1" t="s">
        <v>578</v>
      </c>
      <c r="F11510" s="1" t="s">
        <v>2114</v>
      </c>
      <c r="G11510" s="1" t="s">
        <v>269</v>
      </c>
      <c r="H11510" s="1" t="s">
        <v>156</v>
      </c>
      <c r="I11510" s="12">
        <v>187</v>
      </c>
      <c r="J11510" s="11" t="s">
        <v>8736</v>
      </c>
      <c r="K11510" s="36" t="s">
        <v>8226</v>
      </c>
      <c r="L11510" s="42" t="s">
        <v>582</v>
      </c>
    </row>
    <row r="11511" spans="1:12">
      <c r="A11511" s="36">
        <v>2018</v>
      </c>
      <c r="B11511" s="14" t="s">
        <v>2747</v>
      </c>
      <c r="C11511" s="9">
        <v>43176</v>
      </c>
      <c r="D11511" s="14" t="s">
        <v>537</v>
      </c>
      <c r="E11511" s="1" t="s">
        <v>578</v>
      </c>
      <c r="F11511" s="1" t="s">
        <v>2114</v>
      </c>
      <c r="G11511" s="1" t="s">
        <v>37</v>
      </c>
      <c r="H11511" s="1" t="s">
        <v>279</v>
      </c>
      <c r="I11511" s="12">
        <v>103</v>
      </c>
      <c r="J11511" s="11" t="s">
        <v>8737</v>
      </c>
      <c r="K11511" s="36" t="s">
        <v>8226</v>
      </c>
      <c r="L11511" s="42" t="s">
        <v>582</v>
      </c>
    </row>
    <row r="11512" spans="1:12">
      <c r="A11512" s="36">
        <v>2018</v>
      </c>
      <c r="B11512" s="14" t="s">
        <v>2747</v>
      </c>
      <c r="C11512" s="9">
        <v>43178</v>
      </c>
      <c r="D11512" s="14" t="s">
        <v>537</v>
      </c>
      <c r="E11512" s="1" t="s">
        <v>578</v>
      </c>
      <c r="F11512" s="1" t="s">
        <v>2114</v>
      </c>
      <c r="G11512" s="1" t="s">
        <v>37</v>
      </c>
      <c r="H11512" s="1" t="s">
        <v>279</v>
      </c>
      <c r="I11512" s="12">
        <v>75</v>
      </c>
      <c r="J11512" s="11" t="s">
        <v>8738</v>
      </c>
      <c r="K11512" s="36" t="s">
        <v>8226</v>
      </c>
      <c r="L11512" s="42" t="s">
        <v>582</v>
      </c>
    </row>
    <row r="11513" spans="1:12">
      <c r="A11513" s="36">
        <v>2018</v>
      </c>
      <c r="B11513" s="14" t="s">
        <v>2747</v>
      </c>
      <c r="C11513" s="9">
        <v>43180</v>
      </c>
      <c r="D11513" s="14" t="s">
        <v>537</v>
      </c>
      <c r="E11513" s="1" t="s">
        <v>578</v>
      </c>
      <c r="F11513" s="1" t="s">
        <v>2114</v>
      </c>
      <c r="G11513" s="1" t="s">
        <v>269</v>
      </c>
      <c r="H11513" s="1" t="s">
        <v>156</v>
      </c>
      <c r="I11513" s="12">
        <v>155</v>
      </c>
      <c r="J11513" s="11" t="s">
        <v>8739</v>
      </c>
      <c r="K11513" s="36" t="s">
        <v>584</v>
      </c>
      <c r="L11513" s="42" t="s">
        <v>582</v>
      </c>
    </row>
    <row r="11514" spans="1:12">
      <c r="A11514" s="36">
        <v>2018</v>
      </c>
      <c r="B11514" s="14" t="s">
        <v>2747</v>
      </c>
      <c r="C11514" s="9">
        <v>43180</v>
      </c>
      <c r="D11514" s="14" t="s">
        <v>537</v>
      </c>
      <c r="E11514" s="1" t="s">
        <v>578</v>
      </c>
      <c r="F11514" s="1" t="s">
        <v>2114</v>
      </c>
      <c r="G11514" s="1" t="s">
        <v>37</v>
      </c>
      <c r="H11514" s="1" t="s">
        <v>279</v>
      </c>
      <c r="I11514" s="12">
        <v>173</v>
      </c>
      <c r="J11514" s="11" t="s">
        <v>8740</v>
      </c>
      <c r="K11514" s="36" t="s">
        <v>8226</v>
      </c>
      <c r="L11514" s="42" t="s">
        <v>582</v>
      </c>
    </row>
    <row r="11515" spans="1:12">
      <c r="A11515" s="36">
        <v>2018</v>
      </c>
      <c r="B11515" s="14" t="s">
        <v>2747</v>
      </c>
      <c r="C11515" s="9">
        <v>43188</v>
      </c>
      <c r="D11515" s="14" t="s">
        <v>537</v>
      </c>
      <c r="E11515" s="1" t="s">
        <v>578</v>
      </c>
      <c r="F11515" s="1" t="s">
        <v>579</v>
      </c>
      <c r="G11515" s="1" t="s">
        <v>179</v>
      </c>
      <c r="H11515" s="1" t="s">
        <v>30</v>
      </c>
      <c r="I11515" s="12">
        <v>110</v>
      </c>
      <c r="J11515" s="11">
        <v>41876</v>
      </c>
      <c r="K11515" s="36" t="s">
        <v>8741</v>
      </c>
      <c r="L11515" s="42" t="s">
        <v>582</v>
      </c>
    </row>
    <row r="11516" spans="1:12">
      <c r="A11516" s="36">
        <v>2018</v>
      </c>
      <c r="B11516" s="14" t="s">
        <v>2747</v>
      </c>
      <c r="C11516" s="9">
        <v>43163</v>
      </c>
      <c r="D11516" s="14" t="s">
        <v>537</v>
      </c>
      <c r="E11516" s="1" t="s">
        <v>1127</v>
      </c>
      <c r="F11516" s="1" t="s">
        <v>593</v>
      </c>
      <c r="G11516" s="1" t="s">
        <v>37</v>
      </c>
      <c r="H11516" s="1" t="s">
        <v>453</v>
      </c>
      <c r="I11516" s="12">
        <v>3014</v>
      </c>
      <c r="J11516" s="11" t="s">
        <v>8742</v>
      </c>
      <c r="K11516" s="36" t="s">
        <v>8743</v>
      </c>
      <c r="L11516" s="42" t="s">
        <v>582</v>
      </c>
    </row>
    <row r="11517" spans="1:12">
      <c r="A11517" s="36">
        <v>2018</v>
      </c>
      <c r="B11517" s="14" t="s">
        <v>2747</v>
      </c>
      <c r="C11517" s="9">
        <v>43164</v>
      </c>
      <c r="D11517" s="14" t="s">
        <v>537</v>
      </c>
      <c r="E11517" s="1" t="s">
        <v>1127</v>
      </c>
      <c r="F11517" s="1" t="s">
        <v>593</v>
      </c>
      <c r="G11517" s="1" t="s">
        <v>137</v>
      </c>
      <c r="H11517" s="1" t="s">
        <v>650</v>
      </c>
      <c r="I11517" s="12">
        <v>860</v>
      </c>
      <c r="J11517" s="11">
        <v>3203</v>
      </c>
      <c r="K11517" s="36" t="s">
        <v>8744</v>
      </c>
      <c r="L11517" s="42" t="s">
        <v>582</v>
      </c>
    </row>
    <row r="11518" spans="1:12">
      <c r="A11518" s="36">
        <v>2018</v>
      </c>
      <c r="B11518" s="14" t="s">
        <v>2747</v>
      </c>
      <c r="C11518" s="9">
        <v>43164</v>
      </c>
      <c r="D11518" s="14" t="s">
        <v>537</v>
      </c>
      <c r="E11518" s="1" t="s">
        <v>1127</v>
      </c>
      <c r="F11518" s="1" t="s">
        <v>593</v>
      </c>
      <c r="G11518" s="1" t="s">
        <v>37</v>
      </c>
      <c r="H11518" s="1" t="s">
        <v>274</v>
      </c>
      <c r="I11518" s="12">
        <v>1323</v>
      </c>
      <c r="J11518" s="11" t="s">
        <v>8745</v>
      </c>
      <c r="K11518" s="36" t="s">
        <v>8744</v>
      </c>
      <c r="L11518" s="42" t="s">
        <v>582</v>
      </c>
    </row>
    <row r="11519" spans="1:12">
      <c r="A11519" s="36">
        <v>2018</v>
      </c>
      <c r="B11519" s="14" t="s">
        <v>2747</v>
      </c>
      <c r="C11519" s="9">
        <v>43166</v>
      </c>
      <c r="D11519" s="14" t="s">
        <v>537</v>
      </c>
      <c r="E11519" s="1" t="s">
        <v>1127</v>
      </c>
      <c r="F11519" s="1" t="s">
        <v>593</v>
      </c>
      <c r="G11519" s="1" t="s">
        <v>37</v>
      </c>
      <c r="H11519" s="1" t="s">
        <v>453</v>
      </c>
      <c r="I11519" s="12">
        <v>1447</v>
      </c>
      <c r="J11519" s="11" t="s">
        <v>8746</v>
      </c>
      <c r="K11519" s="36" t="s">
        <v>8744</v>
      </c>
      <c r="L11519" s="42" t="s">
        <v>582</v>
      </c>
    </row>
    <row r="11520" spans="1:12">
      <c r="A11520" s="36">
        <v>2018</v>
      </c>
      <c r="B11520" s="14" t="s">
        <v>2747</v>
      </c>
      <c r="C11520" s="9">
        <v>43170</v>
      </c>
      <c r="D11520" s="14" t="s">
        <v>537</v>
      </c>
      <c r="E11520" s="1" t="s">
        <v>1127</v>
      </c>
      <c r="F11520" s="1">
        <v>1204</v>
      </c>
      <c r="G11520" s="1" t="s">
        <v>7037</v>
      </c>
      <c r="H11520" s="11" t="s">
        <v>4037</v>
      </c>
      <c r="I11520" s="12">
        <v>735</v>
      </c>
      <c r="J11520" s="11">
        <v>576023</v>
      </c>
      <c r="K11520" s="36" t="s">
        <v>8229</v>
      </c>
      <c r="L11520" s="42" t="s">
        <v>582</v>
      </c>
    </row>
    <row r="11521" spans="1:12">
      <c r="A11521" s="36">
        <v>2018</v>
      </c>
      <c r="B11521" s="14" t="s">
        <v>2747</v>
      </c>
      <c r="C11521" s="9">
        <v>43175</v>
      </c>
      <c r="D11521" s="14" t="s">
        <v>537</v>
      </c>
      <c r="E11521" s="1" t="s">
        <v>1127</v>
      </c>
      <c r="F11521" s="1" t="s">
        <v>593</v>
      </c>
      <c r="G11521" s="1" t="s">
        <v>37</v>
      </c>
      <c r="H11521" s="1" t="s">
        <v>279</v>
      </c>
      <c r="I11521" s="12">
        <v>602</v>
      </c>
      <c r="J11521" s="11" t="s">
        <v>8747</v>
      </c>
      <c r="K11521" s="36" t="s">
        <v>8748</v>
      </c>
      <c r="L11521" s="42" t="s">
        <v>582</v>
      </c>
    </row>
    <row r="11522" spans="1:12">
      <c r="A11522" s="36">
        <v>2018</v>
      </c>
      <c r="B11522" s="14" t="s">
        <v>2747</v>
      </c>
      <c r="C11522" s="9">
        <v>43172</v>
      </c>
      <c r="D11522" s="14" t="s">
        <v>537</v>
      </c>
      <c r="E11522" s="1" t="s">
        <v>4640</v>
      </c>
      <c r="F11522" s="1" t="s">
        <v>605</v>
      </c>
      <c r="G11522" s="1" t="s">
        <v>37</v>
      </c>
      <c r="H11522" s="1" t="s">
        <v>453</v>
      </c>
      <c r="I11522" s="12">
        <v>5010</v>
      </c>
      <c r="J11522" s="11" t="s">
        <v>8749</v>
      </c>
      <c r="K11522" s="36" t="s">
        <v>8750</v>
      </c>
      <c r="L11522" s="42" t="s">
        <v>582</v>
      </c>
    </row>
    <row r="11523" spans="1:12">
      <c r="A11523" s="36">
        <v>2018</v>
      </c>
      <c r="B11523" s="14" t="s">
        <v>2747</v>
      </c>
      <c r="C11523" s="9">
        <v>43172</v>
      </c>
      <c r="D11523" s="14" t="s">
        <v>537</v>
      </c>
      <c r="E11523" s="1" t="s">
        <v>4640</v>
      </c>
      <c r="F11523" s="1" t="s">
        <v>605</v>
      </c>
      <c r="G11523" s="1" t="s">
        <v>37</v>
      </c>
      <c r="H11523" s="1" t="s">
        <v>453</v>
      </c>
      <c r="I11523" s="12">
        <v>9933</v>
      </c>
      <c r="J11523" s="11" t="s">
        <v>8751</v>
      </c>
      <c r="K11523" s="36" t="s">
        <v>8750</v>
      </c>
      <c r="L11523" s="42" t="s">
        <v>582</v>
      </c>
    </row>
    <row r="11524" spans="1:12">
      <c r="A11524" s="36">
        <v>2018</v>
      </c>
      <c r="B11524" s="14" t="s">
        <v>2747</v>
      </c>
      <c r="C11524" s="9">
        <v>43182</v>
      </c>
      <c r="D11524" s="14" t="s">
        <v>537</v>
      </c>
      <c r="E11524" s="1" t="s">
        <v>609</v>
      </c>
      <c r="F11524" s="1" t="s">
        <v>610</v>
      </c>
      <c r="G11524" s="1" t="s">
        <v>179</v>
      </c>
      <c r="H11524" s="1" t="s">
        <v>30</v>
      </c>
      <c r="I11524" s="12">
        <v>1208</v>
      </c>
      <c r="J11524" s="11">
        <v>42866</v>
      </c>
      <c r="K11524" s="36" t="s">
        <v>8752</v>
      </c>
      <c r="L11524" s="42" t="s">
        <v>582</v>
      </c>
    </row>
    <row r="11525" spans="1:12">
      <c r="A11525" s="36">
        <v>2018</v>
      </c>
      <c r="B11525" s="14" t="s">
        <v>2747</v>
      </c>
      <c r="C11525" s="9">
        <v>43185</v>
      </c>
      <c r="D11525" s="14" t="s">
        <v>537</v>
      </c>
      <c r="E11525" s="1" t="s">
        <v>609</v>
      </c>
      <c r="F11525" s="1" t="s">
        <v>610</v>
      </c>
      <c r="G11525" s="1" t="s">
        <v>179</v>
      </c>
      <c r="H11525" s="1" t="s">
        <v>30</v>
      </c>
      <c r="I11525" s="12">
        <v>1005</v>
      </c>
      <c r="J11525" s="11">
        <v>42863</v>
      </c>
      <c r="K11525" s="36" t="s">
        <v>8752</v>
      </c>
      <c r="L11525" s="42" t="s">
        <v>582</v>
      </c>
    </row>
    <row r="11526" spans="1:12">
      <c r="A11526" s="36">
        <v>2018</v>
      </c>
      <c r="B11526" s="14" t="s">
        <v>2747</v>
      </c>
      <c r="C11526" s="9">
        <v>43185</v>
      </c>
      <c r="D11526" s="14" t="s">
        <v>537</v>
      </c>
      <c r="E11526" s="1" t="s">
        <v>609</v>
      </c>
      <c r="F11526" s="1" t="s">
        <v>610</v>
      </c>
      <c r="G11526" s="1" t="s">
        <v>179</v>
      </c>
      <c r="H11526" s="1" t="s">
        <v>30</v>
      </c>
      <c r="I11526" s="12">
        <v>1750</v>
      </c>
      <c r="J11526" s="11">
        <v>42869</v>
      </c>
      <c r="K11526" s="36" t="s">
        <v>8752</v>
      </c>
      <c r="L11526" s="42" t="s">
        <v>582</v>
      </c>
    </row>
    <row r="11527" spans="1:12">
      <c r="A11527" s="36">
        <v>2018</v>
      </c>
      <c r="B11527" s="14" t="s">
        <v>2747</v>
      </c>
      <c r="C11527" s="9">
        <v>43188</v>
      </c>
      <c r="D11527" s="14" t="s">
        <v>537</v>
      </c>
      <c r="E11527" s="1" t="s">
        <v>609</v>
      </c>
      <c r="F11527" s="1" t="s">
        <v>610</v>
      </c>
      <c r="G11527" s="1" t="s">
        <v>269</v>
      </c>
      <c r="H11527" s="1" t="s">
        <v>183</v>
      </c>
      <c r="I11527" s="12">
        <v>882</v>
      </c>
      <c r="J11527" s="11" t="s">
        <v>8753</v>
      </c>
      <c r="K11527" s="36" t="s">
        <v>8754</v>
      </c>
      <c r="L11527" s="42" t="s">
        <v>582</v>
      </c>
    </row>
    <row r="11528" spans="1:12">
      <c r="A11528" s="36">
        <v>2018</v>
      </c>
      <c r="B11528" s="14" t="s">
        <v>2747</v>
      </c>
      <c r="C11528" s="9">
        <v>43160</v>
      </c>
      <c r="D11528" s="14" t="s">
        <v>537</v>
      </c>
      <c r="E11528" s="1" t="s">
        <v>609</v>
      </c>
      <c r="F11528" s="1" t="s">
        <v>3627</v>
      </c>
      <c r="G11528" s="1" t="s">
        <v>37</v>
      </c>
      <c r="H11528" s="1" t="s">
        <v>279</v>
      </c>
      <c r="I11528" s="12">
        <v>1624</v>
      </c>
      <c r="J11528" s="11" t="s">
        <v>8755</v>
      </c>
      <c r="K11528" s="36" t="s">
        <v>8756</v>
      </c>
      <c r="L11528" s="42" t="s">
        <v>582</v>
      </c>
    </row>
    <row r="11529" spans="1:12">
      <c r="A11529" s="36">
        <v>2018</v>
      </c>
      <c r="B11529" s="14" t="s">
        <v>2747</v>
      </c>
      <c r="C11529" s="9">
        <v>43160</v>
      </c>
      <c r="D11529" s="14" t="s">
        <v>537</v>
      </c>
      <c r="E11529" s="1" t="s">
        <v>609</v>
      </c>
      <c r="F11529" s="1" t="s">
        <v>3627</v>
      </c>
      <c r="G11529" s="1" t="s">
        <v>179</v>
      </c>
      <c r="H11529" s="1" t="s">
        <v>30</v>
      </c>
      <c r="I11529" s="12">
        <v>1149</v>
      </c>
      <c r="J11529" s="11">
        <v>42449</v>
      </c>
      <c r="K11529" s="36" t="s">
        <v>8756</v>
      </c>
      <c r="L11529" s="42" t="s">
        <v>582</v>
      </c>
    </row>
    <row r="11530" spans="1:12">
      <c r="A11530" s="36">
        <v>2018</v>
      </c>
      <c r="B11530" s="14" t="s">
        <v>2747</v>
      </c>
      <c r="C11530" s="9">
        <v>43162</v>
      </c>
      <c r="D11530" s="14" t="s">
        <v>537</v>
      </c>
      <c r="E11530" s="1" t="s">
        <v>609</v>
      </c>
      <c r="F11530" s="1" t="s">
        <v>3627</v>
      </c>
      <c r="G11530" s="1" t="s">
        <v>179</v>
      </c>
      <c r="H11530" s="1" t="s">
        <v>30</v>
      </c>
      <c r="I11530" s="12">
        <v>513</v>
      </c>
      <c r="J11530" s="11">
        <v>42488</v>
      </c>
      <c r="K11530" s="36" t="s">
        <v>8756</v>
      </c>
      <c r="L11530" s="42" t="s">
        <v>582</v>
      </c>
    </row>
    <row r="11531" spans="1:12">
      <c r="A11531" s="36">
        <v>2018</v>
      </c>
      <c r="B11531" s="14" t="s">
        <v>2747</v>
      </c>
      <c r="C11531" s="9">
        <v>43165</v>
      </c>
      <c r="D11531" s="14" t="s">
        <v>537</v>
      </c>
      <c r="E11531" s="1" t="s">
        <v>609</v>
      </c>
      <c r="F11531" s="1" t="s">
        <v>3627</v>
      </c>
      <c r="G11531" s="1" t="s">
        <v>179</v>
      </c>
      <c r="H11531" s="1" t="s">
        <v>30</v>
      </c>
      <c r="I11531" s="12">
        <v>1971</v>
      </c>
      <c r="J11531" s="11">
        <v>42524</v>
      </c>
      <c r="K11531" s="36" t="s">
        <v>8756</v>
      </c>
      <c r="L11531" s="42" t="s">
        <v>582</v>
      </c>
    </row>
    <row r="11532" spans="1:12">
      <c r="A11532" s="36">
        <v>2018</v>
      </c>
      <c r="B11532" s="14" t="s">
        <v>2747</v>
      </c>
      <c r="C11532" s="9">
        <v>43167</v>
      </c>
      <c r="D11532" s="14" t="s">
        <v>537</v>
      </c>
      <c r="E11532" s="1" t="s">
        <v>609</v>
      </c>
      <c r="F11532" s="1" t="s">
        <v>3627</v>
      </c>
      <c r="G11532" s="1" t="s">
        <v>269</v>
      </c>
      <c r="H11532" s="1" t="s">
        <v>183</v>
      </c>
      <c r="I11532" s="12">
        <v>1854</v>
      </c>
      <c r="J11532" s="11" t="s">
        <v>8757</v>
      </c>
      <c r="K11532" s="36" t="s">
        <v>3040</v>
      </c>
      <c r="L11532" s="42" t="s">
        <v>582</v>
      </c>
    </row>
    <row r="11533" spans="1:12">
      <c r="A11533" s="36">
        <v>2018</v>
      </c>
      <c r="B11533" s="14" t="s">
        <v>2747</v>
      </c>
      <c r="C11533" s="9">
        <v>43167</v>
      </c>
      <c r="D11533" s="14" t="s">
        <v>537</v>
      </c>
      <c r="E11533" s="1" t="s">
        <v>609</v>
      </c>
      <c r="F11533" s="1" t="s">
        <v>3627</v>
      </c>
      <c r="G11533" s="1" t="s">
        <v>269</v>
      </c>
      <c r="H11533" s="1" t="s">
        <v>183</v>
      </c>
      <c r="I11533" s="12">
        <v>940</v>
      </c>
      <c r="J11533" s="11" t="s">
        <v>8758</v>
      </c>
      <c r="K11533" s="36" t="s">
        <v>3040</v>
      </c>
      <c r="L11533" s="42" t="s">
        <v>582</v>
      </c>
    </row>
    <row r="11534" spans="1:12">
      <c r="A11534" s="36">
        <v>2018</v>
      </c>
      <c r="B11534" s="14" t="s">
        <v>2747</v>
      </c>
      <c r="C11534" s="9">
        <v>43169</v>
      </c>
      <c r="D11534" s="14" t="s">
        <v>537</v>
      </c>
      <c r="E11534" s="1" t="s">
        <v>609</v>
      </c>
      <c r="F11534" s="1" t="s">
        <v>3627</v>
      </c>
      <c r="G11534" s="1" t="s">
        <v>7037</v>
      </c>
      <c r="H11534" s="11" t="s">
        <v>4037</v>
      </c>
      <c r="I11534" s="12">
        <v>1702</v>
      </c>
      <c r="J11534" s="11">
        <v>575697</v>
      </c>
      <c r="K11534" s="36" t="s">
        <v>8754</v>
      </c>
      <c r="L11534" s="42" t="s">
        <v>582</v>
      </c>
    </row>
    <row r="11535" spans="1:12">
      <c r="A11535" s="36">
        <v>2018</v>
      </c>
      <c r="B11535" s="14" t="s">
        <v>2747</v>
      </c>
      <c r="C11535" s="9">
        <v>43170</v>
      </c>
      <c r="D11535" s="14" t="s">
        <v>537</v>
      </c>
      <c r="E11535" s="1" t="s">
        <v>609</v>
      </c>
      <c r="F11535" s="1">
        <v>1015</v>
      </c>
      <c r="G11535" s="1" t="s">
        <v>7037</v>
      </c>
      <c r="H11535" s="11" t="s">
        <v>4037</v>
      </c>
      <c r="I11535" s="12">
        <v>1930</v>
      </c>
      <c r="J11535" s="11">
        <v>576021</v>
      </c>
      <c r="K11535" s="36" t="s">
        <v>8759</v>
      </c>
      <c r="L11535" s="42" t="s">
        <v>582</v>
      </c>
    </row>
    <row r="11536" spans="1:12">
      <c r="A11536" s="36">
        <v>2018</v>
      </c>
      <c r="B11536" s="14" t="s">
        <v>2747</v>
      </c>
      <c r="C11536" s="9">
        <v>43171</v>
      </c>
      <c r="D11536" s="14" t="s">
        <v>537</v>
      </c>
      <c r="E11536" s="1" t="s">
        <v>609</v>
      </c>
      <c r="F11536" s="1" t="s">
        <v>3627</v>
      </c>
      <c r="G11536" s="1" t="s">
        <v>269</v>
      </c>
      <c r="H11536" s="11" t="s">
        <v>150</v>
      </c>
      <c r="I11536" s="12">
        <v>1588</v>
      </c>
      <c r="J11536" s="11" t="s">
        <v>8760</v>
      </c>
      <c r="K11536" s="36" t="s">
        <v>8761</v>
      </c>
      <c r="L11536" s="42" t="s">
        <v>582</v>
      </c>
    </row>
    <row r="11537" spans="1:12">
      <c r="A11537" s="36">
        <v>2018</v>
      </c>
      <c r="B11537" s="14" t="s">
        <v>2747</v>
      </c>
      <c r="C11537" s="9">
        <v>43171</v>
      </c>
      <c r="D11537" s="14" t="s">
        <v>537</v>
      </c>
      <c r="E11537" s="1" t="s">
        <v>609</v>
      </c>
      <c r="F11537" s="1">
        <v>1015</v>
      </c>
      <c r="G11537" s="1" t="s">
        <v>7037</v>
      </c>
      <c r="H11537" s="11" t="s">
        <v>4037</v>
      </c>
      <c r="I11537" s="12">
        <v>1774</v>
      </c>
      <c r="J11537" s="11">
        <v>576372</v>
      </c>
      <c r="K11537" s="36" t="s">
        <v>8759</v>
      </c>
      <c r="L11537" s="42" t="s">
        <v>582</v>
      </c>
    </row>
    <row r="11538" spans="1:12">
      <c r="A11538" s="36">
        <v>2018</v>
      </c>
      <c r="B11538" s="14" t="s">
        <v>2747</v>
      </c>
      <c r="C11538" s="9">
        <v>43173</v>
      </c>
      <c r="D11538" s="14" t="s">
        <v>537</v>
      </c>
      <c r="E11538" s="1" t="s">
        <v>609</v>
      </c>
      <c r="F11538" s="1" t="s">
        <v>3627</v>
      </c>
      <c r="G11538" s="1" t="s">
        <v>269</v>
      </c>
      <c r="H11538" s="1" t="s">
        <v>183</v>
      </c>
      <c r="I11538" s="12">
        <v>375</v>
      </c>
      <c r="J11538" s="11" t="s">
        <v>8762</v>
      </c>
      <c r="K11538" s="36" t="s">
        <v>8761</v>
      </c>
      <c r="L11538" s="42" t="s">
        <v>582</v>
      </c>
    </row>
    <row r="11539" spans="1:12">
      <c r="A11539" s="36">
        <v>2018</v>
      </c>
      <c r="B11539" s="14" t="s">
        <v>2747</v>
      </c>
      <c r="C11539" s="9">
        <v>43177</v>
      </c>
      <c r="D11539" s="14" t="s">
        <v>537</v>
      </c>
      <c r="E11539" s="1" t="s">
        <v>609</v>
      </c>
      <c r="F11539" s="1" t="s">
        <v>3627</v>
      </c>
      <c r="G11539" s="1" t="s">
        <v>179</v>
      </c>
      <c r="H11539" s="1" t="s">
        <v>30</v>
      </c>
      <c r="I11539" s="12">
        <v>1493</v>
      </c>
      <c r="J11539" s="11">
        <v>41761</v>
      </c>
      <c r="K11539" s="36" t="s">
        <v>8763</v>
      </c>
      <c r="L11539" s="42" t="s">
        <v>582</v>
      </c>
    </row>
    <row r="11540" spans="1:12">
      <c r="A11540" s="36">
        <v>2018</v>
      </c>
      <c r="B11540" s="14" t="s">
        <v>2747</v>
      </c>
      <c r="C11540" s="9">
        <v>43180</v>
      </c>
      <c r="D11540" s="14" t="s">
        <v>537</v>
      </c>
      <c r="E11540" s="1" t="s">
        <v>609</v>
      </c>
      <c r="F11540" s="1" t="s">
        <v>3627</v>
      </c>
      <c r="G11540" s="1" t="s">
        <v>269</v>
      </c>
      <c r="H11540" s="1" t="s">
        <v>183</v>
      </c>
      <c r="I11540" s="12">
        <v>1776</v>
      </c>
      <c r="J11540" s="11" t="s">
        <v>8764</v>
      </c>
      <c r="K11540" s="36" t="s">
        <v>4644</v>
      </c>
      <c r="L11540" s="42" t="s">
        <v>582</v>
      </c>
    </row>
    <row r="11541" spans="1:12">
      <c r="A11541" s="36">
        <v>2018</v>
      </c>
      <c r="B11541" s="14" t="s">
        <v>2747</v>
      </c>
      <c r="C11541" s="9">
        <v>43181</v>
      </c>
      <c r="D11541" s="14" t="s">
        <v>537</v>
      </c>
      <c r="E11541" s="1" t="s">
        <v>609</v>
      </c>
      <c r="F11541" s="1" t="s">
        <v>3627</v>
      </c>
      <c r="G11541" s="1" t="s">
        <v>269</v>
      </c>
      <c r="H11541" s="1" t="s">
        <v>183</v>
      </c>
      <c r="I11541" s="12">
        <v>2311</v>
      </c>
      <c r="J11541" s="11" t="s">
        <v>8765</v>
      </c>
      <c r="K11541" s="36" t="s">
        <v>8756</v>
      </c>
      <c r="L11541" s="42" t="s">
        <v>582</v>
      </c>
    </row>
    <row r="11542" spans="1:12">
      <c r="A11542" s="36">
        <v>2018</v>
      </c>
      <c r="B11542" s="14" t="s">
        <v>2747</v>
      </c>
      <c r="C11542" s="9">
        <v>43182</v>
      </c>
      <c r="D11542" s="14" t="s">
        <v>537</v>
      </c>
      <c r="E11542" s="1" t="s">
        <v>609</v>
      </c>
      <c r="F11542" s="1" t="s">
        <v>3627</v>
      </c>
      <c r="G11542" s="1" t="s">
        <v>510</v>
      </c>
      <c r="H11542" s="11" t="s">
        <v>2087</v>
      </c>
      <c r="I11542" s="12">
        <v>1059</v>
      </c>
      <c r="J11542" s="11">
        <v>1936</v>
      </c>
      <c r="K11542" s="36" t="s">
        <v>8756</v>
      </c>
      <c r="L11542" s="42" t="s">
        <v>582</v>
      </c>
    </row>
    <row r="11543" spans="1:12">
      <c r="A11543" s="36">
        <v>2018</v>
      </c>
      <c r="B11543" s="14" t="s">
        <v>2747</v>
      </c>
      <c r="C11543" s="9">
        <v>43184</v>
      </c>
      <c r="D11543" s="14" t="s">
        <v>537</v>
      </c>
      <c r="E11543" s="1" t="s">
        <v>609</v>
      </c>
      <c r="F11543" s="1" t="s">
        <v>3627</v>
      </c>
      <c r="G11543" s="1" t="s">
        <v>179</v>
      </c>
      <c r="H11543" s="1" t="s">
        <v>30</v>
      </c>
      <c r="I11543" s="12">
        <v>1599</v>
      </c>
      <c r="J11543" s="11">
        <v>42856</v>
      </c>
      <c r="K11543" s="36" t="s">
        <v>8766</v>
      </c>
      <c r="L11543" s="42" t="s">
        <v>582</v>
      </c>
    </row>
    <row r="11544" spans="1:12">
      <c r="A11544" s="36">
        <v>2018</v>
      </c>
      <c r="B11544" s="14" t="s">
        <v>2747</v>
      </c>
      <c r="C11544" s="9">
        <v>43186</v>
      </c>
      <c r="D11544" s="14" t="s">
        <v>537</v>
      </c>
      <c r="E11544" s="1" t="s">
        <v>609</v>
      </c>
      <c r="F11544" s="1" t="s">
        <v>3627</v>
      </c>
      <c r="G11544" s="1" t="s">
        <v>269</v>
      </c>
      <c r="H11544" s="1" t="s">
        <v>183</v>
      </c>
      <c r="I11544" s="12">
        <v>2019</v>
      </c>
      <c r="J11544" s="11" t="s">
        <v>8767</v>
      </c>
      <c r="K11544" s="36" t="s">
        <v>8768</v>
      </c>
      <c r="L11544" s="42" t="s">
        <v>582</v>
      </c>
    </row>
    <row r="11545" spans="1:12">
      <c r="A11545" s="36">
        <v>2018</v>
      </c>
      <c r="B11545" s="14" t="s">
        <v>2747</v>
      </c>
      <c r="C11545" s="9">
        <v>43187</v>
      </c>
      <c r="D11545" s="14" t="s">
        <v>537</v>
      </c>
      <c r="E11545" s="1" t="s">
        <v>609</v>
      </c>
      <c r="F11545" s="1" t="s">
        <v>3627</v>
      </c>
      <c r="G11545" s="1" t="s">
        <v>37</v>
      </c>
      <c r="H11545" s="11" t="s">
        <v>1962</v>
      </c>
      <c r="I11545" s="12">
        <v>592</v>
      </c>
      <c r="J11545" s="11" t="s">
        <v>8769</v>
      </c>
      <c r="K11545" s="36" t="s">
        <v>8768</v>
      </c>
      <c r="L11545" s="42" t="s">
        <v>582</v>
      </c>
    </row>
    <row r="11546" spans="1:12">
      <c r="A11546" s="36">
        <v>2018</v>
      </c>
      <c r="B11546" s="14" t="s">
        <v>2747</v>
      </c>
      <c r="C11546" s="9">
        <v>43163</v>
      </c>
      <c r="D11546" s="14" t="s">
        <v>537</v>
      </c>
      <c r="E11546" s="1" t="s">
        <v>636</v>
      </c>
      <c r="F11546" s="1" t="s">
        <v>1178</v>
      </c>
      <c r="G11546" s="1" t="s">
        <v>269</v>
      </c>
      <c r="H11546" s="1" t="s">
        <v>183</v>
      </c>
      <c r="I11546" s="12">
        <v>164</v>
      </c>
      <c r="J11546" s="11" t="s">
        <v>8770</v>
      </c>
      <c r="K11546" s="36" t="s">
        <v>5972</v>
      </c>
      <c r="L11546" s="42" t="s">
        <v>582</v>
      </c>
    </row>
    <row r="11547" spans="1:12">
      <c r="A11547" s="36">
        <v>2018</v>
      </c>
      <c r="B11547" s="14" t="s">
        <v>2747</v>
      </c>
      <c r="C11547" s="9">
        <v>43163</v>
      </c>
      <c r="D11547" s="14" t="s">
        <v>537</v>
      </c>
      <c r="E11547" s="1" t="s">
        <v>636</v>
      </c>
      <c r="F11547" s="1" t="s">
        <v>1178</v>
      </c>
      <c r="G11547" s="1" t="s">
        <v>179</v>
      </c>
      <c r="H11547" s="1" t="s">
        <v>183</v>
      </c>
      <c r="I11547" s="12">
        <v>490</v>
      </c>
      <c r="J11547" s="11">
        <v>42504</v>
      </c>
      <c r="K11547" s="36" t="s">
        <v>5972</v>
      </c>
      <c r="L11547" s="42" t="s">
        <v>582</v>
      </c>
    </row>
    <row r="11548" spans="1:12">
      <c r="A11548" s="36">
        <v>2018</v>
      </c>
      <c r="B11548" s="14" t="s">
        <v>2747</v>
      </c>
      <c r="C11548" s="9">
        <v>43163</v>
      </c>
      <c r="D11548" s="14" t="s">
        <v>537</v>
      </c>
      <c r="E11548" s="1" t="s">
        <v>636</v>
      </c>
      <c r="F11548" s="1" t="s">
        <v>1178</v>
      </c>
      <c r="G11548" s="1" t="s">
        <v>510</v>
      </c>
      <c r="H11548" s="11" t="s">
        <v>2087</v>
      </c>
      <c r="I11548" s="12">
        <v>375</v>
      </c>
      <c r="J11548" s="11">
        <v>1905</v>
      </c>
      <c r="K11548" s="36" t="s">
        <v>5972</v>
      </c>
      <c r="L11548" s="42" t="s">
        <v>582</v>
      </c>
    </row>
    <row r="11549" spans="1:12">
      <c r="A11549" s="36">
        <v>2018</v>
      </c>
      <c r="B11549" s="14" t="s">
        <v>2747</v>
      </c>
      <c r="C11549" s="9">
        <v>43165</v>
      </c>
      <c r="D11549" s="14" t="s">
        <v>537</v>
      </c>
      <c r="E11549" s="1" t="s">
        <v>636</v>
      </c>
      <c r="F11549" s="1" t="s">
        <v>1178</v>
      </c>
      <c r="G11549" s="1" t="s">
        <v>269</v>
      </c>
      <c r="H11549" s="1" t="s">
        <v>183</v>
      </c>
      <c r="I11549" s="12">
        <v>123</v>
      </c>
      <c r="J11549" s="11" t="s">
        <v>8771</v>
      </c>
      <c r="K11549" s="36" t="s">
        <v>4187</v>
      </c>
      <c r="L11549" s="42" t="s">
        <v>582</v>
      </c>
    </row>
    <row r="11550" spans="1:12">
      <c r="A11550" s="36">
        <v>2018</v>
      </c>
      <c r="B11550" s="14" t="s">
        <v>2747</v>
      </c>
      <c r="C11550" s="9">
        <v>43165</v>
      </c>
      <c r="D11550" s="14" t="s">
        <v>537</v>
      </c>
      <c r="E11550" s="1" t="s">
        <v>636</v>
      </c>
      <c r="F11550" s="1" t="s">
        <v>1178</v>
      </c>
      <c r="G11550" s="1" t="s">
        <v>179</v>
      </c>
      <c r="H11550" s="1" t="s">
        <v>30</v>
      </c>
      <c r="I11550" s="12">
        <v>480</v>
      </c>
      <c r="J11550" s="11">
        <v>42537</v>
      </c>
      <c r="K11550" s="36" t="s">
        <v>4187</v>
      </c>
      <c r="L11550" s="42" t="s">
        <v>582</v>
      </c>
    </row>
    <row r="11551" spans="1:12">
      <c r="A11551" s="36">
        <v>2018</v>
      </c>
      <c r="B11551" s="14" t="s">
        <v>2747</v>
      </c>
      <c r="C11551" s="9">
        <v>43166</v>
      </c>
      <c r="D11551" s="14" t="s">
        <v>537</v>
      </c>
      <c r="E11551" s="1" t="s">
        <v>636</v>
      </c>
      <c r="F11551" s="1" t="s">
        <v>1178</v>
      </c>
      <c r="G11551" s="1" t="s">
        <v>179</v>
      </c>
      <c r="H11551" s="1" t="s">
        <v>30</v>
      </c>
      <c r="I11551" s="12">
        <v>110</v>
      </c>
      <c r="J11551" s="11">
        <v>42544</v>
      </c>
      <c r="K11551" s="36" t="s">
        <v>8772</v>
      </c>
      <c r="L11551" s="42" t="s">
        <v>582</v>
      </c>
    </row>
    <row r="11552" spans="1:12">
      <c r="A11552" s="36">
        <v>2018</v>
      </c>
      <c r="B11552" s="14" t="s">
        <v>2747</v>
      </c>
      <c r="C11552" s="9">
        <v>43166</v>
      </c>
      <c r="D11552" s="14" t="s">
        <v>537</v>
      </c>
      <c r="E11552" s="1" t="s">
        <v>636</v>
      </c>
      <c r="F11552" s="1" t="s">
        <v>1178</v>
      </c>
      <c r="G11552" s="1" t="s">
        <v>37</v>
      </c>
      <c r="H11552" s="1" t="s">
        <v>453</v>
      </c>
      <c r="I11552" s="12">
        <v>315</v>
      </c>
      <c r="J11552" s="11" t="s">
        <v>8773</v>
      </c>
      <c r="K11552" s="36" t="s">
        <v>5972</v>
      </c>
      <c r="L11552" s="42" t="s">
        <v>582</v>
      </c>
    </row>
    <row r="11553" spans="1:12">
      <c r="A11553" s="36">
        <v>2018</v>
      </c>
      <c r="B11553" s="14" t="s">
        <v>2747</v>
      </c>
      <c r="C11553" s="9">
        <v>43168</v>
      </c>
      <c r="D11553" s="14" t="s">
        <v>537</v>
      </c>
      <c r="E11553" s="1" t="s">
        <v>636</v>
      </c>
      <c r="F11553" s="1" t="s">
        <v>1178</v>
      </c>
      <c r="G11553" s="1" t="s">
        <v>269</v>
      </c>
      <c r="H11553" s="1" t="s">
        <v>183</v>
      </c>
      <c r="I11553" s="12">
        <v>520</v>
      </c>
      <c r="J11553" s="11" t="s">
        <v>8774</v>
      </c>
      <c r="K11553" s="36" t="s">
        <v>3634</v>
      </c>
      <c r="L11553" s="42" t="s">
        <v>582</v>
      </c>
    </row>
    <row r="11554" spans="1:12">
      <c r="A11554" s="36">
        <v>2018</v>
      </c>
      <c r="B11554" s="14" t="s">
        <v>2747</v>
      </c>
      <c r="C11554" s="9">
        <v>43168</v>
      </c>
      <c r="D11554" s="14" t="s">
        <v>537</v>
      </c>
      <c r="E11554" s="1" t="s">
        <v>636</v>
      </c>
      <c r="F11554" s="1" t="s">
        <v>1178</v>
      </c>
      <c r="G11554" s="1" t="s">
        <v>269</v>
      </c>
      <c r="H11554" s="1" t="s">
        <v>183</v>
      </c>
      <c r="I11554" s="12">
        <v>435</v>
      </c>
      <c r="J11554" s="11" t="s">
        <v>8775</v>
      </c>
      <c r="K11554" s="36" t="s">
        <v>3634</v>
      </c>
      <c r="L11554" s="42" t="s">
        <v>582</v>
      </c>
    </row>
    <row r="11555" spans="1:12">
      <c r="A11555" s="36">
        <v>2018</v>
      </c>
      <c r="B11555" s="14" t="s">
        <v>2747</v>
      </c>
      <c r="C11555" s="9">
        <v>43169</v>
      </c>
      <c r="D11555" s="14" t="s">
        <v>537</v>
      </c>
      <c r="E11555" s="1" t="s">
        <v>636</v>
      </c>
      <c r="F11555" s="1" t="s">
        <v>1178</v>
      </c>
      <c r="G11555" s="1" t="s">
        <v>179</v>
      </c>
      <c r="H11555" s="1" t="s">
        <v>30</v>
      </c>
      <c r="I11555" s="12">
        <v>642</v>
      </c>
      <c r="J11555" s="11">
        <v>42595</v>
      </c>
      <c r="K11555" s="36" t="s">
        <v>1213</v>
      </c>
      <c r="L11555" s="42" t="s">
        <v>582</v>
      </c>
    </row>
    <row r="11556" spans="1:12">
      <c r="A11556" s="36">
        <v>2018</v>
      </c>
      <c r="B11556" s="14" t="s">
        <v>2747</v>
      </c>
      <c r="C11556" s="9">
        <v>43169</v>
      </c>
      <c r="D11556" s="14" t="s">
        <v>537</v>
      </c>
      <c r="E11556" s="1" t="s">
        <v>636</v>
      </c>
      <c r="F11556" s="1" t="s">
        <v>1178</v>
      </c>
      <c r="G11556" s="1" t="s">
        <v>179</v>
      </c>
      <c r="H11556" s="1" t="s">
        <v>30</v>
      </c>
      <c r="I11556" s="12">
        <v>145</v>
      </c>
      <c r="J11556" s="11">
        <v>42593</v>
      </c>
      <c r="K11556" s="36" t="s">
        <v>1213</v>
      </c>
      <c r="L11556" s="42" t="s">
        <v>582</v>
      </c>
    </row>
    <row r="11557" spans="1:12">
      <c r="A11557" s="36">
        <v>2018</v>
      </c>
      <c r="B11557" s="14" t="s">
        <v>2747</v>
      </c>
      <c r="C11557" s="9">
        <v>43169</v>
      </c>
      <c r="D11557" s="14" t="s">
        <v>537</v>
      </c>
      <c r="E11557" s="1" t="s">
        <v>636</v>
      </c>
      <c r="F11557" s="1">
        <v>1281</v>
      </c>
      <c r="G11557" s="1" t="s">
        <v>7037</v>
      </c>
      <c r="H11557" s="11" t="s">
        <v>4037</v>
      </c>
      <c r="I11557" s="12">
        <v>370</v>
      </c>
      <c r="J11557" s="11">
        <v>575552</v>
      </c>
      <c r="K11557" s="36" t="s">
        <v>5104</v>
      </c>
      <c r="L11557" s="42" t="s">
        <v>582</v>
      </c>
    </row>
    <row r="11558" spans="1:12">
      <c r="A11558" s="36">
        <v>2018</v>
      </c>
      <c r="B11558" s="14" t="s">
        <v>2747</v>
      </c>
      <c r="C11558" s="9">
        <v>43170</v>
      </c>
      <c r="D11558" s="14" t="s">
        <v>537</v>
      </c>
      <c r="E11558" s="1" t="s">
        <v>636</v>
      </c>
      <c r="F11558" s="1">
        <v>1281</v>
      </c>
      <c r="G11558" s="1" t="s">
        <v>179</v>
      </c>
      <c r="H11558" s="1" t="s">
        <v>281</v>
      </c>
      <c r="I11558" s="12">
        <v>86</v>
      </c>
      <c r="J11558" s="11">
        <v>71907</v>
      </c>
      <c r="K11558" s="36" t="s">
        <v>8776</v>
      </c>
      <c r="L11558" s="42" t="s">
        <v>582</v>
      </c>
    </row>
    <row r="11559" spans="1:12">
      <c r="A11559" s="36">
        <v>2018</v>
      </c>
      <c r="B11559" s="14" t="s">
        <v>2747</v>
      </c>
      <c r="C11559" s="9">
        <v>43170</v>
      </c>
      <c r="D11559" s="14" t="s">
        <v>537</v>
      </c>
      <c r="E11559" s="1" t="s">
        <v>636</v>
      </c>
      <c r="F11559" s="1" t="s">
        <v>1178</v>
      </c>
      <c r="G11559" s="1" t="s">
        <v>179</v>
      </c>
      <c r="H11559" s="1" t="s">
        <v>30</v>
      </c>
      <c r="I11559" s="12">
        <v>300</v>
      </c>
      <c r="J11559" s="11">
        <v>42628</v>
      </c>
      <c r="K11559" s="36" t="s">
        <v>8776</v>
      </c>
      <c r="L11559" s="42" t="s">
        <v>582</v>
      </c>
    </row>
    <row r="11560" spans="1:12">
      <c r="A11560" s="36">
        <v>2018</v>
      </c>
      <c r="B11560" s="14" t="s">
        <v>2747</v>
      </c>
      <c r="C11560" s="9">
        <v>43171</v>
      </c>
      <c r="D11560" s="14" t="s">
        <v>537</v>
      </c>
      <c r="E11560" s="1" t="s">
        <v>636</v>
      </c>
      <c r="F11560" s="1">
        <v>1281</v>
      </c>
      <c r="G11560" s="1" t="s">
        <v>7037</v>
      </c>
      <c r="H11560" s="11" t="s">
        <v>4037</v>
      </c>
      <c r="I11560" s="12">
        <v>352</v>
      </c>
      <c r="J11560" s="11">
        <v>576368</v>
      </c>
      <c r="K11560" s="36" t="s">
        <v>5104</v>
      </c>
      <c r="L11560" s="42" t="s">
        <v>582</v>
      </c>
    </row>
    <row r="11561" spans="1:12">
      <c r="A11561" s="36">
        <v>2018</v>
      </c>
      <c r="B11561" s="14" t="s">
        <v>2747</v>
      </c>
      <c r="C11561" s="9">
        <v>43172</v>
      </c>
      <c r="D11561" s="14" t="s">
        <v>537</v>
      </c>
      <c r="E11561" s="1" t="s">
        <v>636</v>
      </c>
      <c r="F11561" s="1" t="s">
        <v>1178</v>
      </c>
      <c r="G11561" s="1" t="s">
        <v>137</v>
      </c>
      <c r="H11561" s="1" t="s">
        <v>138</v>
      </c>
      <c r="I11561" s="12">
        <v>150</v>
      </c>
      <c r="J11561" s="11">
        <v>3824</v>
      </c>
      <c r="K11561" s="36" t="s">
        <v>8777</v>
      </c>
      <c r="L11561" s="42" t="s">
        <v>582</v>
      </c>
    </row>
    <row r="11562" spans="1:12">
      <c r="A11562" s="36">
        <v>2018</v>
      </c>
      <c r="B11562" s="14" t="s">
        <v>2747</v>
      </c>
      <c r="C11562" s="9">
        <v>43172</v>
      </c>
      <c r="D11562" s="14" t="s">
        <v>537</v>
      </c>
      <c r="E11562" s="1" t="s">
        <v>636</v>
      </c>
      <c r="F11562" s="1" t="s">
        <v>1178</v>
      </c>
      <c r="G11562" s="1" t="s">
        <v>179</v>
      </c>
      <c r="H11562" s="1" t="s">
        <v>30</v>
      </c>
      <c r="I11562" s="12">
        <v>186</v>
      </c>
      <c r="J11562" s="11">
        <v>42653</v>
      </c>
      <c r="K11562" s="36" t="s">
        <v>8777</v>
      </c>
      <c r="L11562" s="42" t="s">
        <v>582</v>
      </c>
    </row>
    <row r="11563" spans="1:12">
      <c r="A11563" s="36">
        <v>2018</v>
      </c>
      <c r="B11563" s="14" t="s">
        <v>2747</v>
      </c>
      <c r="C11563" s="9">
        <v>43172</v>
      </c>
      <c r="D11563" s="14" t="s">
        <v>537</v>
      </c>
      <c r="E11563" s="1" t="s">
        <v>636</v>
      </c>
      <c r="F11563" s="1" t="s">
        <v>1178</v>
      </c>
      <c r="G11563" s="1" t="s">
        <v>179</v>
      </c>
      <c r="H11563" s="1" t="s">
        <v>30</v>
      </c>
      <c r="I11563" s="12">
        <v>150</v>
      </c>
      <c r="J11563" s="11">
        <v>42658</v>
      </c>
      <c r="K11563" s="36" t="s">
        <v>8777</v>
      </c>
      <c r="L11563" s="42" t="s">
        <v>582</v>
      </c>
    </row>
    <row r="11564" spans="1:12">
      <c r="A11564" s="36">
        <v>2018</v>
      </c>
      <c r="B11564" s="14" t="s">
        <v>2747</v>
      </c>
      <c r="C11564" s="9">
        <v>43173</v>
      </c>
      <c r="D11564" s="14" t="s">
        <v>537</v>
      </c>
      <c r="E11564" s="1" t="s">
        <v>636</v>
      </c>
      <c r="F11564" s="1" t="s">
        <v>1178</v>
      </c>
      <c r="G11564" s="1" t="s">
        <v>269</v>
      </c>
      <c r="H11564" s="1" t="s">
        <v>270</v>
      </c>
      <c r="I11564" s="12">
        <v>200</v>
      </c>
      <c r="J11564" s="11" t="s">
        <v>8778</v>
      </c>
      <c r="K11564" s="36" t="s">
        <v>2364</v>
      </c>
      <c r="L11564" s="42" t="s">
        <v>582</v>
      </c>
    </row>
    <row r="11565" spans="1:12">
      <c r="A11565" s="36">
        <v>2018</v>
      </c>
      <c r="B11565" s="14" t="s">
        <v>2747</v>
      </c>
      <c r="C11565" s="9">
        <v>43174</v>
      </c>
      <c r="D11565" s="14" t="s">
        <v>537</v>
      </c>
      <c r="E11565" s="1" t="s">
        <v>636</v>
      </c>
      <c r="F11565" s="1" t="s">
        <v>1178</v>
      </c>
      <c r="G11565" s="1" t="s">
        <v>269</v>
      </c>
      <c r="H11565" s="1" t="s">
        <v>183</v>
      </c>
      <c r="I11565" s="12">
        <v>276</v>
      </c>
      <c r="J11565" s="11" t="s">
        <v>8779</v>
      </c>
      <c r="K11565" s="36" t="s">
        <v>653</v>
      </c>
      <c r="L11565" s="42" t="s">
        <v>582</v>
      </c>
    </row>
    <row r="11566" spans="1:12">
      <c r="A11566" s="36">
        <v>2018</v>
      </c>
      <c r="B11566" s="14" t="s">
        <v>2747</v>
      </c>
      <c r="C11566" s="9">
        <v>43174</v>
      </c>
      <c r="D11566" s="14" t="s">
        <v>537</v>
      </c>
      <c r="E11566" s="1" t="s">
        <v>636</v>
      </c>
      <c r="F11566" s="1" t="s">
        <v>1178</v>
      </c>
      <c r="G11566" s="1" t="s">
        <v>37</v>
      </c>
      <c r="H11566" s="11" t="s">
        <v>1962</v>
      </c>
      <c r="I11566" s="12">
        <v>241</v>
      </c>
      <c r="J11566" s="11" t="s">
        <v>8780</v>
      </c>
      <c r="K11566" s="36" t="s">
        <v>653</v>
      </c>
      <c r="L11566" s="42" t="s">
        <v>582</v>
      </c>
    </row>
    <row r="11567" spans="1:12">
      <c r="A11567" s="36">
        <v>2018</v>
      </c>
      <c r="B11567" s="14" t="s">
        <v>2747</v>
      </c>
      <c r="C11567" s="9">
        <v>43175</v>
      </c>
      <c r="D11567" s="14" t="s">
        <v>537</v>
      </c>
      <c r="E11567" s="1" t="s">
        <v>636</v>
      </c>
      <c r="F11567" s="1" t="s">
        <v>1178</v>
      </c>
      <c r="G11567" s="1" t="s">
        <v>269</v>
      </c>
      <c r="H11567" s="1" t="s">
        <v>183</v>
      </c>
      <c r="I11567" s="12">
        <v>632</v>
      </c>
      <c r="J11567" s="11" t="s">
        <v>8781</v>
      </c>
      <c r="K11567" s="36" t="s">
        <v>8782</v>
      </c>
      <c r="L11567" s="42" t="s">
        <v>582</v>
      </c>
    </row>
    <row r="11568" spans="1:12">
      <c r="A11568" s="36">
        <v>2018</v>
      </c>
      <c r="B11568" s="14" t="s">
        <v>2747</v>
      </c>
      <c r="C11568" s="9">
        <v>43177</v>
      </c>
      <c r="D11568" s="14" t="s">
        <v>537</v>
      </c>
      <c r="E11568" s="1" t="s">
        <v>636</v>
      </c>
      <c r="F11568" s="1">
        <v>1281</v>
      </c>
      <c r="G11568" s="1" t="s">
        <v>179</v>
      </c>
      <c r="H11568" s="1" t="s">
        <v>30</v>
      </c>
      <c r="I11568" s="12">
        <v>230</v>
      </c>
      <c r="J11568" s="11">
        <v>42767</v>
      </c>
      <c r="K11568" s="36" t="s">
        <v>8782</v>
      </c>
      <c r="L11568" s="42" t="s">
        <v>582</v>
      </c>
    </row>
    <row r="11569" spans="1:12">
      <c r="A11569" s="36">
        <v>2018</v>
      </c>
      <c r="B11569" s="14" t="s">
        <v>2747</v>
      </c>
      <c r="C11569" s="9">
        <v>43179</v>
      </c>
      <c r="D11569" s="14" t="s">
        <v>537</v>
      </c>
      <c r="E11569" s="1" t="s">
        <v>636</v>
      </c>
      <c r="F11569" s="1">
        <v>1281</v>
      </c>
      <c r="G11569" s="1" t="s">
        <v>179</v>
      </c>
      <c r="H11569" s="1" t="s">
        <v>30</v>
      </c>
      <c r="I11569" s="12">
        <v>183</v>
      </c>
      <c r="J11569" s="11">
        <v>42780</v>
      </c>
      <c r="K11569" s="36" t="s">
        <v>8783</v>
      </c>
      <c r="L11569" s="42" t="s">
        <v>582</v>
      </c>
    </row>
    <row r="11570" spans="1:12">
      <c r="A11570" s="36">
        <v>2018</v>
      </c>
      <c r="B11570" s="14" t="s">
        <v>2747</v>
      </c>
      <c r="C11570" s="9">
        <v>43179</v>
      </c>
      <c r="D11570" s="14" t="s">
        <v>537</v>
      </c>
      <c r="E11570" s="1" t="s">
        <v>636</v>
      </c>
      <c r="F11570" s="1">
        <v>1281</v>
      </c>
      <c r="G11570" s="1" t="s">
        <v>179</v>
      </c>
      <c r="H11570" s="1" t="s">
        <v>30</v>
      </c>
      <c r="I11570" s="12">
        <v>173</v>
      </c>
      <c r="J11570" s="11">
        <v>42783</v>
      </c>
      <c r="K11570" s="36" t="s">
        <v>8783</v>
      </c>
      <c r="L11570" s="42" t="s">
        <v>582</v>
      </c>
    </row>
    <row r="11571" spans="1:12">
      <c r="A11571" s="36">
        <v>2018</v>
      </c>
      <c r="B11571" s="14" t="s">
        <v>2747</v>
      </c>
      <c r="C11571" s="9">
        <v>43182</v>
      </c>
      <c r="D11571" s="14" t="s">
        <v>537</v>
      </c>
      <c r="E11571" s="1" t="s">
        <v>636</v>
      </c>
      <c r="F11571" s="1" t="s">
        <v>1178</v>
      </c>
      <c r="G11571" s="1" t="s">
        <v>269</v>
      </c>
      <c r="H11571" s="11" t="s">
        <v>95</v>
      </c>
      <c r="I11571" s="12">
        <v>480.1</v>
      </c>
      <c r="J11571" s="11" t="s">
        <v>8784</v>
      </c>
      <c r="K11571" s="36" t="s">
        <v>653</v>
      </c>
      <c r="L11571" s="42" t="s">
        <v>582</v>
      </c>
    </row>
    <row r="11572" spans="1:12">
      <c r="A11572" s="36">
        <v>2018</v>
      </c>
      <c r="B11572" s="14" t="s">
        <v>2747</v>
      </c>
      <c r="C11572" s="9">
        <v>43160</v>
      </c>
      <c r="D11572" s="14" t="s">
        <v>537</v>
      </c>
      <c r="E11572" s="1" t="s">
        <v>636</v>
      </c>
      <c r="F11572" s="1" t="s">
        <v>659</v>
      </c>
      <c r="G11572" s="1" t="s">
        <v>179</v>
      </c>
      <c r="H11572" s="1" t="s">
        <v>30</v>
      </c>
      <c r="I11572" s="12">
        <v>465</v>
      </c>
      <c r="J11572" s="11">
        <v>42447</v>
      </c>
      <c r="K11572" s="36" t="s">
        <v>4187</v>
      </c>
      <c r="L11572" s="42" t="s">
        <v>582</v>
      </c>
    </row>
    <row r="11573" spans="1:12">
      <c r="A11573" s="36">
        <v>2018</v>
      </c>
      <c r="B11573" s="14" t="s">
        <v>2747</v>
      </c>
      <c r="C11573" s="9">
        <v>43160</v>
      </c>
      <c r="D11573" s="14" t="s">
        <v>537</v>
      </c>
      <c r="E11573" s="1" t="s">
        <v>636</v>
      </c>
      <c r="F11573" s="1" t="s">
        <v>659</v>
      </c>
      <c r="G11573" s="1" t="s">
        <v>179</v>
      </c>
      <c r="H11573" s="1" t="s">
        <v>30</v>
      </c>
      <c r="I11573" s="12">
        <v>250</v>
      </c>
      <c r="J11573" s="11">
        <v>42444</v>
      </c>
      <c r="K11573" s="36" t="s">
        <v>4187</v>
      </c>
      <c r="L11573" s="42" t="s">
        <v>582</v>
      </c>
    </row>
    <row r="11574" spans="1:12">
      <c r="A11574" s="36">
        <v>2018</v>
      </c>
      <c r="B11574" s="14" t="s">
        <v>2747</v>
      </c>
      <c r="C11574" s="9">
        <v>43160</v>
      </c>
      <c r="D11574" s="14" t="s">
        <v>537</v>
      </c>
      <c r="E11574" s="1" t="s">
        <v>636</v>
      </c>
      <c r="F11574" s="1" t="s">
        <v>659</v>
      </c>
      <c r="G11574" s="1" t="s">
        <v>179</v>
      </c>
      <c r="H11574" s="1" t="s">
        <v>281</v>
      </c>
      <c r="I11574" s="12">
        <v>177</v>
      </c>
      <c r="J11574" s="11">
        <v>70875</v>
      </c>
      <c r="K11574" s="36" t="s">
        <v>2364</v>
      </c>
      <c r="L11574" s="42" t="s">
        <v>582</v>
      </c>
    </row>
    <row r="11575" spans="1:12">
      <c r="A11575" s="36">
        <v>2018</v>
      </c>
      <c r="B11575" s="14" t="s">
        <v>2747</v>
      </c>
      <c r="C11575" s="9">
        <v>43163</v>
      </c>
      <c r="D11575" s="14" t="s">
        <v>537</v>
      </c>
      <c r="E11575" s="1" t="s">
        <v>636</v>
      </c>
      <c r="F11575" s="1" t="s">
        <v>659</v>
      </c>
      <c r="G11575" s="1" t="s">
        <v>137</v>
      </c>
      <c r="H11575" s="1" t="s">
        <v>650</v>
      </c>
      <c r="I11575" s="12">
        <v>542</v>
      </c>
      <c r="J11575" s="11">
        <v>3198</v>
      </c>
      <c r="K11575" s="36" t="s">
        <v>8785</v>
      </c>
      <c r="L11575" s="42" t="s">
        <v>582</v>
      </c>
    </row>
    <row r="11576" spans="1:12">
      <c r="A11576" s="36">
        <v>2018</v>
      </c>
      <c r="B11576" s="14" t="s">
        <v>2747</v>
      </c>
      <c r="C11576" s="9">
        <v>43163</v>
      </c>
      <c r="D11576" s="14" t="s">
        <v>537</v>
      </c>
      <c r="E11576" s="1" t="s">
        <v>636</v>
      </c>
      <c r="F11576" s="1" t="s">
        <v>659</v>
      </c>
      <c r="G11576" s="1" t="s">
        <v>137</v>
      </c>
      <c r="H11576" s="1" t="s">
        <v>650</v>
      </c>
      <c r="I11576" s="12">
        <v>260</v>
      </c>
      <c r="J11576" s="11">
        <v>3195</v>
      </c>
      <c r="K11576" s="36" t="s">
        <v>8785</v>
      </c>
      <c r="L11576" s="42" t="s">
        <v>582</v>
      </c>
    </row>
    <row r="11577" spans="1:12">
      <c r="A11577" s="36">
        <v>2018</v>
      </c>
      <c r="B11577" s="14" t="s">
        <v>2747</v>
      </c>
      <c r="C11577" s="9">
        <v>43164</v>
      </c>
      <c r="D11577" s="14" t="s">
        <v>537</v>
      </c>
      <c r="E11577" s="1" t="s">
        <v>636</v>
      </c>
      <c r="F11577" s="1" t="s">
        <v>659</v>
      </c>
      <c r="G11577" s="1" t="s">
        <v>269</v>
      </c>
      <c r="H11577" s="11" t="s">
        <v>95</v>
      </c>
      <c r="I11577" s="12">
        <v>203.4</v>
      </c>
      <c r="J11577" s="11" t="s">
        <v>8786</v>
      </c>
      <c r="K11577" s="36" t="s">
        <v>4187</v>
      </c>
      <c r="L11577" s="42" t="s">
        <v>582</v>
      </c>
    </row>
    <row r="11578" spans="1:12">
      <c r="A11578" s="36">
        <v>2018</v>
      </c>
      <c r="B11578" s="14" t="s">
        <v>2747</v>
      </c>
      <c r="C11578" s="9">
        <v>43164</v>
      </c>
      <c r="D11578" s="14" t="s">
        <v>537</v>
      </c>
      <c r="E11578" s="1" t="s">
        <v>636</v>
      </c>
      <c r="F11578" s="1">
        <v>1282</v>
      </c>
      <c r="G11578" s="1" t="s">
        <v>179</v>
      </c>
      <c r="H11578" s="1" t="s">
        <v>30</v>
      </c>
      <c r="I11578" s="12">
        <v>111</v>
      </c>
      <c r="J11578" s="11">
        <v>42083</v>
      </c>
      <c r="K11578" s="36" t="s">
        <v>8782</v>
      </c>
      <c r="L11578" s="42" t="s">
        <v>582</v>
      </c>
    </row>
    <row r="11579" spans="1:12">
      <c r="A11579" s="36">
        <v>2018</v>
      </c>
      <c r="B11579" s="14" t="s">
        <v>2747</v>
      </c>
      <c r="C11579" s="9">
        <v>43172</v>
      </c>
      <c r="D11579" s="14" t="s">
        <v>537</v>
      </c>
      <c r="E11579" s="1" t="s">
        <v>636</v>
      </c>
      <c r="F11579" s="1">
        <v>1282</v>
      </c>
      <c r="G11579" s="1" t="s">
        <v>269</v>
      </c>
      <c r="H11579" s="1" t="s">
        <v>270</v>
      </c>
      <c r="I11579" s="12">
        <v>250.5</v>
      </c>
      <c r="J11579" s="11" t="s">
        <v>8787</v>
      </c>
      <c r="K11579" s="36" t="s">
        <v>8776</v>
      </c>
      <c r="L11579" s="42" t="s">
        <v>582</v>
      </c>
    </row>
    <row r="11580" spans="1:12">
      <c r="A11580" s="36">
        <v>2018</v>
      </c>
      <c r="B11580" s="14" t="s">
        <v>2747</v>
      </c>
      <c r="C11580" s="9">
        <v>43177</v>
      </c>
      <c r="D11580" s="14" t="s">
        <v>537</v>
      </c>
      <c r="E11580" s="1" t="s">
        <v>636</v>
      </c>
      <c r="F11580" s="1">
        <v>1282</v>
      </c>
      <c r="G11580" s="1" t="s">
        <v>137</v>
      </c>
      <c r="H11580" s="1" t="s">
        <v>650</v>
      </c>
      <c r="I11580" s="12">
        <v>490</v>
      </c>
      <c r="J11580" s="11">
        <v>3255</v>
      </c>
      <c r="K11580" s="36" t="s">
        <v>8776</v>
      </c>
      <c r="L11580" s="42" t="s">
        <v>582</v>
      </c>
    </row>
    <row r="11581" spans="1:12">
      <c r="A11581" s="36">
        <v>2018</v>
      </c>
      <c r="B11581" s="14" t="s">
        <v>2747</v>
      </c>
      <c r="C11581" s="9">
        <v>43177</v>
      </c>
      <c r="D11581" s="14" t="s">
        <v>537</v>
      </c>
      <c r="E11581" s="1" t="s">
        <v>636</v>
      </c>
      <c r="F11581" s="1">
        <v>1282</v>
      </c>
      <c r="G11581" s="1" t="s">
        <v>137</v>
      </c>
      <c r="H11581" s="1" t="s">
        <v>650</v>
      </c>
      <c r="I11581" s="12">
        <v>285</v>
      </c>
      <c r="J11581" s="11">
        <v>3254</v>
      </c>
      <c r="K11581" s="36" t="s">
        <v>8783</v>
      </c>
      <c r="L11581" s="42" t="s">
        <v>582</v>
      </c>
    </row>
    <row r="11582" spans="1:12">
      <c r="A11582" s="36">
        <v>2018</v>
      </c>
      <c r="B11582" s="14" t="s">
        <v>2747</v>
      </c>
      <c r="C11582" s="9">
        <v>43178</v>
      </c>
      <c r="D11582" s="14" t="s">
        <v>537</v>
      </c>
      <c r="E11582" s="1" t="s">
        <v>636</v>
      </c>
      <c r="F11582" s="1" t="s">
        <v>659</v>
      </c>
      <c r="G11582" s="1" t="s">
        <v>179</v>
      </c>
      <c r="H11582" s="1" t="s">
        <v>30</v>
      </c>
      <c r="I11582" s="12">
        <v>190</v>
      </c>
      <c r="J11582" s="11">
        <v>42773</v>
      </c>
      <c r="K11582" s="36" t="s">
        <v>8788</v>
      </c>
      <c r="L11582" s="42" t="s">
        <v>582</v>
      </c>
    </row>
    <row r="11583" spans="1:12">
      <c r="A11583" s="36">
        <v>2018</v>
      </c>
      <c r="B11583" s="14" t="s">
        <v>2747</v>
      </c>
      <c r="C11583" s="9">
        <v>43178</v>
      </c>
      <c r="D11583" s="14" t="s">
        <v>537</v>
      </c>
      <c r="E11583" s="1" t="s">
        <v>636</v>
      </c>
      <c r="F11583" s="1" t="s">
        <v>659</v>
      </c>
      <c r="G11583" s="1" t="s">
        <v>179</v>
      </c>
      <c r="H11583" s="1" t="s">
        <v>30</v>
      </c>
      <c r="I11583" s="12">
        <v>266</v>
      </c>
      <c r="J11583" s="11">
        <v>42772</v>
      </c>
      <c r="K11583" s="36" t="s">
        <v>8788</v>
      </c>
      <c r="L11583" s="42" t="s">
        <v>582</v>
      </c>
    </row>
    <row r="11584" spans="1:12">
      <c r="A11584" s="36">
        <v>2018</v>
      </c>
      <c r="B11584" s="14" t="s">
        <v>2747</v>
      </c>
      <c r="C11584" s="9">
        <v>43178</v>
      </c>
      <c r="D11584" s="14" t="s">
        <v>537</v>
      </c>
      <c r="E11584" s="1" t="s">
        <v>636</v>
      </c>
      <c r="F11584" s="1" t="s">
        <v>659</v>
      </c>
      <c r="G11584" s="1" t="s">
        <v>179</v>
      </c>
      <c r="H11584" s="1" t="s">
        <v>30</v>
      </c>
      <c r="I11584" s="12">
        <v>286</v>
      </c>
      <c r="J11584" s="11">
        <v>42769</v>
      </c>
      <c r="K11584" s="36" t="s">
        <v>8788</v>
      </c>
      <c r="L11584" s="42" t="s">
        <v>582</v>
      </c>
    </row>
    <row r="11585" spans="1:12">
      <c r="A11585" s="36">
        <v>2018</v>
      </c>
      <c r="B11585" s="14" t="s">
        <v>2747</v>
      </c>
      <c r="C11585" s="9">
        <v>43183</v>
      </c>
      <c r="D11585" s="14" t="s">
        <v>537</v>
      </c>
      <c r="E11585" s="1" t="s">
        <v>636</v>
      </c>
      <c r="F11585" s="1" t="s">
        <v>659</v>
      </c>
      <c r="G11585" s="1" t="s">
        <v>137</v>
      </c>
      <c r="H11585" s="1" t="s">
        <v>650</v>
      </c>
      <c r="I11585" s="12">
        <v>790</v>
      </c>
      <c r="J11585" s="11">
        <v>3272</v>
      </c>
      <c r="K11585" s="36" t="s">
        <v>8789</v>
      </c>
      <c r="L11585" s="42" t="s">
        <v>582</v>
      </c>
    </row>
    <row r="11586" spans="1:12">
      <c r="A11586" s="36">
        <v>2018</v>
      </c>
      <c r="B11586" s="14" t="s">
        <v>2747</v>
      </c>
      <c r="C11586" s="9">
        <v>43183</v>
      </c>
      <c r="D11586" s="14" t="s">
        <v>537</v>
      </c>
      <c r="E11586" s="1" t="s">
        <v>636</v>
      </c>
      <c r="F11586" s="1" t="s">
        <v>659</v>
      </c>
      <c r="G11586" s="1" t="s">
        <v>137</v>
      </c>
      <c r="H11586" s="1" t="s">
        <v>650</v>
      </c>
      <c r="I11586" s="12">
        <v>166</v>
      </c>
      <c r="J11586" s="11">
        <v>3271</v>
      </c>
      <c r="K11586" s="36" t="s">
        <v>8789</v>
      </c>
      <c r="L11586" s="42" t="s">
        <v>582</v>
      </c>
    </row>
    <row r="11587" spans="1:12">
      <c r="A11587" s="36">
        <v>2018</v>
      </c>
      <c r="B11587" s="14" t="s">
        <v>2747</v>
      </c>
      <c r="C11587" s="9">
        <v>43184</v>
      </c>
      <c r="D11587" s="14" t="s">
        <v>537</v>
      </c>
      <c r="E11587" s="1" t="s">
        <v>636</v>
      </c>
      <c r="F11587" s="1" t="s">
        <v>659</v>
      </c>
      <c r="G11587" s="1" t="s">
        <v>137</v>
      </c>
      <c r="H11587" s="1" t="s">
        <v>650</v>
      </c>
      <c r="I11587" s="12">
        <v>637</v>
      </c>
      <c r="J11587" s="11">
        <v>3276</v>
      </c>
      <c r="K11587" s="36" t="s">
        <v>8789</v>
      </c>
      <c r="L11587" s="42" t="s">
        <v>582</v>
      </c>
    </row>
    <row r="11588" spans="1:12">
      <c r="A11588" s="36">
        <v>2018</v>
      </c>
      <c r="B11588" s="14" t="s">
        <v>2747</v>
      </c>
      <c r="C11588" s="9">
        <v>43184</v>
      </c>
      <c r="D11588" s="14" t="s">
        <v>537</v>
      </c>
      <c r="E11588" s="1" t="s">
        <v>636</v>
      </c>
      <c r="F11588" s="1" t="s">
        <v>659</v>
      </c>
      <c r="G11588" s="1" t="s">
        <v>137</v>
      </c>
      <c r="H11588" s="1" t="s">
        <v>650</v>
      </c>
      <c r="I11588" s="12">
        <v>48</v>
      </c>
      <c r="J11588" s="11">
        <v>3275</v>
      </c>
      <c r="K11588" s="36" t="s">
        <v>8789</v>
      </c>
      <c r="L11588" s="42" t="s">
        <v>582</v>
      </c>
    </row>
    <row r="11589" spans="1:12">
      <c r="A11589" s="36">
        <v>2018</v>
      </c>
      <c r="B11589" s="14" t="s">
        <v>2747</v>
      </c>
      <c r="C11589" s="9">
        <v>43189</v>
      </c>
      <c r="D11589" s="14" t="s">
        <v>537</v>
      </c>
      <c r="E11589" s="1" t="s">
        <v>636</v>
      </c>
      <c r="F11589" s="1" t="s">
        <v>659</v>
      </c>
      <c r="G11589" s="1" t="s">
        <v>269</v>
      </c>
      <c r="H11589" s="1" t="s">
        <v>183</v>
      </c>
      <c r="I11589" s="12">
        <v>150</v>
      </c>
      <c r="J11589" s="11" t="s">
        <v>8790</v>
      </c>
      <c r="K11589" s="36" t="s">
        <v>5104</v>
      </c>
      <c r="L11589" s="42" t="s">
        <v>582</v>
      </c>
    </row>
    <row r="11590" spans="1:12">
      <c r="A11590" s="36">
        <v>2018</v>
      </c>
      <c r="B11590" s="14" t="s">
        <v>2747</v>
      </c>
      <c r="C11590" s="9">
        <v>43190</v>
      </c>
      <c r="D11590" s="14" t="s">
        <v>537</v>
      </c>
      <c r="E11590" s="1" t="s">
        <v>636</v>
      </c>
      <c r="F11590" s="1" t="s">
        <v>659</v>
      </c>
      <c r="G11590" s="1" t="s">
        <v>269</v>
      </c>
      <c r="H11590" s="1" t="s">
        <v>270</v>
      </c>
      <c r="I11590" s="12">
        <v>266.60000000000002</v>
      </c>
      <c r="J11590" s="11" t="s">
        <v>8791</v>
      </c>
      <c r="K11590" s="36" t="s">
        <v>8792</v>
      </c>
      <c r="L11590" s="42" t="s">
        <v>582</v>
      </c>
    </row>
    <row r="11591" spans="1:12">
      <c r="A11591" s="36">
        <v>2018</v>
      </c>
      <c r="B11591" s="14" t="s">
        <v>2747</v>
      </c>
      <c r="C11591" s="9">
        <v>43161</v>
      </c>
      <c r="D11591" s="14" t="s">
        <v>537</v>
      </c>
      <c r="E11591" s="1" t="s">
        <v>636</v>
      </c>
      <c r="F11591" s="1" t="s">
        <v>673</v>
      </c>
      <c r="G11591" s="1" t="s">
        <v>137</v>
      </c>
      <c r="H11591" s="1" t="s">
        <v>283</v>
      </c>
      <c r="I11591" s="12">
        <v>151</v>
      </c>
      <c r="J11591" s="11">
        <v>3362</v>
      </c>
      <c r="K11591" s="36" t="s">
        <v>3610</v>
      </c>
      <c r="L11591" s="42" t="s">
        <v>582</v>
      </c>
    </row>
    <row r="11592" spans="1:12">
      <c r="A11592" s="36">
        <v>2018</v>
      </c>
      <c r="B11592" s="14" t="s">
        <v>2747</v>
      </c>
      <c r="C11592" s="9">
        <v>43162</v>
      </c>
      <c r="D11592" s="14" t="s">
        <v>537</v>
      </c>
      <c r="E11592" s="1" t="s">
        <v>636</v>
      </c>
      <c r="F11592" s="1" t="s">
        <v>673</v>
      </c>
      <c r="G11592" s="1" t="s">
        <v>137</v>
      </c>
      <c r="H11592" s="1" t="s">
        <v>287</v>
      </c>
      <c r="I11592" s="12">
        <v>110</v>
      </c>
      <c r="J11592" s="11">
        <v>10319</v>
      </c>
      <c r="K11592" s="36" t="s">
        <v>3610</v>
      </c>
      <c r="L11592" s="42" t="s">
        <v>582</v>
      </c>
    </row>
    <row r="11593" spans="1:12">
      <c r="A11593" s="36">
        <v>2018</v>
      </c>
      <c r="B11593" s="14" t="s">
        <v>2747</v>
      </c>
      <c r="C11593" s="9">
        <v>43167</v>
      </c>
      <c r="D11593" s="14" t="s">
        <v>537</v>
      </c>
      <c r="E11593" s="1" t="s">
        <v>636</v>
      </c>
      <c r="F11593" s="1" t="s">
        <v>673</v>
      </c>
      <c r="G11593" s="1" t="s">
        <v>137</v>
      </c>
      <c r="H11593" s="1" t="s">
        <v>301</v>
      </c>
      <c r="I11593" s="12">
        <v>300</v>
      </c>
      <c r="J11593" s="11">
        <v>10073</v>
      </c>
      <c r="K11593" s="36" t="s">
        <v>1213</v>
      </c>
      <c r="L11593" s="42" t="s">
        <v>582</v>
      </c>
    </row>
    <row r="11594" spans="1:12">
      <c r="A11594" s="36">
        <v>2018</v>
      </c>
      <c r="B11594" s="14" t="s">
        <v>2747</v>
      </c>
      <c r="C11594" s="9">
        <v>43170</v>
      </c>
      <c r="D11594" s="14" t="s">
        <v>537</v>
      </c>
      <c r="E11594" s="1" t="s">
        <v>636</v>
      </c>
      <c r="F11594" s="1" t="s">
        <v>673</v>
      </c>
      <c r="G11594" s="1" t="s">
        <v>179</v>
      </c>
      <c r="H11594" s="1" t="s">
        <v>30</v>
      </c>
      <c r="I11594" s="12">
        <v>580</v>
      </c>
      <c r="J11594" s="11">
        <v>42631</v>
      </c>
      <c r="K11594" s="36" t="s">
        <v>8788</v>
      </c>
      <c r="L11594" s="42" t="s">
        <v>582</v>
      </c>
    </row>
    <row r="11595" spans="1:12">
      <c r="A11595" s="36">
        <v>2018</v>
      </c>
      <c r="B11595" s="14" t="s">
        <v>2747</v>
      </c>
      <c r="C11595" s="9">
        <v>43174</v>
      </c>
      <c r="D11595" s="14" t="s">
        <v>537</v>
      </c>
      <c r="E11595" s="1" t="s">
        <v>636</v>
      </c>
      <c r="F11595" s="1">
        <v>1283</v>
      </c>
      <c r="G11595" s="1" t="s">
        <v>179</v>
      </c>
      <c r="H11595" s="1" t="s">
        <v>30</v>
      </c>
      <c r="I11595" s="12">
        <v>160</v>
      </c>
      <c r="J11595" s="11">
        <v>42707</v>
      </c>
      <c r="K11595" s="36" t="s">
        <v>8793</v>
      </c>
      <c r="L11595" s="42" t="s">
        <v>582</v>
      </c>
    </row>
    <row r="11596" spans="1:12">
      <c r="A11596" s="36">
        <v>2018</v>
      </c>
      <c r="B11596" s="14" t="s">
        <v>2747</v>
      </c>
      <c r="C11596" s="9">
        <v>43174</v>
      </c>
      <c r="D11596" s="14" t="s">
        <v>537</v>
      </c>
      <c r="E11596" s="1" t="s">
        <v>636</v>
      </c>
      <c r="F11596" s="1">
        <v>1283</v>
      </c>
      <c r="G11596" s="1" t="s">
        <v>179</v>
      </c>
      <c r="H11596" s="1" t="s">
        <v>30</v>
      </c>
      <c r="I11596" s="12">
        <v>200</v>
      </c>
      <c r="J11596" s="11">
        <v>42695</v>
      </c>
      <c r="K11596" s="36" t="s">
        <v>8793</v>
      </c>
      <c r="L11596" s="42" t="s">
        <v>582</v>
      </c>
    </row>
    <row r="11597" spans="1:12">
      <c r="A11597" s="36">
        <v>2018</v>
      </c>
      <c r="B11597" s="14" t="s">
        <v>2747</v>
      </c>
      <c r="C11597" s="9">
        <v>43174</v>
      </c>
      <c r="D11597" s="14" t="s">
        <v>537</v>
      </c>
      <c r="E11597" s="1" t="s">
        <v>636</v>
      </c>
      <c r="F11597" s="1">
        <v>1283</v>
      </c>
      <c r="G11597" s="1" t="s">
        <v>179</v>
      </c>
      <c r="H11597" s="1" t="s">
        <v>30</v>
      </c>
      <c r="I11597" s="12">
        <v>415</v>
      </c>
      <c r="J11597" s="11">
        <v>42699</v>
      </c>
      <c r="K11597" s="36" t="s">
        <v>8793</v>
      </c>
      <c r="L11597" s="42" t="s">
        <v>582</v>
      </c>
    </row>
    <row r="11598" spans="1:12">
      <c r="A11598" s="36">
        <v>2018</v>
      </c>
      <c r="B11598" s="14" t="s">
        <v>2747</v>
      </c>
      <c r="C11598" s="9">
        <v>43175</v>
      </c>
      <c r="D11598" s="14" t="s">
        <v>537</v>
      </c>
      <c r="E11598" s="1" t="s">
        <v>636</v>
      </c>
      <c r="F11598" s="1" t="s">
        <v>673</v>
      </c>
      <c r="G11598" s="1" t="s">
        <v>137</v>
      </c>
      <c r="H11598" s="1" t="s">
        <v>301</v>
      </c>
      <c r="I11598" s="12">
        <v>141</v>
      </c>
      <c r="J11598" s="11">
        <v>10094</v>
      </c>
      <c r="K11598" s="36" t="s">
        <v>2364</v>
      </c>
      <c r="L11598" s="42" t="s">
        <v>582</v>
      </c>
    </row>
    <row r="11599" spans="1:12">
      <c r="A11599" s="36">
        <v>2018</v>
      </c>
      <c r="B11599" s="14" t="s">
        <v>2747</v>
      </c>
      <c r="C11599" s="9">
        <v>43188</v>
      </c>
      <c r="D11599" s="14" t="s">
        <v>537</v>
      </c>
      <c r="E11599" s="1" t="s">
        <v>636</v>
      </c>
      <c r="F11599" s="1" t="s">
        <v>673</v>
      </c>
      <c r="G11599" s="1" t="s">
        <v>137</v>
      </c>
      <c r="H11599" s="1" t="s">
        <v>138</v>
      </c>
      <c r="I11599" s="12">
        <v>280</v>
      </c>
      <c r="J11599" s="11">
        <v>9842</v>
      </c>
      <c r="K11599" s="36" t="s">
        <v>2364</v>
      </c>
      <c r="L11599" s="42" t="s">
        <v>582</v>
      </c>
    </row>
    <row r="11600" spans="1:12">
      <c r="A11600" s="36">
        <v>2018</v>
      </c>
      <c r="B11600" s="14" t="s">
        <v>2747</v>
      </c>
      <c r="C11600" s="9">
        <v>43167</v>
      </c>
      <c r="D11600" s="14" t="s">
        <v>537</v>
      </c>
      <c r="E11600" s="1" t="s">
        <v>636</v>
      </c>
      <c r="F11600" s="1">
        <v>1285</v>
      </c>
      <c r="G11600" s="1" t="s">
        <v>37</v>
      </c>
      <c r="H11600" s="1" t="s">
        <v>279</v>
      </c>
      <c r="I11600" s="12">
        <v>370</v>
      </c>
      <c r="J11600" s="11" t="s">
        <v>8794</v>
      </c>
      <c r="K11600" s="36" t="s">
        <v>8782</v>
      </c>
      <c r="L11600" s="42" t="s">
        <v>582</v>
      </c>
    </row>
    <row r="11601" spans="1:12">
      <c r="A11601" s="36">
        <v>2018</v>
      </c>
      <c r="B11601" s="14" t="s">
        <v>2747</v>
      </c>
      <c r="C11601" s="9">
        <v>43161</v>
      </c>
      <c r="D11601" s="14" t="s">
        <v>537</v>
      </c>
      <c r="E11601" s="1" t="s">
        <v>680</v>
      </c>
      <c r="F11601" s="1" t="s">
        <v>681</v>
      </c>
      <c r="G11601" s="1" t="s">
        <v>37</v>
      </c>
      <c r="H11601" s="1" t="s">
        <v>453</v>
      </c>
      <c r="I11601" s="12">
        <v>117</v>
      </c>
      <c r="J11601" s="11" t="s">
        <v>8795</v>
      </c>
      <c r="K11601" s="36" t="s">
        <v>8796</v>
      </c>
      <c r="L11601" s="42" t="s">
        <v>582</v>
      </c>
    </row>
    <row r="11602" spans="1:12">
      <c r="A11602" s="36">
        <v>2018</v>
      </c>
      <c r="B11602" s="14" t="s">
        <v>2747</v>
      </c>
      <c r="C11602" s="9">
        <v>43162</v>
      </c>
      <c r="D11602" s="14" t="s">
        <v>537</v>
      </c>
      <c r="E11602" s="1" t="s">
        <v>680</v>
      </c>
      <c r="F11602" s="1" t="s">
        <v>681</v>
      </c>
      <c r="G11602" s="1" t="s">
        <v>137</v>
      </c>
      <c r="H11602" s="1" t="s">
        <v>650</v>
      </c>
      <c r="I11602" s="12">
        <v>1611</v>
      </c>
      <c r="J11602" s="11">
        <v>3192</v>
      </c>
      <c r="K11602" s="36" t="s">
        <v>8796</v>
      </c>
      <c r="L11602" s="42" t="s">
        <v>582</v>
      </c>
    </row>
    <row r="11603" spans="1:12">
      <c r="A11603" s="36">
        <v>2018</v>
      </c>
      <c r="B11603" s="14" t="s">
        <v>2747</v>
      </c>
      <c r="C11603" s="9">
        <v>43169</v>
      </c>
      <c r="D11603" s="14" t="s">
        <v>537</v>
      </c>
      <c r="E11603" s="1" t="s">
        <v>680</v>
      </c>
      <c r="F11603" s="1">
        <v>1208</v>
      </c>
      <c r="G11603" s="1" t="s">
        <v>7037</v>
      </c>
      <c r="H11603" s="11" t="s">
        <v>4037</v>
      </c>
      <c r="I11603" s="12">
        <v>731</v>
      </c>
      <c r="J11603" s="11">
        <v>575698</v>
      </c>
      <c r="K11603" s="36" t="s">
        <v>8797</v>
      </c>
      <c r="L11603" s="42" t="s">
        <v>582</v>
      </c>
    </row>
    <row r="11604" spans="1:12">
      <c r="A11604" s="36">
        <v>2018</v>
      </c>
      <c r="B11604" s="14" t="s">
        <v>2747</v>
      </c>
      <c r="C11604" s="9">
        <v>43170</v>
      </c>
      <c r="D11604" s="14" t="s">
        <v>537</v>
      </c>
      <c r="E11604" s="1" t="s">
        <v>680</v>
      </c>
      <c r="F11604" s="1">
        <v>1208</v>
      </c>
      <c r="G11604" s="1" t="s">
        <v>7037</v>
      </c>
      <c r="H11604" s="11" t="s">
        <v>4037</v>
      </c>
      <c r="I11604" s="12">
        <v>1427</v>
      </c>
      <c r="J11604" s="11">
        <v>576020</v>
      </c>
      <c r="K11604" s="36" t="s">
        <v>8797</v>
      </c>
      <c r="L11604" s="42" t="s">
        <v>582</v>
      </c>
    </row>
    <row r="11605" spans="1:12">
      <c r="A11605" s="36">
        <v>2018</v>
      </c>
      <c r="B11605" s="14" t="s">
        <v>2747</v>
      </c>
      <c r="C11605" s="9">
        <v>43171</v>
      </c>
      <c r="D11605" s="14" t="s">
        <v>537</v>
      </c>
      <c r="E11605" s="1" t="s">
        <v>680</v>
      </c>
      <c r="F11605" s="1">
        <v>1208</v>
      </c>
      <c r="G11605" s="1" t="s">
        <v>7037</v>
      </c>
      <c r="H11605" s="11" t="s">
        <v>4037</v>
      </c>
      <c r="I11605" s="12">
        <v>1083</v>
      </c>
      <c r="J11605" s="11">
        <v>576367</v>
      </c>
      <c r="K11605" s="36" t="s">
        <v>8797</v>
      </c>
      <c r="L11605" s="42" t="s">
        <v>582</v>
      </c>
    </row>
    <row r="11606" spans="1:12">
      <c r="A11606" s="36">
        <v>2018</v>
      </c>
      <c r="B11606" s="14" t="s">
        <v>2747</v>
      </c>
      <c r="C11606" s="9">
        <v>43173</v>
      </c>
      <c r="D11606" s="14" t="s">
        <v>537</v>
      </c>
      <c r="E11606" s="1" t="s">
        <v>680</v>
      </c>
      <c r="F11606" s="1" t="s">
        <v>681</v>
      </c>
      <c r="G11606" s="1" t="s">
        <v>269</v>
      </c>
      <c r="H11606" s="11" t="s">
        <v>2133</v>
      </c>
      <c r="I11606" s="12">
        <v>374</v>
      </c>
      <c r="J11606" s="11" t="s">
        <v>8798</v>
      </c>
      <c r="K11606" s="36" t="s">
        <v>682</v>
      </c>
      <c r="L11606" s="42" t="s">
        <v>582</v>
      </c>
    </row>
    <row r="11607" spans="1:12">
      <c r="A11607" s="36">
        <v>2018</v>
      </c>
      <c r="B11607" s="14" t="s">
        <v>2747</v>
      </c>
      <c r="C11607" s="9">
        <v>43174</v>
      </c>
      <c r="D11607" s="14" t="s">
        <v>537</v>
      </c>
      <c r="E11607" s="1" t="s">
        <v>680</v>
      </c>
      <c r="F11607" s="1" t="s">
        <v>681</v>
      </c>
      <c r="G11607" s="1" t="s">
        <v>697</v>
      </c>
      <c r="H11607" s="1" t="s">
        <v>698</v>
      </c>
      <c r="I11607" s="12">
        <v>233</v>
      </c>
      <c r="J11607" s="11">
        <v>7210</v>
      </c>
      <c r="K11607" s="36" t="s">
        <v>682</v>
      </c>
      <c r="L11607" s="42" t="s">
        <v>582</v>
      </c>
    </row>
    <row r="11608" spans="1:12">
      <c r="A11608" s="36">
        <v>2018</v>
      </c>
      <c r="B11608" s="14" t="s">
        <v>2747</v>
      </c>
      <c r="C11608" s="9">
        <v>43174</v>
      </c>
      <c r="D11608" s="14" t="s">
        <v>537</v>
      </c>
      <c r="E11608" s="1" t="s">
        <v>680</v>
      </c>
      <c r="F11608" s="1" t="s">
        <v>681</v>
      </c>
      <c r="G11608" s="1" t="s">
        <v>269</v>
      </c>
      <c r="H11608" s="11" t="s">
        <v>2133</v>
      </c>
      <c r="I11608" s="12">
        <v>363</v>
      </c>
      <c r="J11608" s="11" t="s">
        <v>8799</v>
      </c>
      <c r="K11608" s="36" t="s">
        <v>682</v>
      </c>
      <c r="L11608" s="42" t="s">
        <v>582</v>
      </c>
    </row>
    <row r="11609" spans="1:12">
      <c r="A11609" s="36">
        <v>2018</v>
      </c>
      <c r="B11609" s="14" t="s">
        <v>2747</v>
      </c>
      <c r="C11609" s="9">
        <v>43182</v>
      </c>
      <c r="D11609" s="14" t="s">
        <v>537</v>
      </c>
      <c r="E11609" s="1" t="s">
        <v>680</v>
      </c>
      <c r="F11609" s="1" t="s">
        <v>681</v>
      </c>
      <c r="G11609" s="1" t="s">
        <v>269</v>
      </c>
      <c r="H11609" s="11" t="s">
        <v>2133</v>
      </c>
      <c r="I11609" s="12">
        <v>994</v>
      </c>
      <c r="J11609" s="11" t="s">
        <v>8800</v>
      </c>
      <c r="K11609" s="36" t="s">
        <v>682</v>
      </c>
      <c r="L11609" s="42" t="s">
        <v>582</v>
      </c>
    </row>
    <row r="11610" spans="1:12">
      <c r="A11610" s="36">
        <v>2018</v>
      </c>
      <c r="B11610" s="14" t="s">
        <v>2747</v>
      </c>
      <c r="C11610" s="9">
        <v>43182</v>
      </c>
      <c r="D11610" s="14" t="s">
        <v>537</v>
      </c>
      <c r="E11610" s="1" t="s">
        <v>680</v>
      </c>
      <c r="F11610" s="1" t="s">
        <v>681</v>
      </c>
      <c r="G11610" s="1" t="s">
        <v>269</v>
      </c>
      <c r="H11610" s="11" t="s">
        <v>2133</v>
      </c>
      <c r="I11610" s="12">
        <v>970</v>
      </c>
      <c r="J11610" s="11" t="s">
        <v>8801</v>
      </c>
      <c r="K11610" s="36" t="s">
        <v>682</v>
      </c>
      <c r="L11610" s="42" t="s">
        <v>582</v>
      </c>
    </row>
    <row r="11611" spans="1:12">
      <c r="A11611" s="36">
        <v>2018</v>
      </c>
      <c r="B11611" s="14" t="s">
        <v>2747</v>
      </c>
      <c r="C11611" s="9">
        <v>43184</v>
      </c>
      <c r="D11611" s="14" t="s">
        <v>537</v>
      </c>
      <c r="E11611" s="1" t="s">
        <v>680</v>
      </c>
      <c r="F11611" s="1" t="s">
        <v>681</v>
      </c>
      <c r="G11611" s="1" t="s">
        <v>137</v>
      </c>
      <c r="H11611" s="1" t="s">
        <v>650</v>
      </c>
      <c r="I11611" s="12">
        <v>984</v>
      </c>
      <c r="J11611" s="11">
        <v>3274</v>
      </c>
      <c r="K11611" s="36" t="s">
        <v>8802</v>
      </c>
      <c r="L11611" s="42" t="s">
        <v>582</v>
      </c>
    </row>
    <row r="11612" spans="1:12">
      <c r="A11612" s="36">
        <v>2018</v>
      </c>
      <c r="B11612" s="14" t="s">
        <v>2747</v>
      </c>
      <c r="C11612" s="9">
        <v>43179</v>
      </c>
      <c r="D11612" s="14" t="s">
        <v>537</v>
      </c>
      <c r="E11612" s="1" t="s">
        <v>680</v>
      </c>
      <c r="F11612" s="1" t="s">
        <v>681</v>
      </c>
      <c r="G11612" s="1" t="s">
        <v>137</v>
      </c>
      <c r="H11612" s="1" t="s">
        <v>650</v>
      </c>
      <c r="I11612" s="12">
        <v>1173</v>
      </c>
      <c r="J11612" s="11">
        <v>3259</v>
      </c>
      <c r="K11612" s="36" t="s">
        <v>8802</v>
      </c>
      <c r="L11612" s="42" t="s">
        <v>582</v>
      </c>
    </row>
    <row r="11613" spans="1:12">
      <c r="A11613" s="36">
        <v>2018</v>
      </c>
      <c r="B11613" s="14" t="s">
        <v>2747</v>
      </c>
      <c r="C11613" s="9">
        <v>43181</v>
      </c>
      <c r="D11613" s="14" t="s">
        <v>537</v>
      </c>
      <c r="E11613" s="1" t="s">
        <v>680</v>
      </c>
      <c r="F11613" s="1" t="s">
        <v>681</v>
      </c>
      <c r="G11613" s="1" t="s">
        <v>179</v>
      </c>
      <c r="H11613" s="1" t="s">
        <v>30</v>
      </c>
      <c r="I11613" s="12">
        <v>659</v>
      </c>
      <c r="J11613" s="11">
        <v>42811</v>
      </c>
      <c r="K11613" s="36" t="s">
        <v>8802</v>
      </c>
      <c r="L11613" s="42" t="s">
        <v>582</v>
      </c>
    </row>
    <row r="11614" spans="1:12">
      <c r="A11614" s="36">
        <v>2018</v>
      </c>
      <c r="B11614" s="14" t="s">
        <v>2747</v>
      </c>
      <c r="C11614" s="9">
        <v>43188</v>
      </c>
      <c r="D11614" s="14" t="s">
        <v>537</v>
      </c>
      <c r="E11614" s="1" t="s">
        <v>680</v>
      </c>
      <c r="F11614" s="1" t="s">
        <v>681</v>
      </c>
      <c r="G11614" s="1" t="s">
        <v>137</v>
      </c>
      <c r="H11614" s="1" t="s">
        <v>650</v>
      </c>
      <c r="I11614" s="12">
        <v>877</v>
      </c>
      <c r="J11614" s="11">
        <v>3295</v>
      </c>
      <c r="K11614" s="36" t="s">
        <v>8797</v>
      </c>
      <c r="L11614" s="42" t="s">
        <v>582</v>
      </c>
    </row>
    <row r="11615" spans="1:12">
      <c r="A11615" s="36">
        <v>2018</v>
      </c>
      <c r="B11615" s="14" t="s">
        <v>2747</v>
      </c>
      <c r="C11615" s="9">
        <v>43190</v>
      </c>
      <c r="D11615" s="14" t="s">
        <v>537</v>
      </c>
      <c r="E11615" s="1" t="s">
        <v>680</v>
      </c>
      <c r="F11615" s="1" t="s">
        <v>681</v>
      </c>
      <c r="G11615" s="1" t="s">
        <v>691</v>
      </c>
      <c r="H11615" s="1" t="s">
        <v>120</v>
      </c>
      <c r="I11615" s="12">
        <v>195</v>
      </c>
      <c r="J11615" s="11">
        <v>936613</v>
      </c>
      <c r="K11615" s="36" t="s">
        <v>8797</v>
      </c>
      <c r="L11615" s="42" t="s">
        <v>582</v>
      </c>
    </row>
    <row r="11616" spans="1:12">
      <c r="A11616" s="36">
        <v>2018</v>
      </c>
      <c r="B11616" s="14" t="s">
        <v>2747</v>
      </c>
      <c r="C11616" s="9">
        <v>43178</v>
      </c>
      <c r="D11616" s="14" t="s">
        <v>537</v>
      </c>
      <c r="E11616" s="1" t="s">
        <v>2130</v>
      </c>
      <c r="F11616" s="1" t="s">
        <v>1147</v>
      </c>
      <c r="G11616" s="1" t="s">
        <v>37</v>
      </c>
      <c r="H11616" s="1" t="s">
        <v>279</v>
      </c>
      <c r="I11616" s="12">
        <v>2852</v>
      </c>
      <c r="J11616" s="11" t="s">
        <v>8803</v>
      </c>
      <c r="K11616" s="36" t="s">
        <v>4156</v>
      </c>
      <c r="L11616" s="42" t="s">
        <v>582</v>
      </c>
    </row>
    <row r="11617" spans="1:12">
      <c r="A11617" s="36">
        <v>2018</v>
      </c>
      <c r="B11617" s="14" t="s">
        <v>2747</v>
      </c>
      <c r="C11617" s="9">
        <v>43162</v>
      </c>
      <c r="D11617" s="14" t="s">
        <v>537</v>
      </c>
      <c r="E11617" s="1" t="s">
        <v>695</v>
      </c>
      <c r="F11617" s="1" t="s">
        <v>704</v>
      </c>
      <c r="G11617" s="1" t="s">
        <v>510</v>
      </c>
      <c r="H11617" s="11" t="s">
        <v>2087</v>
      </c>
      <c r="I11617" s="12">
        <v>96</v>
      </c>
      <c r="J11617" s="11">
        <v>1918</v>
      </c>
      <c r="K11617" s="36" t="s">
        <v>8804</v>
      </c>
      <c r="L11617" s="42" t="s">
        <v>582</v>
      </c>
    </row>
    <row r="11618" spans="1:12">
      <c r="A11618" s="36">
        <v>2018</v>
      </c>
      <c r="B11618" s="14" t="s">
        <v>2747</v>
      </c>
      <c r="C11618" s="9">
        <v>43171</v>
      </c>
      <c r="D11618" s="14" t="s">
        <v>537</v>
      </c>
      <c r="E11618" s="1" t="s">
        <v>695</v>
      </c>
      <c r="F11618" s="1" t="s">
        <v>704</v>
      </c>
      <c r="G11618" s="1" t="s">
        <v>269</v>
      </c>
      <c r="H11618" s="11" t="s">
        <v>4693</v>
      </c>
      <c r="I11618" s="12">
        <v>77</v>
      </c>
      <c r="J11618" s="11" t="s">
        <v>8805</v>
      </c>
      <c r="K11618" s="36" t="s">
        <v>8806</v>
      </c>
      <c r="L11618" s="42" t="s">
        <v>582</v>
      </c>
    </row>
    <row r="11619" spans="1:12">
      <c r="A11619" s="36">
        <v>2018</v>
      </c>
      <c r="B11619" s="14" t="s">
        <v>2747</v>
      </c>
      <c r="C11619" s="9">
        <v>43172</v>
      </c>
      <c r="D11619" s="14" t="s">
        <v>537</v>
      </c>
      <c r="E11619" s="1" t="s">
        <v>695</v>
      </c>
      <c r="F11619" s="1" t="s">
        <v>704</v>
      </c>
      <c r="G11619" s="1" t="s">
        <v>269</v>
      </c>
      <c r="H11619" s="1" t="s">
        <v>270</v>
      </c>
      <c r="I11619" s="12">
        <v>100.2</v>
      </c>
      <c r="J11619" s="11" t="s">
        <v>8807</v>
      </c>
      <c r="K11619" s="36" t="s">
        <v>8806</v>
      </c>
      <c r="L11619" s="42" t="s">
        <v>582</v>
      </c>
    </row>
    <row r="11620" spans="1:12">
      <c r="A11620" s="36">
        <v>2018</v>
      </c>
      <c r="B11620" s="14" t="s">
        <v>2747</v>
      </c>
      <c r="C11620" s="9">
        <v>43175</v>
      </c>
      <c r="D11620" s="14" t="s">
        <v>537</v>
      </c>
      <c r="E11620" s="1" t="s">
        <v>695</v>
      </c>
      <c r="F11620" s="1" t="s">
        <v>704</v>
      </c>
      <c r="G11620" s="1" t="s">
        <v>179</v>
      </c>
      <c r="H11620" s="1" t="s">
        <v>281</v>
      </c>
      <c r="I11620" s="12">
        <v>80</v>
      </c>
      <c r="J11620" s="11">
        <v>71969</v>
      </c>
      <c r="K11620" s="36" t="s">
        <v>8808</v>
      </c>
      <c r="L11620" s="42" t="s">
        <v>582</v>
      </c>
    </row>
    <row r="11621" spans="1:12">
      <c r="A11621" s="36">
        <v>2018</v>
      </c>
      <c r="B11621" s="14" t="s">
        <v>2747</v>
      </c>
      <c r="C11621" s="9">
        <v>43176</v>
      </c>
      <c r="D11621" s="14" t="s">
        <v>537</v>
      </c>
      <c r="E11621" s="1" t="s">
        <v>695</v>
      </c>
      <c r="F11621" s="1" t="s">
        <v>704</v>
      </c>
      <c r="G11621" s="1" t="s">
        <v>137</v>
      </c>
      <c r="H11621" s="1" t="s">
        <v>301</v>
      </c>
      <c r="I11621" s="12">
        <v>117</v>
      </c>
      <c r="J11621" s="11">
        <v>10096</v>
      </c>
      <c r="K11621" s="36" t="s">
        <v>4213</v>
      </c>
      <c r="L11621" s="42" t="s">
        <v>582</v>
      </c>
    </row>
    <row r="11622" spans="1:12">
      <c r="A11622" s="36">
        <v>2018</v>
      </c>
      <c r="B11622" s="14" t="s">
        <v>2747</v>
      </c>
      <c r="C11622" s="9">
        <v>43177</v>
      </c>
      <c r="D11622" s="14" t="s">
        <v>537</v>
      </c>
      <c r="E11622" s="1" t="s">
        <v>695</v>
      </c>
      <c r="F11622" s="1" t="s">
        <v>704</v>
      </c>
      <c r="G11622" s="1" t="s">
        <v>37</v>
      </c>
      <c r="H11622" s="1" t="s">
        <v>357</v>
      </c>
      <c r="I11622" s="12">
        <v>60</v>
      </c>
      <c r="J11622" s="11" t="s">
        <v>8809</v>
      </c>
      <c r="K11622" s="36" t="s">
        <v>4213</v>
      </c>
      <c r="L11622" s="42" t="s">
        <v>582</v>
      </c>
    </row>
    <row r="11623" spans="1:12">
      <c r="A11623" s="36">
        <v>2018</v>
      </c>
      <c r="B11623" s="14" t="s">
        <v>2747</v>
      </c>
      <c r="C11623" s="9">
        <v>43182</v>
      </c>
      <c r="D11623" s="14" t="s">
        <v>537</v>
      </c>
      <c r="E11623" s="1" t="s">
        <v>695</v>
      </c>
      <c r="F11623" s="1" t="s">
        <v>704</v>
      </c>
      <c r="G11623" s="1" t="s">
        <v>179</v>
      </c>
      <c r="H11623" s="11" t="s">
        <v>1096</v>
      </c>
      <c r="I11623" s="12">
        <v>87.2</v>
      </c>
      <c r="J11623" s="11">
        <v>8001</v>
      </c>
      <c r="K11623" s="36" t="s">
        <v>4213</v>
      </c>
      <c r="L11623" s="42" t="s">
        <v>582</v>
      </c>
    </row>
    <row r="11624" spans="1:12">
      <c r="A11624" s="36">
        <v>2018</v>
      </c>
      <c r="B11624" s="14" t="s">
        <v>2747</v>
      </c>
      <c r="C11624" s="9">
        <v>43174</v>
      </c>
      <c r="D11624" s="14" t="s">
        <v>537</v>
      </c>
      <c r="E11624" s="1" t="s">
        <v>714</v>
      </c>
      <c r="F11624" s="1" t="s">
        <v>1772</v>
      </c>
      <c r="G11624" s="1" t="s">
        <v>269</v>
      </c>
      <c r="H11624" s="11" t="s">
        <v>2354</v>
      </c>
      <c r="I11624" s="12">
        <v>255</v>
      </c>
      <c r="J11624" s="11" t="s">
        <v>8810</v>
      </c>
      <c r="K11624" s="36" t="s">
        <v>8811</v>
      </c>
      <c r="L11624" s="42" t="s">
        <v>582</v>
      </c>
    </row>
    <row r="11625" spans="1:12">
      <c r="A11625" s="36">
        <v>2018</v>
      </c>
      <c r="B11625" s="14" t="s">
        <v>2747</v>
      </c>
      <c r="C11625" s="9">
        <v>43185</v>
      </c>
      <c r="D11625" s="14" t="s">
        <v>537</v>
      </c>
      <c r="E11625" s="1" t="s">
        <v>714</v>
      </c>
      <c r="F11625" s="1" t="s">
        <v>1772</v>
      </c>
      <c r="G11625" s="1" t="s">
        <v>179</v>
      </c>
      <c r="H11625" s="1" t="s">
        <v>30</v>
      </c>
      <c r="I11625" s="12">
        <v>232</v>
      </c>
      <c r="J11625" s="11">
        <v>42861</v>
      </c>
      <c r="K11625" s="36" t="s">
        <v>2413</v>
      </c>
      <c r="L11625" s="42" t="s">
        <v>582</v>
      </c>
    </row>
    <row r="11626" spans="1:12">
      <c r="A11626" s="36">
        <v>2018</v>
      </c>
      <c r="B11626" s="14" t="s">
        <v>2747</v>
      </c>
      <c r="C11626" s="9">
        <v>43173</v>
      </c>
      <c r="D11626" s="14" t="s">
        <v>537</v>
      </c>
      <c r="E11626" s="1" t="s">
        <v>724</v>
      </c>
      <c r="F11626" s="1" t="s">
        <v>725</v>
      </c>
      <c r="G11626" s="1" t="s">
        <v>179</v>
      </c>
      <c r="H11626" s="1" t="s">
        <v>102</v>
      </c>
      <c r="I11626" s="12">
        <v>368</v>
      </c>
      <c r="J11626" s="11">
        <v>8039</v>
      </c>
      <c r="K11626" s="36" t="s">
        <v>731</v>
      </c>
      <c r="L11626" s="42" t="s">
        <v>582</v>
      </c>
    </row>
    <row r="11627" spans="1:12">
      <c r="A11627" s="36">
        <v>2018</v>
      </c>
      <c r="B11627" s="14" t="s">
        <v>2747</v>
      </c>
      <c r="C11627" s="9">
        <v>43174</v>
      </c>
      <c r="D11627" s="14" t="s">
        <v>537</v>
      </c>
      <c r="E11627" s="1" t="s">
        <v>724</v>
      </c>
      <c r="F11627" s="1" t="s">
        <v>725</v>
      </c>
      <c r="G11627" s="1" t="s">
        <v>179</v>
      </c>
      <c r="H11627" s="1" t="s">
        <v>666</v>
      </c>
      <c r="I11627" s="12">
        <v>395</v>
      </c>
      <c r="J11627" s="11">
        <v>42086</v>
      </c>
      <c r="K11627" s="36" t="s">
        <v>731</v>
      </c>
      <c r="L11627" s="42" t="s">
        <v>582</v>
      </c>
    </row>
    <row r="11628" spans="1:12">
      <c r="A11628" s="36">
        <v>2018</v>
      </c>
      <c r="B11628" s="14" t="s">
        <v>2747</v>
      </c>
      <c r="C11628" s="9">
        <v>43177</v>
      </c>
      <c r="D11628" s="14" t="s">
        <v>537</v>
      </c>
      <c r="E11628" s="1" t="s">
        <v>724</v>
      </c>
      <c r="F11628" s="1" t="s">
        <v>725</v>
      </c>
      <c r="G11628" s="1" t="s">
        <v>37</v>
      </c>
      <c r="H11628" s="1" t="s">
        <v>279</v>
      </c>
      <c r="I11628" s="12">
        <v>424</v>
      </c>
      <c r="J11628" s="11" t="s">
        <v>8812</v>
      </c>
      <c r="K11628" s="36" t="s">
        <v>8813</v>
      </c>
      <c r="L11628" s="42" t="s">
        <v>582</v>
      </c>
    </row>
    <row r="11629" spans="1:12">
      <c r="A11629" s="36">
        <v>2018</v>
      </c>
      <c r="B11629" s="14" t="s">
        <v>2747</v>
      </c>
      <c r="C11629" s="9">
        <v>43178</v>
      </c>
      <c r="D11629" s="14" t="s">
        <v>537</v>
      </c>
      <c r="E11629" s="1" t="s">
        <v>724</v>
      </c>
      <c r="F11629" s="1" t="s">
        <v>725</v>
      </c>
      <c r="G11629" s="1" t="s">
        <v>37</v>
      </c>
      <c r="H11629" s="1" t="s">
        <v>279</v>
      </c>
      <c r="I11629" s="12">
        <v>770</v>
      </c>
      <c r="J11629" s="11" t="s">
        <v>8814</v>
      </c>
      <c r="K11629" s="36" t="s">
        <v>8813</v>
      </c>
      <c r="L11629" s="42" t="s">
        <v>582</v>
      </c>
    </row>
    <row r="11630" spans="1:12">
      <c r="A11630" s="36">
        <v>2018</v>
      </c>
      <c r="B11630" s="14" t="s">
        <v>2747</v>
      </c>
      <c r="C11630" s="9">
        <v>43185</v>
      </c>
      <c r="D11630" s="14" t="s">
        <v>537</v>
      </c>
      <c r="E11630" s="1" t="s">
        <v>724</v>
      </c>
      <c r="F11630" s="1" t="s">
        <v>725</v>
      </c>
      <c r="G11630" s="1" t="s">
        <v>137</v>
      </c>
      <c r="H11630" s="1" t="s">
        <v>650</v>
      </c>
      <c r="I11630" s="12">
        <v>751</v>
      </c>
      <c r="J11630" s="11">
        <v>3280</v>
      </c>
      <c r="K11630" s="36" t="s">
        <v>8815</v>
      </c>
      <c r="L11630" s="42" t="s">
        <v>582</v>
      </c>
    </row>
    <row r="11631" spans="1:12">
      <c r="A11631" s="36">
        <v>2018</v>
      </c>
      <c r="B11631" s="14" t="s">
        <v>2747</v>
      </c>
      <c r="C11631" s="9">
        <v>43161</v>
      </c>
      <c r="D11631" s="14" t="s">
        <v>537</v>
      </c>
      <c r="E11631" s="1" t="s">
        <v>724</v>
      </c>
      <c r="F11631" s="1" t="s">
        <v>733</v>
      </c>
      <c r="G11631" s="1" t="s">
        <v>269</v>
      </c>
      <c r="H11631" s="1" t="s">
        <v>270</v>
      </c>
      <c r="I11631" s="12">
        <v>390.3</v>
      </c>
      <c r="J11631" s="11" t="s">
        <v>8816</v>
      </c>
      <c r="K11631" s="36" t="s">
        <v>8817</v>
      </c>
      <c r="L11631" s="42" t="s">
        <v>582</v>
      </c>
    </row>
    <row r="11632" spans="1:12">
      <c r="A11632" s="36">
        <v>2018</v>
      </c>
      <c r="B11632" s="14" t="s">
        <v>2747</v>
      </c>
      <c r="C11632" s="9">
        <v>43166</v>
      </c>
      <c r="D11632" s="14" t="s">
        <v>537</v>
      </c>
      <c r="E11632" s="1" t="s">
        <v>724</v>
      </c>
      <c r="F11632" s="1" t="s">
        <v>733</v>
      </c>
      <c r="G11632" s="1" t="s">
        <v>37</v>
      </c>
      <c r="H11632" s="1" t="s">
        <v>279</v>
      </c>
      <c r="I11632" s="12">
        <v>750</v>
      </c>
      <c r="J11632" s="11" t="s">
        <v>8818</v>
      </c>
      <c r="K11632" s="36" t="s">
        <v>8815</v>
      </c>
      <c r="L11632" s="42" t="s">
        <v>582</v>
      </c>
    </row>
    <row r="11633" spans="1:12">
      <c r="A11633" s="36">
        <v>2018</v>
      </c>
      <c r="B11633" s="14" t="s">
        <v>2747</v>
      </c>
      <c r="C11633" s="9">
        <v>43167</v>
      </c>
      <c r="D11633" s="14" t="s">
        <v>537</v>
      </c>
      <c r="E11633" s="1" t="s">
        <v>724</v>
      </c>
      <c r="F11633" s="1" t="s">
        <v>733</v>
      </c>
      <c r="G11633" s="1" t="s">
        <v>179</v>
      </c>
      <c r="H11633" s="11" t="s">
        <v>750</v>
      </c>
      <c r="I11633" s="12">
        <v>521</v>
      </c>
      <c r="J11633" s="11">
        <v>45699</v>
      </c>
      <c r="K11633" s="36" t="s">
        <v>4222</v>
      </c>
      <c r="L11633" s="42" t="s">
        <v>582</v>
      </c>
    </row>
    <row r="11634" spans="1:12">
      <c r="A11634" s="36">
        <v>2018</v>
      </c>
      <c r="B11634" s="14" t="s">
        <v>2747</v>
      </c>
      <c r="C11634" s="9">
        <v>43168</v>
      </c>
      <c r="D11634" s="14" t="s">
        <v>537</v>
      </c>
      <c r="E11634" s="1" t="s">
        <v>724</v>
      </c>
      <c r="F11634" s="1" t="s">
        <v>733</v>
      </c>
      <c r="G11634" s="1" t="s">
        <v>37</v>
      </c>
      <c r="H11634" s="1" t="s">
        <v>279</v>
      </c>
      <c r="I11634" s="12">
        <v>806</v>
      </c>
      <c r="J11634" s="11" t="s">
        <v>8819</v>
      </c>
      <c r="K11634" s="36" t="s">
        <v>8820</v>
      </c>
      <c r="L11634" s="42" t="s">
        <v>582</v>
      </c>
    </row>
    <row r="11635" spans="1:12">
      <c r="A11635" s="36">
        <v>2018</v>
      </c>
      <c r="B11635" s="14" t="s">
        <v>2747</v>
      </c>
      <c r="C11635" s="9">
        <v>43170</v>
      </c>
      <c r="D11635" s="14" t="s">
        <v>537</v>
      </c>
      <c r="E11635" s="1" t="s">
        <v>724</v>
      </c>
      <c r="F11635" s="1">
        <v>1041</v>
      </c>
      <c r="G11635" s="1" t="s">
        <v>7037</v>
      </c>
      <c r="H11635" s="11" t="s">
        <v>4037</v>
      </c>
      <c r="I11635" s="12">
        <v>544</v>
      </c>
      <c r="J11635" s="11">
        <v>576022</v>
      </c>
      <c r="K11635" s="36" t="s">
        <v>8821</v>
      </c>
      <c r="L11635" s="42" t="s">
        <v>582</v>
      </c>
    </row>
    <row r="11636" spans="1:12">
      <c r="A11636" s="36">
        <v>2018</v>
      </c>
      <c r="B11636" s="14" t="s">
        <v>2747</v>
      </c>
      <c r="C11636" s="9">
        <v>43172</v>
      </c>
      <c r="D11636" s="14" t="s">
        <v>537</v>
      </c>
      <c r="E11636" s="1" t="s">
        <v>724</v>
      </c>
      <c r="F11636" s="1" t="s">
        <v>733</v>
      </c>
      <c r="G11636" s="1" t="s">
        <v>179</v>
      </c>
      <c r="H11636" s="1" t="s">
        <v>2014</v>
      </c>
      <c r="I11636" s="12">
        <v>941</v>
      </c>
      <c r="J11636" s="11">
        <v>20588</v>
      </c>
      <c r="K11636" s="36" t="s">
        <v>8822</v>
      </c>
      <c r="L11636" s="42" t="s">
        <v>582</v>
      </c>
    </row>
    <row r="11637" spans="1:12">
      <c r="A11637" s="36">
        <v>2018</v>
      </c>
      <c r="B11637" s="14" t="s">
        <v>2747</v>
      </c>
      <c r="C11637" s="9">
        <v>43175</v>
      </c>
      <c r="D11637" s="14" t="s">
        <v>537</v>
      </c>
      <c r="E11637" s="1" t="s">
        <v>724</v>
      </c>
      <c r="F11637" s="1" t="s">
        <v>733</v>
      </c>
      <c r="G11637" s="1" t="s">
        <v>179</v>
      </c>
      <c r="H11637" s="1" t="s">
        <v>30</v>
      </c>
      <c r="I11637" s="12">
        <v>107</v>
      </c>
      <c r="J11637" s="11">
        <v>42720</v>
      </c>
      <c r="K11637" s="36" t="s">
        <v>8813</v>
      </c>
      <c r="L11637" s="42" t="s">
        <v>582</v>
      </c>
    </row>
    <row r="11638" spans="1:12">
      <c r="A11638" s="36">
        <v>2018</v>
      </c>
      <c r="B11638" s="14" t="s">
        <v>2747</v>
      </c>
      <c r="C11638" s="9">
        <v>43182</v>
      </c>
      <c r="D11638" s="14" t="s">
        <v>537</v>
      </c>
      <c r="E11638" s="1" t="s">
        <v>724</v>
      </c>
      <c r="F11638" s="1" t="s">
        <v>733</v>
      </c>
      <c r="G11638" s="1" t="s">
        <v>37</v>
      </c>
      <c r="H11638" s="1" t="s">
        <v>279</v>
      </c>
      <c r="I11638" s="12">
        <v>421</v>
      </c>
      <c r="J11638" s="11" t="s">
        <v>8823</v>
      </c>
      <c r="K11638" s="36" t="s">
        <v>8815</v>
      </c>
      <c r="L11638" s="42" t="s">
        <v>582</v>
      </c>
    </row>
    <row r="11639" spans="1:12">
      <c r="A11639" s="36">
        <v>2018</v>
      </c>
      <c r="B11639" s="14" t="s">
        <v>2747</v>
      </c>
      <c r="C11639" s="9">
        <v>43188</v>
      </c>
      <c r="D11639" s="14" t="s">
        <v>537</v>
      </c>
      <c r="E11639" s="1" t="s">
        <v>724</v>
      </c>
      <c r="F11639" s="1" t="s">
        <v>733</v>
      </c>
      <c r="G11639" s="1" t="s">
        <v>697</v>
      </c>
      <c r="H11639" s="1" t="s">
        <v>698</v>
      </c>
      <c r="I11639" s="12">
        <v>1127</v>
      </c>
      <c r="J11639" s="11">
        <v>7221</v>
      </c>
      <c r="K11639" s="36" t="s">
        <v>2407</v>
      </c>
      <c r="L11639" s="42" t="s">
        <v>582</v>
      </c>
    </row>
    <row r="11640" spans="1:12">
      <c r="A11640" s="36">
        <v>2018</v>
      </c>
      <c r="B11640" s="14" t="s">
        <v>2747</v>
      </c>
      <c r="C11640" s="9">
        <v>43188</v>
      </c>
      <c r="D11640" s="14" t="s">
        <v>537</v>
      </c>
      <c r="E11640" s="1" t="s">
        <v>724</v>
      </c>
      <c r="F11640" s="1" t="s">
        <v>733</v>
      </c>
      <c r="G11640" s="1" t="s">
        <v>137</v>
      </c>
      <c r="H11640" s="1" t="s">
        <v>698</v>
      </c>
      <c r="I11640" s="12">
        <v>394</v>
      </c>
      <c r="J11640" s="11">
        <v>3291</v>
      </c>
      <c r="K11640" s="36" t="s">
        <v>2407</v>
      </c>
      <c r="L11640" s="42" t="s">
        <v>582</v>
      </c>
    </row>
    <row r="11641" spans="1:12">
      <c r="A11641" s="36">
        <v>2018</v>
      </c>
      <c r="B11641" s="14" t="s">
        <v>2747</v>
      </c>
      <c r="C11641" s="9">
        <v>43179</v>
      </c>
      <c r="D11641" s="14" t="s">
        <v>537</v>
      </c>
      <c r="E11641" s="1" t="s">
        <v>734</v>
      </c>
      <c r="F11641" s="1">
        <v>1216</v>
      </c>
      <c r="G11641" s="1" t="s">
        <v>37</v>
      </c>
      <c r="H11641" s="1" t="s">
        <v>1676</v>
      </c>
      <c r="I11641" s="12">
        <v>128</v>
      </c>
      <c r="J11641" s="11" t="s">
        <v>8824</v>
      </c>
      <c r="K11641" s="36" t="s">
        <v>8825</v>
      </c>
      <c r="L11641" s="42" t="s">
        <v>582</v>
      </c>
    </row>
    <row r="11642" spans="1:12">
      <c r="A11642" s="36">
        <v>2018</v>
      </c>
      <c r="B11642" s="14" t="s">
        <v>2747</v>
      </c>
      <c r="C11642" s="9">
        <v>43166</v>
      </c>
      <c r="D11642" s="14" t="s">
        <v>537</v>
      </c>
      <c r="E11642" s="1" t="s">
        <v>741</v>
      </c>
      <c r="F11642" s="1" t="s">
        <v>2422</v>
      </c>
      <c r="G11642" s="1" t="s">
        <v>697</v>
      </c>
      <c r="H11642" s="1" t="s">
        <v>698</v>
      </c>
      <c r="I11642" s="12">
        <v>258</v>
      </c>
      <c r="J11642" s="11">
        <v>7202</v>
      </c>
      <c r="K11642" s="36" t="s">
        <v>5597</v>
      </c>
      <c r="L11642" s="42" t="s">
        <v>582</v>
      </c>
    </row>
    <row r="11643" spans="1:12">
      <c r="A11643" s="36">
        <v>2018</v>
      </c>
      <c r="B11643" s="14" t="s">
        <v>2747</v>
      </c>
      <c r="C11643" s="9">
        <v>43174</v>
      </c>
      <c r="D11643" s="14" t="s">
        <v>537</v>
      </c>
      <c r="E11643" s="1" t="s">
        <v>741</v>
      </c>
      <c r="F11643" s="1" t="s">
        <v>2422</v>
      </c>
      <c r="G11643" s="1" t="s">
        <v>137</v>
      </c>
      <c r="H11643" s="1" t="s">
        <v>650</v>
      </c>
      <c r="I11643" s="12">
        <v>35</v>
      </c>
      <c r="J11643" s="11">
        <v>3243</v>
      </c>
      <c r="K11643" s="36" t="s">
        <v>8826</v>
      </c>
      <c r="L11643" s="42" t="s">
        <v>582</v>
      </c>
    </row>
    <row r="11644" spans="1:12">
      <c r="A11644" s="36">
        <v>2018</v>
      </c>
      <c r="B11644" s="14" t="s">
        <v>2747</v>
      </c>
      <c r="C11644" s="9">
        <v>43174</v>
      </c>
      <c r="D11644" s="14" t="s">
        <v>537</v>
      </c>
      <c r="E11644" s="1" t="s">
        <v>741</v>
      </c>
      <c r="F11644" s="1" t="s">
        <v>2422</v>
      </c>
      <c r="G11644" s="1" t="s">
        <v>697</v>
      </c>
      <c r="H11644" s="1" t="s">
        <v>698</v>
      </c>
      <c r="I11644" s="12">
        <v>108</v>
      </c>
      <c r="J11644" s="11">
        <v>7211</v>
      </c>
      <c r="K11644" s="36" t="s">
        <v>8826</v>
      </c>
      <c r="L11644" s="42" t="s">
        <v>582</v>
      </c>
    </row>
    <row r="11645" spans="1:12">
      <c r="A11645" s="36">
        <v>2018</v>
      </c>
      <c r="B11645" s="14" t="s">
        <v>2747</v>
      </c>
      <c r="C11645" s="9">
        <v>43175</v>
      </c>
      <c r="D11645" s="14" t="s">
        <v>537</v>
      </c>
      <c r="E11645" s="1" t="s">
        <v>741</v>
      </c>
      <c r="F11645" s="1" t="s">
        <v>2422</v>
      </c>
      <c r="G11645" s="1" t="s">
        <v>37</v>
      </c>
      <c r="H11645" s="1" t="s">
        <v>279</v>
      </c>
      <c r="I11645" s="12">
        <v>61</v>
      </c>
      <c r="J11645" s="11" t="s">
        <v>8827</v>
      </c>
      <c r="K11645" s="36" t="s">
        <v>8828</v>
      </c>
      <c r="L11645" s="42" t="s">
        <v>582</v>
      </c>
    </row>
    <row r="11646" spans="1:12">
      <c r="A11646" s="36">
        <v>2018</v>
      </c>
      <c r="B11646" s="14" t="s">
        <v>2747</v>
      </c>
      <c r="C11646" s="9">
        <v>43184</v>
      </c>
      <c r="D11646" s="14" t="s">
        <v>537</v>
      </c>
      <c r="E11646" s="1" t="s">
        <v>741</v>
      </c>
      <c r="F11646" s="1" t="s">
        <v>2422</v>
      </c>
      <c r="G11646" s="1" t="s">
        <v>137</v>
      </c>
      <c r="H11646" s="1" t="s">
        <v>26</v>
      </c>
      <c r="I11646" s="12">
        <v>62</v>
      </c>
      <c r="J11646" s="11">
        <v>14746</v>
      </c>
      <c r="K11646" s="36" t="s">
        <v>8829</v>
      </c>
      <c r="L11646" s="42" t="s">
        <v>582</v>
      </c>
    </row>
    <row r="11647" spans="1:12">
      <c r="A11647" s="36">
        <v>2018</v>
      </c>
      <c r="B11647" s="14" t="s">
        <v>2747</v>
      </c>
      <c r="C11647" s="9">
        <v>43189</v>
      </c>
      <c r="D11647" s="14" t="s">
        <v>537</v>
      </c>
      <c r="E11647" s="1" t="s">
        <v>741</v>
      </c>
      <c r="F11647" s="1" t="s">
        <v>2422</v>
      </c>
      <c r="G11647" s="1" t="s">
        <v>691</v>
      </c>
      <c r="H11647" s="1" t="s">
        <v>120</v>
      </c>
      <c r="I11647" s="12">
        <v>208</v>
      </c>
      <c r="J11647" s="11">
        <v>936445</v>
      </c>
      <c r="K11647" s="36" t="s">
        <v>8829</v>
      </c>
      <c r="L11647" s="42" t="s">
        <v>582</v>
      </c>
    </row>
    <row r="11648" spans="1:12">
      <c r="A11648" s="36">
        <v>2018</v>
      </c>
      <c r="B11648" s="14" t="s">
        <v>2747</v>
      </c>
      <c r="C11648" s="9">
        <v>43190</v>
      </c>
      <c r="D11648" s="14" t="s">
        <v>537</v>
      </c>
      <c r="E11648" s="1" t="s">
        <v>741</v>
      </c>
      <c r="F11648" s="1" t="s">
        <v>2422</v>
      </c>
      <c r="G11648" s="1" t="s">
        <v>37</v>
      </c>
      <c r="H11648" s="1" t="s">
        <v>279</v>
      </c>
      <c r="I11648" s="12">
        <v>248</v>
      </c>
      <c r="J11648" s="11" t="s">
        <v>8830</v>
      </c>
      <c r="K11648" s="36" t="s">
        <v>8829</v>
      </c>
      <c r="L11648" s="42" t="s">
        <v>582</v>
      </c>
    </row>
    <row r="11649" spans="1:12">
      <c r="A11649" s="36">
        <v>2018</v>
      </c>
      <c r="B11649" s="14" t="s">
        <v>2747</v>
      </c>
      <c r="C11649" s="9">
        <v>43166</v>
      </c>
      <c r="D11649" s="14" t="s">
        <v>537</v>
      </c>
      <c r="E11649" s="1" t="s">
        <v>741</v>
      </c>
      <c r="F11649" s="1" t="s">
        <v>755</v>
      </c>
      <c r="G11649" s="1" t="s">
        <v>179</v>
      </c>
      <c r="H11649" s="1" t="s">
        <v>2014</v>
      </c>
      <c r="I11649" s="12">
        <v>261</v>
      </c>
      <c r="J11649" s="11">
        <v>20578</v>
      </c>
      <c r="K11649" s="36" t="s">
        <v>8831</v>
      </c>
      <c r="L11649" s="42" t="s">
        <v>582</v>
      </c>
    </row>
    <row r="11650" spans="1:12">
      <c r="A11650" s="36">
        <v>2018</v>
      </c>
      <c r="B11650" s="14" t="s">
        <v>2747</v>
      </c>
      <c r="C11650" s="9">
        <v>43171</v>
      </c>
      <c r="D11650" s="14" t="s">
        <v>537</v>
      </c>
      <c r="E11650" s="1" t="s">
        <v>741</v>
      </c>
      <c r="F11650" s="1">
        <v>5727</v>
      </c>
      <c r="G11650" s="1" t="s">
        <v>7037</v>
      </c>
      <c r="H11650" s="11" t="s">
        <v>4037</v>
      </c>
      <c r="I11650" s="12">
        <v>153</v>
      </c>
      <c r="J11650" s="11">
        <v>576370</v>
      </c>
      <c r="K11650" s="36" t="s">
        <v>8832</v>
      </c>
      <c r="L11650" s="42" t="s">
        <v>582</v>
      </c>
    </row>
    <row r="11651" spans="1:12">
      <c r="A11651" s="36">
        <v>2018</v>
      </c>
      <c r="B11651" s="14" t="s">
        <v>2747</v>
      </c>
      <c r="C11651" s="9">
        <v>43175</v>
      </c>
      <c r="D11651" s="14" t="s">
        <v>537</v>
      </c>
      <c r="E11651" s="1" t="s">
        <v>741</v>
      </c>
      <c r="F11651" s="1">
        <v>5727</v>
      </c>
      <c r="G11651" s="1" t="s">
        <v>269</v>
      </c>
      <c r="H11651" s="1" t="s">
        <v>270</v>
      </c>
      <c r="I11651" s="12">
        <v>172.9</v>
      </c>
      <c r="J11651" s="11" t="s">
        <v>8833</v>
      </c>
      <c r="K11651" s="36" t="s">
        <v>5110</v>
      </c>
      <c r="L11651" s="42" t="s">
        <v>582</v>
      </c>
    </row>
    <row r="11652" spans="1:12">
      <c r="A11652" s="36">
        <v>2018</v>
      </c>
      <c r="B11652" s="14" t="s">
        <v>2747</v>
      </c>
      <c r="C11652" s="9">
        <v>43173</v>
      </c>
      <c r="D11652" s="14" t="s">
        <v>537</v>
      </c>
      <c r="E11652" s="1" t="s">
        <v>741</v>
      </c>
      <c r="F11652" s="1" t="s">
        <v>745</v>
      </c>
      <c r="G11652" s="1" t="s">
        <v>179</v>
      </c>
      <c r="H11652" s="1" t="s">
        <v>666</v>
      </c>
      <c r="I11652" s="12">
        <v>69</v>
      </c>
      <c r="J11652" s="11">
        <v>42079</v>
      </c>
      <c r="K11652" s="36" t="s">
        <v>8834</v>
      </c>
      <c r="L11652" s="42" t="s">
        <v>582</v>
      </c>
    </row>
    <row r="11653" spans="1:12">
      <c r="A11653" s="36">
        <v>2018</v>
      </c>
      <c r="B11653" s="14" t="s">
        <v>2747</v>
      </c>
      <c r="C11653" s="9">
        <v>43174</v>
      </c>
      <c r="D11653" s="14" t="s">
        <v>537</v>
      </c>
      <c r="E11653" s="1" t="s">
        <v>741</v>
      </c>
      <c r="F11653" s="1" t="s">
        <v>745</v>
      </c>
      <c r="G11653" s="1" t="s">
        <v>137</v>
      </c>
      <c r="H11653" s="1" t="s">
        <v>301</v>
      </c>
      <c r="I11653" s="12">
        <v>30</v>
      </c>
      <c r="J11653" s="11">
        <v>10091</v>
      </c>
      <c r="K11653" s="36" t="s">
        <v>8834</v>
      </c>
      <c r="L11653" s="42" t="s">
        <v>582</v>
      </c>
    </row>
    <row r="11654" spans="1:12">
      <c r="A11654" s="36">
        <v>2018</v>
      </c>
      <c r="B11654" s="14" t="s">
        <v>2747</v>
      </c>
      <c r="C11654" s="9">
        <v>43177</v>
      </c>
      <c r="D11654" s="14" t="s">
        <v>537</v>
      </c>
      <c r="E11654" s="1" t="s">
        <v>741</v>
      </c>
      <c r="F11654" s="1" t="s">
        <v>745</v>
      </c>
      <c r="G11654" s="1" t="s">
        <v>37</v>
      </c>
      <c r="H11654" s="1" t="s">
        <v>738</v>
      </c>
      <c r="I11654" s="12">
        <v>221</v>
      </c>
      <c r="J11654" s="11" t="s">
        <v>8835</v>
      </c>
      <c r="K11654" s="36" t="s">
        <v>4708</v>
      </c>
      <c r="L11654" s="42" t="s">
        <v>582</v>
      </c>
    </row>
    <row r="11655" spans="1:12">
      <c r="A11655" s="36">
        <v>2018</v>
      </c>
      <c r="B11655" s="14" t="s">
        <v>2747</v>
      </c>
      <c r="C11655" s="9">
        <v>43181</v>
      </c>
      <c r="D11655" s="14" t="s">
        <v>537</v>
      </c>
      <c r="E11655" s="1" t="s">
        <v>741</v>
      </c>
      <c r="F11655" s="1" t="s">
        <v>745</v>
      </c>
      <c r="G11655" s="1" t="s">
        <v>137</v>
      </c>
      <c r="H11655" s="1" t="s">
        <v>301</v>
      </c>
      <c r="I11655" s="12">
        <v>75</v>
      </c>
      <c r="J11655" s="11">
        <v>10111</v>
      </c>
      <c r="K11655" s="36" t="s">
        <v>8836</v>
      </c>
      <c r="L11655" s="42" t="s">
        <v>582</v>
      </c>
    </row>
    <row r="11656" spans="1:12">
      <c r="A11656" s="36">
        <v>2018</v>
      </c>
      <c r="B11656" s="14" t="s">
        <v>2747</v>
      </c>
      <c r="C11656" s="9">
        <v>43181</v>
      </c>
      <c r="D11656" s="14" t="s">
        <v>537</v>
      </c>
      <c r="E11656" s="1" t="s">
        <v>741</v>
      </c>
      <c r="F11656" s="1" t="s">
        <v>745</v>
      </c>
      <c r="G11656" s="1" t="s">
        <v>137</v>
      </c>
      <c r="H11656" s="1" t="s">
        <v>301</v>
      </c>
      <c r="I11656" s="12">
        <v>134</v>
      </c>
      <c r="J11656" s="11">
        <v>10118</v>
      </c>
      <c r="K11656" s="36" t="s">
        <v>8836</v>
      </c>
      <c r="L11656" s="42" t="s">
        <v>582</v>
      </c>
    </row>
    <row r="11657" spans="1:12">
      <c r="A11657" s="36">
        <v>2018</v>
      </c>
      <c r="B11657" s="14" t="s">
        <v>2747</v>
      </c>
      <c r="C11657" s="9">
        <v>43171</v>
      </c>
      <c r="D11657" s="14" t="s">
        <v>537</v>
      </c>
      <c r="E11657" s="1" t="s">
        <v>741</v>
      </c>
      <c r="F11657" s="1">
        <v>5732</v>
      </c>
      <c r="G11657" s="1" t="s">
        <v>7037</v>
      </c>
      <c r="H11657" s="11" t="s">
        <v>4037</v>
      </c>
      <c r="I11657" s="12">
        <v>189</v>
      </c>
      <c r="J11657" s="11">
        <v>576369</v>
      </c>
      <c r="K11657" s="36" t="s">
        <v>8832</v>
      </c>
      <c r="L11657" s="42" t="s">
        <v>582</v>
      </c>
    </row>
    <row r="11658" spans="1:12">
      <c r="A11658" s="36">
        <v>2018</v>
      </c>
      <c r="B11658" s="14" t="s">
        <v>2747</v>
      </c>
      <c r="C11658" s="9">
        <v>43186</v>
      </c>
      <c r="D11658" s="14" t="s">
        <v>537</v>
      </c>
      <c r="E11658" s="1" t="s">
        <v>741</v>
      </c>
      <c r="F11658" s="1" t="s">
        <v>745</v>
      </c>
      <c r="G11658" s="1" t="s">
        <v>179</v>
      </c>
      <c r="H11658" s="1" t="s">
        <v>30</v>
      </c>
      <c r="I11658" s="12">
        <v>100</v>
      </c>
      <c r="J11658" s="11">
        <v>42875</v>
      </c>
      <c r="K11658" s="36" t="s">
        <v>8837</v>
      </c>
      <c r="L11658" s="42" t="s">
        <v>582</v>
      </c>
    </row>
    <row r="11659" spans="1:12">
      <c r="A11659" s="36">
        <v>2018</v>
      </c>
      <c r="B11659" s="14" t="s">
        <v>2747</v>
      </c>
      <c r="C11659" s="9">
        <v>43187</v>
      </c>
      <c r="D11659" s="14" t="s">
        <v>537</v>
      </c>
      <c r="E11659" s="1" t="s">
        <v>741</v>
      </c>
      <c r="F11659" s="1" t="s">
        <v>745</v>
      </c>
      <c r="G11659" s="1" t="s">
        <v>37</v>
      </c>
      <c r="H11659" s="11" t="s">
        <v>1482</v>
      </c>
      <c r="I11659" s="12">
        <v>121</v>
      </c>
      <c r="J11659" s="11" t="s">
        <v>8838</v>
      </c>
      <c r="K11659" s="36" t="s">
        <v>8839</v>
      </c>
      <c r="L11659" s="42" t="s">
        <v>582</v>
      </c>
    </row>
    <row r="11660" spans="1:12">
      <c r="A11660" s="36">
        <v>2018</v>
      </c>
      <c r="B11660" s="14" t="s">
        <v>2747</v>
      </c>
      <c r="C11660" s="9">
        <v>43188</v>
      </c>
      <c r="D11660" s="14" t="s">
        <v>537</v>
      </c>
      <c r="E11660" s="1" t="s">
        <v>741</v>
      </c>
      <c r="F11660" s="1">
        <v>5732</v>
      </c>
      <c r="G11660" s="1" t="s">
        <v>179</v>
      </c>
      <c r="H11660" s="1" t="s">
        <v>301</v>
      </c>
      <c r="I11660" s="12">
        <v>133</v>
      </c>
      <c r="J11660" s="11">
        <v>10142</v>
      </c>
      <c r="K11660" s="36" t="s">
        <v>8840</v>
      </c>
      <c r="L11660" s="42" t="s">
        <v>582</v>
      </c>
    </row>
    <row r="11661" spans="1:12">
      <c r="A11661" s="36">
        <v>2018</v>
      </c>
      <c r="B11661" s="14" t="s">
        <v>2747</v>
      </c>
      <c r="C11661" s="9">
        <v>43161</v>
      </c>
      <c r="D11661" s="14" t="s">
        <v>537</v>
      </c>
      <c r="E11661" s="1" t="s">
        <v>741</v>
      </c>
      <c r="F11661" s="1" t="s">
        <v>742</v>
      </c>
      <c r="G11661" s="1" t="s">
        <v>37</v>
      </c>
      <c r="H11661" s="11" t="s">
        <v>1962</v>
      </c>
      <c r="I11661" s="12">
        <v>140</v>
      </c>
      <c r="J11661" s="11" t="s">
        <v>8841</v>
      </c>
      <c r="K11661" s="36" t="s">
        <v>5110</v>
      </c>
      <c r="L11661" s="42" t="s">
        <v>582</v>
      </c>
    </row>
    <row r="11662" spans="1:12">
      <c r="A11662" s="36">
        <v>2018</v>
      </c>
      <c r="B11662" s="14" t="s">
        <v>2747</v>
      </c>
      <c r="C11662" s="9">
        <v>43176</v>
      </c>
      <c r="D11662" s="14" t="s">
        <v>537</v>
      </c>
      <c r="E11662" s="1" t="s">
        <v>741</v>
      </c>
      <c r="F11662" s="1" t="s">
        <v>742</v>
      </c>
      <c r="G11662" s="1" t="s">
        <v>37</v>
      </c>
      <c r="H11662" s="1" t="s">
        <v>738</v>
      </c>
      <c r="I11662" s="12">
        <v>113</v>
      </c>
      <c r="J11662" s="11" t="s">
        <v>8842</v>
      </c>
      <c r="K11662" s="36" t="s">
        <v>8828</v>
      </c>
      <c r="L11662" s="42" t="s">
        <v>582</v>
      </c>
    </row>
    <row r="11663" spans="1:12">
      <c r="A11663" s="36">
        <v>2018</v>
      </c>
      <c r="B11663" s="14" t="s">
        <v>2747</v>
      </c>
      <c r="C11663" s="9">
        <v>43179</v>
      </c>
      <c r="D11663" s="14" t="s">
        <v>537</v>
      </c>
      <c r="E11663" s="1" t="s">
        <v>350</v>
      </c>
      <c r="F11663" s="1" t="s">
        <v>8843</v>
      </c>
      <c r="G11663" s="1" t="s">
        <v>37</v>
      </c>
      <c r="H11663" s="1" t="s">
        <v>357</v>
      </c>
      <c r="I11663" s="12">
        <v>148</v>
      </c>
      <c r="J11663" s="11" t="s">
        <v>8844</v>
      </c>
      <c r="K11663" s="36"/>
      <c r="L11663" s="42" t="s">
        <v>333</v>
      </c>
    </row>
    <row r="11664" spans="1:12">
      <c r="A11664" s="36">
        <v>2018</v>
      </c>
      <c r="B11664" s="14" t="s">
        <v>2747</v>
      </c>
      <c r="C11664" s="9">
        <v>43173</v>
      </c>
      <c r="D11664" s="14" t="s">
        <v>537</v>
      </c>
      <c r="E11664" s="1" t="s">
        <v>741</v>
      </c>
      <c r="F11664" s="1" t="s">
        <v>2201</v>
      </c>
      <c r="G11664" s="1" t="s">
        <v>179</v>
      </c>
      <c r="H11664" s="11" t="s">
        <v>180</v>
      </c>
      <c r="I11664" s="12">
        <v>153</v>
      </c>
      <c r="J11664" s="11">
        <v>59871</v>
      </c>
      <c r="K11664" s="36" t="s">
        <v>4708</v>
      </c>
      <c r="L11664" s="42" t="s">
        <v>582</v>
      </c>
    </row>
    <row r="11665" spans="1:12">
      <c r="A11665" s="36">
        <v>2018</v>
      </c>
      <c r="B11665" s="14" t="s">
        <v>2747</v>
      </c>
      <c r="C11665" s="9">
        <v>43173</v>
      </c>
      <c r="D11665" s="14" t="s">
        <v>537</v>
      </c>
      <c r="E11665" s="1" t="s">
        <v>741</v>
      </c>
      <c r="F11665" s="1" t="s">
        <v>2201</v>
      </c>
      <c r="G11665" s="1" t="s">
        <v>179</v>
      </c>
      <c r="H11665" s="11" t="s">
        <v>180</v>
      </c>
      <c r="I11665" s="12">
        <v>156</v>
      </c>
      <c r="J11665" s="11">
        <v>59870</v>
      </c>
      <c r="K11665" s="36" t="s">
        <v>4708</v>
      </c>
      <c r="L11665" s="42" t="s">
        <v>582</v>
      </c>
    </row>
    <row r="11666" spans="1:12">
      <c r="A11666" s="36">
        <v>2018</v>
      </c>
      <c r="B11666" s="14" t="s">
        <v>2747</v>
      </c>
      <c r="C11666" s="9">
        <v>43160</v>
      </c>
      <c r="D11666" s="14" t="s">
        <v>537</v>
      </c>
      <c r="E11666" s="1" t="s">
        <v>6</v>
      </c>
      <c r="F11666" s="1" t="s">
        <v>782</v>
      </c>
      <c r="G11666" s="1" t="s">
        <v>37</v>
      </c>
      <c r="H11666" s="1" t="s">
        <v>274</v>
      </c>
      <c r="I11666" s="12">
        <v>261</v>
      </c>
      <c r="J11666" s="11" t="s">
        <v>8845</v>
      </c>
      <c r="K11666" s="36" t="s">
        <v>8344</v>
      </c>
      <c r="L11666" s="42" t="s">
        <v>582</v>
      </c>
    </row>
    <row r="11667" spans="1:12">
      <c r="A11667" s="36">
        <v>2018</v>
      </c>
      <c r="B11667" s="14" t="s">
        <v>2747</v>
      </c>
      <c r="C11667" s="9">
        <v>43177</v>
      </c>
      <c r="D11667" s="14" t="s">
        <v>537</v>
      </c>
      <c r="E11667" s="1" t="s">
        <v>6</v>
      </c>
      <c r="F11667" s="1" t="s">
        <v>782</v>
      </c>
      <c r="G11667" s="1" t="s">
        <v>179</v>
      </c>
      <c r="H11667" s="1" t="s">
        <v>102</v>
      </c>
      <c r="I11667" s="12">
        <v>264</v>
      </c>
      <c r="J11667" s="11">
        <v>8034</v>
      </c>
      <c r="K11667" s="36" t="s">
        <v>8846</v>
      </c>
      <c r="L11667" s="42" t="s">
        <v>582</v>
      </c>
    </row>
    <row r="11668" spans="1:12">
      <c r="A11668" s="36">
        <v>2018</v>
      </c>
      <c r="B11668" s="14" t="s">
        <v>2747</v>
      </c>
      <c r="C11668" s="9">
        <v>43177</v>
      </c>
      <c r="D11668" s="14" t="s">
        <v>537</v>
      </c>
      <c r="E11668" s="1" t="s">
        <v>6</v>
      </c>
      <c r="F11668" s="1" t="s">
        <v>782</v>
      </c>
      <c r="G11668" s="1" t="s">
        <v>37</v>
      </c>
      <c r="H11668" s="1" t="s">
        <v>279</v>
      </c>
      <c r="I11668" s="12">
        <v>266</v>
      </c>
      <c r="J11668" s="11" t="s">
        <v>8847</v>
      </c>
      <c r="K11668" s="36" t="s">
        <v>8846</v>
      </c>
      <c r="L11668" s="42" t="s">
        <v>582</v>
      </c>
    </row>
    <row r="11669" spans="1:12">
      <c r="A11669" s="36">
        <v>2018</v>
      </c>
      <c r="B11669" s="14" t="s">
        <v>2747</v>
      </c>
      <c r="C11669" s="9">
        <v>43178</v>
      </c>
      <c r="D11669" s="14" t="s">
        <v>537</v>
      </c>
      <c r="E11669" s="1" t="s">
        <v>6</v>
      </c>
      <c r="F11669" s="1" t="s">
        <v>782</v>
      </c>
      <c r="G11669" s="1" t="s">
        <v>179</v>
      </c>
      <c r="H11669" s="1" t="s">
        <v>102</v>
      </c>
      <c r="I11669" s="12">
        <v>239</v>
      </c>
      <c r="J11669" s="11">
        <v>8046</v>
      </c>
      <c r="K11669" s="36" t="s">
        <v>8846</v>
      </c>
      <c r="L11669" s="42" t="s">
        <v>582</v>
      </c>
    </row>
    <row r="11670" spans="1:12">
      <c r="A11670" s="36">
        <v>2018</v>
      </c>
      <c r="B11670" s="14" t="s">
        <v>2747</v>
      </c>
      <c r="C11670" s="9">
        <v>43178</v>
      </c>
      <c r="D11670" s="14" t="s">
        <v>537</v>
      </c>
      <c r="E11670" s="1" t="s">
        <v>6</v>
      </c>
      <c r="F11670" s="1" t="s">
        <v>782</v>
      </c>
      <c r="G11670" s="1" t="s">
        <v>179</v>
      </c>
      <c r="H11670" s="1" t="s">
        <v>102</v>
      </c>
      <c r="I11670" s="12">
        <v>104</v>
      </c>
      <c r="J11670" s="11">
        <v>8037</v>
      </c>
      <c r="K11670" s="36" t="s">
        <v>8846</v>
      </c>
      <c r="L11670" s="42" t="s">
        <v>582</v>
      </c>
    </row>
    <row r="11671" spans="1:12">
      <c r="A11671" s="36">
        <v>2018</v>
      </c>
      <c r="B11671" s="14" t="s">
        <v>2747</v>
      </c>
      <c r="C11671" s="9">
        <v>43180</v>
      </c>
      <c r="D11671" s="14" t="s">
        <v>537</v>
      </c>
      <c r="E11671" s="1" t="s">
        <v>6</v>
      </c>
      <c r="F11671" s="1" t="s">
        <v>782</v>
      </c>
      <c r="G11671" s="1" t="s">
        <v>37</v>
      </c>
      <c r="H11671" s="11" t="s">
        <v>1482</v>
      </c>
      <c r="I11671" s="12">
        <v>238</v>
      </c>
      <c r="J11671" s="11" t="s">
        <v>8848</v>
      </c>
      <c r="K11671" s="36" t="s">
        <v>6982</v>
      </c>
      <c r="L11671" s="42" t="s">
        <v>582</v>
      </c>
    </row>
    <row r="11672" spans="1:12">
      <c r="A11672" s="36">
        <v>2018</v>
      </c>
      <c r="B11672" s="14" t="s">
        <v>2747</v>
      </c>
      <c r="C11672" s="9">
        <v>43180</v>
      </c>
      <c r="D11672" s="14" t="s">
        <v>537</v>
      </c>
      <c r="E11672" s="1" t="s">
        <v>6</v>
      </c>
      <c r="F11672" s="1" t="s">
        <v>782</v>
      </c>
      <c r="G11672" s="1" t="s">
        <v>37</v>
      </c>
      <c r="H11672" s="1" t="s">
        <v>279</v>
      </c>
      <c r="I11672" s="12">
        <v>155</v>
      </c>
      <c r="J11672" s="11" t="s">
        <v>8849</v>
      </c>
      <c r="K11672" s="36" t="s">
        <v>8846</v>
      </c>
      <c r="L11672" s="42" t="s">
        <v>582</v>
      </c>
    </row>
    <row r="11673" spans="1:12">
      <c r="A11673" s="36">
        <v>2018</v>
      </c>
      <c r="B11673" s="14" t="s">
        <v>2747</v>
      </c>
      <c r="C11673" s="9">
        <v>43170</v>
      </c>
      <c r="D11673" s="14" t="s">
        <v>537</v>
      </c>
      <c r="E11673" s="1" t="s">
        <v>6</v>
      </c>
      <c r="F11673" s="1" t="s">
        <v>782</v>
      </c>
      <c r="G11673" s="1" t="s">
        <v>7037</v>
      </c>
      <c r="H11673" s="11" t="s">
        <v>4037</v>
      </c>
      <c r="I11673" s="12">
        <v>87</v>
      </c>
      <c r="J11673" s="11">
        <v>576019</v>
      </c>
      <c r="K11673" s="36" t="s">
        <v>8850</v>
      </c>
      <c r="L11673" s="42" t="s">
        <v>582</v>
      </c>
    </row>
    <row r="11674" spans="1:12">
      <c r="A11674" s="36">
        <v>2018</v>
      </c>
      <c r="B11674" s="14" t="s">
        <v>2747</v>
      </c>
      <c r="C11674" s="9">
        <v>43186</v>
      </c>
      <c r="D11674" s="14" t="s">
        <v>537</v>
      </c>
      <c r="E11674" s="1" t="s">
        <v>6</v>
      </c>
      <c r="F11674" s="1" t="s">
        <v>782</v>
      </c>
      <c r="G11674" s="1" t="s">
        <v>137</v>
      </c>
      <c r="H11674" s="1" t="s">
        <v>795</v>
      </c>
      <c r="I11674" s="12">
        <v>265</v>
      </c>
      <c r="J11674" s="11">
        <v>9464</v>
      </c>
      <c r="K11674" s="36" t="s">
        <v>6982</v>
      </c>
      <c r="L11674" s="42" t="s">
        <v>582</v>
      </c>
    </row>
    <row r="11675" spans="1:12">
      <c r="A11675" s="36">
        <v>2018</v>
      </c>
      <c r="B11675" s="14" t="s">
        <v>2747</v>
      </c>
      <c r="C11675" s="9">
        <v>43186</v>
      </c>
      <c r="D11675" s="14" t="s">
        <v>537</v>
      </c>
      <c r="E11675" s="1" t="s">
        <v>6</v>
      </c>
      <c r="F11675" s="1" t="s">
        <v>782</v>
      </c>
      <c r="G11675" s="1" t="s">
        <v>137</v>
      </c>
      <c r="H11675" s="1" t="s">
        <v>650</v>
      </c>
      <c r="I11675" s="12">
        <v>271</v>
      </c>
      <c r="J11675" s="11">
        <v>3289</v>
      </c>
      <c r="K11675" s="36" t="s">
        <v>6982</v>
      </c>
      <c r="L11675" s="42" t="s">
        <v>582</v>
      </c>
    </row>
    <row r="11676" spans="1:12">
      <c r="A11676" s="36">
        <v>2018</v>
      </c>
      <c r="B11676" s="14" t="s">
        <v>2747</v>
      </c>
      <c r="C11676" s="9">
        <v>43188</v>
      </c>
      <c r="D11676" s="14" t="s">
        <v>537</v>
      </c>
      <c r="E11676" s="1" t="s">
        <v>6</v>
      </c>
      <c r="F11676" s="1" t="s">
        <v>782</v>
      </c>
      <c r="G11676" s="1" t="s">
        <v>137</v>
      </c>
      <c r="H11676" s="1" t="s">
        <v>650</v>
      </c>
      <c r="I11676" s="12">
        <v>241</v>
      </c>
      <c r="J11676" s="11">
        <v>3296</v>
      </c>
      <c r="K11676" s="36" t="s">
        <v>8851</v>
      </c>
      <c r="L11676" s="42" t="s">
        <v>582</v>
      </c>
    </row>
    <row r="11677" spans="1:12">
      <c r="A11677" s="36">
        <v>2018</v>
      </c>
      <c r="B11677" s="14" t="s">
        <v>2747</v>
      </c>
      <c r="C11677" s="9">
        <v>43188</v>
      </c>
      <c r="D11677" s="14" t="s">
        <v>537</v>
      </c>
      <c r="E11677" s="1" t="s">
        <v>6</v>
      </c>
      <c r="F11677" s="1" t="s">
        <v>782</v>
      </c>
      <c r="G11677" s="1" t="s">
        <v>137</v>
      </c>
      <c r="H11677" s="1" t="s">
        <v>650</v>
      </c>
      <c r="I11677" s="12">
        <v>246</v>
      </c>
      <c r="J11677" s="11">
        <v>3299</v>
      </c>
      <c r="K11677" s="36" t="s">
        <v>6982</v>
      </c>
      <c r="L11677" s="42" t="s">
        <v>582</v>
      </c>
    </row>
    <row r="11678" spans="1:12">
      <c r="A11678" s="36">
        <v>2018</v>
      </c>
      <c r="B11678" s="14" t="s">
        <v>2747</v>
      </c>
      <c r="C11678" s="9">
        <v>43189</v>
      </c>
      <c r="D11678" s="14" t="s">
        <v>537</v>
      </c>
      <c r="E11678" s="1" t="s">
        <v>6</v>
      </c>
      <c r="F11678" s="1" t="s">
        <v>782</v>
      </c>
      <c r="G11678" s="1" t="s">
        <v>137</v>
      </c>
      <c r="H11678" s="1" t="s">
        <v>795</v>
      </c>
      <c r="I11678" s="12">
        <v>171</v>
      </c>
      <c r="J11678" s="11">
        <v>9471</v>
      </c>
      <c r="K11678" s="36" t="s">
        <v>6982</v>
      </c>
      <c r="L11678" s="42" t="s">
        <v>582</v>
      </c>
    </row>
    <row r="11679" spans="1:12">
      <c r="A11679" s="36">
        <v>2018</v>
      </c>
      <c r="B11679" s="14" t="s">
        <v>2747</v>
      </c>
      <c r="C11679" s="9">
        <v>43165</v>
      </c>
      <c r="D11679" s="14" t="s">
        <v>537</v>
      </c>
      <c r="E11679" s="1" t="s">
        <v>695</v>
      </c>
      <c r="F11679" s="1">
        <v>5730</v>
      </c>
      <c r="G11679" s="1" t="s">
        <v>269</v>
      </c>
      <c r="H11679" s="1" t="s">
        <v>120</v>
      </c>
      <c r="I11679" s="12">
        <v>30</v>
      </c>
      <c r="J11679" s="11">
        <v>935839</v>
      </c>
      <c r="K11679" s="36" t="s">
        <v>8364</v>
      </c>
      <c r="L11679" s="42" t="s">
        <v>2251</v>
      </c>
    </row>
    <row r="11680" spans="1:12">
      <c r="A11680" s="36">
        <v>2018</v>
      </c>
      <c r="B11680" s="14" t="s">
        <v>2747</v>
      </c>
      <c r="C11680" s="9">
        <v>43165</v>
      </c>
      <c r="D11680" s="14" t="s">
        <v>537</v>
      </c>
      <c r="E11680" s="1" t="s">
        <v>695</v>
      </c>
      <c r="F11680" s="1">
        <v>5730</v>
      </c>
      <c r="G11680" s="1" t="s">
        <v>269</v>
      </c>
      <c r="H11680" s="1" t="s">
        <v>120</v>
      </c>
      <c r="I11680" s="12">
        <v>71</v>
      </c>
      <c r="J11680" s="11">
        <v>935911</v>
      </c>
      <c r="K11680" s="36" t="s">
        <v>8364</v>
      </c>
      <c r="L11680" s="42" t="s">
        <v>2251</v>
      </c>
    </row>
    <row r="11681" spans="1:12">
      <c r="A11681" s="36">
        <v>2018</v>
      </c>
      <c r="B11681" s="14" t="s">
        <v>2747</v>
      </c>
      <c r="C11681" s="9">
        <v>43167</v>
      </c>
      <c r="D11681" s="14" t="s">
        <v>537</v>
      </c>
      <c r="E11681" s="1" t="s">
        <v>695</v>
      </c>
      <c r="F11681" s="1">
        <v>5730</v>
      </c>
      <c r="G11681" s="1" t="s">
        <v>269</v>
      </c>
      <c r="H11681" s="1" t="s">
        <v>120</v>
      </c>
      <c r="I11681" s="12">
        <v>218</v>
      </c>
      <c r="J11681" s="11">
        <v>935674</v>
      </c>
      <c r="K11681" s="36" t="s">
        <v>8364</v>
      </c>
      <c r="L11681" s="42" t="s">
        <v>2251</v>
      </c>
    </row>
    <row r="11682" spans="1:12">
      <c r="A11682" s="36">
        <v>2018</v>
      </c>
      <c r="B11682" s="14" t="s">
        <v>2747</v>
      </c>
      <c r="C11682" s="9">
        <v>43167</v>
      </c>
      <c r="D11682" s="14" t="s">
        <v>537</v>
      </c>
      <c r="E11682" s="1" t="s">
        <v>695</v>
      </c>
      <c r="F11682" s="1">
        <v>5730</v>
      </c>
      <c r="G11682" s="1" t="s">
        <v>269</v>
      </c>
      <c r="H11682" s="1" t="s">
        <v>120</v>
      </c>
      <c r="I11682" s="12">
        <v>60</v>
      </c>
      <c r="J11682" s="11">
        <v>935964</v>
      </c>
      <c r="K11682" s="36" t="s">
        <v>8364</v>
      </c>
      <c r="L11682" s="42" t="s">
        <v>2251</v>
      </c>
    </row>
    <row r="11683" spans="1:12">
      <c r="A11683" s="36">
        <v>2018</v>
      </c>
      <c r="B11683" s="14" t="s">
        <v>2747</v>
      </c>
      <c r="C11683" s="9">
        <v>43168</v>
      </c>
      <c r="D11683" s="14" t="s">
        <v>537</v>
      </c>
      <c r="E11683" s="1" t="s">
        <v>695</v>
      </c>
      <c r="F11683" s="1">
        <v>5730</v>
      </c>
      <c r="G11683" s="1" t="s">
        <v>179</v>
      </c>
      <c r="H11683" s="1" t="s">
        <v>2014</v>
      </c>
      <c r="I11683" s="12">
        <v>220</v>
      </c>
      <c r="J11683" s="11">
        <v>20582</v>
      </c>
      <c r="K11683" s="36" t="s">
        <v>8364</v>
      </c>
      <c r="L11683" s="42" t="s">
        <v>2251</v>
      </c>
    </row>
    <row r="11684" spans="1:12">
      <c r="A11684" s="36">
        <v>2018</v>
      </c>
      <c r="B11684" s="14" t="s">
        <v>2747</v>
      </c>
      <c r="C11684" s="9">
        <v>43168</v>
      </c>
      <c r="D11684" s="14" t="s">
        <v>537</v>
      </c>
      <c r="E11684" s="1" t="s">
        <v>695</v>
      </c>
      <c r="F11684" s="1">
        <v>5730</v>
      </c>
      <c r="G11684" s="1" t="s">
        <v>269</v>
      </c>
      <c r="H11684" s="1" t="s">
        <v>120</v>
      </c>
      <c r="I11684" s="12">
        <f>161113-161066</f>
        <v>47</v>
      </c>
      <c r="J11684" s="11">
        <v>935925</v>
      </c>
      <c r="K11684" s="36" t="s">
        <v>8364</v>
      </c>
      <c r="L11684" s="42" t="s">
        <v>2251</v>
      </c>
    </row>
    <row r="11685" spans="1:12">
      <c r="A11685" s="36">
        <v>2018</v>
      </c>
      <c r="B11685" s="14" t="s">
        <v>2747</v>
      </c>
      <c r="C11685" s="9">
        <v>43169</v>
      </c>
      <c r="D11685" s="14" t="s">
        <v>537</v>
      </c>
      <c r="E11685" s="1" t="s">
        <v>695</v>
      </c>
      <c r="F11685" s="1">
        <v>5730</v>
      </c>
      <c r="G11685" s="1" t="s">
        <v>269</v>
      </c>
      <c r="H11685" s="1" t="s">
        <v>120</v>
      </c>
      <c r="I11685" s="12">
        <v>85</v>
      </c>
      <c r="J11685" s="11">
        <v>935972</v>
      </c>
      <c r="K11685" s="36" t="s">
        <v>8852</v>
      </c>
      <c r="L11685" s="42" t="s">
        <v>2251</v>
      </c>
    </row>
    <row r="11686" spans="1:12">
      <c r="A11686" s="36">
        <v>2018</v>
      </c>
      <c r="B11686" s="14" t="s">
        <v>2747</v>
      </c>
      <c r="C11686" s="9">
        <v>43171</v>
      </c>
      <c r="D11686" s="14" t="s">
        <v>537</v>
      </c>
      <c r="E11686" s="1" t="s">
        <v>695</v>
      </c>
      <c r="F11686" s="1">
        <v>5730</v>
      </c>
      <c r="G11686" s="1" t="s">
        <v>269</v>
      </c>
      <c r="H11686" s="1" t="s">
        <v>120</v>
      </c>
      <c r="I11686" s="12">
        <v>57</v>
      </c>
      <c r="J11686" s="11">
        <v>935690</v>
      </c>
      <c r="K11686" s="36" t="s">
        <v>8852</v>
      </c>
      <c r="L11686" s="42" t="s">
        <v>2251</v>
      </c>
    </row>
    <row r="11687" spans="1:12">
      <c r="A11687" s="36">
        <v>2018</v>
      </c>
      <c r="B11687" s="14" t="s">
        <v>2747</v>
      </c>
      <c r="C11687" s="9">
        <v>43171</v>
      </c>
      <c r="D11687" s="14" t="s">
        <v>537</v>
      </c>
      <c r="E11687" s="1" t="s">
        <v>695</v>
      </c>
      <c r="F11687" s="1">
        <v>5730</v>
      </c>
      <c r="G11687" s="1" t="s">
        <v>269</v>
      </c>
      <c r="H11687" s="1" t="s">
        <v>120</v>
      </c>
      <c r="I11687" s="12">
        <v>54</v>
      </c>
      <c r="J11687" s="11">
        <v>935692</v>
      </c>
      <c r="K11687" s="36" t="s">
        <v>8852</v>
      </c>
      <c r="L11687" s="42" t="s">
        <v>2251</v>
      </c>
    </row>
    <row r="11688" spans="1:12">
      <c r="A11688" s="36">
        <v>2018</v>
      </c>
      <c r="B11688" s="14" t="s">
        <v>2747</v>
      </c>
      <c r="C11688" s="9">
        <v>43172</v>
      </c>
      <c r="D11688" s="14" t="s">
        <v>537</v>
      </c>
      <c r="E11688" s="1" t="s">
        <v>695</v>
      </c>
      <c r="F11688" s="1">
        <v>5730</v>
      </c>
      <c r="G11688" s="1" t="s">
        <v>269</v>
      </c>
      <c r="H11688" s="1" t="s">
        <v>120</v>
      </c>
      <c r="I11688" s="12">
        <v>65</v>
      </c>
      <c r="J11688" s="11">
        <v>936026</v>
      </c>
      <c r="K11688" s="36" t="s">
        <v>8852</v>
      </c>
      <c r="L11688" s="42" t="s">
        <v>2251</v>
      </c>
    </row>
    <row r="11689" spans="1:12">
      <c r="A11689" s="36">
        <v>2018</v>
      </c>
      <c r="B11689" s="14" t="s">
        <v>2747</v>
      </c>
      <c r="C11689" s="9">
        <v>43174</v>
      </c>
      <c r="D11689" s="14" t="s">
        <v>537</v>
      </c>
      <c r="E11689" s="1" t="s">
        <v>695</v>
      </c>
      <c r="F11689" s="1">
        <v>5730</v>
      </c>
      <c r="G11689" s="1" t="s">
        <v>269</v>
      </c>
      <c r="H11689" s="1" t="s">
        <v>120</v>
      </c>
      <c r="I11689" s="12">
        <v>75</v>
      </c>
      <c r="J11689" s="11">
        <v>936045</v>
      </c>
      <c r="K11689" s="36" t="s">
        <v>8852</v>
      </c>
      <c r="L11689" s="42" t="s">
        <v>2251</v>
      </c>
    </row>
    <row r="11690" spans="1:12">
      <c r="A11690" s="36">
        <v>2018</v>
      </c>
      <c r="B11690" s="14" t="s">
        <v>2747</v>
      </c>
      <c r="C11690" s="9">
        <v>43174</v>
      </c>
      <c r="D11690" s="14" t="s">
        <v>537</v>
      </c>
      <c r="E11690" s="1" t="s">
        <v>695</v>
      </c>
      <c r="F11690" s="1">
        <v>5730</v>
      </c>
      <c r="G11690" s="1" t="s">
        <v>269</v>
      </c>
      <c r="H11690" s="1" t="s">
        <v>120</v>
      </c>
      <c r="I11690" s="12">
        <v>70</v>
      </c>
      <c r="J11690" s="11">
        <v>936255</v>
      </c>
      <c r="K11690" s="36" t="s">
        <v>8852</v>
      </c>
      <c r="L11690" s="42" t="s">
        <v>2251</v>
      </c>
    </row>
    <row r="11691" spans="1:12">
      <c r="A11691" s="36">
        <v>2018</v>
      </c>
      <c r="B11691" s="14" t="s">
        <v>2747</v>
      </c>
      <c r="C11691" s="9">
        <v>43175</v>
      </c>
      <c r="D11691" s="14" t="s">
        <v>537</v>
      </c>
      <c r="E11691" s="1" t="s">
        <v>695</v>
      </c>
      <c r="F11691" s="1">
        <v>5730</v>
      </c>
      <c r="G11691" s="1" t="s">
        <v>269</v>
      </c>
      <c r="H11691" s="1" t="s">
        <v>120</v>
      </c>
      <c r="I11691" s="12">
        <v>83</v>
      </c>
      <c r="J11691" s="11">
        <v>935942</v>
      </c>
      <c r="K11691" s="36" t="s">
        <v>8853</v>
      </c>
      <c r="L11691" s="42" t="s">
        <v>2251</v>
      </c>
    </row>
    <row r="11692" spans="1:12">
      <c r="A11692" s="36">
        <v>2018</v>
      </c>
      <c r="B11692" s="14" t="s">
        <v>2747</v>
      </c>
      <c r="C11692" s="9">
        <v>43177</v>
      </c>
      <c r="D11692" s="14" t="s">
        <v>537</v>
      </c>
      <c r="E11692" s="1" t="s">
        <v>695</v>
      </c>
      <c r="F11692" s="1">
        <v>5730</v>
      </c>
      <c r="G11692" s="1" t="s">
        <v>269</v>
      </c>
      <c r="H11692" s="1" t="s">
        <v>120</v>
      </c>
      <c r="I11692" s="12">
        <v>86</v>
      </c>
      <c r="J11692" s="11">
        <v>936277</v>
      </c>
      <c r="K11692" s="36" t="s">
        <v>8853</v>
      </c>
      <c r="L11692" s="42" t="s">
        <v>2251</v>
      </c>
    </row>
    <row r="11693" spans="1:12">
      <c r="A11693" s="36">
        <v>2018</v>
      </c>
      <c r="B11693" s="14" t="s">
        <v>2747</v>
      </c>
      <c r="C11693" s="9">
        <v>43177</v>
      </c>
      <c r="D11693" s="14" t="s">
        <v>537</v>
      </c>
      <c r="E11693" s="1" t="s">
        <v>695</v>
      </c>
      <c r="F11693" s="1">
        <v>5730</v>
      </c>
      <c r="G11693" s="1" t="s">
        <v>269</v>
      </c>
      <c r="H11693" s="1" t="s">
        <v>120</v>
      </c>
      <c r="I11693" s="12">
        <v>81</v>
      </c>
      <c r="J11693" s="11">
        <v>936178</v>
      </c>
      <c r="K11693" s="36" t="s">
        <v>8853</v>
      </c>
      <c r="L11693" s="42" t="s">
        <v>2251</v>
      </c>
    </row>
    <row r="11694" spans="1:12">
      <c r="A11694" s="36">
        <v>2018</v>
      </c>
      <c r="B11694" s="14" t="s">
        <v>2747</v>
      </c>
      <c r="C11694" s="9">
        <v>43178</v>
      </c>
      <c r="D11694" s="14" t="s">
        <v>537</v>
      </c>
      <c r="E11694" s="1" t="s">
        <v>695</v>
      </c>
      <c r="F11694" s="1">
        <v>5730</v>
      </c>
      <c r="G11694" s="1" t="s">
        <v>269</v>
      </c>
      <c r="H11694" s="1" t="s">
        <v>120</v>
      </c>
      <c r="I11694" s="12">
        <v>80</v>
      </c>
      <c r="J11694" s="11">
        <v>936283</v>
      </c>
      <c r="K11694" s="36" t="s">
        <v>8853</v>
      </c>
      <c r="L11694" s="42" t="s">
        <v>2251</v>
      </c>
    </row>
    <row r="11695" spans="1:12">
      <c r="A11695" s="36">
        <v>2018</v>
      </c>
      <c r="B11695" s="14" t="s">
        <v>2747</v>
      </c>
      <c r="C11695" s="9">
        <v>43179</v>
      </c>
      <c r="D11695" s="14" t="s">
        <v>537</v>
      </c>
      <c r="E11695" s="1" t="s">
        <v>695</v>
      </c>
      <c r="F11695" s="1">
        <v>5730</v>
      </c>
      <c r="G11695" s="1" t="s">
        <v>269</v>
      </c>
      <c r="H11695" s="1" t="s">
        <v>120</v>
      </c>
      <c r="I11695" s="12">
        <v>80</v>
      </c>
      <c r="J11695" s="11">
        <v>936291</v>
      </c>
      <c r="K11695" s="36" t="s">
        <v>8853</v>
      </c>
      <c r="L11695" s="42" t="s">
        <v>2251</v>
      </c>
    </row>
    <row r="11696" spans="1:12">
      <c r="A11696" s="36">
        <v>2018</v>
      </c>
      <c r="B11696" s="14" t="s">
        <v>2747</v>
      </c>
      <c r="C11696" s="9">
        <v>43180</v>
      </c>
      <c r="D11696" s="14" t="s">
        <v>537</v>
      </c>
      <c r="E11696" s="1" t="s">
        <v>695</v>
      </c>
      <c r="F11696" s="1">
        <v>5730</v>
      </c>
      <c r="G11696" s="1" t="s">
        <v>269</v>
      </c>
      <c r="H11696" s="1" t="s">
        <v>120</v>
      </c>
      <c r="I11696" s="12">
        <v>80</v>
      </c>
      <c r="J11696" s="11">
        <v>936144</v>
      </c>
      <c r="K11696" s="36" t="s">
        <v>8853</v>
      </c>
      <c r="L11696" s="42" t="s">
        <v>2251</v>
      </c>
    </row>
    <row r="11697" spans="1:12">
      <c r="A11697" s="36">
        <v>2018</v>
      </c>
      <c r="B11697" s="14" t="s">
        <v>2747</v>
      </c>
      <c r="C11697" s="9">
        <v>43181</v>
      </c>
      <c r="D11697" s="14" t="s">
        <v>537</v>
      </c>
      <c r="E11697" s="1" t="s">
        <v>695</v>
      </c>
      <c r="F11697" s="1">
        <v>5730</v>
      </c>
      <c r="G11697" s="1" t="s">
        <v>269</v>
      </c>
      <c r="H11697" s="1" t="s">
        <v>120</v>
      </c>
      <c r="I11697" s="12">
        <v>118</v>
      </c>
      <c r="J11697" s="11">
        <v>936314</v>
      </c>
      <c r="K11697" s="36" t="s">
        <v>8853</v>
      </c>
      <c r="L11697" s="42" t="s">
        <v>2251</v>
      </c>
    </row>
    <row r="11698" spans="1:12">
      <c r="A11698" s="36">
        <v>2018</v>
      </c>
      <c r="B11698" s="14" t="s">
        <v>2747</v>
      </c>
      <c r="C11698" s="9">
        <v>43182</v>
      </c>
      <c r="D11698" s="14" t="s">
        <v>537</v>
      </c>
      <c r="E11698" s="1" t="s">
        <v>695</v>
      </c>
      <c r="F11698" s="1">
        <v>5730</v>
      </c>
      <c r="G11698" s="1" t="s">
        <v>269</v>
      </c>
      <c r="H11698" s="1" t="s">
        <v>120</v>
      </c>
      <c r="I11698" s="12">
        <v>72</v>
      </c>
      <c r="J11698" s="11">
        <v>935396</v>
      </c>
      <c r="K11698" s="36" t="s">
        <v>8853</v>
      </c>
      <c r="L11698" s="42" t="s">
        <v>2251</v>
      </c>
    </row>
    <row r="11699" spans="1:12">
      <c r="A11699" s="36">
        <v>2018</v>
      </c>
      <c r="B11699" s="14" t="s">
        <v>2747</v>
      </c>
      <c r="C11699" s="9">
        <v>43183</v>
      </c>
      <c r="D11699" s="14" t="s">
        <v>537</v>
      </c>
      <c r="E11699" s="1" t="s">
        <v>695</v>
      </c>
      <c r="F11699" s="1">
        <v>5730</v>
      </c>
      <c r="G11699" s="1" t="s">
        <v>269</v>
      </c>
      <c r="H11699" s="1" t="s">
        <v>120</v>
      </c>
      <c r="I11699" s="12">
        <v>65</v>
      </c>
      <c r="J11699" s="11">
        <v>936325</v>
      </c>
      <c r="K11699" s="36" t="s">
        <v>8853</v>
      </c>
      <c r="L11699" s="42" t="s">
        <v>2251</v>
      </c>
    </row>
    <row r="11700" spans="1:12">
      <c r="A11700" s="36">
        <v>2018</v>
      </c>
      <c r="B11700" s="14" t="s">
        <v>2747</v>
      </c>
      <c r="C11700" s="9">
        <v>43183</v>
      </c>
      <c r="D11700" s="14" t="s">
        <v>537</v>
      </c>
      <c r="E11700" s="1" t="s">
        <v>695</v>
      </c>
      <c r="F11700" s="1">
        <v>5730</v>
      </c>
      <c r="G11700" s="1" t="s">
        <v>269</v>
      </c>
      <c r="H11700" s="1" t="s">
        <v>120</v>
      </c>
      <c r="I11700" s="12">
        <v>65</v>
      </c>
      <c r="J11700" s="11">
        <v>936403</v>
      </c>
      <c r="K11700" s="36" t="s">
        <v>8853</v>
      </c>
      <c r="L11700" s="42" t="s">
        <v>2251</v>
      </c>
    </row>
    <row r="11701" spans="1:12">
      <c r="A11701" s="36">
        <v>2018</v>
      </c>
      <c r="B11701" s="14" t="s">
        <v>2747</v>
      </c>
      <c r="C11701" s="9">
        <v>43187</v>
      </c>
      <c r="D11701" s="14" t="s">
        <v>537</v>
      </c>
      <c r="E11701" s="1" t="s">
        <v>695</v>
      </c>
      <c r="F11701" s="1">
        <v>5730</v>
      </c>
      <c r="G11701" s="1" t="s">
        <v>269</v>
      </c>
      <c r="H11701" s="1" t="s">
        <v>120</v>
      </c>
      <c r="I11701" s="12">
        <v>142</v>
      </c>
      <c r="J11701" s="11">
        <v>936476</v>
      </c>
      <c r="K11701" s="36" t="s">
        <v>8853</v>
      </c>
      <c r="L11701" s="42" t="s">
        <v>2251</v>
      </c>
    </row>
    <row r="11702" spans="1:12">
      <c r="A11702" s="36">
        <v>2018</v>
      </c>
      <c r="B11702" s="14" t="s">
        <v>2747</v>
      </c>
      <c r="C11702" s="9">
        <v>43188</v>
      </c>
      <c r="D11702" s="14" t="s">
        <v>537</v>
      </c>
      <c r="E11702" s="1" t="s">
        <v>695</v>
      </c>
      <c r="F11702" s="1">
        <v>5730</v>
      </c>
      <c r="G11702" s="1" t="s">
        <v>269</v>
      </c>
      <c r="H11702" s="1" t="s">
        <v>120</v>
      </c>
      <c r="I11702" s="12">
        <v>82</v>
      </c>
      <c r="J11702" s="11">
        <v>936481</v>
      </c>
      <c r="K11702" s="36" t="s">
        <v>8853</v>
      </c>
      <c r="L11702" s="42" t="s">
        <v>2251</v>
      </c>
    </row>
    <row r="11703" spans="1:12">
      <c r="A11703" s="36">
        <v>2018</v>
      </c>
      <c r="B11703" s="14" t="s">
        <v>2747</v>
      </c>
      <c r="C11703" s="9">
        <v>43189</v>
      </c>
      <c r="D11703" s="14" t="s">
        <v>537</v>
      </c>
      <c r="E11703" s="1" t="s">
        <v>695</v>
      </c>
      <c r="F11703" s="1">
        <v>5730</v>
      </c>
      <c r="G11703" s="1" t="s">
        <v>269</v>
      </c>
      <c r="H11703" s="1" t="s">
        <v>120</v>
      </c>
      <c r="I11703" s="12">
        <v>152</v>
      </c>
      <c r="J11703" s="11">
        <v>936437</v>
      </c>
      <c r="K11703" s="36" t="s">
        <v>8853</v>
      </c>
      <c r="L11703" s="42" t="s">
        <v>2251</v>
      </c>
    </row>
    <row r="11704" spans="1:12">
      <c r="A11704" s="36">
        <v>2018</v>
      </c>
      <c r="B11704" s="14" t="s">
        <v>2747</v>
      </c>
      <c r="C11704" s="9">
        <v>43189</v>
      </c>
      <c r="D11704" s="14" t="s">
        <v>537</v>
      </c>
      <c r="E11704" s="1" t="s">
        <v>695</v>
      </c>
      <c r="F11704" s="1">
        <v>5730</v>
      </c>
      <c r="G11704" s="1" t="s">
        <v>269</v>
      </c>
      <c r="H11704" s="1" t="s">
        <v>120</v>
      </c>
      <c r="I11704" s="12">
        <v>43</v>
      </c>
      <c r="J11704" s="11">
        <v>936443</v>
      </c>
      <c r="K11704" s="36" t="s">
        <v>8853</v>
      </c>
      <c r="L11704" s="42" t="s">
        <v>2251</v>
      </c>
    </row>
    <row r="11705" spans="1:12">
      <c r="A11705" s="36">
        <v>2018</v>
      </c>
      <c r="B11705" s="14" t="s">
        <v>2747</v>
      </c>
      <c r="C11705" s="9">
        <v>43160</v>
      </c>
      <c r="D11705" s="14" t="s">
        <v>537</v>
      </c>
      <c r="E11705" s="1" t="s">
        <v>13</v>
      </c>
      <c r="F11705" s="1">
        <v>5072</v>
      </c>
      <c r="G11705" s="1" t="s">
        <v>137</v>
      </c>
      <c r="H11705" s="1" t="s">
        <v>283</v>
      </c>
      <c r="I11705" s="12">
        <v>30</v>
      </c>
      <c r="J11705" s="11" t="s">
        <v>8854</v>
      </c>
      <c r="K11705" s="36" t="s">
        <v>8855</v>
      </c>
      <c r="L11705" s="42" t="s">
        <v>522</v>
      </c>
    </row>
    <row r="11706" spans="1:12">
      <c r="A11706" s="36">
        <v>2018</v>
      </c>
      <c r="B11706" s="14" t="s">
        <v>2747</v>
      </c>
      <c r="C11706" s="9">
        <v>43176</v>
      </c>
      <c r="D11706" s="14" t="s">
        <v>537</v>
      </c>
      <c r="E11706" s="1" t="s">
        <v>13</v>
      </c>
      <c r="F11706" s="1">
        <v>5072</v>
      </c>
      <c r="G11706" s="1" t="s">
        <v>137</v>
      </c>
      <c r="H11706" s="1" t="s">
        <v>299</v>
      </c>
      <c r="I11706" s="12">
        <v>63</v>
      </c>
      <c r="J11706" s="11" t="s">
        <v>8856</v>
      </c>
      <c r="K11706" s="36" t="s">
        <v>8857</v>
      </c>
      <c r="L11706" s="42" t="s">
        <v>522</v>
      </c>
    </row>
    <row r="11707" spans="1:12">
      <c r="A11707" s="36">
        <v>2018</v>
      </c>
      <c r="B11707" s="14" t="s">
        <v>2747</v>
      </c>
      <c r="C11707" s="9">
        <v>43177</v>
      </c>
      <c r="D11707" s="14" t="s">
        <v>537</v>
      </c>
      <c r="E11707" s="1" t="s">
        <v>13</v>
      </c>
      <c r="F11707" s="1">
        <v>5072</v>
      </c>
      <c r="G11707" s="1" t="s">
        <v>137</v>
      </c>
      <c r="H11707" s="1" t="s">
        <v>551</v>
      </c>
      <c r="I11707" s="12">
        <v>26</v>
      </c>
      <c r="J11707" s="11" t="s">
        <v>8858</v>
      </c>
      <c r="K11707" s="36" t="s">
        <v>8857</v>
      </c>
      <c r="L11707" s="42" t="s">
        <v>522</v>
      </c>
    </row>
    <row r="11708" spans="1:12">
      <c r="A11708" s="36">
        <v>2018</v>
      </c>
      <c r="B11708" s="14" t="s">
        <v>2747</v>
      </c>
      <c r="C11708" s="9">
        <v>43160</v>
      </c>
      <c r="D11708" s="14" t="s">
        <v>537</v>
      </c>
      <c r="E11708" s="1" t="s">
        <v>308</v>
      </c>
      <c r="F11708" s="1">
        <v>4524</v>
      </c>
      <c r="G11708" s="1" t="s">
        <v>137</v>
      </c>
      <c r="H11708" s="1" t="s">
        <v>283</v>
      </c>
      <c r="I11708" s="12">
        <v>148</v>
      </c>
      <c r="J11708" s="11" t="s">
        <v>8859</v>
      </c>
      <c r="K11708" s="36" t="s">
        <v>6999</v>
      </c>
      <c r="L11708" s="42" t="s">
        <v>522</v>
      </c>
    </row>
    <row r="11709" spans="1:12">
      <c r="A11709" s="36">
        <v>2018</v>
      </c>
      <c r="B11709" s="14" t="s">
        <v>2747</v>
      </c>
      <c r="C11709" s="9">
        <v>43160</v>
      </c>
      <c r="D11709" s="14" t="s">
        <v>537</v>
      </c>
      <c r="E11709" s="1" t="s">
        <v>308</v>
      </c>
      <c r="F11709" s="1">
        <v>4524</v>
      </c>
      <c r="G11709" s="1" t="s">
        <v>137</v>
      </c>
      <c r="H11709" s="1" t="s">
        <v>283</v>
      </c>
      <c r="I11709" s="12">
        <v>155</v>
      </c>
      <c r="J11709" s="11" t="s">
        <v>8860</v>
      </c>
      <c r="K11709" s="36" t="s">
        <v>6999</v>
      </c>
      <c r="L11709" s="42" t="s">
        <v>522</v>
      </c>
    </row>
    <row r="11710" spans="1:12">
      <c r="A11710" s="36">
        <v>2018</v>
      </c>
      <c r="B11710" s="14" t="s">
        <v>2747</v>
      </c>
      <c r="C11710" s="9">
        <v>43160</v>
      </c>
      <c r="D11710" s="14" t="s">
        <v>537</v>
      </c>
      <c r="E11710" s="1" t="s">
        <v>308</v>
      </c>
      <c r="F11710" s="1">
        <v>4524</v>
      </c>
      <c r="G11710" s="1" t="s">
        <v>137</v>
      </c>
      <c r="H11710" s="1" t="s">
        <v>283</v>
      </c>
      <c r="I11710" s="12">
        <v>140</v>
      </c>
      <c r="J11710" s="11" t="s">
        <v>8861</v>
      </c>
      <c r="K11710" s="36" t="s">
        <v>6999</v>
      </c>
      <c r="L11710" s="42" t="s">
        <v>522</v>
      </c>
    </row>
    <row r="11711" spans="1:12">
      <c r="A11711" s="36">
        <v>2018</v>
      </c>
      <c r="B11711" s="14" t="s">
        <v>2747</v>
      </c>
      <c r="C11711" s="9">
        <v>43162</v>
      </c>
      <c r="D11711" s="14" t="s">
        <v>537</v>
      </c>
      <c r="E11711" s="1" t="s">
        <v>308</v>
      </c>
      <c r="F11711" s="1">
        <v>4524</v>
      </c>
      <c r="G11711" s="1" t="s">
        <v>137</v>
      </c>
      <c r="H11711" s="1" t="s">
        <v>299</v>
      </c>
      <c r="I11711" s="12">
        <v>142</v>
      </c>
      <c r="J11711" s="11" t="s">
        <v>2008</v>
      </c>
      <c r="K11711" s="36" t="s">
        <v>5448</v>
      </c>
      <c r="L11711" s="42" t="s">
        <v>522</v>
      </c>
    </row>
    <row r="11712" spans="1:12">
      <c r="A11712" s="36">
        <v>2018</v>
      </c>
      <c r="B11712" s="14" t="s">
        <v>2747</v>
      </c>
      <c r="C11712" s="9">
        <v>43162</v>
      </c>
      <c r="D11712" s="14" t="s">
        <v>537</v>
      </c>
      <c r="E11712" s="1" t="s">
        <v>308</v>
      </c>
      <c r="F11712" s="1">
        <v>4524</v>
      </c>
      <c r="G11712" s="1" t="s">
        <v>137</v>
      </c>
      <c r="H11712" s="1" t="s">
        <v>283</v>
      </c>
      <c r="I11712" s="12">
        <v>117</v>
      </c>
      <c r="J11712" s="11" t="s">
        <v>8862</v>
      </c>
      <c r="K11712" s="36" t="s">
        <v>5448</v>
      </c>
      <c r="L11712" s="42" t="s">
        <v>522</v>
      </c>
    </row>
    <row r="11713" spans="1:12">
      <c r="A11713" s="36">
        <v>2018</v>
      </c>
      <c r="B11713" s="14" t="s">
        <v>2747</v>
      </c>
      <c r="C11713" s="9">
        <v>43162</v>
      </c>
      <c r="D11713" s="14" t="s">
        <v>537</v>
      </c>
      <c r="E11713" s="1" t="s">
        <v>308</v>
      </c>
      <c r="F11713" s="1">
        <v>4524</v>
      </c>
      <c r="G11713" s="1" t="s">
        <v>137</v>
      </c>
      <c r="H11713" s="1" t="s">
        <v>283</v>
      </c>
      <c r="I11713" s="12">
        <v>138</v>
      </c>
      <c r="J11713" s="11" t="s">
        <v>8863</v>
      </c>
      <c r="K11713" s="36" t="s">
        <v>5448</v>
      </c>
      <c r="L11713" s="42" t="s">
        <v>522</v>
      </c>
    </row>
    <row r="11714" spans="1:12">
      <c r="A11714" s="36">
        <v>2018</v>
      </c>
      <c r="B11714" s="14" t="s">
        <v>2747</v>
      </c>
      <c r="C11714" s="9">
        <v>43169</v>
      </c>
      <c r="D11714" s="14" t="s">
        <v>537</v>
      </c>
      <c r="E11714" s="1" t="s">
        <v>308</v>
      </c>
      <c r="F11714" s="1">
        <v>4524</v>
      </c>
      <c r="G11714" s="1" t="s">
        <v>137</v>
      </c>
      <c r="H11714" s="1" t="s">
        <v>299</v>
      </c>
      <c r="I11714" s="12">
        <v>118</v>
      </c>
      <c r="J11714" s="11" t="s">
        <v>8864</v>
      </c>
      <c r="K11714" s="36" t="s">
        <v>1303</v>
      </c>
      <c r="L11714" s="42" t="s">
        <v>522</v>
      </c>
    </row>
    <row r="11715" spans="1:12">
      <c r="A11715" s="36">
        <v>2018</v>
      </c>
      <c r="B11715" s="14" t="s">
        <v>2747</v>
      </c>
      <c r="C11715" s="9">
        <v>43173</v>
      </c>
      <c r="D11715" s="14" t="s">
        <v>537</v>
      </c>
      <c r="E11715" s="1" t="s">
        <v>308</v>
      </c>
      <c r="F11715" s="1">
        <v>4524</v>
      </c>
      <c r="G11715" s="1" t="s">
        <v>137</v>
      </c>
      <c r="H11715" s="1" t="s">
        <v>299</v>
      </c>
      <c r="I11715" s="12">
        <v>137</v>
      </c>
      <c r="J11715" s="11" t="s">
        <v>8865</v>
      </c>
      <c r="K11715" s="36" t="s">
        <v>1303</v>
      </c>
      <c r="L11715" s="42" t="s">
        <v>522</v>
      </c>
    </row>
    <row r="11716" spans="1:12">
      <c r="A11716" s="36">
        <v>2018</v>
      </c>
      <c r="B11716" s="14" t="s">
        <v>2747</v>
      </c>
      <c r="C11716" s="9">
        <v>43173</v>
      </c>
      <c r="D11716" s="14" t="s">
        <v>537</v>
      </c>
      <c r="E11716" s="1" t="s">
        <v>308</v>
      </c>
      <c r="F11716" s="1">
        <v>4524</v>
      </c>
      <c r="G11716" s="1" t="s">
        <v>137</v>
      </c>
      <c r="H11716" s="1" t="s">
        <v>283</v>
      </c>
      <c r="I11716" s="12">
        <v>143</v>
      </c>
      <c r="J11716" s="11" t="s">
        <v>8866</v>
      </c>
      <c r="K11716" s="36" t="s">
        <v>8867</v>
      </c>
      <c r="L11716" s="42" t="s">
        <v>522</v>
      </c>
    </row>
    <row r="11717" spans="1:12">
      <c r="A11717" s="36">
        <v>2018</v>
      </c>
      <c r="B11717" s="14" t="s">
        <v>2747</v>
      </c>
      <c r="C11717" s="9">
        <v>43174</v>
      </c>
      <c r="D11717" s="14" t="s">
        <v>537</v>
      </c>
      <c r="E11717" s="1" t="s">
        <v>308</v>
      </c>
      <c r="F11717" s="1">
        <v>4524</v>
      </c>
      <c r="G11717" s="1" t="s">
        <v>137</v>
      </c>
      <c r="H11717" s="1" t="s">
        <v>283</v>
      </c>
      <c r="I11717" s="12">
        <v>142</v>
      </c>
      <c r="J11717" s="11" t="s">
        <v>8868</v>
      </c>
      <c r="K11717" s="36" t="s">
        <v>1303</v>
      </c>
      <c r="L11717" s="42" t="s">
        <v>522</v>
      </c>
    </row>
    <row r="11718" spans="1:12">
      <c r="A11718" s="36">
        <v>2018</v>
      </c>
      <c r="B11718" s="14" t="s">
        <v>2747</v>
      </c>
      <c r="C11718" s="9">
        <v>43188</v>
      </c>
      <c r="D11718" s="14" t="s">
        <v>537</v>
      </c>
      <c r="E11718" s="1" t="s">
        <v>308</v>
      </c>
      <c r="F11718" s="1">
        <v>4524</v>
      </c>
      <c r="G11718" s="1" t="s">
        <v>137</v>
      </c>
      <c r="H11718" s="1" t="s">
        <v>283</v>
      </c>
      <c r="I11718" s="12">
        <v>133</v>
      </c>
      <c r="J11718" s="11" t="s">
        <v>8869</v>
      </c>
      <c r="K11718" s="36" t="s">
        <v>7078</v>
      </c>
      <c r="L11718" s="42" t="s">
        <v>522</v>
      </c>
    </row>
    <row r="11719" spans="1:12">
      <c r="A11719" s="36">
        <v>2018</v>
      </c>
      <c r="B11719" s="14" t="s">
        <v>2747</v>
      </c>
      <c r="C11719" s="9">
        <v>43188</v>
      </c>
      <c r="D11719" s="14" t="s">
        <v>537</v>
      </c>
      <c r="E11719" s="1" t="s">
        <v>308</v>
      </c>
      <c r="F11719" s="1">
        <v>4524</v>
      </c>
      <c r="G11719" s="1" t="s">
        <v>137</v>
      </c>
      <c r="H11719" s="1" t="s">
        <v>283</v>
      </c>
      <c r="I11719" s="12">
        <v>57</v>
      </c>
      <c r="J11719" s="11" t="s">
        <v>8870</v>
      </c>
      <c r="K11719" s="36" t="s">
        <v>1303</v>
      </c>
      <c r="L11719" s="42" t="s">
        <v>522</v>
      </c>
    </row>
    <row r="11720" spans="1:12">
      <c r="A11720" s="36">
        <v>2018</v>
      </c>
      <c r="B11720" s="14" t="s">
        <v>2747</v>
      </c>
      <c r="C11720" s="9">
        <v>43175</v>
      </c>
      <c r="D11720" s="14" t="s">
        <v>809</v>
      </c>
      <c r="E11720" s="1" t="s">
        <v>1342</v>
      </c>
      <c r="F11720" s="1">
        <v>5205</v>
      </c>
      <c r="G11720" s="1" t="s">
        <v>137</v>
      </c>
      <c r="H11720" s="1" t="s">
        <v>551</v>
      </c>
      <c r="I11720" s="12">
        <v>22</v>
      </c>
      <c r="J11720" s="11" t="s">
        <v>8871</v>
      </c>
      <c r="K11720" s="36" t="s">
        <v>8872</v>
      </c>
      <c r="L11720" s="42" t="s">
        <v>522</v>
      </c>
    </row>
    <row r="11721" spans="1:12">
      <c r="A11721" s="36">
        <v>2018</v>
      </c>
      <c r="B11721" s="14" t="s">
        <v>2747</v>
      </c>
      <c r="C11721" s="9">
        <v>43182</v>
      </c>
      <c r="D11721" s="14" t="s">
        <v>537</v>
      </c>
      <c r="E11721" s="1" t="s">
        <v>13</v>
      </c>
      <c r="F11721" s="1">
        <v>5070</v>
      </c>
      <c r="G11721" s="1" t="s">
        <v>697</v>
      </c>
      <c r="H11721" s="1" t="s">
        <v>698</v>
      </c>
      <c r="I11721" s="12">
        <v>22</v>
      </c>
      <c r="J11721" s="11">
        <v>7217</v>
      </c>
      <c r="K11721" s="36" t="s">
        <v>6523</v>
      </c>
      <c r="L11721" s="42" t="s">
        <v>794</v>
      </c>
    </row>
    <row r="11722" spans="1:12">
      <c r="A11722" s="36">
        <v>2018</v>
      </c>
      <c r="B11722" s="14" t="s">
        <v>2747</v>
      </c>
      <c r="C11722" s="9">
        <v>43188</v>
      </c>
      <c r="D11722" s="14" t="s">
        <v>537</v>
      </c>
      <c r="E11722" s="1" t="s">
        <v>13</v>
      </c>
      <c r="F11722" s="1">
        <v>5070</v>
      </c>
      <c r="G11722" s="1" t="s">
        <v>697</v>
      </c>
      <c r="H11722" s="1" t="s">
        <v>698</v>
      </c>
      <c r="I11722" s="12">
        <v>62</v>
      </c>
      <c r="J11722" s="11">
        <v>7220</v>
      </c>
      <c r="K11722" s="36" t="s">
        <v>6523</v>
      </c>
      <c r="L11722" s="42" t="s">
        <v>794</v>
      </c>
    </row>
    <row r="11723" spans="1:12">
      <c r="A11723" s="36">
        <v>2018</v>
      </c>
      <c r="B11723" s="14" t="s">
        <v>2747</v>
      </c>
      <c r="C11723" s="9">
        <v>43166</v>
      </c>
      <c r="D11723" s="14" t="s">
        <v>537</v>
      </c>
      <c r="E11723" s="1" t="s">
        <v>13</v>
      </c>
      <c r="F11723" s="1">
        <v>5070</v>
      </c>
      <c r="G11723" s="1" t="s">
        <v>269</v>
      </c>
      <c r="H11723" s="11" t="s">
        <v>2354</v>
      </c>
      <c r="I11723" s="12">
        <v>40</v>
      </c>
      <c r="J11723" s="11" t="s">
        <v>8873</v>
      </c>
      <c r="K11723" s="36" t="s">
        <v>7986</v>
      </c>
      <c r="L11723" s="42" t="s">
        <v>794</v>
      </c>
    </row>
    <row r="11724" spans="1:12">
      <c r="A11724" s="36">
        <v>2018</v>
      </c>
      <c r="B11724" s="14" t="s">
        <v>2747</v>
      </c>
      <c r="C11724" s="9">
        <v>43160</v>
      </c>
      <c r="D11724" s="14" t="s">
        <v>537</v>
      </c>
      <c r="E11724" s="1" t="s">
        <v>13</v>
      </c>
      <c r="F11724" s="1">
        <v>5070</v>
      </c>
      <c r="G11724" s="1" t="s">
        <v>510</v>
      </c>
      <c r="H11724" s="11" t="s">
        <v>2087</v>
      </c>
      <c r="I11724" s="12">
        <v>41</v>
      </c>
      <c r="J11724" s="11">
        <v>1888</v>
      </c>
      <c r="K11724" s="36" t="s">
        <v>7986</v>
      </c>
      <c r="L11724" s="42" t="s">
        <v>794</v>
      </c>
    </row>
    <row r="11725" spans="1:12">
      <c r="A11725" s="36">
        <v>2018</v>
      </c>
      <c r="B11725" s="14" t="s">
        <v>2747</v>
      </c>
      <c r="C11725" s="9">
        <v>43163</v>
      </c>
      <c r="D11725" s="14" t="s">
        <v>537</v>
      </c>
      <c r="E11725" s="1" t="s">
        <v>13</v>
      </c>
      <c r="F11725" s="1">
        <v>5070</v>
      </c>
      <c r="G11725" s="1" t="s">
        <v>510</v>
      </c>
      <c r="H11725" s="11" t="s">
        <v>2087</v>
      </c>
      <c r="I11725" s="12">
        <v>52</v>
      </c>
      <c r="J11725" s="11">
        <v>1906</v>
      </c>
      <c r="K11725" s="36" t="s">
        <v>7986</v>
      </c>
      <c r="L11725" s="42" t="s">
        <v>794</v>
      </c>
    </row>
    <row r="11726" spans="1:12">
      <c r="A11726" s="36">
        <v>2018</v>
      </c>
      <c r="B11726" s="14" t="s">
        <v>2747</v>
      </c>
      <c r="C11726" s="9">
        <v>43175</v>
      </c>
      <c r="D11726" s="14" t="s">
        <v>537</v>
      </c>
      <c r="E11726" s="1" t="s">
        <v>13</v>
      </c>
      <c r="F11726" s="1">
        <v>5070</v>
      </c>
      <c r="G11726" s="1" t="s">
        <v>137</v>
      </c>
      <c r="H11726" s="1" t="s">
        <v>650</v>
      </c>
      <c r="I11726" s="12">
        <v>48</v>
      </c>
      <c r="J11726" s="11">
        <v>3245</v>
      </c>
      <c r="K11726" s="36" t="s">
        <v>5467</v>
      </c>
      <c r="L11726" s="42" t="s">
        <v>794</v>
      </c>
    </row>
    <row r="11727" spans="1:12">
      <c r="A11727" s="36">
        <v>2018</v>
      </c>
      <c r="B11727" s="14" t="s">
        <v>2747</v>
      </c>
      <c r="C11727" s="9">
        <v>43176</v>
      </c>
      <c r="D11727" s="14" t="s">
        <v>537</v>
      </c>
      <c r="E11727" s="1" t="s">
        <v>13</v>
      </c>
      <c r="F11727" s="1">
        <v>5070</v>
      </c>
      <c r="G11727" s="1" t="s">
        <v>137</v>
      </c>
      <c r="H11727" s="1" t="s">
        <v>650</v>
      </c>
      <c r="I11727" s="12">
        <v>34</v>
      </c>
      <c r="J11727" s="11">
        <v>3252</v>
      </c>
      <c r="K11727" s="36" t="s">
        <v>5467</v>
      </c>
      <c r="L11727" s="42" t="s">
        <v>794</v>
      </c>
    </row>
    <row r="11728" spans="1:12">
      <c r="A11728" s="36">
        <v>2018</v>
      </c>
      <c r="B11728" s="14" t="s">
        <v>2747</v>
      </c>
      <c r="C11728" s="9">
        <v>43160</v>
      </c>
      <c r="D11728" s="14" t="s">
        <v>537</v>
      </c>
      <c r="E11728" s="1" t="s">
        <v>308</v>
      </c>
      <c r="F11728" s="1">
        <v>4408</v>
      </c>
      <c r="G11728" s="1" t="s">
        <v>697</v>
      </c>
      <c r="H11728" s="1" t="s">
        <v>698</v>
      </c>
      <c r="I11728" s="12">
        <v>90</v>
      </c>
      <c r="J11728" s="11">
        <v>7044</v>
      </c>
      <c r="K11728" s="36" t="s">
        <v>1945</v>
      </c>
      <c r="L11728" s="42" t="s">
        <v>794</v>
      </c>
    </row>
    <row r="11729" spans="1:12">
      <c r="A11729" s="36">
        <v>2018</v>
      </c>
      <c r="B11729" s="14" t="s">
        <v>2747</v>
      </c>
      <c r="C11729" s="9">
        <v>43161</v>
      </c>
      <c r="D11729" s="14" t="s">
        <v>537</v>
      </c>
      <c r="E11729" s="1" t="s">
        <v>308</v>
      </c>
      <c r="F11729" s="1">
        <v>4408</v>
      </c>
      <c r="G11729" s="1" t="s">
        <v>697</v>
      </c>
      <c r="H11729" s="1" t="s">
        <v>698</v>
      </c>
      <c r="I11729" s="12">
        <v>108</v>
      </c>
      <c r="J11729" s="11">
        <v>7046</v>
      </c>
      <c r="K11729" s="36" t="s">
        <v>1945</v>
      </c>
      <c r="L11729" s="42" t="s">
        <v>794</v>
      </c>
    </row>
    <row r="11730" spans="1:12">
      <c r="A11730" s="36">
        <v>2018</v>
      </c>
      <c r="B11730" s="14" t="s">
        <v>2747</v>
      </c>
      <c r="C11730" s="9">
        <v>43161</v>
      </c>
      <c r="D11730" s="14" t="s">
        <v>537</v>
      </c>
      <c r="E11730" s="1" t="s">
        <v>308</v>
      </c>
      <c r="F11730" s="1">
        <v>4408</v>
      </c>
      <c r="G11730" s="1" t="s">
        <v>697</v>
      </c>
      <c r="H11730" s="1" t="s">
        <v>698</v>
      </c>
      <c r="I11730" s="12">
        <v>112</v>
      </c>
      <c r="J11730" s="11">
        <v>7047</v>
      </c>
      <c r="K11730" s="36" t="s">
        <v>1945</v>
      </c>
      <c r="L11730" s="42" t="s">
        <v>794</v>
      </c>
    </row>
    <row r="11731" spans="1:12">
      <c r="A11731" s="36">
        <v>2018</v>
      </c>
      <c r="B11731" s="14" t="s">
        <v>2747</v>
      </c>
      <c r="C11731" s="9">
        <v>43164</v>
      </c>
      <c r="D11731" s="14" t="s">
        <v>537</v>
      </c>
      <c r="E11731" s="1" t="s">
        <v>308</v>
      </c>
      <c r="F11731" s="1">
        <v>4408</v>
      </c>
      <c r="G11731" s="1" t="s">
        <v>697</v>
      </c>
      <c r="H11731" s="1" t="s">
        <v>698</v>
      </c>
      <c r="I11731" s="12">
        <v>109</v>
      </c>
      <c r="J11731" s="11">
        <v>7050</v>
      </c>
      <c r="K11731" s="36" t="s">
        <v>1945</v>
      </c>
      <c r="L11731" s="42" t="s">
        <v>794</v>
      </c>
    </row>
    <row r="11732" spans="1:12">
      <c r="A11732" s="36">
        <v>2018</v>
      </c>
      <c r="B11732" s="14" t="s">
        <v>2747</v>
      </c>
      <c r="C11732" s="9">
        <v>43168</v>
      </c>
      <c r="D11732" s="14" t="s">
        <v>537</v>
      </c>
      <c r="E11732" s="1" t="s">
        <v>308</v>
      </c>
      <c r="F11732" s="1">
        <v>4408</v>
      </c>
      <c r="G11732" s="1" t="s">
        <v>697</v>
      </c>
      <c r="H11732" s="1" t="s">
        <v>698</v>
      </c>
      <c r="I11732" s="12">
        <v>91</v>
      </c>
      <c r="J11732" s="11">
        <v>7203</v>
      </c>
      <c r="K11732" s="36" t="s">
        <v>1940</v>
      </c>
      <c r="L11732" s="42" t="s">
        <v>794</v>
      </c>
    </row>
    <row r="11733" spans="1:12">
      <c r="A11733" s="36">
        <v>2018</v>
      </c>
      <c r="B11733" s="14" t="s">
        <v>2747</v>
      </c>
      <c r="C11733" s="9">
        <v>43174</v>
      </c>
      <c r="D11733" s="14" t="s">
        <v>537</v>
      </c>
      <c r="E11733" s="1" t="s">
        <v>308</v>
      </c>
      <c r="F11733" s="1">
        <v>4423</v>
      </c>
      <c r="G11733" s="1" t="s">
        <v>697</v>
      </c>
      <c r="H11733" s="1" t="s">
        <v>698</v>
      </c>
      <c r="I11733" s="12">
        <v>103</v>
      </c>
      <c r="J11733" s="11">
        <v>7209</v>
      </c>
      <c r="K11733" s="36" t="s">
        <v>8391</v>
      </c>
      <c r="L11733" s="42" t="s">
        <v>794</v>
      </c>
    </row>
    <row r="11734" spans="1:12">
      <c r="A11734" s="36">
        <v>2018</v>
      </c>
      <c r="B11734" s="14" t="s">
        <v>2747</v>
      </c>
      <c r="C11734" s="9">
        <v>43175</v>
      </c>
      <c r="D11734" s="14" t="s">
        <v>537</v>
      </c>
      <c r="E11734" s="1" t="s">
        <v>308</v>
      </c>
      <c r="F11734" s="1">
        <v>4423</v>
      </c>
      <c r="G11734" s="1" t="s">
        <v>697</v>
      </c>
      <c r="H11734" s="1" t="s">
        <v>698</v>
      </c>
      <c r="I11734" s="12">
        <v>122</v>
      </c>
      <c r="J11734" s="11">
        <v>7212</v>
      </c>
      <c r="K11734" s="36" t="s">
        <v>1945</v>
      </c>
      <c r="L11734" s="42" t="s">
        <v>794</v>
      </c>
    </row>
    <row r="11735" spans="1:12">
      <c r="A11735" s="36">
        <v>2018</v>
      </c>
      <c r="B11735" s="14" t="s">
        <v>2747</v>
      </c>
      <c r="C11735" s="9">
        <v>43175</v>
      </c>
      <c r="D11735" s="14" t="s">
        <v>537</v>
      </c>
      <c r="E11735" s="1" t="s">
        <v>308</v>
      </c>
      <c r="F11735" s="1">
        <v>4423</v>
      </c>
      <c r="G11735" s="1" t="s">
        <v>697</v>
      </c>
      <c r="H11735" s="1" t="s">
        <v>698</v>
      </c>
      <c r="I11735" s="12">
        <v>124</v>
      </c>
      <c r="J11735" s="11">
        <v>7213</v>
      </c>
      <c r="K11735" s="36" t="s">
        <v>1945</v>
      </c>
      <c r="L11735" s="42" t="s">
        <v>794</v>
      </c>
    </row>
    <row r="11736" spans="1:12">
      <c r="A11736" s="36">
        <v>2018</v>
      </c>
      <c r="B11736" s="14" t="s">
        <v>2747</v>
      </c>
      <c r="C11736" s="9">
        <v>43176</v>
      </c>
      <c r="D11736" s="14" t="s">
        <v>537</v>
      </c>
      <c r="E11736" s="1" t="s">
        <v>308</v>
      </c>
      <c r="F11736" s="1">
        <v>4423</v>
      </c>
      <c r="G11736" s="1" t="s">
        <v>697</v>
      </c>
      <c r="H11736" s="1" t="s">
        <v>698</v>
      </c>
      <c r="I11736" s="12">
        <v>109</v>
      </c>
      <c r="J11736" s="11">
        <v>7214</v>
      </c>
      <c r="K11736" s="36" t="s">
        <v>1945</v>
      </c>
      <c r="L11736" s="42" t="s">
        <v>794</v>
      </c>
    </row>
    <row r="11737" spans="1:12">
      <c r="A11737" s="36">
        <v>2018</v>
      </c>
      <c r="B11737" s="14" t="s">
        <v>2747</v>
      </c>
      <c r="C11737" s="9">
        <v>43181</v>
      </c>
      <c r="D11737" s="14" t="s">
        <v>537</v>
      </c>
      <c r="E11737" s="1" t="s">
        <v>308</v>
      </c>
      <c r="F11737" s="1">
        <v>4423</v>
      </c>
      <c r="G11737" s="1" t="s">
        <v>697</v>
      </c>
      <c r="H11737" s="1" t="s">
        <v>698</v>
      </c>
      <c r="I11737" s="12">
        <v>94</v>
      </c>
      <c r="J11737" s="11">
        <v>7216</v>
      </c>
      <c r="K11737" s="36" t="s">
        <v>1940</v>
      </c>
      <c r="L11737" s="42" t="s">
        <v>794</v>
      </c>
    </row>
    <row r="11738" spans="1:12">
      <c r="A11738" s="36">
        <v>2018</v>
      </c>
      <c r="B11738" s="14" t="s">
        <v>2747</v>
      </c>
      <c r="C11738" s="9">
        <v>43186</v>
      </c>
      <c r="D11738" s="14" t="s">
        <v>537</v>
      </c>
      <c r="E11738" s="1" t="s">
        <v>308</v>
      </c>
      <c r="F11738" s="1">
        <v>4408</v>
      </c>
      <c r="G11738" s="1" t="s">
        <v>697</v>
      </c>
      <c r="H11738" s="1" t="s">
        <v>698</v>
      </c>
      <c r="I11738" s="12">
        <v>146</v>
      </c>
      <c r="J11738" s="11">
        <v>7218</v>
      </c>
      <c r="K11738" s="36" t="s">
        <v>8394</v>
      </c>
      <c r="L11738" s="42" t="s">
        <v>794</v>
      </c>
    </row>
    <row r="11739" spans="1:12">
      <c r="A11739" s="36">
        <v>2018</v>
      </c>
      <c r="B11739" s="14" t="s">
        <v>2747</v>
      </c>
      <c r="C11739" s="9">
        <v>43165</v>
      </c>
      <c r="D11739" s="14" t="s">
        <v>537</v>
      </c>
      <c r="E11739" s="1" t="s">
        <v>308</v>
      </c>
      <c r="F11739" s="1">
        <v>4408</v>
      </c>
      <c r="G11739" s="1" t="s">
        <v>137</v>
      </c>
      <c r="H11739" s="1" t="s">
        <v>795</v>
      </c>
      <c r="I11739" s="12">
        <v>83</v>
      </c>
      <c r="J11739" s="11">
        <v>9398</v>
      </c>
      <c r="K11739" s="36" t="s">
        <v>1945</v>
      </c>
      <c r="L11739" s="42" t="s">
        <v>794</v>
      </c>
    </row>
    <row r="11740" spans="1:12">
      <c r="A11740" s="36">
        <v>2018</v>
      </c>
      <c r="B11740" s="14" t="s">
        <v>2747</v>
      </c>
      <c r="C11740" s="9">
        <v>43171</v>
      </c>
      <c r="D11740" s="14" t="s">
        <v>537</v>
      </c>
      <c r="E11740" s="1" t="s">
        <v>308</v>
      </c>
      <c r="F11740" s="1">
        <v>4423</v>
      </c>
      <c r="G11740" s="1" t="s">
        <v>137</v>
      </c>
      <c r="H11740" s="1" t="s">
        <v>795</v>
      </c>
      <c r="I11740" s="12">
        <v>112</v>
      </c>
      <c r="J11740" s="11">
        <v>9425</v>
      </c>
      <c r="K11740" s="36" t="s">
        <v>8391</v>
      </c>
      <c r="L11740" s="42" t="s">
        <v>794</v>
      </c>
    </row>
    <row r="11741" spans="1:12">
      <c r="A11741" s="36">
        <v>2018</v>
      </c>
      <c r="B11741" s="14" t="s">
        <v>2747</v>
      </c>
      <c r="C11741" s="9">
        <v>43172</v>
      </c>
      <c r="D11741" s="14" t="s">
        <v>537</v>
      </c>
      <c r="E11741" s="1" t="s">
        <v>308</v>
      </c>
      <c r="F11741" s="1">
        <v>4408</v>
      </c>
      <c r="G11741" s="1" t="s">
        <v>137</v>
      </c>
      <c r="H11741" s="1" t="s">
        <v>795</v>
      </c>
      <c r="I11741" s="12">
        <v>113</v>
      </c>
      <c r="J11741" s="11">
        <v>9439</v>
      </c>
      <c r="K11741" s="36" t="s">
        <v>8874</v>
      </c>
      <c r="L11741" s="42" t="s">
        <v>794</v>
      </c>
    </row>
    <row r="11742" spans="1:12">
      <c r="A11742" s="36">
        <v>2018</v>
      </c>
      <c r="B11742" s="14" t="s">
        <v>2747</v>
      </c>
      <c r="C11742" s="9">
        <v>43175</v>
      </c>
      <c r="D11742" s="14" t="s">
        <v>537</v>
      </c>
      <c r="E11742" s="1" t="s">
        <v>308</v>
      </c>
      <c r="F11742" s="1">
        <v>4408</v>
      </c>
      <c r="G11742" s="1" t="s">
        <v>137</v>
      </c>
      <c r="H11742" s="1" t="s">
        <v>795</v>
      </c>
      <c r="I11742" s="12">
        <v>107</v>
      </c>
      <c r="J11742" s="11">
        <v>9445</v>
      </c>
      <c r="K11742" s="36" t="s">
        <v>5184</v>
      </c>
      <c r="L11742" s="42" t="s">
        <v>794</v>
      </c>
    </row>
    <row r="11743" spans="1:12">
      <c r="A11743" s="36">
        <v>2018</v>
      </c>
      <c r="B11743" s="14" t="s">
        <v>2747</v>
      </c>
      <c r="C11743" s="9">
        <v>43175</v>
      </c>
      <c r="D11743" s="14" t="s">
        <v>537</v>
      </c>
      <c r="E11743" s="1" t="s">
        <v>308</v>
      </c>
      <c r="F11743" s="1">
        <v>4408</v>
      </c>
      <c r="G11743" s="1" t="s">
        <v>137</v>
      </c>
      <c r="H11743" s="1" t="s">
        <v>795</v>
      </c>
      <c r="I11743" s="12">
        <v>126</v>
      </c>
      <c r="J11743" s="11">
        <v>9448</v>
      </c>
      <c r="K11743" s="36" t="s">
        <v>5184</v>
      </c>
      <c r="L11743" s="42" t="s">
        <v>794</v>
      </c>
    </row>
    <row r="11744" spans="1:12">
      <c r="A11744" s="36">
        <v>2018</v>
      </c>
      <c r="B11744" s="14" t="s">
        <v>2747</v>
      </c>
      <c r="C11744" s="9">
        <v>43179</v>
      </c>
      <c r="D11744" s="14" t="s">
        <v>537</v>
      </c>
      <c r="E11744" s="1" t="s">
        <v>308</v>
      </c>
      <c r="F11744" s="1">
        <v>4423</v>
      </c>
      <c r="G11744" s="1" t="s">
        <v>137</v>
      </c>
      <c r="H11744" s="1" t="s">
        <v>795</v>
      </c>
      <c r="I11744" s="12">
        <v>128</v>
      </c>
      <c r="J11744" s="11">
        <v>9453</v>
      </c>
      <c r="K11744" s="36" t="s">
        <v>1945</v>
      </c>
      <c r="L11744" s="42" t="s">
        <v>794</v>
      </c>
    </row>
    <row r="11745" spans="1:12">
      <c r="A11745" s="36">
        <v>2018</v>
      </c>
      <c r="B11745" s="14" t="s">
        <v>2747</v>
      </c>
      <c r="C11745" s="9">
        <v>43179</v>
      </c>
      <c r="D11745" s="14" t="s">
        <v>537</v>
      </c>
      <c r="E11745" s="1" t="s">
        <v>308</v>
      </c>
      <c r="F11745" s="1">
        <v>4423</v>
      </c>
      <c r="G11745" s="1" t="s">
        <v>137</v>
      </c>
      <c r="H11745" s="1" t="s">
        <v>795</v>
      </c>
      <c r="I11745" s="12">
        <v>117</v>
      </c>
      <c r="J11745" s="11">
        <v>9455</v>
      </c>
      <c r="K11745" s="36" t="s">
        <v>1945</v>
      </c>
      <c r="L11745" s="42" t="s">
        <v>794</v>
      </c>
    </row>
    <row r="11746" spans="1:12">
      <c r="A11746" s="36">
        <v>2018</v>
      </c>
      <c r="B11746" s="14" t="s">
        <v>2747</v>
      </c>
      <c r="C11746" s="9">
        <v>43189</v>
      </c>
      <c r="D11746" s="14" t="s">
        <v>537</v>
      </c>
      <c r="E11746" s="1" t="s">
        <v>308</v>
      </c>
      <c r="F11746" s="1">
        <v>4529</v>
      </c>
      <c r="G11746" s="1" t="s">
        <v>137</v>
      </c>
      <c r="H11746" s="1" t="s">
        <v>650</v>
      </c>
      <c r="I11746" s="12">
        <v>207</v>
      </c>
      <c r="J11746" s="11">
        <v>3293</v>
      </c>
      <c r="K11746" s="36" t="s">
        <v>8874</v>
      </c>
      <c r="L11746" s="42" t="s">
        <v>794</v>
      </c>
    </row>
    <row r="11747" spans="1:12">
      <c r="A11747" s="36">
        <v>2018</v>
      </c>
      <c r="B11747" s="14" t="s">
        <v>2747</v>
      </c>
      <c r="C11747" s="9">
        <v>43189</v>
      </c>
      <c r="D11747" s="14" t="s">
        <v>537</v>
      </c>
      <c r="E11747" s="1" t="s">
        <v>308</v>
      </c>
      <c r="F11747" s="1">
        <v>4529</v>
      </c>
      <c r="G11747" s="1" t="s">
        <v>137</v>
      </c>
      <c r="H11747" s="1" t="s">
        <v>650</v>
      </c>
      <c r="I11747" s="12">
        <v>140</v>
      </c>
      <c r="J11747" s="11">
        <v>3298</v>
      </c>
      <c r="K11747" s="36" t="s">
        <v>8874</v>
      </c>
      <c r="L11747" s="42" t="s">
        <v>794</v>
      </c>
    </row>
    <row r="11748" spans="1:12">
      <c r="A11748" s="36">
        <v>2018</v>
      </c>
      <c r="B11748" s="14" t="s">
        <v>2747</v>
      </c>
      <c r="C11748" s="9">
        <v>43189</v>
      </c>
      <c r="D11748" s="14" t="s">
        <v>537</v>
      </c>
      <c r="E11748" s="1" t="s">
        <v>308</v>
      </c>
      <c r="F11748" s="1">
        <v>4529</v>
      </c>
      <c r="G11748" s="1" t="s">
        <v>137</v>
      </c>
      <c r="H11748" s="1" t="s">
        <v>795</v>
      </c>
      <c r="I11748" s="12">
        <v>93</v>
      </c>
      <c r="J11748" s="11">
        <v>9470</v>
      </c>
      <c r="K11748" s="36" t="s">
        <v>8874</v>
      </c>
      <c r="L11748" s="42" t="s">
        <v>794</v>
      </c>
    </row>
    <row r="11749" spans="1:12">
      <c r="A11749" s="36">
        <v>2018</v>
      </c>
      <c r="B11749" s="14" t="s">
        <v>2747</v>
      </c>
      <c r="C11749" s="9">
        <v>43189</v>
      </c>
      <c r="D11749" s="14" t="s">
        <v>537</v>
      </c>
      <c r="E11749" s="1" t="s">
        <v>308</v>
      </c>
      <c r="F11749" s="1">
        <v>4423</v>
      </c>
      <c r="G11749" s="1" t="s">
        <v>137</v>
      </c>
      <c r="H11749" s="1" t="s">
        <v>795</v>
      </c>
      <c r="I11749" s="12">
        <v>111</v>
      </c>
      <c r="J11749" s="11">
        <v>9467</v>
      </c>
      <c r="K11749" s="36" t="s">
        <v>8394</v>
      </c>
      <c r="L11749" s="42" t="s">
        <v>794</v>
      </c>
    </row>
    <row r="11750" spans="1:12">
      <c r="A11750" s="36">
        <v>2018</v>
      </c>
      <c r="B11750" s="14" t="s">
        <v>2747</v>
      </c>
      <c r="C11750" s="9">
        <v>43189</v>
      </c>
      <c r="D11750" s="14" t="s">
        <v>537</v>
      </c>
      <c r="E11750" s="1" t="s">
        <v>308</v>
      </c>
      <c r="F11750" s="1">
        <v>4423</v>
      </c>
      <c r="G11750" s="1" t="s">
        <v>137</v>
      </c>
      <c r="H11750" s="1" t="s">
        <v>795</v>
      </c>
      <c r="I11750" s="12">
        <v>156</v>
      </c>
      <c r="J11750" s="11">
        <v>9468</v>
      </c>
      <c r="K11750" s="36" t="s">
        <v>8394</v>
      </c>
      <c r="L11750" s="42" t="s">
        <v>794</v>
      </c>
    </row>
    <row r="11751" spans="1:12">
      <c r="A11751" s="36">
        <v>2018</v>
      </c>
      <c r="B11751" s="14" t="s">
        <v>2747</v>
      </c>
      <c r="C11751" s="9">
        <v>43189</v>
      </c>
      <c r="D11751" s="14" t="s">
        <v>537</v>
      </c>
      <c r="E11751" s="1" t="s">
        <v>308</v>
      </c>
      <c r="F11751" s="1">
        <v>4423</v>
      </c>
      <c r="G11751" s="1" t="s">
        <v>137</v>
      </c>
      <c r="H11751" s="1" t="s">
        <v>795</v>
      </c>
      <c r="I11751" s="12">
        <v>132</v>
      </c>
      <c r="J11751" s="11">
        <v>9469</v>
      </c>
      <c r="K11751" s="36" t="s">
        <v>8394</v>
      </c>
      <c r="L11751" s="42" t="s">
        <v>794</v>
      </c>
    </row>
    <row r="11752" spans="1:12">
      <c r="A11752" s="36">
        <v>2018</v>
      </c>
      <c r="B11752" s="14" t="s">
        <v>2747</v>
      </c>
      <c r="C11752" s="9">
        <v>43190</v>
      </c>
      <c r="D11752" s="14" t="s">
        <v>537</v>
      </c>
      <c r="E11752" s="1" t="s">
        <v>308</v>
      </c>
      <c r="F11752" s="1">
        <v>4423</v>
      </c>
      <c r="G11752" s="1" t="s">
        <v>137</v>
      </c>
      <c r="H11752" s="1" t="s">
        <v>795</v>
      </c>
      <c r="I11752" s="12">
        <v>39</v>
      </c>
      <c r="J11752" s="11">
        <v>9472</v>
      </c>
      <c r="K11752" s="36" t="s">
        <v>8394</v>
      </c>
      <c r="L11752" s="42" t="s">
        <v>794</v>
      </c>
    </row>
    <row r="11753" spans="1:12">
      <c r="A11753" s="36">
        <v>2018</v>
      </c>
      <c r="B11753" s="14" t="s">
        <v>2747</v>
      </c>
      <c r="C11753" s="9">
        <v>43168</v>
      </c>
      <c r="D11753" s="14" t="s">
        <v>537</v>
      </c>
      <c r="E11753" s="1" t="s">
        <v>345</v>
      </c>
      <c r="F11753" s="1">
        <v>1658</v>
      </c>
      <c r="G11753" s="1" t="s">
        <v>137</v>
      </c>
      <c r="H11753" s="1" t="s">
        <v>650</v>
      </c>
      <c r="I11753" s="12">
        <v>474</v>
      </c>
      <c r="J11753" s="11">
        <v>3217</v>
      </c>
      <c r="K11753" s="36" t="s">
        <v>8395</v>
      </c>
      <c r="L11753" s="42" t="s">
        <v>794</v>
      </c>
    </row>
    <row r="11754" spans="1:12">
      <c r="A11754" s="36">
        <v>2018</v>
      </c>
      <c r="B11754" s="14" t="s">
        <v>2747</v>
      </c>
      <c r="C11754" s="9">
        <v>43168</v>
      </c>
      <c r="D11754" s="14" t="s">
        <v>537</v>
      </c>
      <c r="E11754" s="1" t="s">
        <v>345</v>
      </c>
      <c r="F11754" s="1">
        <v>1658</v>
      </c>
      <c r="G11754" s="1" t="s">
        <v>137</v>
      </c>
      <c r="H11754" s="1" t="s">
        <v>650</v>
      </c>
      <c r="I11754" s="12">
        <v>275</v>
      </c>
      <c r="J11754" s="11">
        <v>3219</v>
      </c>
      <c r="K11754" s="36" t="s">
        <v>8396</v>
      </c>
      <c r="L11754" s="42" t="s">
        <v>794</v>
      </c>
    </row>
    <row r="11755" spans="1:12">
      <c r="A11755" s="36">
        <v>2018</v>
      </c>
      <c r="B11755" s="14" t="s">
        <v>2747</v>
      </c>
      <c r="C11755" s="9">
        <v>43179</v>
      </c>
      <c r="D11755" s="14" t="s">
        <v>809</v>
      </c>
      <c r="E11755" s="1" t="s">
        <v>810</v>
      </c>
      <c r="F11755" s="1">
        <v>5723</v>
      </c>
      <c r="G11755" s="1" t="s">
        <v>137</v>
      </c>
      <c r="H11755" s="1" t="s">
        <v>795</v>
      </c>
      <c r="I11755" s="12">
        <v>35</v>
      </c>
      <c r="J11755" s="11">
        <v>9451</v>
      </c>
      <c r="K11755" s="36" t="s">
        <v>811</v>
      </c>
      <c r="L11755" s="42" t="s">
        <v>794</v>
      </c>
    </row>
    <row r="11756" spans="1:12">
      <c r="A11756" s="36">
        <v>2018</v>
      </c>
      <c r="B11756" s="14" t="s">
        <v>2747</v>
      </c>
      <c r="C11756" s="9">
        <v>43180</v>
      </c>
      <c r="D11756" s="14" t="s">
        <v>809</v>
      </c>
      <c r="E11756" s="1" t="s">
        <v>810</v>
      </c>
      <c r="F11756" s="1">
        <v>5723</v>
      </c>
      <c r="G11756" s="1" t="s">
        <v>137</v>
      </c>
      <c r="H11756" s="1" t="s">
        <v>650</v>
      </c>
      <c r="I11756" s="12">
        <v>51</v>
      </c>
      <c r="J11756" s="11">
        <v>3263</v>
      </c>
      <c r="K11756" s="36" t="s">
        <v>811</v>
      </c>
      <c r="L11756" s="42" t="s">
        <v>794</v>
      </c>
    </row>
    <row r="11757" spans="1:12">
      <c r="A11757" s="36">
        <v>2018</v>
      </c>
      <c r="B11757" s="14" t="s">
        <v>2747</v>
      </c>
      <c r="C11757" s="9">
        <v>43180</v>
      </c>
      <c r="D11757" s="14" t="s">
        <v>809</v>
      </c>
      <c r="E11757" s="1" t="s">
        <v>810</v>
      </c>
      <c r="F11757" s="1">
        <v>5723</v>
      </c>
      <c r="G11757" s="1" t="s">
        <v>137</v>
      </c>
      <c r="H11757" s="1" t="s">
        <v>650</v>
      </c>
      <c r="I11757" s="12">
        <v>35</v>
      </c>
      <c r="J11757" s="11">
        <v>3264</v>
      </c>
      <c r="K11757" s="36" t="s">
        <v>811</v>
      </c>
      <c r="L11757" s="42" t="s">
        <v>794</v>
      </c>
    </row>
    <row r="11758" spans="1:12">
      <c r="A11758" s="36">
        <v>2018</v>
      </c>
      <c r="B11758" s="35" t="s">
        <v>2747</v>
      </c>
      <c r="C11758" s="21">
        <v>43176</v>
      </c>
      <c r="D11758" s="14" t="s">
        <v>537</v>
      </c>
      <c r="E11758" s="1" t="s">
        <v>308</v>
      </c>
      <c r="F11758" s="6">
        <v>4522</v>
      </c>
      <c r="G11758" s="1" t="s">
        <v>137</v>
      </c>
      <c r="H11758" s="1" t="s">
        <v>138</v>
      </c>
      <c r="I11758" s="15">
        <v>146.1</v>
      </c>
      <c r="J11758" s="32">
        <v>1867</v>
      </c>
      <c r="K11758" s="39" t="s">
        <v>8875</v>
      </c>
      <c r="L11758" s="50" t="s">
        <v>141</v>
      </c>
    </row>
    <row r="11759" spans="1:12">
      <c r="A11759" s="36">
        <v>2018</v>
      </c>
      <c r="B11759" s="35" t="s">
        <v>2747</v>
      </c>
      <c r="C11759" s="21">
        <v>43189</v>
      </c>
      <c r="D11759" s="14" t="s">
        <v>537</v>
      </c>
      <c r="E11759" s="6" t="s">
        <v>6</v>
      </c>
      <c r="F11759" s="6">
        <v>4125</v>
      </c>
      <c r="G11759" s="1" t="s">
        <v>137</v>
      </c>
      <c r="H11759" s="1" t="s">
        <v>138</v>
      </c>
      <c r="I11759" s="15">
        <v>209.5</v>
      </c>
      <c r="J11759" s="32">
        <v>1891</v>
      </c>
      <c r="K11759" s="39" t="s">
        <v>8876</v>
      </c>
      <c r="L11759" s="50" t="s">
        <v>9</v>
      </c>
    </row>
    <row r="11760" spans="1:12">
      <c r="A11760" s="36">
        <v>2018</v>
      </c>
      <c r="B11760" s="35" t="s">
        <v>2747</v>
      </c>
      <c r="C11760" s="21">
        <v>43160</v>
      </c>
      <c r="D11760" s="14" t="s">
        <v>537</v>
      </c>
      <c r="E11760" s="6" t="s">
        <v>452</v>
      </c>
      <c r="F11760" s="6">
        <v>1256</v>
      </c>
      <c r="G11760" s="1" t="s">
        <v>137</v>
      </c>
      <c r="H11760" s="1" t="s">
        <v>138</v>
      </c>
      <c r="I11760" s="15">
        <v>196</v>
      </c>
      <c r="J11760" s="32">
        <v>3806</v>
      </c>
      <c r="K11760" s="39" t="s">
        <v>8877</v>
      </c>
      <c r="L11760" s="50" t="s">
        <v>456</v>
      </c>
    </row>
    <row r="11761" spans="1:12">
      <c r="A11761" s="36">
        <v>2018</v>
      </c>
      <c r="B11761" s="35" t="s">
        <v>2747</v>
      </c>
      <c r="C11761" s="21">
        <v>43170</v>
      </c>
      <c r="D11761" s="14" t="s">
        <v>537</v>
      </c>
      <c r="E11761" s="6" t="s">
        <v>452</v>
      </c>
      <c r="F11761" s="6">
        <v>1256</v>
      </c>
      <c r="G11761" s="1" t="s">
        <v>137</v>
      </c>
      <c r="H11761" s="1" t="s">
        <v>138</v>
      </c>
      <c r="I11761" s="15">
        <v>173</v>
      </c>
      <c r="J11761" s="32">
        <v>3823</v>
      </c>
      <c r="K11761" s="39" t="s">
        <v>8878</v>
      </c>
      <c r="L11761" s="50" t="s">
        <v>456</v>
      </c>
    </row>
    <row r="11762" spans="1:12">
      <c r="A11762" s="36">
        <v>2018</v>
      </c>
      <c r="B11762" s="35" t="s">
        <v>2747</v>
      </c>
      <c r="C11762" s="21">
        <v>43172</v>
      </c>
      <c r="D11762" s="14" t="s">
        <v>537</v>
      </c>
      <c r="E11762" s="6" t="s">
        <v>452</v>
      </c>
      <c r="F11762" s="6">
        <v>1256</v>
      </c>
      <c r="G11762" s="1" t="s">
        <v>137</v>
      </c>
      <c r="H11762" s="1" t="s">
        <v>138</v>
      </c>
      <c r="I11762" s="15">
        <v>20</v>
      </c>
      <c r="J11762" s="32">
        <v>3825</v>
      </c>
      <c r="K11762" s="39" t="s">
        <v>8879</v>
      </c>
      <c r="L11762" s="50" t="s">
        <v>456</v>
      </c>
    </row>
    <row r="11763" spans="1:12">
      <c r="A11763" s="36">
        <v>2018</v>
      </c>
      <c r="B11763" s="35" t="s">
        <v>2747</v>
      </c>
      <c r="C11763" s="21">
        <v>43173</v>
      </c>
      <c r="D11763" s="14" t="s">
        <v>537</v>
      </c>
      <c r="E11763" s="6" t="s">
        <v>452</v>
      </c>
      <c r="F11763" s="6">
        <v>1256</v>
      </c>
      <c r="G11763" s="1" t="s">
        <v>137</v>
      </c>
      <c r="H11763" s="1" t="s">
        <v>138</v>
      </c>
      <c r="I11763" s="15">
        <v>90</v>
      </c>
      <c r="J11763" s="32">
        <v>3827</v>
      </c>
      <c r="K11763" s="39" t="s">
        <v>8878</v>
      </c>
      <c r="L11763" s="50" t="s">
        <v>456</v>
      </c>
    </row>
    <row r="11764" spans="1:12">
      <c r="A11764" s="36">
        <v>2018</v>
      </c>
      <c r="B11764" s="35" t="s">
        <v>2747</v>
      </c>
      <c r="C11764" s="21">
        <v>43185</v>
      </c>
      <c r="D11764" s="14" t="s">
        <v>537</v>
      </c>
      <c r="E11764" s="6" t="s">
        <v>452</v>
      </c>
      <c r="F11764" s="6">
        <v>1257</v>
      </c>
      <c r="G11764" s="1" t="s">
        <v>137</v>
      </c>
      <c r="H11764" s="1" t="s">
        <v>138</v>
      </c>
      <c r="I11764" s="15">
        <v>95</v>
      </c>
      <c r="J11764" s="32">
        <v>3838</v>
      </c>
      <c r="K11764" s="39" t="s">
        <v>8880</v>
      </c>
      <c r="L11764" s="50" t="s">
        <v>456</v>
      </c>
    </row>
    <row r="11765" spans="1:12">
      <c r="A11765" s="36">
        <v>2018</v>
      </c>
      <c r="B11765" s="35" t="s">
        <v>2747</v>
      </c>
      <c r="C11765" s="21">
        <v>43172</v>
      </c>
      <c r="D11765" s="14" t="s">
        <v>537</v>
      </c>
      <c r="E11765" s="6" t="s">
        <v>452</v>
      </c>
      <c r="F11765" s="6">
        <v>1256</v>
      </c>
      <c r="G11765" s="1" t="s">
        <v>179</v>
      </c>
      <c r="H11765" s="1" t="s">
        <v>30</v>
      </c>
      <c r="I11765" s="15">
        <v>225</v>
      </c>
      <c r="J11765" s="32" t="s">
        <v>8881</v>
      </c>
      <c r="K11765" s="39"/>
      <c r="L11765" s="50" t="s">
        <v>456</v>
      </c>
    </row>
    <row r="11766" spans="1:12">
      <c r="A11766" s="36">
        <v>2018</v>
      </c>
      <c r="B11766" s="35" t="s">
        <v>2747</v>
      </c>
      <c r="C11766" s="21">
        <v>43167</v>
      </c>
      <c r="D11766" s="14" t="s">
        <v>537</v>
      </c>
      <c r="E11766" s="6" t="s">
        <v>452</v>
      </c>
      <c r="F11766" s="6">
        <v>1256</v>
      </c>
      <c r="G11766" s="6" t="s">
        <v>8882</v>
      </c>
      <c r="H11766" s="11" t="s">
        <v>2087</v>
      </c>
      <c r="I11766" s="15">
        <v>93</v>
      </c>
      <c r="J11766" s="32" t="s">
        <v>8883</v>
      </c>
      <c r="K11766" s="39"/>
      <c r="L11766" s="50" t="s">
        <v>456</v>
      </c>
    </row>
    <row r="11767" spans="1:12">
      <c r="A11767" s="36">
        <v>2018</v>
      </c>
      <c r="B11767" s="35" t="s">
        <v>2747</v>
      </c>
      <c r="C11767" s="21">
        <v>43175</v>
      </c>
      <c r="D11767" s="14" t="s">
        <v>537</v>
      </c>
      <c r="E11767" s="6" t="s">
        <v>452</v>
      </c>
      <c r="F11767" s="6">
        <v>1256</v>
      </c>
      <c r="G11767" s="6" t="s">
        <v>8882</v>
      </c>
      <c r="H11767" s="11" t="s">
        <v>2087</v>
      </c>
      <c r="I11767" s="15">
        <v>100</v>
      </c>
      <c r="J11767" s="32" t="s">
        <v>8884</v>
      </c>
      <c r="K11767" s="39"/>
      <c r="L11767" s="50" t="s">
        <v>456</v>
      </c>
    </row>
    <row r="11768" spans="1:12">
      <c r="A11768" s="36">
        <v>2018</v>
      </c>
      <c r="B11768" s="35" t="s">
        <v>2747</v>
      </c>
      <c r="C11768" s="21">
        <v>43184</v>
      </c>
      <c r="D11768" s="14" t="s">
        <v>537</v>
      </c>
      <c r="E11768" s="6" t="s">
        <v>452</v>
      </c>
      <c r="F11768" s="6">
        <v>1256</v>
      </c>
      <c r="G11768" s="1" t="s">
        <v>269</v>
      </c>
      <c r="H11768" s="11" t="s">
        <v>2354</v>
      </c>
      <c r="I11768" s="15">
        <v>150</v>
      </c>
      <c r="J11768" s="32" t="s">
        <v>8885</v>
      </c>
      <c r="K11768" s="39"/>
      <c r="L11768" s="50" t="s">
        <v>456</v>
      </c>
    </row>
    <row r="11769" spans="1:12">
      <c r="A11769" s="36">
        <v>2018</v>
      </c>
      <c r="B11769" s="35" t="s">
        <v>2747</v>
      </c>
      <c r="C11769" s="21">
        <v>43184</v>
      </c>
      <c r="D11769" s="14" t="s">
        <v>537</v>
      </c>
      <c r="E11769" s="6" t="s">
        <v>452</v>
      </c>
      <c r="F11769" s="6">
        <v>1256</v>
      </c>
      <c r="G11769" s="1" t="s">
        <v>269</v>
      </c>
      <c r="H11769" s="32" t="s">
        <v>150</v>
      </c>
      <c r="I11769" s="15">
        <v>31</v>
      </c>
      <c r="J11769" s="32" t="s">
        <v>8886</v>
      </c>
      <c r="K11769" s="39"/>
      <c r="L11769" s="50" t="s">
        <v>456</v>
      </c>
    </row>
    <row r="11770" spans="1:12">
      <c r="A11770" s="36">
        <v>2018</v>
      </c>
      <c r="B11770" s="35" t="s">
        <v>2747</v>
      </c>
      <c r="C11770" s="21">
        <v>43184</v>
      </c>
      <c r="D11770" s="14" t="s">
        <v>537</v>
      </c>
      <c r="E11770" s="6" t="s">
        <v>452</v>
      </c>
      <c r="F11770" s="6">
        <v>1256</v>
      </c>
      <c r="G11770" s="1" t="s">
        <v>269</v>
      </c>
      <c r="H11770" s="32" t="s">
        <v>150</v>
      </c>
      <c r="I11770" s="15">
        <v>31</v>
      </c>
      <c r="J11770" s="32" t="s">
        <v>8887</v>
      </c>
      <c r="K11770" s="39"/>
      <c r="L11770" s="50" t="s">
        <v>456</v>
      </c>
    </row>
    <row r="11771" spans="1:12">
      <c r="A11771" s="36">
        <v>2018</v>
      </c>
      <c r="B11771" s="35" t="s">
        <v>2747</v>
      </c>
      <c r="C11771" s="21">
        <v>43184</v>
      </c>
      <c r="D11771" s="14" t="s">
        <v>537</v>
      </c>
      <c r="E11771" s="6" t="s">
        <v>452</v>
      </c>
      <c r="F11771" s="6">
        <v>1256</v>
      </c>
      <c r="G11771" s="1" t="s">
        <v>179</v>
      </c>
      <c r="H11771" s="1" t="s">
        <v>30</v>
      </c>
      <c r="I11771" s="15">
        <v>136</v>
      </c>
      <c r="J11771" s="32" t="s">
        <v>8888</v>
      </c>
      <c r="K11771" s="39"/>
      <c r="L11771" s="50" t="s">
        <v>456</v>
      </c>
    </row>
    <row r="11772" spans="1:12">
      <c r="A11772" s="36">
        <v>2018</v>
      </c>
      <c r="B11772" s="14" t="s">
        <v>3311</v>
      </c>
      <c r="C11772" s="9">
        <v>43205</v>
      </c>
      <c r="D11772" s="14" t="s">
        <v>537</v>
      </c>
      <c r="E11772" s="1" t="s">
        <v>308</v>
      </c>
      <c r="F11772" s="1">
        <v>4403</v>
      </c>
      <c r="G11772" s="1" t="s">
        <v>1050</v>
      </c>
      <c r="H11772" s="11" t="s">
        <v>7515</v>
      </c>
      <c r="I11772" s="12">
        <v>133.69999999999999</v>
      </c>
      <c r="J11772" s="11">
        <v>22728</v>
      </c>
      <c r="K11772" s="36" t="s">
        <v>8889</v>
      </c>
      <c r="L11772" s="42" t="s">
        <v>333</v>
      </c>
    </row>
    <row r="11773" spans="1:12">
      <c r="A11773" s="36">
        <v>2018</v>
      </c>
      <c r="B11773" s="14" t="s">
        <v>3311</v>
      </c>
      <c r="C11773" s="9">
        <v>43206</v>
      </c>
      <c r="D11773" s="14" t="s">
        <v>537</v>
      </c>
      <c r="E11773" s="1" t="s">
        <v>308</v>
      </c>
      <c r="F11773" s="1">
        <v>4403</v>
      </c>
      <c r="G11773" s="1" t="s">
        <v>1050</v>
      </c>
      <c r="H11773" s="11" t="s">
        <v>7515</v>
      </c>
      <c r="I11773" s="12">
        <v>33.200000000000003</v>
      </c>
      <c r="J11773" s="11">
        <v>22729</v>
      </c>
      <c r="K11773" s="36" t="s">
        <v>8889</v>
      </c>
      <c r="L11773" s="42" t="s">
        <v>333</v>
      </c>
    </row>
    <row r="11774" spans="1:12">
      <c r="A11774" s="36">
        <v>2018</v>
      </c>
      <c r="B11774" s="14" t="s">
        <v>3311</v>
      </c>
      <c r="C11774" s="9">
        <v>43206</v>
      </c>
      <c r="D11774" s="14" t="s">
        <v>537</v>
      </c>
      <c r="E11774" s="1" t="s">
        <v>308</v>
      </c>
      <c r="F11774" s="1">
        <v>4403</v>
      </c>
      <c r="G11774" s="1" t="s">
        <v>1050</v>
      </c>
      <c r="H11774" s="11" t="s">
        <v>7515</v>
      </c>
      <c r="I11774" s="12">
        <v>75.7</v>
      </c>
      <c r="J11774" s="11">
        <v>22731</v>
      </c>
      <c r="K11774" s="36" t="s">
        <v>8889</v>
      </c>
      <c r="L11774" s="42" t="s">
        <v>333</v>
      </c>
    </row>
    <row r="11775" spans="1:12">
      <c r="A11775" s="36">
        <v>2018</v>
      </c>
      <c r="B11775" s="14" t="s">
        <v>3311</v>
      </c>
      <c r="C11775" s="9">
        <v>43204</v>
      </c>
      <c r="D11775" s="14" t="s">
        <v>537</v>
      </c>
      <c r="E11775" s="1" t="s">
        <v>308</v>
      </c>
      <c r="F11775" s="1">
        <v>4523</v>
      </c>
      <c r="G11775" s="1" t="s">
        <v>1050</v>
      </c>
      <c r="H11775" s="1" t="s">
        <v>2503</v>
      </c>
      <c r="I11775" s="12">
        <v>134.6</v>
      </c>
      <c r="J11775" s="11">
        <v>24932</v>
      </c>
      <c r="K11775" s="36" t="s">
        <v>8890</v>
      </c>
      <c r="L11775" s="42" t="s">
        <v>333</v>
      </c>
    </row>
    <row r="11776" spans="1:12">
      <c r="A11776" s="36">
        <v>2018</v>
      </c>
      <c r="B11776" s="14" t="s">
        <v>3311</v>
      </c>
      <c r="C11776" s="9">
        <v>43210</v>
      </c>
      <c r="D11776" s="14" t="s">
        <v>537</v>
      </c>
      <c r="E11776" s="1" t="s">
        <v>308</v>
      </c>
      <c r="F11776" s="1">
        <v>4403</v>
      </c>
      <c r="G11776" s="1" t="s">
        <v>1050</v>
      </c>
      <c r="H11776" s="11" t="s">
        <v>7700</v>
      </c>
      <c r="I11776" s="12">
        <v>121.2</v>
      </c>
      <c r="J11776" s="11">
        <v>24963</v>
      </c>
      <c r="K11776" s="36" t="s">
        <v>8891</v>
      </c>
      <c r="L11776" s="42" t="s">
        <v>333</v>
      </c>
    </row>
    <row r="11777" spans="1:12">
      <c r="A11777" s="36">
        <v>2018</v>
      </c>
      <c r="B11777" s="14" t="s">
        <v>3311</v>
      </c>
      <c r="C11777" s="9">
        <v>43197</v>
      </c>
      <c r="D11777" s="14" t="s">
        <v>537</v>
      </c>
      <c r="E11777" s="1" t="s">
        <v>308</v>
      </c>
      <c r="F11777" s="1">
        <v>4523</v>
      </c>
      <c r="G11777" s="1" t="s">
        <v>1050</v>
      </c>
      <c r="H11777" s="11" t="s">
        <v>396</v>
      </c>
      <c r="I11777" s="12">
        <v>124.8</v>
      </c>
      <c r="J11777" s="11">
        <v>25348</v>
      </c>
      <c r="K11777" s="36" t="s">
        <v>8892</v>
      </c>
      <c r="L11777" s="42" t="s">
        <v>333</v>
      </c>
    </row>
    <row r="11778" spans="1:12">
      <c r="A11778" s="36">
        <v>2018</v>
      </c>
      <c r="B11778" s="14" t="s">
        <v>3311</v>
      </c>
      <c r="C11778" s="9">
        <v>43198</v>
      </c>
      <c r="D11778" s="14" t="s">
        <v>537</v>
      </c>
      <c r="E11778" s="1" t="s">
        <v>308</v>
      </c>
      <c r="F11778" s="1">
        <v>4523</v>
      </c>
      <c r="G11778" s="1" t="s">
        <v>1050</v>
      </c>
      <c r="H11778" s="11" t="s">
        <v>396</v>
      </c>
      <c r="I11778" s="12">
        <v>73.099999999999994</v>
      </c>
      <c r="J11778" s="11">
        <v>25604</v>
      </c>
      <c r="K11778" s="36" t="s">
        <v>8892</v>
      </c>
      <c r="L11778" s="42" t="s">
        <v>333</v>
      </c>
    </row>
    <row r="11779" spans="1:12">
      <c r="A11779" s="36">
        <v>2018</v>
      </c>
      <c r="B11779" s="14" t="s">
        <v>3311</v>
      </c>
      <c r="C11779" s="9">
        <v>43198</v>
      </c>
      <c r="D11779" s="14" t="s">
        <v>537</v>
      </c>
      <c r="E11779" s="1" t="s">
        <v>308</v>
      </c>
      <c r="F11779" s="1">
        <v>4523</v>
      </c>
      <c r="G11779" s="1" t="s">
        <v>1050</v>
      </c>
      <c r="H11779" s="11" t="s">
        <v>396</v>
      </c>
      <c r="I11779" s="12">
        <v>26.8</v>
      </c>
      <c r="J11779" s="11">
        <v>25607</v>
      </c>
      <c r="K11779" s="36" t="s">
        <v>8892</v>
      </c>
      <c r="L11779" s="42" t="s">
        <v>333</v>
      </c>
    </row>
    <row r="11780" spans="1:12">
      <c r="A11780" s="36">
        <v>2018</v>
      </c>
      <c r="B11780" s="14" t="s">
        <v>3311</v>
      </c>
      <c r="C11780" s="9">
        <v>43198</v>
      </c>
      <c r="D11780" s="14" t="s">
        <v>537</v>
      </c>
      <c r="E11780" s="1" t="s">
        <v>308</v>
      </c>
      <c r="F11780" s="1">
        <v>4523</v>
      </c>
      <c r="G11780" s="1" t="s">
        <v>1050</v>
      </c>
      <c r="H11780" s="11" t="s">
        <v>396</v>
      </c>
      <c r="I11780" s="12">
        <v>122.7</v>
      </c>
      <c r="J11780" s="11">
        <v>25611</v>
      </c>
      <c r="K11780" s="36" t="s">
        <v>8892</v>
      </c>
      <c r="L11780" s="42" t="s">
        <v>333</v>
      </c>
    </row>
    <row r="11781" spans="1:12">
      <c r="A11781" s="36">
        <v>2018</v>
      </c>
      <c r="B11781" s="14" t="s">
        <v>3311</v>
      </c>
      <c r="C11781" s="9">
        <v>43204</v>
      </c>
      <c r="D11781" s="14" t="s">
        <v>537</v>
      </c>
      <c r="E11781" s="1" t="s">
        <v>308</v>
      </c>
      <c r="F11781" s="1">
        <v>4523</v>
      </c>
      <c r="G11781" s="1" t="s">
        <v>1050</v>
      </c>
      <c r="H11781" s="11" t="s">
        <v>396</v>
      </c>
      <c r="I11781" s="12">
        <v>100.4</v>
      </c>
      <c r="J11781" s="11">
        <v>25661</v>
      </c>
      <c r="K11781" s="36" t="s">
        <v>8890</v>
      </c>
      <c r="L11781" s="42" t="s">
        <v>333</v>
      </c>
    </row>
    <row r="11782" spans="1:12">
      <c r="A11782" s="36">
        <v>2018</v>
      </c>
      <c r="B11782" s="14" t="s">
        <v>3311</v>
      </c>
      <c r="C11782" s="9">
        <v>43205</v>
      </c>
      <c r="D11782" s="14" t="s">
        <v>537</v>
      </c>
      <c r="E11782" s="1" t="s">
        <v>13</v>
      </c>
      <c r="F11782" s="1">
        <v>5067</v>
      </c>
      <c r="G11782" s="1" t="s">
        <v>1050</v>
      </c>
      <c r="H11782" s="11" t="s">
        <v>7700</v>
      </c>
      <c r="I11782" s="12">
        <v>50.5</v>
      </c>
      <c r="J11782" s="11">
        <v>25670</v>
      </c>
      <c r="K11782" s="36" t="s">
        <v>8893</v>
      </c>
      <c r="L11782" s="42" t="s">
        <v>333</v>
      </c>
    </row>
    <row r="11783" spans="1:12">
      <c r="A11783" s="36">
        <v>2018</v>
      </c>
      <c r="B11783" s="14" t="s">
        <v>3311</v>
      </c>
      <c r="C11783" s="9">
        <v>43212</v>
      </c>
      <c r="D11783" s="14" t="s">
        <v>537</v>
      </c>
      <c r="E11783" s="1" t="s">
        <v>308</v>
      </c>
      <c r="F11783" s="1">
        <v>4523</v>
      </c>
      <c r="G11783" s="1" t="s">
        <v>1050</v>
      </c>
      <c r="H11783" s="11" t="s">
        <v>396</v>
      </c>
      <c r="I11783" s="12">
        <v>147</v>
      </c>
      <c r="J11783" s="11">
        <v>25727</v>
      </c>
      <c r="K11783" s="36" t="s">
        <v>8890</v>
      </c>
      <c r="L11783" s="42" t="s">
        <v>333</v>
      </c>
    </row>
    <row r="11784" spans="1:12">
      <c r="A11784" s="36">
        <v>2018</v>
      </c>
      <c r="B11784" s="14" t="s">
        <v>3311</v>
      </c>
      <c r="C11784" s="9">
        <v>43212</v>
      </c>
      <c r="D11784" s="14" t="s">
        <v>537</v>
      </c>
      <c r="E11784" s="1" t="s">
        <v>308</v>
      </c>
      <c r="F11784" s="1">
        <v>4523</v>
      </c>
      <c r="G11784" s="1" t="s">
        <v>1050</v>
      </c>
      <c r="H11784" s="11" t="s">
        <v>396</v>
      </c>
      <c r="I11784" s="12">
        <v>69.900000000000006</v>
      </c>
      <c r="J11784" s="11">
        <v>25732</v>
      </c>
      <c r="K11784" s="36" t="s">
        <v>8890</v>
      </c>
      <c r="L11784" s="42" t="s">
        <v>333</v>
      </c>
    </row>
    <row r="11785" spans="1:12">
      <c r="A11785" s="36">
        <v>2018</v>
      </c>
      <c r="B11785" s="14" t="s">
        <v>3311</v>
      </c>
      <c r="C11785" s="9">
        <v>43220</v>
      </c>
      <c r="D11785" s="14" t="s">
        <v>537</v>
      </c>
      <c r="E11785" s="1" t="s">
        <v>308</v>
      </c>
      <c r="F11785" s="1">
        <v>4523</v>
      </c>
      <c r="G11785" s="1" t="s">
        <v>1050</v>
      </c>
      <c r="H11785" s="11" t="s">
        <v>396</v>
      </c>
      <c r="I11785" s="12">
        <v>73.3</v>
      </c>
      <c r="J11785" s="11">
        <v>25768</v>
      </c>
      <c r="K11785" s="36" t="s">
        <v>8894</v>
      </c>
      <c r="L11785" s="42" t="s">
        <v>333</v>
      </c>
    </row>
    <row r="11786" spans="1:12">
      <c r="A11786" s="36">
        <v>2018</v>
      </c>
      <c r="B11786" s="14" t="s">
        <v>3311</v>
      </c>
      <c r="C11786" s="9">
        <v>43199</v>
      </c>
      <c r="D11786" s="14" t="s">
        <v>537</v>
      </c>
      <c r="E11786" s="1" t="s">
        <v>350</v>
      </c>
      <c r="F11786" s="1">
        <v>2124</v>
      </c>
      <c r="G11786" s="1" t="s">
        <v>37</v>
      </c>
      <c r="H11786" s="1" t="s">
        <v>143</v>
      </c>
      <c r="I11786" s="12">
        <v>198</v>
      </c>
      <c r="J11786" s="11" t="s">
        <v>8895</v>
      </c>
      <c r="K11786" s="36"/>
      <c r="L11786" s="42" t="s">
        <v>333</v>
      </c>
    </row>
    <row r="11787" spans="1:12">
      <c r="A11787" s="36">
        <v>2018</v>
      </c>
      <c r="B11787" s="14" t="s">
        <v>3311</v>
      </c>
      <c r="C11787" s="9">
        <v>43194</v>
      </c>
      <c r="D11787" s="14" t="s">
        <v>537</v>
      </c>
      <c r="E11787" s="1" t="s">
        <v>350</v>
      </c>
      <c r="F11787" s="1">
        <v>2134</v>
      </c>
      <c r="G11787" s="1" t="s">
        <v>37</v>
      </c>
      <c r="H11787" s="1" t="s">
        <v>357</v>
      </c>
      <c r="I11787" s="12">
        <v>143</v>
      </c>
      <c r="J11787" s="11" t="s">
        <v>8896</v>
      </c>
      <c r="K11787" s="36"/>
      <c r="L11787" s="42" t="s">
        <v>333</v>
      </c>
    </row>
    <row r="11788" spans="1:12">
      <c r="A11788" s="36">
        <v>2018</v>
      </c>
      <c r="B11788" s="14" t="s">
        <v>3311</v>
      </c>
      <c r="C11788" s="9">
        <v>43194</v>
      </c>
      <c r="D11788" s="14" t="s">
        <v>537</v>
      </c>
      <c r="E11788" s="1" t="s">
        <v>350</v>
      </c>
      <c r="F11788" s="1">
        <v>2136</v>
      </c>
      <c r="G11788" s="1" t="s">
        <v>37</v>
      </c>
      <c r="H11788" s="1" t="s">
        <v>357</v>
      </c>
      <c r="I11788" s="12">
        <v>135</v>
      </c>
      <c r="J11788" s="11" t="s">
        <v>8897</v>
      </c>
      <c r="K11788" s="36" t="s">
        <v>8898</v>
      </c>
      <c r="L11788" s="42" t="s">
        <v>333</v>
      </c>
    </row>
    <row r="11789" spans="1:12">
      <c r="A11789" s="36">
        <v>2018</v>
      </c>
      <c r="B11789" s="14" t="s">
        <v>3311</v>
      </c>
      <c r="C11789" s="9">
        <v>43199</v>
      </c>
      <c r="D11789" s="14" t="s">
        <v>537</v>
      </c>
      <c r="E11789" s="1" t="s">
        <v>350</v>
      </c>
      <c r="F11789" s="1">
        <v>2136</v>
      </c>
      <c r="G11789" s="1" t="s">
        <v>37</v>
      </c>
      <c r="H11789" s="1" t="s">
        <v>357</v>
      </c>
      <c r="I11789" s="12">
        <v>151</v>
      </c>
      <c r="J11789" s="11" t="s">
        <v>8899</v>
      </c>
      <c r="K11789" s="36"/>
      <c r="L11789" s="42" t="s">
        <v>333</v>
      </c>
    </row>
    <row r="11790" spans="1:12">
      <c r="A11790" s="36">
        <v>2018</v>
      </c>
      <c r="B11790" s="14" t="s">
        <v>3311</v>
      </c>
      <c r="C11790" s="9">
        <v>43204</v>
      </c>
      <c r="D11790" s="14" t="s">
        <v>537</v>
      </c>
      <c r="E11790" s="1" t="s">
        <v>345</v>
      </c>
      <c r="F11790" s="1">
        <v>1683</v>
      </c>
      <c r="G11790" s="1" t="s">
        <v>37</v>
      </c>
      <c r="H11790" s="1" t="s">
        <v>143</v>
      </c>
      <c r="I11790" s="12">
        <v>291</v>
      </c>
      <c r="J11790" s="11" t="s">
        <v>8900</v>
      </c>
      <c r="K11790" s="36"/>
      <c r="L11790" s="42" t="s">
        <v>333</v>
      </c>
    </row>
    <row r="11791" spans="1:12">
      <c r="A11791" s="36">
        <v>2018</v>
      </c>
      <c r="B11791" s="14" t="s">
        <v>3311</v>
      </c>
      <c r="C11791" s="9">
        <v>43205</v>
      </c>
      <c r="D11791" s="14" t="s">
        <v>537</v>
      </c>
      <c r="E11791" s="1" t="s">
        <v>13</v>
      </c>
      <c r="F11791" s="1">
        <v>5067</v>
      </c>
      <c r="G11791" s="1" t="s">
        <v>37</v>
      </c>
      <c r="H11791" s="1" t="s">
        <v>143</v>
      </c>
      <c r="I11791" s="12">
        <v>71</v>
      </c>
      <c r="J11791" s="11" t="s">
        <v>8901</v>
      </c>
      <c r="K11791" s="36" t="s">
        <v>8893</v>
      </c>
      <c r="L11791" s="42" t="s">
        <v>333</v>
      </c>
    </row>
    <row r="11792" spans="1:12">
      <c r="A11792" s="36">
        <v>2018</v>
      </c>
      <c r="B11792" s="14" t="s">
        <v>3311</v>
      </c>
      <c r="C11792" s="9">
        <v>43206</v>
      </c>
      <c r="D11792" s="14" t="s">
        <v>537</v>
      </c>
      <c r="E11792" s="1" t="s">
        <v>13</v>
      </c>
      <c r="F11792" s="1">
        <v>5067</v>
      </c>
      <c r="G11792" s="1" t="s">
        <v>37</v>
      </c>
      <c r="H11792" s="1" t="s">
        <v>143</v>
      </c>
      <c r="I11792" s="12">
        <v>67</v>
      </c>
      <c r="J11792" s="11" t="s">
        <v>8902</v>
      </c>
      <c r="K11792" s="36" t="s">
        <v>8893</v>
      </c>
      <c r="L11792" s="42" t="s">
        <v>333</v>
      </c>
    </row>
    <row r="11793" spans="1:12">
      <c r="A11793" s="36">
        <v>2018</v>
      </c>
      <c r="B11793" s="14" t="s">
        <v>3311</v>
      </c>
      <c r="C11793" s="9">
        <v>43208</v>
      </c>
      <c r="D11793" s="14" t="s">
        <v>537</v>
      </c>
      <c r="E11793" s="1" t="s">
        <v>13</v>
      </c>
      <c r="F11793" s="1">
        <v>5067</v>
      </c>
      <c r="G11793" s="1" t="s">
        <v>37</v>
      </c>
      <c r="H11793" s="1" t="s">
        <v>143</v>
      </c>
      <c r="I11793" s="12">
        <v>82</v>
      </c>
      <c r="J11793" s="11" t="s">
        <v>8903</v>
      </c>
      <c r="K11793" s="36" t="s">
        <v>8893</v>
      </c>
      <c r="L11793" s="42" t="s">
        <v>333</v>
      </c>
    </row>
    <row r="11794" spans="1:12">
      <c r="A11794" s="36">
        <v>2018</v>
      </c>
      <c r="B11794" s="14" t="s">
        <v>3311</v>
      </c>
      <c r="C11794" s="9">
        <v>43209</v>
      </c>
      <c r="D11794" s="14" t="s">
        <v>537</v>
      </c>
      <c r="E11794" s="1" t="s">
        <v>13</v>
      </c>
      <c r="F11794" s="1">
        <v>5067</v>
      </c>
      <c r="G11794" s="1" t="s">
        <v>37</v>
      </c>
      <c r="H11794" s="1" t="s">
        <v>143</v>
      </c>
      <c r="I11794" s="12">
        <v>85</v>
      </c>
      <c r="J11794" s="11" t="s">
        <v>8904</v>
      </c>
      <c r="K11794" s="36" t="s">
        <v>8893</v>
      </c>
      <c r="L11794" s="42" t="s">
        <v>333</v>
      </c>
    </row>
    <row r="11795" spans="1:12">
      <c r="A11795" s="36">
        <v>2018</v>
      </c>
      <c r="B11795" s="14" t="s">
        <v>3311</v>
      </c>
      <c r="C11795" s="9">
        <v>43212</v>
      </c>
      <c r="D11795" s="14" t="s">
        <v>537</v>
      </c>
      <c r="E11795" s="1" t="s">
        <v>350</v>
      </c>
      <c r="F11795" s="1">
        <v>2134</v>
      </c>
      <c r="G11795" s="1" t="s">
        <v>37</v>
      </c>
      <c r="H11795" s="1" t="s">
        <v>143</v>
      </c>
      <c r="I11795" s="12">
        <v>183</v>
      </c>
      <c r="J11795" s="11" t="s">
        <v>8905</v>
      </c>
      <c r="K11795" s="36" t="s">
        <v>8906</v>
      </c>
      <c r="L11795" s="42" t="s">
        <v>333</v>
      </c>
    </row>
    <row r="11796" spans="1:12">
      <c r="A11796" s="36">
        <v>2018</v>
      </c>
      <c r="B11796" s="14" t="s">
        <v>3311</v>
      </c>
      <c r="C11796" s="9">
        <v>43212</v>
      </c>
      <c r="D11796" s="14" t="s">
        <v>537</v>
      </c>
      <c r="E11796" s="1" t="s">
        <v>308</v>
      </c>
      <c r="F11796" s="1">
        <v>4523</v>
      </c>
      <c r="G11796" s="1" t="s">
        <v>37</v>
      </c>
      <c r="H11796" s="1" t="s">
        <v>143</v>
      </c>
      <c r="I11796" s="12">
        <v>111</v>
      </c>
      <c r="J11796" s="11" t="s">
        <v>8907</v>
      </c>
      <c r="K11796" s="36" t="s">
        <v>8890</v>
      </c>
      <c r="L11796" s="42" t="s">
        <v>333</v>
      </c>
    </row>
    <row r="11797" spans="1:12">
      <c r="A11797" s="36">
        <v>2018</v>
      </c>
      <c r="B11797" s="14" t="s">
        <v>3311</v>
      </c>
      <c r="C11797" s="9">
        <v>43206</v>
      </c>
      <c r="D11797" s="14" t="s">
        <v>537</v>
      </c>
      <c r="E11797" s="1" t="s">
        <v>13</v>
      </c>
      <c r="F11797" s="1">
        <v>5067</v>
      </c>
      <c r="G11797" s="1" t="s">
        <v>37</v>
      </c>
      <c r="H11797" s="1" t="s">
        <v>143</v>
      </c>
      <c r="I11797" s="12">
        <v>96</v>
      </c>
      <c r="J11797" s="11" t="s">
        <v>8908</v>
      </c>
      <c r="K11797" s="36" t="s">
        <v>8893</v>
      </c>
      <c r="L11797" s="42" t="s">
        <v>333</v>
      </c>
    </row>
    <row r="11798" spans="1:12">
      <c r="A11798" s="36">
        <v>2018</v>
      </c>
      <c r="B11798" s="14" t="s">
        <v>3311</v>
      </c>
      <c r="C11798" s="9">
        <v>43217</v>
      </c>
      <c r="D11798" s="14" t="s">
        <v>537</v>
      </c>
      <c r="E11798" s="1" t="s">
        <v>345</v>
      </c>
      <c r="F11798" s="1">
        <v>1681</v>
      </c>
      <c r="G11798" s="1" t="s">
        <v>37</v>
      </c>
      <c r="H11798" s="1" t="s">
        <v>143</v>
      </c>
      <c r="I11798" s="12">
        <v>313</v>
      </c>
      <c r="J11798" s="11" t="s">
        <v>8909</v>
      </c>
      <c r="K11798" s="36" t="s">
        <v>8910</v>
      </c>
      <c r="L11798" s="42" t="s">
        <v>333</v>
      </c>
    </row>
    <row r="11799" spans="1:12">
      <c r="A11799" s="36">
        <v>2018</v>
      </c>
      <c r="B11799" s="14" t="s">
        <v>3311</v>
      </c>
      <c r="C11799" s="9">
        <v>43218</v>
      </c>
      <c r="D11799" s="14" t="s">
        <v>537</v>
      </c>
      <c r="E11799" s="1" t="s">
        <v>13</v>
      </c>
      <c r="F11799" s="1">
        <v>5067</v>
      </c>
      <c r="G11799" s="1" t="s">
        <v>37</v>
      </c>
      <c r="H11799" s="1" t="s">
        <v>143</v>
      </c>
      <c r="I11799" s="12">
        <v>34</v>
      </c>
      <c r="J11799" s="11" t="s">
        <v>8911</v>
      </c>
      <c r="K11799" s="36" t="s">
        <v>8912</v>
      </c>
      <c r="L11799" s="42" t="s">
        <v>333</v>
      </c>
    </row>
    <row r="11800" spans="1:12">
      <c r="A11800" s="36">
        <v>2018</v>
      </c>
      <c r="B11800" s="14" t="s">
        <v>3311</v>
      </c>
      <c r="C11800" s="9">
        <v>43219</v>
      </c>
      <c r="D11800" s="14" t="s">
        <v>537</v>
      </c>
      <c r="E11800" s="1" t="s">
        <v>13</v>
      </c>
      <c r="F11800" s="1">
        <v>5067</v>
      </c>
      <c r="G11800" s="1" t="s">
        <v>37</v>
      </c>
      <c r="H11800" s="1" t="s">
        <v>143</v>
      </c>
      <c r="I11800" s="12">
        <v>62</v>
      </c>
      <c r="J11800" s="11" t="s">
        <v>8913</v>
      </c>
      <c r="K11800" s="36" t="s">
        <v>8912</v>
      </c>
      <c r="L11800" s="42" t="s">
        <v>333</v>
      </c>
    </row>
    <row r="11801" spans="1:12">
      <c r="A11801" s="36">
        <v>2018</v>
      </c>
      <c r="B11801" s="14" t="s">
        <v>3311</v>
      </c>
      <c r="C11801" s="9">
        <v>43219</v>
      </c>
      <c r="D11801" s="14" t="s">
        <v>537</v>
      </c>
      <c r="E11801" s="1" t="s">
        <v>345</v>
      </c>
      <c r="F11801" s="1">
        <v>1681</v>
      </c>
      <c r="G11801" s="1" t="s">
        <v>37</v>
      </c>
      <c r="H11801" s="1" t="s">
        <v>143</v>
      </c>
      <c r="I11801" s="12">
        <v>381</v>
      </c>
      <c r="J11801" s="11" t="s">
        <v>8914</v>
      </c>
      <c r="K11801" s="36" t="s">
        <v>8915</v>
      </c>
      <c r="L11801" s="42" t="s">
        <v>333</v>
      </c>
    </row>
    <row r="11802" spans="1:12">
      <c r="A11802" s="36">
        <v>2018</v>
      </c>
      <c r="B11802" s="14" t="s">
        <v>3311</v>
      </c>
      <c r="C11802" s="9">
        <v>43192</v>
      </c>
      <c r="D11802" s="14" t="s">
        <v>537</v>
      </c>
      <c r="E11802" s="1" t="s">
        <v>148</v>
      </c>
      <c r="F11802" s="1">
        <v>4472</v>
      </c>
      <c r="G11802" s="1" t="s">
        <v>37</v>
      </c>
      <c r="H11802" s="11" t="s">
        <v>1482</v>
      </c>
      <c r="I11802" s="12">
        <v>56</v>
      </c>
      <c r="J11802" s="11" t="s">
        <v>8916</v>
      </c>
      <c r="K11802" s="36" t="s">
        <v>8097</v>
      </c>
      <c r="L11802" s="42" t="s">
        <v>141</v>
      </c>
    </row>
    <row r="11803" spans="1:12">
      <c r="A11803" s="36">
        <v>2018</v>
      </c>
      <c r="B11803" s="14" t="s">
        <v>3311</v>
      </c>
      <c r="C11803" s="9">
        <v>43193</v>
      </c>
      <c r="D11803" s="14" t="s">
        <v>537</v>
      </c>
      <c r="E11803" s="1" t="s">
        <v>148</v>
      </c>
      <c r="F11803" s="1">
        <v>4472</v>
      </c>
      <c r="G11803" s="1" t="s">
        <v>37</v>
      </c>
      <c r="H11803" s="11" t="s">
        <v>1482</v>
      </c>
      <c r="I11803" s="12">
        <v>43</v>
      </c>
      <c r="J11803" s="11" t="s">
        <v>8917</v>
      </c>
      <c r="K11803" s="36" t="s">
        <v>8097</v>
      </c>
      <c r="L11803" s="42" t="s">
        <v>141</v>
      </c>
    </row>
    <row r="11804" spans="1:12">
      <c r="A11804" s="36">
        <v>2018</v>
      </c>
      <c r="B11804" s="14" t="s">
        <v>3311</v>
      </c>
      <c r="C11804" s="9">
        <v>43194</v>
      </c>
      <c r="D11804" s="14" t="s">
        <v>537</v>
      </c>
      <c r="E11804" s="1" t="s">
        <v>308</v>
      </c>
      <c r="F11804" s="1">
        <v>4422</v>
      </c>
      <c r="G11804" s="1" t="s">
        <v>37</v>
      </c>
      <c r="H11804" s="11" t="s">
        <v>1482</v>
      </c>
      <c r="I11804" s="12">
        <v>126</v>
      </c>
      <c r="J11804" s="11" t="s">
        <v>8918</v>
      </c>
      <c r="K11804" s="36" t="s">
        <v>8148</v>
      </c>
      <c r="L11804" s="42" t="s">
        <v>141</v>
      </c>
    </row>
    <row r="11805" spans="1:12">
      <c r="A11805" s="36">
        <v>2018</v>
      </c>
      <c r="B11805" s="14" t="s">
        <v>3311</v>
      </c>
      <c r="C11805" s="9">
        <v>43194</v>
      </c>
      <c r="D11805" s="14" t="s">
        <v>537</v>
      </c>
      <c r="E11805" s="1" t="s">
        <v>308</v>
      </c>
      <c r="F11805" s="1">
        <v>4422</v>
      </c>
      <c r="G11805" s="1" t="s">
        <v>37</v>
      </c>
      <c r="H11805" s="11" t="s">
        <v>1482</v>
      </c>
      <c r="I11805" s="12">
        <v>143</v>
      </c>
      <c r="J11805" s="11" t="s">
        <v>8919</v>
      </c>
      <c r="K11805" s="36" t="s">
        <v>8148</v>
      </c>
      <c r="L11805" s="42" t="s">
        <v>141</v>
      </c>
    </row>
    <row r="11806" spans="1:12">
      <c r="A11806" s="36">
        <v>2018</v>
      </c>
      <c r="B11806" s="14" t="s">
        <v>3311</v>
      </c>
      <c r="C11806" s="9">
        <v>43195</v>
      </c>
      <c r="D11806" s="14" t="s">
        <v>537</v>
      </c>
      <c r="E11806" s="1" t="s">
        <v>308</v>
      </c>
      <c r="F11806" s="1">
        <v>4422</v>
      </c>
      <c r="G11806" s="1" t="s">
        <v>37</v>
      </c>
      <c r="H11806" s="11" t="s">
        <v>1482</v>
      </c>
      <c r="I11806" s="12">
        <v>49</v>
      </c>
      <c r="J11806" s="11" t="s">
        <v>8920</v>
      </c>
      <c r="K11806" s="36" t="s">
        <v>8148</v>
      </c>
      <c r="L11806" s="42" t="s">
        <v>141</v>
      </c>
    </row>
    <row r="11807" spans="1:12">
      <c r="A11807" s="36">
        <v>2018</v>
      </c>
      <c r="B11807" s="14" t="s">
        <v>3311</v>
      </c>
      <c r="C11807" s="9">
        <v>43195</v>
      </c>
      <c r="D11807" s="14" t="s">
        <v>537</v>
      </c>
      <c r="E11807" s="1" t="s">
        <v>695</v>
      </c>
      <c r="F11807" s="1">
        <v>5765</v>
      </c>
      <c r="G11807" s="1" t="s">
        <v>37</v>
      </c>
      <c r="H11807" s="11" t="s">
        <v>1482</v>
      </c>
      <c r="I11807" s="12">
        <v>120</v>
      </c>
      <c r="J11807" s="11" t="s">
        <v>8921</v>
      </c>
      <c r="K11807" s="36" t="s">
        <v>8922</v>
      </c>
      <c r="L11807" s="42" t="s">
        <v>582</v>
      </c>
    </row>
    <row r="11808" spans="1:12">
      <c r="A11808" s="36">
        <v>2018</v>
      </c>
      <c r="B11808" s="14" t="s">
        <v>3311</v>
      </c>
      <c r="C11808" s="9">
        <v>43197</v>
      </c>
      <c r="D11808" s="14" t="s">
        <v>537</v>
      </c>
      <c r="E11808" s="1" t="s">
        <v>308</v>
      </c>
      <c r="F11808" s="1">
        <v>4422</v>
      </c>
      <c r="G11808" s="1" t="s">
        <v>37</v>
      </c>
      <c r="H11808" s="11" t="s">
        <v>1482</v>
      </c>
      <c r="I11808" s="12">
        <v>134</v>
      </c>
      <c r="J11808" s="11" t="s">
        <v>8923</v>
      </c>
      <c r="K11808" s="36" t="s">
        <v>8148</v>
      </c>
      <c r="L11808" s="42" t="s">
        <v>141</v>
      </c>
    </row>
    <row r="11809" spans="1:12">
      <c r="A11809" s="36">
        <v>2018</v>
      </c>
      <c r="B11809" s="14" t="s">
        <v>3311</v>
      </c>
      <c r="C11809" s="9">
        <v>43199</v>
      </c>
      <c r="D11809" s="14" t="s">
        <v>537</v>
      </c>
      <c r="E11809" s="1" t="s">
        <v>148</v>
      </c>
      <c r="F11809" s="1">
        <v>4477</v>
      </c>
      <c r="G11809" s="1" t="s">
        <v>37</v>
      </c>
      <c r="H11809" s="11" t="s">
        <v>1482</v>
      </c>
      <c r="I11809" s="12">
        <v>28</v>
      </c>
      <c r="J11809" s="11" t="s">
        <v>8924</v>
      </c>
      <c r="K11809" s="36" t="s">
        <v>8556</v>
      </c>
      <c r="L11809" s="42" t="s">
        <v>141</v>
      </c>
    </row>
    <row r="11810" spans="1:12">
      <c r="A11810" s="36">
        <v>2018</v>
      </c>
      <c r="B11810" s="14" t="s">
        <v>3311</v>
      </c>
      <c r="C11810" s="9">
        <v>43191</v>
      </c>
      <c r="D11810" s="14" t="s">
        <v>537</v>
      </c>
      <c r="E11810" s="1" t="s">
        <v>308</v>
      </c>
      <c r="F11810" s="1">
        <v>4523</v>
      </c>
      <c r="G11810" s="1" t="s">
        <v>8925</v>
      </c>
      <c r="H11810" s="1" t="s">
        <v>2503</v>
      </c>
      <c r="I11810" s="12">
        <v>13.2</v>
      </c>
      <c r="J11810" s="11" t="s">
        <v>8926</v>
      </c>
      <c r="K11810" s="36" t="s">
        <v>8892</v>
      </c>
      <c r="L11810" s="42" t="s">
        <v>333</v>
      </c>
    </row>
    <row r="11811" spans="1:12">
      <c r="A11811" s="36">
        <v>2018</v>
      </c>
      <c r="B11811" s="14" t="s">
        <v>3311</v>
      </c>
      <c r="C11811" s="9">
        <v>43191</v>
      </c>
      <c r="D11811" s="14" t="s">
        <v>537</v>
      </c>
      <c r="E11811" s="1" t="s">
        <v>308</v>
      </c>
      <c r="F11811" s="1">
        <v>4523</v>
      </c>
      <c r="G11811" s="1" t="s">
        <v>8925</v>
      </c>
      <c r="H11811" s="1" t="s">
        <v>2503</v>
      </c>
      <c r="I11811" s="12">
        <v>35.5</v>
      </c>
      <c r="J11811" s="11" t="s">
        <v>8927</v>
      </c>
      <c r="K11811" s="36" t="s">
        <v>8892</v>
      </c>
      <c r="L11811" s="42" t="s">
        <v>333</v>
      </c>
    </row>
    <row r="11812" spans="1:12">
      <c r="A11812" s="36">
        <v>2018</v>
      </c>
      <c r="B11812" s="14" t="s">
        <v>3311</v>
      </c>
      <c r="C11812" s="9">
        <v>43193</v>
      </c>
      <c r="D11812" s="14" t="s">
        <v>537</v>
      </c>
      <c r="E11812" s="1" t="s">
        <v>308</v>
      </c>
      <c r="F11812" s="1">
        <v>4523</v>
      </c>
      <c r="G11812" s="1" t="s">
        <v>8925</v>
      </c>
      <c r="H11812" s="1" t="s">
        <v>2503</v>
      </c>
      <c r="I11812" s="12">
        <v>76.7</v>
      </c>
      <c r="J11812" s="11" t="s">
        <v>8928</v>
      </c>
      <c r="K11812" s="36" t="s">
        <v>8892</v>
      </c>
      <c r="L11812" s="42" t="s">
        <v>333</v>
      </c>
    </row>
    <row r="11813" spans="1:12">
      <c r="A11813" s="36">
        <v>2018</v>
      </c>
      <c r="B11813" s="14" t="s">
        <v>3311</v>
      </c>
      <c r="C11813" s="9">
        <v>43193</v>
      </c>
      <c r="D11813" s="14" t="s">
        <v>537</v>
      </c>
      <c r="E11813" s="1" t="s">
        <v>308</v>
      </c>
      <c r="F11813" s="1">
        <v>4523</v>
      </c>
      <c r="G11813" s="1" t="s">
        <v>8925</v>
      </c>
      <c r="H11813" s="1" t="s">
        <v>2503</v>
      </c>
      <c r="I11813" s="12">
        <v>155.80000000000001</v>
      </c>
      <c r="J11813" s="11" t="s">
        <v>8929</v>
      </c>
      <c r="K11813" s="36" t="s">
        <v>8892</v>
      </c>
      <c r="L11813" s="42" t="s">
        <v>333</v>
      </c>
    </row>
    <row r="11814" spans="1:12">
      <c r="A11814" s="36">
        <v>2018</v>
      </c>
      <c r="B11814" s="14" t="s">
        <v>3311</v>
      </c>
      <c r="C11814" s="9">
        <v>43196</v>
      </c>
      <c r="D11814" s="14" t="s">
        <v>537</v>
      </c>
      <c r="E11814" s="1" t="s">
        <v>308</v>
      </c>
      <c r="F11814" s="1">
        <v>4523</v>
      </c>
      <c r="G11814" s="1" t="s">
        <v>8925</v>
      </c>
      <c r="H11814" s="1" t="s">
        <v>2503</v>
      </c>
      <c r="I11814" s="12">
        <v>79.900000000000006</v>
      </c>
      <c r="J11814" s="11" t="s">
        <v>8930</v>
      </c>
      <c r="K11814" s="36" t="s">
        <v>8892</v>
      </c>
      <c r="L11814" s="42" t="s">
        <v>333</v>
      </c>
    </row>
    <row r="11815" spans="1:12">
      <c r="A11815" s="36">
        <v>2018</v>
      </c>
      <c r="B11815" s="14" t="s">
        <v>3311</v>
      </c>
      <c r="C11815" s="9">
        <v>43197</v>
      </c>
      <c r="D11815" s="14" t="s">
        <v>537</v>
      </c>
      <c r="E11815" s="1" t="s">
        <v>308</v>
      </c>
      <c r="F11815" s="1">
        <v>4523</v>
      </c>
      <c r="G11815" s="1" t="s">
        <v>8925</v>
      </c>
      <c r="H11815" s="1" t="s">
        <v>2503</v>
      </c>
      <c r="I11815" s="12">
        <v>87.5</v>
      </c>
      <c r="J11815" s="11" t="s">
        <v>8931</v>
      </c>
      <c r="K11815" s="36" t="s">
        <v>8892</v>
      </c>
      <c r="L11815" s="42" t="s">
        <v>333</v>
      </c>
    </row>
    <row r="11816" spans="1:12">
      <c r="A11816" s="36">
        <v>2018</v>
      </c>
      <c r="B11816" s="14" t="s">
        <v>3311</v>
      </c>
      <c r="C11816" s="9">
        <v>43199</v>
      </c>
      <c r="D11816" s="14" t="s">
        <v>537</v>
      </c>
      <c r="E11816" s="1" t="s">
        <v>308</v>
      </c>
      <c r="F11816" s="1">
        <v>4523</v>
      </c>
      <c r="G11816" s="1" t="s">
        <v>8925</v>
      </c>
      <c r="H11816" s="1" t="s">
        <v>2503</v>
      </c>
      <c r="I11816" s="12">
        <v>94.7</v>
      </c>
      <c r="J11816" s="11" t="s">
        <v>8932</v>
      </c>
      <c r="K11816" s="36" t="s">
        <v>8892</v>
      </c>
      <c r="L11816" s="42" t="s">
        <v>333</v>
      </c>
    </row>
    <row r="11817" spans="1:12">
      <c r="A11817" s="36">
        <v>2018</v>
      </c>
      <c r="B11817" s="14" t="s">
        <v>3311</v>
      </c>
      <c r="C11817" s="9">
        <v>43199</v>
      </c>
      <c r="D11817" s="14" t="s">
        <v>537</v>
      </c>
      <c r="E11817" s="1" t="s">
        <v>308</v>
      </c>
      <c r="F11817" s="1">
        <v>4523</v>
      </c>
      <c r="G11817" s="1" t="s">
        <v>8925</v>
      </c>
      <c r="H11817" s="1" t="s">
        <v>2503</v>
      </c>
      <c r="I11817" s="12">
        <v>135.30000000000001</v>
      </c>
      <c r="J11817" s="11" t="s">
        <v>8933</v>
      </c>
      <c r="K11817" s="36" t="s">
        <v>8892</v>
      </c>
      <c r="L11817" s="42" t="s">
        <v>333</v>
      </c>
    </row>
    <row r="11818" spans="1:12">
      <c r="A11818" s="36">
        <v>2018</v>
      </c>
      <c r="B11818" s="14" t="s">
        <v>3311</v>
      </c>
      <c r="C11818" s="9">
        <v>43200</v>
      </c>
      <c r="D11818" s="14" t="s">
        <v>537</v>
      </c>
      <c r="E11818" s="1" t="s">
        <v>308</v>
      </c>
      <c r="F11818" s="1">
        <v>4523</v>
      </c>
      <c r="G11818" s="1" t="s">
        <v>8925</v>
      </c>
      <c r="H11818" s="1" t="s">
        <v>2503</v>
      </c>
      <c r="I11818" s="12">
        <v>105.3</v>
      </c>
      <c r="J11818" s="11" t="s">
        <v>8934</v>
      </c>
      <c r="K11818" s="36" t="s">
        <v>8892</v>
      </c>
      <c r="L11818" s="42" t="s">
        <v>333</v>
      </c>
    </row>
    <row r="11819" spans="1:12">
      <c r="A11819" s="36">
        <v>2018</v>
      </c>
      <c r="B11819" s="14" t="s">
        <v>3311</v>
      </c>
      <c r="C11819" s="9">
        <v>43200</v>
      </c>
      <c r="D11819" s="14" t="s">
        <v>537</v>
      </c>
      <c r="E11819" s="1" t="s">
        <v>308</v>
      </c>
      <c r="F11819" s="1">
        <v>4523</v>
      </c>
      <c r="G11819" s="1" t="s">
        <v>8925</v>
      </c>
      <c r="H11819" s="1" t="s">
        <v>2503</v>
      </c>
      <c r="I11819" s="12">
        <v>125</v>
      </c>
      <c r="J11819" s="11" t="s">
        <v>8935</v>
      </c>
      <c r="K11819" s="36" t="s">
        <v>8892</v>
      </c>
      <c r="L11819" s="42" t="s">
        <v>333</v>
      </c>
    </row>
    <row r="11820" spans="1:12">
      <c r="A11820" s="36">
        <v>2018</v>
      </c>
      <c r="B11820" s="14" t="s">
        <v>3311</v>
      </c>
      <c r="C11820" s="9">
        <v>43202</v>
      </c>
      <c r="D11820" s="14" t="s">
        <v>537</v>
      </c>
      <c r="E11820" s="1" t="s">
        <v>308</v>
      </c>
      <c r="F11820" s="1">
        <v>4523</v>
      </c>
      <c r="G11820" s="1" t="s">
        <v>8925</v>
      </c>
      <c r="H11820" s="1" t="s">
        <v>2503</v>
      </c>
      <c r="I11820" s="12">
        <v>90.8</v>
      </c>
      <c r="J11820" s="11" t="s">
        <v>8936</v>
      </c>
      <c r="K11820" s="36" t="s">
        <v>8892</v>
      </c>
      <c r="L11820" s="42" t="s">
        <v>333</v>
      </c>
    </row>
    <row r="11821" spans="1:12">
      <c r="A11821" s="36">
        <v>2018</v>
      </c>
      <c r="B11821" s="14" t="s">
        <v>3311</v>
      </c>
      <c r="C11821" s="9">
        <v>43203</v>
      </c>
      <c r="D11821" s="14" t="s">
        <v>537</v>
      </c>
      <c r="E11821" s="1" t="s">
        <v>308</v>
      </c>
      <c r="F11821" s="1">
        <v>4523</v>
      </c>
      <c r="G11821" s="1" t="s">
        <v>8925</v>
      </c>
      <c r="H11821" s="1" t="s">
        <v>2503</v>
      </c>
      <c r="I11821" s="12">
        <v>101.7</v>
      </c>
      <c r="J11821" s="11" t="s">
        <v>8937</v>
      </c>
      <c r="K11821" s="36" t="s">
        <v>8938</v>
      </c>
      <c r="L11821" s="42" t="s">
        <v>333</v>
      </c>
    </row>
    <row r="11822" spans="1:12">
      <c r="A11822" s="36">
        <v>2018</v>
      </c>
      <c r="B11822" s="14" t="s">
        <v>3311</v>
      </c>
      <c r="C11822" s="9">
        <v>43204</v>
      </c>
      <c r="D11822" s="14" t="s">
        <v>537</v>
      </c>
      <c r="E11822" s="1" t="s">
        <v>308</v>
      </c>
      <c r="F11822" s="1">
        <v>4523</v>
      </c>
      <c r="G11822" s="1" t="s">
        <v>8925</v>
      </c>
      <c r="H11822" s="1" t="s">
        <v>2503</v>
      </c>
      <c r="I11822" s="12">
        <v>133.19999999999999</v>
      </c>
      <c r="J11822" s="11" t="s">
        <v>8939</v>
      </c>
      <c r="K11822" s="36" t="s">
        <v>8938</v>
      </c>
      <c r="L11822" s="42" t="s">
        <v>333</v>
      </c>
    </row>
    <row r="11823" spans="1:12">
      <c r="A11823" s="36">
        <v>2018</v>
      </c>
      <c r="B11823" s="14" t="s">
        <v>3311</v>
      </c>
      <c r="C11823" s="9">
        <v>43204</v>
      </c>
      <c r="D11823" s="14" t="s">
        <v>537</v>
      </c>
      <c r="E11823" s="1" t="s">
        <v>308</v>
      </c>
      <c r="F11823" s="1">
        <v>4523</v>
      </c>
      <c r="G11823" s="1" t="s">
        <v>8925</v>
      </c>
      <c r="H11823" s="1" t="s">
        <v>2503</v>
      </c>
      <c r="I11823" s="12">
        <v>86</v>
      </c>
      <c r="J11823" s="11" t="s">
        <v>8940</v>
      </c>
      <c r="K11823" s="36" t="s">
        <v>8890</v>
      </c>
      <c r="L11823" s="42" t="s">
        <v>333</v>
      </c>
    </row>
    <row r="11824" spans="1:12">
      <c r="A11824" s="36">
        <v>2018</v>
      </c>
      <c r="B11824" s="14" t="s">
        <v>3311</v>
      </c>
      <c r="C11824" s="9">
        <v>43204</v>
      </c>
      <c r="D11824" s="14" t="s">
        <v>537</v>
      </c>
      <c r="E11824" s="1" t="s">
        <v>308</v>
      </c>
      <c r="F11824" s="1">
        <v>4523</v>
      </c>
      <c r="G11824" s="1" t="s">
        <v>8925</v>
      </c>
      <c r="H11824" s="1" t="s">
        <v>2503</v>
      </c>
      <c r="I11824" s="12">
        <v>136</v>
      </c>
      <c r="J11824" s="11" t="s">
        <v>8941</v>
      </c>
      <c r="K11824" s="36" t="s">
        <v>8938</v>
      </c>
      <c r="L11824" s="42" t="s">
        <v>333</v>
      </c>
    </row>
    <row r="11825" spans="1:12">
      <c r="A11825" s="36">
        <v>2018</v>
      </c>
      <c r="B11825" s="14" t="s">
        <v>3311</v>
      </c>
      <c r="C11825" s="9">
        <v>43205</v>
      </c>
      <c r="D11825" s="14" t="s">
        <v>537</v>
      </c>
      <c r="E11825" s="1" t="s">
        <v>308</v>
      </c>
      <c r="F11825" s="1">
        <v>4523</v>
      </c>
      <c r="G11825" s="1" t="s">
        <v>8925</v>
      </c>
      <c r="H11825" s="1" t="s">
        <v>2503</v>
      </c>
      <c r="I11825" s="12">
        <v>89.9</v>
      </c>
      <c r="J11825" s="11" t="s">
        <v>8942</v>
      </c>
      <c r="K11825" s="36" t="s">
        <v>8938</v>
      </c>
      <c r="L11825" s="42" t="s">
        <v>333</v>
      </c>
    </row>
    <row r="11826" spans="1:12">
      <c r="A11826" s="36">
        <v>2018</v>
      </c>
      <c r="B11826" s="14" t="s">
        <v>3311</v>
      </c>
      <c r="C11826" s="9">
        <v>43206</v>
      </c>
      <c r="D11826" s="14" t="s">
        <v>537</v>
      </c>
      <c r="E11826" s="1" t="s">
        <v>308</v>
      </c>
      <c r="F11826" s="1">
        <v>4523</v>
      </c>
      <c r="G11826" s="1" t="s">
        <v>8925</v>
      </c>
      <c r="H11826" s="1" t="s">
        <v>2503</v>
      </c>
      <c r="I11826" s="12">
        <v>83.7</v>
      </c>
      <c r="J11826" s="11" t="s">
        <v>8943</v>
      </c>
      <c r="K11826" s="36" t="s">
        <v>8938</v>
      </c>
      <c r="L11826" s="42" t="s">
        <v>333</v>
      </c>
    </row>
    <row r="11827" spans="1:12">
      <c r="A11827" s="36">
        <v>2018</v>
      </c>
      <c r="B11827" s="14" t="s">
        <v>3311</v>
      </c>
      <c r="C11827" s="9">
        <v>43209</v>
      </c>
      <c r="D11827" s="14" t="s">
        <v>537</v>
      </c>
      <c r="E11827" s="1" t="s">
        <v>308</v>
      </c>
      <c r="F11827" s="1">
        <v>4523</v>
      </c>
      <c r="G11827" s="1" t="s">
        <v>8925</v>
      </c>
      <c r="H11827" s="1" t="s">
        <v>2503</v>
      </c>
      <c r="I11827" s="12">
        <v>62.5</v>
      </c>
      <c r="J11827" s="11" t="s">
        <v>8944</v>
      </c>
      <c r="K11827" s="36" t="s">
        <v>8890</v>
      </c>
      <c r="L11827" s="42" t="s">
        <v>333</v>
      </c>
    </row>
    <row r="11828" spans="1:12">
      <c r="A11828" s="36">
        <v>2018</v>
      </c>
      <c r="B11828" s="14" t="s">
        <v>3311</v>
      </c>
      <c r="C11828" s="9">
        <v>43210</v>
      </c>
      <c r="D11828" s="14" t="s">
        <v>537</v>
      </c>
      <c r="E11828" s="1" t="s">
        <v>308</v>
      </c>
      <c r="F11828" s="1">
        <v>4523</v>
      </c>
      <c r="G11828" s="1" t="s">
        <v>8925</v>
      </c>
      <c r="H11828" s="1" t="s">
        <v>2503</v>
      </c>
      <c r="I11828" s="12">
        <v>152.6</v>
      </c>
      <c r="J11828" s="11" t="s">
        <v>8945</v>
      </c>
      <c r="K11828" s="36" t="s">
        <v>8890</v>
      </c>
      <c r="L11828" s="42" t="s">
        <v>333</v>
      </c>
    </row>
    <row r="11829" spans="1:12">
      <c r="A11829" s="36">
        <v>2018</v>
      </c>
      <c r="B11829" s="14" t="s">
        <v>3311</v>
      </c>
      <c r="C11829" s="9">
        <v>43210</v>
      </c>
      <c r="D11829" s="14" t="s">
        <v>537</v>
      </c>
      <c r="E11829" s="1" t="s">
        <v>308</v>
      </c>
      <c r="F11829" s="1">
        <v>4403</v>
      </c>
      <c r="G11829" s="1" t="s">
        <v>8925</v>
      </c>
      <c r="H11829" s="1" t="s">
        <v>2503</v>
      </c>
      <c r="I11829" s="12">
        <v>94.9</v>
      </c>
      <c r="J11829" s="11" t="s">
        <v>8946</v>
      </c>
      <c r="K11829" s="36" t="s">
        <v>8891</v>
      </c>
      <c r="L11829" s="42" t="s">
        <v>333</v>
      </c>
    </row>
    <row r="11830" spans="1:12">
      <c r="A11830" s="36">
        <v>2018</v>
      </c>
      <c r="B11830" s="14" t="s">
        <v>3311</v>
      </c>
      <c r="C11830" s="9">
        <v>43210</v>
      </c>
      <c r="D11830" s="14" t="s">
        <v>537</v>
      </c>
      <c r="E11830" s="1" t="s">
        <v>308</v>
      </c>
      <c r="F11830" s="1">
        <v>4403</v>
      </c>
      <c r="G11830" s="1" t="s">
        <v>8925</v>
      </c>
      <c r="H11830" s="1" t="s">
        <v>2503</v>
      </c>
      <c r="I11830" s="12">
        <v>139.30000000000001</v>
      </c>
      <c r="J11830" s="11" t="s">
        <v>8947</v>
      </c>
      <c r="K11830" s="36" t="s">
        <v>8891</v>
      </c>
      <c r="L11830" s="42" t="s">
        <v>333</v>
      </c>
    </row>
    <row r="11831" spans="1:12">
      <c r="A11831" s="36">
        <v>2018</v>
      </c>
      <c r="B11831" s="14" t="s">
        <v>3311</v>
      </c>
      <c r="C11831" s="9">
        <v>43210</v>
      </c>
      <c r="D11831" s="14" t="s">
        <v>537</v>
      </c>
      <c r="E11831" s="1" t="s">
        <v>308</v>
      </c>
      <c r="F11831" s="1">
        <v>4523</v>
      </c>
      <c r="G11831" s="1" t="s">
        <v>8925</v>
      </c>
      <c r="H11831" s="1" t="s">
        <v>2503</v>
      </c>
      <c r="I11831" s="12">
        <v>151.30000000000001</v>
      </c>
      <c r="J11831" s="11" t="s">
        <v>8948</v>
      </c>
      <c r="K11831" s="36" t="s">
        <v>8938</v>
      </c>
      <c r="L11831" s="42" t="s">
        <v>333</v>
      </c>
    </row>
    <row r="11832" spans="1:12">
      <c r="A11832" s="36">
        <v>2018</v>
      </c>
      <c r="B11832" s="14" t="s">
        <v>3311</v>
      </c>
      <c r="C11832" s="9">
        <v>43211</v>
      </c>
      <c r="D11832" s="14" t="s">
        <v>537</v>
      </c>
      <c r="E11832" s="1" t="s">
        <v>308</v>
      </c>
      <c r="F11832" s="1">
        <v>4403</v>
      </c>
      <c r="G11832" s="1" t="s">
        <v>8925</v>
      </c>
      <c r="H11832" s="1" t="s">
        <v>2503</v>
      </c>
      <c r="I11832" s="12">
        <v>127</v>
      </c>
      <c r="J11832" s="11" t="s">
        <v>8949</v>
      </c>
      <c r="K11832" s="36" t="s">
        <v>8891</v>
      </c>
      <c r="L11832" s="42" t="s">
        <v>333</v>
      </c>
    </row>
    <row r="11833" spans="1:12">
      <c r="A11833" s="36">
        <v>2018</v>
      </c>
      <c r="B11833" s="14" t="s">
        <v>3311</v>
      </c>
      <c r="C11833" s="9">
        <v>43213</v>
      </c>
      <c r="D11833" s="14" t="s">
        <v>537</v>
      </c>
      <c r="E11833" s="1" t="s">
        <v>308</v>
      </c>
      <c r="F11833" s="1">
        <v>4523</v>
      </c>
      <c r="G11833" s="1" t="s">
        <v>8925</v>
      </c>
      <c r="H11833" s="1" t="s">
        <v>2503</v>
      </c>
      <c r="I11833" s="12">
        <v>120.8</v>
      </c>
      <c r="J11833" s="11" t="s">
        <v>8950</v>
      </c>
      <c r="K11833" s="36" t="s">
        <v>8938</v>
      </c>
      <c r="L11833" s="42" t="s">
        <v>333</v>
      </c>
    </row>
    <row r="11834" spans="1:12">
      <c r="A11834" s="36">
        <v>2018</v>
      </c>
      <c r="B11834" s="14" t="s">
        <v>3311</v>
      </c>
      <c r="C11834" s="9">
        <v>43213</v>
      </c>
      <c r="D11834" s="14" t="s">
        <v>537</v>
      </c>
      <c r="E11834" s="1" t="s">
        <v>308</v>
      </c>
      <c r="F11834" s="1">
        <v>4523</v>
      </c>
      <c r="G11834" s="1" t="s">
        <v>8925</v>
      </c>
      <c r="H11834" s="1" t="s">
        <v>2503</v>
      </c>
      <c r="I11834" s="12">
        <v>113.7</v>
      </c>
      <c r="J11834" s="11" t="s">
        <v>8951</v>
      </c>
      <c r="K11834" s="36" t="s">
        <v>8890</v>
      </c>
      <c r="L11834" s="42" t="s">
        <v>333</v>
      </c>
    </row>
    <row r="11835" spans="1:12">
      <c r="A11835" s="36">
        <v>2018</v>
      </c>
      <c r="B11835" s="14" t="s">
        <v>3311</v>
      </c>
      <c r="C11835" s="9">
        <v>43215</v>
      </c>
      <c r="D11835" s="14" t="s">
        <v>537</v>
      </c>
      <c r="E11835" s="1" t="s">
        <v>308</v>
      </c>
      <c r="F11835" s="1">
        <v>4523</v>
      </c>
      <c r="G11835" s="1" t="s">
        <v>8925</v>
      </c>
      <c r="H11835" s="1" t="s">
        <v>2503</v>
      </c>
      <c r="I11835" s="12">
        <v>111</v>
      </c>
      <c r="J11835" s="11" t="s">
        <v>8952</v>
      </c>
      <c r="K11835" s="36" t="s">
        <v>8890</v>
      </c>
      <c r="L11835" s="42" t="s">
        <v>333</v>
      </c>
    </row>
    <row r="11836" spans="1:12">
      <c r="A11836" s="36">
        <v>2018</v>
      </c>
      <c r="B11836" s="14" t="s">
        <v>3311</v>
      </c>
      <c r="C11836" s="9">
        <v>43215</v>
      </c>
      <c r="D11836" s="14" t="s">
        <v>537</v>
      </c>
      <c r="E11836" s="1" t="s">
        <v>308</v>
      </c>
      <c r="F11836" s="1">
        <v>4523</v>
      </c>
      <c r="G11836" s="1" t="s">
        <v>8925</v>
      </c>
      <c r="H11836" s="1" t="s">
        <v>2503</v>
      </c>
      <c r="I11836" s="12">
        <v>121.4</v>
      </c>
      <c r="J11836" s="11" t="s">
        <v>8953</v>
      </c>
      <c r="K11836" s="36" t="s">
        <v>8890</v>
      </c>
      <c r="L11836" s="42" t="s">
        <v>333</v>
      </c>
    </row>
    <row r="11837" spans="1:12">
      <c r="A11837" s="36">
        <v>2018</v>
      </c>
      <c r="B11837" s="14" t="s">
        <v>3311</v>
      </c>
      <c r="C11837" s="9">
        <v>43215</v>
      </c>
      <c r="D11837" s="14" t="s">
        <v>537</v>
      </c>
      <c r="E11837" s="1" t="s">
        <v>308</v>
      </c>
      <c r="F11837" s="1">
        <v>4523</v>
      </c>
      <c r="G11837" s="1" t="s">
        <v>8925</v>
      </c>
      <c r="H11837" s="1" t="s">
        <v>2503</v>
      </c>
      <c r="I11837" s="12">
        <v>129.5</v>
      </c>
      <c r="J11837" s="11" t="s">
        <v>8954</v>
      </c>
      <c r="K11837" s="36" t="s">
        <v>8894</v>
      </c>
      <c r="L11837" s="42" t="s">
        <v>333</v>
      </c>
    </row>
    <row r="11838" spans="1:12">
      <c r="A11838" s="36">
        <v>2018</v>
      </c>
      <c r="B11838" s="14" t="s">
        <v>3311</v>
      </c>
      <c r="C11838" s="9">
        <v>43215</v>
      </c>
      <c r="D11838" s="14" t="s">
        <v>537</v>
      </c>
      <c r="E11838" s="1" t="s">
        <v>308</v>
      </c>
      <c r="F11838" s="1">
        <v>4523</v>
      </c>
      <c r="G11838" s="1" t="s">
        <v>8925</v>
      </c>
      <c r="H11838" s="1" t="s">
        <v>2503</v>
      </c>
      <c r="I11838" s="12">
        <v>65.099999999999994</v>
      </c>
      <c r="J11838" s="11" t="s">
        <v>8955</v>
      </c>
      <c r="K11838" s="36" t="s">
        <v>8894</v>
      </c>
      <c r="L11838" s="42" t="s">
        <v>333</v>
      </c>
    </row>
    <row r="11839" spans="1:12">
      <c r="A11839" s="36">
        <v>2018</v>
      </c>
      <c r="B11839" s="14" t="s">
        <v>3311</v>
      </c>
      <c r="C11839" s="9">
        <v>43218</v>
      </c>
      <c r="D11839" s="14" t="s">
        <v>537</v>
      </c>
      <c r="E11839" s="1" t="s">
        <v>308</v>
      </c>
      <c r="F11839" s="1">
        <v>4523</v>
      </c>
      <c r="G11839" s="1" t="s">
        <v>8925</v>
      </c>
      <c r="H11839" s="1" t="s">
        <v>2503</v>
      </c>
      <c r="I11839" s="12">
        <v>129.30000000000001</v>
      </c>
      <c r="J11839" s="11" t="s">
        <v>8956</v>
      </c>
      <c r="K11839" s="36" t="s">
        <v>8894</v>
      </c>
      <c r="L11839" s="42" t="s">
        <v>333</v>
      </c>
    </row>
    <row r="11840" spans="1:12">
      <c r="A11840" s="36">
        <v>2018</v>
      </c>
      <c r="B11840" s="14" t="s">
        <v>3311</v>
      </c>
      <c r="C11840" s="9">
        <v>43220</v>
      </c>
      <c r="D11840" s="14" t="s">
        <v>537</v>
      </c>
      <c r="E11840" s="1" t="s">
        <v>308</v>
      </c>
      <c r="F11840" s="1">
        <v>4523</v>
      </c>
      <c r="G11840" s="1" t="s">
        <v>8925</v>
      </c>
      <c r="H11840" s="1" t="s">
        <v>2503</v>
      </c>
      <c r="I11840" s="12">
        <v>166.5</v>
      </c>
      <c r="J11840" s="11" t="s">
        <v>8957</v>
      </c>
      <c r="K11840" s="36" t="s">
        <v>8894</v>
      </c>
      <c r="L11840" s="42" t="s">
        <v>333</v>
      </c>
    </row>
    <row r="11841" spans="1:12">
      <c r="A11841" s="36">
        <v>2018</v>
      </c>
      <c r="B11841" s="14" t="s">
        <v>3311</v>
      </c>
      <c r="C11841" s="9">
        <v>43201</v>
      </c>
      <c r="D11841" s="14" t="s">
        <v>537</v>
      </c>
      <c r="E11841" s="1" t="s">
        <v>13</v>
      </c>
      <c r="F11841" s="1">
        <v>5074</v>
      </c>
      <c r="G11841" s="1" t="s">
        <v>137</v>
      </c>
      <c r="H11841" s="1" t="s">
        <v>650</v>
      </c>
      <c r="I11841" s="12">
        <v>104</v>
      </c>
      <c r="J11841" s="11">
        <v>3341</v>
      </c>
      <c r="K11841" s="36" t="s">
        <v>17</v>
      </c>
      <c r="L11841" s="42" t="s">
        <v>9</v>
      </c>
    </row>
    <row r="11842" spans="1:12">
      <c r="A11842" s="36">
        <v>2018</v>
      </c>
      <c r="B11842" s="14" t="s">
        <v>3311</v>
      </c>
      <c r="C11842" s="9">
        <v>43199</v>
      </c>
      <c r="D11842" s="14" t="s">
        <v>537</v>
      </c>
      <c r="E11842" s="1" t="s">
        <v>13</v>
      </c>
      <c r="F11842" s="1">
        <v>5074</v>
      </c>
      <c r="G11842" s="1" t="s">
        <v>137</v>
      </c>
      <c r="H11842" s="1" t="s">
        <v>283</v>
      </c>
      <c r="I11842" s="12">
        <v>32</v>
      </c>
      <c r="J11842" s="11">
        <v>3452</v>
      </c>
      <c r="K11842" s="36" t="s">
        <v>17</v>
      </c>
      <c r="L11842" s="42" t="s">
        <v>9</v>
      </c>
    </row>
    <row r="11843" spans="1:12">
      <c r="A11843" s="36">
        <v>2018</v>
      </c>
      <c r="B11843" s="14" t="s">
        <v>3311</v>
      </c>
      <c r="C11843" s="9">
        <v>43197</v>
      </c>
      <c r="D11843" s="14" t="s">
        <v>809</v>
      </c>
      <c r="E11843" s="1" t="s">
        <v>917</v>
      </c>
      <c r="F11843" s="1">
        <v>5754</v>
      </c>
      <c r="G11843" s="1" t="s">
        <v>179</v>
      </c>
      <c r="H11843" s="11" t="s">
        <v>2087</v>
      </c>
      <c r="I11843" s="12">
        <v>25</v>
      </c>
      <c r="J11843" s="11">
        <v>15308</v>
      </c>
      <c r="K11843" s="36" t="s">
        <v>8958</v>
      </c>
      <c r="L11843" s="42" t="s">
        <v>9</v>
      </c>
    </row>
    <row r="11844" spans="1:12">
      <c r="A11844" s="36">
        <v>2018</v>
      </c>
      <c r="B11844" s="14" t="s">
        <v>3311</v>
      </c>
      <c r="C11844" s="9">
        <v>43198</v>
      </c>
      <c r="D11844" s="14" t="s">
        <v>809</v>
      </c>
      <c r="E11844" s="1" t="s">
        <v>917</v>
      </c>
      <c r="F11844" s="1">
        <v>5754</v>
      </c>
      <c r="G11844" s="1" t="s">
        <v>179</v>
      </c>
      <c r="H11844" s="11" t="s">
        <v>2087</v>
      </c>
      <c r="I11844" s="12">
        <v>43</v>
      </c>
      <c r="J11844" s="11">
        <v>15309</v>
      </c>
      <c r="K11844" s="36" t="s">
        <v>8958</v>
      </c>
      <c r="L11844" s="42" t="s">
        <v>9</v>
      </c>
    </row>
    <row r="11845" spans="1:12">
      <c r="A11845" s="36">
        <v>2018</v>
      </c>
      <c r="B11845" s="14" t="s">
        <v>3311</v>
      </c>
      <c r="C11845" s="9">
        <v>43198</v>
      </c>
      <c r="D11845" s="14" t="s">
        <v>809</v>
      </c>
      <c r="E11845" s="1" t="s">
        <v>917</v>
      </c>
      <c r="F11845" s="1">
        <v>5754</v>
      </c>
      <c r="G11845" s="1" t="s">
        <v>179</v>
      </c>
      <c r="H11845" s="11" t="s">
        <v>2087</v>
      </c>
      <c r="I11845" s="12">
        <v>43</v>
      </c>
      <c r="J11845" s="11">
        <v>15310</v>
      </c>
      <c r="K11845" s="36" t="s">
        <v>8958</v>
      </c>
      <c r="L11845" s="42" t="s">
        <v>9</v>
      </c>
    </row>
    <row r="11846" spans="1:12">
      <c r="A11846" s="36">
        <v>2018</v>
      </c>
      <c r="B11846" s="14" t="s">
        <v>3311</v>
      </c>
      <c r="C11846" s="9">
        <v>43198</v>
      </c>
      <c r="D11846" s="14" t="s">
        <v>537</v>
      </c>
      <c r="E11846" s="1" t="s">
        <v>29</v>
      </c>
      <c r="F11846" s="1">
        <v>2259</v>
      </c>
      <c r="G11846" s="1" t="s">
        <v>179</v>
      </c>
      <c r="H11846" s="1" t="s">
        <v>30</v>
      </c>
      <c r="I11846" s="12">
        <v>43</v>
      </c>
      <c r="J11846" s="11">
        <v>42881</v>
      </c>
      <c r="K11846" s="36" t="s">
        <v>3403</v>
      </c>
      <c r="L11846" s="42" t="s">
        <v>9</v>
      </c>
    </row>
    <row r="11847" spans="1:12">
      <c r="A11847" s="36">
        <v>2018</v>
      </c>
      <c r="B11847" s="14" t="s">
        <v>3311</v>
      </c>
      <c r="C11847" s="9">
        <v>43211</v>
      </c>
      <c r="D11847" s="14" t="s">
        <v>537</v>
      </c>
      <c r="E11847" s="1" t="s">
        <v>13</v>
      </c>
      <c r="F11847" s="1">
        <v>5080</v>
      </c>
      <c r="G11847" s="1" t="s">
        <v>269</v>
      </c>
      <c r="H11847" s="11" t="s">
        <v>95</v>
      </c>
      <c r="I11847" s="12">
        <v>130.4</v>
      </c>
      <c r="J11847" s="11" t="s">
        <v>8959</v>
      </c>
      <c r="K11847" s="36" t="s">
        <v>910</v>
      </c>
      <c r="L11847" s="42" t="s">
        <v>9</v>
      </c>
    </row>
    <row r="11848" spans="1:12">
      <c r="A11848" s="36">
        <v>2018</v>
      </c>
      <c r="B11848" s="14" t="s">
        <v>3311</v>
      </c>
      <c r="C11848" s="9">
        <v>43212</v>
      </c>
      <c r="D11848" s="14" t="s">
        <v>537</v>
      </c>
      <c r="E11848" s="1" t="s">
        <v>13</v>
      </c>
      <c r="F11848" s="1">
        <v>5080</v>
      </c>
      <c r="G11848" s="1" t="s">
        <v>37</v>
      </c>
      <c r="H11848" s="11" t="s">
        <v>2087</v>
      </c>
      <c r="I11848" s="12">
        <v>44</v>
      </c>
      <c r="J11848" s="11" t="s">
        <v>8960</v>
      </c>
      <c r="K11848" s="36" t="s">
        <v>910</v>
      </c>
      <c r="L11848" s="42" t="s">
        <v>9</v>
      </c>
    </row>
    <row r="11849" spans="1:12">
      <c r="A11849" s="36">
        <v>2018</v>
      </c>
      <c r="B11849" s="14" t="s">
        <v>3311</v>
      </c>
      <c r="C11849" s="9">
        <v>43192</v>
      </c>
      <c r="D11849" s="14" t="s">
        <v>809</v>
      </c>
      <c r="E11849" s="1" t="s">
        <v>917</v>
      </c>
      <c r="F11849" s="1">
        <v>5756</v>
      </c>
      <c r="G11849" s="1" t="s">
        <v>37</v>
      </c>
      <c r="H11849" s="1" t="s">
        <v>274</v>
      </c>
      <c r="I11849" s="12">
        <v>25.2</v>
      </c>
      <c r="J11849" s="11" t="s">
        <v>8961</v>
      </c>
      <c r="K11849" s="36" t="s">
        <v>8962</v>
      </c>
      <c r="L11849" s="42" t="s">
        <v>9</v>
      </c>
    </row>
    <row r="11850" spans="1:12">
      <c r="A11850" s="36">
        <v>2018</v>
      </c>
      <c r="B11850" s="14" t="s">
        <v>3311</v>
      </c>
      <c r="C11850" s="9">
        <v>43197</v>
      </c>
      <c r="D11850" s="14" t="s">
        <v>809</v>
      </c>
      <c r="E11850" s="1" t="s">
        <v>917</v>
      </c>
      <c r="F11850" s="1">
        <v>5756</v>
      </c>
      <c r="G11850" s="1" t="s">
        <v>37</v>
      </c>
      <c r="H11850" s="1" t="s">
        <v>274</v>
      </c>
      <c r="I11850" s="12">
        <v>20.7</v>
      </c>
      <c r="J11850" s="11" t="s">
        <v>8963</v>
      </c>
      <c r="K11850" s="36" t="s">
        <v>8964</v>
      </c>
      <c r="L11850" s="42" t="s">
        <v>9</v>
      </c>
    </row>
    <row r="11851" spans="1:12">
      <c r="A11851" s="36">
        <v>2018</v>
      </c>
      <c r="B11851" s="14" t="s">
        <v>3311</v>
      </c>
      <c r="C11851" s="9">
        <v>43197</v>
      </c>
      <c r="D11851" s="14" t="s">
        <v>809</v>
      </c>
      <c r="E11851" s="1" t="s">
        <v>917</v>
      </c>
      <c r="F11851" s="1">
        <v>5756</v>
      </c>
      <c r="G11851" s="1" t="s">
        <v>37</v>
      </c>
      <c r="H11851" s="1" t="s">
        <v>274</v>
      </c>
      <c r="I11851" s="12">
        <v>29.4</v>
      </c>
      <c r="J11851" s="11" t="s">
        <v>8965</v>
      </c>
      <c r="K11851" s="36" t="s">
        <v>8964</v>
      </c>
      <c r="L11851" s="42" t="s">
        <v>9</v>
      </c>
    </row>
    <row r="11852" spans="1:12">
      <c r="A11852" s="36">
        <v>2018</v>
      </c>
      <c r="B11852" s="14" t="s">
        <v>3311</v>
      </c>
      <c r="C11852" s="9">
        <v>43202</v>
      </c>
      <c r="D11852" s="14" t="s">
        <v>809</v>
      </c>
      <c r="E11852" s="1" t="s">
        <v>917</v>
      </c>
      <c r="F11852" s="1">
        <v>5756</v>
      </c>
      <c r="G11852" s="1" t="s">
        <v>37</v>
      </c>
      <c r="H11852" s="1" t="s">
        <v>274</v>
      </c>
      <c r="I11852" s="12">
        <v>37.700000000000003</v>
      </c>
      <c r="J11852" s="11" t="s">
        <v>8966</v>
      </c>
      <c r="K11852" s="36" t="s">
        <v>8964</v>
      </c>
      <c r="L11852" s="42" t="s">
        <v>9</v>
      </c>
    </row>
    <row r="11853" spans="1:12">
      <c r="A11853" s="36">
        <v>2018</v>
      </c>
      <c r="B11853" s="14" t="s">
        <v>3311</v>
      </c>
      <c r="C11853" s="9">
        <v>43205</v>
      </c>
      <c r="D11853" s="14" t="s">
        <v>809</v>
      </c>
      <c r="E11853" s="1" t="s">
        <v>917</v>
      </c>
      <c r="F11853" s="1">
        <v>5756</v>
      </c>
      <c r="G11853" s="1" t="s">
        <v>37</v>
      </c>
      <c r="H11853" s="1" t="s">
        <v>274</v>
      </c>
      <c r="I11853" s="12">
        <v>42.8</v>
      </c>
      <c r="J11853" s="11" t="s">
        <v>8967</v>
      </c>
      <c r="K11853" s="36" t="s">
        <v>8964</v>
      </c>
      <c r="L11853" s="42" t="s">
        <v>9</v>
      </c>
    </row>
    <row r="11854" spans="1:12">
      <c r="A11854" s="36">
        <v>2018</v>
      </c>
      <c r="B11854" s="14" t="s">
        <v>3311</v>
      </c>
      <c r="C11854" s="9">
        <v>43205</v>
      </c>
      <c r="D11854" s="14" t="s">
        <v>809</v>
      </c>
      <c r="E11854" s="1" t="s">
        <v>917</v>
      </c>
      <c r="F11854" s="1">
        <v>5756</v>
      </c>
      <c r="G11854" s="1" t="s">
        <v>37</v>
      </c>
      <c r="H11854" s="1" t="s">
        <v>274</v>
      </c>
      <c r="I11854" s="12">
        <v>38.799999999999997</v>
      </c>
      <c r="J11854" s="11" t="s">
        <v>8968</v>
      </c>
      <c r="K11854" s="36" t="s">
        <v>8964</v>
      </c>
      <c r="L11854" s="42" t="s">
        <v>9</v>
      </c>
    </row>
    <row r="11855" spans="1:12">
      <c r="A11855" s="36">
        <v>2018</v>
      </c>
      <c r="B11855" s="14" t="s">
        <v>3311</v>
      </c>
      <c r="C11855" s="9">
        <v>43209</v>
      </c>
      <c r="D11855" s="14" t="s">
        <v>809</v>
      </c>
      <c r="E11855" s="1" t="s">
        <v>917</v>
      </c>
      <c r="F11855" s="1">
        <v>5756</v>
      </c>
      <c r="G11855" s="1" t="s">
        <v>37</v>
      </c>
      <c r="H11855" s="1" t="s">
        <v>274</v>
      </c>
      <c r="I11855" s="12">
        <v>20.2</v>
      </c>
      <c r="J11855" s="11" t="s">
        <v>8969</v>
      </c>
      <c r="K11855" s="36" t="s">
        <v>8964</v>
      </c>
      <c r="L11855" s="42" t="s">
        <v>9</v>
      </c>
    </row>
    <row r="11856" spans="1:12">
      <c r="A11856" s="36">
        <v>2018</v>
      </c>
      <c r="B11856" s="14" t="s">
        <v>3311</v>
      </c>
      <c r="C11856" s="9">
        <v>43209</v>
      </c>
      <c r="D11856" s="14" t="s">
        <v>809</v>
      </c>
      <c r="E11856" s="1" t="s">
        <v>917</v>
      </c>
      <c r="F11856" s="1">
        <v>5756</v>
      </c>
      <c r="G11856" s="1" t="s">
        <v>37</v>
      </c>
      <c r="H11856" s="1" t="s">
        <v>274</v>
      </c>
      <c r="I11856" s="12">
        <v>35</v>
      </c>
      <c r="J11856" s="11" t="s">
        <v>8970</v>
      </c>
      <c r="K11856" s="36" t="s">
        <v>8964</v>
      </c>
      <c r="L11856" s="42" t="s">
        <v>9</v>
      </c>
    </row>
    <row r="11857" spans="1:12">
      <c r="A11857" s="36">
        <v>2018</v>
      </c>
      <c r="B11857" s="14" t="s">
        <v>3311</v>
      </c>
      <c r="C11857" s="9">
        <v>43216</v>
      </c>
      <c r="D11857" s="14" t="s">
        <v>809</v>
      </c>
      <c r="E11857" s="1" t="s">
        <v>917</v>
      </c>
      <c r="F11857" s="1">
        <v>5756</v>
      </c>
      <c r="G11857" s="1" t="s">
        <v>37</v>
      </c>
      <c r="H11857" s="1" t="s">
        <v>274</v>
      </c>
      <c r="I11857" s="12">
        <v>28.6</v>
      </c>
      <c r="J11857" s="11" t="s">
        <v>8971</v>
      </c>
      <c r="K11857" s="36" t="s">
        <v>8962</v>
      </c>
      <c r="L11857" s="42" t="s">
        <v>9</v>
      </c>
    </row>
    <row r="11858" spans="1:12">
      <c r="A11858" s="36">
        <v>2018</v>
      </c>
      <c r="B11858" s="14" t="s">
        <v>3311</v>
      </c>
      <c r="C11858" s="9">
        <v>43217</v>
      </c>
      <c r="D11858" s="14" t="s">
        <v>809</v>
      </c>
      <c r="E11858" s="1" t="s">
        <v>917</v>
      </c>
      <c r="F11858" s="1">
        <v>5756</v>
      </c>
      <c r="G11858" s="1" t="s">
        <v>37</v>
      </c>
      <c r="H11858" s="1" t="s">
        <v>274</v>
      </c>
      <c r="I11858" s="12">
        <v>39.6</v>
      </c>
      <c r="J11858" s="11" t="s">
        <v>8972</v>
      </c>
      <c r="K11858" s="36" t="s">
        <v>8962</v>
      </c>
      <c r="L11858" s="42" t="s">
        <v>9</v>
      </c>
    </row>
    <row r="11859" spans="1:12">
      <c r="A11859" s="36">
        <v>2018</v>
      </c>
      <c r="B11859" s="14" t="s">
        <v>3311</v>
      </c>
      <c r="C11859" s="9">
        <v>43220</v>
      </c>
      <c r="D11859" s="14" t="s">
        <v>809</v>
      </c>
      <c r="E11859" s="1" t="s">
        <v>917</v>
      </c>
      <c r="F11859" s="1">
        <v>5756</v>
      </c>
      <c r="G11859" s="1" t="s">
        <v>37</v>
      </c>
      <c r="H11859" s="1" t="s">
        <v>274</v>
      </c>
      <c r="I11859" s="12">
        <v>66</v>
      </c>
      <c r="J11859" s="11" t="s">
        <v>8973</v>
      </c>
      <c r="K11859" s="36" t="s">
        <v>8962</v>
      </c>
      <c r="L11859" s="42" t="s">
        <v>9</v>
      </c>
    </row>
    <row r="11860" spans="1:12">
      <c r="A11860" s="36">
        <v>2018</v>
      </c>
      <c r="B11860" s="14" t="s">
        <v>3311</v>
      </c>
      <c r="C11860" s="9">
        <v>43202</v>
      </c>
      <c r="D11860" s="14" t="s">
        <v>537</v>
      </c>
      <c r="E11860" s="1" t="s">
        <v>6</v>
      </c>
      <c r="F11860" s="1">
        <v>4103</v>
      </c>
      <c r="G11860" s="1" t="s">
        <v>137</v>
      </c>
      <c r="H11860" s="11" t="s">
        <v>2764</v>
      </c>
      <c r="I11860" s="12">
        <v>174</v>
      </c>
      <c r="J11860" s="11" t="s">
        <v>8974</v>
      </c>
      <c r="K11860" s="36" t="s">
        <v>8975</v>
      </c>
      <c r="L11860" s="42" t="s">
        <v>9</v>
      </c>
    </row>
    <row r="11861" spans="1:12">
      <c r="A11861" s="36">
        <v>2018</v>
      </c>
      <c r="B11861" s="14" t="s">
        <v>3311</v>
      </c>
      <c r="C11861" s="9">
        <v>43213</v>
      </c>
      <c r="D11861" s="14" t="s">
        <v>537</v>
      </c>
      <c r="E11861" s="1" t="s">
        <v>13</v>
      </c>
      <c r="F11861" s="1">
        <v>5080</v>
      </c>
      <c r="G11861" s="1" t="s">
        <v>137</v>
      </c>
      <c r="H11861" s="1" t="s">
        <v>185</v>
      </c>
      <c r="I11861" s="12">
        <v>60</v>
      </c>
      <c r="J11861" s="11" t="s">
        <v>8976</v>
      </c>
      <c r="K11861" s="36" t="s">
        <v>910</v>
      </c>
      <c r="L11861" s="42" t="s">
        <v>9</v>
      </c>
    </row>
    <row r="11862" spans="1:12">
      <c r="A11862" s="36">
        <v>2018</v>
      </c>
      <c r="B11862" s="14" t="s">
        <v>3311</v>
      </c>
      <c r="C11862" s="9">
        <v>43209</v>
      </c>
      <c r="D11862" s="14" t="s">
        <v>537</v>
      </c>
      <c r="E11862" s="1" t="s">
        <v>13</v>
      </c>
      <c r="F11862" s="1">
        <v>5074</v>
      </c>
      <c r="G11862" s="1" t="s">
        <v>137</v>
      </c>
      <c r="H11862" s="1" t="s">
        <v>26</v>
      </c>
      <c r="I11862" s="12">
        <v>47</v>
      </c>
      <c r="J11862" s="11" t="s">
        <v>1356</v>
      </c>
      <c r="K11862" s="36" t="s">
        <v>8977</v>
      </c>
      <c r="L11862" s="42" t="s">
        <v>9</v>
      </c>
    </row>
    <row r="11863" spans="1:12">
      <c r="A11863" s="36">
        <v>2018</v>
      </c>
      <c r="B11863" s="14" t="s">
        <v>3311</v>
      </c>
      <c r="C11863" s="9">
        <v>43191</v>
      </c>
      <c r="D11863" s="14" t="s">
        <v>537</v>
      </c>
      <c r="E11863" s="1" t="s">
        <v>6</v>
      </c>
      <c r="F11863" s="1">
        <v>4137</v>
      </c>
      <c r="G11863" s="1" t="s">
        <v>137</v>
      </c>
      <c r="H11863" s="1" t="s">
        <v>138</v>
      </c>
      <c r="I11863" s="12">
        <v>162</v>
      </c>
      <c r="J11863" s="11" t="s">
        <v>8978</v>
      </c>
      <c r="K11863" s="36" t="s">
        <v>7104</v>
      </c>
      <c r="L11863" s="42" t="s">
        <v>273</v>
      </c>
    </row>
    <row r="11864" spans="1:12">
      <c r="A11864" s="36">
        <v>2018</v>
      </c>
      <c r="B11864" s="14" t="s">
        <v>3311</v>
      </c>
      <c r="C11864" s="9">
        <v>43199</v>
      </c>
      <c r="D11864" s="14" t="s">
        <v>537</v>
      </c>
      <c r="E11864" s="1" t="s">
        <v>6</v>
      </c>
      <c r="F11864" s="1">
        <v>4137</v>
      </c>
      <c r="G11864" s="1" t="s">
        <v>137</v>
      </c>
      <c r="H11864" s="1" t="s">
        <v>138</v>
      </c>
      <c r="I11864" s="12">
        <v>86.7</v>
      </c>
      <c r="J11864" s="11" t="s">
        <v>8979</v>
      </c>
      <c r="K11864" s="36" t="s">
        <v>7104</v>
      </c>
      <c r="L11864" s="42" t="s">
        <v>273</v>
      </c>
    </row>
    <row r="11865" spans="1:12">
      <c r="A11865" s="36">
        <v>2018</v>
      </c>
      <c r="B11865" s="14" t="s">
        <v>3794</v>
      </c>
      <c r="C11865" s="9">
        <v>43225</v>
      </c>
      <c r="D11865" s="14" t="s">
        <v>537</v>
      </c>
      <c r="E11865" s="1" t="s">
        <v>6</v>
      </c>
      <c r="F11865" s="1">
        <v>4125</v>
      </c>
      <c r="G11865" s="1" t="s">
        <v>137</v>
      </c>
      <c r="H11865" s="1" t="s">
        <v>138</v>
      </c>
      <c r="I11865" s="12">
        <v>151.69999999999999</v>
      </c>
      <c r="J11865" s="11" t="s">
        <v>8980</v>
      </c>
      <c r="K11865" s="36" t="s">
        <v>7090</v>
      </c>
      <c r="L11865" s="42" t="s">
        <v>9</v>
      </c>
    </row>
    <row r="11866" spans="1:12">
      <c r="A11866" s="36">
        <v>2018</v>
      </c>
      <c r="B11866" s="14" t="s">
        <v>3311</v>
      </c>
      <c r="C11866" s="9">
        <v>43203</v>
      </c>
      <c r="D11866" s="14" t="s">
        <v>537</v>
      </c>
      <c r="E11866" s="1" t="s">
        <v>6</v>
      </c>
      <c r="F11866" s="1">
        <v>4103</v>
      </c>
      <c r="G11866" s="1" t="s">
        <v>137</v>
      </c>
      <c r="H11866" s="1" t="s">
        <v>650</v>
      </c>
      <c r="I11866" s="12">
        <v>189</v>
      </c>
      <c r="J11866" s="11" t="s">
        <v>8981</v>
      </c>
      <c r="K11866" s="36" t="s">
        <v>8975</v>
      </c>
      <c r="L11866" s="42" t="s">
        <v>9</v>
      </c>
    </row>
    <row r="11867" spans="1:12">
      <c r="A11867" s="36">
        <v>2018</v>
      </c>
      <c r="B11867" s="14" t="s">
        <v>3311</v>
      </c>
      <c r="C11867" s="9">
        <v>43203</v>
      </c>
      <c r="D11867" s="14" t="s">
        <v>537</v>
      </c>
      <c r="E11867" s="1" t="s">
        <v>6</v>
      </c>
      <c r="F11867" s="1">
        <v>4103</v>
      </c>
      <c r="G11867" s="1" t="s">
        <v>137</v>
      </c>
      <c r="H11867" s="1" t="s">
        <v>650</v>
      </c>
      <c r="I11867" s="12">
        <v>208</v>
      </c>
      <c r="J11867" s="11" t="s">
        <v>8982</v>
      </c>
      <c r="K11867" s="36" t="s">
        <v>8975</v>
      </c>
      <c r="L11867" s="42" t="s">
        <v>9</v>
      </c>
    </row>
    <row r="11868" spans="1:12">
      <c r="A11868" s="36">
        <v>2018</v>
      </c>
      <c r="B11868" s="14" t="s">
        <v>3311</v>
      </c>
      <c r="C11868" s="9">
        <v>43205</v>
      </c>
      <c r="D11868" s="14" t="s">
        <v>537</v>
      </c>
      <c r="E11868" s="1" t="s">
        <v>6</v>
      </c>
      <c r="F11868" s="1">
        <v>4103</v>
      </c>
      <c r="G11868" s="1" t="s">
        <v>137</v>
      </c>
      <c r="H11868" s="1" t="s">
        <v>650</v>
      </c>
      <c r="I11868" s="12">
        <v>266</v>
      </c>
      <c r="J11868" s="11" t="s">
        <v>8859</v>
      </c>
      <c r="K11868" s="36" t="s">
        <v>8975</v>
      </c>
      <c r="L11868" s="42" t="s">
        <v>9</v>
      </c>
    </row>
    <row r="11869" spans="1:12">
      <c r="A11869" s="36">
        <v>2018</v>
      </c>
      <c r="B11869" s="14" t="s">
        <v>3311</v>
      </c>
      <c r="C11869" s="9">
        <v>43206</v>
      </c>
      <c r="D11869" s="14" t="s">
        <v>537</v>
      </c>
      <c r="E11869" s="1" t="s">
        <v>6</v>
      </c>
      <c r="F11869" s="1">
        <v>4103</v>
      </c>
      <c r="G11869" s="1" t="s">
        <v>137</v>
      </c>
      <c r="H11869" s="1" t="s">
        <v>650</v>
      </c>
      <c r="I11869" s="12">
        <v>278</v>
      </c>
      <c r="J11869" s="11" t="s">
        <v>8983</v>
      </c>
      <c r="K11869" s="36" t="s">
        <v>8975</v>
      </c>
      <c r="L11869" s="42" t="s">
        <v>9</v>
      </c>
    </row>
    <row r="11870" spans="1:12">
      <c r="A11870" s="36">
        <v>2018</v>
      </c>
      <c r="B11870" s="14" t="s">
        <v>3311</v>
      </c>
      <c r="C11870" s="9">
        <v>43207</v>
      </c>
      <c r="D11870" s="14" t="s">
        <v>537</v>
      </c>
      <c r="E11870" s="1" t="s">
        <v>6</v>
      </c>
      <c r="F11870" s="1">
        <v>4103</v>
      </c>
      <c r="G11870" s="1" t="s">
        <v>137</v>
      </c>
      <c r="H11870" s="1" t="s">
        <v>650</v>
      </c>
      <c r="I11870" s="12">
        <v>185</v>
      </c>
      <c r="J11870" s="11" t="s">
        <v>8862</v>
      </c>
      <c r="K11870" s="36" t="s">
        <v>8975</v>
      </c>
      <c r="L11870" s="42" t="s">
        <v>9</v>
      </c>
    </row>
    <row r="11871" spans="1:12">
      <c r="A11871" s="36">
        <v>2018</v>
      </c>
      <c r="B11871" s="14" t="s">
        <v>3311</v>
      </c>
      <c r="C11871" s="9">
        <v>43207</v>
      </c>
      <c r="D11871" s="14" t="s">
        <v>537</v>
      </c>
      <c r="E11871" s="1" t="s">
        <v>6</v>
      </c>
      <c r="F11871" s="1">
        <v>4103</v>
      </c>
      <c r="G11871" s="1" t="s">
        <v>137</v>
      </c>
      <c r="H11871" s="1" t="s">
        <v>650</v>
      </c>
      <c r="I11871" s="12">
        <v>187</v>
      </c>
      <c r="J11871" s="11" t="s">
        <v>8863</v>
      </c>
      <c r="K11871" s="36" t="s">
        <v>8975</v>
      </c>
      <c r="L11871" s="42" t="s">
        <v>9</v>
      </c>
    </row>
    <row r="11872" spans="1:12">
      <c r="A11872" s="36">
        <v>2018</v>
      </c>
      <c r="B11872" s="14" t="s">
        <v>3311</v>
      </c>
      <c r="C11872" s="9">
        <v>43213</v>
      </c>
      <c r="D11872" s="14" t="s">
        <v>537</v>
      </c>
      <c r="E11872" s="1" t="s">
        <v>13</v>
      </c>
      <c r="F11872" s="1">
        <v>5080</v>
      </c>
      <c r="G11872" s="1" t="s">
        <v>137</v>
      </c>
      <c r="H11872" s="1" t="s">
        <v>138</v>
      </c>
      <c r="I11872" s="12">
        <v>38</v>
      </c>
      <c r="J11872" s="11" t="s">
        <v>8984</v>
      </c>
      <c r="K11872" s="36" t="s">
        <v>910</v>
      </c>
      <c r="L11872" s="42" t="s">
        <v>9</v>
      </c>
    </row>
    <row r="11873" spans="1:12">
      <c r="A11873" s="36">
        <v>2018</v>
      </c>
      <c r="B11873" s="14" t="s">
        <v>3311</v>
      </c>
      <c r="C11873" s="9">
        <v>43196</v>
      </c>
      <c r="D11873" s="14" t="s">
        <v>537</v>
      </c>
      <c r="E11873" s="1" t="s">
        <v>13</v>
      </c>
      <c r="F11873" s="1">
        <v>5074</v>
      </c>
      <c r="G11873" s="1" t="s">
        <v>697</v>
      </c>
      <c r="H11873" s="1" t="s">
        <v>698</v>
      </c>
      <c r="I11873" s="12">
        <v>72</v>
      </c>
      <c r="J11873" s="11" t="s">
        <v>8985</v>
      </c>
      <c r="K11873" s="36" t="s">
        <v>2005</v>
      </c>
      <c r="L11873" s="42" t="s">
        <v>9</v>
      </c>
    </row>
    <row r="11874" spans="1:12">
      <c r="A11874" s="36">
        <v>2018</v>
      </c>
      <c r="B11874" s="14" t="s">
        <v>3311</v>
      </c>
      <c r="C11874" s="9">
        <v>43216</v>
      </c>
      <c r="D11874" s="14" t="s">
        <v>537</v>
      </c>
      <c r="E11874" s="1" t="s">
        <v>13</v>
      </c>
      <c r="F11874" s="1">
        <v>5074</v>
      </c>
      <c r="G11874" s="1" t="s">
        <v>697</v>
      </c>
      <c r="H11874" s="1" t="s">
        <v>698</v>
      </c>
      <c r="I11874" s="12">
        <v>109</v>
      </c>
      <c r="J11874" s="11" t="s">
        <v>8986</v>
      </c>
      <c r="K11874" s="36" t="s">
        <v>28</v>
      </c>
      <c r="L11874" s="42" t="s">
        <v>9</v>
      </c>
    </row>
    <row r="11875" spans="1:12">
      <c r="A11875" s="36">
        <v>2018</v>
      </c>
      <c r="B11875" s="14" t="s">
        <v>3311</v>
      </c>
      <c r="C11875" s="9">
        <v>43202</v>
      </c>
      <c r="D11875" s="14" t="s">
        <v>537</v>
      </c>
      <c r="E11875" s="1" t="s">
        <v>6</v>
      </c>
      <c r="F11875" s="1">
        <v>4103</v>
      </c>
      <c r="G11875" s="1" t="s">
        <v>137</v>
      </c>
      <c r="H11875" s="1" t="s">
        <v>795</v>
      </c>
      <c r="I11875" s="12">
        <v>147</v>
      </c>
      <c r="J11875" s="11" t="s">
        <v>8987</v>
      </c>
      <c r="K11875" s="36" t="s">
        <v>8975</v>
      </c>
      <c r="L11875" s="42" t="s">
        <v>9</v>
      </c>
    </row>
    <row r="11876" spans="1:12">
      <c r="A11876" s="36">
        <v>2018</v>
      </c>
      <c r="B11876" s="14" t="s">
        <v>3311</v>
      </c>
      <c r="C11876" s="9">
        <v>43203</v>
      </c>
      <c r="D11876" s="14" t="s">
        <v>537</v>
      </c>
      <c r="E11876" s="1" t="s">
        <v>13</v>
      </c>
      <c r="F11876" s="1">
        <v>5074</v>
      </c>
      <c r="G11876" s="1" t="s">
        <v>137</v>
      </c>
      <c r="H11876" s="1" t="s">
        <v>795</v>
      </c>
      <c r="I11876" s="12">
        <v>31</v>
      </c>
      <c r="J11876" s="11" t="s">
        <v>8988</v>
      </c>
      <c r="K11876" s="36" t="s">
        <v>910</v>
      </c>
      <c r="L11876" s="42" t="s">
        <v>9</v>
      </c>
    </row>
    <row r="11877" spans="1:12">
      <c r="A11877" s="36">
        <v>2018</v>
      </c>
      <c r="B11877" s="14" t="s">
        <v>3311</v>
      </c>
      <c r="C11877" s="9">
        <v>43209</v>
      </c>
      <c r="D11877" s="14" t="s">
        <v>537</v>
      </c>
      <c r="E11877" s="1" t="s">
        <v>6</v>
      </c>
      <c r="F11877" s="1">
        <v>4103</v>
      </c>
      <c r="G11877" s="1" t="s">
        <v>137</v>
      </c>
      <c r="H11877" s="1" t="s">
        <v>795</v>
      </c>
      <c r="I11877" s="12">
        <v>130</v>
      </c>
      <c r="J11877" s="11" t="s">
        <v>8989</v>
      </c>
      <c r="K11877" s="36" t="s">
        <v>8975</v>
      </c>
      <c r="L11877" s="42" t="s">
        <v>9</v>
      </c>
    </row>
    <row r="11878" spans="1:12">
      <c r="A11878" s="36">
        <v>2018</v>
      </c>
      <c r="B11878" s="14" t="s">
        <v>3311</v>
      </c>
      <c r="C11878" s="9">
        <v>43212</v>
      </c>
      <c r="D11878" s="14" t="s">
        <v>537</v>
      </c>
      <c r="E11878" s="1" t="s">
        <v>181</v>
      </c>
      <c r="F11878" s="1">
        <v>4006</v>
      </c>
      <c r="G11878" s="1" t="s">
        <v>4036</v>
      </c>
      <c r="H11878" s="11" t="s">
        <v>4037</v>
      </c>
      <c r="I11878" s="12">
        <v>150</v>
      </c>
      <c r="J11878" s="11">
        <v>1773</v>
      </c>
      <c r="K11878" s="36" t="s">
        <v>8990</v>
      </c>
      <c r="L11878" s="42" t="s">
        <v>35</v>
      </c>
    </row>
    <row r="11879" spans="1:12">
      <c r="A11879" s="36">
        <v>2018</v>
      </c>
      <c r="B11879" s="14" t="s">
        <v>3311</v>
      </c>
      <c r="C11879" s="9">
        <v>43213</v>
      </c>
      <c r="D11879" s="14" t="s">
        <v>537</v>
      </c>
      <c r="E11879" s="1" t="s">
        <v>181</v>
      </c>
      <c r="F11879" s="1">
        <v>4006</v>
      </c>
      <c r="G11879" s="1" t="s">
        <v>4036</v>
      </c>
      <c r="H11879" s="11" t="s">
        <v>4037</v>
      </c>
      <c r="I11879" s="12">
        <v>150</v>
      </c>
      <c r="J11879" s="11">
        <v>1774</v>
      </c>
      <c r="K11879" s="36" t="s">
        <v>8990</v>
      </c>
      <c r="L11879" s="42" t="s">
        <v>35</v>
      </c>
    </row>
    <row r="11880" spans="1:12">
      <c r="A11880" s="36">
        <v>2018</v>
      </c>
      <c r="B11880" s="14" t="s">
        <v>3311</v>
      </c>
      <c r="C11880" s="9">
        <v>43213</v>
      </c>
      <c r="D11880" s="14" t="s">
        <v>537</v>
      </c>
      <c r="E11880" s="1" t="s">
        <v>181</v>
      </c>
      <c r="F11880" s="1">
        <v>4001</v>
      </c>
      <c r="G11880" s="1" t="s">
        <v>179</v>
      </c>
      <c r="H11880" s="1" t="s">
        <v>102</v>
      </c>
      <c r="I11880" s="12">
        <v>75</v>
      </c>
      <c r="J11880" s="11">
        <v>8064</v>
      </c>
      <c r="K11880" s="36" t="s">
        <v>8991</v>
      </c>
      <c r="L11880" s="42" t="s">
        <v>35</v>
      </c>
    </row>
    <row r="11881" spans="1:12">
      <c r="A11881" s="36">
        <v>2018</v>
      </c>
      <c r="B11881" s="14" t="s">
        <v>3311</v>
      </c>
      <c r="C11881" s="9">
        <v>43201</v>
      </c>
      <c r="D11881" s="14" t="s">
        <v>537</v>
      </c>
      <c r="E11881" s="1" t="s">
        <v>181</v>
      </c>
      <c r="F11881" s="1">
        <v>4001</v>
      </c>
      <c r="G11881" s="1" t="s">
        <v>179</v>
      </c>
      <c r="H11881" s="1" t="s">
        <v>2014</v>
      </c>
      <c r="I11881" s="12">
        <v>165</v>
      </c>
      <c r="J11881" s="11">
        <v>20629</v>
      </c>
      <c r="K11881" s="36" t="s">
        <v>8992</v>
      </c>
      <c r="L11881" s="42" t="s">
        <v>35</v>
      </c>
    </row>
    <row r="11882" spans="1:12">
      <c r="A11882" s="36">
        <v>2018</v>
      </c>
      <c r="B11882" s="14" t="s">
        <v>3311</v>
      </c>
      <c r="C11882" s="9">
        <v>43213</v>
      </c>
      <c r="D11882" s="14" t="s">
        <v>537</v>
      </c>
      <c r="E11882" s="1" t="s">
        <v>181</v>
      </c>
      <c r="F11882" s="1">
        <v>4001</v>
      </c>
      <c r="G11882" s="1" t="s">
        <v>179</v>
      </c>
      <c r="H11882" s="1" t="s">
        <v>2014</v>
      </c>
      <c r="I11882" s="12">
        <v>100</v>
      </c>
      <c r="J11882" s="11">
        <v>20636</v>
      </c>
      <c r="K11882" s="36" t="s">
        <v>8991</v>
      </c>
      <c r="L11882" s="42" t="s">
        <v>35</v>
      </c>
    </row>
    <row r="11883" spans="1:12">
      <c r="A11883" s="36">
        <v>2018</v>
      </c>
      <c r="B11883" s="14" t="s">
        <v>3311</v>
      </c>
      <c r="C11883" s="9">
        <v>43218</v>
      </c>
      <c r="D11883" s="14" t="s">
        <v>537</v>
      </c>
      <c r="E11883" s="1" t="s">
        <v>123</v>
      </c>
      <c r="F11883" s="1">
        <v>5763</v>
      </c>
      <c r="G11883" s="1" t="s">
        <v>179</v>
      </c>
      <c r="H11883" s="1" t="s">
        <v>2014</v>
      </c>
      <c r="I11883" s="12">
        <v>477</v>
      </c>
      <c r="J11883" s="11">
        <v>20640</v>
      </c>
      <c r="K11883" s="36" t="s">
        <v>6222</v>
      </c>
      <c r="L11883" s="42" t="s">
        <v>35</v>
      </c>
    </row>
    <row r="11884" spans="1:12">
      <c r="A11884" s="36">
        <v>2018</v>
      </c>
      <c r="B11884" s="14" t="s">
        <v>3311</v>
      </c>
      <c r="C11884" s="9">
        <v>43220</v>
      </c>
      <c r="D11884" s="14" t="s">
        <v>537</v>
      </c>
      <c r="E11884" s="1" t="s">
        <v>123</v>
      </c>
      <c r="F11884" s="1">
        <v>5763</v>
      </c>
      <c r="G11884" s="1" t="s">
        <v>179</v>
      </c>
      <c r="H11884" s="1" t="s">
        <v>2014</v>
      </c>
      <c r="I11884" s="12">
        <v>320</v>
      </c>
      <c r="J11884" s="11">
        <v>20641</v>
      </c>
      <c r="K11884" s="36" t="s">
        <v>8993</v>
      </c>
      <c r="L11884" s="42" t="s">
        <v>35</v>
      </c>
    </row>
    <row r="11885" spans="1:12">
      <c r="A11885" s="36">
        <v>2018</v>
      </c>
      <c r="B11885" s="14" t="s">
        <v>3311</v>
      </c>
      <c r="C11885" s="9">
        <v>43212</v>
      </c>
      <c r="D11885" s="14" t="s">
        <v>537</v>
      </c>
      <c r="E11885" s="1" t="s">
        <v>123</v>
      </c>
      <c r="F11885" s="1">
        <v>5761</v>
      </c>
      <c r="G11885" s="1" t="s">
        <v>37</v>
      </c>
      <c r="H11885" s="11" t="s">
        <v>1962</v>
      </c>
      <c r="I11885" s="12">
        <v>240</v>
      </c>
      <c r="J11885" s="11" t="s">
        <v>8994</v>
      </c>
      <c r="K11885" s="36" t="s">
        <v>8995</v>
      </c>
      <c r="L11885" s="42" t="s">
        <v>35</v>
      </c>
    </row>
    <row r="11886" spans="1:12">
      <c r="A11886" s="36">
        <v>2018</v>
      </c>
      <c r="B11886" s="14" t="s">
        <v>3311</v>
      </c>
      <c r="C11886" s="9">
        <v>43215</v>
      </c>
      <c r="D11886" s="14" t="s">
        <v>537</v>
      </c>
      <c r="E11886" s="1" t="s">
        <v>13</v>
      </c>
      <c r="F11886" s="1">
        <v>5066</v>
      </c>
      <c r="G11886" s="1" t="s">
        <v>37</v>
      </c>
      <c r="H11886" s="11" t="s">
        <v>1962</v>
      </c>
      <c r="I11886" s="12">
        <v>120</v>
      </c>
      <c r="J11886" s="11" t="s">
        <v>8996</v>
      </c>
      <c r="K11886" s="36" t="s">
        <v>8997</v>
      </c>
      <c r="L11886" s="42" t="s">
        <v>35</v>
      </c>
    </row>
    <row r="11887" spans="1:12">
      <c r="A11887" s="36">
        <v>2018</v>
      </c>
      <c r="B11887" s="14" t="s">
        <v>3311</v>
      </c>
      <c r="C11887" s="9">
        <v>43199</v>
      </c>
      <c r="D11887" s="14" t="s">
        <v>537</v>
      </c>
      <c r="E11887" s="1" t="s">
        <v>110</v>
      </c>
      <c r="F11887" s="1">
        <v>1270</v>
      </c>
      <c r="G11887" s="1" t="s">
        <v>37</v>
      </c>
      <c r="H11887" s="1" t="s">
        <v>357</v>
      </c>
      <c r="I11887" s="12">
        <v>160</v>
      </c>
      <c r="J11887" s="11" t="s">
        <v>8998</v>
      </c>
      <c r="K11887" s="36" t="s">
        <v>8999</v>
      </c>
      <c r="L11887" s="42" t="s">
        <v>35</v>
      </c>
    </row>
    <row r="11888" spans="1:12">
      <c r="A11888" s="36">
        <v>2018</v>
      </c>
      <c r="B11888" s="14" t="s">
        <v>3311</v>
      </c>
      <c r="C11888" s="9">
        <v>43203</v>
      </c>
      <c r="D11888" s="14" t="s">
        <v>537</v>
      </c>
      <c r="E11888" s="1" t="s">
        <v>181</v>
      </c>
      <c r="F11888" s="1">
        <v>4001</v>
      </c>
      <c r="G11888" s="1" t="s">
        <v>37</v>
      </c>
      <c r="H11888" s="1" t="s">
        <v>279</v>
      </c>
      <c r="I11888" s="12">
        <v>80</v>
      </c>
      <c r="J11888" s="11" t="s">
        <v>9000</v>
      </c>
      <c r="K11888" s="36" t="s">
        <v>8522</v>
      </c>
      <c r="L11888" s="42" t="s">
        <v>35</v>
      </c>
    </row>
    <row r="11889" spans="1:12">
      <c r="A11889" s="36">
        <v>2018</v>
      </c>
      <c r="B11889" s="14" t="s">
        <v>3311</v>
      </c>
      <c r="C11889" s="9">
        <v>43199</v>
      </c>
      <c r="D11889" s="14" t="s">
        <v>537</v>
      </c>
      <c r="E11889" s="1" t="s">
        <v>181</v>
      </c>
      <c r="F11889" s="1">
        <v>4001</v>
      </c>
      <c r="G11889" s="1" t="s">
        <v>37</v>
      </c>
      <c r="H11889" s="1" t="s">
        <v>274</v>
      </c>
      <c r="I11889" s="12">
        <v>115</v>
      </c>
      <c r="J11889" s="11" t="s">
        <v>9001</v>
      </c>
      <c r="K11889" s="36" t="s">
        <v>9002</v>
      </c>
      <c r="L11889" s="42" t="s">
        <v>35</v>
      </c>
    </row>
    <row r="11890" spans="1:12">
      <c r="A11890" s="36">
        <v>2018</v>
      </c>
      <c r="B11890" s="14" t="s">
        <v>3311</v>
      </c>
      <c r="C11890" s="9">
        <v>43199</v>
      </c>
      <c r="D11890" s="14" t="s">
        <v>537</v>
      </c>
      <c r="E11890" s="1" t="s">
        <v>181</v>
      </c>
      <c r="F11890" s="1">
        <v>4001</v>
      </c>
      <c r="G11890" s="1" t="s">
        <v>37</v>
      </c>
      <c r="H11890" s="1" t="s">
        <v>274</v>
      </c>
      <c r="I11890" s="12">
        <v>109</v>
      </c>
      <c r="J11890" s="11" t="s">
        <v>9003</v>
      </c>
      <c r="K11890" s="36" t="s">
        <v>9004</v>
      </c>
      <c r="L11890" s="42" t="s">
        <v>35</v>
      </c>
    </row>
    <row r="11891" spans="1:12">
      <c r="A11891" s="36">
        <v>2018</v>
      </c>
      <c r="B11891" s="14" t="s">
        <v>3311</v>
      </c>
      <c r="C11891" s="9">
        <v>43213</v>
      </c>
      <c r="D11891" s="14" t="s">
        <v>537</v>
      </c>
      <c r="E11891" s="1" t="s">
        <v>13</v>
      </c>
      <c r="F11891" s="1">
        <v>5066</v>
      </c>
      <c r="G11891" s="1" t="s">
        <v>37</v>
      </c>
      <c r="H11891" s="1" t="s">
        <v>274</v>
      </c>
      <c r="I11891" s="12">
        <v>70</v>
      </c>
      <c r="J11891" s="11" t="s">
        <v>9005</v>
      </c>
      <c r="K11891" s="36" t="s">
        <v>8997</v>
      </c>
      <c r="L11891" s="42" t="s">
        <v>35</v>
      </c>
    </row>
    <row r="11892" spans="1:12">
      <c r="A11892" s="36">
        <v>2018</v>
      </c>
      <c r="B11892" s="14" t="s">
        <v>3311</v>
      </c>
      <c r="C11892" s="9">
        <v>43213</v>
      </c>
      <c r="D11892" s="14" t="s">
        <v>537</v>
      </c>
      <c r="E11892" s="1" t="s">
        <v>13</v>
      </c>
      <c r="F11892" s="1">
        <v>5066</v>
      </c>
      <c r="G11892" s="1" t="s">
        <v>37</v>
      </c>
      <c r="H11892" s="1" t="s">
        <v>274</v>
      </c>
      <c r="I11892" s="12">
        <v>115</v>
      </c>
      <c r="J11892" s="11" t="s">
        <v>9006</v>
      </c>
      <c r="K11892" s="36" t="s">
        <v>8997</v>
      </c>
      <c r="L11892" s="42" t="s">
        <v>35</v>
      </c>
    </row>
    <row r="11893" spans="1:12">
      <c r="A11893" s="36">
        <v>2018</v>
      </c>
      <c r="B11893" s="14" t="s">
        <v>3311</v>
      </c>
      <c r="C11893" s="9">
        <v>43214</v>
      </c>
      <c r="D11893" s="14" t="s">
        <v>537</v>
      </c>
      <c r="E11893" s="1" t="s">
        <v>13</v>
      </c>
      <c r="F11893" s="1">
        <v>5066</v>
      </c>
      <c r="G11893" s="1" t="s">
        <v>37</v>
      </c>
      <c r="H11893" s="1" t="s">
        <v>274</v>
      </c>
      <c r="I11893" s="12">
        <v>115</v>
      </c>
      <c r="J11893" s="11" t="s">
        <v>9007</v>
      </c>
      <c r="K11893" s="36" t="s">
        <v>8997</v>
      </c>
      <c r="L11893" s="42" t="s">
        <v>35</v>
      </c>
    </row>
    <row r="11894" spans="1:12">
      <c r="A11894" s="36">
        <v>2018</v>
      </c>
      <c r="B11894" s="14" t="s">
        <v>3311</v>
      </c>
      <c r="C11894" s="9">
        <v>43207</v>
      </c>
      <c r="D11894" s="14" t="s">
        <v>537</v>
      </c>
      <c r="E11894" s="1" t="s">
        <v>110</v>
      </c>
      <c r="F11894" s="1">
        <v>1270</v>
      </c>
      <c r="G11894" s="1" t="s">
        <v>37</v>
      </c>
      <c r="H11894" s="1" t="s">
        <v>2197</v>
      </c>
      <c r="I11894" s="12">
        <v>80</v>
      </c>
      <c r="J11894" s="11" t="s">
        <v>9008</v>
      </c>
      <c r="K11894" s="36" t="s">
        <v>9009</v>
      </c>
      <c r="L11894" s="42" t="s">
        <v>35</v>
      </c>
    </row>
    <row r="11895" spans="1:12">
      <c r="A11895" s="36">
        <v>2018</v>
      </c>
      <c r="B11895" s="14" t="s">
        <v>3311</v>
      </c>
      <c r="C11895" s="9">
        <v>43203</v>
      </c>
      <c r="D11895" s="14" t="s">
        <v>537</v>
      </c>
      <c r="E11895" s="1" t="s">
        <v>181</v>
      </c>
      <c r="F11895" s="1">
        <v>4001</v>
      </c>
      <c r="G11895" s="1" t="s">
        <v>37</v>
      </c>
      <c r="H11895" s="1" t="s">
        <v>279</v>
      </c>
      <c r="I11895" s="12">
        <v>110</v>
      </c>
      <c r="J11895" s="11" t="s">
        <v>9010</v>
      </c>
      <c r="K11895" s="36" t="s">
        <v>8522</v>
      </c>
      <c r="L11895" s="42" t="s">
        <v>35</v>
      </c>
    </row>
    <row r="11896" spans="1:12">
      <c r="A11896" s="36">
        <v>2018</v>
      </c>
      <c r="B11896" s="14" t="s">
        <v>3311</v>
      </c>
      <c r="C11896" s="9">
        <v>43196</v>
      </c>
      <c r="D11896" s="14" t="s">
        <v>537</v>
      </c>
      <c r="E11896" s="1" t="s">
        <v>110</v>
      </c>
      <c r="F11896" s="1">
        <v>1270</v>
      </c>
      <c r="G11896" s="1" t="s">
        <v>179</v>
      </c>
      <c r="H11896" s="1" t="s">
        <v>2014</v>
      </c>
      <c r="I11896" s="12">
        <v>85</v>
      </c>
      <c r="J11896" s="11" t="s">
        <v>9011</v>
      </c>
      <c r="K11896" s="36" t="s">
        <v>9012</v>
      </c>
      <c r="L11896" s="42" t="s">
        <v>35</v>
      </c>
    </row>
    <row r="11897" spans="1:12">
      <c r="A11897" s="36">
        <v>2018</v>
      </c>
      <c r="B11897" s="14" t="s">
        <v>3311</v>
      </c>
      <c r="C11897" s="9">
        <v>43201</v>
      </c>
      <c r="D11897" s="14" t="s">
        <v>537</v>
      </c>
      <c r="E11897" s="1" t="s">
        <v>181</v>
      </c>
      <c r="F11897" s="1">
        <v>4001</v>
      </c>
      <c r="G11897" s="1" t="s">
        <v>179</v>
      </c>
      <c r="H11897" s="1" t="s">
        <v>2014</v>
      </c>
      <c r="I11897" s="12">
        <v>84</v>
      </c>
      <c r="J11897" s="11" t="s">
        <v>9013</v>
      </c>
      <c r="K11897" s="36" t="s">
        <v>8992</v>
      </c>
      <c r="L11897" s="42" t="s">
        <v>35</v>
      </c>
    </row>
    <row r="11898" spans="1:12">
      <c r="A11898" s="36">
        <v>2018</v>
      </c>
      <c r="B11898" s="14" t="s">
        <v>3311</v>
      </c>
      <c r="C11898" s="9">
        <v>43206</v>
      </c>
      <c r="D11898" s="14" t="s">
        <v>537</v>
      </c>
      <c r="E11898" s="1" t="s">
        <v>110</v>
      </c>
      <c r="F11898" s="1">
        <v>1270</v>
      </c>
      <c r="G11898" s="1" t="s">
        <v>179</v>
      </c>
      <c r="H11898" s="1" t="s">
        <v>2014</v>
      </c>
      <c r="I11898" s="12">
        <v>170</v>
      </c>
      <c r="J11898" s="11" t="s">
        <v>9014</v>
      </c>
      <c r="K11898" s="36" t="s">
        <v>9009</v>
      </c>
      <c r="L11898" s="42" t="s">
        <v>35</v>
      </c>
    </row>
    <row r="11899" spans="1:12">
      <c r="A11899" s="36">
        <v>2018</v>
      </c>
      <c r="B11899" s="14" t="s">
        <v>3311</v>
      </c>
      <c r="C11899" s="9">
        <v>43207</v>
      </c>
      <c r="D11899" s="14" t="s">
        <v>537</v>
      </c>
      <c r="E11899" s="1" t="s">
        <v>181</v>
      </c>
      <c r="F11899" s="1">
        <v>4001</v>
      </c>
      <c r="G11899" s="1" t="s">
        <v>179</v>
      </c>
      <c r="H11899" s="1" t="s">
        <v>2014</v>
      </c>
      <c r="I11899" s="12">
        <v>181</v>
      </c>
      <c r="J11899" s="11" t="s">
        <v>9015</v>
      </c>
      <c r="K11899" s="36" t="s">
        <v>8522</v>
      </c>
      <c r="L11899" s="42" t="s">
        <v>35</v>
      </c>
    </row>
    <row r="11900" spans="1:12">
      <c r="A11900" s="36">
        <v>2018</v>
      </c>
      <c r="B11900" s="14" t="s">
        <v>3311</v>
      </c>
      <c r="C11900" s="9">
        <v>43213</v>
      </c>
      <c r="D11900" s="14" t="s">
        <v>537</v>
      </c>
      <c r="E11900" s="1" t="s">
        <v>181</v>
      </c>
      <c r="F11900" s="1">
        <v>4001</v>
      </c>
      <c r="G11900" s="1" t="s">
        <v>179</v>
      </c>
      <c r="H11900" s="1" t="s">
        <v>2014</v>
      </c>
      <c r="I11900" s="12">
        <v>180</v>
      </c>
      <c r="J11900" s="11" t="s">
        <v>9016</v>
      </c>
      <c r="K11900" s="36" t="s">
        <v>8991</v>
      </c>
      <c r="L11900" s="42" t="s">
        <v>35</v>
      </c>
    </row>
    <row r="11901" spans="1:12">
      <c r="A11901" s="36">
        <v>2018</v>
      </c>
      <c r="B11901" s="14" t="s">
        <v>3311</v>
      </c>
      <c r="C11901" s="9">
        <v>43203</v>
      </c>
      <c r="D11901" s="14" t="s">
        <v>537</v>
      </c>
      <c r="E11901" s="1" t="s">
        <v>181</v>
      </c>
      <c r="F11901" s="1">
        <v>4001</v>
      </c>
      <c r="G11901" s="1" t="s">
        <v>179</v>
      </c>
      <c r="H11901" s="11" t="s">
        <v>1717</v>
      </c>
      <c r="I11901" s="12">
        <v>124</v>
      </c>
      <c r="J11901" s="11" t="s">
        <v>9017</v>
      </c>
      <c r="K11901" s="36" t="s">
        <v>8522</v>
      </c>
      <c r="L11901" s="42" t="s">
        <v>35</v>
      </c>
    </row>
    <row r="11902" spans="1:12">
      <c r="A11902" s="36">
        <v>2018</v>
      </c>
      <c r="B11902" s="14" t="s">
        <v>3311</v>
      </c>
      <c r="C11902" s="9">
        <v>43211</v>
      </c>
      <c r="D11902" s="14" t="s">
        <v>537</v>
      </c>
      <c r="E11902" s="1" t="s">
        <v>181</v>
      </c>
      <c r="F11902" s="1">
        <v>4001</v>
      </c>
      <c r="G11902" s="1" t="s">
        <v>179</v>
      </c>
      <c r="H11902" s="11" t="s">
        <v>1717</v>
      </c>
      <c r="I11902" s="12">
        <v>182</v>
      </c>
      <c r="J11902" s="11" t="s">
        <v>9018</v>
      </c>
      <c r="K11902" s="36" t="s">
        <v>8522</v>
      </c>
      <c r="L11902" s="42" t="s">
        <v>35</v>
      </c>
    </row>
    <row r="11903" spans="1:12">
      <c r="A11903" s="36">
        <v>2018</v>
      </c>
      <c r="B11903" s="14" t="s">
        <v>3311</v>
      </c>
      <c r="C11903" s="9">
        <v>43199</v>
      </c>
      <c r="D11903" s="14" t="s">
        <v>537</v>
      </c>
      <c r="E11903" s="1" t="s">
        <v>181</v>
      </c>
      <c r="F11903" s="1">
        <v>4001</v>
      </c>
      <c r="G11903" s="1" t="s">
        <v>1050</v>
      </c>
      <c r="H11903" s="11" t="s">
        <v>294</v>
      </c>
      <c r="I11903" s="12">
        <v>195.2</v>
      </c>
      <c r="J11903" s="11" t="s">
        <v>9019</v>
      </c>
      <c r="K11903" s="36" t="s">
        <v>9020</v>
      </c>
      <c r="L11903" s="42" t="s">
        <v>35</v>
      </c>
    </row>
    <row r="11904" spans="1:12">
      <c r="A11904" s="36">
        <v>2018</v>
      </c>
      <c r="B11904" s="14" t="s">
        <v>3311</v>
      </c>
      <c r="C11904" s="9">
        <v>43192</v>
      </c>
      <c r="D11904" s="14" t="s">
        <v>537</v>
      </c>
      <c r="E11904" s="1" t="s">
        <v>308</v>
      </c>
      <c r="F11904" s="1">
        <v>4420</v>
      </c>
      <c r="G11904" s="1" t="s">
        <v>137</v>
      </c>
      <c r="H11904" s="1" t="s">
        <v>185</v>
      </c>
      <c r="I11904" s="12">
        <v>131</v>
      </c>
      <c r="J11904" s="11">
        <v>1412</v>
      </c>
      <c r="K11904" s="36" t="s">
        <v>8613</v>
      </c>
      <c r="L11904" s="42" t="s">
        <v>141</v>
      </c>
    </row>
    <row r="11905" spans="1:12">
      <c r="A11905" s="36">
        <v>2018</v>
      </c>
      <c r="B11905" s="14" t="s">
        <v>3311</v>
      </c>
      <c r="C11905" s="9">
        <v>43192</v>
      </c>
      <c r="D11905" s="14" t="s">
        <v>537</v>
      </c>
      <c r="E11905" s="1" t="s">
        <v>308</v>
      </c>
      <c r="F11905" s="1">
        <v>4420</v>
      </c>
      <c r="G11905" s="1" t="s">
        <v>137</v>
      </c>
      <c r="H11905" s="1" t="s">
        <v>138</v>
      </c>
      <c r="I11905" s="12">
        <v>82.9</v>
      </c>
      <c r="J11905" s="11">
        <v>1894</v>
      </c>
      <c r="K11905" s="36" t="s">
        <v>8613</v>
      </c>
      <c r="L11905" s="42" t="s">
        <v>141</v>
      </c>
    </row>
    <row r="11906" spans="1:12">
      <c r="A11906" s="36">
        <v>2018</v>
      </c>
      <c r="B11906" s="14" t="s">
        <v>3311</v>
      </c>
      <c r="C11906" s="9">
        <v>43193</v>
      </c>
      <c r="D11906" s="14" t="s">
        <v>537</v>
      </c>
      <c r="E11906" s="1" t="s">
        <v>308</v>
      </c>
      <c r="F11906" s="1">
        <v>4420</v>
      </c>
      <c r="G11906" s="1" t="s">
        <v>137</v>
      </c>
      <c r="H11906" s="1" t="s">
        <v>138</v>
      </c>
      <c r="I11906" s="12">
        <v>80.099999999999994</v>
      </c>
      <c r="J11906" s="11">
        <v>1895</v>
      </c>
      <c r="K11906" s="36" t="s">
        <v>8613</v>
      </c>
      <c r="L11906" s="42" t="s">
        <v>141</v>
      </c>
    </row>
    <row r="11907" spans="1:12">
      <c r="A11907" s="36">
        <v>2018</v>
      </c>
      <c r="B11907" s="14" t="s">
        <v>3311</v>
      </c>
      <c r="C11907" s="9">
        <v>43194</v>
      </c>
      <c r="D11907" s="14" t="s">
        <v>537</v>
      </c>
      <c r="E11907" s="1" t="s">
        <v>308</v>
      </c>
      <c r="F11907" s="1">
        <v>4521</v>
      </c>
      <c r="G11907" s="1" t="s">
        <v>137</v>
      </c>
      <c r="H11907" s="1" t="s">
        <v>138</v>
      </c>
      <c r="I11907" s="12">
        <v>108.6</v>
      </c>
      <c r="J11907" s="11">
        <v>1896</v>
      </c>
      <c r="K11907" s="36" t="s">
        <v>8695</v>
      </c>
      <c r="L11907" s="42" t="s">
        <v>310</v>
      </c>
    </row>
    <row r="11908" spans="1:12">
      <c r="A11908" s="36">
        <v>2018</v>
      </c>
      <c r="B11908" s="14" t="s">
        <v>3311</v>
      </c>
      <c r="C11908" s="9">
        <v>43197</v>
      </c>
      <c r="D11908" s="14" t="s">
        <v>537</v>
      </c>
      <c r="E11908" s="1" t="s">
        <v>308</v>
      </c>
      <c r="F11908" s="1">
        <v>4405</v>
      </c>
      <c r="G11908" s="1" t="s">
        <v>137</v>
      </c>
      <c r="H11908" s="1" t="s">
        <v>138</v>
      </c>
      <c r="I11908" s="12">
        <v>143.19999999999999</v>
      </c>
      <c r="J11908" s="11">
        <v>1897</v>
      </c>
      <c r="K11908" s="36" t="s">
        <v>9021</v>
      </c>
      <c r="L11908" s="42" t="s">
        <v>310</v>
      </c>
    </row>
    <row r="11909" spans="1:12">
      <c r="A11909" s="36">
        <v>2018</v>
      </c>
      <c r="B11909" s="14" t="s">
        <v>3311</v>
      </c>
      <c r="C11909" s="9">
        <v>43197</v>
      </c>
      <c r="D11909" s="14" t="s">
        <v>537</v>
      </c>
      <c r="E11909" s="1" t="s">
        <v>308</v>
      </c>
      <c r="F11909" s="1">
        <v>4420</v>
      </c>
      <c r="G11909" s="1" t="s">
        <v>137</v>
      </c>
      <c r="H11909" s="1" t="s">
        <v>138</v>
      </c>
      <c r="I11909" s="12">
        <v>121.6</v>
      </c>
      <c r="J11909" s="11">
        <v>1898</v>
      </c>
      <c r="K11909" s="36" t="s">
        <v>8613</v>
      </c>
      <c r="L11909" s="42" t="s">
        <v>141</v>
      </c>
    </row>
    <row r="11910" spans="1:12">
      <c r="A11910" s="36">
        <v>2018</v>
      </c>
      <c r="B11910" s="14" t="s">
        <v>3311</v>
      </c>
      <c r="C11910" s="9">
        <v>43200</v>
      </c>
      <c r="D11910" s="14" t="s">
        <v>537</v>
      </c>
      <c r="E11910" s="1" t="s">
        <v>308</v>
      </c>
      <c r="F11910" s="1">
        <v>4420</v>
      </c>
      <c r="G11910" s="1" t="s">
        <v>137</v>
      </c>
      <c r="H11910" s="1" t="s">
        <v>138</v>
      </c>
      <c r="I11910" s="12">
        <v>75.900000000000006</v>
      </c>
      <c r="J11910" s="11">
        <v>1900</v>
      </c>
      <c r="K11910" s="36" t="s">
        <v>8613</v>
      </c>
      <c r="L11910" s="42" t="s">
        <v>141</v>
      </c>
    </row>
    <row r="11911" spans="1:12">
      <c r="A11911" s="36">
        <v>2018</v>
      </c>
      <c r="B11911" s="14" t="s">
        <v>3311</v>
      </c>
      <c r="C11911" s="9">
        <v>43201</v>
      </c>
      <c r="D11911" s="14" t="s">
        <v>537</v>
      </c>
      <c r="E11911" s="1" t="s">
        <v>308</v>
      </c>
      <c r="F11911" s="1">
        <v>4420</v>
      </c>
      <c r="G11911" s="1" t="s">
        <v>137</v>
      </c>
      <c r="H11911" s="1" t="s">
        <v>138</v>
      </c>
      <c r="I11911" s="12">
        <v>109.1</v>
      </c>
      <c r="J11911" s="11">
        <v>1902</v>
      </c>
      <c r="K11911" s="36" t="s">
        <v>8613</v>
      </c>
      <c r="L11911" s="42" t="s">
        <v>141</v>
      </c>
    </row>
    <row r="11912" spans="1:12">
      <c r="A11912" s="36">
        <v>2018</v>
      </c>
      <c r="B11912" s="14" t="s">
        <v>3311</v>
      </c>
      <c r="C11912" s="9">
        <v>43202</v>
      </c>
      <c r="D11912" s="14" t="s">
        <v>537</v>
      </c>
      <c r="E11912" s="1" t="s">
        <v>308</v>
      </c>
      <c r="F11912" s="1">
        <v>4420</v>
      </c>
      <c r="G11912" s="1" t="s">
        <v>137</v>
      </c>
      <c r="H11912" s="1" t="s">
        <v>138</v>
      </c>
      <c r="I11912" s="12">
        <v>67</v>
      </c>
      <c r="J11912" s="11">
        <v>1903</v>
      </c>
      <c r="K11912" s="36" t="s">
        <v>8613</v>
      </c>
      <c r="L11912" s="42" t="s">
        <v>141</v>
      </c>
    </row>
    <row r="11913" spans="1:12">
      <c r="A11913" s="36">
        <v>2018</v>
      </c>
      <c r="B11913" s="14" t="s">
        <v>3311</v>
      </c>
      <c r="C11913" s="9">
        <v>43207</v>
      </c>
      <c r="D11913" s="14" t="s">
        <v>537</v>
      </c>
      <c r="E11913" s="1" t="s">
        <v>308</v>
      </c>
      <c r="F11913" s="1">
        <v>4420</v>
      </c>
      <c r="G11913" s="1" t="s">
        <v>137</v>
      </c>
      <c r="H11913" s="1" t="s">
        <v>138</v>
      </c>
      <c r="I11913" s="12">
        <v>95.5</v>
      </c>
      <c r="J11913" s="11">
        <v>1906</v>
      </c>
      <c r="K11913" s="36" t="s">
        <v>9022</v>
      </c>
      <c r="L11913" s="42" t="s">
        <v>141</v>
      </c>
    </row>
    <row r="11914" spans="1:12">
      <c r="A11914" s="36">
        <v>2018</v>
      </c>
      <c r="B11914" s="14" t="s">
        <v>3311</v>
      </c>
      <c r="C11914" s="9">
        <v>43210</v>
      </c>
      <c r="D11914" s="14" t="s">
        <v>537</v>
      </c>
      <c r="E11914" s="1" t="s">
        <v>308</v>
      </c>
      <c r="F11914" s="1">
        <v>4420</v>
      </c>
      <c r="G11914" s="1" t="s">
        <v>137</v>
      </c>
      <c r="H11914" s="1" t="s">
        <v>138</v>
      </c>
      <c r="I11914" s="12">
        <v>76.900000000000006</v>
      </c>
      <c r="J11914" s="11">
        <v>1908</v>
      </c>
      <c r="K11914" s="36" t="s">
        <v>9022</v>
      </c>
      <c r="L11914" s="42" t="s">
        <v>141</v>
      </c>
    </row>
    <row r="11915" spans="1:12">
      <c r="A11915" s="36">
        <v>2018</v>
      </c>
      <c r="B11915" s="14" t="s">
        <v>3311</v>
      </c>
      <c r="C11915" s="9">
        <v>43211</v>
      </c>
      <c r="D11915" s="14" t="s">
        <v>537</v>
      </c>
      <c r="E11915" s="1" t="s">
        <v>308</v>
      </c>
      <c r="F11915" s="1">
        <v>4420</v>
      </c>
      <c r="G11915" s="1" t="s">
        <v>137</v>
      </c>
      <c r="H11915" s="1" t="s">
        <v>138</v>
      </c>
      <c r="I11915" s="12">
        <v>41</v>
      </c>
      <c r="J11915" s="11">
        <v>1909</v>
      </c>
      <c r="K11915" s="36" t="s">
        <v>9022</v>
      </c>
      <c r="L11915" s="42" t="s">
        <v>141</v>
      </c>
    </row>
    <row r="11916" spans="1:12">
      <c r="A11916" s="36">
        <v>2018</v>
      </c>
      <c r="B11916" s="14" t="s">
        <v>3311</v>
      </c>
      <c r="C11916" s="9">
        <v>43213</v>
      </c>
      <c r="D11916" s="14" t="s">
        <v>537</v>
      </c>
      <c r="E11916" s="1" t="s">
        <v>308</v>
      </c>
      <c r="F11916" s="1">
        <v>4405</v>
      </c>
      <c r="G11916" s="1" t="s">
        <v>137</v>
      </c>
      <c r="H11916" s="1" t="s">
        <v>138</v>
      </c>
      <c r="I11916" s="12">
        <v>99.5</v>
      </c>
      <c r="J11916" s="11">
        <v>1910</v>
      </c>
      <c r="K11916" s="36" t="s">
        <v>8692</v>
      </c>
      <c r="L11916" s="42" t="s">
        <v>310</v>
      </c>
    </row>
    <row r="11917" spans="1:12">
      <c r="A11917" s="36">
        <v>2018</v>
      </c>
      <c r="B11917" s="14" t="s">
        <v>3311</v>
      </c>
      <c r="C11917" s="9">
        <v>43217</v>
      </c>
      <c r="D11917" s="14" t="s">
        <v>537</v>
      </c>
      <c r="E11917" s="1" t="s">
        <v>148</v>
      </c>
      <c r="F11917" s="1">
        <v>4473</v>
      </c>
      <c r="G11917" s="1" t="s">
        <v>137</v>
      </c>
      <c r="H11917" s="1" t="s">
        <v>301</v>
      </c>
      <c r="I11917" s="12">
        <v>60</v>
      </c>
      <c r="J11917" s="11">
        <v>10229</v>
      </c>
      <c r="K11917" s="36" t="s">
        <v>8556</v>
      </c>
      <c r="L11917" s="42" t="s">
        <v>141</v>
      </c>
    </row>
    <row r="11918" spans="1:12">
      <c r="A11918" s="36">
        <v>2018</v>
      </c>
      <c r="B11918" s="14" t="s">
        <v>3311</v>
      </c>
      <c r="C11918" s="9">
        <v>43197</v>
      </c>
      <c r="D11918" s="14" t="s">
        <v>537</v>
      </c>
      <c r="E11918" s="1" t="s">
        <v>181</v>
      </c>
      <c r="F11918" s="1">
        <v>4008</v>
      </c>
      <c r="G11918" s="1" t="s">
        <v>1050</v>
      </c>
      <c r="H11918" s="11" t="s">
        <v>7700</v>
      </c>
      <c r="I11918" s="12">
        <v>80.599999999999994</v>
      </c>
      <c r="J11918" s="11">
        <v>24929</v>
      </c>
      <c r="K11918" s="36" t="s">
        <v>9023</v>
      </c>
      <c r="L11918" s="42" t="s">
        <v>141</v>
      </c>
    </row>
    <row r="11919" spans="1:12">
      <c r="A11919" s="36">
        <v>2018</v>
      </c>
      <c r="B11919" s="14" t="s">
        <v>3311</v>
      </c>
      <c r="C11919" s="9">
        <v>43191</v>
      </c>
      <c r="D11919" s="14" t="s">
        <v>537</v>
      </c>
      <c r="E11919" s="1" t="s">
        <v>181</v>
      </c>
      <c r="F11919" s="1">
        <v>4008</v>
      </c>
      <c r="G11919" s="1" t="s">
        <v>1050</v>
      </c>
      <c r="H11919" s="11" t="s">
        <v>396</v>
      </c>
      <c r="I11919" s="12">
        <v>43.1</v>
      </c>
      <c r="J11919" s="11">
        <v>25295</v>
      </c>
      <c r="K11919" s="36" t="s">
        <v>8586</v>
      </c>
      <c r="L11919" s="42" t="s">
        <v>141</v>
      </c>
    </row>
    <row r="11920" spans="1:12">
      <c r="A11920" s="36">
        <v>2018</v>
      </c>
      <c r="B11920" s="14" t="s">
        <v>3311</v>
      </c>
      <c r="C11920" s="9">
        <v>43193</v>
      </c>
      <c r="D11920" s="14" t="s">
        <v>537</v>
      </c>
      <c r="E11920" s="1" t="s">
        <v>148</v>
      </c>
      <c r="F11920" s="1">
        <v>4472</v>
      </c>
      <c r="G11920" s="1" t="s">
        <v>1050</v>
      </c>
      <c r="H11920" s="11" t="s">
        <v>396</v>
      </c>
      <c r="I11920" s="12">
        <v>40</v>
      </c>
      <c r="J11920" s="11">
        <v>25312</v>
      </c>
      <c r="K11920" s="36" t="s">
        <v>8097</v>
      </c>
      <c r="L11920" s="42" t="s">
        <v>141</v>
      </c>
    </row>
    <row r="11921" spans="1:12">
      <c r="A11921" s="36">
        <v>2018</v>
      </c>
      <c r="B11921" s="14" t="s">
        <v>3311</v>
      </c>
      <c r="C11921" s="9">
        <v>43194</v>
      </c>
      <c r="D11921" s="14" t="s">
        <v>537</v>
      </c>
      <c r="E11921" s="1" t="s">
        <v>181</v>
      </c>
      <c r="F11921" s="1">
        <v>4008</v>
      </c>
      <c r="G11921" s="1" t="s">
        <v>1050</v>
      </c>
      <c r="H11921" s="11" t="s">
        <v>396</v>
      </c>
      <c r="I11921" s="12">
        <v>157.80000000000001</v>
      </c>
      <c r="J11921" s="11">
        <v>25316</v>
      </c>
      <c r="K11921" s="36" t="s">
        <v>8586</v>
      </c>
      <c r="L11921" s="42" t="s">
        <v>141</v>
      </c>
    </row>
    <row r="11922" spans="1:12">
      <c r="A11922" s="36">
        <v>2018</v>
      </c>
      <c r="B11922" s="14" t="s">
        <v>3311</v>
      </c>
      <c r="C11922" s="9">
        <v>43194</v>
      </c>
      <c r="D11922" s="14" t="s">
        <v>537</v>
      </c>
      <c r="E11922" s="1" t="s">
        <v>181</v>
      </c>
      <c r="F11922" s="1">
        <v>4008</v>
      </c>
      <c r="G11922" s="1" t="s">
        <v>1050</v>
      </c>
      <c r="H11922" s="11" t="s">
        <v>396</v>
      </c>
      <c r="I11922" s="12">
        <v>118.2</v>
      </c>
      <c r="J11922" s="11">
        <v>25319</v>
      </c>
      <c r="K11922" s="36" t="s">
        <v>8586</v>
      </c>
      <c r="L11922" s="42" t="s">
        <v>141</v>
      </c>
    </row>
    <row r="11923" spans="1:12">
      <c r="A11923" s="36">
        <v>2018</v>
      </c>
      <c r="B11923" s="14" t="s">
        <v>3311</v>
      </c>
      <c r="C11923" s="9">
        <v>43194</v>
      </c>
      <c r="D11923" s="14" t="s">
        <v>537</v>
      </c>
      <c r="E11923" s="1" t="s">
        <v>13</v>
      </c>
      <c r="F11923" s="1">
        <v>5069</v>
      </c>
      <c r="G11923" s="1" t="s">
        <v>1050</v>
      </c>
      <c r="H11923" s="11" t="s">
        <v>396</v>
      </c>
      <c r="I11923" s="12">
        <v>82.2</v>
      </c>
      <c r="J11923" s="11">
        <v>25320</v>
      </c>
      <c r="K11923" s="36" t="s">
        <v>8589</v>
      </c>
      <c r="L11923" s="42" t="s">
        <v>141</v>
      </c>
    </row>
    <row r="11924" spans="1:12">
      <c r="A11924" s="36">
        <v>2018</v>
      </c>
      <c r="B11924" s="14" t="s">
        <v>3311</v>
      </c>
      <c r="C11924" s="9">
        <v>43196</v>
      </c>
      <c r="D11924" s="14" t="s">
        <v>537</v>
      </c>
      <c r="E11924" s="1" t="s">
        <v>181</v>
      </c>
      <c r="F11924" s="1">
        <v>4008</v>
      </c>
      <c r="G11924" s="1" t="s">
        <v>1050</v>
      </c>
      <c r="H11924" s="11" t="s">
        <v>396</v>
      </c>
      <c r="I11924" s="12">
        <v>59.9</v>
      </c>
      <c r="J11924" s="11">
        <v>25335</v>
      </c>
      <c r="K11924" s="36" t="s">
        <v>9023</v>
      </c>
      <c r="L11924" s="42" t="s">
        <v>141</v>
      </c>
    </row>
    <row r="11925" spans="1:12">
      <c r="A11925" s="36">
        <v>2018</v>
      </c>
      <c r="B11925" s="14" t="s">
        <v>3311</v>
      </c>
      <c r="C11925" s="9">
        <v>43196</v>
      </c>
      <c r="D11925" s="14" t="s">
        <v>537</v>
      </c>
      <c r="E11925" s="1" t="s">
        <v>181</v>
      </c>
      <c r="F11925" s="1">
        <v>4008</v>
      </c>
      <c r="G11925" s="1" t="s">
        <v>1050</v>
      </c>
      <c r="H11925" s="11" t="s">
        <v>396</v>
      </c>
      <c r="I11925" s="12">
        <v>147.5</v>
      </c>
      <c r="J11925" s="11">
        <v>25337</v>
      </c>
      <c r="K11925" s="36" t="s">
        <v>9023</v>
      </c>
      <c r="L11925" s="42" t="s">
        <v>141</v>
      </c>
    </row>
    <row r="11926" spans="1:12">
      <c r="A11926" s="36">
        <v>2018</v>
      </c>
      <c r="B11926" s="14" t="s">
        <v>3311</v>
      </c>
      <c r="C11926" s="9">
        <v>43196</v>
      </c>
      <c r="D11926" s="14" t="s">
        <v>537</v>
      </c>
      <c r="E11926" s="1" t="s">
        <v>181</v>
      </c>
      <c r="F11926" s="1">
        <v>4008</v>
      </c>
      <c r="G11926" s="1" t="s">
        <v>1050</v>
      </c>
      <c r="H11926" s="11" t="s">
        <v>396</v>
      </c>
      <c r="I11926" s="12">
        <v>75.599999999999994</v>
      </c>
      <c r="J11926" s="11">
        <v>25339</v>
      </c>
      <c r="K11926" s="36" t="s">
        <v>9023</v>
      </c>
      <c r="L11926" s="42" t="s">
        <v>141</v>
      </c>
    </row>
    <row r="11927" spans="1:12">
      <c r="A11927" s="36">
        <v>2018</v>
      </c>
      <c r="B11927" s="14" t="s">
        <v>3311</v>
      </c>
      <c r="C11927" s="9">
        <v>43196</v>
      </c>
      <c r="D11927" s="14" t="s">
        <v>537</v>
      </c>
      <c r="E11927" s="1" t="s">
        <v>308</v>
      </c>
      <c r="F11927" s="1">
        <v>4422</v>
      </c>
      <c r="G11927" s="1" t="s">
        <v>1050</v>
      </c>
      <c r="H11927" s="11" t="s">
        <v>396</v>
      </c>
      <c r="I11927" s="12">
        <v>80.3</v>
      </c>
      <c r="J11927" s="11" t="s">
        <v>9024</v>
      </c>
      <c r="K11927" s="36" t="s">
        <v>9025</v>
      </c>
      <c r="L11927" s="42" t="s">
        <v>141</v>
      </c>
    </row>
    <row r="11928" spans="1:12">
      <c r="A11928" s="36">
        <v>2018</v>
      </c>
      <c r="B11928" s="14" t="s">
        <v>3311</v>
      </c>
      <c r="C11928" s="9">
        <v>43197</v>
      </c>
      <c r="D11928" s="14" t="s">
        <v>537</v>
      </c>
      <c r="E11928" s="1" t="s">
        <v>181</v>
      </c>
      <c r="F11928" s="1">
        <v>4008</v>
      </c>
      <c r="G11928" s="1" t="s">
        <v>1050</v>
      </c>
      <c r="H11928" s="11" t="s">
        <v>396</v>
      </c>
      <c r="I11928" s="12">
        <v>117.8</v>
      </c>
      <c r="J11928" s="11" t="s">
        <v>9026</v>
      </c>
      <c r="K11928" s="36" t="s">
        <v>9023</v>
      </c>
      <c r="L11928" s="42" t="s">
        <v>141</v>
      </c>
    </row>
    <row r="11929" spans="1:12">
      <c r="A11929" s="36">
        <v>2018</v>
      </c>
      <c r="B11929" s="14" t="s">
        <v>3311</v>
      </c>
      <c r="C11929" s="9">
        <v>43201</v>
      </c>
      <c r="D11929" s="14" t="s">
        <v>537</v>
      </c>
      <c r="E11929" s="1" t="s">
        <v>181</v>
      </c>
      <c r="F11929" s="1">
        <v>4008</v>
      </c>
      <c r="G11929" s="1" t="s">
        <v>1050</v>
      </c>
      <c r="H11929" s="11" t="s">
        <v>396</v>
      </c>
      <c r="I11929" s="12">
        <v>66.8</v>
      </c>
      <c r="J11929" s="11" t="s">
        <v>9027</v>
      </c>
      <c r="K11929" s="36" t="s">
        <v>9023</v>
      </c>
      <c r="L11929" s="42" t="s">
        <v>141</v>
      </c>
    </row>
    <row r="11930" spans="1:12">
      <c r="A11930" s="36">
        <v>2018</v>
      </c>
      <c r="B11930" s="14" t="s">
        <v>3311</v>
      </c>
      <c r="C11930" s="9">
        <v>43206</v>
      </c>
      <c r="D11930" s="14" t="s">
        <v>537</v>
      </c>
      <c r="E11930" s="1" t="s">
        <v>181</v>
      </c>
      <c r="F11930" s="1">
        <v>4008</v>
      </c>
      <c r="G11930" s="1" t="s">
        <v>1050</v>
      </c>
      <c r="H11930" s="11" t="s">
        <v>396</v>
      </c>
      <c r="I11930" s="12">
        <v>136.6</v>
      </c>
      <c r="J11930" s="11">
        <v>25700</v>
      </c>
      <c r="K11930" s="36" t="s">
        <v>9028</v>
      </c>
      <c r="L11930" s="42" t="s">
        <v>141</v>
      </c>
    </row>
    <row r="11931" spans="1:12">
      <c r="A11931" s="36">
        <v>2018</v>
      </c>
      <c r="B11931" s="14" t="s">
        <v>3311</v>
      </c>
      <c r="C11931" s="9">
        <v>43197</v>
      </c>
      <c r="D11931" s="14" t="s">
        <v>537</v>
      </c>
      <c r="E11931" s="1" t="s">
        <v>213</v>
      </c>
      <c r="F11931" s="1">
        <v>4252</v>
      </c>
      <c r="G11931" s="1" t="s">
        <v>179</v>
      </c>
      <c r="H11931" s="11" t="s">
        <v>180</v>
      </c>
      <c r="I11931" s="12">
        <v>30</v>
      </c>
      <c r="J11931" s="11">
        <v>60083</v>
      </c>
      <c r="K11931" s="36" t="s">
        <v>8091</v>
      </c>
      <c r="L11931" s="42" t="s">
        <v>141</v>
      </c>
    </row>
    <row r="11932" spans="1:12">
      <c r="A11932" s="36">
        <v>2018</v>
      </c>
      <c r="B11932" s="14" t="s">
        <v>3311</v>
      </c>
      <c r="C11932" s="9">
        <v>43215</v>
      </c>
      <c r="D11932" s="14" t="s">
        <v>537</v>
      </c>
      <c r="E11932" s="1" t="s">
        <v>148</v>
      </c>
      <c r="F11932" s="1">
        <v>4473</v>
      </c>
      <c r="G11932" s="1" t="s">
        <v>179</v>
      </c>
      <c r="H11932" s="11" t="s">
        <v>180</v>
      </c>
      <c r="I11932" s="12">
        <v>32</v>
      </c>
      <c r="J11932" s="11">
        <v>60164</v>
      </c>
      <c r="K11932" s="36" t="s">
        <v>9029</v>
      </c>
      <c r="L11932" s="42" t="s">
        <v>141</v>
      </c>
    </row>
    <row r="11933" spans="1:12">
      <c r="A11933" s="36">
        <v>2018</v>
      </c>
      <c r="B11933" s="14" t="s">
        <v>3311</v>
      </c>
      <c r="C11933" s="9">
        <v>43216</v>
      </c>
      <c r="D11933" s="14" t="s">
        <v>537</v>
      </c>
      <c r="E11933" s="1" t="s">
        <v>148</v>
      </c>
      <c r="F11933" s="1">
        <v>4480</v>
      </c>
      <c r="G11933" s="1" t="s">
        <v>149</v>
      </c>
      <c r="H11933" s="11" t="s">
        <v>7584</v>
      </c>
      <c r="I11933" s="12">
        <v>45</v>
      </c>
      <c r="J11933" s="11" t="s">
        <v>9030</v>
      </c>
      <c r="K11933" s="36" t="s">
        <v>8093</v>
      </c>
      <c r="L11933" s="42" t="s">
        <v>141</v>
      </c>
    </row>
    <row r="11934" spans="1:12">
      <c r="A11934" s="36">
        <v>2018</v>
      </c>
      <c r="B11934" s="14" t="s">
        <v>3311</v>
      </c>
      <c r="C11934" s="9">
        <v>43216</v>
      </c>
      <c r="D11934" s="14" t="s">
        <v>537</v>
      </c>
      <c r="E11934" s="1" t="s">
        <v>148</v>
      </c>
      <c r="F11934" s="1">
        <v>4473</v>
      </c>
      <c r="G11934" s="1" t="s">
        <v>149</v>
      </c>
      <c r="H11934" s="11" t="s">
        <v>7584</v>
      </c>
      <c r="I11934" s="12">
        <v>40</v>
      </c>
      <c r="J11934" s="11" t="s">
        <v>9031</v>
      </c>
      <c r="K11934" s="36" t="s">
        <v>8556</v>
      </c>
      <c r="L11934" s="42" t="s">
        <v>141</v>
      </c>
    </row>
    <row r="11935" spans="1:12">
      <c r="A11935" s="36">
        <v>2018</v>
      </c>
      <c r="B11935" s="14" t="s">
        <v>3311</v>
      </c>
      <c r="C11935" s="9">
        <v>43217</v>
      </c>
      <c r="D11935" s="14" t="s">
        <v>537</v>
      </c>
      <c r="E11935" s="1" t="s">
        <v>148</v>
      </c>
      <c r="F11935" s="1">
        <v>4473</v>
      </c>
      <c r="G11935" s="1" t="s">
        <v>149</v>
      </c>
      <c r="H11935" s="11" t="s">
        <v>7584</v>
      </c>
      <c r="I11935" s="12">
        <v>45</v>
      </c>
      <c r="J11935" s="11" t="s">
        <v>9032</v>
      </c>
      <c r="K11935" s="36" t="s">
        <v>8556</v>
      </c>
      <c r="L11935" s="42" t="s">
        <v>141</v>
      </c>
    </row>
    <row r="11936" spans="1:12">
      <c r="A11936" s="36">
        <v>2018</v>
      </c>
      <c r="B11936" s="14" t="s">
        <v>3311</v>
      </c>
      <c r="C11936" s="9">
        <v>43218</v>
      </c>
      <c r="D11936" s="14" t="s">
        <v>537</v>
      </c>
      <c r="E11936" s="1" t="s">
        <v>308</v>
      </c>
      <c r="F11936" s="1">
        <v>4531</v>
      </c>
      <c r="G11936" s="1" t="s">
        <v>149</v>
      </c>
      <c r="H11936" s="11" t="s">
        <v>7584</v>
      </c>
      <c r="I11936" s="12">
        <v>121</v>
      </c>
      <c r="J11936" s="11" t="s">
        <v>9033</v>
      </c>
      <c r="K11936" s="36" t="s">
        <v>9034</v>
      </c>
      <c r="L11936" s="42" t="s">
        <v>141</v>
      </c>
    </row>
    <row r="11937" spans="1:12">
      <c r="A11937" s="36">
        <v>2018</v>
      </c>
      <c r="B11937" s="14" t="s">
        <v>3311</v>
      </c>
      <c r="C11937" s="9">
        <v>43199</v>
      </c>
      <c r="D11937" s="14" t="s">
        <v>537</v>
      </c>
      <c r="E11937" s="1" t="s">
        <v>181</v>
      </c>
      <c r="F11937" s="1">
        <v>4008</v>
      </c>
      <c r="G11937" s="1" t="s">
        <v>8925</v>
      </c>
      <c r="H11937" s="1" t="s">
        <v>2503</v>
      </c>
      <c r="I11937" s="12">
        <v>130.69999999999999</v>
      </c>
      <c r="J11937" s="11" t="s">
        <v>9035</v>
      </c>
      <c r="K11937" s="36" t="s">
        <v>9023</v>
      </c>
      <c r="L11937" s="42" t="s">
        <v>141</v>
      </c>
    </row>
    <row r="11938" spans="1:12">
      <c r="A11938" s="36">
        <v>2018</v>
      </c>
      <c r="B11938" s="14" t="s">
        <v>3311</v>
      </c>
      <c r="C11938" s="9">
        <v>43201</v>
      </c>
      <c r="D11938" s="14" t="s">
        <v>537</v>
      </c>
      <c r="E11938" s="1" t="s">
        <v>181</v>
      </c>
      <c r="F11938" s="1">
        <v>4008</v>
      </c>
      <c r="G11938" s="1" t="s">
        <v>8925</v>
      </c>
      <c r="H11938" s="1" t="s">
        <v>2503</v>
      </c>
      <c r="I11938" s="12">
        <v>178.8</v>
      </c>
      <c r="J11938" s="11" t="s">
        <v>9036</v>
      </c>
      <c r="K11938" s="36" t="s">
        <v>9023</v>
      </c>
      <c r="L11938" s="42" t="s">
        <v>141</v>
      </c>
    </row>
    <row r="11939" spans="1:12">
      <c r="A11939" s="36">
        <v>2018</v>
      </c>
      <c r="B11939" s="14" t="s">
        <v>3311</v>
      </c>
      <c r="C11939" s="9">
        <v>43206</v>
      </c>
      <c r="D11939" s="14" t="s">
        <v>537</v>
      </c>
      <c r="E11939" s="1" t="s">
        <v>181</v>
      </c>
      <c r="F11939" s="1">
        <v>4008</v>
      </c>
      <c r="G11939" s="1" t="s">
        <v>8925</v>
      </c>
      <c r="H11939" s="1" t="s">
        <v>2503</v>
      </c>
      <c r="I11939" s="12">
        <v>75.400000000000006</v>
      </c>
      <c r="J11939" s="11" t="s">
        <v>9037</v>
      </c>
      <c r="K11939" s="36" t="s">
        <v>9028</v>
      </c>
      <c r="L11939" s="42" t="s">
        <v>141</v>
      </c>
    </row>
    <row r="11940" spans="1:12">
      <c r="A11940" s="36">
        <v>2018</v>
      </c>
      <c r="B11940" s="14" t="s">
        <v>3311</v>
      </c>
      <c r="C11940" s="9">
        <v>43209</v>
      </c>
      <c r="D11940" s="14" t="s">
        <v>537</v>
      </c>
      <c r="E11940" s="1" t="s">
        <v>181</v>
      </c>
      <c r="F11940" s="1">
        <v>4008</v>
      </c>
      <c r="G11940" s="1" t="s">
        <v>8925</v>
      </c>
      <c r="H11940" s="1" t="s">
        <v>2503</v>
      </c>
      <c r="I11940" s="12">
        <v>148.6</v>
      </c>
      <c r="J11940" s="11" t="s">
        <v>9038</v>
      </c>
      <c r="K11940" s="36" t="s">
        <v>9028</v>
      </c>
      <c r="L11940" s="42" t="s">
        <v>141</v>
      </c>
    </row>
    <row r="11941" spans="1:12">
      <c r="A11941" s="36">
        <v>2018</v>
      </c>
      <c r="B11941" s="14" t="s">
        <v>3311</v>
      </c>
      <c r="C11941" s="9">
        <v>43212</v>
      </c>
      <c r="D11941" s="14" t="s">
        <v>537</v>
      </c>
      <c r="E11941" s="1" t="s">
        <v>148</v>
      </c>
      <c r="F11941" s="1">
        <v>4476</v>
      </c>
      <c r="G11941" s="1" t="s">
        <v>8925</v>
      </c>
      <c r="H11941" s="1" t="s">
        <v>2503</v>
      </c>
      <c r="I11941" s="12">
        <v>25.7</v>
      </c>
      <c r="J11941" s="11" t="s">
        <v>9039</v>
      </c>
      <c r="K11941" s="36" t="s">
        <v>9040</v>
      </c>
      <c r="L11941" s="42" t="s">
        <v>141</v>
      </c>
    </row>
    <row r="11942" spans="1:12">
      <c r="A11942" s="36">
        <v>2018</v>
      </c>
      <c r="B11942" s="14" t="s">
        <v>3311</v>
      </c>
      <c r="C11942" s="9">
        <v>43212</v>
      </c>
      <c r="D11942" s="14" t="s">
        <v>537</v>
      </c>
      <c r="E11942" s="1" t="s">
        <v>148</v>
      </c>
      <c r="F11942" s="1">
        <v>4475</v>
      </c>
      <c r="G11942" s="1" t="s">
        <v>8925</v>
      </c>
      <c r="H11942" s="1" t="s">
        <v>2503</v>
      </c>
      <c r="I11942" s="12">
        <v>22.3</v>
      </c>
      <c r="J11942" s="11" t="s">
        <v>9041</v>
      </c>
      <c r="K11942" s="36" t="s">
        <v>9042</v>
      </c>
      <c r="L11942" s="42" t="s">
        <v>141</v>
      </c>
    </row>
    <row r="11943" spans="1:12">
      <c r="A11943" s="36">
        <v>2018</v>
      </c>
      <c r="B11943" s="14" t="s">
        <v>3311</v>
      </c>
      <c r="C11943" s="9">
        <v>43214</v>
      </c>
      <c r="D11943" s="14" t="s">
        <v>537</v>
      </c>
      <c r="E11943" s="1" t="s">
        <v>181</v>
      </c>
      <c r="F11943" s="1">
        <v>4008</v>
      </c>
      <c r="G11943" s="1" t="s">
        <v>8925</v>
      </c>
      <c r="H11943" s="1" t="s">
        <v>2503</v>
      </c>
      <c r="I11943" s="12">
        <v>80.400000000000006</v>
      </c>
      <c r="J11943" s="11" t="s">
        <v>9043</v>
      </c>
      <c r="K11943" s="36" t="s">
        <v>9044</v>
      </c>
      <c r="L11943" s="42" t="s">
        <v>141</v>
      </c>
    </row>
    <row r="11944" spans="1:12">
      <c r="A11944" s="36">
        <v>2018</v>
      </c>
      <c r="B11944" s="14" t="s">
        <v>3311</v>
      </c>
      <c r="C11944" s="9">
        <v>43216</v>
      </c>
      <c r="D11944" s="14" t="s">
        <v>537</v>
      </c>
      <c r="E11944" s="1" t="s">
        <v>181</v>
      </c>
      <c r="F11944" s="1">
        <v>4008</v>
      </c>
      <c r="G11944" s="1" t="s">
        <v>8925</v>
      </c>
      <c r="H11944" s="1" t="s">
        <v>2503</v>
      </c>
      <c r="I11944" s="12">
        <v>13.9</v>
      </c>
      <c r="J11944" s="11" t="s">
        <v>9045</v>
      </c>
      <c r="K11944" s="36" t="s">
        <v>9044</v>
      </c>
      <c r="L11944" s="42" t="s">
        <v>141</v>
      </c>
    </row>
    <row r="11945" spans="1:12">
      <c r="A11945" s="36">
        <v>2018</v>
      </c>
      <c r="B11945" s="14" t="s">
        <v>3311</v>
      </c>
      <c r="C11945" s="9">
        <v>43216</v>
      </c>
      <c r="D11945" s="14" t="s">
        <v>537</v>
      </c>
      <c r="E11945" s="1" t="s">
        <v>181</v>
      </c>
      <c r="F11945" s="1">
        <v>4008</v>
      </c>
      <c r="G11945" s="1" t="s">
        <v>8925</v>
      </c>
      <c r="H11945" s="1" t="s">
        <v>2503</v>
      </c>
      <c r="I11945" s="12">
        <v>189.8</v>
      </c>
      <c r="J11945" s="11" t="s">
        <v>9046</v>
      </c>
      <c r="K11945" s="36" t="s">
        <v>9044</v>
      </c>
      <c r="L11945" s="42" t="s">
        <v>141</v>
      </c>
    </row>
    <row r="11946" spans="1:12">
      <c r="A11946" s="36">
        <v>2018</v>
      </c>
      <c r="B11946" s="14" t="s">
        <v>3311</v>
      </c>
      <c r="C11946" s="9">
        <v>43217</v>
      </c>
      <c r="D11946" s="14" t="s">
        <v>537</v>
      </c>
      <c r="E11946" s="1" t="s">
        <v>181</v>
      </c>
      <c r="F11946" s="1">
        <v>4008</v>
      </c>
      <c r="G11946" s="1" t="s">
        <v>8925</v>
      </c>
      <c r="H11946" s="1" t="s">
        <v>2503</v>
      </c>
      <c r="I11946" s="12">
        <v>120.7</v>
      </c>
      <c r="J11946" s="11" t="s">
        <v>9047</v>
      </c>
      <c r="K11946" s="36" t="s">
        <v>9044</v>
      </c>
      <c r="L11946" s="42" t="s">
        <v>141</v>
      </c>
    </row>
    <row r="11947" spans="1:12">
      <c r="A11947" s="36">
        <v>2018</v>
      </c>
      <c r="B11947" s="14" t="s">
        <v>3311</v>
      </c>
      <c r="C11947" s="9">
        <v>43203</v>
      </c>
      <c r="D11947" s="14" t="s">
        <v>537</v>
      </c>
      <c r="E11947" s="1" t="s">
        <v>308</v>
      </c>
      <c r="F11947" s="1">
        <v>4522</v>
      </c>
      <c r="G11947" s="1" t="s">
        <v>149</v>
      </c>
      <c r="H11947" s="11" t="s">
        <v>7584</v>
      </c>
      <c r="I11947" s="12">
        <v>136</v>
      </c>
      <c r="J11947" s="11" t="s">
        <v>9048</v>
      </c>
      <c r="K11947" s="36" t="s">
        <v>8168</v>
      </c>
      <c r="L11947" s="42" t="s">
        <v>141</v>
      </c>
    </row>
    <row r="11948" spans="1:12">
      <c r="A11948" s="36">
        <v>2018</v>
      </c>
      <c r="B11948" s="14" t="s">
        <v>3311</v>
      </c>
      <c r="C11948" s="9">
        <v>43209</v>
      </c>
      <c r="D11948" s="14" t="s">
        <v>537</v>
      </c>
      <c r="E11948" s="1" t="s">
        <v>148</v>
      </c>
      <c r="F11948" s="1">
        <v>4476</v>
      </c>
      <c r="G11948" s="1" t="s">
        <v>149</v>
      </c>
      <c r="H11948" s="11" t="s">
        <v>7584</v>
      </c>
      <c r="I11948" s="12">
        <v>30</v>
      </c>
      <c r="J11948" s="11" t="s">
        <v>9049</v>
      </c>
      <c r="K11948" s="36" t="s">
        <v>8091</v>
      </c>
      <c r="L11948" s="42" t="s">
        <v>141</v>
      </c>
    </row>
    <row r="11949" spans="1:12">
      <c r="A11949" s="36">
        <v>2018</v>
      </c>
      <c r="B11949" s="14" t="s">
        <v>3311</v>
      </c>
      <c r="C11949" s="9">
        <v>43210</v>
      </c>
      <c r="D11949" s="14" t="s">
        <v>537</v>
      </c>
      <c r="E11949" s="1" t="s">
        <v>181</v>
      </c>
      <c r="F11949" s="1">
        <v>4018</v>
      </c>
      <c r="G11949" s="1" t="s">
        <v>149</v>
      </c>
      <c r="H11949" s="11" t="s">
        <v>7584</v>
      </c>
      <c r="I11949" s="12">
        <v>114</v>
      </c>
      <c r="J11949" s="11" t="s">
        <v>9050</v>
      </c>
      <c r="K11949" s="36" t="s">
        <v>9051</v>
      </c>
      <c r="L11949" s="42" t="s">
        <v>141</v>
      </c>
    </row>
    <row r="11950" spans="1:12">
      <c r="A11950" s="36">
        <v>2018</v>
      </c>
      <c r="B11950" s="14" t="s">
        <v>3311</v>
      </c>
      <c r="C11950" s="9">
        <v>43210</v>
      </c>
      <c r="D11950" s="14" t="s">
        <v>537</v>
      </c>
      <c r="E11950" s="1" t="s">
        <v>181</v>
      </c>
      <c r="F11950" s="1">
        <v>4018</v>
      </c>
      <c r="G11950" s="1" t="s">
        <v>149</v>
      </c>
      <c r="H11950" s="11" t="s">
        <v>7584</v>
      </c>
      <c r="I11950" s="12">
        <v>92</v>
      </c>
      <c r="J11950" s="11" t="s">
        <v>9052</v>
      </c>
      <c r="K11950" s="36" t="s">
        <v>9051</v>
      </c>
      <c r="L11950" s="42" t="s">
        <v>141</v>
      </c>
    </row>
    <row r="11951" spans="1:12">
      <c r="A11951" s="36">
        <v>2018</v>
      </c>
      <c r="B11951" s="14" t="s">
        <v>3311</v>
      </c>
      <c r="C11951" s="9">
        <v>43211</v>
      </c>
      <c r="D11951" s="14" t="s">
        <v>537</v>
      </c>
      <c r="E11951" s="1" t="s">
        <v>148</v>
      </c>
      <c r="F11951" s="1">
        <v>4476</v>
      </c>
      <c r="G11951" s="1" t="s">
        <v>149</v>
      </c>
      <c r="H11951" s="11" t="s">
        <v>7584</v>
      </c>
      <c r="I11951" s="12">
        <v>33</v>
      </c>
      <c r="J11951" s="11" t="s">
        <v>9053</v>
      </c>
      <c r="K11951" s="36" t="s">
        <v>9042</v>
      </c>
      <c r="L11951" s="42" t="s">
        <v>141</v>
      </c>
    </row>
    <row r="11952" spans="1:12">
      <c r="A11952" s="36">
        <v>2018</v>
      </c>
      <c r="B11952" s="14" t="s">
        <v>3311</v>
      </c>
      <c r="C11952" s="9">
        <v>43214</v>
      </c>
      <c r="D11952" s="14" t="s">
        <v>537</v>
      </c>
      <c r="E11952" s="1" t="s">
        <v>148</v>
      </c>
      <c r="F11952" s="1">
        <v>4477</v>
      </c>
      <c r="G11952" s="1" t="s">
        <v>149</v>
      </c>
      <c r="H11952" s="11" t="s">
        <v>7584</v>
      </c>
      <c r="I11952" s="12">
        <v>26</v>
      </c>
      <c r="J11952" s="11" t="s">
        <v>9054</v>
      </c>
      <c r="K11952" s="36" t="s">
        <v>9055</v>
      </c>
      <c r="L11952" s="42" t="s">
        <v>141</v>
      </c>
    </row>
    <row r="11953" spans="1:12">
      <c r="A11953" s="36">
        <v>2018</v>
      </c>
      <c r="B11953" s="14" t="s">
        <v>3311</v>
      </c>
      <c r="C11953" s="9">
        <v>43215</v>
      </c>
      <c r="D11953" s="14" t="s">
        <v>537</v>
      </c>
      <c r="E11953" s="1" t="s">
        <v>148</v>
      </c>
      <c r="F11953" s="1">
        <v>4475</v>
      </c>
      <c r="G11953" s="1" t="s">
        <v>149</v>
      </c>
      <c r="H11953" s="11" t="s">
        <v>7584</v>
      </c>
      <c r="I11953" s="12">
        <v>39</v>
      </c>
      <c r="J11953" s="11" t="s">
        <v>9056</v>
      </c>
      <c r="K11953" s="36" t="s">
        <v>9040</v>
      </c>
      <c r="L11953" s="42" t="s">
        <v>141</v>
      </c>
    </row>
    <row r="11954" spans="1:12">
      <c r="A11954" s="36">
        <v>2018</v>
      </c>
      <c r="B11954" s="14" t="s">
        <v>3311</v>
      </c>
      <c r="C11954" s="9">
        <v>43199</v>
      </c>
      <c r="D11954" s="14" t="s">
        <v>537</v>
      </c>
      <c r="E11954" s="1" t="s">
        <v>148</v>
      </c>
      <c r="F11954" s="1">
        <v>4477</v>
      </c>
      <c r="G11954" s="1" t="s">
        <v>37</v>
      </c>
      <c r="H11954" s="11" t="s">
        <v>1482</v>
      </c>
      <c r="I11954" s="12">
        <v>33</v>
      </c>
      <c r="J11954" s="11" t="s">
        <v>9057</v>
      </c>
      <c r="K11954" s="36" t="s">
        <v>8556</v>
      </c>
      <c r="L11954" s="42" t="s">
        <v>141</v>
      </c>
    </row>
    <row r="11955" spans="1:12">
      <c r="A11955" s="36">
        <v>2018</v>
      </c>
      <c r="B11955" s="14" t="s">
        <v>3311</v>
      </c>
      <c r="C11955" s="9">
        <v>43203</v>
      </c>
      <c r="D11955" s="14" t="s">
        <v>537</v>
      </c>
      <c r="E11955" s="1" t="s">
        <v>308</v>
      </c>
      <c r="F11955" s="1">
        <v>4523</v>
      </c>
      <c r="G11955" s="1" t="s">
        <v>37</v>
      </c>
      <c r="H11955" s="11" t="s">
        <v>1482</v>
      </c>
      <c r="I11955" s="12">
        <v>76</v>
      </c>
      <c r="J11955" s="11" t="s">
        <v>9058</v>
      </c>
      <c r="K11955" s="36"/>
      <c r="L11955" s="42" t="s">
        <v>333</v>
      </c>
    </row>
    <row r="11956" spans="1:12">
      <c r="A11956" s="36">
        <v>2018</v>
      </c>
      <c r="B11956" s="14" t="s">
        <v>3311</v>
      </c>
      <c r="C11956" s="9">
        <v>43204</v>
      </c>
      <c r="D11956" s="14" t="s">
        <v>537</v>
      </c>
      <c r="E11956" s="1" t="s">
        <v>741</v>
      </c>
      <c r="F11956" s="1">
        <v>5733</v>
      </c>
      <c r="G11956" s="1" t="s">
        <v>37</v>
      </c>
      <c r="H11956" s="11" t="s">
        <v>1482</v>
      </c>
      <c r="I11956" s="12">
        <v>101</v>
      </c>
      <c r="J11956" s="11" t="s">
        <v>9059</v>
      </c>
      <c r="K11956" s="36" t="s">
        <v>9060</v>
      </c>
      <c r="L11956" s="42" t="s">
        <v>582</v>
      </c>
    </row>
    <row r="11957" spans="1:12">
      <c r="A11957" s="36">
        <v>2018</v>
      </c>
      <c r="B11957" s="14" t="s">
        <v>3311</v>
      </c>
      <c r="C11957" s="9">
        <v>43205</v>
      </c>
      <c r="D11957" s="14" t="s">
        <v>537</v>
      </c>
      <c r="E11957" s="1" t="s">
        <v>181</v>
      </c>
      <c r="F11957" s="1">
        <v>4008</v>
      </c>
      <c r="G11957" s="1" t="s">
        <v>37</v>
      </c>
      <c r="H11957" s="11" t="s">
        <v>1482</v>
      </c>
      <c r="I11957" s="12">
        <v>106</v>
      </c>
      <c r="J11957" s="11" t="s">
        <v>9061</v>
      </c>
      <c r="K11957" s="36" t="s">
        <v>9023</v>
      </c>
      <c r="L11957" s="42" t="s">
        <v>141</v>
      </c>
    </row>
    <row r="11958" spans="1:12">
      <c r="A11958" s="36">
        <v>2018</v>
      </c>
      <c r="B11958" s="14" t="s">
        <v>3311</v>
      </c>
      <c r="C11958" s="9">
        <v>43205</v>
      </c>
      <c r="D11958" s="14" t="s">
        <v>537</v>
      </c>
      <c r="E11958" s="1" t="s">
        <v>308</v>
      </c>
      <c r="F11958" s="1">
        <v>4418</v>
      </c>
      <c r="G11958" s="1" t="s">
        <v>37</v>
      </c>
      <c r="H11958" s="11" t="s">
        <v>1482</v>
      </c>
      <c r="I11958" s="12">
        <v>107</v>
      </c>
      <c r="J11958" s="11" t="s">
        <v>9062</v>
      </c>
      <c r="K11958" s="36" t="s">
        <v>8168</v>
      </c>
      <c r="L11958" s="42" t="s">
        <v>141</v>
      </c>
    </row>
    <row r="11959" spans="1:12">
      <c r="A11959" s="36">
        <v>2018</v>
      </c>
      <c r="B11959" s="14" t="s">
        <v>3311</v>
      </c>
      <c r="C11959" s="9">
        <v>43206</v>
      </c>
      <c r="D11959" s="14" t="s">
        <v>537</v>
      </c>
      <c r="E11959" s="1" t="s">
        <v>308</v>
      </c>
      <c r="F11959" s="1">
        <v>4403</v>
      </c>
      <c r="G11959" s="1" t="s">
        <v>37</v>
      </c>
      <c r="H11959" s="11" t="s">
        <v>1482</v>
      </c>
      <c r="I11959" s="12">
        <v>122</v>
      </c>
      <c r="J11959" s="11" t="s">
        <v>9063</v>
      </c>
      <c r="K11959" s="36" t="s">
        <v>9064</v>
      </c>
      <c r="L11959" s="42" t="s">
        <v>333</v>
      </c>
    </row>
    <row r="11960" spans="1:12">
      <c r="A11960" s="36">
        <v>2018</v>
      </c>
      <c r="B11960" s="14" t="s">
        <v>3311</v>
      </c>
      <c r="C11960" s="9">
        <v>43209</v>
      </c>
      <c r="D11960" s="14" t="s">
        <v>537</v>
      </c>
      <c r="E11960" s="1" t="s">
        <v>345</v>
      </c>
      <c r="F11960" s="1">
        <v>1667</v>
      </c>
      <c r="G11960" s="1" t="s">
        <v>37</v>
      </c>
      <c r="H11960" s="11" t="s">
        <v>1482</v>
      </c>
      <c r="I11960" s="12">
        <v>538</v>
      </c>
      <c r="J11960" s="11" t="s">
        <v>9065</v>
      </c>
      <c r="K11960" s="36" t="s">
        <v>9066</v>
      </c>
      <c r="L11960" s="42" t="s">
        <v>333</v>
      </c>
    </row>
    <row r="11961" spans="1:12">
      <c r="A11961" s="36">
        <v>2018</v>
      </c>
      <c r="B11961" s="14" t="s">
        <v>3311</v>
      </c>
      <c r="C11961" s="9">
        <v>43209</v>
      </c>
      <c r="D11961" s="14" t="s">
        <v>537</v>
      </c>
      <c r="E11961" s="1" t="s">
        <v>308</v>
      </c>
      <c r="F11961" s="1">
        <v>4425</v>
      </c>
      <c r="G11961" s="1" t="s">
        <v>37</v>
      </c>
      <c r="H11961" s="11" t="s">
        <v>1482</v>
      </c>
      <c r="I11961" s="12">
        <v>120</v>
      </c>
      <c r="J11961" s="11" t="s">
        <v>9067</v>
      </c>
      <c r="K11961" s="36" t="s">
        <v>9068</v>
      </c>
      <c r="L11961" s="42" t="s">
        <v>333</v>
      </c>
    </row>
    <row r="11962" spans="1:12">
      <c r="A11962" s="36">
        <v>2018</v>
      </c>
      <c r="B11962" s="14" t="s">
        <v>3311</v>
      </c>
      <c r="C11962" s="9">
        <v>43210</v>
      </c>
      <c r="D11962" s="14" t="s">
        <v>537</v>
      </c>
      <c r="E11962" s="1" t="s">
        <v>308</v>
      </c>
      <c r="F11962" s="1">
        <v>4403</v>
      </c>
      <c r="G11962" s="1" t="s">
        <v>37</v>
      </c>
      <c r="H11962" s="11" t="s">
        <v>1482</v>
      </c>
      <c r="I11962" s="12">
        <v>134</v>
      </c>
      <c r="J11962" s="11" t="s">
        <v>9069</v>
      </c>
      <c r="K11962" s="36" t="s">
        <v>8891</v>
      </c>
      <c r="L11962" s="42" t="s">
        <v>333</v>
      </c>
    </row>
    <row r="11963" spans="1:12">
      <c r="A11963" s="36">
        <v>2018</v>
      </c>
      <c r="B11963" s="14" t="s">
        <v>3311</v>
      </c>
      <c r="C11963" s="9">
        <v>43210</v>
      </c>
      <c r="D11963" s="14" t="s">
        <v>537</v>
      </c>
      <c r="E11963" s="1" t="s">
        <v>578</v>
      </c>
      <c r="F11963" s="1" t="s">
        <v>2114</v>
      </c>
      <c r="G11963" s="1" t="s">
        <v>37</v>
      </c>
      <c r="H11963" s="11" t="s">
        <v>1482</v>
      </c>
      <c r="I11963" s="12">
        <v>136</v>
      </c>
      <c r="J11963" s="11" t="s">
        <v>9070</v>
      </c>
      <c r="K11963" s="36" t="s">
        <v>9071</v>
      </c>
      <c r="L11963" s="42" t="s">
        <v>582</v>
      </c>
    </row>
    <row r="11964" spans="1:12">
      <c r="A11964" s="36">
        <v>2018</v>
      </c>
      <c r="B11964" s="14" t="s">
        <v>3311</v>
      </c>
      <c r="C11964" s="9">
        <v>43211</v>
      </c>
      <c r="D11964" s="14" t="s">
        <v>537</v>
      </c>
      <c r="E11964" s="1" t="s">
        <v>308</v>
      </c>
      <c r="F11964" s="1">
        <v>4403</v>
      </c>
      <c r="G11964" s="1" t="s">
        <v>37</v>
      </c>
      <c r="H11964" s="11" t="s">
        <v>1482</v>
      </c>
      <c r="I11964" s="12">
        <v>84</v>
      </c>
      <c r="J11964" s="11" t="s">
        <v>9072</v>
      </c>
      <c r="K11964" s="36" t="s">
        <v>8891</v>
      </c>
      <c r="L11964" s="42" t="s">
        <v>333</v>
      </c>
    </row>
    <row r="11965" spans="1:12">
      <c r="A11965" s="36">
        <v>2018</v>
      </c>
      <c r="B11965" s="14" t="s">
        <v>3311</v>
      </c>
      <c r="C11965" s="9">
        <v>43211</v>
      </c>
      <c r="D11965" s="14" t="s">
        <v>537</v>
      </c>
      <c r="E11965" s="1" t="s">
        <v>578</v>
      </c>
      <c r="F11965" s="1" t="s">
        <v>2114</v>
      </c>
      <c r="G11965" s="1" t="s">
        <v>37</v>
      </c>
      <c r="H11965" s="11" t="s">
        <v>1482</v>
      </c>
      <c r="I11965" s="12">
        <v>153</v>
      </c>
      <c r="J11965" s="11" t="s">
        <v>9073</v>
      </c>
      <c r="K11965" s="36" t="s">
        <v>9071</v>
      </c>
      <c r="L11965" s="42" t="s">
        <v>582</v>
      </c>
    </row>
    <row r="11966" spans="1:12">
      <c r="A11966" s="36">
        <v>2018</v>
      </c>
      <c r="B11966" s="14" t="s">
        <v>3311</v>
      </c>
      <c r="C11966" s="9">
        <v>43212</v>
      </c>
      <c r="D11966" s="14" t="s">
        <v>537</v>
      </c>
      <c r="E11966" s="1" t="s">
        <v>148</v>
      </c>
      <c r="F11966" s="1">
        <v>4476</v>
      </c>
      <c r="G11966" s="1" t="s">
        <v>37</v>
      </c>
      <c r="H11966" s="11" t="s">
        <v>1482</v>
      </c>
      <c r="I11966" s="12">
        <v>20</v>
      </c>
      <c r="J11966" s="11" t="s">
        <v>9074</v>
      </c>
      <c r="K11966" s="36" t="s">
        <v>9040</v>
      </c>
      <c r="L11966" s="42" t="s">
        <v>141</v>
      </c>
    </row>
    <row r="11967" spans="1:12">
      <c r="A11967" s="36">
        <v>2018</v>
      </c>
      <c r="B11967" s="14" t="s">
        <v>3311</v>
      </c>
      <c r="C11967" s="9">
        <v>43212</v>
      </c>
      <c r="D11967" s="14" t="s">
        <v>537</v>
      </c>
      <c r="E11967" s="1" t="s">
        <v>148</v>
      </c>
      <c r="F11967" s="1">
        <v>4475</v>
      </c>
      <c r="G11967" s="1" t="s">
        <v>37</v>
      </c>
      <c r="H11967" s="11" t="s">
        <v>1482</v>
      </c>
      <c r="I11967" s="12">
        <v>22</v>
      </c>
      <c r="J11967" s="11" t="s">
        <v>9075</v>
      </c>
      <c r="K11967" s="36" t="s">
        <v>9042</v>
      </c>
      <c r="L11967" s="42" t="s">
        <v>141</v>
      </c>
    </row>
    <row r="11968" spans="1:12">
      <c r="A11968" s="36">
        <v>2018</v>
      </c>
      <c r="B11968" s="14" t="s">
        <v>3311</v>
      </c>
      <c r="C11968" s="9">
        <v>43196</v>
      </c>
      <c r="D11968" s="14" t="s">
        <v>537</v>
      </c>
      <c r="E11968" s="1" t="s">
        <v>308</v>
      </c>
      <c r="F11968" s="1">
        <v>4422</v>
      </c>
      <c r="G11968" s="1" t="s">
        <v>8925</v>
      </c>
      <c r="H11968" s="1" t="s">
        <v>2503</v>
      </c>
      <c r="I11968" s="12">
        <v>126.3</v>
      </c>
      <c r="J11968" s="11" t="s">
        <v>9076</v>
      </c>
      <c r="K11968" s="36" t="s">
        <v>8148</v>
      </c>
      <c r="L11968" s="42" t="s">
        <v>141</v>
      </c>
    </row>
    <row r="11969" spans="1:12">
      <c r="A11969" s="36">
        <v>2018</v>
      </c>
      <c r="B11969" s="14" t="s">
        <v>3311</v>
      </c>
      <c r="C11969" s="9">
        <v>43196</v>
      </c>
      <c r="D11969" s="14" t="s">
        <v>537</v>
      </c>
      <c r="E11969" s="1" t="s">
        <v>308</v>
      </c>
      <c r="F11969" s="1">
        <v>4422</v>
      </c>
      <c r="G11969" s="1" t="s">
        <v>8925</v>
      </c>
      <c r="H11969" s="1" t="s">
        <v>2503</v>
      </c>
      <c r="I11969" s="12">
        <v>70.8</v>
      </c>
      <c r="J11969" s="11" t="s">
        <v>9077</v>
      </c>
      <c r="K11969" s="36" t="s">
        <v>8148</v>
      </c>
      <c r="L11969" s="42" t="s">
        <v>141</v>
      </c>
    </row>
    <row r="11970" spans="1:12">
      <c r="A11970" s="36">
        <v>2018</v>
      </c>
      <c r="B11970" s="14" t="s">
        <v>3311</v>
      </c>
      <c r="C11970" s="9">
        <v>43199</v>
      </c>
      <c r="D11970" s="14" t="s">
        <v>537</v>
      </c>
      <c r="E11970" s="1" t="s">
        <v>148</v>
      </c>
      <c r="F11970" s="1">
        <v>4477</v>
      </c>
      <c r="G11970" s="1" t="s">
        <v>8925</v>
      </c>
      <c r="H11970" s="1" t="s">
        <v>2503</v>
      </c>
      <c r="I11970" s="12">
        <v>31.1</v>
      </c>
      <c r="J11970" s="11" t="s">
        <v>9078</v>
      </c>
      <c r="K11970" s="36" t="s">
        <v>8556</v>
      </c>
      <c r="L11970" s="42" t="s">
        <v>141</v>
      </c>
    </row>
    <row r="11971" spans="1:12">
      <c r="A11971" s="36">
        <v>2018</v>
      </c>
      <c r="B11971" s="14" t="s">
        <v>3311</v>
      </c>
      <c r="C11971" s="9">
        <v>43200</v>
      </c>
      <c r="D11971" s="14" t="s">
        <v>537</v>
      </c>
      <c r="E11971" s="1" t="s">
        <v>308</v>
      </c>
      <c r="F11971" s="1">
        <v>4420</v>
      </c>
      <c r="G11971" s="1" t="s">
        <v>269</v>
      </c>
      <c r="H11971" s="1" t="s">
        <v>183</v>
      </c>
      <c r="I11971" s="12">
        <v>100</v>
      </c>
      <c r="J11971" s="11" t="s">
        <v>9079</v>
      </c>
      <c r="K11971" s="36" t="s">
        <v>8613</v>
      </c>
      <c r="L11971" s="42" t="s">
        <v>141</v>
      </c>
    </row>
    <row r="11972" spans="1:12">
      <c r="A11972" s="36">
        <v>2018</v>
      </c>
      <c r="B11972" s="14" t="s">
        <v>3311</v>
      </c>
      <c r="C11972" s="9">
        <v>43201</v>
      </c>
      <c r="D11972" s="14" t="s">
        <v>537</v>
      </c>
      <c r="E11972" s="1" t="s">
        <v>308</v>
      </c>
      <c r="F11972" s="1">
        <v>4420</v>
      </c>
      <c r="G11972" s="1" t="s">
        <v>269</v>
      </c>
      <c r="H11972" s="1" t="s">
        <v>183</v>
      </c>
      <c r="I11972" s="12">
        <v>93</v>
      </c>
      <c r="J11972" s="11" t="s">
        <v>9080</v>
      </c>
      <c r="K11972" s="36" t="s">
        <v>8613</v>
      </c>
      <c r="L11972" s="42" t="s">
        <v>141</v>
      </c>
    </row>
    <row r="11973" spans="1:12">
      <c r="A11973" s="36">
        <v>2018</v>
      </c>
      <c r="B11973" s="14" t="s">
        <v>3311</v>
      </c>
      <c r="C11973" s="9">
        <v>43192</v>
      </c>
      <c r="D11973" s="14" t="s">
        <v>537</v>
      </c>
      <c r="E11973" s="1" t="s">
        <v>308</v>
      </c>
      <c r="F11973" s="1">
        <v>4525</v>
      </c>
      <c r="G11973" s="1" t="s">
        <v>269</v>
      </c>
      <c r="H11973" s="11" t="s">
        <v>2133</v>
      </c>
      <c r="I11973" s="12">
        <v>43</v>
      </c>
      <c r="J11973" s="11" t="s">
        <v>9081</v>
      </c>
      <c r="K11973" s="36" t="s">
        <v>8615</v>
      </c>
      <c r="L11973" s="42" t="s">
        <v>141</v>
      </c>
    </row>
    <row r="11974" spans="1:12">
      <c r="A11974" s="36">
        <v>2018</v>
      </c>
      <c r="B11974" s="14" t="s">
        <v>3311</v>
      </c>
      <c r="C11974" s="9">
        <v>43193</v>
      </c>
      <c r="D11974" s="14" t="s">
        <v>537</v>
      </c>
      <c r="E11974" s="1" t="s">
        <v>308</v>
      </c>
      <c r="F11974" s="1">
        <v>4525</v>
      </c>
      <c r="G11974" s="1" t="s">
        <v>269</v>
      </c>
      <c r="H11974" s="11" t="s">
        <v>2133</v>
      </c>
      <c r="I11974" s="12">
        <v>59</v>
      </c>
      <c r="J11974" s="11" t="s">
        <v>9082</v>
      </c>
      <c r="K11974" s="36" t="s">
        <v>8615</v>
      </c>
      <c r="L11974" s="42" t="s">
        <v>141</v>
      </c>
    </row>
    <row r="11975" spans="1:12">
      <c r="A11975" s="36">
        <v>2018</v>
      </c>
      <c r="B11975" s="14" t="s">
        <v>3311</v>
      </c>
      <c r="C11975" s="9">
        <v>43195</v>
      </c>
      <c r="D11975" s="14" t="s">
        <v>537</v>
      </c>
      <c r="E11975" s="1" t="s">
        <v>308</v>
      </c>
      <c r="F11975" s="1">
        <v>4525</v>
      </c>
      <c r="G11975" s="1" t="s">
        <v>269</v>
      </c>
      <c r="H11975" s="11" t="s">
        <v>2133</v>
      </c>
      <c r="I11975" s="12">
        <v>50</v>
      </c>
      <c r="J11975" s="11" t="s">
        <v>9083</v>
      </c>
      <c r="K11975" s="36" t="s">
        <v>8615</v>
      </c>
      <c r="L11975" s="42" t="s">
        <v>141</v>
      </c>
    </row>
    <row r="11976" spans="1:12">
      <c r="A11976" s="36">
        <v>2018</v>
      </c>
      <c r="B11976" s="14" t="s">
        <v>3311</v>
      </c>
      <c r="C11976" s="9">
        <v>43195</v>
      </c>
      <c r="D11976" s="14" t="s">
        <v>537</v>
      </c>
      <c r="E11976" s="1" t="s">
        <v>308</v>
      </c>
      <c r="F11976" s="1">
        <v>4525</v>
      </c>
      <c r="G11976" s="1" t="s">
        <v>269</v>
      </c>
      <c r="H11976" s="1" t="s">
        <v>270</v>
      </c>
      <c r="I11976" s="12">
        <v>120.4</v>
      </c>
      <c r="J11976" s="11" t="s">
        <v>9084</v>
      </c>
      <c r="K11976" s="36" t="s">
        <v>9085</v>
      </c>
      <c r="L11976" s="42" t="s">
        <v>141</v>
      </c>
    </row>
    <row r="11977" spans="1:12">
      <c r="A11977" s="36">
        <v>2018</v>
      </c>
      <c r="B11977" s="14" t="s">
        <v>3311</v>
      </c>
      <c r="C11977" s="9">
        <v>43196</v>
      </c>
      <c r="D11977" s="14" t="s">
        <v>537</v>
      </c>
      <c r="E11977" s="1" t="s">
        <v>308</v>
      </c>
      <c r="F11977" s="1">
        <v>4525</v>
      </c>
      <c r="G11977" s="1" t="s">
        <v>269</v>
      </c>
      <c r="H11977" s="1" t="s">
        <v>270</v>
      </c>
      <c r="I11977" s="12">
        <v>124</v>
      </c>
      <c r="J11977" s="11" t="s">
        <v>9086</v>
      </c>
      <c r="K11977" s="36" t="s">
        <v>8615</v>
      </c>
      <c r="L11977" s="42" t="s">
        <v>141</v>
      </c>
    </row>
    <row r="11978" spans="1:12">
      <c r="A11978" s="36">
        <v>2018</v>
      </c>
      <c r="B11978" s="14" t="s">
        <v>3311</v>
      </c>
      <c r="C11978" s="9">
        <v>43197</v>
      </c>
      <c r="D11978" s="14" t="s">
        <v>537</v>
      </c>
      <c r="E11978" s="1" t="s">
        <v>13</v>
      </c>
      <c r="F11978" s="1">
        <v>5069</v>
      </c>
      <c r="G11978" s="1" t="s">
        <v>269</v>
      </c>
      <c r="H11978" s="1" t="s">
        <v>270</v>
      </c>
      <c r="I11978" s="12">
        <v>32.700000000000003</v>
      </c>
      <c r="J11978" s="11" t="s">
        <v>9087</v>
      </c>
      <c r="K11978" s="36" t="s">
        <v>8591</v>
      </c>
      <c r="L11978" s="42" t="s">
        <v>141</v>
      </c>
    </row>
    <row r="11979" spans="1:12">
      <c r="A11979" s="36">
        <v>2018</v>
      </c>
      <c r="B11979" s="14" t="s">
        <v>3311</v>
      </c>
      <c r="C11979" s="9">
        <v>43197</v>
      </c>
      <c r="D11979" s="14" t="s">
        <v>537</v>
      </c>
      <c r="E11979" s="1" t="s">
        <v>308</v>
      </c>
      <c r="F11979" s="1">
        <v>4525</v>
      </c>
      <c r="G11979" s="1" t="s">
        <v>269</v>
      </c>
      <c r="H11979" s="1" t="s">
        <v>270</v>
      </c>
      <c r="I11979" s="12">
        <v>184.2</v>
      </c>
      <c r="J11979" s="11" t="s">
        <v>9088</v>
      </c>
      <c r="K11979" s="36" t="s">
        <v>8172</v>
      </c>
      <c r="L11979" s="42" t="s">
        <v>141</v>
      </c>
    </row>
    <row r="11980" spans="1:12">
      <c r="A11980" s="36">
        <v>2018</v>
      </c>
      <c r="B11980" s="14" t="s">
        <v>3311</v>
      </c>
      <c r="C11980" s="9">
        <v>43201</v>
      </c>
      <c r="D11980" s="14" t="s">
        <v>537</v>
      </c>
      <c r="E11980" s="1" t="s">
        <v>308</v>
      </c>
      <c r="F11980" s="1">
        <v>4525</v>
      </c>
      <c r="G11980" s="1" t="s">
        <v>269</v>
      </c>
      <c r="H11980" s="1" t="s">
        <v>270</v>
      </c>
      <c r="I11980" s="12">
        <v>164.6</v>
      </c>
      <c r="J11980" s="11" t="s">
        <v>9089</v>
      </c>
      <c r="K11980" s="36" t="s">
        <v>8172</v>
      </c>
      <c r="L11980" s="42" t="s">
        <v>141</v>
      </c>
    </row>
    <row r="11981" spans="1:12">
      <c r="A11981" s="36">
        <v>2018</v>
      </c>
      <c r="B11981" s="14" t="s">
        <v>3311</v>
      </c>
      <c r="C11981" s="9">
        <v>43203</v>
      </c>
      <c r="D11981" s="14" t="s">
        <v>537</v>
      </c>
      <c r="E11981" s="1" t="s">
        <v>308</v>
      </c>
      <c r="F11981" s="1">
        <v>4525</v>
      </c>
      <c r="G11981" s="1" t="s">
        <v>269</v>
      </c>
      <c r="H11981" s="1" t="s">
        <v>270</v>
      </c>
      <c r="I11981" s="12">
        <v>142.5</v>
      </c>
      <c r="J11981" s="11" t="s">
        <v>9090</v>
      </c>
      <c r="K11981" s="36" t="s">
        <v>8172</v>
      </c>
      <c r="L11981" s="42" t="s">
        <v>141</v>
      </c>
    </row>
    <row r="11982" spans="1:12">
      <c r="A11982" s="36">
        <v>2018</v>
      </c>
      <c r="B11982" s="14" t="s">
        <v>3311</v>
      </c>
      <c r="C11982" s="9">
        <v>43203</v>
      </c>
      <c r="D11982" s="14" t="s">
        <v>537</v>
      </c>
      <c r="E11982" s="1" t="s">
        <v>308</v>
      </c>
      <c r="F11982" s="1">
        <v>4525</v>
      </c>
      <c r="G11982" s="1" t="s">
        <v>269</v>
      </c>
      <c r="H11982" s="1" t="s">
        <v>270</v>
      </c>
      <c r="I11982" s="12">
        <v>132.69999999999999</v>
      </c>
      <c r="J11982" s="11" t="s">
        <v>9091</v>
      </c>
      <c r="K11982" s="36" t="s">
        <v>8172</v>
      </c>
      <c r="L11982" s="42" t="s">
        <v>141</v>
      </c>
    </row>
    <row r="11983" spans="1:12">
      <c r="A11983" s="36">
        <v>2018</v>
      </c>
      <c r="B11983" s="14" t="s">
        <v>3311</v>
      </c>
      <c r="C11983" s="9">
        <v>43203</v>
      </c>
      <c r="D11983" s="14" t="s">
        <v>537</v>
      </c>
      <c r="E11983" s="1" t="s">
        <v>308</v>
      </c>
      <c r="F11983" s="1">
        <v>4525</v>
      </c>
      <c r="G11983" s="1" t="s">
        <v>269</v>
      </c>
      <c r="H11983" s="1" t="s">
        <v>270</v>
      </c>
      <c r="I11983" s="12">
        <v>79.099999999999994</v>
      </c>
      <c r="J11983" s="11" t="s">
        <v>9092</v>
      </c>
      <c r="K11983" s="36" t="s">
        <v>8172</v>
      </c>
      <c r="L11983" s="42" t="s">
        <v>141</v>
      </c>
    </row>
    <row r="11984" spans="1:12">
      <c r="A11984" s="36">
        <v>2018</v>
      </c>
      <c r="B11984" s="14" t="s">
        <v>3311</v>
      </c>
      <c r="C11984" s="9">
        <v>43204</v>
      </c>
      <c r="D11984" s="14" t="s">
        <v>537</v>
      </c>
      <c r="E11984" s="1" t="s">
        <v>308</v>
      </c>
      <c r="F11984" s="1">
        <v>4525</v>
      </c>
      <c r="G11984" s="1" t="s">
        <v>269</v>
      </c>
      <c r="H11984" s="1" t="s">
        <v>270</v>
      </c>
      <c r="I11984" s="12">
        <v>89.6</v>
      </c>
      <c r="J11984" s="11" t="s">
        <v>9093</v>
      </c>
      <c r="K11984" s="36" t="s">
        <v>8172</v>
      </c>
      <c r="L11984" s="42" t="s">
        <v>141</v>
      </c>
    </row>
    <row r="11985" spans="1:12">
      <c r="A11985" s="36">
        <v>2018</v>
      </c>
      <c r="B11985" s="14" t="s">
        <v>3311</v>
      </c>
      <c r="C11985" s="9">
        <v>43208</v>
      </c>
      <c r="D11985" s="14" t="s">
        <v>537</v>
      </c>
      <c r="E11985" s="1" t="s">
        <v>308</v>
      </c>
      <c r="F11985" s="1">
        <v>4525</v>
      </c>
      <c r="G11985" s="1" t="s">
        <v>269</v>
      </c>
      <c r="H11985" s="1" t="s">
        <v>270</v>
      </c>
      <c r="I11985" s="12">
        <v>196.9</v>
      </c>
      <c r="J11985" s="11" t="s">
        <v>9094</v>
      </c>
      <c r="K11985" s="36" t="s">
        <v>8172</v>
      </c>
      <c r="L11985" s="42" t="s">
        <v>141</v>
      </c>
    </row>
    <row r="11986" spans="1:12">
      <c r="A11986" s="36">
        <v>2018</v>
      </c>
      <c r="B11986" s="14" t="s">
        <v>3311</v>
      </c>
      <c r="C11986" s="9">
        <v>43208</v>
      </c>
      <c r="D11986" s="14" t="s">
        <v>537</v>
      </c>
      <c r="E11986" s="1" t="s">
        <v>308</v>
      </c>
      <c r="F11986" s="1">
        <v>4525</v>
      </c>
      <c r="G11986" s="1" t="s">
        <v>269</v>
      </c>
      <c r="H11986" s="1" t="s">
        <v>270</v>
      </c>
      <c r="I11986" s="12">
        <v>135.19999999999999</v>
      </c>
      <c r="J11986" s="11" t="s">
        <v>9095</v>
      </c>
      <c r="K11986" s="36" t="s">
        <v>9096</v>
      </c>
      <c r="L11986" s="42" t="s">
        <v>141</v>
      </c>
    </row>
    <row r="11987" spans="1:12">
      <c r="A11987" s="36">
        <v>2018</v>
      </c>
      <c r="B11987" s="14" t="s">
        <v>3311</v>
      </c>
      <c r="C11987" s="9">
        <v>43214</v>
      </c>
      <c r="D11987" s="14" t="s">
        <v>537</v>
      </c>
      <c r="E11987" s="1" t="s">
        <v>308</v>
      </c>
      <c r="F11987" s="1">
        <v>4525</v>
      </c>
      <c r="G11987" s="1" t="s">
        <v>269</v>
      </c>
      <c r="H11987" s="1" t="s">
        <v>270</v>
      </c>
      <c r="I11987" s="12">
        <v>97.1</v>
      </c>
      <c r="J11987" s="11" t="s">
        <v>9097</v>
      </c>
      <c r="K11987" s="36" t="s">
        <v>9096</v>
      </c>
      <c r="L11987" s="42" t="s">
        <v>141</v>
      </c>
    </row>
    <row r="11988" spans="1:12">
      <c r="A11988" s="36">
        <v>2018</v>
      </c>
      <c r="B11988" s="14" t="s">
        <v>3311</v>
      </c>
      <c r="C11988" s="9">
        <v>43215</v>
      </c>
      <c r="D11988" s="14" t="s">
        <v>537</v>
      </c>
      <c r="E11988" s="1" t="s">
        <v>308</v>
      </c>
      <c r="F11988" s="1">
        <v>4525</v>
      </c>
      <c r="G11988" s="1" t="s">
        <v>269</v>
      </c>
      <c r="H11988" s="1" t="s">
        <v>270</v>
      </c>
      <c r="I11988" s="12">
        <v>47.6</v>
      </c>
      <c r="J11988" s="11" t="s">
        <v>9098</v>
      </c>
      <c r="K11988" s="36" t="s">
        <v>9096</v>
      </c>
      <c r="L11988" s="42" t="s">
        <v>141</v>
      </c>
    </row>
    <row r="11989" spans="1:12">
      <c r="A11989" s="36">
        <v>2018</v>
      </c>
      <c r="B11989" s="14" t="s">
        <v>3311</v>
      </c>
      <c r="C11989" s="9">
        <v>43219</v>
      </c>
      <c r="D11989" s="14" t="s">
        <v>537</v>
      </c>
      <c r="E11989" s="1" t="s">
        <v>308</v>
      </c>
      <c r="F11989" s="1">
        <v>4525</v>
      </c>
      <c r="G11989" s="1" t="s">
        <v>269</v>
      </c>
      <c r="H11989" s="1" t="s">
        <v>270</v>
      </c>
      <c r="I11989" s="12">
        <v>104.3</v>
      </c>
      <c r="J11989" s="11" t="s">
        <v>9099</v>
      </c>
      <c r="K11989" s="36" t="s">
        <v>9096</v>
      </c>
      <c r="L11989" s="42" t="s">
        <v>141</v>
      </c>
    </row>
    <row r="11990" spans="1:12">
      <c r="A11990" s="36">
        <v>2018</v>
      </c>
      <c r="B11990" s="14" t="s">
        <v>3311</v>
      </c>
      <c r="C11990" s="9">
        <v>43220</v>
      </c>
      <c r="D11990" s="14" t="s">
        <v>537</v>
      </c>
      <c r="E11990" s="1" t="s">
        <v>308</v>
      </c>
      <c r="F11990" s="1">
        <v>4525</v>
      </c>
      <c r="G11990" s="1" t="s">
        <v>269</v>
      </c>
      <c r="H11990" s="1" t="s">
        <v>270</v>
      </c>
      <c r="I11990" s="12">
        <v>171.5</v>
      </c>
      <c r="J11990" s="11" t="s">
        <v>9100</v>
      </c>
      <c r="K11990" s="36" t="s">
        <v>9096</v>
      </c>
      <c r="L11990" s="42" t="s">
        <v>141</v>
      </c>
    </row>
    <row r="11991" spans="1:12">
      <c r="A11991" s="36">
        <v>2018</v>
      </c>
      <c r="B11991" s="14" t="s">
        <v>3311</v>
      </c>
      <c r="C11991" s="9">
        <v>43206</v>
      </c>
      <c r="D11991" s="14" t="s">
        <v>537</v>
      </c>
      <c r="E11991" s="1" t="s">
        <v>308</v>
      </c>
      <c r="F11991" s="1">
        <v>4420</v>
      </c>
      <c r="G11991" s="1" t="s">
        <v>269</v>
      </c>
      <c r="H11991" s="1" t="s">
        <v>287</v>
      </c>
      <c r="I11991" s="12">
        <v>106</v>
      </c>
      <c r="J11991" s="11" t="s">
        <v>9101</v>
      </c>
      <c r="K11991" s="36" t="s">
        <v>9022</v>
      </c>
      <c r="L11991" s="42" t="s">
        <v>141</v>
      </c>
    </row>
    <row r="11992" spans="1:12">
      <c r="A11992" s="36">
        <v>2018</v>
      </c>
      <c r="B11992" s="14" t="s">
        <v>3311</v>
      </c>
      <c r="C11992" s="9">
        <v>43215</v>
      </c>
      <c r="D11992" s="14" t="s">
        <v>537</v>
      </c>
      <c r="E11992" s="1" t="s">
        <v>308</v>
      </c>
      <c r="F11992" s="1">
        <v>4420</v>
      </c>
      <c r="G11992" s="1" t="s">
        <v>269</v>
      </c>
      <c r="H11992" s="11" t="s">
        <v>2087</v>
      </c>
      <c r="I11992" s="12">
        <v>64</v>
      </c>
      <c r="J11992" s="11" t="s">
        <v>9102</v>
      </c>
      <c r="K11992" s="36" t="s">
        <v>9022</v>
      </c>
      <c r="L11992" s="42" t="s">
        <v>141</v>
      </c>
    </row>
    <row r="11993" spans="1:12">
      <c r="A11993" s="36">
        <v>2018</v>
      </c>
      <c r="B11993" s="14" t="s">
        <v>3311</v>
      </c>
      <c r="C11993" s="9">
        <v>43197</v>
      </c>
      <c r="D11993" s="14" t="s">
        <v>537</v>
      </c>
      <c r="E11993" s="1" t="s">
        <v>6</v>
      </c>
      <c r="F11993" s="1">
        <v>4133</v>
      </c>
      <c r="G11993" s="1" t="s">
        <v>137</v>
      </c>
      <c r="H11993" s="1" t="s">
        <v>299</v>
      </c>
      <c r="I11993" s="12">
        <v>285</v>
      </c>
      <c r="J11993" s="11">
        <v>1275</v>
      </c>
      <c r="K11993" s="36" t="s">
        <v>7703</v>
      </c>
      <c r="L11993" s="42" t="s">
        <v>273</v>
      </c>
    </row>
    <row r="11994" spans="1:12">
      <c r="A11994" s="36">
        <v>2018</v>
      </c>
      <c r="B11994" s="14" t="s">
        <v>3311</v>
      </c>
      <c r="C11994" s="9">
        <v>43200</v>
      </c>
      <c r="D11994" s="14" t="s">
        <v>537</v>
      </c>
      <c r="E11994" s="1" t="s">
        <v>6</v>
      </c>
      <c r="F11994" s="1">
        <v>4133</v>
      </c>
      <c r="G11994" s="1" t="s">
        <v>137</v>
      </c>
      <c r="H11994" s="1" t="s">
        <v>299</v>
      </c>
      <c r="I11994" s="12">
        <v>222</v>
      </c>
      <c r="J11994" s="11">
        <v>1278</v>
      </c>
      <c r="K11994" s="36" t="s">
        <v>7703</v>
      </c>
      <c r="L11994" s="42" t="s">
        <v>273</v>
      </c>
    </row>
    <row r="11995" spans="1:12">
      <c r="A11995" s="36">
        <v>2018</v>
      </c>
      <c r="B11995" s="14" t="s">
        <v>3311</v>
      </c>
      <c r="C11995" s="9">
        <v>43201</v>
      </c>
      <c r="D11995" s="14" t="s">
        <v>537</v>
      </c>
      <c r="E11995" s="1" t="s">
        <v>6</v>
      </c>
      <c r="F11995" s="1">
        <v>4106</v>
      </c>
      <c r="G11995" s="1" t="s">
        <v>137</v>
      </c>
      <c r="H11995" s="1" t="s">
        <v>299</v>
      </c>
      <c r="I11995" s="12">
        <v>167</v>
      </c>
      <c r="J11995" s="11">
        <v>1280</v>
      </c>
      <c r="K11995" s="36" t="s">
        <v>6317</v>
      </c>
      <c r="L11995" s="42" t="s">
        <v>273</v>
      </c>
    </row>
    <row r="11996" spans="1:12">
      <c r="A11996" s="36">
        <v>2018</v>
      </c>
      <c r="B11996" s="14" t="s">
        <v>3311</v>
      </c>
      <c r="C11996" s="9">
        <v>43201</v>
      </c>
      <c r="D11996" s="14" t="s">
        <v>537</v>
      </c>
      <c r="E11996" s="1" t="s">
        <v>6</v>
      </c>
      <c r="F11996" s="1">
        <v>4106</v>
      </c>
      <c r="G11996" s="1" t="s">
        <v>137</v>
      </c>
      <c r="H11996" s="1" t="s">
        <v>299</v>
      </c>
      <c r="I11996" s="12">
        <v>138</v>
      </c>
      <c r="J11996" s="11">
        <v>1283</v>
      </c>
      <c r="K11996" s="36" t="s">
        <v>6317</v>
      </c>
      <c r="L11996" s="42" t="s">
        <v>273</v>
      </c>
    </row>
    <row r="11997" spans="1:12">
      <c r="A11997" s="36">
        <v>2018</v>
      </c>
      <c r="B11997" s="14" t="s">
        <v>3311</v>
      </c>
      <c r="C11997" s="9">
        <v>43205</v>
      </c>
      <c r="D11997" s="14" t="s">
        <v>537</v>
      </c>
      <c r="E11997" s="1" t="s">
        <v>6</v>
      </c>
      <c r="F11997" s="1">
        <v>4133</v>
      </c>
      <c r="G11997" s="1" t="s">
        <v>137</v>
      </c>
      <c r="H11997" s="1" t="s">
        <v>299</v>
      </c>
      <c r="I11997" s="12">
        <v>216</v>
      </c>
      <c r="J11997" s="11">
        <v>1287</v>
      </c>
      <c r="K11997" s="36" t="s">
        <v>5849</v>
      </c>
      <c r="L11997" s="42" t="s">
        <v>273</v>
      </c>
    </row>
    <row r="11998" spans="1:12">
      <c r="A11998" s="36">
        <v>2018</v>
      </c>
      <c r="B11998" s="14" t="s">
        <v>3311</v>
      </c>
      <c r="C11998" s="9">
        <v>43209</v>
      </c>
      <c r="D11998" s="14" t="s">
        <v>537</v>
      </c>
      <c r="E11998" s="1" t="s">
        <v>6</v>
      </c>
      <c r="F11998" s="1">
        <v>4106</v>
      </c>
      <c r="G11998" s="1" t="s">
        <v>137</v>
      </c>
      <c r="H11998" s="1" t="s">
        <v>551</v>
      </c>
      <c r="I11998" s="12">
        <v>123</v>
      </c>
      <c r="J11998" s="11">
        <v>1300</v>
      </c>
      <c r="K11998" s="36" t="s">
        <v>7741</v>
      </c>
      <c r="L11998" s="42" t="s">
        <v>273</v>
      </c>
    </row>
    <row r="11999" spans="1:12">
      <c r="A11999" s="36">
        <v>2018</v>
      </c>
      <c r="B11999" s="14" t="s">
        <v>3311</v>
      </c>
      <c r="C11999" s="9">
        <v>43216</v>
      </c>
      <c r="D11999" s="14" t="s">
        <v>537</v>
      </c>
      <c r="E11999" s="1" t="s">
        <v>6</v>
      </c>
      <c r="F11999" s="1">
        <v>4133</v>
      </c>
      <c r="G11999" s="1" t="s">
        <v>137</v>
      </c>
      <c r="H11999" s="1" t="s">
        <v>551</v>
      </c>
      <c r="I11999" s="12">
        <v>113</v>
      </c>
      <c r="J11999" s="11">
        <v>1312</v>
      </c>
      <c r="K11999" s="36" t="s">
        <v>5849</v>
      </c>
      <c r="L11999" s="42" t="s">
        <v>273</v>
      </c>
    </row>
    <row r="12000" spans="1:12">
      <c r="A12000" s="36">
        <v>2018</v>
      </c>
      <c r="B12000" s="14" t="s">
        <v>3311</v>
      </c>
      <c r="C12000" s="9">
        <v>43217</v>
      </c>
      <c r="D12000" s="14" t="s">
        <v>537</v>
      </c>
      <c r="E12000" s="1" t="s">
        <v>6</v>
      </c>
      <c r="F12000" s="1">
        <v>4133</v>
      </c>
      <c r="G12000" s="1" t="s">
        <v>137</v>
      </c>
      <c r="H12000" s="1" t="s">
        <v>299</v>
      </c>
      <c r="I12000" s="12">
        <v>90</v>
      </c>
      <c r="J12000" s="11">
        <v>1313</v>
      </c>
      <c r="K12000" s="36" t="s">
        <v>6318</v>
      </c>
      <c r="L12000" s="42" t="s">
        <v>273</v>
      </c>
    </row>
    <row r="12001" spans="1:12">
      <c r="A12001" s="36">
        <v>2018</v>
      </c>
      <c r="B12001" s="14" t="s">
        <v>3311</v>
      </c>
      <c r="C12001" s="9">
        <v>43201</v>
      </c>
      <c r="D12001" s="14" t="s">
        <v>537</v>
      </c>
      <c r="E12001" s="1" t="s">
        <v>6</v>
      </c>
      <c r="F12001" s="1">
        <v>4125</v>
      </c>
      <c r="G12001" s="1" t="s">
        <v>137</v>
      </c>
      <c r="H12001" s="1" t="s">
        <v>138</v>
      </c>
      <c r="I12001" s="12">
        <v>158.80000000000001</v>
      </c>
      <c r="J12001" s="11" t="s">
        <v>9103</v>
      </c>
      <c r="K12001" s="36" t="s">
        <v>7071</v>
      </c>
      <c r="L12001" s="42" t="s">
        <v>9</v>
      </c>
    </row>
    <row r="12002" spans="1:12">
      <c r="A12002" s="36">
        <v>2018</v>
      </c>
      <c r="B12002" s="14" t="s">
        <v>3311</v>
      </c>
      <c r="C12002" s="9">
        <v>43205</v>
      </c>
      <c r="D12002" s="14" t="s">
        <v>537</v>
      </c>
      <c r="E12002" s="1" t="s">
        <v>6</v>
      </c>
      <c r="F12002" s="1">
        <v>4137</v>
      </c>
      <c r="G12002" s="1" t="s">
        <v>137</v>
      </c>
      <c r="H12002" s="1" t="s">
        <v>138</v>
      </c>
      <c r="I12002" s="12">
        <v>162.30000000000001</v>
      </c>
      <c r="J12002" s="11" t="s">
        <v>9104</v>
      </c>
      <c r="K12002" s="36" t="s">
        <v>6320</v>
      </c>
      <c r="L12002" s="42" t="s">
        <v>273</v>
      </c>
    </row>
    <row r="12003" spans="1:12">
      <c r="A12003" s="36">
        <v>2018</v>
      </c>
      <c r="B12003" s="14" t="s">
        <v>3311</v>
      </c>
      <c r="C12003" s="9">
        <v>43206</v>
      </c>
      <c r="D12003" s="14" t="s">
        <v>537</v>
      </c>
      <c r="E12003" s="1" t="s">
        <v>6</v>
      </c>
      <c r="F12003" s="1">
        <v>4137</v>
      </c>
      <c r="G12003" s="1" t="s">
        <v>137</v>
      </c>
      <c r="H12003" s="1" t="s">
        <v>138</v>
      </c>
      <c r="I12003" s="12">
        <v>268.7</v>
      </c>
      <c r="J12003" s="11" t="s">
        <v>9105</v>
      </c>
      <c r="K12003" s="36" t="s">
        <v>6320</v>
      </c>
      <c r="L12003" s="42" t="s">
        <v>273</v>
      </c>
    </row>
    <row r="12004" spans="1:12">
      <c r="A12004" s="36">
        <v>2018</v>
      </c>
      <c r="B12004" s="14" t="s">
        <v>3311</v>
      </c>
      <c r="C12004" s="9">
        <v>43208</v>
      </c>
      <c r="D12004" s="14" t="s">
        <v>537</v>
      </c>
      <c r="E12004" s="1" t="s">
        <v>6</v>
      </c>
      <c r="F12004" s="1">
        <v>4137</v>
      </c>
      <c r="G12004" s="1" t="s">
        <v>137</v>
      </c>
      <c r="H12004" s="1" t="s">
        <v>138</v>
      </c>
      <c r="I12004" s="12">
        <v>111</v>
      </c>
      <c r="J12004" s="11" t="s">
        <v>9106</v>
      </c>
      <c r="K12004" s="36" t="s">
        <v>9107</v>
      </c>
      <c r="L12004" s="42" t="s">
        <v>273</v>
      </c>
    </row>
    <row r="12005" spans="1:12">
      <c r="A12005" s="36">
        <v>2018</v>
      </c>
      <c r="B12005" s="14" t="s">
        <v>3311</v>
      </c>
      <c r="C12005" s="9">
        <v>43213</v>
      </c>
      <c r="D12005" s="14" t="s">
        <v>537</v>
      </c>
      <c r="E12005" s="1" t="s">
        <v>6</v>
      </c>
      <c r="F12005" s="1">
        <v>4125</v>
      </c>
      <c r="G12005" s="1" t="s">
        <v>137</v>
      </c>
      <c r="H12005" s="1" t="s">
        <v>138</v>
      </c>
      <c r="I12005" s="12">
        <v>220.2</v>
      </c>
      <c r="J12005" s="11" t="s">
        <v>9108</v>
      </c>
      <c r="K12005" s="36" t="s">
        <v>9109</v>
      </c>
      <c r="L12005" s="42" t="s">
        <v>9</v>
      </c>
    </row>
    <row r="12006" spans="1:12">
      <c r="A12006" s="36">
        <v>2018</v>
      </c>
      <c r="B12006" s="14" t="s">
        <v>3311</v>
      </c>
      <c r="C12006" s="9">
        <v>43215</v>
      </c>
      <c r="D12006" s="14" t="s">
        <v>537</v>
      </c>
      <c r="E12006" s="1" t="s">
        <v>6</v>
      </c>
      <c r="F12006" s="1">
        <v>4137</v>
      </c>
      <c r="G12006" s="1" t="s">
        <v>137</v>
      </c>
      <c r="H12006" s="1" t="s">
        <v>138</v>
      </c>
      <c r="I12006" s="12">
        <v>81.900000000000006</v>
      </c>
      <c r="J12006" s="11" t="s">
        <v>8883</v>
      </c>
      <c r="K12006" s="36" t="s">
        <v>6329</v>
      </c>
      <c r="L12006" s="42" t="s">
        <v>273</v>
      </c>
    </row>
    <row r="12007" spans="1:12">
      <c r="A12007" s="36">
        <v>2018</v>
      </c>
      <c r="B12007" s="14" t="s">
        <v>3311</v>
      </c>
      <c r="C12007" s="9">
        <v>43203</v>
      </c>
      <c r="D12007" s="14" t="s">
        <v>537</v>
      </c>
      <c r="E12007" s="1" t="s">
        <v>6</v>
      </c>
      <c r="F12007" s="1">
        <v>4120</v>
      </c>
      <c r="G12007" s="1" t="s">
        <v>137</v>
      </c>
      <c r="H12007" s="1" t="s">
        <v>650</v>
      </c>
      <c r="I12007" s="12">
        <v>409</v>
      </c>
      <c r="J12007" s="11">
        <v>3348</v>
      </c>
      <c r="K12007" s="36" t="s">
        <v>1670</v>
      </c>
      <c r="L12007" s="42" t="s">
        <v>273</v>
      </c>
    </row>
    <row r="12008" spans="1:12">
      <c r="A12008" s="36">
        <v>2018</v>
      </c>
      <c r="B12008" s="14" t="s">
        <v>3311</v>
      </c>
      <c r="C12008" s="9">
        <v>43205</v>
      </c>
      <c r="D12008" s="14" t="s">
        <v>537</v>
      </c>
      <c r="E12008" s="1" t="s">
        <v>6</v>
      </c>
      <c r="F12008" s="1">
        <v>4120</v>
      </c>
      <c r="G12008" s="1" t="s">
        <v>137</v>
      </c>
      <c r="H12008" s="1" t="s">
        <v>650</v>
      </c>
      <c r="I12008" s="12">
        <v>351</v>
      </c>
      <c r="J12008" s="11">
        <v>3357</v>
      </c>
      <c r="K12008" s="36" t="s">
        <v>3564</v>
      </c>
      <c r="L12008" s="42" t="s">
        <v>273</v>
      </c>
    </row>
    <row r="12009" spans="1:12">
      <c r="A12009" s="36">
        <v>2018</v>
      </c>
      <c r="B12009" s="14" t="s">
        <v>3311</v>
      </c>
      <c r="C12009" s="9">
        <v>43206</v>
      </c>
      <c r="D12009" s="14" t="s">
        <v>537</v>
      </c>
      <c r="E12009" s="1" t="s">
        <v>6</v>
      </c>
      <c r="F12009" s="1">
        <v>4120</v>
      </c>
      <c r="G12009" s="1" t="s">
        <v>137</v>
      </c>
      <c r="H12009" s="1" t="s">
        <v>650</v>
      </c>
      <c r="I12009" s="12">
        <v>241</v>
      </c>
      <c r="J12009" s="11">
        <v>3366</v>
      </c>
      <c r="K12009" s="36" t="s">
        <v>1670</v>
      </c>
      <c r="L12009" s="42" t="s">
        <v>273</v>
      </c>
    </row>
    <row r="12010" spans="1:12">
      <c r="A12010" s="36">
        <v>2018</v>
      </c>
      <c r="B12010" s="14" t="s">
        <v>3311</v>
      </c>
      <c r="C12010" s="9">
        <v>43218</v>
      </c>
      <c r="D12010" s="14" t="s">
        <v>537</v>
      </c>
      <c r="E12010" s="1" t="s">
        <v>6</v>
      </c>
      <c r="F12010" s="1">
        <v>4106</v>
      </c>
      <c r="G12010" s="1" t="s">
        <v>137</v>
      </c>
      <c r="H12010" s="1" t="s">
        <v>283</v>
      </c>
      <c r="I12010" s="12">
        <v>244</v>
      </c>
      <c r="J12010" s="11">
        <v>3488</v>
      </c>
      <c r="K12010" s="36" t="s">
        <v>8199</v>
      </c>
      <c r="L12010" s="42" t="s">
        <v>273</v>
      </c>
    </row>
    <row r="12011" spans="1:12">
      <c r="A12011" s="36">
        <v>2018</v>
      </c>
      <c r="B12011" s="14" t="s">
        <v>3311</v>
      </c>
      <c r="C12011" s="9">
        <v>43192</v>
      </c>
      <c r="D12011" s="14" t="s">
        <v>537</v>
      </c>
      <c r="E12011" s="1" t="s">
        <v>13</v>
      </c>
      <c r="F12011" s="1">
        <v>5080</v>
      </c>
      <c r="G12011" s="1" t="s">
        <v>510</v>
      </c>
      <c r="H12011" s="11" t="s">
        <v>2087</v>
      </c>
      <c r="I12011" s="12">
        <v>97</v>
      </c>
      <c r="J12011" s="11" t="s">
        <v>9110</v>
      </c>
      <c r="K12011" s="36" t="s">
        <v>28</v>
      </c>
      <c r="L12011" s="42" t="s">
        <v>9</v>
      </c>
    </row>
    <row r="12012" spans="1:12">
      <c r="A12012" s="36">
        <v>2018</v>
      </c>
      <c r="B12012" s="14" t="s">
        <v>3311</v>
      </c>
      <c r="C12012" s="9">
        <v>43191</v>
      </c>
      <c r="D12012" s="14" t="s">
        <v>537</v>
      </c>
      <c r="E12012" s="1" t="s">
        <v>308</v>
      </c>
      <c r="F12012" s="1">
        <v>4524</v>
      </c>
      <c r="G12012" s="1" t="s">
        <v>137</v>
      </c>
      <c r="H12012" s="1" t="s">
        <v>283</v>
      </c>
      <c r="I12012" s="12">
        <v>126</v>
      </c>
      <c r="J12012" s="11" t="s">
        <v>9111</v>
      </c>
      <c r="K12012" s="36" t="s">
        <v>1303</v>
      </c>
      <c r="L12012" s="42" t="s">
        <v>522</v>
      </c>
    </row>
    <row r="12013" spans="1:12">
      <c r="A12013" s="36">
        <v>2018</v>
      </c>
      <c r="B12013" s="14" t="s">
        <v>3311</v>
      </c>
      <c r="C12013" s="9">
        <v>43219</v>
      </c>
      <c r="D12013" s="14" t="s">
        <v>537</v>
      </c>
      <c r="E12013" s="1" t="s">
        <v>6</v>
      </c>
      <c r="F12013" s="1">
        <v>4106</v>
      </c>
      <c r="G12013" s="1" t="s">
        <v>137</v>
      </c>
      <c r="H12013" s="1" t="s">
        <v>283</v>
      </c>
      <c r="I12013" s="12">
        <v>229</v>
      </c>
      <c r="J12013" s="11">
        <v>3497</v>
      </c>
      <c r="K12013" s="36" t="s">
        <v>8199</v>
      </c>
      <c r="L12013" s="42" t="s">
        <v>273</v>
      </c>
    </row>
    <row r="12014" spans="1:12">
      <c r="A12014" s="36">
        <v>2018</v>
      </c>
      <c r="B12014" s="14" t="s">
        <v>3311</v>
      </c>
      <c r="C12014" s="9">
        <v>43197</v>
      </c>
      <c r="D12014" s="14" t="s">
        <v>537</v>
      </c>
      <c r="E12014" s="1" t="s">
        <v>13</v>
      </c>
      <c r="F12014" s="1">
        <v>5055</v>
      </c>
      <c r="G12014" s="1" t="s">
        <v>137</v>
      </c>
      <c r="H12014" s="1" t="s">
        <v>138</v>
      </c>
      <c r="I12014" s="12">
        <v>58</v>
      </c>
      <c r="J12014" s="11">
        <v>3852</v>
      </c>
      <c r="K12014" s="36" t="s">
        <v>6285</v>
      </c>
      <c r="L12014" s="42" t="s">
        <v>273</v>
      </c>
    </row>
    <row r="12015" spans="1:12">
      <c r="A12015" s="36">
        <v>2018</v>
      </c>
      <c r="B12015" s="14" t="s">
        <v>3311</v>
      </c>
      <c r="C12015" s="9">
        <v>43196</v>
      </c>
      <c r="D12015" s="14" t="s">
        <v>537</v>
      </c>
      <c r="E12015" s="1" t="s">
        <v>6</v>
      </c>
      <c r="F12015" s="1">
        <v>4120</v>
      </c>
      <c r="G12015" s="1" t="s">
        <v>137</v>
      </c>
      <c r="H12015" s="1" t="s">
        <v>795</v>
      </c>
      <c r="I12015" s="12">
        <v>167</v>
      </c>
      <c r="J12015" s="11">
        <v>9489</v>
      </c>
      <c r="K12015" s="36" t="s">
        <v>8627</v>
      </c>
      <c r="L12015" s="42" t="s">
        <v>273</v>
      </c>
    </row>
    <row r="12016" spans="1:12">
      <c r="A12016" s="36">
        <v>2018</v>
      </c>
      <c r="B12016" s="14" t="s">
        <v>3311</v>
      </c>
      <c r="C12016" s="9">
        <v>43197</v>
      </c>
      <c r="D12016" s="14" t="s">
        <v>537</v>
      </c>
      <c r="E12016" s="1" t="s">
        <v>6</v>
      </c>
      <c r="F12016" s="1">
        <v>4120</v>
      </c>
      <c r="G12016" s="1" t="s">
        <v>137</v>
      </c>
      <c r="H12016" s="1" t="s">
        <v>795</v>
      </c>
      <c r="I12016" s="12">
        <v>109</v>
      </c>
      <c r="J12016" s="11">
        <v>9491</v>
      </c>
      <c r="K12016" s="36" t="s">
        <v>8627</v>
      </c>
      <c r="L12016" s="42" t="s">
        <v>273</v>
      </c>
    </row>
    <row r="12017" spans="1:12">
      <c r="A12017" s="36">
        <v>2018</v>
      </c>
      <c r="B12017" s="14" t="s">
        <v>3311</v>
      </c>
      <c r="C12017" s="9">
        <v>43197</v>
      </c>
      <c r="D12017" s="14" t="s">
        <v>537</v>
      </c>
      <c r="E12017" s="1" t="s">
        <v>6</v>
      </c>
      <c r="F12017" s="1">
        <v>4120</v>
      </c>
      <c r="G12017" s="1" t="s">
        <v>137</v>
      </c>
      <c r="H12017" s="1" t="s">
        <v>795</v>
      </c>
      <c r="I12017" s="12">
        <v>196</v>
      </c>
      <c r="J12017" s="11">
        <v>9494</v>
      </c>
      <c r="K12017" s="36" t="s">
        <v>8627</v>
      </c>
      <c r="L12017" s="42" t="s">
        <v>273</v>
      </c>
    </row>
    <row r="12018" spans="1:12">
      <c r="A12018" s="36">
        <v>2018</v>
      </c>
      <c r="B12018" s="14" t="s">
        <v>3311</v>
      </c>
      <c r="C12018" s="9">
        <v>43197</v>
      </c>
      <c r="D12018" s="14" t="s">
        <v>537</v>
      </c>
      <c r="E12018" s="1" t="s">
        <v>6</v>
      </c>
      <c r="F12018" s="1">
        <v>4120</v>
      </c>
      <c r="G12018" s="1" t="s">
        <v>137</v>
      </c>
      <c r="H12018" s="1" t="s">
        <v>795</v>
      </c>
      <c r="I12018" s="12">
        <v>94</v>
      </c>
      <c r="J12018" s="11">
        <v>9495</v>
      </c>
      <c r="K12018" s="36" t="s">
        <v>8627</v>
      </c>
      <c r="L12018" s="42" t="s">
        <v>273</v>
      </c>
    </row>
    <row r="12019" spans="1:12">
      <c r="A12019" s="36">
        <v>2018</v>
      </c>
      <c r="B12019" s="14" t="s">
        <v>3311</v>
      </c>
      <c r="C12019" s="9">
        <v>43198</v>
      </c>
      <c r="D12019" s="14" t="s">
        <v>537</v>
      </c>
      <c r="E12019" s="1" t="s">
        <v>6</v>
      </c>
      <c r="F12019" s="1">
        <v>4120</v>
      </c>
      <c r="G12019" s="1" t="s">
        <v>137</v>
      </c>
      <c r="H12019" s="1" t="s">
        <v>795</v>
      </c>
      <c r="I12019" s="12">
        <v>164</v>
      </c>
      <c r="J12019" s="11">
        <v>9502</v>
      </c>
      <c r="K12019" s="36" t="s">
        <v>8627</v>
      </c>
      <c r="L12019" s="42" t="s">
        <v>273</v>
      </c>
    </row>
    <row r="12020" spans="1:12">
      <c r="A12020" s="36">
        <v>2018</v>
      </c>
      <c r="B12020" s="14" t="s">
        <v>3311</v>
      </c>
      <c r="C12020" s="9">
        <v>43198</v>
      </c>
      <c r="D12020" s="14" t="s">
        <v>537</v>
      </c>
      <c r="E12020" s="1" t="s">
        <v>6</v>
      </c>
      <c r="F12020" s="1">
        <v>4120</v>
      </c>
      <c r="G12020" s="1" t="s">
        <v>137</v>
      </c>
      <c r="H12020" s="1" t="s">
        <v>795</v>
      </c>
      <c r="I12020" s="12">
        <v>169</v>
      </c>
      <c r="J12020" s="11">
        <v>9506</v>
      </c>
      <c r="K12020" s="36" t="s">
        <v>8627</v>
      </c>
      <c r="L12020" s="42" t="s">
        <v>273</v>
      </c>
    </row>
    <row r="12021" spans="1:12">
      <c r="A12021" s="36">
        <v>2018</v>
      </c>
      <c r="B12021" s="14" t="s">
        <v>3311</v>
      </c>
      <c r="C12021" s="9">
        <v>43198</v>
      </c>
      <c r="D12021" s="14" t="s">
        <v>537</v>
      </c>
      <c r="E12021" s="1" t="s">
        <v>6</v>
      </c>
      <c r="F12021" s="1">
        <v>4120</v>
      </c>
      <c r="G12021" s="1" t="s">
        <v>137</v>
      </c>
      <c r="H12021" s="1" t="s">
        <v>795</v>
      </c>
      <c r="I12021" s="12">
        <v>163</v>
      </c>
      <c r="J12021" s="11">
        <v>9510</v>
      </c>
      <c r="K12021" s="36" t="s">
        <v>8627</v>
      </c>
      <c r="L12021" s="42" t="s">
        <v>273</v>
      </c>
    </row>
    <row r="12022" spans="1:12">
      <c r="A12022" s="36">
        <v>2018</v>
      </c>
      <c r="B12022" s="14" t="s">
        <v>3311</v>
      </c>
      <c r="C12022" s="9">
        <v>43202</v>
      </c>
      <c r="D12022" s="14" t="s">
        <v>537</v>
      </c>
      <c r="E12022" s="1" t="s">
        <v>6</v>
      </c>
      <c r="F12022" s="1">
        <v>4120</v>
      </c>
      <c r="G12022" s="1" t="s">
        <v>137</v>
      </c>
      <c r="H12022" s="1" t="s">
        <v>795</v>
      </c>
      <c r="I12022" s="12">
        <v>265</v>
      </c>
      <c r="J12022" s="11">
        <v>9522</v>
      </c>
      <c r="K12022" s="36" t="s">
        <v>3564</v>
      </c>
      <c r="L12022" s="42" t="s">
        <v>273</v>
      </c>
    </row>
    <row r="12023" spans="1:12">
      <c r="A12023" s="36">
        <v>2018</v>
      </c>
      <c r="B12023" s="14" t="s">
        <v>3311</v>
      </c>
      <c r="C12023" s="9">
        <v>43198</v>
      </c>
      <c r="D12023" s="14" t="s">
        <v>537</v>
      </c>
      <c r="E12023" s="1" t="s">
        <v>13</v>
      </c>
      <c r="F12023" s="1">
        <v>5055</v>
      </c>
      <c r="G12023" s="1" t="s">
        <v>137</v>
      </c>
      <c r="H12023" s="11" t="s">
        <v>2087</v>
      </c>
      <c r="I12023" s="12">
        <v>120</v>
      </c>
      <c r="J12023" s="11">
        <v>14718</v>
      </c>
      <c r="K12023" s="36" t="s">
        <v>6285</v>
      </c>
      <c r="L12023" s="42" t="s">
        <v>273</v>
      </c>
    </row>
    <row r="12024" spans="1:12">
      <c r="A12024" s="36">
        <v>2018</v>
      </c>
      <c r="B12024" s="14" t="s">
        <v>3311</v>
      </c>
      <c r="C12024" s="9">
        <v>43199</v>
      </c>
      <c r="D12024" s="14" t="s">
        <v>537</v>
      </c>
      <c r="E12024" s="1" t="s">
        <v>13</v>
      </c>
      <c r="F12024" s="1">
        <v>5055</v>
      </c>
      <c r="G12024" s="1" t="s">
        <v>137</v>
      </c>
      <c r="H12024" s="11" t="s">
        <v>2087</v>
      </c>
      <c r="I12024" s="12">
        <v>90</v>
      </c>
      <c r="J12024" s="11">
        <v>14720</v>
      </c>
      <c r="K12024" s="36" t="s">
        <v>9112</v>
      </c>
      <c r="L12024" s="42" t="s">
        <v>273</v>
      </c>
    </row>
    <row r="12025" spans="1:12">
      <c r="A12025" s="36">
        <v>2018</v>
      </c>
      <c r="B12025" s="14" t="s">
        <v>3311</v>
      </c>
      <c r="C12025" s="9">
        <v>43192</v>
      </c>
      <c r="D12025" s="14" t="s">
        <v>537</v>
      </c>
      <c r="E12025" s="1" t="s">
        <v>6</v>
      </c>
      <c r="F12025" s="1">
        <v>4128</v>
      </c>
      <c r="G12025" s="1" t="s">
        <v>1050</v>
      </c>
      <c r="H12025" s="11" t="s">
        <v>7700</v>
      </c>
      <c r="I12025" s="12">
        <v>299.8</v>
      </c>
      <c r="J12025" s="11">
        <v>24926</v>
      </c>
      <c r="K12025" s="36" t="s">
        <v>5226</v>
      </c>
      <c r="L12025" s="42" t="s">
        <v>273</v>
      </c>
    </row>
    <row r="12026" spans="1:12">
      <c r="A12026" s="36">
        <v>2018</v>
      </c>
      <c r="B12026" s="14" t="s">
        <v>3311</v>
      </c>
      <c r="C12026" s="9">
        <v>43194</v>
      </c>
      <c r="D12026" s="14" t="s">
        <v>537</v>
      </c>
      <c r="E12026" s="1" t="s">
        <v>6</v>
      </c>
      <c r="F12026" s="1">
        <v>4128</v>
      </c>
      <c r="G12026" s="1" t="s">
        <v>1050</v>
      </c>
      <c r="H12026" s="11" t="s">
        <v>7700</v>
      </c>
      <c r="I12026" s="12">
        <v>86.9</v>
      </c>
      <c r="J12026" s="11">
        <v>24928</v>
      </c>
      <c r="K12026" s="36" t="s">
        <v>5226</v>
      </c>
      <c r="L12026" s="42" t="s">
        <v>273</v>
      </c>
    </row>
    <row r="12027" spans="1:12">
      <c r="A12027" s="36">
        <v>2018</v>
      </c>
      <c r="B12027" s="14" t="s">
        <v>3311</v>
      </c>
      <c r="C12027" s="9">
        <v>43204</v>
      </c>
      <c r="D12027" s="14" t="s">
        <v>537</v>
      </c>
      <c r="E12027" s="1" t="s">
        <v>6</v>
      </c>
      <c r="F12027" s="1">
        <v>4128</v>
      </c>
      <c r="G12027" s="1" t="s">
        <v>1050</v>
      </c>
      <c r="H12027" s="11" t="s">
        <v>7700</v>
      </c>
      <c r="I12027" s="12">
        <v>181.4</v>
      </c>
      <c r="J12027" s="11">
        <v>24938</v>
      </c>
      <c r="K12027" s="36" t="s">
        <v>1072</v>
      </c>
      <c r="L12027" s="42" t="s">
        <v>273</v>
      </c>
    </row>
    <row r="12028" spans="1:12">
      <c r="A12028" s="36">
        <v>2018</v>
      </c>
      <c r="B12028" s="14" t="s">
        <v>3311</v>
      </c>
      <c r="C12028" s="9">
        <v>43205</v>
      </c>
      <c r="D12028" s="14" t="s">
        <v>537</v>
      </c>
      <c r="E12028" s="1" t="s">
        <v>6</v>
      </c>
      <c r="F12028" s="1">
        <v>4128</v>
      </c>
      <c r="G12028" s="1" t="s">
        <v>1050</v>
      </c>
      <c r="H12028" s="11" t="s">
        <v>7700</v>
      </c>
      <c r="I12028" s="12">
        <v>173.8</v>
      </c>
      <c r="J12028" s="11">
        <v>24943</v>
      </c>
      <c r="K12028" s="36" t="s">
        <v>1072</v>
      </c>
      <c r="L12028" s="42" t="s">
        <v>273</v>
      </c>
    </row>
    <row r="12029" spans="1:12">
      <c r="A12029" s="36">
        <v>2018</v>
      </c>
      <c r="B12029" s="14" t="s">
        <v>3311</v>
      </c>
      <c r="C12029" s="9">
        <v>43204</v>
      </c>
      <c r="D12029" s="14" t="s">
        <v>537</v>
      </c>
      <c r="E12029" s="1" t="s">
        <v>6</v>
      </c>
      <c r="F12029" s="1">
        <v>4128</v>
      </c>
      <c r="G12029" s="1" t="s">
        <v>1050</v>
      </c>
      <c r="H12029" s="11" t="s">
        <v>7700</v>
      </c>
      <c r="I12029" s="12">
        <v>74.5</v>
      </c>
      <c r="J12029" s="11">
        <v>24954</v>
      </c>
      <c r="K12029" s="36" t="s">
        <v>1072</v>
      </c>
      <c r="L12029" s="42" t="s">
        <v>273</v>
      </c>
    </row>
    <row r="12030" spans="1:12">
      <c r="A12030" s="36">
        <v>2018</v>
      </c>
      <c r="B12030" s="14" t="s">
        <v>3311</v>
      </c>
      <c r="C12030" s="9">
        <v>43209</v>
      </c>
      <c r="D12030" s="14" t="s">
        <v>537</v>
      </c>
      <c r="E12030" s="1" t="s">
        <v>6</v>
      </c>
      <c r="F12030" s="1">
        <v>4128</v>
      </c>
      <c r="G12030" s="1" t="s">
        <v>1050</v>
      </c>
      <c r="H12030" s="11" t="s">
        <v>7700</v>
      </c>
      <c r="I12030" s="12">
        <v>195.6</v>
      </c>
      <c r="J12030" s="11">
        <v>24961</v>
      </c>
      <c r="K12030" s="36" t="s">
        <v>7099</v>
      </c>
      <c r="L12030" s="42" t="s">
        <v>273</v>
      </c>
    </row>
    <row r="12031" spans="1:12">
      <c r="A12031" s="36">
        <v>2018</v>
      </c>
      <c r="B12031" s="14" t="s">
        <v>3311</v>
      </c>
      <c r="C12031" s="9">
        <v>43210</v>
      </c>
      <c r="D12031" s="14" t="s">
        <v>537</v>
      </c>
      <c r="E12031" s="1" t="s">
        <v>6</v>
      </c>
      <c r="F12031" s="1">
        <v>4128</v>
      </c>
      <c r="G12031" s="1" t="s">
        <v>1050</v>
      </c>
      <c r="H12031" s="11" t="s">
        <v>7700</v>
      </c>
      <c r="I12031" s="12">
        <v>292.60000000000002</v>
      </c>
      <c r="J12031" s="11">
        <v>24966</v>
      </c>
      <c r="K12031" s="36" t="s">
        <v>7099</v>
      </c>
      <c r="L12031" s="42" t="s">
        <v>273</v>
      </c>
    </row>
    <row r="12032" spans="1:12">
      <c r="A12032" s="36">
        <v>2018</v>
      </c>
      <c r="B12032" s="14" t="s">
        <v>3311</v>
      </c>
      <c r="C12032" s="9">
        <v>43211</v>
      </c>
      <c r="D12032" s="14" t="s">
        <v>537</v>
      </c>
      <c r="E12032" s="1" t="s">
        <v>6</v>
      </c>
      <c r="F12032" s="1">
        <v>4128</v>
      </c>
      <c r="G12032" s="1" t="s">
        <v>1050</v>
      </c>
      <c r="H12032" s="11" t="s">
        <v>7700</v>
      </c>
      <c r="I12032" s="12">
        <v>62.6</v>
      </c>
      <c r="J12032" s="11">
        <v>24971</v>
      </c>
      <c r="K12032" s="36" t="s">
        <v>7099</v>
      </c>
      <c r="L12032" s="42" t="s">
        <v>273</v>
      </c>
    </row>
    <row r="12033" spans="1:12">
      <c r="A12033" s="36">
        <v>2018</v>
      </c>
      <c r="B12033" s="14" t="s">
        <v>3311</v>
      </c>
      <c r="C12033" s="9">
        <v>43211</v>
      </c>
      <c r="D12033" s="14" t="s">
        <v>537</v>
      </c>
      <c r="E12033" s="1" t="s">
        <v>6</v>
      </c>
      <c r="F12033" s="1">
        <v>4128</v>
      </c>
      <c r="G12033" s="1" t="s">
        <v>1050</v>
      </c>
      <c r="H12033" s="11" t="s">
        <v>7700</v>
      </c>
      <c r="I12033" s="12">
        <v>144</v>
      </c>
      <c r="J12033" s="11">
        <v>24973</v>
      </c>
      <c r="K12033" s="36" t="s">
        <v>7099</v>
      </c>
      <c r="L12033" s="42" t="s">
        <v>273</v>
      </c>
    </row>
    <row r="12034" spans="1:12">
      <c r="A12034" s="36">
        <v>2018</v>
      </c>
      <c r="B12034" s="14" t="s">
        <v>3311</v>
      </c>
      <c r="C12034" s="9">
        <v>43212</v>
      </c>
      <c r="D12034" s="14" t="s">
        <v>537</v>
      </c>
      <c r="E12034" s="1" t="s">
        <v>6</v>
      </c>
      <c r="F12034" s="1">
        <v>4128</v>
      </c>
      <c r="G12034" s="1" t="s">
        <v>1050</v>
      </c>
      <c r="H12034" s="11" t="s">
        <v>7700</v>
      </c>
      <c r="I12034" s="12">
        <v>213.2</v>
      </c>
      <c r="J12034" s="11">
        <v>24980</v>
      </c>
      <c r="K12034" s="36" t="s">
        <v>7099</v>
      </c>
      <c r="L12034" s="42" t="s">
        <v>273</v>
      </c>
    </row>
    <row r="12035" spans="1:12">
      <c r="A12035" s="36">
        <v>2018</v>
      </c>
      <c r="B12035" s="14" t="s">
        <v>3311</v>
      </c>
      <c r="C12035" s="9">
        <v>43216</v>
      </c>
      <c r="D12035" s="14" t="s">
        <v>537</v>
      </c>
      <c r="E12035" s="1" t="s">
        <v>6</v>
      </c>
      <c r="F12035" s="1">
        <v>4128</v>
      </c>
      <c r="G12035" s="1" t="s">
        <v>1050</v>
      </c>
      <c r="H12035" s="11" t="s">
        <v>7700</v>
      </c>
      <c r="I12035" s="12">
        <v>245</v>
      </c>
      <c r="J12035" s="11">
        <v>24989</v>
      </c>
      <c r="K12035" s="36" t="s">
        <v>9113</v>
      </c>
      <c r="L12035" s="42" t="s">
        <v>273</v>
      </c>
    </row>
    <row r="12036" spans="1:12">
      <c r="A12036" s="36">
        <v>2018</v>
      </c>
      <c r="B12036" s="14" t="s">
        <v>3311</v>
      </c>
      <c r="C12036" s="9">
        <v>43219</v>
      </c>
      <c r="D12036" s="14" t="s">
        <v>537</v>
      </c>
      <c r="E12036" s="1" t="s">
        <v>6</v>
      </c>
      <c r="F12036" s="1">
        <v>4128</v>
      </c>
      <c r="G12036" s="1" t="s">
        <v>1050</v>
      </c>
      <c r="H12036" s="11" t="s">
        <v>7700</v>
      </c>
      <c r="I12036" s="12">
        <v>135.69999999999999</v>
      </c>
      <c r="J12036" s="11">
        <v>24992</v>
      </c>
      <c r="K12036" s="36" t="s">
        <v>9113</v>
      </c>
      <c r="L12036" s="42" t="s">
        <v>273</v>
      </c>
    </row>
    <row r="12037" spans="1:12">
      <c r="A12037" s="36">
        <v>2018</v>
      </c>
      <c r="B12037" s="14" t="s">
        <v>3311</v>
      </c>
      <c r="C12037" s="9">
        <v>43220</v>
      </c>
      <c r="D12037" s="14" t="s">
        <v>537</v>
      </c>
      <c r="E12037" s="1" t="s">
        <v>6</v>
      </c>
      <c r="F12037" s="1">
        <v>4128</v>
      </c>
      <c r="G12037" s="1" t="s">
        <v>1050</v>
      </c>
      <c r="H12037" s="11" t="s">
        <v>294</v>
      </c>
      <c r="I12037" s="12">
        <v>101.1</v>
      </c>
      <c r="J12037" s="11">
        <v>24997</v>
      </c>
      <c r="K12037" s="36" t="s">
        <v>9113</v>
      </c>
      <c r="L12037" s="42" t="s">
        <v>273</v>
      </c>
    </row>
    <row r="12038" spans="1:12">
      <c r="A12038" s="36">
        <v>2018</v>
      </c>
      <c r="B12038" s="14" t="s">
        <v>3311</v>
      </c>
      <c r="C12038" s="9">
        <v>43191</v>
      </c>
      <c r="D12038" s="14" t="s">
        <v>537</v>
      </c>
      <c r="E12038" s="1" t="s">
        <v>6</v>
      </c>
      <c r="F12038" s="1">
        <v>4128</v>
      </c>
      <c r="G12038" s="1" t="s">
        <v>1050</v>
      </c>
      <c r="H12038" s="11" t="s">
        <v>396</v>
      </c>
      <c r="I12038" s="12">
        <v>163</v>
      </c>
      <c r="J12038" s="11">
        <v>25299</v>
      </c>
      <c r="K12038" s="36" t="s">
        <v>5226</v>
      </c>
      <c r="L12038" s="42" t="s">
        <v>273</v>
      </c>
    </row>
    <row r="12039" spans="1:12">
      <c r="A12039" s="36">
        <v>2018</v>
      </c>
      <c r="B12039" s="14" t="s">
        <v>3311</v>
      </c>
      <c r="C12039" s="9">
        <v>43191</v>
      </c>
      <c r="D12039" s="14" t="s">
        <v>537</v>
      </c>
      <c r="E12039" s="1" t="s">
        <v>6</v>
      </c>
      <c r="F12039" s="1">
        <v>4128</v>
      </c>
      <c r="G12039" s="1" t="s">
        <v>1050</v>
      </c>
      <c r="H12039" s="11" t="s">
        <v>396</v>
      </c>
      <c r="I12039" s="12">
        <v>86.4</v>
      </c>
      <c r="J12039" s="11">
        <v>25302</v>
      </c>
      <c r="K12039" s="36" t="s">
        <v>5226</v>
      </c>
      <c r="L12039" s="42" t="s">
        <v>273</v>
      </c>
    </row>
    <row r="12040" spans="1:12">
      <c r="A12040" s="36">
        <v>2018</v>
      </c>
      <c r="B12040" s="14" t="s">
        <v>3311</v>
      </c>
      <c r="C12040" s="9">
        <v>43191</v>
      </c>
      <c r="D12040" s="14" t="s">
        <v>537</v>
      </c>
      <c r="E12040" s="1" t="s">
        <v>6</v>
      </c>
      <c r="F12040" s="1">
        <v>4128</v>
      </c>
      <c r="G12040" s="1" t="s">
        <v>1050</v>
      </c>
      <c r="H12040" s="11" t="s">
        <v>396</v>
      </c>
      <c r="I12040" s="12">
        <v>159.6</v>
      </c>
      <c r="J12040" s="11">
        <v>25306</v>
      </c>
      <c r="K12040" s="36" t="s">
        <v>5226</v>
      </c>
      <c r="L12040" s="42" t="s">
        <v>273</v>
      </c>
    </row>
    <row r="12041" spans="1:12">
      <c r="A12041" s="36">
        <v>2018</v>
      </c>
      <c r="B12041" s="14" t="s">
        <v>3311</v>
      </c>
      <c r="C12041" s="9">
        <v>43197</v>
      </c>
      <c r="D12041" s="14" t="s">
        <v>537</v>
      </c>
      <c r="E12041" s="1" t="s">
        <v>6</v>
      </c>
      <c r="F12041" s="1">
        <v>4121</v>
      </c>
      <c r="G12041" s="1" t="s">
        <v>1050</v>
      </c>
      <c r="H12041" s="11" t="s">
        <v>294</v>
      </c>
      <c r="I12041" s="12">
        <v>222.7</v>
      </c>
      <c r="J12041" s="11">
        <v>25360</v>
      </c>
      <c r="K12041" s="36" t="s">
        <v>9114</v>
      </c>
      <c r="L12041" s="42" t="s">
        <v>273</v>
      </c>
    </row>
    <row r="12042" spans="1:12">
      <c r="A12042" s="36">
        <v>2018</v>
      </c>
      <c r="B12042" s="14" t="s">
        <v>3311</v>
      </c>
      <c r="C12042" s="9">
        <v>43197</v>
      </c>
      <c r="D12042" s="14" t="s">
        <v>537</v>
      </c>
      <c r="E12042" s="1" t="s">
        <v>6</v>
      </c>
      <c r="F12042" s="1">
        <v>4134</v>
      </c>
      <c r="G12042" s="1" t="s">
        <v>1050</v>
      </c>
      <c r="H12042" s="11" t="s">
        <v>294</v>
      </c>
      <c r="I12042" s="12">
        <v>179.2</v>
      </c>
      <c r="J12042" s="11">
        <v>25363</v>
      </c>
      <c r="K12042" s="36" t="s">
        <v>5437</v>
      </c>
      <c r="L12042" s="42" t="s">
        <v>273</v>
      </c>
    </row>
    <row r="12043" spans="1:12">
      <c r="A12043" s="36">
        <v>2018</v>
      </c>
      <c r="B12043" s="14" t="s">
        <v>3311</v>
      </c>
      <c r="C12043" s="9">
        <v>43198</v>
      </c>
      <c r="D12043" s="14" t="s">
        <v>537</v>
      </c>
      <c r="E12043" s="1" t="s">
        <v>6</v>
      </c>
      <c r="F12043" s="1">
        <v>4121</v>
      </c>
      <c r="G12043" s="1" t="s">
        <v>1050</v>
      </c>
      <c r="H12043" s="11" t="s">
        <v>294</v>
      </c>
      <c r="I12043" s="12">
        <v>118.5</v>
      </c>
      <c r="J12043" s="11">
        <v>25364</v>
      </c>
      <c r="K12043" s="36" t="s">
        <v>9114</v>
      </c>
      <c r="L12043" s="42" t="s">
        <v>273</v>
      </c>
    </row>
    <row r="12044" spans="1:12">
      <c r="A12044" s="36">
        <v>2018</v>
      </c>
      <c r="B12044" s="14" t="s">
        <v>3311</v>
      </c>
      <c r="C12044" s="9">
        <v>43199</v>
      </c>
      <c r="D12044" s="14" t="s">
        <v>537</v>
      </c>
      <c r="E12044" s="1" t="s">
        <v>6</v>
      </c>
      <c r="F12044" s="1">
        <v>4134</v>
      </c>
      <c r="G12044" s="1" t="s">
        <v>1050</v>
      </c>
      <c r="H12044" s="11" t="s">
        <v>294</v>
      </c>
      <c r="I12044" s="12">
        <v>101.6</v>
      </c>
      <c r="J12044" s="11">
        <v>25371</v>
      </c>
      <c r="K12044" s="36" t="s">
        <v>5437</v>
      </c>
      <c r="L12044" s="42" t="s">
        <v>273</v>
      </c>
    </row>
    <row r="12045" spans="1:12">
      <c r="A12045" s="36">
        <v>2018</v>
      </c>
      <c r="B12045" s="14" t="s">
        <v>3311</v>
      </c>
      <c r="C12045" s="9">
        <v>43201</v>
      </c>
      <c r="D12045" s="14" t="s">
        <v>537</v>
      </c>
      <c r="E12045" s="1" t="s">
        <v>6</v>
      </c>
      <c r="F12045" s="1">
        <v>4134</v>
      </c>
      <c r="G12045" s="1" t="s">
        <v>1050</v>
      </c>
      <c r="H12045" s="11" t="s">
        <v>294</v>
      </c>
      <c r="I12045" s="12">
        <v>222.3</v>
      </c>
      <c r="J12045" s="11">
        <v>25375</v>
      </c>
      <c r="K12045" s="36" t="s">
        <v>5437</v>
      </c>
      <c r="L12045" s="42" t="s">
        <v>273</v>
      </c>
    </row>
    <row r="12046" spans="1:12">
      <c r="A12046" s="36">
        <v>2018</v>
      </c>
      <c r="B12046" s="14" t="s">
        <v>3311</v>
      </c>
      <c r="C12046" s="9">
        <v>43202</v>
      </c>
      <c r="D12046" s="14" t="s">
        <v>537</v>
      </c>
      <c r="E12046" s="1" t="s">
        <v>6</v>
      </c>
      <c r="F12046" s="1">
        <v>4134</v>
      </c>
      <c r="G12046" s="1" t="s">
        <v>1050</v>
      </c>
      <c r="H12046" s="11" t="s">
        <v>294</v>
      </c>
      <c r="I12046" s="12">
        <v>83.2</v>
      </c>
      <c r="J12046" s="11">
        <v>25377</v>
      </c>
      <c r="K12046" s="36" t="s">
        <v>5437</v>
      </c>
      <c r="L12046" s="42" t="s">
        <v>273</v>
      </c>
    </row>
    <row r="12047" spans="1:12">
      <c r="A12047" s="36">
        <v>2018</v>
      </c>
      <c r="B12047" s="14" t="s">
        <v>3311</v>
      </c>
      <c r="C12047" s="9">
        <v>43203</v>
      </c>
      <c r="D12047" s="14" t="s">
        <v>537</v>
      </c>
      <c r="E12047" s="1" t="s">
        <v>6</v>
      </c>
      <c r="F12047" s="1">
        <v>4134</v>
      </c>
      <c r="G12047" s="1" t="s">
        <v>1050</v>
      </c>
      <c r="H12047" s="11" t="s">
        <v>294</v>
      </c>
      <c r="I12047" s="12">
        <v>180.1</v>
      </c>
      <c r="J12047" s="11">
        <v>25378</v>
      </c>
      <c r="K12047" s="36" t="s">
        <v>9115</v>
      </c>
      <c r="L12047" s="42" t="s">
        <v>273</v>
      </c>
    </row>
    <row r="12048" spans="1:12">
      <c r="A12048" s="36">
        <v>2018</v>
      </c>
      <c r="B12048" s="14" t="s">
        <v>3311</v>
      </c>
      <c r="C12048" s="9">
        <v>43204</v>
      </c>
      <c r="D12048" s="14" t="s">
        <v>537</v>
      </c>
      <c r="E12048" s="1" t="s">
        <v>6</v>
      </c>
      <c r="F12048" s="1">
        <v>4129</v>
      </c>
      <c r="G12048" s="1" t="s">
        <v>1050</v>
      </c>
      <c r="H12048" s="11" t="s">
        <v>294</v>
      </c>
      <c r="I12048" s="12">
        <v>294.60000000000002</v>
      </c>
      <c r="J12048" s="11">
        <v>25379</v>
      </c>
      <c r="K12048" s="36" t="s">
        <v>9116</v>
      </c>
      <c r="L12048" s="42" t="s">
        <v>273</v>
      </c>
    </row>
    <row r="12049" spans="1:12">
      <c r="A12049" s="36">
        <v>2018</v>
      </c>
      <c r="B12049" s="14" t="s">
        <v>3311</v>
      </c>
      <c r="C12049" s="9">
        <v>43204</v>
      </c>
      <c r="D12049" s="14" t="s">
        <v>537</v>
      </c>
      <c r="E12049" s="1" t="s">
        <v>6</v>
      </c>
      <c r="F12049" s="1">
        <v>4134</v>
      </c>
      <c r="G12049" s="1" t="s">
        <v>1050</v>
      </c>
      <c r="H12049" s="11" t="s">
        <v>294</v>
      </c>
      <c r="I12049" s="12">
        <v>158.19999999999999</v>
      </c>
      <c r="J12049" s="11">
        <v>25382</v>
      </c>
      <c r="K12049" s="36" t="s">
        <v>7144</v>
      </c>
      <c r="L12049" s="42" t="s">
        <v>273</v>
      </c>
    </row>
    <row r="12050" spans="1:12">
      <c r="A12050" s="36">
        <v>2018</v>
      </c>
      <c r="B12050" s="14" t="s">
        <v>3311</v>
      </c>
      <c r="C12050" s="9">
        <v>43206</v>
      </c>
      <c r="D12050" s="14" t="s">
        <v>537</v>
      </c>
      <c r="E12050" s="1" t="s">
        <v>6</v>
      </c>
      <c r="F12050" s="1">
        <v>4134</v>
      </c>
      <c r="G12050" s="1" t="s">
        <v>1050</v>
      </c>
      <c r="H12050" s="11" t="s">
        <v>294</v>
      </c>
      <c r="I12050" s="12">
        <v>53.3</v>
      </c>
      <c r="J12050" s="11">
        <v>25387</v>
      </c>
      <c r="K12050" s="36" t="s">
        <v>1069</v>
      </c>
      <c r="L12050" s="42" t="s">
        <v>273</v>
      </c>
    </row>
    <row r="12051" spans="1:12">
      <c r="A12051" s="36">
        <v>2018</v>
      </c>
      <c r="B12051" s="14" t="s">
        <v>3311</v>
      </c>
      <c r="C12051" s="9">
        <v>43212</v>
      </c>
      <c r="D12051" s="14" t="s">
        <v>537</v>
      </c>
      <c r="E12051" s="1" t="s">
        <v>6</v>
      </c>
      <c r="F12051" s="1">
        <v>4134</v>
      </c>
      <c r="G12051" s="1" t="s">
        <v>1050</v>
      </c>
      <c r="H12051" s="11" t="s">
        <v>294</v>
      </c>
      <c r="I12051" s="12">
        <v>228.8</v>
      </c>
      <c r="J12051" s="11">
        <v>25407</v>
      </c>
      <c r="K12051" s="36" t="s">
        <v>8209</v>
      </c>
      <c r="L12051" s="42" t="s">
        <v>273</v>
      </c>
    </row>
    <row r="12052" spans="1:12">
      <c r="A12052" s="36">
        <v>2018</v>
      </c>
      <c r="B12052" s="14" t="s">
        <v>3311</v>
      </c>
      <c r="C12052" s="9">
        <v>43215</v>
      </c>
      <c r="D12052" s="14" t="s">
        <v>537</v>
      </c>
      <c r="E12052" s="1" t="s">
        <v>6</v>
      </c>
      <c r="F12052" s="1">
        <v>4131</v>
      </c>
      <c r="G12052" s="1" t="s">
        <v>1050</v>
      </c>
      <c r="H12052" s="11" t="s">
        <v>294</v>
      </c>
      <c r="I12052" s="12">
        <v>179.2</v>
      </c>
      <c r="J12052" s="11">
        <v>25415</v>
      </c>
      <c r="K12052" s="36" t="s">
        <v>1069</v>
      </c>
      <c r="L12052" s="42" t="s">
        <v>273</v>
      </c>
    </row>
    <row r="12053" spans="1:12">
      <c r="A12053" s="36">
        <v>2018</v>
      </c>
      <c r="B12053" s="14" t="s">
        <v>3311</v>
      </c>
      <c r="C12053" s="9">
        <v>43208</v>
      </c>
      <c r="D12053" s="14" t="s">
        <v>537</v>
      </c>
      <c r="E12053" s="1" t="s">
        <v>13</v>
      </c>
      <c r="F12053" s="1">
        <v>5055</v>
      </c>
      <c r="G12053" s="1" t="s">
        <v>1050</v>
      </c>
      <c r="H12053" s="11" t="s">
        <v>396</v>
      </c>
      <c r="I12053" s="12">
        <v>53.4</v>
      </c>
      <c r="J12053" s="11">
        <v>25684</v>
      </c>
      <c r="K12053" s="36" t="s">
        <v>2903</v>
      </c>
      <c r="L12053" s="42" t="s">
        <v>273</v>
      </c>
    </row>
    <row r="12054" spans="1:12">
      <c r="A12054" s="36">
        <v>2018</v>
      </c>
      <c r="B12054" s="14" t="s">
        <v>3311</v>
      </c>
      <c r="C12054" s="9">
        <v>43219</v>
      </c>
      <c r="D12054" s="14" t="s">
        <v>537</v>
      </c>
      <c r="E12054" s="1" t="s">
        <v>6</v>
      </c>
      <c r="F12054" s="1">
        <v>4128</v>
      </c>
      <c r="G12054" s="1" t="s">
        <v>1050</v>
      </c>
      <c r="H12054" s="11" t="s">
        <v>396</v>
      </c>
      <c r="I12054" s="12">
        <v>119.1</v>
      </c>
      <c r="J12054" s="11">
        <v>25764</v>
      </c>
      <c r="K12054" s="36" t="s">
        <v>9113</v>
      </c>
      <c r="L12054" s="42" t="s">
        <v>273</v>
      </c>
    </row>
    <row r="12055" spans="1:12">
      <c r="A12055" s="36">
        <v>2018</v>
      </c>
      <c r="B12055" s="14" t="s">
        <v>3311</v>
      </c>
      <c r="C12055" s="9">
        <v>43220</v>
      </c>
      <c r="D12055" s="14" t="s">
        <v>537</v>
      </c>
      <c r="E12055" s="1" t="s">
        <v>6</v>
      </c>
      <c r="F12055" s="1">
        <v>4128</v>
      </c>
      <c r="G12055" s="1" t="s">
        <v>1050</v>
      </c>
      <c r="H12055" s="11" t="s">
        <v>396</v>
      </c>
      <c r="I12055" s="12">
        <v>103.6</v>
      </c>
      <c r="J12055" s="11">
        <v>25774</v>
      </c>
      <c r="K12055" s="36" t="s">
        <v>9113</v>
      </c>
      <c r="L12055" s="42" t="s">
        <v>273</v>
      </c>
    </row>
    <row r="12056" spans="1:12">
      <c r="A12056" s="36">
        <v>2018</v>
      </c>
      <c r="B12056" s="14" t="s">
        <v>3311</v>
      </c>
      <c r="C12056" s="9">
        <v>43220</v>
      </c>
      <c r="D12056" s="14" t="s">
        <v>537</v>
      </c>
      <c r="E12056" s="1" t="s">
        <v>6</v>
      </c>
      <c r="F12056" s="1">
        <v>4128</v>
      </c>
      <c r="G12056" s="1" t="s">
        <v>1050</v>
      </c>
      <c r="H12056" s="11" t="s">
        <v>396</v>
      </c>
      <c r="I12056" s="12">
        <v>255.4</v>
      </c>
      <c r="J12056" s="11">
        <v>25775</v>
      </c>
      <c r="K12056" s="36" t="s">
        <v>9113</v>
      </c>
      <c r="L12056" s="42" t="s">
        <v>273</v>
      </c>
    </row>
    <row r="12057" spans="1:12">
      <c r="A12057" s="36">
        <v>2018</v>
      </c>
      <c r="B12057" s="14" t="s">
        <v>3311</v>
      </c>
      <c r="C12057" s="9">
        <v>43205</v>
      </c>
      <c r="D12057" s="14" t="s">
        <v>537</v>
      </c>
      <c r="E12057" s="1" t="s">
        <v>6</v>
      </c>
      <c r="F12057" s="1">
        <v>4121</v>
      </c>
      <c r="G12057" s="1" t="s">
        <v>179</v>
      </c>
      <c r="H12057" s="1" t="s">
        <v>281</v>
      </c>
      <c r="I12057" s="12">
        <v>143</v>
      </c>
      <c r="J12057" s="11">
        <v>72189</v>
      </c>
      <c r="K12057" s="36" t="s">
        <v>306</v>
      </c>
      <c r="L12057" s="42" t="s">
        <v>273</v>
      </c>
    </row>
    <row r="12058" spans="1:12">
      <c r="A12058" s="36">
        <v>2018</v>
      </c>
      <c r="B12058" s="14" t="s">
        <v>3311</v>
      </c>
      <c r="C12058" s="9">
        <v>43208</v>
      </c>
      <c r="D12058" s="14" t="s">
        <v>537</v>
      </c>
      <c r="E12058" s="1" t="s">
        <v>6</v>
      </c>
      <c r="F12058" s="1">
        <v>4121</v>
      </c>
      <c r="G12058" s="1" t="s">
        <v>179</v>
      </c>
      <c r="H12058" s="1" t="s">
        <v>281</v>
      </c>
      <c r="I12058" s="12">
        <v>229</v>
      </c>
      <c r="J12058" s="11">
        <v>72191</v>
      </c>
      <c r="K12058" s="36" t="s">
        <v>306</v>
      </c>
      <c r="L12058" s="42" t="s">
        <v>273</v>
      </c>
    </row>
    <row r="12059" spans="1:12">
      <c r="A12059" s="36">
        <v>2018</v>
      </c>
      <c r="B12059" s="14" t="s">
        <v>3311</v>
      </c>
      <c r="C12059" s="9">
        <v>43207</v>
      </c>
      <c r="D12059" s="14" t="s">
        <v>537</v>
      </c>
      <c r="E12059" s="1" t="s">
        <v>6</v>
      </c>
      <c r="F12059" s="1">
        <v>4121</v>
      </c>
      <c r="G12059" s="1" t="s">
        <v>179</v>
      </c>
      <c r="H12059" s="1" t="s">
        <v>281</v>
      </c>
      <c r="I12059" s="12">
        <v>200</v>
      </c>
      <c r="J12059" s="11">
        <v>72193</v>
      </c>
      <c r="K12059" s="36" t="s">
        <v>306</v>
      </c>
      <c r="L12059" s="42" t="s">
        <v>273</v>
      </c>
    </row>
    <row r="12060" spans="1:12">
      <c r="A12060" s="36">
        <v>2018</v>
      </c>
      <c r="B12060" s="14" t="s">
        <v>3311</v>
      </c>
      <c r="C12060" s="9">
        <v>43210</v>
      </c>
      <c r="D12060" s="14" t="s">
        <v>537</v>
      </c>
      <c r="E12060" s="1" t="s">
        <v>6</v>
      </c>
      <c r="F12060" s="1">
        <v>4135</v>
      </c>
      <c r="G12060" s="1" t="s">
        <v>179</v>
      </c>
      <c r="H12060" s="1" t="s">
        <v>281</v>
      </c>
      <c r="I12060" s="12">
        <v>197</v>
      </c>
      <c r="J12060" s="11">
        <v>72205</v>
      </c>
      <c r="K12060" s="36" t="s">
        <v>6320</v>
      </c>
      <c r="L12060" s="42" t="s">
        <v>273</v>
      </c>
    </row>
    <row r="12061" spans="1:12">
      <c r="A12061" s="36">
        <v>2018</v>
      </c>
      <c r="B12061" s="14" t="s">
        <v>3311</v>
      </c>
      <c r="C12061" s="9">
        <v>43213</v>
      </c>
      <c r="D12061" s="14" t="s">
        <v>537</v>
      </c>
      <c r="E12061" s="1" t="s">
        <v>6</v>
      </c>
      <c r="F12061" s="1">
        <v>4134</v>
      </c>
      <c r="G12061" s="1" t="s">
        <v>179</v>
      </c>
      <c r="H12061" s="1" t="s">
        <v>281</v>
      </c>
      <c r="I12061" s="12">
        <v>221</v>
      </c>
      <c r="J12061" s="11">
        <v>72215</v>
      </c>
      <c r="K12061" s="36" t="s">
        <v>1069</v>
      </c>
      <c r="L12061" s="42" t="s">
        <v>273</v>
      </c>
    </row>
    <row r="12062" spans="1:12">
      <c r="A12062" s="36">
        <v>2018</v>
      </c>
      <c r="B12062" s="14" t="s">
        <v>3311</v>
      </c>
      <c r="C12062" s="9">
        <v>43214</v>
      </c>
      <c r="D12062" s="14" t="s">
        <v>537</v>
      </c>
      <c r="E12062" s="1" t="s">
        <v>6</v>
      </c>
      <c r="F12062" s="1">
        <v>4134</v>
      </c>
      <c r="G12062" s="1" t="s">
        <v>179</v>
      </c>
      <c r="H12062" s="1" t="s">
        <v>281</v>
      </c>
      <c r="I12062" s="12">
        <v>233</v>
      </c>
      <c r="J12062" s="11">
        <v>72224</v>
      </c>
      <c r="K12062" s="36" t="s">
        <v>1069</v>
      </c>
      <c r="L12062" s="42" t="s">
        <v>273</v>
      </c>
    </row>
    <row r="12063" spans="1:12">
      <c r="A12063" s="36">
        <v>2018</v>
      </c>
      <c r="B12063" s="14" t="s">
        <v>3311</v>
      </c>
      <c r="C12063" s="9">
        <v>43217</v>
      </c>
      <c r="D12063" s="14" t="s">
        <v>537</v>
      </c>
      <c r="E12063" s="1" t="s">
        <v>6</v>
      </c>
      <c r="F12063" s="1">
        <v>4134</v>
      </c>
      <c r="G12063" s="1" t="s">
        <v>179</v>
      </c>
      <c r="H12063" s="1" t="s">
        <v>281</v>
      </c>
      <c r="I12063" s="12">
        <v>84</v>
      </c>
      <c r="J12063" s="11">
        <v>72269</v>
      </c>
      <c r="K12063" s="36" t="s">
        <v>1069</v>
      </c>
      <c r="L12063" s="42" t="s">
        <v>273</v>
      </c>
    </row>
    <row r="12064" spans="1:12">
      <c r="A12064" s="36">
        <v>2018</v>
      </c>
      <c r="B12064" s="14" t="s">
        <v>3311</v>
      </c>
      <c r="C12064" s="9">
        <v>43211</v>
      </c>
      <c r="D12064" s="14" t="s">
        <v>537</v>
      </c>
      <c r="E12064" s="1" t="s">
        <v>13</v>
      </c>
      <c r="F12064" s="1">
        <v>5055</v>
      </c>
      <c r="G12064" s="1" t="s">
        <v>37</v>
      </c>
      <c r="H12064" s="1" t="s">
        <v>279</v>
      </c>
      <c r="I12064" s="12">
        <v>95</v>
      </c>
      <c r="J12064" s="11">
        <v>1811114103</v>
      </c>
      <c r="K12064" s="36" t="s">
        <v>9117</v>
      </c>
      <c r="L12064" s="42" t="s">
        <v>273</v>
      </c>
    </row>
    <row r="12065" spans="1:12">
      <c r="A12065" s="36">
        <v>2018</v>
      </c>
      <c r="B12065" s="14" t="s">
        <v>3311</v>
      </c>
      <c r="C12065" s="9">
        <v>43215</v>
      </c>
      <c r="D12065" s="14" t="s">
        <v>537</v>
      </c>
      <c r="E12065" s="1" t="s">
        <v>13</v>
      </c>
      <c r="F12065" s="1">
        <v>5055</v>
      </c>
      <c r="G12065" s="1" t="s">
        <v>37</v>
      </c>
      <c r="H12065" s="1" t="s">
        <v>715</v>
      </c>
      <c r="I12065" s="12">
        <v>43</v>
      </c>
      <c r="J12065" s="11">
        <v>1811511407</v>
      </c>
      <c r="K12065" s="36" t="s">
        <v>6285</v>
      </c>
      <c r="L12065" s="42" t="s">
        <v>273</v>
      </c>
    </row>
    <row r="12066" spans="1:12">
      <c r="A12066" s="36">
        <v>2018</v>
      </c>
      <c r="B12066" s="14" t="s">
        <v>3311</v>
      </c>
      <c r="C12066" s="9">
        <v>43194</v>
      </c>
      <c r="D12066" s="14" t="s">
        <v>537</v>
      </c>
      <c r="E12066" s="1" t="s">
        <v>13</v>
      </c>
      <c r="F12066" s="1">
        <v>5055</v>
      </c>
      <c r="G12066" s="1" t="s">
        <v>37</v>
      </c>
      <c r="H12066" s="1" t="s">
        <v>143</v>
      </c>
      <c r="I12066" s="12">
        <v>66</v>
      </c>
      <c r="J12066" s="11" t="s">
        <v>9118</v>
      </c>
      <c r="K12066" s="36" t="s">
        <v>6285</v>
      </c>
      <c r="L12066" s="42" t="s">
        <v>273</v>
      </c>
    </row>
    <row r="12067" spans="1:12">
      <c r="A12067" s="36">
        <v>2018</v>
      </c>
      <c r="B12067" s="14" t="s">
        <v>3311</v>
      </c>
      <c r="C12067" s="9">
        <v>43204</v>
      </c>
      <c r="D12067" s="14" t="s">
        <v>537</v>
      </c>
      <c r="E12067" s="1" t="s">
        <v>13</v>
      </c>
      <c r="F12067" s="1">
        <v>5055</v>
      </c>
      <c r="G12067" s="1" t="s">
        <v>37</v>
      </c>
      <c r="H12067" s="1" t="s">
        <v>143</v>
      </c>
      <c r="I12067" s="12">
        <v>14</v>
      </c>
      <c r="J12067" s="11" t="s">
        <v>9119</v>
      </c>
      <c r="K12067" s="36" t="s">
        <v>5827</v>
      </c>
      <c r="L12067" s="42" t="s">
        <v>273</v>
      </c>
    </row>
    <row r="12068" spans="1:12">
      <c r="A12068" s="36">
        <v>2018</v>
      </c>
      <c r="B12068" s="14" t="s">
        <v>3311</v>
      </c>
      <c r="C12068" s="9">
        <v>43212</v>
      </c>
      <c r="D12068" s="14" t="s">
        <v>537</v>
      </c>
      <c r="E12068" s="1" t="s">
        <v>148</v>
      </c>
      <c r="F12068" s="1">
        <v>4476</v>
      </c>
      <c r="G12068" s="1" t="s">
        <v>37</v>
      </c>
      <c r="H12068" s="11" t="s">
        <v>1482</v>
      </c>
      <c r="I12068" s="12">
        <v>47</v>
      </c>
      <c r="J12068" s="11" t="s">
        <v>9120</v>
      </c>
      <c r="K12068" s="36" t="s">
        <v>9040</v>
      </c>
      <c r="L12068" s="42" t="s">
        <v>141</v>
      </c>
    </row>
    <row r="12069" spans="1:12">
      <c r="A12069" s="36">
        <v>2018</v>
      </c>
      <c r="B12069" s="14" t="s">
        <v>3311</v>
      </c>
      <c r="C12069" s="9">
        <v>43212</v>
      </c>
      <c r="D12069" s="14" t="s">
        <v>537</v>
      </c>
      <c r="E12069" s="1" t="s">
        <v>148</v>
      </c>
      <c r="F12069" s="1">
        <v>4475</v>
      </c>
      <c r="G12069" s="1" t="s">
        <v>37</v>
      </c>
      <c r="H12069" s="11" t="s">
        <v>1482</v>
      </c>
      <c r="I12069" s="12">
        <v>46</v>
      </c>
      <c r="J12069" s="11" t="s">
        <v>9121</v>
      </c>
      <c r="K12069" s="36" t="s">
        <v>9042</v>
      </c>
      <c r="L12069" s="42" t="s">
        <v>141</v>
      </c>
    </row>
    <row r="12070" spans="1:12">
      <c r="A12070" s="36">
        <v>2018</v>
      </c>
      <c r="B12070" s="14" t="s">
        <v>3311</v>
      </c>
      <c r="C12070" s="9">
        <v>43209</v>
      </c>
      <c r="D12070" s="14" t="s">
        <v>537</v>
      </c>
      <c r="E12070" s="1" t="s">
        <v>6</v>
      </c>
      <c r="F12070" s="1">
        <v>4121</v>
      </c>
      <c r="G12070" s="1" t="s">
        <v>37</v>
      </c>
      <c r="H12070" s="1" t="s">
        <v>453</v>
      </c>
      <c r="I12070" s="12">
        <v>112</v>
      </c>
      <c r="J12070" s="11" t="s">
        <v>9122</v>
      </c>
      <c r="K12070" s="36" t="s">
        <v>306</v>
      </c>
      <c r="L12070" s="42" t="s">
        <v>273</v>
      </c>
    </row>
    <row r="12071" spans="1:12">
      <c r="A12071" s="36">
        <v>2018</v>
      </c>
      <c r="B12071" s="14" t="s">
        <v>3311</v>
      </c>
      <c r="C12071" s="9">
        <v>43210</v>
      </c>
      <c r="D12071" s="14" t="s">
        <v>537</v>
      </c>
      <c r="E12071" s="1" t="s">
        <v>6</v>
      </c>
      <c r="F12071" s="1">
        <v>4121</v>
      </c>
      <c r="G12071" s="1" t="s">
        <v>37</v>
      </c>
      <c r="H12071" s="1" t="s">
        <v>453</v>
      </c>
      <c r="I12071" s="12">
        <v>269</v>
      </c>
      <c r="J12071" s="11" t="s">
        <v>9123</v>
      </c>
      <c r="K12071" s="36" t="s">
        <v>306</v>
      </c>
      <c r="L12071" s="42" t="s">
        <v>273</v>
      </c>
    </row>
    <row r="12072" spans="1:12">
      <c r="A12072" s="36">
        <v>2018</v>
      </c>
      <c r="B12072" s="14" t="s">
        <v>3311</v>
      </c>
      <c r="C12072" s="9">
        <v>43212</v>
      </c>
      <c r="D12072" s="14" t="s">
        <v>537</v>
      </c>
      <c r="E12072" s="1" t="s">
        <v>6</v>
      </c>
      <c r="F12072" s="1">
        <v>4128</v>
      </c>
      <c r="G12072" s="1" t="s">
        <v>8925</v>
      </c>
      <c r="H12072" s="1" t="s">
        <v>2503</v>
      </c>
      <c r="I12072" s="12">
        <v>208.2</v>
      </c>
      <c r="J12072" s="11" t="s">
        <v>9124</v>
      </c>
      <c r="K12072" s="36" t="s">
        <v>7099</v>
      </c>
      <c r="L12072" s="42" t="s">
        <v>273</v>
      </c>
    </row>
    <row r="12073" spans="1:12">
      <c r="A12073" s="36">
        <v>2018</v>
      </c>
      <c r="B12073" s="14" t="s">
        <v>3311</v>
      </c>
      <c r="C12073" s="9">
        <v>43194</v>
      </c>
      <c r="D12073" s="14" t="s">
        <v>537</v>
      </c>
      <c r="E12073" s="1" t="s">
        <v>6</v>
      </c>
      <c r="F12073" s="1">
        <v>4121</v>
      </c>
      <c r="G12073" s="1" t="s">
        <v>269</v>
      </c>
      <c r="H12073" s="1" t="s">
        <v>156</v>
      </c>
      <c r="I12073" s="12">
        <v>214</v>
      </c>
      <c r="J12073" s="11" t="s">
        <v>9125</v>
      </c>
      <c r="K12073" s="36" t="s">
        <v>6328</v>
      </c>
      <c r="L12073" s="42" t="s">
        <v>273</v>
      </c>
    </row>
    <row r="12074" spans="1:12">
      <c r="A12074" s="36">
        <v>2018</v>
      </c>
      <c r="B12074" s="14" t="s">
        <v>3311</v>
      </c>
      <c r="C12074" s="9">
        <v>43193</v>
      </c>
      <c r="D12074" s="14" t="s">
        <v>537</v>
      </c>
      <c r="E12074" s="1" t="s">
        <v>13</v>
      </c>
      <c r="F12074" s="1">
        <v>5064</v>
      </c>
      <c r="G12074" s="1" t="s">
        <v>269</v>
      </c>
      <c r="H12074" s="1" t="s">
        <v>156</v>
      </c>
      <c r="I12074" s="12">
        <v>122</v>
      </c>
      <c r="J12074" s="11" t="s">
        <v>9126</v>
      </c>
      <c r="K12074" s="36" t="s">
        <v>2325</v>
      </c>
      <c r="L12074" s="42" t="s">
        <v>273</v>
      </c>
    </row>
    <row r="12075" spans="1:12">
      <c r="A12075" s="36">
        <v>2018</v>
      </c>
      <c r="B12075" s="14" t="s">
        <v>3311</v>
      </c>
      <c r="C12075" s="9">
        <v>43203</v>
      </c>
      <c r="D12075" s="14" t="s">
        <v>537</v>
      </c>
      <c r="E12075" s="1" t="s">
        <v>6</v>
      </c>
      <c r="F12075" s="1">
        <v>4134</v>
      </c>
      <c r="G12075" s="1" t="s">
        <v>269</v>
      </c>
      <c r="H12075" s="1" t="s">
        <v>156</v>
      </c>
      <c r="I12075" s="12">
        <v>185</v>
      </c>
      <c r="J12075" s="11" t="s">
        <v>9127</v>
      </c>
      <c r="K12075" s="36" t="s">
        <v>5437</v>
      </c>
      <c r="L12075" s="42" t="s">
        <v>273</v>
      </c>
    </row>
    <row r="12076" spans="1:12">
      <c r="A12076" s="36">
        <v>2018</v>
      </c>
      <c r="B12076" s="14" t="s">
        <v>3311</v>
      </c>
      <c r="C12076" s="9">
        <v>43203</v>
      </c>
      <c r="D12076" s="14" t="s">
        <v>537</v>
      </c>
      <c r="E12076" s="1" t="s">
        <v>6</v>
      </c>
      <c r="F12076" s="1">
        <v>4134</v>
      </c>
      <c r="G12076" s="1" t="s">
        <v>269</v>
      </c>
      <c r="H12076" s="1" t="s">
        <v>156</v>
      </c>
      <c r="I12076" s="12">
        <v>282</v>
      </c>
      <c r="J12076" s="11" t="s">
        <v>9128</v>
      </c>
      <c r="K12076" s="36" t="s">
        <v>5437</v>
      </c>
      <c r="L12076" s="42" t="s">
        <v>273</v>
      </c>
    </row>
    <row r="12077" spans="1:12">
      <c r="A12077" s="36">
        <v>2018</v>
      </c>
      <c r="B12077" s="14" t="s">
        <v>3311</v>
      </c>
      <c r="C12077" s="9">
        <v>43207</v>
      </c>
      <c r="D12077" s="14" t="s">
        <v>537</v>
      </c>
      <c r="E12077" s="1" t="s">
        <v>13</v>
      </c>
      <c r="F12077" s="1">
        <v>5064</v>
      </c>
      <c r="G12077" s="1" t="s">
        <v>269</v>
      </c>
      <c r="H12077" s="1" t="s">
        <v>156</v>
      </c>
      <c r="I12077" s="12">
        <v>66</v>
      </c>
      <c r="J12077" s="11" t="s">
        <v>9129</v>
      </c>
      <c r="K12077" s="36" t="s">
        <v>272</v>
      </c>
      <c r="L12077" s="42" t="s">
        <v>273</v>
      </c>
    </row>
    <row r="12078" spans="1:12">
      <c r="A12078" s="36">
        <v>2018</v>
      </c>
      <c r="B12078" s="14" t="s">
        <v>3311</v>
      </c>
      <c r="C12078" s="9">
        <v>43207</v>
      </c>
      <c r="D12078" s="14" t="s">
        <v>537</v>
      </c>
      <c r="E12078" s="1" t="s">
        <v>13</v>
      </c>
      <c r="F12078" s="1">
        <v>5064</v>
      </c>
      <c r="G12078" s="1" t="s">
        <v>269</v>
      </c>
      <c r="H12078" s="1" t="s">
        <v>156</v>
      </c>
      <c r="I12078" s="12">
        <v>16</v>
      </c>
      <c r="J12078" s="11" t="s">
        <v>9130</v>
      </c>
      <c r="K12078" s="36" t="s">
        <v>272</v>
      </c>
      <c r="L12078" s="42" t="s">
        <v>273</v>
      </c>
    </row>
    <row r="12079" spans="1:12">
      <c r="A12079" s="36">
        <v>2018</v>
      </c>
      <c r="B12079" s="14" t="s">
        <v>3311</v>
      </c>
      <c r="C12079" s="9">
        <v>43210</v>
      </c>
      <c r="D12079" s="14" t="s">
        <v>537</v>
      </c>
      <c r="E12079" s="1" t="s">
        <v>6</v>
      </c>
      <c r="F12079" s="1">
        <v>4134</v>
      </c>
      <c r="G12079" s="1" t="s">
        <v>269</v>
      </c>
      <c r="H12079" s="1" t="s">
        <v>156</v>
      </c>
      <c r="I12079" s="12">
        <v>256</v>
      </c>
      <c r="J12079" s="11" t="s">
        <v>9131</v>
      </c>
      <c r="K12079" s="36" t="s">
        <v>1069</v>
      </c>
      <c r="L12079" s="42" t="s">
        <v>273</v>
      </c>
    </row>
    <row r="12080" spans="1:12">
      <c r="A12080" s="36">
        <v>2018</v>
      </c>
      <c r="B12080" s="14" t="s">
        <v>3311</v>
      </c>
      <c r="C12080" s="9">
        <v>43210</v>
      </c>
      <c r="D12080" s="14" t="s">
        <v>537</v>
      </c>
      <c r="E12080" s="1" t="s">
        <v>6</v>
      </c>
      <c r="F12080" s="1">
        <v>4134</v>
      </c>
      <c r="G12080" s="1" t="s">
        <v>269</v>
      </c>
      <c r="H12080" s="1" t="s">
        <v>156</v>
      </c>
      <c r="I12080" s="12">
        <v>221</v>
      </c>
      <c r="J12080" s="11" t="s">
        <v>9132</v>
      </c>
      <c r="K12080" s="36" t="s">
        <v>1069</v>
      </c>
      <c r="L12080" s="42" t="s">
        <v>273</v>
      </c>
    </row>
    <row r="12081" spans="1:12">
      <c r="A12081" s="36">
        <v>2018</v>
      </c>
      <c r="B12081" s="14" t="s">
        <v>3311</v>
      </c>
      <c r="C12081" s="9">
        <v>43196</v>
      </c>
      <c r="D12081" s="14" t="s">
        <v>537</v>
      </c>
      <c r="E12081" s="1" t="s">
        <v>6</v>
      </c>
      <c r="F12081" s="1">
        <v>4135</v>
      </c>
      <c r="G12081" s="1" t="s">
        <v>269</v>
      </c>
      <c r="H12081" s="1" t="s">
        <v>270</v>
      </c>
      <c r="I12081" s="12">
        <v>152.1</v>
      </c>
      <c r="J12081" s="11" t="s">
        <v>9133</v>
      </c>
      <c r="K12081" s="36" t="s">
        <v>8690</v>
      </c>
      <c r="L12081" s="42" t="s">
        <v>273</v>
      </c>
    </row>
    <row r="12082" spans="1:12">
      <c r="A12082" s="36">
        <v>2018</v>
      </c>
      <c r="B12082" s="14" t="s">
        <v>3311</v>
      </c>
      <c r="C12082" s="9">
        <v>43197</v>
      </c>
      <c r="D12082" s="14" t="s">
        <v>537</v>
      </c>
      <c r="E12082" s="1" t="s">
        <v>6</v>
      </c>
      <c r="F12082" s="1">
        <v>4138</v>
      </c>
      <c r="G12082" s="1" t="s">
        <v>269</v>
      </c>
      <c r="H12082" s="1" t="s">
        <v>270</v>
      </c>
      <c r="I12082" s="12">
        <v>223</v>
      </c>
      <c r="J12082" s="11" t="s">
        <v>9134</v>
      </c>
      <c r="K12082" s="36" t="s">
        <v>9135</v>
      </c>
      <c r="L12082" s="42" t="s">
        <v>273</v>
      </c>
    </row>
    <row r="12083" spans="1:12">
      <c r="A12083" s="36">
        <v>2018</v>
      </c>
      <c r="B12083" s="14" t="s">
        <v>3311</v>
      </c>
      <c r="C12083" s="9">
        <v>43201</v>
      </c>
      <c r="D12083" s="14" t="s">
        <v>537</v>
      </c>
      <c r="E12083" s="1" t="s">
        <v>6</v>
      </c>
      <c r="F12083" s="1">
        <v>4138</v>
      </c>
      <c r="G12083" s="1" t="s">
        <v>269</v>
      </c>
      <c r="H12083" s="1" t="s">
        <v>270</v>
      </c>
      <c r="I12083" s="12">
        <v>232.3</v>
      </c>
      <c r="J12083" s="11" t="s">
        <v>9136</v>
      </c>
      <c r="K12083" s="36" t="s">
        <v>8199</v>
      </c>
      <c r="L12083" s="42" t="s">
        <v>273</v>
      </c>
    </row>
    <row r="12084" spans="1:12">
      <c r="A12084" s="36">
        <v>2018</v>
      </c>
      <c r="B12084" s="14" t="s">
        <v>3311</v>
      </c>
      <c r="C12084" s="9">
        <v>43201</v>
      </c>
      <c r="D12084" s="14" t="s">
        <v>537</v>
      </c>
      <c r="E12084" s="1" t="s">
        <v>6</v>
      </c>
      <c r="F12084" s="1">
        <v>4138</v>
      </c>
      <c r="G12084" s="1" t="s">
        <v>269</v>
      </c>
      <c r="H12084" s="1" t="s">
        <v>270</v>
      </c>
      <c r="I12084" s="12">
        <v>182.2</v>
      </c>
      <c r="J12084" s="11" t="s">
        <v>9137</v>
      </c>
      <c r="K12084" s="36" t="s">
        <v>8199</v>
      </c>
      <c r="L12084" s="42" t="s">
        <v>273</v>
      </c>
    </row>
    <row r="12085" spans="1:12">
      <c r="A12085" s="36">
        <v>2018</v>
      </c>
      <c r="B12085" s="14" t="s">
        <v>3311</v>
      </c>
      <c r="C12085" s="9">
        <v>43203</v>
      </c>
      <c r="D12085" s="14" t="s">
        <v>537</v>
      </c>
      <c r="E12085" s="1" t="s">
        <v>6</v>
      </c>
      <c r="F12085" s="1">
        <v>4138</v>
      </c>
      <c r="G12085" s="1" t="s">
        <v>269</v>
      </c>
      <c r="H12085" s="1" t="s">
        <v>270</v>
      </c>
      <c r="I12085" s="12">
        <v>195.8</v>
      </c>
      <c r="J12085" s="11" t="s">
        <v>9138</v>
      </c>
      <c r="K12085" s="36" t="s">
        <v>8199</v>
      </c>
      <c r="L12085" s="42" t="s">
        <v>273</v>
      </c>
    </row>
    <row r="12086" spans="1:12">
      <c r="A12086" s="36">
        <v>2018</v>
      </c>
      <c r="B12086" s="14" t="s">
        <v>3311</v>
      </c>
      <c r="C12086" s="9">
        <v>43203</v>
      </c>
      <c r="D12086" s="14" t="s">
        <v>537</v>
      </c>
      <c r="E12086" s="1" t="s">
        <v>6</v>
      </c>
      <c r="F12086" s="1">
        <v>4138</v>
      </c>
      <c r="G12086" s="1" t="s">
        <v>269</v>
      </c>
      <c r="H12086" s="1" t="s">
        <v>270</v>
      </c>
      <c r="I12086" s="12">
        <v>142.6</v>
      </c>
      <c r="J12086" s="11" t="s">
        <v>9139</v>
      </c>
      <c r="K12086" s="36" t="s">
        <v>8199</v>
      </c>
      <c r="L12086" s="42" t="s">
        <v>273</v>
      </c>
    </row>
    <row r="12087" spans="1:12">
      <c r="A12087" s="36">
        <v>2018</v>
      </c>
      <c r="B12087" s="14" t="s">
        <v>3311</v>
      </c>
      <c r="C12087" s="9">
        <v>43204</v>
      </c>
      <c r="D12087" s="14" t="s">
        <v>537</v>
      </c>
      <c r="E12087" s="1" t="s">
        <v>6</v>
      </c>
      <c r="F12087" s="1">
        <v>4138</v>
      </c>
      <c r="G12087" s="1" t="s">
        <v>269</v>
      </c>
      <c r="H12087" s="1" t="s">
        <v>270</v>
      </c>
      <c r="I12087" s="12">
        <v>175.1</v>
      </c>
      <c r="J12087" s="11" t="s">
        <v>9140</v>
      </c>
      <c r="K12087" s="36" t="s">
        <v>8199</v>
      </c>
      <c r="L12087" s="42" t="s">
        <v>273</v>
      </c>
    </row>
    <row r="12088" spans="1:12">
      <c r="A12088" s="36">
        <v>2018</v>
      </c>
      <c r="B12088" s="14" t="s">
        <v>3311</v>
      </c>
      <c r="C12088" s="9">
        <v>43208</v>
      </c>
      <c r="D12088" s="14" t="s">
        <v>537</v>
      </c>
      <c r="E12088" s="1" t="s">
        <v>6</v>
      </c>
      <c r="F12088" s="1">
        <v>4138</v>
      </c>
      <c r="G12088" s="1" t="s">
        <v>269</v>
      </c>
      <c r="H12088" s="1" t="s">
        <v>270</v>
      </c>
      <c r="I12088" s="12">
        <v>187.1</v>
      </c>
      <c r="J12088" s="11" t="s">
        <v>9141</v>
      </c>
      <c r="K12088" s="36" t="s">
        <v>9114</v>
      </c>
      <c r="L12088" s="42" t="s">
        <v>273</v>
      </c>
    </row>
    <row r="12089" spans="1:12">
      <c r="A12089" s="36">
        <v>2018</v>
      </c>
      <c r="B12089" s="14" t="s">
        <v>3311</v>
      </c>
      <c r="C12089" s="9">
        <v>43209</v>
      </c>
      <c r="D12089" s="14" t="s">
        <v>537</v>
      </c>
      <c r="E12089" s="1" t="s">
        <v>6</v>
      </c>
      <c r="F12089" s="1">
        <v>4138</v>
      </c>
      <c r="G12089" s="1" t="s">
        <v>269</v>
      </c>
      <c r="H12089" s="1" t="s">
        <v>270</v>
      </c>
      <c r="I12089" s="12">
        <v>104</v>
      </c>
      <c r="J12089" s="11" t="s">
        <v>9142</v>
      </c>
      <c r="K12089" s="36" t="s">
        <v>9114</v>
      </c>
      <c r="L12089" s="42" t="s">
        <v>273</v>
      </c>
    </row>
    <row r="12090" spans="1:12">
      <c r="A12090" s="36">
        <v>2018</v>
      </c>
      <c r="B12090" s="14" t="s">
        <v>3311</v>
      </c>
      <c r="C12090" s="9">
        <v>43212</v>
      </c>
      <c r="D12090" s="14" t="s">
        <v>537</v>
      </c>
      <c r="E12090" s="1" t="s">
        <v>6</v>
      </c>
      <c r="F12090" s="1">
        <v>4138</v>
      </c>
      <c r="G12090" s="1" t="s">
        <v>269</v>
      </c>
      <c r="H12090" s="1" t="s">
        <v>270</v>
      </c>
      <c r="I12090" s="12">
        <v>164.7</v>
      </c>
      <c r="J12090" s="11" t="s">
        <v>9143</v>
      </c>
      <c r="K12090" s="36" t="s">
        <v>9114</v>
      </c>
      <c r="L12090" s="42" t="s">
        <v>273</v>
      </c>
    </row>
    <row r="12091" spans="1:12">
      <c r="A12091" s="36">
        <v>2018</v>
      </c>
      <c r="B12091" s="14" t="s">
        <v>3311</v>
      </c>
      <c r="C12091" s="9">
        <v>43214</v>
      </c>
      <c r="D12091" s="14" t="s">
        <v>537</v>
      </c>
      <c r="E12091" s="1" t="s">
        <v>6</v>
      </c>
      <c r="F12091" s="1">
        <v>4138</v>
      </c>
      <c r="G12091" s="1" t="s">
        <v>269</v>
      </c>
      <c r="H12091" s="1" t="s">
        <v>270</v>
      </c>
      <c r="I12091" s="12">
        <v>167.6</v>
      </c>
      <c r="J12091" s="11" t="s">
        <v>9144</v>
      </c>
      <c r="K12091" s="36" t="s">
        <v>9114</v>
      </c>
      <c r="L12091" s="42" t="s">
        <v>273</v>
      </c>
    </row>
    <row r="12092" spans="1:12">
      <c r="A12092" s="36">
        <v>2018</v>
      </c>
      <c r="B12092" s="14" t="s">
        <v>3311</v>
      </c>
      <c r="C12092" s="9">
        <v>43217</v>
      </c>
      <c r="D12092" s="14" t="s">
        <v>537</v>
      </c>
      <c r="E12092" s="1" t="s">
        <v>6</v>
      </c>
      <c r="F12092" s="1">
        <v>4138</v>
      </c>
      <c r="G12092" s="1" t="s">
        <v>269</v>
      </c>
      <c r="H12092" s="1" t="s">
        <v>270</v>
      </c>
      <c r="I12092" s="12">
        <v>91.7</v>
      </c>
      <c r="J12092" s="11" t="s">
        <v>9145</v>
      </c>
      <c r="K12092" s="36" t="s">
        <v>9114</v>
      </c>
      <c r="L12092" s="42" t="s">
        <v>273</v>
      </c>
    </row>
    <row r="12093" spans="1:12">
      <c r="A12093" s="36">
        <v>2018</v>
      </c>
      <c r="B12093" s="14" t="s">
        <v>3311</v>
      </c>
      <c r="C12093" s="9">
        <v>43217</v>
      </c>
      <c r="D12093" s="14" t="s">
        <v>537</v>
      </c>
      <c r="E12093" s="1" t="s">
        <v>6</v>
      </c>
      <c r="F12093" s="1">
        <v>4138</v>
      </c>
      <c r="G12093" s="1" t="s">
        <v>269</v>
      </c>
      <c r="H12093" s="1" t="s">
        <v>270</v>
      </c>
      <c r="I12093" s="12">
        <v>215.6</v>
      </c>
      <c r="J12093" s="11" t="s">
        <v>9146</v>
      </c>
      <c r="K12093" s="36" t="s">
        <v>9114</v>
      </c>
      <c r="L12093" s="42" t="s">
        <v>273</v>
      </c>
    </row>
    <row r="12094" spans="1:12">
      <c r="A12094" s="36">
        <v>2018</v>
      </c>
      <c r="B12094" s="14" t="s">
        <v>3311</v>
      </c>
      <c r="C12094" s="9">
        <v>43218</v>
      </c>
      <c r="D12094" s="14" t="s">
        <v>537</v>
      </c>
      <c r="E12094" s="1" t="s">
        <v>6</v>
      </c>
      <c r="F12094" s="1">
        <v>4138</v>
      </c>
      <c r="G12094" s="1" t="s">
        <v>269</v>
      </c>
      <c r="H12094" s="1" t="s">
        <v>270</v>
      </c>
      <c r="I12094" s="12">
        <v>69.599999999999994</v>
      </c>
      <c r="J12094" s="11" t="s">
        <v>9147</v>
      </c>
      <c r="K12094" s="36" t="s">
        <v>9148</v>
      </c>
      <c r="L12094" s="42" t="s">
        <v>273</v>
      </c>
    </row>
    <row r="12095" spans="1:12">
      <c r="A12095" s="36">
        <v>2018</v>
      </c>
      <c r="B12095" s="14" t="s">
        <v>3311</v>
      </c>
      <c r="C12095" s="9">
        <v>43194</v>
      </c>
      <c r="D12095" s="14" t="s">
        <v>537</v>
      </c>
      <c r="E12095" s="1" t="s">
        <v>308</v>
      </c>
      <c r="F12095" s="1">
        <v>4405</v>
      </c>
      <c r="G12095" s="1" t="s">
        <v>137</v>
      </c>
      <c r="H12095" s="1" t="s">
        <v>312</v>
      </c>
      <c r="I12095" s="12">
        <v>116</v>
      </c>
      <c r="J12095" s="11">
        <v>642</v>
      </c>
      <c r="K12095" s="36" t="s">
        <v>3580</v>
      </c>
      <c r="L12095" s="42" t="s">
        <v>310</v>
      </c>
    </row>
    <row r="12096" spans="1:12">
      <c r="A12096" s="36">
        <v>2018</v>
      </c>
      <c r="B12096" s="14" t="s">
        <v>3311</v>
      </c>
      <c r="C12096" s="9">
        <v>43205</v>
      </c>
      <c r="D12096" s="14" t="s">
        <v>537</v>
      </c>
      <c r="E12096" s="1" t="s">
        <v>308</v>
      </c>
      <c r="F12096" s="1">
        <v>4405</v>
      </c>
      <c r="G12096" s="1" t="s">
        <v>137</v>
      </c>
      <c r="H12096" s="1" t="s">
        <v>312</v>
      </c>
      <c r="I12096" s="12">
        <v>138</v>
      </c>
      <c r="J12096" s="11">
        <v>643</v>
      </c>
      <c r="K12096" s="36" t="s">
        <v>2094</v>
      </c>
      <c r="L12096" s="42" t="s">
        <v>310</v>
      </c>
    </row>
    <row r="12097" spans="1:12">
      <c r="A12097" s="36">
        <v>2018</v>
      </c>
      <c r="B12097" s="14" t="s">
        <v>3311</v>
      </c>
      <c r="C12097" s="9">
        <v>43210</v>
      </c>
      <c r="D12097" s="14" t="s">
        <v>537</v>
      </c>
      <c r="E12097" s="1" t="s">
        <v>308</v>
      </c>
      <c r="F12097" s="1">
        <v>4405</v>
      </c>
      <c r="G12097" s="1" t="s">
        <v>137</v>
      </c>
      <c r="H12097" s="1" t="s">
        <v>312</v>
      </c>
      <c r="I12097" s="12">
        <v>54</v>
      </c>
      <c r="J12097" s="11">
        <v>645</v>
      </c>
      <c r="K12097" s="36" t="s">
        <v>2094</v>
      </c>
      <c r="L12097" s="42" t="s">
        <v>310</v>
      </c>
    </row>
    <row r="12098" spans="1:12">
      <c r="A12098" s="36">
        <v>2018</v>
      </c>
      <c r="B12098" s="14" t="s">
        <v>3311</v>
      </c>
      <c r="C12098" s="9">
        <v>43213</v>
      </c>
      <c r="D12098" s="14" t="s">
        <v>537</v>
      </c>
      <c r="E12098" s="1" t="s">
        <v>308</v>
      </c>
      <c r="F12098" s="1">
        <v>4521</v>
      </c>
      <c r="G12098" s="1" t="s">
        <v>137</v>
      </c>
      <c r="H12098" s="1" t="s">
        <v>138</v>
      </c>
      <c r="I12098" s="12">
        <v>118.1</v>
      </c>
      <c r="J12098" s="11">
        <v>1911</v>
      </c>
      <c r="K12098" s="36" t="s">
        <v>9021</v>
      </c>
      <c r="L12098" s="42" t="s">
        <v>310</v>
      </c>
    </row>
    <row r="12099" spans="1:12">
      <c r="A12099" s="36">
        <v>2018</v>
      </c>
      <c r="B12099" s="14" t="s">
        <v>3311</v>
      </c>
      <c r="C12099" s="9">
        <v>43215</v>
      </c>
      <c r="D12099" s="14" t="s">
        <v>537</v>
      </c>
      <c r="E12099" s="1" t="s">
        <v>308</v>
      </c>
      <c r="F12099" s="1">
        <v>4521</v>
      </c>
      <c r="G12099" s="1" t="s">
        <v>137</v>
      </c>
      <c r="H12099" s="1" t="s">
        <v>138</v>
      </c>
      <c r="I12099" s="12">
        <v>37.200000000000003</v>
      </c>
      <c r="J12099" s="11">
        <v>1914</v>
      </c>
      <c r="K12099" s="36" t="s">
        <v>8692</v>
      </c>
      <c r="L12099" s="42" t="s">
        <v>310</v>
      </c>
    </row>
    <row r="12100" spans="1:12">
      <c r="A12100" s="36">
        <v>2018</v>
      </c>
      <c r="B12100" s="14" t="s">
        <v>3311</v>
      </c>
      <c r="C12100" s="9">
        <v>43216</v>
      </c>
      <c r="D12100" s="14" t="s">
        <v>537</v>
      </c>
      <c r="E12100" s="1" t="s">
        <v>308</v>
      </c>
      <c r="F12100" s="1">
        <v>4420</v>
      </c>
      <c r="G12100" s="1" t="s">
        <v>137</v>
      </c>
      <c r="H12100" s="1" t="s">
        <v>138</v>
      </c>
      <c r="I12100" s="12">
        <v>81.400000000000006</v>
      </c>
      <c r="J12100" s="11">
        <v>1916</v>
      </c>
      <c r="K12100" s="36" t="s">
        <v>9022</v>
      </c>
      <c r="L12100" s="42" t="s">
        <v>141</v>
      </c>
    </row>
    <row r="12101" spans="1:12">
      <c r="A12101" s="36">
        <v>2018</v>
      </c>
      <c r="B12101" s="14" t="s">
        <v>3311</v>
      </c>
      <c r="C12101" s="9">
        <v>43220</v>
      </c>
      <c r="D12101" s="14" t="s">
        <v>537</v>
      </c>
      <c r="E12101" s="1" t="s">
        <v>308</v>
      </c>
      <c r="F12101" s="1">
        <v>4521</v>
      </c>
      <c r="G12101" s="1" t="s">
        <v>137</v>
      </c>
      <c r="H12101" s="1" t="s">
        <v>138</v>
      </c>
      <c r="I12101" s="12">
        <v>101.5</v>
      </c>
      <c r="J12101" s="11">
        <v>1917</v>
      </c>
      <c r="K12101" s="36" t="s">
        <v>8692</v>
      </c>
      <c r="L12101" s="42" t="s">
        <v>310</v>
      </c>
    </row>
    <row r="12102" spans="1:12">
      <c r="A12102" s="36">
        <v>2018</v>
      </c>
      <c r="B12102" s="14" t="s">
        <v>3311</v>
      </c>
      <c r="C12102" s="9">
        <v>43220</v>
      </c>
      <c r="D12102" s="14" t="s">
        <v>537</v>
      </c>
      <c r="E12102" s="1" t="s">
        <v>308</v>
      </c>
      <c r="F12102" s="1">
        <v>4420</v>
      </c>
      <c r="G12102" s="1" t="s">
        <v>137</v>
      </c>
      <c r="H12102" s="1" t="s">
        <v>138</v>
      </c>
      <c r="I12102" s="12">
        <v>135.9</v>
      </c>
      <c r="J12102" s="11">
        <v>1918</v>
      </c>
      <c r="K12102" s="36" t="s">
        <v>8599</v>
      </c>
      <c r="L12102" s="42" t="s">
        <v>141</v>
      </c>
    </row>
    <row r="12103" spans="1:12">
      <c r="A12103" s="36">
        <v>2018</v>
      </c>
      <c r="B12103" s="14" t="s">
        <v>3311</v>
      </c>
      <c r="C12103" s="9">
        <v>43206</v>
      </c>
      <c r="D12103" s="14" t="s">
        <v>537</v>
      </c>
      <c r="E12103" s="1" t="s">
        <v>308</v>
      </c>
      <c r="F12103" s="1">
        <v>4420</v>
      </c>
      <c r="G12103" s="1" t="s">
        <v>137</v>
      </c>
      <c r="H12103" s="1" t="s">
        <v>138</v>
      </c>
      <c r="I12103" s="12">
        <v>116.4</v>
      </c>
      <c r="J12103" s="11">
        <v>3859</v>
      </c>
      <c r="K12103" s="36" t="s">
        <v>9022</v>
      </c>
      <c r="L12103" s="42" t="s">
        <v>141</v>
      </c>
    </row>
    <row r="12104" spans="1:12">
      <c r="A12104" s="36">
        <v>2018</v>
      </c>
      <c r="B12104" s="14" t="s">
        <v>3311</v>
      </c>
      <c r="C12104" s="9">
        <v>43216</v>
      </c>
      <c r="D12104" s="14" t="s">
        <v>537</v>
      </c>
      <c r="E12104" s="1" t="s">
        <v>13</v>
      </c>
      <c r="F12104" s="1">
        <v>5079</v>
      </c>
      <c r="G12104" s="1" t="s">
        <v>269</v>
      </c>
      <c r="H12104" s="1" t="s">
        <v>270</v>
      </c>
      <c r="I12104" s="12">
        <v>49.5</v>
      </c>
      <c r="J12104" s="11">
        <v>6830</v>
      </c>
      <c r="K12104" s="36" t="s">
        <v>9149</v>
      </c>
      <c r="L12104" s="42" t="s">
        <v>310</v>
      </c>
    </row>
    <row r="12105" spans="1:12">
      <c r="A12105" s="36">
        <v>2018</v>
      </c>
      <c r="B12105" s="14" t="s">
        <v>3311</v>
      </c>
      <c r="C12105" s="9">
        <v>43198</v>
      </c>
      <c r="D12105" s="14" t="s">
        <v>537</v>
      </c>
      <c r="E12105" s="1" t="s">
        <v>13</v>
      </c>
      <c r="F12105" s="1">
        <v>5079</v>
      </c>
      <c r="G12105" s="1" t="s">
        <v>269</v>
      </c>
      <c r="H12105" s="1" t="s">
        <v>183</v>
      </c>
      <c r="I12105" s="12">
        <v>94</v>
      </c>
      <c r="J12105" s="11">
        <v>8598</v>
      </c>
      <c r="K12105" s="36" t="s">
        <v>9150</v>
      </c>
      <c r="L12105" s="42" t="s">
        <v>310</v>
      </c>
    </row>
    <row r="12106" spans="1:12">
      <c r="A12106" s="36">
        <v>2018</v>
      </c>
      <c r="B12106" s="14" t="s">
        <v>3311</v>
      </c>
      <c r="C12106" s="9">
        <v>43211</v>
      </c>
      <c r="D12106" s="14" t="s">
        <v>537</v>
      </c>
      <c r="E12106" s="1" t="s">
        <v>308</v>
      </c>
      <c r="F12106" s="1">
        <v>4405</v>
      </c>
      <c r="G12106" s="1" t="s">
        <v>269</v>
      </c>
      <c r="H12106" s="1" t="s">
        <v>183</v>
      </c>
      <c r="I12106" s="12">
        <v>59</v>
      </c>
      <c r="J12106" s="11">
        <v>8637</v>
      </c>
      <c r="K12106" s="36" t="s">
        <v>2094</v>
      </c>
      <c r="L12106" s="42" t="s">
        <v>310</v>
      </c>
    </row>
    <row r="12107" spans="1:12">
      <c r="A12107" s="36">
        <v>2018</v>
      </c>
      <c r="B12107" s="14" t="s">
        <v>3311</v>
      </c>
      <c r="C12107" s="9">
        <v>43211</v>
      </c>
      <c r="D12107" s="14" t="s">
        <v>537</v>
      </c>
      <c r="E12107" s="1" t="s">
        <v>308</v>
      </c>
      <c r="F12107" s="1">
        <v>4405</v>
      </c>
      <c r="G12107" s="1" t="s">
        <v>269</v>
      </c>
      <c r="H12107" s="1" t="s">
        <v>183</v>
      </c>
      <c r="I12107" s="12">
        <v>116</v>
      </c>
      <c r="J12107" s="11">
        <v>8638</v>
      </c>
      <c r="K12107" s="36" t="s">
        <v>2094</v>
      </c>
      <c r="L12107" s="42" t="s">
        <v>310</v>
      </c>
    </row>
    <row r="12108" spans="1:12">
      <c r="A12108" s="36">
        <v>2018</v>
      </c>
      <c r="B12108" s="14" t="s">
        <v>3311</v>
      </c>
      <c r="C12108" s="9">
        <v>43215</v>
      </c>
      <c r="D12108" s="14" t="s">
        <v>537</v>
      </c>
      <c r="E12108" s="1" t="s">
        <v>308</v>
      </c>
      <c r="F12108" s="1">
        <v>4405</v>
      </c>
      <c r="G12108" s="1" t="s">
        <v>269</v>
      </c>
      <c r="H12108" s="1" t="s">
        <v>183</v>
      </c>
      <c r="I12108" s="12">
        <v>98</v>
      </c>
      <c r="J12108" s="11">
        <v>8653</v>
      </c>
      <c r="K12108" s="36" t="s">
        <v>9021</v>
      </c>
      <c r="L12108" s="42" t="s">
        <v>310</v>
      </c>
    </row>
    <row r="12109" spans="1:12">
      <c r="A12109" s="36">
        <v>2018</v>
      </c>
      <c r="B12109" s="14" t="s">
        <v>3311</v>
      </c>
      <c r="C12109" s="9">
        <v>43204</v>
      </c>
      <c r="D12109" s="14" t="s">
        <v>537</v>
      </c>
      <c r="E12109" s="1" t="s">
        <v>308</v>
      </c>
      <c r="F12109" s="1">
        <v>4526</v>
      </c>
      <c r="G12109" s="1" t="s">
        <v>137</v>
      </c>
      <c r="H12109" s="1" t="s">
        <v>301</v>
      </c>
      <c r="I12109" s="12">
        <v>101</v>
      </c>
      <c r="J12109" s="11">
        <v>10176</v>
      </c>
      <c r="K12109" s="36" t="s">
        <v>9151</v>
      </c>
      <c r="L12109" s="42" t="s">
        <v>310</v>
      </c>
    </row>
    <row r="12110" spans="1:12">
      <c r="A12110" s="36">
        <v>2018</v>
      </c>
      <c r="B12110" s="14" t="s">
        <v>3311</v>
      </c>
      <c r="C12110" s="9">
        <v>43205</v>
      </c>
      <c r="D12110" s="14" t="s">
        <v>537</v>
      </c>
      <c r="E12110" s="1" t="s">
        <v>308</v>
      </c>
      <c r="F12110" s="1">
        <v>4526</v>
      </c>
      <c r="G12110" s="1" t="s">
        <v>137</v>
      </c>
      <c r="H12110" s="1" t="s">
        <v>301</v>
      </c>
      <c r="I12110" s="12">
        <v>141</v>
      </c>
      <c r="J12110" s="11">
        <v>10178</v>
      </c>
      <c r="K12110" s="36" t="s">
        <v>9151</v>
      </c>
      <c r="L12110" s="42" t="s">
        <v>310</v>
      </c>
    </row>
    <row r="12111" spans="1:12">
      <c r="A12111" s="36">
        <v>2018</v>
      </c>
      <c r="B12111" s="14" t="s">
        <v>3311</v>
      </c>
      <c r="C12111" s="9">
        <v>43206</v>
      </c>
      <c r="D12111" s="14" t="s">
        <v>537</v>
      </c>
      <c r="E12111" s="1" t="s">
        <v>308</v>
      </c>
      <c r="F12111" s="1">
        <v>4526</v>
      </c>
      <c r="G12111" s="1" t="s">
        <v>137</v>
      </c>
      <c r="H12111" s="1" t="s">
        <v>301</v>
      </c>
      <c r="I12111" s="12">
        <v>140</v>
      </c>
      <c r="J12111" s="11">
        <v>10184</v>
      </c>
      <c r="K12111" s="36" t="s">
        <v>9151</v>
      </c>
      <c r="L12111" s="42" t="s">
        <v>310</v>
      </c>
    </row>
    <row r="12112" spans="1:12">
      <c r="A12112" s="36">
        <v>2018</v>
      </c>
      <c r="B12112" s="14" t="s">
        <v>3311</v>
      </c>
      <c r="C12112" s="9">
        <v>43207</v>
      </c>
      <c r="D12112" s="14" t="s">
        <v>537</v>
      </c>
      <c r="E12112" s="1" t="s">
        <v>308</v>
      </c>
      <c r="F12112" s="1">
        <v>4526</v>
      </c>
      <c r="G12112" s="1" t="s">
        <v>137</v>
      </c>
      <c r="H12112" s="1" t="s">
        <v>301</v>
      </c>
      <c r="I12112" s="12">
        <v>53</v>
      </c>
      <c r="J12112" s="11">
        <v>10189</v>
      </c>
      <c r="K12112" s="36" t="s">
        <v>9151</v>
      </c>
      <c r="L12112" s="42" t="s">
        <v>310</v>
      </c>
    </row>
    <row r="12113" spans="1:12">
      <c r="A12113" s="36">
        <v>2018</v>
      </c>
      <c r="B12113" s="14" t="s">
        <v>3311</v>
      </c>
      <c r="C12113" s="9">
        <v>43208</v>
      </c>
      <c r="D12113" s="14" t="s">
        <v>537</v>
      </c>
      <c r="E12113" s="1" t="s">
        <v>308</v>
      </c>
      <c r="F12113" s="1">
        <v>4405</v>
      </c>
      <c r="G12113" s="1" t="s">
        <v>137</v>
      </c>
      <c r="H12113" s="1" t="s">
        <v>301</v>
      </c>
      <c r="I12113" s="12">
        <v>130</v>
      </c>
      <c r="J12113" s="11">
        <v>10197</v>
      </c>
      <c r="K12113" s="36" t="s">
        <v>8692</v>
      </c>
      <c r="L12113" s="42" t="s">
        <v>310</v>
      </c>
    </row>
    <row r="12114" spans="1:12">
      <c r="A12114" s="36">
        <v>2018</v>
      </c>
      <c r="B12114" s="14" t="s">
        <v>3311</v>
      </c>
      <c r="C12114" s="9">
        <v>43210</v>
      </c>
      <c r="D12114" s="14" t="s">
        <v>537</v>
      </c>
      <c r="E12114" s="1" t="s">
        <v>308</v>
      </c>
      <c r="F12114" s="1">
        <v>4526</v>
      </c>
      <c r="G12114" s="1" t="s">
        <v>137</v>
      </c>
      <c r="H12114" s="1" t="s">
        <v>301</v>
      </c>
      <c r="I12114" s="12">
        <v>103</v>
      </c>
      <c r="J12114" s="11">
        <v>10201</v>
      </c>
      <c r="K12114" s="36" t="s">
        <v>9151</v>
      </c>
      <c r="L12114" s="42" t="s">
        <v>310</v>
      </c>
    </row>
    <row r="12115" spans="1:12">
      <c r="A12115" s="36">
        <v>2018</v>
      </c>
      <c r="B12115" s="14" t="s">
        <v>3311</v>
      </c>
      <c r="C12115" s="9">
        <v>43213</v>
      </c>
      <c r="D12115" s="14" t="s">
        <v>537</v>
      </c>
      <c r="E12115" s="1" t="s">
        <v>308</v>
      </c>
      <c r="F12115" s="1">
        <v>4526</v>
      </c>
      <c r="G12115" s="1" t="s">
        <v>137</v>
      </c>
      <c r="H12115" s="1" t="s">
        <v>301</v>
      </c>
      <c r="I12115" s="12">
        <v>113</v>
      </c>
      <c r="J12115" s="11">
        <v>10212</v>
      </c>
      <c r="K12115" s="36" t="s">
        <v>1078</v>
      </c>
      <c r="L12115" s="42" t="s">
        <v>310</v>
      </c>
    </row>
    <row r="12116" spans="1:12">
      <c r="A12116" s="36">
        <v>2018</v>
      </c>
      <c r="B12116" s="14" t="s">
        <v>3311</v>
      </c>
      <c r="C12116" s="9">
        <v>43213</v>
      </c>
      <c r="D12116" s="14" t="s">
        <v>537</v>
      </c>
      <c r="E12116" s="1" t="s">
        <v>308</v>
      </c>
      <c r="F12116" s="1">
        <v>4526</v>
      </c>
      <c r="G12116" s="1" t="s">
        <v>137</v>
      </c>
      <c r="H12116" s="1" t="s">
        <v>301</v>
      </c>
      <c r="I12116" s="12">
        <v>153</v>
      </c>
      <c r="J12116" s="11">
        <v>10217</v>
      </c>
      <c r="K12116" s="36" t="s">
        <v>1078</v>
      </c>
      <c r="L12116" s="42" t="s">
        <v>310</v>
      </c>
    </row>
    <row r="12117" spans="1:12">
      <c r="A12117" s="36">
        <v>2018</v>
      </c>
      <c r="B12117" s="14" t="s">
        <v>3311</v>
      </c>
      <c r="C12117" s="9">
        <v>43215</v>
      </c>
      <c r="D12117" s="14" t="s">
        <v>537</v>
      </c>
      <c r="E12117" s="1" t="s">
        <v>308</v>
      </c>
      <c r="F12117" s="1">
        <v>4526</v>
      </c>
      <c r="G12117" s="1" t="s">
        <v>137</v>
      </c>
      <c r="H12117" s="1" t="s">
        <v>301</v>
      </c>
      <c r="I12117" s="12">
        <v>116</v>
      </c>
      <c r="J12117" s="11">
        <v>10220</v>
      </c>
      <c r="K12117" s="36" t="s">
        <v>1078</v>
      </c>
      <c r="L12117" s="42" t="s">
        <v>310</v>
      </c>
    </row>
    <row r="12118" spans="1:12">
      <c r="A12118" s="36">
        <v>2018</v>
      </c>
      <c r="B12118" s="14" t="s">
        <v>3311</v>
      </c>
      <c r="C12118" s="9">
        <v>43217</v>
      </c>
      <c r="D12118" s="14" t="s">
        <v>537</v>
      </c>
      <c r="E12118" s="1" t="s">
        <v>308</v>
      </c>
      <c r="F12118" s="1">
        <v>4526</v>
      </c>
      <c r="G12118" s="1" t="s">
        <v>137</v>
      </c>
      <c r="H12118" s="1" t="s">
        <v>301</v>
      </c>
      <c r="I12118" s="12">
        <v>77</v>
      </c>
      <c r="J12118" s="11">
        <v>10227</v>
      </c>
      <c r="K12118" s="36" t="s">
        <v>1078</v>
      </c>
      <c r="L12118" s="42" t="s">
        <v>310</v>
      </c>
    </row>
    <row r="12119" spans="1:12">
      <c r="A12119" s="36">
        <v>2018</v>
      </c>
      <c r="B12119" s="14" t="s">
        <v>3311</v>
      </c>
      <c r="C12119" s="9">
        <v>43220</v>
      </c>
      <c r="D12119" s="14" t="s">
        <v>537</v>
      </c>
      <c r="E12119" s="1" t="s">
        <v>308</v>
      </c>
      <c r="F12119" s="1">
        <v>4526</v>
      </c>
      <c r="G12119" s="1" t="s">
        <v>137</v>
      </c>
      <c r="H12119" s="1" t="s">
        <v>301</v>
      </c>
      <c r="I12119" s="12">
        <v>131</v>
      </c>
      <c r="J12119" s="11">
        <v>10242</v>
      </c>
      <c r="K12119" s="36" t="s">
        <v>1078</v>
      </c>
      <c r="L12119" s="42" t="s">
        <v>310</v>
      </c>
    </row>
    <row r="12120" spans="1:12">
      <c r="A12120" s="36">
        <v>2018</v>
      </c>
      <c r="B12120" s="14" t="s">
        <v>3311</v>
      </c>
      <c r="C12120" s="9">
        <v>43218</v>
      </c>
      <c r="D12120" s="14" t="s">
        <v>809</v>
      </c>
      <c r="E12120" s="1" t="s">
        <v>917</v>
      </c>
      <c r="F12120" s="1">
        <v>5753</v>
      </c>
      <c r="G12120" s="1" t="s">
        <v>179</v>
      </c>
      <c r="H12120" s="11" t="s">
        <v>2087</v>
      </c>
      <c r="I12120" s="12">
        <v>39</v>
      </c>
      <c r="J12120" s="11">
        <v>15343</v>
      </c>
      <c r="K12120" s="36" t="s">
        <v>9152</v>
      </c>
      <c r="L12120" s="42" t="s">
        <v>310</v>
      </c>
    </row>
    <row r="12121" spans="1:12">
      <c r="A12121" s="36">
        <v>2018</v>
      </c>
      <c r="B12121" s="14" t="s">
        <v>3311</v>
      </c>
      <c r="C12121" s="9">
        <v>43195</v>
      </c>
      <c r="D12121" s="14" t="s">
        <v>537</v>
      </c>
      <c r="E12121" s="1" t="s">
        <v>308</v>
      </c>
      <c r="F12121" s="1">
        <v>4405</v>
      </c>
      <c r="G12121" s="1" t="s">
        <v>269</v>
      </c>
      <c r="H12121" s="11" t="s">
        <v>2354</v>
      </c>
      <c r="I12121" s="12">
        <v>100</v>
      </c>
      <c r="J12121" s="11">
        <v>20150</v>
      </c>
      <c r="K12121" s="36" t="s">
        <v>3580</v>
      </c>
      <c r="L12121" s="42" t="s">
        <v>310</v>
      </c>
    </row>
    <row r="12122" spans="1:12">
      <c r="A12122" s="36">
        <v>2018</v>
      </c>
      <c r="B12122" s="14" t="s">
        <v>3311</v>
      </c>
      <c r="C12122" s="9">
        <v>43200</v>
      </c>
      <c r="D12122" s="14" t="s">
        <v>537</v>
      </c>
      <c r="E12122" s="1" t="s">
        <v>680</v>
      </c>
      <c r="F12122" s="1">
        <v>1208</v>
      </c>
      <c r="G12122" s="1" t="s">
        <v>137</v>
      </c>
      <c r="H12122" s="1" t="s">
        <v>551</v>
      </c>
      <c r="I12122" s="12">
        <v>1393</v>
      </c>
      <c r="J12122" s="11">
        <v>1277</v>
      </c>
      <c r="K12122" s="36" t="s">
        <v>9153</v>
      </c>
      <c r="L12122" s="42" t="s">
        <v>582</v>
      </c>
    </row>
    <row r="12123" spans="1:12">
      <c r="A12123" s="36">
        <v>2018</v>
      </c>
      <c r="B12123" s="14" t="s">
        <v>3311</v>
      </c>
      <c r="C12123" s="9">
        <v>43193</v>
      </c>
      <c r="D12123" s="14" t="s">
        <v>537</v>
      </c>
      <c r="E12123" s="1" t="s">
        <v>636</v>
      </c>
      <c r="F12123" s="1">
        <v>1283</v>
      </c>
      <c r="G12123" s="1" t="s">
        <v>137</v>
      </c>
      <c r="H12123" s="1" t="s">
        <v>185</v>
      </c>
      <c r="I12123" s="12">
        <v>45</v>
      </c>
      <c r="J12123" s="11">
        <v>1413</v>
      </c>
      <c r="K12123" s="36" t="s">
        <v>661</v>
      </c>
      <c r="L12123" s="42" t="s">
        <v>582</v>
      </c>
    </row>
    <row r="12124" spans="1:12">
      <c r="A12124" s="36">
        <v>2018</v>
      </c>
      <c r="B12124" s="14" t="s">
        <v>3311</v>
      </c>
      <c r="C12124" s="9">
        <v>43193</v>
      </c>
      <c r="D12124" s="14" t="s">
        <v>537</v>
      </c>
      <c r="E12124" s="1" t="s">
        <v>636</v>
      </c>
      <c r="F12124" s="1">
        <v>1283</v>
      </c>
      <c r="G12124" s="1" t="s">
        <v>137</v>
      </c>
      <c r="H12124" s="1" t="s">
        <v>185</v>
      </c>
      <c r="I12124" s="12">
        <v>300</v>
      </c>
      <c r="J12124" s="11">
        <v>1414</v>
      </c>
      <c r="K12124" s="36" t="s">
        <v>661</v>
      </c>
      <c r="L12124" s="42" t="s">
        <v>582</v>
      </c>
    </row>
    <row r="12125" spans="1:12">
      <c r="A12125" s="36">
        <v>2018</v>
      </c>
      <c r="B12125" s="14" t="s">
        <v>3311</v>
      </c>
      <c r="C12125" s="9">
        <v>43193</v>
      </c>
      <c r="D12125" s="14" t="s">
        <v>537</v>
      </c>
      <c r="E12125" s="1" t="s">
        <v>636</v>
      </c>
      <c r="F12125" s="1">
        <v>1283</v>
      </c>
      <c r="G12125" s="1" t="s">
        <v>137</v>
      </c>
      <c r="H12125" s="1" t="s">
        <v>185</v>
      </c>
      <c r="I12125" s="12">
        <v>220</v>
      </c>
      <c r="J12125" s="11">
        <v>1415</v>
      </c>
      <c r="K12125" s="36" t="s">
        <v>661</v>
      </c>
      <c r="L12125" s="42" t="s">
        <v>582</v>
      </c>
    </row>
    <row r="12126" spans="1:12">
      <c r="A12126" s="36">
        <v>2018</v>
      </c>
      <c r="B12126" s="14" t="s">
        <v>3311</v>
      </c>
      <c r="C12126" s="9">
        <v>43193</v>
      </c>
      <c r="D12126" s="14" t="s">
        <v>537</v>
      </c>
      <c r="E12126" s="1" t="s">
        <v>636</v>
      </c>
      <c r="F12126" s="1">
        <v>1283</v>
      </c>
      <c r="G12126" s="1" t="s">
        <v>137</v>
      </c>
      <c r="H12126" s="1" t="s">
        <v>185</v>
      </c>
      <c r="I12126" s="12">
        <v>310</v>
      </c>
      <c r="J12126" s="11">
        <v>1416</v>
      </c>
      <c r="K12126" s="36" t="s">
        <v>661</v>
      </c>
      <c r="L12126" s="42" t="s">
        <v>582</v>
      </c>
    </row>
    <row r="12127" spans="1:12">
      <c r="A12127" s="36">
        <v>2018</v>
      </c>
      <c r="B12127" s="14" t="s">
        <v>3311</v>
      </c>
      <c r="C12127" s="9">
        <v>43194</v>
      </c>
      <c r="D12127" s="14" t="s">
        <v>537</v>
      </c>
      <c r="E12127" s="1" t="s">
        <v>724</v>
      </c>
      <c r="F12127" s="1">
        <v>1041</v>
      </c>
      <c r="G12127" s="1" t="s">
        <v>137</v>
      </c>
      <c r="H12127" s="1" t="s">
        <v>650</v>
      </c>
      <c r="I12127" s="12">
        <v>811</v>
      </c>
      <c r="J12127" s="11">
        <v>3313</v>
      </c>
      <c r="K12127" s="36" t="s">
        <v>9154</v>
      </c>
      <c r="L12127" s="42" t="s">
        <v>582</v>
      </c>
    </row>
    <row r="12128" spans="1:12">
      <c r="A12128" s="36">
        <v>2018</v>
      </c>
      <c r="B12128" s="14" t="s">
        <v>3311</v>
      </c>
      <c r="C12128" s="9">
        <v>43197</v>
      </c>
      <c r="D12128" s="14" t="s">
        <v>537</v>
      </c>
      <c r="E12128" s="1" t="s">
        <v>680</v>
      </c>
      <c r="F12128" s="1">
        <v>1208</v>
      </c>
      <c r="G12128" s="1" t="s">
        <v>137</v>
      </c>
      <c r="H12128" s="1" t="s">
        <v>650</v>
      </c>
      <c r="I12128" s="12">
        <v>1339</v>
      </c>
      <c r="J12128" s="11">
        <v>3334</v>
      </c>
      <c r="K12128" s="36" t="s">
        <v>9155</v>
      </c>
      <c r="L12128" s="42" t="s">
        <v>582</v>
      </c>
    </row>
    <row r="12129" spans="1:12">
      <c r="A12129" s="36">
        <v>2018</v>
      </c>
      <c r="B12129" s="14" t="s">
        <v>3311</v>
      </c>
      <c r="C12129" s="9">
        <v>43201</v>
      </c>
      <c r="D12129" s="14" t="s">
        <v>537</v>
      </c>
      <c r="E12129" s="1" t="s">
        <v>636</v>
      </c>
      <c r="F12129" s="1">
        <v>1281</v>
      </c>
      <c r="G12129" s="1" t="s">
        <v>137</v>
      </c>
      <c r="H12129" s="1" t="s">
        <v>650</v>
      </c>
      <c r="I12129" s="12">
        <v>573</v>
      </c>
      <c r="J12129" s="11">
        <v>3343</v>
      </c>
      <c r="K12129" s="36" t="s">
        <v>661</v>
      </c>
      <c r="L12129" s="42" t="s">
        <v>582</v>
      </c>
    </row>
    <row r="12130" spans="1:12">
      <c r="A12130" s="36">
        <v>2018</v>
      </c>
      <c r="B12130" s="14" t="s">
        <v>3311</v>
      </c>
      <c r="C12130" s="9">
        <v>43207</v>
      </c>
      <c r="D12130" s="14" t="s">
        <v>537</v>
      </c>
      <c r="E12130" s="1" t="s">
        <v>636</v>
      </c>
      <c r="F12130" s="1">
        <v>1285</v>
      </c>
      <c r="G12130" s="1" t="s">
        <v>137</v>
      </c>
      <c r="H12130" s="1" t="s">
        <v>650</v>
      </c>
      <c r="I12130" s="12">
        <v>251</v>
      </c>
      <c r="J12130" s="11">
        <v>3367</v>
      </c>
      <c r="K12130" s="36" t="s">
        <v>9156</v>
      </c>
      <c r="L12130" s="42" t="s">
        <v>582</v>
      </c>
    </row>
    <row r="12131" spans="1:12">
      <c r="A12131" s="36">
        <v>2018</v>
      </c>
      <c r="B12131" s="14" t="s">
        <v>3311</v>
      </c>
      <c r="C12131" s="9">
        <v>43207</v>
      </c>
      <c r="D12131" s="14" t="s">
        <v>537</v>
      </c>
      <c r="E12131" s="1" t="s">
        <v>636</v>
      </c>
      <c r="F12131" s="1">
        <v>1285</v>
      </c>
      <c r="G12131" s="1" t="s">
        <v>137</v>
      </c>
      <c r="H12131" s="1" t="s">
        <v>650</v>
      </c>
      <c r="I12131" s="12">
        <v>471</v>
      </c>
      <c r="J12131" s="11">
        <v>3370</v>
      </c>
      <c r="K12131" s="36" t="s">
        <v>9156</v>
      </c>
      <c r="L12131" s="42" t="s">
        <v>582</v>
      </c>
    </row>
    <row r="12132" spans="1:12">
      <c r="A12132" s="36">
        <v>2018</v>
      </c>
      <c r="B12132" s="14" t="s">
        <v>3311</v>
      </c>
      <c r="C12132" s="9">
        <v>43210</v>
      </c>
      <c r="D12132" s="14" t="s">
        <v>537</v>
      </c>
      <c r="E12132" s="1" t="s">
        <v>609</v>
      </c>
      <c r="F12132" s="1">
        <v>1015</v>
      </c>
      <c r="G12132" s="1" t="s">
        <v>137</v>
      </c>
      <c r="H12132" s="1" t="s">
        <v>650</v>
      </c>
      <c r="I12132" s="12">
        <v>1942</v>
      </c>
      <c r="J12132" s="11">
        <v>3377</v>
      </c>
      <c r="K12132" s="36" t="s">
        <v>9157</v>
      </c>
      <c r="L12132" s="42" t="s">
        <v>582</v>
      </c>
    </row>
    <row r="12133" spans="1:12">
      <c r="A12133" s="36">
        <v>2018</v>
      </c>
      <c r="B12133" s="14" t="s">
        <v>3311</v>
      </c>
      <c r="C12133" s="9">
        <v>43214</v>
      </c>
      <c r="D12133" s="14" t="s">
        <v>537</v>
      </c>
      <c r="E12133" s="1" t="s">
        <v>636</v>
      </c>
      <c r="F12133" s="1">
        <v>1285</v>
      </c>
      <c r="G12133" s="1" t="s">
        <v>137</v>
      </c>
      <c r="H12133" s="1" t="s">
        <v>650</v>
      </c>
      <c r="I12133" s="12">
        <v>311</v>
      </c>
      <c r="J12133" s="11">
        <v>3389</v>
      </c>
      <c r="K12133" s="36" t="s">
        <v>9158</v>
      </c>
      <c r="L12133" s="42" t="s">
        <v>582</v>
      </c>
    </row>
    <row r="12134" spans="1:12">
      <c r="A12134" s="36">
        <v>2018</v>
      </c>
      <c r="B12134" s="14" t="s">
        <v>3311</v>
      </c>
      <c r="C12134" s="9">
        <v>43215</v>
      </c>
      <c r="D12134" s="14" t="s">
        <v>537</v>
      </c>
      <c r="E12134" s="1" t="s">
        <v>636</v>
      </c>
      <c r="F12134" s="1">
        <v>1285</v>
      </c>
      <c r="G12134" s="1" t="s">
        <v>137</v>
      </c>
      <c r="H12134" s="1" t="s">
        <v>650</v>
      </c>
      <c r="I12134" s="12">
        <v>381</v>
      </c>
      <c r="J12134" s="11">
        <v>3392</v>
      </c>
      <c r="K12134" s="36" t="s">
        <v>9158</v>
      </c>
      <c r="L12134" s="42" t="s">
        <v>582</v>
      </c>
    </row>
    <row r="12135" spans="1:12">
      <c r="A12135" s="36">
        <v>2018</v>
      </c>
      <c r="B12135" s="14" t="s">
        <v>3311</v>
      </c>
      <c r="C12135" s="9">
        <v>43215</v>
      </c>
      <c r="D12135" s="14" t="s">
        <v>537</v>
      </c>
      <c r="E12135" s="1" t="s">
        <v>636</v>
      </c>
      <c r="F12135" s="1">
        <v>1285</v>
      </c>
      <c r="G12135" s="1" t="s">
        <v>137</v>
      </c>
      <c r="H12135" s="1" t="s">
        <v>650</v>
      </c>
      <c r="I12135" s="12">
        <v>300</v>
      </c>
      <c r="J12135" s="11">
        <v>3394</v>
      </c>
      <c r="K12135" s="36" t="s">
        <v>9158</v>
      </c>
      <c r="L12135" s="42" t="s">
        <v>582</v>
      </c>
    </row>
    <row r="12136" spans="1:12">
      <c r="A12136" s="36">
        <v>2018</v>
      </c>
      <c r="B12136" s="14" t="s">
        <v>3311</v>
      </c>
      <c r="C12136" s="9">
        <v>43218</v>
      </c>
      <c r="D12136" s="14" t="s">
        <v>537</v>
      </c>
      <c r="E12136" s="1" t="s">
        <v>636</v>
      </c>
      <c r="F12136" s="1">
        <v>1284</v>
      </c>
      <c r="G12136" s="1" t="s">
        <v>137</v>
      </c>
      <c r="H12136" s="1" t="s">
        <v>650</v>
      </c>
      <c r="I12136" s="12">
        <v>317</v>
      </c>
      <c r="J12136" s="11">
        <v>3401</v>
      </c>
      <c r="K12136" s="36" t="s">
        <v>9159</v>
      </c>
      <c r="L12136" s="42" t="s">
        <v>582</v>
      </c>
    </row>
    <row r="12137" spans="1:12">
      <c r="A12137" s="36">
        <v>2018</v>
      </c>
      <c r="B12137" s="14" t="s">
        <v>3311</v>
      </c>
      <c r="C12137" s="9">
        <v>43219</v>
      </c>
      <c r="D12137" s="14" t="s">
        <v>537</v>
      </c>
      <c r="E12137" s="1" t="s">
        <v>636</v>
      </c>
      <c r="F12137" s="1">
        <v>1284</v>
      </c>
      <c r="G12137" s="1" t="s">
        <v>137</v>
      </c>
      <c r="H12137" s="1" t="s">
        <v>650</v>
      </c>
      <c r="I12137" s="12">
        <v>345</v>
      </c>
      <c r="J12137" s="11">
        <v>3402</v>
      </c>
      <c r="K12137" s="36" t="s">
        <v>9159</v>
      </c>
      <c r="L12137" s="42" t="s">
        <v>582</v>
      </c>
    </row>
    <row r="12138" spans="1:12">
      <c r="A12138" s="36">
        <v>2018</v>
      </c>
      <c r="B12138" s="14" t="s">
        <v>3311</v>
      </c>
      <c r="C12138" s="9">
        <v>43219</v>
      </c>
      <c r="D12138" s="14" t="s">
        <v>537</v>
      </c>
      <c r="E12138" s="1" t="s">
        <v>636</v>
      </c>
      <c r="F12138" s="1">
        <v>1284</v>
      </c>
      <c r="G12138" s="1" t="s">
        <v>137</v>
      </c>
      <c r="H12138" s="1" t="s">
        <v>650</v>
      </c>
      <c r="I12138" s="12">
        <v>416</v>
      </c>
      <c r="J12138" s="11">
        <v>3403</v>
      </c>
      <c r="K12138" s="36" t="s">
        <v>9159</v>
      </c>
      <c r="L12138" s="42" t="s">
        <v>582</v>
      </c>
    </row>
    <row r="12139" spans="1:12">
      <c r="A12139" s="36">
        <v>2018</v>
      </c>
      <c r="B12139" s="14" t="s">
        <v>3311</v>
      </c>
      <c r="C12139" s="9">
        <v>43219</v>
      </c>
      <c r="D12139" s="14" t="s">
        <v>537</v>
      </c>
      <c r="E12139" s="1" t="s">
        <v>636</v>
      </c>
      <c r="F12139" s="1">
        <v>1284</v>
      </c>
      <c r="G12139" s="1" t="s">
        <v>137</v>
      </c>
      <c r="H12139" s="1" t="s">
        <v>650</v>
      </c>
      <c r="I12139" s="12">
        <v>251</v>
      </c>
      <c r="J12139" s="11">
        <v>3406</v>
      </c>
      <c r="K12139" s="36" t="s">
        <v>9159</v>
      </c>
      <c r="L12139" s="42" t="s">
        <v>582</v>
      </c>
    </row>
    <row r="12140" spans="1:12">
      <c r="A12140" s="36">
        <v>2018</v>
      </c>
      <c r="B12140" s="14" t="s">
        <v>3311</v>
      </c>
      <c r="C12140" s="9">
        <v>43219</v>
      </c>
      <c r="D12140" s="14" t="s">
        <v>537</v>
      </c>
      <c r="E12140" s="1" t="s">
        <v>636</v>
      </c>
      <c r="F12140" s="1">
        <v>1284</v>
      </c>
      <c r="G12140" s="1" t="s">
        <v>137</v>
      </c>
      <c r="H12140" s="1" t="s">
        <v>283</v>
      </c>
      <c r="I12140" s="12">
        <v>107</v>
      </c>
      <c r="J12140" s="11">
        <v>3496</v>
      </c>
      <c r="K12140" s="36" t="s">
        <v>9159</v>
      </c>
      <c r="L12140" s="42" t="s">
        <v>582</v>
      </c>
    </row>
    <row r="12141" spans="1:12">
      <c r="A12141" s="36">
        <v>2018</v>
      </c>
      <c r="B12141" s="14" t="s">
        <v>3311</v>
      </c>
      <c r="C12141" s="9">
        <v>43200</v>
      </c>
      <c r="D12141" s="14" t="s">
        <v>537</v>
      </c>
      <c r="E12141" s="1" t="s">
        <v>695</v>
      </c>
      <c r="F12141" s="1">
        <v>5765</v>
      </c>
      <c r="G12141" s="1" t="s">
        <v>137</v>
      </c>
      <c r="H12141" s="1" t="s">
        <v>138</v>
      </c>
      <c r="I12141" s="12">
        <v>60</v>
      </c>
      <c r="J12141" s="11">
        <v>3853</v>
      </c>
      <c r="K12141" s="36" t="s">
        <v>9160</v>
      </c>
      <c r="L12141" s="42" t="s">
        <v>582</v>
      </c>
    </row>
    <row r="12142" spans="1:12">
      <c r="A12142" s="36">
        <v>2018</v>
      </c>
      <c r="B12142" s="14" t="s">
        <v>3311</v>
      </c>
      <c r="C12142" s="9">
        <v>43211</v>
      </c>
      <c r="D12142" s="14" t="s">
        <v>537</v>
      </c>
      <c r="E12142" s="1" t="s">
        <v>609</v>
      </c>
      <c r="F12142" s="1">
        <v>1001</v>
      </c>
      <c r="G12142" s="1" t="s">
        <v>697</v>
      </c>
      <c r="H12142" s="1" t="s">
        <v>698</v>
      </c>
      <c r="I12142" s="12">
        <v>645</v>
      </c>
      <c r="J12142" s="11">
        <v>7235</v>
      </c>
      <c r="K12142" s="36" t="s">
        <v>4172</v>
      </c>
      <c r="L12142" s="42" t="s">
        <v>582</v>
      </c>
    </row>
    <row r="12143" spans="1:12">
      <c r="A12143" s="36">
        <v>2018</v>
      </c>
      <c r="B12143" s="14" t="s">
        <v>3311</v>
      </c>
      <c r="C12143" s="9">
        <v>43195</v>
      </c>
      <c r="D12143" s="14" t="s">
        <v>537</v>
      </c>
      <c r="E12143" s="1" t="s">
        <v>636</v>
      </c>
      <c r="F12143" s="1">
        <v>1281</v>
      </c>
      <c r="G12143" s="1" t="s">
        <v>179</v>
      </c>
      <c r="H12143" s="1" t="s">
        <v>102</v>
      </c>
      <c r="I12143" s="12">
        <v>151</v>
      </c>
      <c r="J12143" s="11">
        <v>8052</v>
      </c>
      <c r="K12143" s="36" t="s">
        <v>8782</v>
      </c>
      <c r="L12143" s="42" t="s">
        <v>582</v>
      </c>
    </row>
    <row r="12144" spans="1:12">
      <c r="A12144" s="36">
        <v>2018</v>
      </c>
      <c r="B12144" s="14" t="s">
        <v>3311</v>
      </c>
      <c r="C12144" s="9">
        <v>43203</v>
      </c>
      <c r="D12144" s="14" t="s">
        <v>537</v>
      </c>
      <c r="E12144" s="1" t="s">
        <v>680</v>
      </c>
      <c r="F12144" s="1">
        <v>1208</v>
      </c>
      <c r="G12144" s="1" t="s">
        <v>179</v>
      </c>
      <c r="H12144" s="1" t="s">
        <v>102</v>
      </c>
      <c r="I12144" s="12">
        <v>344</v>
      </c>
      <c r="J12144" s="11">
        <v>8059</v>
      </c>
      <c r="K12144" s="36" t="s">
        <v>9153</v>
      </c>
      <c r="L12144" s="42" t="s">
        <v>582</v>
      </c>
    </row>
    <row r="12145" spans="1:12">
      <c r="A12145" s="36">
        <v>2018</v>
      </c>
      <c r="B12145" s="14" t="s">
        <v>3311</v>
      </c>
      <c r="C12145" s="9">
        <v>43198</v>
      </c>
      <c r="D12145" s="14" t="s">
        <v>537</v>
      </c>
      <c r="E12145" s="1" t="s">
        <v>636</v>
      </c>
      <c r="F12145" s="1">
        <v>1281</v>
      </c>
      <c r="G12145" s="1" t="s">
        <v>137</v>
      </c>
      <c r="H12145" s="1" t="s">
        <v>795</v>
      </c>
      <c r="I12145" s="12">
        <v>250</v>
      </c>
      <c r="J12145" s="11">
        <v>9512</v>
      </c>
      <c r="K12145" s="36" t="s">
        <v>9161</v>
      </c>
      <c r="L12145" s="42" t="s">
        <v>582</v>
      </c>
    </row>
    <row r="12146" spans="1:12">
      <c r="A12146" s="36">
        <v>2018</v>
      </c>
      <c r="B12146" s="14" t="s">
        <v>3311</v>
      </c>
      <c r="C12146" s="9">
        <v>43192</v>
      </c>
      <c r="D12146" s="14" t="s">
        <v>537</v>
      </c>
      <c r="E12146" s="1" t="s">
        <v>636</v>
      </c>
      <c r="F12146" s="1">
        <v>1283</v>
      </c>
      <c r="G12146" s="1" t="s">
        <v>137</v>
      </c>
      <c r="H12146" s="1" t="s">
        <v>301</v>
      </c>
      <c r="I12146" s="12">
        <v>120</v>
      </c>
      <c r="J12146" s="11">
        <v>10147</v>
      </c>
      <c r="K12146" s="36" t="s">
        <v>9162</v>
      </c>
      <c r="L12146" s="42" t="s">
        <v>582</v>
      </c>
    </row>
    <row r="12147" spans="1:12">
      <c r="A12147" s="36">
        <v>2018</v>
      </c>
      <c r="B12147" s="14" t="s">
        <v>3311</v>
      </c>
      <c r="C12147" s="9">
        <v>43202</v>
      </c>
      <c r="D12147" s="14" t="s">
        <v>537</v>
      </c>
      <c r="E12147" s="1" t="s">
        <v>636</v>
      </c>
      <c r="F12147" s="1">
        <v>1281</v>
      </c>
      <c r="G12147" s="1" t="s">
        <v>137</v>
      </c>
      <c r="H12147" s="1" t="s">
        <v>301</v>
      </c>
      <c r="I12147" s="12">
        <v>536</v>
      </c>
      <c r="J12147" s="11">
        <v>10168</v>
      </c>
      <c r="K12147" s="36" t="s">
        <v>9156</v>
      </c>
      <c r="L12147" s="42" t="s">
        <v>582</v>
      </c>
    </row>
    <row r="12148" spans="1:12">
      <c r="A12148" s="36">
        <v>2018</v>
      </c>
      <c r="B12148" s="14" t="s">
        <v>3311</v>
      </c>
      <c r="C12148" s="9">
        <v>43195</v>
      </c>
      <c r="D12148" s="14" t="s">
        <v>537</v>
      </c>
      <c r="E12148" s="1" t="s">
        <v>695</v>
      </c>
      <c r="F12148" s="1">
        <v>5765</v>
      </c>
      <c r="G12148" s="1" t="s">
        <v>137</v>
      </c>
      <c r="H12148" s="11" t="s">
        <v>2087</v>
      </c>
      <c r="I12148" s="12">
        <v>75</v>
      </c>
      <c r="J12148" s="11">
        <v>14705</v>
      </c>
      <c r="K12148" s="36" t="s">
        <v>8922</v>
      </c>
      <c r="L12148" s="42" t="s">
        <v>582</v>
      </c>
    </row>
    <row r="12149" spans="1:12">
      <c r="A12149" s="36">
        <v>2018</v>
      </c>
      <c r="B12149" s="14" t="s">
        <v>3311</v>
      </c>
      <c r="C12149" s="9">
        <v>43194</v>
      </c>
      <c r="D12149" s="14" t="s">
        <v>537</v>
      </c>
      <c r="E12149" s="1" t="s">
        <v>636</v>
      </c>
      <c r="F12149" s="1">
        <v>1281</v>
      </c>
      <c r="G12149" s="1" t="s">
        <v>137</v>
      </c>
      <c r="H12149" s="1" t="s">
        <v>26</v>
      </c>
      <c r="I12149" s="12">
        <v>331</v>
      </c>
      <c r="J12149" s="11">
        <v>14841</v>
      </c>
      <c r="K12149" s="36" t="s">
        <v>9158</v>
      </c>
      <c r="L12149" s="42" t="s">
        <v>582</v>
      </c>
    </row>
    <row r="12150" spans="1:12">
      <c r="A12150" s="36">
        <v>2018</v>
      </c>
      <c r="B12150" s="14" t="s">
        <v>3311</v>
      </c>
      <c r="C12150" s="9">
        <v>43205</v>
      </c>
      <c r="D12150" s="14" t="s">
        <v>537</v>
      </c>
      <c r="E12150" s="1" t="s">
        <v>741</v>
      </c>
      <c r="F12150" s="1">
        <v>5077</v>
      </c>
      <c r="G12150" s="1" t="s">
        <v>137</v>
      </c>
      <c r="H12150" s="1" t="s">
        <v>26</v>
      </c>
      <c r="I12150" s="12">
        <v>140</v>
      </c>
      <c r="J12150" s="11">
        <v>15002</v>
      </c>
      <c r="K12150" s="36" t="s">
        <v>9163</v>
      </c>
      <c r="L12150" s="42" t="s">
        <v>582</v>
      </c>
    </row>
    <row r="12151" spans="1:12">
      <c r="A12151" s="36">
        <v>2018</v>
      </c>
      <c r="B12151" s="14" t="s">
        <v>3311</v>
      </c>
      <c r="C12151" s="9">
        <v>43197</v>
      </c>
      <c r="D12151" s="14" t="s">
        <v>537</v>
      </c>
      <c r="E12151" s="1" t="s">
        <v>724</v>
      </c>
      <c r="F12151" s="1">
        <v>1041</v>
      </c>
      <c r="G12151" s="1" t="s">
        <v>179</v>
      </c>
      <c r="H12151" s="1" t="s">
        <v>2014</v>
      </c>
      <c r="I12151" s="12">
        <v>763</v>
      </c>
      <c r="J12151" s="11">
        <v>20620</v>
      </c>
      <c r="K12151" s="36" t="s">
        <v>731</v>
      </c>
      <c r="L12151" s="42" t="s">
        <v>582</v>
      </c>
    </row>
    <row r="12152" spans="1:12">
      <c r="A12152" s="36">
        <v>2018</v>
      </c>
      <c r="B12152" s="14" t="s">
        <v>3311</v>
      </c>
      <c r="C12152" s="9">
        <v>43202</v>
      </c>
      <c r="D12152" s="14" t="s">
        <v>537</v>
      </c>
      <c r="E12152" s="1" t="s">
        <v>680</v>
      </c>
      <c r="F12152" s="1">
        <v>1208</v>
      </c>
      <c r="G12152" s="1" t="s">
        <v>179</v>
      </c>
      <c r="H12152" s="1" t="s">
        <v>2014</v>
      </c>
      <c r="I12152" s="12">
        <v>329</v>
      </c>
      <c r="J12152" s="11">
        <v>20631</v>
      </c>
      <c r="K12152" s="36" t="s">
        <v>9164</v>
      </c>
      <c r="L12152" s="42" t="s">
        <v>582</v>
      </c>
    </row>
    <row r="12153" spans="1:12">
      <c r="A12153" s="36">
        <v>2018</v>
      </c>
      <c r="B12153" s="14" t="s">
        <v>3311</v>
      </c>
      <c r="C12153" s="9">
        <v>43195</v>
      </c>
      <c r="D12153" s="14" t="s">
        <v>537</v>
      </c>
      <c r="E12153" s="1" t="s">
        <v>741</v>
      </c>
      <c r="F12153" s="1">
        <v>5732</v>
      </c>
      <c r="G12153" s="1" t="s">
        <v>179</v>
      </c>
      <c r="H12153" s="1" t="s">
        <v>666</v>
      </c>
      <c r="I12153" s="12">
        <v>132</v>
      </c>
      <c r="J12153" s="11">
        <v>42179</v>
      </c>
      <c r="K12153" s="36" t="s">
        <v>9165</v>
      </c>
      <c r="L12153" s="42" t="s">
        <v>582</v>
      </c>
    </row>
    <row r="12154" spans="1:12">
      <c r="A12154" s="36">
        <v>2018</v>
      </c>
      <c r="B12154" s="14" t="s">
        <v>3311</v>
      </c>
      <c r="C12154" s="9">
        <v>43208</v>
      </c>
      <c r="D12154" s="14" t="s">
        <v>537</v>
      </c>
      <c r="E12154" s="1" t="s">
        <v>724</v>
      </c>
      <c r="F12154" s="1" t="s">
        <v>725</v>
      </c>
      <c r="G12154" s="1" t="s">
        <v>179</v>
      </c>
      <c r="H12154" s="1" t="s">
        <v>666</v>
      </c>
      <c r="I12154" s="12">
        <v>445</v>
      </c>
      <c r="J12154" s="11">
        <v>42246</v>
      </c>
      <c r="K12154" s="36" t="s">
        <v>9166</v>
      </c>
      <c r="L12154" s="42" t="s">
        <v>582</v>
      </c>
    </row>
    <row r="12155" spans="1:12">
      <c r="A12155" s="36">
        <v>2018</v>
      </c>
      <c r="B12155" s="14" t="s">
        <v>3311</v>
      </c>
      <c r="C12155" s="9">
        <v>43198</v>
      </c>
      <c r="D12155" s="14" t="s">
        <v>537</v>
      </c>
      <c r="E12155" s="1" t="s">
        <v>680</v>
      </c>
      <c r="F12155" s="1">
        <v>1208</v>
      </c>
      <c r="G12155" s="1" t="s">
        <v>179</v>
      </c>
      <c r="H12155" s="1" t="s">
        <v>30</v>
      </c>
      <c r="I12155" s="12">
        <v>1045</v>
      </c>
      <c r="J12155" s="11">
        <v>42880</v>
      </c>
      <c r="K12155" s="36" t="s">
        <v>9167</v>
      </c>
      <c r="L12155" s="42" t="s">
        <v>582</v>
      </c>
    </row>
    <row r="12156" spans="1:12">
      <c r="A12156" s="36">
        <v>2018</v>
      </c>
      <c r="B12156" s="14" t="s">
        <v>3311</v>
      </c>
      <c r="C12156" s="9">
        <v>43202</v>
      </c>
      <c r="D12156" s="14" t="s">
        <v>537</v>
      </c>
      <c r="E12156" s="1" t="s">
        <v>680</v>
      </c>
      <c r="F12156" s="1">
        <v>1208</v>
      </c>
      <c r="G12156" s="1" t="s">
        <v>179</v>
      </c>
      <c r="H12156" s="1" t="s">
        <v>30</v>
      </c>
      <c r="I12156" s="12">
        <v>2348</v>
      </c>
      <c r="J12156" s="11">
        <v>42886</v>
      </c>
      <c r="K12156" s="36" t="s">
        <v>9168</v>
      </c>
      <c r="L12156" s="42" t="s">
        <v>582</v>
      </c>
    </row>
    <row r="12157" spans="1:12">
      <c r="A12157" s="36">
        <v>2018</v>
      </c>
      <c r="B12157" s="14" t="s">
        <v>3311</v>
      </c>
      <c r="C12157" s="9">
        <v>43205</v>
      </c>
      <c r="D12157" s="14" t="s">
        <v>537</v>
      </c>
      <c r="E12157" s="1" t="s">
        <v>636</v>
      </c>
      <c r="F12157" s="1">
        <v>1285</v>
      </c>
      <c r="G12157" s="1" t="s">
        <v>179</v>
      </c>
      <c r="H12157" s="1" t="s">
        <v>30</v>
      </c>
      <c r="I12157" s="12">
        <v>246</v>
      </c>
      <c r="J12157" s="11">
        <v>42903</v>
      </c>
      <c r="K12157" s="36" t="s">
        <v>9169</v>
      </c>
      <c r="L12157" s="42" t="s">
        <v>582</v>
      </c>
    </row>
    <row r="12158" spans="1:12">
      <c r="A12158" s="36">
        <v>2018</v>
      </c>
      <c r="B12158" s="14" t="s">
        <v>3311</v>
      </c>
      <c r="C12158" s="9">
        <v>43205</v>
      </c>
      <c r="D12158" s="14" t="s">
        <v>537</v>
      </c>
      <c r="E12158" s="1" t="s">
        <v>636</v>
      </c>
      <c r="F12158" s="1">
        <v>1285</v>
      </c>
      <c r="G12158" s="1" t="s">
        <v>179</v>
      </c>
      <c r="H12158" s="1" t="s">
        <v>30</v>
      </c>
      <c r="I12158" s="12">
        <v>310</v>
      </c>
      <c r="J12158" s="11">
        <v>42907</v>
      </c>
      <c r="K12158" s="36" t="s">
        <v>9169</v>
      </c>
      <c r="L12158" s="42" t="s">
        <v>582</v>
      </c>
    </row>
    <row r="12159" spans="1:12">
      <c r="A12159" s="36">
        <v>2018</v>
      </c>
      <c r="B12159" s="14" t="s">
        <v>3311</v>
      </c>
      <c r="C12159" s="9">
        <v>43205</v>
      </c>
      <c r="D12159" s="14" t="s">
        <v>537</v>
      </c>
      <c r="E12159" s="1" t="s">
        <v>609</v>
      </c>
      <c r="F12159" s="1">
        <v>1015</v>
      </c>
      <c r="G12159" s="1" t="s">
        <v>179</v>
      </c>
      <c r="H12159" s="1" t="s">
        <v>30</v>
      </c>
      <c r="I12159" s="12">
        <v>1132</v>
      </c>
      <c r="J12159" s="11">
        <v>42910</v>
      </c>
      <c r="K12159" s="36" t="s">
        <v>9170</v>
      </c>
      <c r="L12159" s="42" t="s">
        <v>582</v>
      </c>
    </row>
    <row r="12160" spans="1:12">
      <c r="A12160" s="36">
        <v>2018</v>
      </c>
      <c r="B12160" s="14" t="s">
        <v>3311</v>
      </c>
      <c r="C12160" s="9">
        <v>43211</v>
      </c>
      <c r="D12160" s="14" t="s">
        <v>537</v>
      </c>
      <c r="E12160" s="1" t="s">
        <v>636</v>
      </c>
      <c r="F12160" s="1">
        <v>1284</v>
      </c>
      <c r="G12160" s="1" t="s">
        <v>179</v>
      </c>
      <c r="H12160" s="1" t="s">
        <v>30</v>
      </c>
      <c r="I12160" s="12">
        <v>235</v>
      </c>
      <c r="J12160" s="11">
        <v>43000</v>
      </c>
      <c r="K12160" s="36" t="s">
        <v>9171</v>
      </c>
      <c r="L12160" s="42" t="s">
        <v>582</v>
      </c>
    </row>
    <row r="12161" spans="1:12">
      <c r="A12161" s="36">
        <v>2018</v>
      </c>
      <c r="B12161" s="14" t="s">
        <v>3311</v>
      </c>
      <c r="C12161" s="9">
        <v>43211</v>
      </c>
      <c r="D12161" s="14" t="s">
        <v>537</v>
      </c>
      <c r="E12161" s="1" t="s">
        <v>636</v>
      </c>
      <c r="F12161" s="1">
        <v>1284</v>
      </c>
      <c r="G12161" s="1" t="s">
        <v>179</v>
      </c>
      <c r="H12161" s="1" t="s">
        <v>30</v>
      </c>
      <c r="I12161" s="12">
        <v>125</v>
      </c>
      <c r="J12161" s="11">
        <v>43002</v>
      </c>
      <c r="K12161" s="36" t="s">
        <v>9171</v>
      </c>
      <c r="L12161" s="42" t="s">
        <v>582</v>
      </c>
    </row>
    <row r="12162" spans="1:12">
      <c r="A12162" s="36">
        <v>2018</v>
      </c>
      <c r="B12162" s="14" t="s">
        <v>3311</v>
      </c>
      <c r="C12162" s="9">
        <v>43212</v>
      </c>
      <c r="D12162" s="14" t="s">
        <v>537</v>
      </c>
      <c r="E12162" s="1" t="s">
        <v>636</v>
      </c>
      <c r="F12162" s="1">
        <v>1284</v>
      </c>
      <c r="G12162" s="1" t="s">
        <v>179</v>
      </c>
      <c r="H12162" s="1" t="s">
        <v>30</v>
      </c>
      <c r="I12162" s="12">
        <v>240</v>
      </c>
      <c r="J12162" s="11">
        <v>43011</v>
      </c>
      <c r="K12162" s="36" t="s">
        <v>9171</v>
      </c>
      <c r="L12162" s="42" t="s">
        <v>582</v>
      </c>
    </row>
    <row r="12163" spans="1:12">
      <c r="A12163" s="36">
        <v>2018</v>
      </c>
      <c r="B12163" s="14" t="s">
        <v>3311</v>
      </c>
      <c r="C12163" s="9">
        <v>43212</v>
      </c>
      <c r="D12163" s="14" t="s">
        <v>537</v>
      </c>
      <c r="E12163" s="1" t="s">
        <v>636</v>
      </c>
      <c r="F12163" s="1">
        <v>1284</v>
      </c>
      <c r="G12163" s="1" t="s">
        <v>179</v>
      </c>
      <c r="H12163" s="1" t="s">
        <v>30</v>
      </c>
      <c r="I12163" s="12">
        <v>260</v>
      </c>
      <c r="J12163" s="11">
        <v>43015</v>
      </c>
      <c r="K12163" s="36" t="s">
        <v>9171</v>
      </c>
      <c r="L12163" s="42" t="s">
        <v>582</v>
      </c>
    </row>
    <row r="12164" spans="1:12">
      <c r="A12164" s="36">
        <v>2018</v>
      </c>
      <c r="B12164" s="14" t="s">
        <v>3311</v>
      </c>
      <c r="C12164" s="9">
        <v>43215</v>
      </c>
      <c r="D12164" s="14" t="s">
        <v>537</v>
      </c>
      <c r="E12164" s="1" t="s">
        <v>724</v>
      </c>
      <c r="F12164" s="1">
        <v>1041</v>
      </c>
      <c r="G12164" s="1" t="s">
        <v>179</v>
      </c>
      <c r="H12164" s="1" t="s">
        <v>30</v>
      </c>
      <c r="I12164" s="12">
        <v>105</v>
      </c>
      <c r="J12164" s="11">
        <v>43051</v>
      </c>
      <c r="K12164" s="36" t="s">
        <v>9172</v>
      </c>
      <c r="L12164" s="42" t="s">
        <v>582</v>
      </c>
    </row>
    <row r="12165" spans="1:12">
      <c r="A12165" s="36">
        <v>2018</v>
      </c>
      <c r="B12165" s="14" t="s">
        <v>3311</v>
      </c>
      <c r="C12165" s="9">
        <v>43216</v>
      </c>
      <c r="D12165" s="14" t="s">
        <v>537</v>
      </c>
      <c r="E12165" s="1" t="s">
        <v>636</v>
      </c>
      <c r="F12165" s="1">
        <v>1281</v>
      </c>
      <c r="G12165" s="1" t="s">
        <v>179</v>
      </c>
      <c r="H12165" s="1" t="s">
        <v>30</v>
      </c>
      <c r="I12165" s="12">
        <v>350</v>
      </c>
      <c r="J12165" s="11">
        <v>43071</v>
      </c>
      <c r="K12165" s="36" t="s">
        <v>661</v>
      </c>
      <c r="L12165" s="42" t="s">
        <v>582</v>
      </c>
    </row>
    <row r="12166" spans="1:12">
      <c r="A12166" s="36">
        <v>2018</v>
      </c>
      <c r="B12166" s="14" t="s">
        <v>3311</v>
      </c>
      <c r="C12166" s="9">
        <v>43216</v>
      </c>
      <c r="D12166" s="14" t="s">
        <v>537</v>
      </c>
      <c r="E12166" s="1" t="s">
        <v>636</v>
      </c>
      <c r="F12166" s="1">
        <v>1281</v>
      </c>
      <c r="G12166" s="1" t="s">
        <v>179</v>
      </c>
      <c r="H12166" s="1" t="s">
        <v>30</v>
      </c>
      <c r="I12166" s="12">
        <v>180</v>
      </c>
      <c r="J12166" s="11">
        <v>43077</v>
      </c>
      <c r="K12166" s="36" t="s">
        <v>661</v>
      </c>
      <c r="L12166" s="42" t="s">
        <v>582</v>
      </c>
    </row>
    <row r="12167" spans="1:12">
      <c r="A12167" s="36">
        <v>2018</v>
      </c>
      <c r="B12167" s="14" t="s">
        <v>3311</v>
      </c>
      <c r="C12167" s="9">
        <v>43218</v>
      </c>
      <c r="D12167" s="14" t="s">
        <v>537</v>
      </c>
      <c r="E12167" s="1" t="s">
        <v>609</v>
      </c>
      <c r="F12167" s="1">
        <v>1015</v>
      </c>
      <c r="G12167" s="1" t="s">
        <v>179</v>
      </c>
      <c r="H12167" s="1" t="s">
        <v>30</v>
      </c>
      <c r="I12167" s="12">
        <v>1285</v>
      </c>
      <c r="J12167" s="11">
        <v>43103</v>
      </c>
      <c r="K12167" s="36" t="s">
        <v>9173</v>
      </c>
      <c r="L12167" s="42" t="s">
        <v>582</v>
      </c>
    </row>
    <row r="12168" spans="1:12">
      <c r="A12168" s="36">
        <v>2018</v>
      </c>
      <c r="B12168" s="14" t="s">
        <v>3311</v>
      </c>
      <c r="C12168" s="9">
        <v>43218</v>
      </c>
      <c r="D12168" s="14" t="s">
        <v>537</v>
      </c>
      <c r="E12168" s="1" t="s">
        <v>680</v>
      </c>
      <c r="F12168" s="1">
        <v>1208</v>
      </c>
      <c r="G12168" s="1" t="s">
        <v>37</v>
      </c>
      <c r="H12168" s="1" t="s">
        <v>30</v>
      </c>
      <c r="I12168" s="12">
        <v>931</v>
      </c>
      <c r="J12168" s="11">
        <v>43112</v>
      </c>
      <c r="K12168" s="36" t="s">
        <v>5982</v>
      </c>
      <c r="L12168" s="42" t="s">
        <v>582</v>
      </c>
    </row>
    <row r="12169" spans="1:12">
      <c r="A12169" s="36">
        <v>2018</v>
      </c>
      <c r="B12169" s="14" t="s">
        <v>3311</v>
      </c>
      <c r="C12169" s="9">
        <v>43220</v>
      </c>
      <c r="D12169" s="14" t="s">
        <v>537</v>
      </c>
      <c r="E12169" s="1" t="s">
        <v>680</v>
      </c>
      <c r="F12169" s="1">
        <v>1208</v>
      </c>
      <c r="G12169" s="1" t="s">
        <v>179</v>
      </c>
      <c r="H12169" s="1" t="s">
        <v>30</v>
      </c>
      <c r="I12169" s="12">
        <v>599</v>
      </c>
      <c r="J12169" s="11">
        <v>43118</v>
      </c>
      <c r="K12169" s="36" t="s">
        <v>9174</v>
      </c>
      <c r="L12169" s="42" t="s">
        <v>582</v>
      </c>
    </row>
    <row r="12170" spans="1:12">
      <c r="A12170" s="36">
        <v>2018</v>
      </c>
      <c r="B12170" s="14" t="s">
        <v>3311</v>
      </c>
      <c r="C12170" s="9">
        <v>43208</v>
      </c>
      <c r="D12170" s="14" t="s">
        <v>537</v>
      </c>
      <c r="E12170" s="1" t="s">
        <v>636</v>
      </c>
      <c r="F12170" s="1">
        <v>1285</v>
      </c>
      <c r="G12170" s="1" t="s">
        <v>179</v>
      </c>
      <c r="H12170" s="1" t="s">
        <v>30</v>
      </c>
      <c r="I12170" s="12">
        <v>272</v>
      </c>
      <c r="J12170" s="11">
        <v>43124</v>
      </c>
      <c r="K12170" s="36" t="s">
        <v>9175</v>
      </c>
      <c r="L12170" s="42" t="s">
        <v>582</v>
      </c>
    </row>
    <row r="12171" spans="1:12">
      <c r="A12171" s="36">
        <v>2018</v>
      </c>
      <c r="B12171" s="14" t="s">
        <v>3311</v>
      </c>
      <c r="C12171" s="9">
        <v>43208</v>
      </c>
      <c r="D12171" s="14" t="s">
        <v>537</v>
      </c>
      <c r="E12171" s="1" t="s">
        <v>636</v>
      </c>
      <c r="F12171" s="1">
        <v>1284</v>
      </c>
      <c r="G12171" s="1" t="s">
        <v>179</v>
      </c>
      <c r="H12171" s="1" t="s">
        <v>30</v>
      </c>
      <c r="I12171" s="12">
        <v>270</v>
      </c>
      <c r="J12171" s="11">
        <v>43125</v>
      </c>
      <c r="K12171" s="36" t="s">
        <v>9175</v>
      </c>
      <c r="L12171" s="42" t="s">
        <v>582</v>
      </c>
    </row>
    <row r="12172" spans="1:12">
      <c r="A12172" s="36">
        <v>2018</v>
      </c>
      <c r="B12172" s="14" t="s">
        <v>3311</v>
      </c>
      <c r="C12172" s="9">
        <v>43220</v>
      </c>
      <c r="D12172" s="14" t="s">
        <v>537</v>
      </c>
      <c r="E12172" s="1" t="s">
        <v>609</v>
      </c>
      <c r="F12172" s="1">
        <v>1015</v>
      </c>
      <c r="G12172" s="1" t="s">
        <v>179</v>
      </c>
      <c r="H12172" s="1" t="s">
        <v>30</v>
      </c>
      <c r="I12172" s="12">
        <v>2635</v>
      </c>
      <c r="J12172" s="11">
        <v>43128</v>
      </c>
      <c r="K12172" s="36" t="s">
        <v>9173</v>
      </c>
      <c r="L12172" s="42" t="s">
        <v>582</v>
      </c>
    </row>
    <row r="12173" spans="1:12">
      <c r="A12173" s="36">
        <v>2018</v>
      </c>
      <c r="B12173" s="14" t="s">
        <v>3311</v>
      </c>
      <c r="C12173" s="9">
        <v>43206</v>
      </c>
      <c r="D12173" s="14" t="s">
        <v>537</v>
      </c>
      <c r="E12173" s="1" t="s">
        <v>695</v>
      </c>
      <c r="F12173" s="1">
        <v>5765</v>
      </c>
      <c r="G12173" s="1" t="s">
        <v>179</v>
      </c>
      <c r="H12173" s="11" t="s">
        <v>750</v>
      </c>
      <c r="I12173" s="12">
        <v>125</v>
      </c>
      <c r="J12173" s="11">
        <v>45915</v>
      </c>
      <c r="K12173" s="36" t="s">
        <v>708</v>
      </c>
      <c r="L12173" s="42" t="s">
        <v>582</v>
      </c>
    </row>
    <row r="12174" spans="1:12">
      <c r="A12174" s="36">
        <v>2018</v>
      </c>
      <c r="B12174" s="14" t="s">
        <v>3311</v>
      </c>
      <c r="C12174" s="9">
        <v>43203</v>
      </c>
      <c r="D12174" s="14" t="s">
        <v>537</v>
      </c>
      <c r="E12174" s="1" t="s">
        <v>724</v>
      </c>
      <c r="F12174" s="1">
        <v>1041</v>
      </c>
      <c r="G12174" s="1" t="s">
        <v>179</v>
      </c>
      <c r="H12174" s="1" t="s">
        <v>281</v>
      </c>
      <c r="I12174" s="12">
        <v>372</v>
      </c>
      <c r="J12174" s="11">
        <v>72188</v>
      </c>
      <c r="K12174" s="36" t="s">
        <v>1764</v>
      </c>
      <c r="L12174" s="42" t="s">
        <v>582</v>
      </c>
    </row>
    <row r="12175" spans="1:12">
      <c r="A12175" s="36">
        <v>2018</v>
      </c>
      <c r="B12175" s="14" t="s">
        <v>3311</v>
      </c>
      <c r="C12175" s="9">
        <v>43212</v>
      </c>
      <c r="D12175" s="14" t="s">
        <v>537</v>
      </c>
      <c r="E12175" s="1" t="s">
        <v>741</v>
      </c>
      <c r="F12175" s="1">
        <v>5077</v>
      </c>
      <c r="G12175" s="1" t="s">
        <v>179</v>
      </c>
      <c r="H12175" s="1" t="s">
        <v>281</v>
      </c>
      <c r="I12175" s="12">
        <v>107</v>
      </c>
      <c r="J12175" s="11">
        <v>72212</v>
      </c>
      <c r="K12175" s="36" t="s">
        <v>9176</v>
      </c>
      <c r="L12175" s="42" t="s">
        <v>582</v>
      </c>
    </row>
    <row r="12176" spans="1:12">
      <c r="A12176" s="36">
        <v>2018</v>
      </c>
      <c r="B12176" s="14" t="s">
        <v>3311</v>
      </c>
      <c r="C12176" s="9">
        <v>43198</v>
      </c>
      <c r="D12176" s="14" t="s">
        <v>537</v>
      </c>
      <c r="E12176" s="1" t="s">
        <v>741</v>
      </c>
      <c r="F12176" s="1">
        <v>5733</v>
      </c>
      <c r="G12176" s="1" t="s">
        <v>691</v>
      </c>
      <c r="H12176" s="1" t="s">
        <v>120</v>
      </c>
      <c r="I12176" s="12">
        <v>191</v>
      </c>
      <c r="J12176" s="11">
        <v>936558</v>
      </c>
      <c r="K12176" s="36" t="s">
        <v>9165</v>
      </c>
      <c r="L12176" s="42" t="s">
        <v>582</v>
      </c>
    </row>
    <row r="12177" spans="1:12">
      <c r="A12177" s="36">
        <v>2018</v>
      </c>
      <c r="B12177" s="14" t="s">
        <v>3311</v>
      </c>
      <c r="C12177" s="9">
        <v>43195</v>
      </c>
      <c r="D12177" s="14" t="s">
        <v>537</v>
      </c>
      <c r="E12177" s="1" t="s">
        <v>1755</v>
      </c>
      <c r="F12177" s="1">
        <v>1211</v>
      </c>
      <c r="G12177" s="1" t="s">
        <v>691</v>
      </c>
      <c r="H12177" s="1" t="s">
        <v>120</v>
      </c>
      <c r="I12177" s="12">
        <v>200</v>
      </c>
      <c r="J12177" s="11">
        <v>936756</v>
      </c>
      <c r="K12177" s="36" t="s">
        <v>5566</v>
      </c>
      <c r="L12177" s="42" t="s">
        <v>582</v>
      </c>
    </row>
    <row r="12178" spans="1:12">
      <c r="A12178" s="36">
        <v>2018</v>
      </c>
      <c r="B12178" s="14" t="s">
        <v>3311</v>
      </c>
      <c r="C12178" s="9">
        <v>43194</v>
      </c>
      <c r="D12178" s="14" t="s">
        <v>537</v>
      </c>
      <c r="E12178" s="1" t="s">
        <v>680</v>
      </c>
      <c r="F12178" s="1">
        <v>1208</v>
      </c>
      <c r="G12178" s="1" t="s">
        <v>37</v>
      </c>
      <c r="H12178" s="1" t="s">
        <v>453</v>
      </c>
      <c r="I12178" s="12">
        <v>1513</v>
      </c>
      <c r="J12178" s="11">
        <v>1809412911</v>
      </c>
      <c r="K12178" s="36" t="s">
        <v>4676</v>
      </c>
      <c r="L12178" s="42" t="s">
        <v>582</v>
      </c>
    </row>
    <row r="12179" spans="1:12">
      <c r="A12179" s="36">
        <v>2018</v>
      </c>
      <c r="B12179" s="14" t="s">
        <v>3311</v>
      </c>
      <c r="C12179" s="9">
        <v>43195</v>
      </c>
      <c r="D12179" s="14" t="s">
        <v>537</v>
      </c>
      <c r="E12179" s="1" t="s">
        <v>636</v>
      </c>
      <c r="F12179" s="1">
        <v>1281</v>
      </c>
      <c r="G12179" s="1" t="s">
        <v>37</v>
      </c>
      <c r="H12179" s="1" t="s">
        <v>453</v>
      </c>
      <c r="I12179" s="12">
        <v>460</v>
      </c>
      <c r="J12179" s="11">
        <v>1809512912</v>
      </c>
      <c r="K12179" s="36" t="s">
        <v>8782</v>
      </c>
      <c r="L12179" s="42" t="s">
        <v>582</v>
      </c>
    </row>
    <row r="12180" spans="1:12">
      <c r="A12180" s="36">
        <v>2018</v>
      </c>
      <c r="B12180" s="14" t="s">
        <v>3311</v>
      </c>
      <c r="C12180" s="9">
        <v>43204</v>
      </c>
      <c r="D12180" s="14" t="s">
        <v>537</v>
      </c>
      <c r="E12180" s="1" t="s">
        <v>609</v>
      </c>
      <c r="F12180" s="1">
        <v>1015</v>
      </c>
      <c r="G12180" s="1" t="s">
        <v>37</v>
      </c>
      <c r="H12180" s="1" t="s">
        <v>279</v>
      </c>
      <c r="I12180" s="12">
        <v>874</v>
      </c>
      <c r="J12180" s="11">
        <v>1810414315</v>
      </c>
      <c r="K12180" s="36" t="s">
        <v>9157</v>
      </c>
      <c r="L12180" s="42" t="s">
        <v>582</v>
      </c>
    </row>
    <row r="12181" spans="1:12">
      <c r="A12181" s="36">
        <v>2018</v>
      </c>
      <c r="B12181" s="14" t="s">
        <v>3311</v>
      </c>
      <c r="C12181" s="9">
        <v>43206</v>
      </c>
      <c r="D12181" s="14" t="s">
        <v>537</v>
      </c>
      <c r="E12181" s="1" t="s">
        <v>4640</v>
      </c>
      <c r="F12181" s="1" t="s">
        <v>605</v>
      </c>
      <c r="G12181" s="1" t="s">
        <v>37</v>
      </c>
      <c r="H12181" s="1" t="s">
        <v>279</v>
      </c>
      <c r="I12181" s="12">
        <v>1203</v>
      </c>
      <c r="J12181" s="11">
        <v>1810612601</v>
      </c>
      <c r="K12181" s="36" t="s">
        <v>9177</v>
      </c>
      <c r="L12181" s="42" t="s">
        <v>582</v>
      </c>
    </row>
    <row r="12182" spans="1:12">
      <c r="A12182" s="36">
        <v>2018</v>
      </c>
      <c r="B12182" s="14" t="s">
        <v>3311</v>
      </c>
      <c r="C12182" s="9">
        <v>43207</v>
      </c>
      <c r="D12182" s="14" t="s">
        <v>537</v>
      </c>
      <c r="E12182" s="1" t="s">
        <v>724</v>
      </c>
      <c r="F12182" s="1" t="s">
        <v>725</v>
      </c>
      <c r="G12182" s="1" t="s">
        <v>37</v>
      </c>
      <c r="H12182" s="1" t="s">
        <v>453</v>
      </c>
      <c r="I12182" s="12">
        <v>340</v>
      </c>
      <c r="J12182" s="11">
        <v>1810712608</v>
      </c>
      <c r="K12182" s="36" t="s">
        <v>1764</v>
      </c>
      <c r="L12182" s="42" t="s">
        <v>582</v>
      </c>
    </row>
    <row r="12183" spans="1:12">
      <c r="A12183" s="36">
        <v>2018</v>
      </c>
      <c r="B12183" s="14" t="s">
        <v>3311</v>
      </c>
      <c r="C12183" s="9">
        <v>43209</v>
      </c>
      <c r="D12183" s="14" t="s">
        <v>537</v>
      </c>
      <c r="E12183" s="1" t="s">
        <v>734</v>
      </c>
      <c r="F12183" s="1">
        <v>1216</v>
      </c>
      <c r="G12183" s="1" t="s">
        <v>37</v>
      </c>
      <c r="H12183" s="1" t="s">
        <v>279</v>
      </c>
      <c r="I12183" s="12">
        <v>221</v>
      </c>
      <c r="J12183" s="11">
        <v>1810914108</v>
      </c>
      <c r="K12183" s="36" t="s">
        <v>2156</v>
      </c>
      <c r="L12183" s="42" t="s">
        <v>582</v>
      </c>
    </row>
    <row r="12184" spans="1:12">
      <c r="A12184" s="36">
        <v>2018</v>
      </c>
      <c r="B12184" s="14" t="s">
        <v>3311</v>
      </c>
      <c r="C12184" s="9">
        <v>43210</v>
      </c>
      <c r="D12184" s="14" t="s">
        <v>537</v>
      </c>
      <c r="E12184" s="1" t="s">
        <v>578</v>
      </c>
      <c r="F12184" s="1" t="s">
        <v>579</v>
      </c>
      <c r="G12184" s="1" t="s">
        <v>37</v>
      </c>
      <c r="H12184" s="1" t="s">
        <v>279</v>
      </c>
      <c r="I12184" s="12">
        <v>76</v>
      </c>
      <c r="J12184" s="11">
        <v>1811014215</v>
      </c>
      <c r="K12184" s="36" t="s">
        <v>7401</v>
      </c>
      <c r="L12184" s="42" t="s">
        <v>582</v>
      </c>
    </row>
    <row r="12185" spans="1:12">
      <c r="A12185" s="36">
        <v>2018</v>
      </c>
      <c r="B12185" s="14" t="s">
        <v>3311</v>
      </c>
      <c r="C12185" s="9">
        <v>43210</v>
      </c>
      <c r="D12185" s="14" t="s">
        <v>537</v>
      </c>
      <c r="E12185" s="1" t="s">
        <v>724</v>
      </c>
      <c r="F12185" s="1">
        <v>1041</v>
      </c>
      <c r="G12185" s="1" t="s">
        <v>37</v>
      </c>
      <c r="H12185" s="1" t="s">
        <v>279</v>
      </c>
      <c r="I12185" s="12">
        <v>623</v>
      </c>
      <c r="J12185" s="11">
        <v>1811014322</v>
      </c>
      <c r="K12185" s="36" t="s">
        <v>1764</v>
      </c>
      <c r="L12185" s="42" t="s">
        <v>582</v>
      </c>
    </row>
    <row r="12186" spans="1:12">
      <c r="A12186" s="36">
        <v>2018</v>
      </c>
      <c r="B12186" s="14" t="s">
        <v>3311</v>
      </c>
      <c r="C12186" s="9">
        <v>43211</v>
      </c>
      <c r="D12186" s="14" t="s">
        <v>537</v>
      </c>
      <c r="E12186" s="1" t="s">
        <v>2130</v>
      </c>
      <c r="F12186" s="1" t="s">
        <v>1147</v>
      </c>
      <c r="G12186" s="1" t="s">
        <v>37</v>
      </c>
      <c r="H12186" s="1" t="s">
        <v>279</v>
      </c>
      <c r="I12186" s="12">
        <v>1692</v>
      </c>
      <c r="J12186" s="11">
        <v>1811113813</v>
      </c>
      <c r="K12186" s="36" t="s">
        <v>4156</v>
      </c>
      <c r="L12186" s="42" t="s">
        <v>582</v>
      </c>
    </row>
    <row r="12187" spans="1:12">
      <c r="A12187" s="36">
        <v>2018</v>
      </c>
      <c r="B12187" s="14" t="s">
        <v>3311</v>
      </c>
      <c r="C12187" s="9">
        <v>43211</v>
      </c>
      <c r="D12187" s="14" t="s">
        <v>537</v>
      </c>
      <c r="E12187" s="1" t="s">
        <v>6</v>
      </c>
      <c r="F12187" s="1" t="s">
        <v>782</v>
      </c>
      <c r="G12187" s="1" t="s">
        <v>37</v>
      </c>
      <c r="H12187" s="1" t="s">
        <v>279</v>
      </c>
      <c r="I12187" s="12">
        <v>199</v>
      </c>
      <c r="J12187" s="11">
        <v>1811114210</v>
      </c>
      <c r="K12187" s="36" t="s">
        <v>9178</v>
      </c>
      <c r="L12187" s="42" t="s">
        <v>582</v>
      </c>
    </row>
    <row r="12188" spans="1:12">
      <c r="A12188" s="36">
        <v>2018</v>
      </c>
      <c r="B12188" s="14" t="s">
        <v>3311</v>
      </c>
      <c r="C12188" s="9">
        <v>43211</v>
      </c>
      <c r="D12188" s="14" t="s">
        <v>537</v>
      </c>
      <c r="E12188" s="1" t="s">
        <v>578</v>
      </c>
      <c r="F12188" s="1" t="s">
        <v>579</v>
      </c>
      <c r="G12188" s="1" t="s">
        <v>37</v>
      </c>
      <c r="H12188" s="1" t="s">
        <v>279</v>
      </c>
      <c r="I12188" s="12">
        <v>167</v>
      </c>
      <c r="J12188" s="11">
        <v>1811114214</v>
      </c>
      <c r="K12188" s="36" t="s">
        <v>7401</v>
      </c>
      <c r="L12188" s="42" t="s">
        <v>582</v>
      </c>
    </row>
    <row r="12189" spans="1:12">
      <c r="A12189" s="36">
        <v>2018</v>
      </c>
      <c r="B12189" s="14" t="s">
        <v>3311</v>
      </c>
      <c r="C12189" s="9">
        <v>43212</v>
      </c>
      <c r="D12189" s="14" t="s">
        <v>537</v>
      </c>
      <c r="E12189" s="1" t="s">
        <v>741</v>
      </c>
      <c r="F12189" s="1">
        <v>5733</v>
      </c>
      <c r="G12189" s="1" t="s">
        <v>37</v>
      </c>
      <c r="H12189" s="1" t="s">
        <v>279</v>
      </c>
      <c r="I12189" s="12">
        <v>153</v>
      </c>
      <c r="J12189" s="11">
        <v>1811214101</v>
      </c>
      <c r="K12189" s="36" t="s">
        <v>9179</v>
      </c>
      <c r="L12189" s="42" t="s">
        <v>582</v>
      </c>
    </row>
    <row r="12190" spans="1:12">
      <c r="A12190" s="36">
        <v>2018</v>
      </c>
      <c r="B12190" s="14" t="s">
        <v>3311</v>
      </c>
      <c r="C12190" s="9">
        <v>43212</v>
      </c>
      <c r="D12190" s="14" t="s">
        <v>537</v>
      </c>
      <c r="E12190" s="1" t="s">
        <v>724</v>
      </c>
      <c r="F12190" s="1">
        <v>1041</v>
      </c>
      <c r="G12190" s="1" t="s">
        <v>37</v>
      </c>
      <c r="H12190" s="1" t="s">
        <v>279</v>
      </c>
      <c r="I12190" s="12">
        <v>882</v>
      </c>
      <c r="J12190" s="11">
        <v>1811214319</v>
      </c>
      <c r="K12190" s="36" t="s">
        <v>2407</v>
      </c>
      <c r="L12190" s="42" t="s">
        <v>582</v>
      </c>
    </row>
    <row r="12191" spans="1:12">
      <c r="A12191" s="36">
        <v>2018</v>
      </c>
      <c r="B12191" s="14" t="s">
        <v>3311</v>
      </c>
      <c r="C12191" s="9">
        <v>43216</v>
      </c>
      <c r="D12191" s="14" t="s">
        <v>537</v>
      </c>
      <c r="E12191" s="1" t="s">
        <v>680</v>
      </c>
      <c r="F12191" s="1">
        <v>1208</v>
      </c>
      <c r="G12191" s="1" t="s">
        <v>37</v>
      </c>
      <c r="H12191" s="1" t="s">
        <v>279</v>
      </c>
      <c r="I12191" s="12">
        <v>784</v>
      </c>
      <c r="J12191" s="11">
        <v>1811614215</v>
      </c>
      <c r="K12191" s="36" t="s">
        <v>9180</v>
      </c>
      <c r="L12191" s="42" t="s">
        <v>582</v>
      </c>
    </row>
    <row r="12192" spans="1:12">
      <c r="A12192" s="36">
        <v>2018</v>
      </c>
      <c r="B12192" s="14" t="s">
        <v>3311</v>
      </c>
      <c r="C12192" s="9">
        <v>43196</v>
      </c>
      <c r="D12192" s="14" t="s">
        <v>537</v>
      </c>
      <c r="E12192" s="1" t="s">
        <v>741</v>
      </c>
      <c r="F12192" s="1">
        <v>5078</v>
      </c>
      <c r="G12192" s="1" t="s">
        <v>37</v>
      </c>
      <c r="H12192" s="1" t="s">
        <v>715</v>
      </c>
      <c r="I12192" s="12">
        <v>157</v>
      </c>
      <c r="J12192" s="11" t="s">
        <v>9181</v>
      </c>
      <c r="K12192" s="36" t="s">
        <v>9182</v>
      </c>
      <c r="L12192" s="42" t="s">
        <v>582</v>
      </c>
    </row>
    <row r="12193" spans="1:12">
      <c r="A12193" s="36">
        <v>2018</v>
      </c>
      <c r="B12193" s="14" t="s">
        <v>3311</v>
      </c>
      <c r="C12193" s="9">
        <v>43201</v>
      </c>
      <c r="D12193" s="14" t="s">
        <v>537</v>
      </c>
      <c r="E12193" s="1" t="s">
        <v>6</v>
      </c>
      <c r="F12193" s="1" t="s">
        <v>782</v>
      </c>
      <c r="G12193" s="1" t="s">
        <v>37</v>
      </c>
      <c r="H12193" s="1" t="s">
        <v>715</v>
      </c>
      <c r="I12193" s="12">
        <v>119</v>
      </c>
      <c r="J12193" s="11" t="s">
        <v>9183</v>
      </c>
      <c r="K12193" s="36" t="s">
        <v>9184</v>
      </c>
      <c r="L12193" s="42" t="s">
        <v>582</v>
      </c>
    </row>
    <row r="12194" spans="1:12">
      <c r="A12194" s="36">
        <v>2018</v>
      </c>
      <c r="B12194" s="14" t="s">
        <v>3311</v>
      </c>
      <c r="C12194" s="9">
        <v>43201</v>
      </c>
      <c r="D12194" s="14" t="s">
        <v>537</v>
      </c>
      <c r="E12194" s="1" t="s">
        <v>6</v>
      </c>
      <c r="F12194" s="1" t="s">
        <v>782</v>
      </c>
      <c r="G12194" s="1" t="s">
        <v>37</v>
      </c>
      <c r="H12194" s="1" t="s">
        <v>715</v>
      </c>
      <c r="I12194" s="12">
        <v>205</v>
      </c>
      <c r="J12194" s="11" t="s">
        <v>9185</v>
      </c>
      <c r="K12194" s="36" t="s">
        <v>9184</v>
      </c>
      <c r="L12194" s="42" t="s">
        <v>582</v>
      </c>
    </row>
    <row r="12195" spans="1:12">
      <c r="A12195" s="36">
        <v>2018</v>
      </c>
      <c r="B12195" s="14" t="s">
        <v>3311</v>
      </c>
      <c r="C12195" s="9">
        <v>43202</v>
      </c>
      <c r="D12195" s="14" t="s">
        <v>537</v>
      </c>
      <c r="E12195" s="1" t="s">
        <v>609</v>
      </c>
      <c r="F12195" s="1">
        <v>1001</v>
      </c>
      <c r="G12195" s="1" t="s">
        <v>37</v>
      </c>
      <c r="H12195" s="11" t="s">
        <v>1962</v>
      </c>
      <c r="I12195" s="12">
        <v>1200</v>
      </c>
      <c r="J12195" s="11" t="s">
        <v>9186</v>
      </c>
      <c r="K12195" s="36" t="s">
        <v>9170</v>
      </c>
      <c r="L12195" s="42" t="s">
        <v>582</v>
      </c>
    </row>
    <row r="12196" spans="1:12">
      <c r="A12196" s="36">
        <v>2018</v>
      </c>
      <c r="B12196" s="14" t="s">
        <v>3311</v>
      </c>
      <c r="C12196" s="9">
        <v>43202</v>
      </c>
      <c r="D12196" s="14" t="s">
        <v>537</v>
      </c>
      <c r="E12196" s="1" t="s">
        <v>636</v>
      </c>
      <c r="F12196" s="1">
        <v>1281</v>
      </c>
      <c r="G12196" s="1" t="s">
        <v>37</v>
      </c>
      <c r="H12196" s="11" t="s">
        <v>1962</v>
      </c>
      <c r="I12196" s="12">
        <v>290</v>
      </c>
      <c r="J12196" s="11" t="s">
        <v>9187</v>
      </c>
      <c r="K12196" s="36" t="s">
        <v>9156</v>
      </c>
      <c r="L12196" s="42" t="s">
        <v>582</v>
      </c>
    </row>
    <row r="12197" spans="1:12">
      <c r="A12197" s="36">
        <v>2018</v>
      </c>
      <c r="B12197" s="14" t="s">
        <v>3311</v>
      </c>
      <c r="C12197" s="9">
        <v>43202</v>
      </c>
      <c r="D12197" s="14" t="s">
        <v>537</v>
      </c>
      <c r="E12197" s="1" t="s">
        <v>695</v>
      </c>
      <c r="F12197" s="1">
        <v>5765</v>
      </c>
      <c r="G12197" s="1" t="s">
        <v>37</v>
      </c>
      <c r="H12197" s="11" t="s">
        <v>1962</v>
      </c>
      <c r="I12197" s="12">
        <v>74</v>
      </c>
      <c r="J12197" s="11" t="s">
        <v>9188</v>
      </c>
      <c r="K12197" s="36" t="s">
        <v>9189</v>
      </c>
      <c r="L12197" s="42" t="s">
        <v>582</v>
      </c>
    </row>
    <row r="12198" spans="1:12">
      <c r="A12198" s="36">
        <v>2018</v>
      </c>
      <c r="B12198" s="14" t="s">
        <v>3311</v>
      </c>
      <c r="C12198" s="9">
        <v>43203</v>
      </c>
      <c r="D12198" s="14" t="s">
        <v>537</v>
      </c>
      <c r="E12198" s="1" t="s">
        <v>609</v>
      </c>
      <c r="F12198" s="1">
        <v>1001</v>
      </c>
      <c r="G12198" s="1" t="s">
        <v>37</v>
      </c>
      <c r="H12198" s="11" t="s">
        <v>1962</v>
      </c>
      <c r="I12198" s="12">
        <v>347</v>
      </c>
      <c r="J12198" s="11" t="s">
        <v>9190</v>
      </c>
      <c r="K12198" s="36" t="s">
        <v>9170</v>
      </c>
      <c r="L12198" s="42" t="s">
        <v>582</v>
      </c>
    </row>
    <row r="12199" spans="1:12">
      <c r="A12199" s="36">
        <v>2018</v>
      </c>
      <c r="B12199" s="14" t="s">
        <v>3311</v>
      </c>
      <c r="C12199" s="9">
        <v>43218</v>
      </c>
      <c r="D12199" s="14" t="s">
        <v>537</v>
      </c>
      <c r="E12199" s="1" t="s">
        <v>680</v>
      </c>
      <c r="F12199" s="1">
        <v>1208</v>
      </c>
      <c r="G12199" s="1" t="s">
        <v>37</v>
      </c>
      <c r="H12199" s="11" t="s">
        <v>1962</v>
      </c>
      <c r="I12199" s="12">
        <v>615</v>
      </c>
      <c r="J12199" s="11" t="s">
        <v>9191</v>
      </c>
      <c r="K12199" s="36" t="s">
        <v>5982</v>
      </c>
      <c r="L12199" s="42" t="s">
        <v>582</v>
      </c>
    </row>
    <row r="12200" spans="1:12">
      <c r="A12200" s="36">
        <v>2018</v>
      </c>
      <c r="B12200" s="14" t="s">
        <v>3311</v>
      </c>
      <c r="C12200" s="9">
        <v>43195</v>
      </c>
      <c r="D12200" s="14" t="s">
        <v>537</v>
      </c>
      <c r="E12200" s="1" t="s">
        <v>1755</v>
      </c>
      <c r="F12200" s="1">
        <v>1211</v>
      </c>
      <c r="G12200" s="1" t="s">
        <v>37</v>
      </c>
      <c r="H12200" s="11" t="s">
        <v>1962</v>
      </c>
      <c r="I12200" s="12">
        <v>240</v>
      </c>
      <c r="J12200" s="11" t="s">
        <v>9192</v>
      </c>
      <c r="K12200" s="36" t="s">
        <v>5566</v>
      </c>
      <c r="L12200" s="42" t="s">
        <v>582</v>
      </c>
    </row>
    <row r="12201" spans="1:12">
      <c r="A12201" s="36">
        <v>2018</v>
      </c>
      <c r="B12201" s="14" t="s">
        <v>3311</v>
      </c>
      <c r="C12201" s="9">
        <v>43210</v>
      </c>
      <c r="D12201" s="14" t="s">
        <v>537</v>
      </c>
      <c r="E12201" s="1" t="s">
        <v>695</v>
      </c>
      <c r="F12201" s="1">
        <v>5765</v>
      </c>
      <c r="G12201" s="1" t="s">
        <v>37</v>
      </c>
      <c r="H12201" s="11" t="s">
        <v>2087</v>
      </c>
      <c r="I12201" s="12">
        <v>60</v>
      </c>
      <c r="J12201" s="11" t="s">
        <v>9193</v>
      </c>
      <c r="K12201" s="36" t="s">
        <v>5992</v>
      </c>
      <c r="L12201" s="42" t="s">
        <v>582</v>
      </c>
    </row>
    <row r="12202" spans="1:12">
      <c r="A12202" s="36">
        <v>2018</v>
      </c>
      <c r="B12202" s="14" t="s">
        <v>3311</v>
      </c>
      <c r="C12202" s="9">
        <v>43211</v>
      </c>
      <c r="D12202" s="14" t="s">
        <v>537</v>
      </c>
      <c r="E12202" s="1" t="s">
        <v>695</v>
      </c>
      <c r="F12202" s="1">
        <v>5765</v>
      </c>
      <c r="G12202" s="1" t="s">
        <v>37</v>
      </c>
      <c r="H12202" s="11" t="s">
        <v>2087</v>
      </c>
      <c r="I12202" s="12">
        <v>136</v>
      </c>
      <c r="J12202" s="11" t="s">
        <v>9194</v>
      </c>
      <c r="K12202" s="36" t="s">
        <v>9195</v>
      </c>
      <c r="L12202" s="42" t="s">
        <v>582</v>
      </c>
    </row>
    <row r="12203" spans="1:12">
      <c r="A12203" s="36">
        <v>2018</v>
      </c>
      <c r="B12203" s="14" t="s">
        <v>3311</v>
      </c>
      <c r="C12203" s="9">
        <v>43217</v>
      </c>
      <c r="D12203" s="14" t="s">
        <v>537</v>
      </c>
      <c r="E12203" s="1" t="s">
        <v>636</v>
      </c>
      <c r="F12203" s="1">
        <v>1281</v>
      </c>
      <c r="G12203" s="1" t="s">
        <v>37</v>
      </c>
      <c r="H12203" s="11" t="s">
        <v>2087</v>
      </c>
      <c r="I12203" s="12">
        <v>210</v>
      </c>
      <c r="J12203" s="11" t="s">
        <v>9196</v>
      </c>
      <c r="K12203" s="36" t="s">
        <v>9159</v>
      </c>
      <c r="L12203" s="42" t="s">
        <v>582</v>
      </c>
    </row>
    <row r="12204" spans="1:12">
      <c r="A12204" s="36">
        <v>2018</v>
      </c>
      <c r="B12204" s="14" t="s">
        <v>3311</v>
      </c>
      <c r="C12204" s="9">
        <v>43195</v>
      </c>
      <c r="D12204" s="14" t="s">
        <v>537</v>
      </c>
      <c r="E12204" s="1" t="s">
        <v>724</v>
      </c>
      <c r="F12204" s="1">
        <v>1041</v>
      </c>
      <c r="G12204" s="1" t="s">
        <v>37</v>
      </c>
      <c r="H12204" s="1" t="s">
        <v>357</v>
      </c>
      <c r="I12204" s="12">
        <v>481</v>
      </c>
      <c r="J12204" s="11" t="s">
        <v>9197</v>
      </c>
      <c r="K12204" s="36" t="s">
        <v>9198</v>
      </c>
      <c r="L12204" s="42" t="s">
        <v>582</v>
      </c>
    </row>
    <row r="12205" spans="1:12">
      <c r="A12205" s="36">
        <v>2018</v>
      </c>
      <c r="B12205" s="14" t="s">
        <v>3311</v>
      </c>
      <c r="C12205" s="9">
        <v>43206</v>
      </c>
      <c r="D12205" s="14" t="s">
        <v>537</v>
      </c>
      <c r="E12205" s="1" t="s">
        <v>741</v>
      </c>
      <c r="F12205" s="1">
        <v>5077</v>
      </c>
      <c r="G12205" s="1" t="s">
        <v>37</v>
      </c>
      <c r="H12205" s="1" t="s">
        <v>357</v>
      </c>
      <c r="I12205" s="12">
        <v>156</v>
      </c>
      <c r="J12205" s="11" t="s">
        <v>9199</v>
      </c>
      <c r="K12205" s="36" t="s">
        <v>9060</v>
      </c>
      <c r="L12205" s="42" t="s">
        <v>582</v>
      </c>
    </row>
    <row r="12206" spans="1:12">
      <c r="A12206" s="36">
        <v>2018</v>
      </c>
      <c r="B12206" s="14" t="s">
        <v>3311</v>
      </c>
      <c r="C12206" s="9">
        <v>43207</v>
      </c>
      <c r="D12206" s="14" t="s">
        <v>537</v>
      </c>
      <c r="E12206" s="1" t="s">
        <v>695</v>
      </c>
      <c r="F12206" s="1">
        <v>5765</v>
      </c>
      <c r="G12206" s="1" t="s">
        <v>37</v>
      </c>
      <c r="H12206" s="1" t="s">
        <v>357</v>
      </c>
      <c r="I12206" s="12">
        <v>50</v>
      </c>
      <c r="J12206" s="11" t="s">
        <v>9200</v>
      </c>
      <c r="K12206" s="36" t="s">
        <v>708</v>
      </c>
      <c r="L12206" s="42" t="s">
        <v>582</v>
      </c>
    </row>
    <row r="12207" spans="1:12">
      <c r="A12207" s="36">
        <v>2018</v>
      </c>
      <c r="B12207" s="14" t="s">
        <v>3311</v>
      </c>
      <c r="C12207" s="9">
        <v>43213</v>
      </c>
      <c r="D12207" s="14" t="s">
        <v>537</v>
      </c>
      <c r="E12207" s="1" t="s">
        <v>741</v>
      </c>
      <c r="F12207" s="1">
        <v>5077</v>
      </c>
      <c r="G12207" s="1" t="s">
        <v>37</v>
      </c>
      <c r="H12207" s="1" t="s">
        <v>357</v>
      </c>
      <c r="I12207" s="12">
        <v>142</v>
      </c>
      <c r="J12207" s="11" t="s">
        <v>9201</v>
      </c>
      <c r="K12207" s="36" t="s">
        <v>9060</v>
      </c>
      <c r="L12207" s="42" t="s">
        <v>582</v>
      </c>
    </row>
    <row r="12208" spans="1:12">
      <c r="A12208" s="36">
        <v>2018</v>
      </c>
      <c r="B12208" s="14" t="s">
        <v>3311</v>
      </c>
      <c r="C12208" s="9">
        <v>43206</v>
      </c>
      <c r="D12208" s="14" t="s">
        <v>537</v>
      </c>
      <c r="E12208" s="1" t="s">
        <v>609</v>
      </c>
      <c r="F12208" s="1">
        <v>1001</v>
      </c>
      <c r="G12208" s="1" t="s">
        <v>37</v>
      </c>
      <c r="H12208" s="1" t="s">
        <v>143</v>
      </c>
      <c r="I12208" s="12">
        <v>319</v>
      </c>
      <c r="J12208" s="11" t="s">
        <v>9202</v>
      </c>
      <c r="K12208" s="36" t="s">
        <v>4172</v>
      </c>
      <c r="L12208" s="42" t="s">
        <v>582</v>
      </c>
    </row>
    <row r="12209" spans="1:12">
      <c r="A12209" s="36">
        <v>2018</v>
      </c>
      <c r="B12209" s="14" t="s">
        <v>3311</v>
      </c>
      <c r="C12209" s="9">
        <v>43206</v>
      </c>
      <c r="D12209" s="14" t="s">
        <v>537</v>
      </c>
      <c r="E12209" s="1" t="s">
        <v>609</v>
      </c>
      <c r="F12209" s="1">
        <v>1015</v>
      </c>
      <c r="G12209" s="1" t="s">
        <v>37</v>
      </c>
      <c r="H12209" s="1" t="s">
        <v>143</v>
      </c>
      <c r="I12209" s="12">
        <v>632</v>
      </c>
      <c r="J12209" s="11" t="s">
        <v>9203</v>
      </c>
      <c r="K12209" s="36" t="s">
        <v>4644</v>
      </c>
      <c r="L12209" s="42" t="s">
        <v>582</v>
      </c>
    </row>
    <row r="12210" spans="1:12">
      <c r="A12210" s="36">
        <v>2018</v>
      </c>
      <c r="B12210" s="14" t="s">
        <v>3311</v>
      </c>
      <c r="C12210" s="9">
        <v>43209</v>
      </c>
      <c r="D12210" s="14" t="s">
        <v>537</v>
      </c>
      <c r="E12210" s="1" t="s">
        <v>741</v>
      </c>
      <c r="F12210" s="1">
        <v>5732</v>
      </c>
      <c r="G12210" s="1" t="s">
        <v>37</v>
      </c>
      <c r="H12210" s="1" t="s">
        <v>143</v>
      </c>
      <c r="I12210" s="12">
        <v>168</v>
      </c>
      <c r="J12210" s="11" t="s">
        <v>9204</v>
      </c>
      <c r="K12210" s="36" t="s">
        <v>9205</v>
      </c>
      <c r="L12210" s="42" t="s">
        <v>582</v>
      </c>
    </row>
    <row r="12211" spans="1:12">
      <c r="A12211" s="36">
        <v>2018</v>
      </c>
      <c r="B12211" s="14" t="s">
        <v>3311</v>
      </c>
      <c r="C12211" s="9">
        <v>43212</v>
      </c>
      <c r="D12211" s="14" t="s">
        <v>537</v>
      </c>
      <c r="E12211" s="1" t="s">
        <v>636</v>
      </c>
      <c r="F12211" s="1">
        <v>1284</v>
      </c>
      <c r="G12211" s="1" t="s">
        <v>37</v>
      </c>
      <c r="H12211" s="1" t="s">
        <v>143</v>
      </c>
      <c r="I12211" s="12">
        <v>285</v>
      </c>
      <c r="J12211" s="11" t="s">
        <v>9206</v>
      </c>
      <c r="K12211" s="36" t="s">
        <v>9171</v>
      </c>
      <c r="L12211" s="42" t="s">
        <v>582</v>
      </c>
    </row>
    <row r="12212" spans="1:12">
      <c r="A12212" s="36">
        <v>2018</v>
      </c>
      <c r="B12212" s="14" t="s">
        <v>3311</v>
      </c>
      <c r="C12212" s="9">
        <v>43213</v>
      </c>
      <c r="D12212" s="14" t="s">
        <v>537</v>
      </c>
      <c r="E12212" s="1" t="s">
        <v>609</v>
      </c>
      <c r="F12212" s="1">
        <v>1015</v>
      </c>
      <c r="G12212" s="1" t="s">
        <v>37</v>
      </c>
      <c r="H12212" s="1" t="s">
        <v>143</v>
      </c>
      <c r="I12212" s="12">
        <v>1033</v>
      </c>
      <c r="J12212" s="11" t="s">
        <v>9207</v>
      </c>
      <c r="K12212" s="36" t="s">
        <v>9208</v>
      </c>
      <c r="L12212" s="42" t="s">
        <v>582</v>
      </c>
    </row>
    <row r="12213" spans="1:12">
      <c r="A12213" s="36">
        <v>2018</v>
      </c>
      <c r="B12213" s="14" t="s">
        <v>3311</v>
      </c>
      <c r="C12213" s="9">
        <v>43213</v>
      </c>
      <c r="D12213" s="14" t="s">
        <v>537</v>
      </c>
      <c r="E12213" s="1" t="s">
        <v>609</v>
      </c>
      <c r="F12213" s="1">
        <v>1015</v>
      </c>
      <c r="G12213" s="1" t="s">
        <v>37</v>
      </c>
      <c r="H12213" s="1" t="s">
        <v>143</v>
      </c>
      <c r="I12213" s="12">
        <v>767</v>
      </c>
      <c r="J12213" s="11" t="s">
        <v>9209</v>
      </c>
      <c r="K12213" s="36" t="s">
        <v>9208</v>
      </c>
      <c r="L12213" s="42" t="s">
        <v>582</v>
      </c>
    </row>
    <row r="12214" spans="1:12">
      <c r="A12214" s="36">
        <v>2018</v>
      </c>
      <c r="B12214" s="14" t="s">
        <v>3311</v>
      </c>
      <c r="C12214" s="9">
        <v>43217</v>
      </c>
      <c r="D12214" s="14" t="s">
        <v>537</v>
      </c>
      <c r="E12214" s="1" t="s">
        <v>724</v>
      </c>
      <c r="F12214" s="1">
        <v>1041</v>
      </c>
      <c r="G12214" s="1" t="s">
        <v>37</v>
      </c>
      <c r="H12214" s="1" t="s">
        <v>143</v>
      </c>
      <c r="I12214" s="12">
        <v>858</v>
      </c>
      <c r="J12214" s="11" t="s">
        <v>9210</v>
      </c>
      <c r="K12214" s="36" t="s">
        <v>9172</v>
      </c>
      <c r="L12214" s="42" t="s">
        <v>582</v>
      </c>
    </row>
    <row r="12215" spans="1:12">
      <c r="A12215" s="36">
        <v>2018</v>
      </c>
      <c r="B12215" s="14" t="s">
        <v>3311</v>
      </c>
      <c r="C12215" s="9">
        <v>43213</v>
      </c>
      <c r="D12215" s="14" t="s">
        <v>537</v>
      </c>
      <c r="E12215" s="1" t="s">
        <v>6</v>
      </c>
      <c r="F12215" s="1">
        <v>4128</v>
      </c>
      <c r="G12215" s="1" t="s">
        <v>37</v>
      </c>
      <c r="H12215" s="11" t="s">
        <v>1482</v>
      </c>
      <c r="I12215" s="12">
        <v>226</v>
      </c>
      <c r="J12215" s="11" t="s">
        <v>9211</v>
      </c>
      <c r="K12215" s="36" t="s">
        <v>7099</v>
      </c>
      <c r="L12215" s="42" t="s">
        <v>273</v>
      </c>
    </row>
    <row r="12216" spans="1:12">
      <c r="A12216" s="36">
        <v>2018</v>
      </c>
      <c r="B12216" s="14" t="s">
        <v>3311</v>
      </c>
      <c r="C12216" s="9">
        <v>43215</v>
      </c>
      <c r="D12216" s="14" t="s">
        <v>537</v>
      </c>
      <c r="E12216" s="1" t="s">
        <v>308</v>
      </c>
      <c r="F12216" s="1">
        <v>4523</v>
      </c>
      <c r="G12216" s="1" t="s">
        <v>37</v>
      </c>
      <c r="H12216" s="11" t="s">
        <v>1482</v>
      </c>
      <c r="I12216" s="12">
        <v>77</v>
      </c>
      <c r="J12216" s="11" t="s">
        <v>9212</v>
      </c>
      <c r="K12216" s="36" t="s">
        <v>8890</v>
      </c>
      <c r="L12216" s="42" t="s">
        <v>333</v>
      </c>
    </row>
    <row r="12217" spans="1:12">
      <c r="A12217" s="36">
        <v>2018</v>
      </c>
      <c r="B12217" s="14" t="s">
        <v>3311</v>
      </c>
      <c r="C12217" s="9">
        <v>43216</v>
      </c>
      <c r="D12217" s="14" t="s">
        <v>537</v>
      </c>
      <c r="E12217" s="1" t="s">
        <v>6</v>
      </c>
      <c r="F12217" s="1">
        <v>4128</v>
      </c>
      <c r="G12217" s="1" t="s">
        <v>37</v>
      </c>
      <c r="H12217" s="11" t="s">
        <v>1482</v>
      </c>
      <c r="I12217" s="12">
        <v>233</v>
      </c>
      <c r="J12217" s="11" t="s">
        <v>9213</v>
      </c>
      <c r="K12217" s="36" t="s">
        <v>9113</v>
      </c>
      <c r="L12217" s="42" t="s">
        <v>273</v>
      </c>
    </row>
    <row r="12218" spans="1:12">
      <c r="A12218" s="36">
        <v>2018</v>
      </c>
      <c r="B12218" s="14" t="s">
        <v>3311</v>
      </c>
      <c r="C12218" s="9">
        <v>43218</v>
      </c>
      <c r="D12218" s="14" t="s">
        <v>537</v>
      </c>
      <c r="E12218" s="1" t="s">
        <v>13</v>
      </c>
      <c r="F12218" s="1">
        <v>5067</v>
      </c>
      <c r="G12218" s="1" t="s">
        <v>37</v>
      </c>
      <c r="H12218" s="11" t="s">
        <v>1482</v>
      </c>
      <c r="I12218" s="12">
        <v>47</v>
      </c>
      <c r="J12218" s="11" t="s">
        <v>9214</v>
      </c>
      <c r="K12218" s="36" t="s">
        <v>8912</v>
      </c>
      <c r="L12218" s="42" t="s">
        <v>333</v>
      </c>
    </row>
    <row r="12219" spans="1:12">
      <c r="A12219" s="36">
        <v>2018</v>
      </c>
      <c r="B12219" s="14" t="s">
        <v>3311</v>
      </c>
      <c r="C12219" s="9">
        <v>43204</v>
      </c>
      <c r="D12219" s="14" t="s">
        <v>537</v>
      </c>
      <c r="E12219" s="1" t="s">
        <v>636</v>
      </c>
      <c r="F12219" s="1">
        <v>1285</v>
      </c>
      <c r="G12219" s="1" t="s">
        <v>37</v>
      </c>
      <c r="H12219" s="1" t="s">
        <v>738</v>
      </c>
      <c r="I12219" s="12">
        <v>460</v>
      </c>
      <c r="J12219" s="11" t="s">
        <v>9215</v>
      </c>
      <c r="K12219" s="36" t="s">
        <v>8253</v>
      </c>
      <c r="L12219" s="42" t="s">
        <v>582</v>
      </c>
    </row>
    <row r="12220" spans="1:12">
      <c r="A12220" s="36">
        <v>2018</v>
      </c>
      <c r="B12220" s="14" t="s">
        <v>3311</v>
      </c>
      <c r="C12220" s="9">
        <v>43208</v>
      </c>
      <c r="D12220" s="14" t="s">
        <v>537</v>
      </c>
      <c r="E12220" s="1" t="s">
        <v>6</v>
      </c>
      <c r="F12220" s="1" t="s">
        <v>782</v>
      </c>
      <c r="G12220" s="1" t="s">
        <v>37</v>
      </c>
      <c r="H12220" s="1" t="s">
        <v>738</v>
      </c>
      <c r="I12220" s="12">
        <v>234</v>
      </c>
      <c r="J12220" s="11" t="s">
        <v>9216</v>
      </c>
      <c r="K12220" s="36" t="s">
        <v>8846</v>
      </c>
      <c r="L12220" s="42" t="s">
        <v>582</v>
      </c>
    </row>
    <row r="12221" spans="1:12">
      <c r="A12221" s="36">
        <v>2018</v>
      </c>
      <c r="B12221" s="14" t="s">
        <v>3311</v>
      </c>
      <c r="C12221" s="9">
        <v>43208</v>
      </c>
      <c r="D12221" s="14" t="s">
        <v>537</v>
      </c>
      <c r="E12221" s="1" t="s">
        <v>578</v>
      </c>
      <c r="F12221" s="1" t="s">
        <v>579</v>
      </c>
      <c r="G12221" s="1" t="s">
        <v>37</v>
      </c>
      <c r="H12221" s="1" t="s">
        <v>738</v>
      </c>
      <c r="I12221" s="12">
        <v>170</v>
      </c>
      <c r="J12221" s="11" t="s">
        <v>9217</v>
      </c>
      <c r="K12221" s="36" t="s">
        <v>7401</v>
      </c>
      <c r="L12221" s="42" t="s">
        <v>582</v>
      </c>
    </row>
    <row r="12222" spans="1:12">
      <c r="A12222" s="36">
        <v>2018</v>
      </c>
      <c r="B12222" s="14" t="s">
        <v>3311</v>
      </c>
      <c r="C12222" s="9">
        <v>43210</v>
      </c>
      <c r="D12222" s="14" t="s">
        <v>537</v>
      </c>
      <c r="E12222" s="1" t="s">
        <v>6</v>
      </c>
      <c r="F12222" s="1" t="s">
        <v>782</v>
      </c>
      <c r="G12222" s="1" t="s">
        <v>37</v>
      </c>
      <c r="H12222" s="1" t="s">
        <v>738</v>
      </c>
      <c r="I12222" s="12">
        <v>180</v>
      </c>
      <c r="J12222" s="11" t="s">
        <v>9218</v>
      </c>
      <c r="K12222" s="36" t="s">
        <v>3724</v>
      </c>
      <c r="L12222" s="42" t="s">
        <v>582</v>
      </c>
    </row>
    <row r="12223" spans="1:12">
      <c r="A12223" s="36">
        <v>2018</v>
      </c>
      <c r="B12223" s="14" t="s">
        <v>3311</v>
      </c>
      <c r="C12223" s="9">
        <v>43210</v>
      </c>
      <c r="D12223" s="14" t="s">
        <v>537</v>
      </c>
      <c r="E12223" s="1" t="s">
        <v>578</v>
      </c>
      <c r="F12223" s="1" t="s">
        <v>579</v>
      </c>
      <c r="G12223" s="1" t="s">
        <v>37</v>
      </c>
      <c r="H12223" s="1" t="s">
        <v>738</v>
      </c>
      <c r="I12223" s="12">
        <v>170</v>
      </c>
      <c r="J12223" s="11" t="s">
        <v>9219</v>
      </c>
      <c r="K12223" s="36" t="s">
        <v>7401</v>
      </c>
      <c r="L12223" s="42" t="s">
        <v>582</v>
      </c>
    </row>
    <row r="12224" spans="1:12">
      <c r="A12224" s="36">
        <v>2018</v>
      </c>
      <c r="B12224" s="14" t="s">
        <v>3311</v>
      </c>
      <c r="C12224" s="9">
        <v>43210</v>
      </c>
      <c r="D12224" s="14" t="s">
        <v>537</v>
      </c>
      <c r="E12224" s="1" t="s">
        <v>578</v>
      </c>
      <c r="F12224" s="1" t="s">
        <v>579</v>
      </c>
      <c r="G12224" s="1" t="s">
        <v>37</v>
      </c>
      <c r="H12224" s="1" t="s">
        <v>738</v>
      </c>
      <c r="I12224" s="12">
        <v>173</v>
      </c>
      <c r="J12224" s="11" t="s">
        <v>9220</v>
      </c>
      <c r="K12224" s="36" t="s">
        <v>7401</v>
      </c>
      <c r="L12224" s="42" t="s">
        <v>582</v>
      </c>
    </row>
    <row r="12225" spans="1:12">
      <c r="A12225" s="36">
        <v>2018</v>
      </c>
      <c r="B12225" s="14" t="s">
        <v>3311</v>
      </c>
      <c r="C12225" s="9">
        <v>43217</v>
      </c>
      <c r="D12225" s="14" t="s">
        <v>537</v>
      </c>
      <c r="E12225" s="1" t="s">
        <v>741</v>
      </c>
      <c r="F12225" s="1">
        <v>5732</v>
      </c>
      <c r="G12225" s="1" t="s">
        <v>37</v>
      </c>
      <c r="H12225" s="1" t="s">
        <v>738</v>
      </c>
      <c r="I12225" s="12">
        <v>96</v>
      </c>
      <c r="J12225" s="11" t="s">
        <v>9221</v>
      </c>
      <c r="K12225" s="36" t="s">
        <v>6957</v>
      </c>
      <c r="L12225" s="42" t="s">
        <v>582</v>
      </c>
    </row>
    <row r="12226" spans="1:12">
      <c r="A12226" s="36">
        <v>2018</v>
      </c>
      <c r="B12226" s="14" t="s">
        <v>3311</v>
      </c>
      <c r="C12226" s="9">
        <v>43217</v>
      </c>
      <c r="D12226" s="14" t="s">
        <v>537</v>
      </c>
      <c r="E12226" s="1" t="s">
        <v>741</v>
      </c>
      <c r="F12226" s="1">
        <v>5732</v>
      </c>
      <c r="G12226" s="1" t="s">
        <v>37</v>
      </c>
      <c r="H12226" s="1" t="s">
        <v>738</v>
      </c>
      <c r="I12226" s="12">
        <v>70</v>
      </c>
      <c r="J12226" s="11" t="s">
        <v>9222</v>
      </c>
      <c r="K12226" s="36" t="s">
        <v>6957</v>
      </c>
      <c r="L12226" s="42" t="s">
        <v>582</v>
      </c>
    </row>
    <row r="12227" spans="1:12">
      <c r="A12227" s="36">
        <v>2018</v>
      </c>
      <c r="B12227" s="14" t="s">
        <v>3311</v>
      </c>
      <c r="C12227" s="9">
        <v>43193</v>
      </c>
      <c r="D12227" s="14" t="s">
        <v>537</v>
      </c>
      <c r="E12227" s="1" t="s">
        <v>695</v>
      </c>
      <c r="F12227" s="1">
        <v>5759</v>
      </c>
      <c r="G12227" s="1" t="s">
        <v>37</v>
      </c>
      <c r="H12227" s="1" t="s">
        <v>715</v>
      </c>
      <c r="I12227" s="12">
        <v>136</v>
      </c>
      <c r="J12227" s="11" t="s">
        <v>9223</v>
      </c>
      <c r="K12227" s="36" t="s">
        <v>1228</v>
      </c>
      <c r="L12227" s="42" t="s">
        <v>582</v>
      </c>
    </row>
    <row r="12228" spans="1:12">
      <c r="A12228" s="36">
        <v>2018</v>
      </c>
      <c r="B12228" s="14" t="s">
        <v>3311</v>
      </c>
      <c r="C12228" s="9">
        <v>43194</v>
      </c>
      <c r="D12228" s="14" t="s">
        <v>537</v>
      </c>
      <c r="E12228" s="1" t="s">
        <v>724</v>
      </c>
      <c r="F12228" s="1" t="s">
        <v>725</v>
      </c>
      <c r="G12228" s="1" t="s">
        <v>37</v>
      </c>
      <c r="H12228" s="1" t="s">
        <v>715</v>
      </c>
      <c r="I12228" s="12">
        <v>173</v>
      </c>
      <c r="J12228" s="11" t="s">
        <v>9224</v>
      </c>
      <c r="K12228" s="36" t="s">
        <v>2407</v>
      </c>
      <c r="L12228" s="42" t="s">
        <v>582</v>
      </c>
    </row>
    <row r="12229" spans="1:12">
      <c r="A12229" s="36">
        <v>2018</v>
      </c>
      <c r="B12229" s="14" t="s">
        <v>3311</v>
      </c>
      <c r="C12229" s="9">
        <v>43210</v>
      </c>
      <c r="D12229" s="14" t="s">
        <v>537</v>
      </c>
      <c r="E12229" s="1" t="s">
        <v>6</v>
      </c>
      <c r="F12229" s="1" t="s">
        <v>782</v>
      </c>
      <c r="G12229" s="1" t="s">
        <v>37</v>
      </c>
      <c r="H12229" s="1" t="s">
        <v>738</v>
      </c>
      <c r="I12229" s="12">
        <v>124</v>
      </c>
      <c r="J12229" s="11" t="s">
        <v>9225</v>
      </c>
      <c r="K12229" s="36" t="s">
        <v>8846</v>
      </c>
      <c r="L12229" s="42" t="s">
        <v>582</v>
      </c>
    </row>
    <row r="12230" spans="1:12">
      <c r="A12230" s="36">
        <v>2018</v>
      </c>
      <c r="B12230" s="14" t="s">
        <v>3311</v>
      </c>
      <c r="C12230" s="9">
        <v>43195</v>
      </c>
      <c r="D12230" s="14" t="s">
        <v>537</v>
      </c>
      <c r="E12230" s="1" t="s">
        <v>724</v>
      </c>
      <c r="F12230" s="1" t="s">
        <v>725</v>
      </c>
      <c r="G12230" s="1" t="s">
        <v>37</v>
      </c>
      <c r="H12230" s="1" t="s">
        <v>279</v>
      </c>
      <c r="I12230" s="12">
        <v>826</v>
      </c>
      <c r="J12230" s="11" t="s">
        <v>9226</v>
      </c>
      <c r="K12230" s="36" t="s">
        <v>2407</v>
      </c>
      <c r="L12230" s="42" t="s">
        <v>582</v>
      </c>
    </row>
    <row r="12231" spans="1:12">
      <c r="A12231" s="36">
        <v>2018</v>
      </c>
      <c r="B12231" s="14" t="s">
        <v>3311</v>
      </c>
      <c r="C12231" s="9">
        <v>43200</v>
      </c>
      <c r="D12231" s="14" t="s">
        <v>537</v>
      </c>
      <c r="E12231" s="1" t="s">
        <v>680</v>
      </c>
      <c r="F12231" s="1">
        <v>1208</v>
      </c>
      <c r="G12231" s="1" t="s">
        <v>37</v>
      </c>
      <c r="H12231" s="1" t="s">
        <v>274</v>
      </c>
      <c r="I12231" s="12">
        <v>301</v>
      </c>
      <c r="J12231" s="11" t="s">
        <v>9227</v>
      </c>
      <c r="K12231" s="36" t="s">
        <v>9153</v>
      </c>
      <c r="L12231" s="42" t="s">
        <v>582</v>
      </c>
    </row>
    <row r="12232" spans="1:12">
      <c r="A12232" s="36">
        <v>2018</v>
      </c>
      <c r="B12232" s="14" t="s">
        <v>3311</v>
      </c>
      <c r="C12232" s="9">
        <v>43197</v>
      </c>
      <c r="D12232" s="14" t="s">
        <v>537</v>
      </c>
      <c r="E12232" s="1" t="s">
        <v>636</v>
      </c>
      <c r="F12232" s="1">
        <v>1281</v>
      </c>
      <c r="G12232" s="1" t="s">
        <v>37</v>
      </c>
      <c r="H12232" s="1" t="s">
        <v>143</v>
      </c>
      <c r="I12232" s="12">
        <v>335</v>
      </c>
      <c r="J12232" s="11" t="s">
        <v>9228</v>
      </c>
      <c r="K12232" s="36" t="s">
        <v>661</v>
      </c>
      <c r="L12232" s="42" t="s">
        <v>582</v>
      </c>
    </row>
    <row r="12233" spans="1:12">
      <c r="A12233" s="36">
        <v>2018</v>
      </c>
      <c r="B12233" s="14" t="s">
        <v>3311</v>
      </c>
      <c r="C12233" s="9">
        <v>43201</v>
      </c>
      <c r="D12233" s="14" t="s">
        <v>537</v>
      </c>
      <c r="E12233" s="1" t="s">
        <v>724</v>
      </c>
      <c r="F12233" s="1" t="s">
        <v>725</v>
      </c>
      <c r="G12233" s="1" t="s">
        <v>37</v>
      </c>
      <c r="H12233" s="1" t="s">
        <v>2197</v>
      </c>
      <c r="I12233" s="12">
        <v>684</v>
      </c>
      <c r="J12233" s="11" t="s">
        <v>9229</v>
      </c>
      <c r="K12233" s="36" t="s">
        <v>1764</v>
      </c>
      <c r="L12233" s="42" t="s">
        <v>582</v>
      </c>
    </row>
    <row r="12234" spans="1:12">
      <c r="A12234" s="36">
        <v>2018</v>
      </c>
      <c r="B12234" s="14" t="s">
        <v>3311</v>
      </c>
      <c r="C12234" s="9">
        <v>43208</v>
      </c>
      <c r="D12234" s="14" t="s">
        <v>537</v>
      </c>
      <c r="E12234" s="1" t="s">
        <v>741</v>
      </c>
      <c r="F12234" s="1">
        <v>5077</v>
      </c>
      <c r="G12234" s="1" t="s">
        <v>37</v>
      </c>
      <c r="H12234" s="1" t="s">
        <v>2197</v>
      </c>
      <c r="I12234" s="12">
        <v>299</v>
      </c>
      <c r="J12234" s="11" t="s">
        <v>9230</v>
      </c>
      <c r="K12234" s="36" t="s">
        <v>2423</v>
      </c>
      <c r="L12234" s="42" t="s">
        <v>582</v>
      </c>
    </row>
    <row r="12235" spans="1:12">
      <c r="A12235" s="36">
        <v>2018</v>
      </c>
      <c r="B12235" s="14" t="s">
        <v>3311</v>
      </c>
      <c r="C12235" s="9">
        <v>43216</v>
      </c>
      <c r="D12235" s="14" t="s">
        <v>537</v>
      </c>
      <c r="E12235" s="1" t="s">
        <v>680</v>
      </c>
      <c r="F12235" s="1">
        <v>1208</v>
      </c>
      <c r="G12235" s="1" t="s">
        <v>37</v>
      </c>
      <c r="H12235" s="1" t="s">
        <v>2197</v>
      </c>
      <c r="I12235" s="12">
        <v>1208</v>
      </c>
      <c r="J12235" s="11" t="s">
        <v>9231</v>
      </c>
      <c r="K12235" s="36" t="s">
        <v>9174</v>
      </c>
      <c r="L12235" s="42" t="s">
        <v>582</v>
      </c>
    </row>
    <row r="12236" spans="1:12">
      <c r="A12236" s="36">
        <v>2018</v>
      </c>
      <c r="B12236" s="14" t="s">
        <v>3311</v>
      </c>
      <c r="C12236" s="9">
        <v>43216</v>
      </c>
      <c r="D12236" s="14" t="s">
        <v>537</v>
      </c>
      <c r="E12236" s="1" t="s">
        <v>680</v>
      </c>
      <c r="F12236" s="1">
        <v>1208</v>
      </c>
      <c r="G12236" s="1" t="s">
        <v>37</v>
      </c>
      <c r="H12236" s="1" t="s">
        <v>2197</v>
      </c>
      <c r="I12236" s="12">
        <v>1175</v>
      </c>
      <c r="J12236" s="11" t="s">
        <v>9232</v>
      </c>
      <c r="K12236" s="36" t="s">
        <v>9174</v>
      </c>
      <c r="L12236" s="42" t="s">
        <v>582</v>
      </c>
    </row>
    <row r="12237" spans="1:12">
      <c r="A12237" s="36">
        <v>2018</v>
      </c>
      <c r="B12237" s="14" t="s">
        <v>3311</v>
      </c>
      <c r="C12237" s="9">
        <v>43216</v>
      </c>
      <c r="D12237" s="14" t="s">
        <v>537</v>
      </c>
      <c r="E12237" s="1" t="s">
        <v>680</v>
      </c>
      <c r="F12237" s="1">
        <v>1208</v>
      </c>
      <c r="G12237" s="1" t="s">
        <v>37</v>
      </c>
      <c r="H12237" s="1" t="s">
        <v>2197</v>
      </c>
      <c r="I12237" s="12">
        <v>1219</v>
      </c>
      <c r="J12237" s="11" t="s">
        <v>9233</v>
      </c>
      <c r="K12237" s="36" t="s">
        <v>9180</v>
      </c>
      <c r="L12237" s="42" t="s">
        <v>582</v>
      </c>
    </row>
    <row r="12238" spans="1:12">
      <c r="A12238" s="36">
        <v>2018</v>
      </c>
      <c r="B12238" s="14" t="s">
        <v>3311</v>
      </c>
      <c r="C12238" s="9">
        <v>43191</v>
      </c>
      <c r="D12238" s="14" t="s">
        <v>537</v>
      </c>
      <c r="E12238" s="1" t="s">
        <v>6</v>
      </c>
      <c r="F12238" s="1" t="s">
        <v>782</v>
      </c>
      <c r="G12238" s="1" t="s">
        <v>269</v>
      </c>
      <c r="H12238" s="11" t="s">
        <v>150</v>
      </c>
      <c r="I12238" s="12">
        <v>184</v>
      </c>
      <c r="J12238" s="11" t="s">
        <v>9234</v>
      </c>
      <c r="K12238" s="36" t="s">
        <v>6982</v>
      </c>
      <c r="L12238" s="42" t="s">
        <v>582</v>
      </c>
    </row>
    <row r="12239" spans="1:12">
      <c r="A12239" s="36">
        <v>2018</v>
      </c>
      <c r="B12239" s="14" t="s">
        <v>3311</v>
      </c>
      <c r="C12239" s="9">
        <v>43191</v>
      </c>
      <c r="D12239" s="14" t="s">
        <v>537</v>
      </c>
      <c r="E12239" s="1" t="s">
        <v>609</v>
      </c>
      <c r="F12239" s="1">
        <v>1015</v>
      </c>
      <c r="G12239" s="1" t="s">
        <v>269</v>
      </c>
      <c r="H12239" s="11" t="s">
        <v>150</v>
      </c>
      <c r="I12239" s="12">
        <v>1426</v>
      </c>
      <c r="J12239" s="11" t="s">
        <v>9235</v>
      </c>
      <c r="K12239" s="36" t="s">
        <v>9236</v>
      </c>
      <c r="L12239" s="42" t="s">
        <v>582</v>
      </c>
    </row>
    <row r="12240" spans="1:12">
      <c r="A12240" s="36">
        <v>2018</v>
      </c>
      <c r="B12240" s="14" t="s">
        <v>3311</v>
      </c>
      <c r="C12240" s="9">
        <v>43193</v>
      </c>
      <c r="D12240" s="14" t="s">
        <v>537</v>
      </c>
      <c r="E12240" s="1" t="s">
        <v>6</v>
      </c>
      <c r="F12240" s="1" t="s">
        <v>782</v>
      </c>
      <c r="G12240" s="1" t="s">
        <v>269</v>
      </c>
      <c r="H12240" s="11" t="s">
        <v>150</v>
      </c>
      <c r="I12240" s="12">
        <v>223</v>
      </c>
      <c r="J12240" s="11" t="s">
        <v>9237</v>
      </c>
      <c r="K12240" s="36" t="s">
        <v>6982</v>
      </c>
      <c r="L12240" s="42" t="s">
        <v>582</v>
      </c>
    </row>
    <row r="12241" spans="1:12">
      <c r="A12241" s="36">
        <v>2018</v>
      </c>
      <c r="B12241" s="14" t="s">
        <v>3311</v>
      </c>
      <c r="C12241" s="9">
        <v>43203</v>
      </c>
      <c r="D12241" s="14" t="s">
        <v>537</v>
      </c>
      <c r="E12241" s="1" t="s">
        <v>609</v>
      </c>
      <c r="F12241" s="1">
        <v>1015</v>
      </c>
      <c r="G12241" s="1" t="s">
        <v>269</v>
      </c>
      <c r="H12241" s="11" t="s">
        <v>150</v>
      </c>
      <c r="I12241" s="12">
        <v>1352</v>
      </c>
      <c r="J12241" s="11" t="s">
        <v>9238</v>
      </c>
      <c r="K12241" s="36" t="s">
        <v>4644</v>
      </c>
      <c r="L12241" s="42" t="s">
        <v>582</v>
      </c>
    </row>
    <row r="12242" spans="1:12">
      <c r="A12242" s="36">
        <v>2018</v>
      </c>
      <c r="B12242" s="14" t="s">
        <v>3311</v>
      </c>
      <c r="C12242" s="9">
        <v>43214</v>
      </c>
      <c r="D12242" s="14" t="s">
        <v>537</v>
      </c>
      <c r="E12242" s="1" t="s">
        <v>714</v>
      </c>
      <c r="F12242" s="1" t="s">
        <v>1772</v>
      </c>
      <c r="G12242" s="1" t="s">
        <v>269</v>
      </c>
      <c r="H12242" s="11" t="s">
        <v>150</v>
      </c>
      <c r="I12242" s="12">
        <v>135</v>
      </c>
      <c r="J12242" s="11" t="s">
        <v>9239</v>
      </c>
      <c r="K12242" s="36" t="s">
        <v>8811</v>
      </c>
      <c r="L12242" s="42" t="s">
        <v>582</v>
      </c>
    </row>
    <row r="12243" spans="1:12">
      <c r="A12243" s="36">
        <v>2018</v>
      </c>
      <c r="B12243" s="14" t="s">
        <v>3311</v>
      </c>
      <c r="C12243" s="9">
        <v>43196</v>
      </c>
      <c r="D12243" s="14" t="s">
        <v>537</v>
      </c>
      <c r="E12243" s="1" t="s">
        <v>636</v>
      </c>
      <c r="F12243" s="1">
        <v>1281</v>
      </c>
      <c r="G12243" s="1" t="s">
        <v>269</v>
      </c>
      <c r="H12243" s="1" t="s">
        <v>183</v>
      </c>
      <c r="I12243" s="12">
        <v>361</v>
      </c>
      <c r="J12243" s="11" t="s">
        <v>9240</v>
      </c>
      <c r="K12243" s="36" t="s">
        <v>9241</v>
      </c>
      <c r="L12243" s="42" t="s">
        <v>582</v>
      </c>
    </row>
    <row r="12244" spans="1:12">
      <c r="A12244" s="36">
        <v>2018</v>
      </c>
      <c r="B12244" s="14" t="s">
        <v>3311</v>
      </c>
      <c r="C12244" s="9">
        <v>43196</v>
      </c>
      <c r="D12244" s="14" t="s">
        <v>537</v>
      </c>
      <c r="E12244" s="1" t="s">
        <v>636</v>
      </c>
      <c r="F12244" s="1">
        <v>1281</v>
      </c>
      <c r="G12244" s="1" t="s">
        <v>269</v>
      </c>
      <c r="H12244" s="1" t="s">
        <v>183</v>
      </c>
      <c r="I12244" s="12">
        <v>250</v>
      </c>
      <c r="J12244" s="11" t="s">
        <v>9242</v>
      </c>
      <c r="K12244" s="36" t="s">
        <v>9241</v>
      </c>
      <c r="L12244" s="42" t="s">
        <v>582</v>
      </c>
    </row>
    <row r="12245" spans="1:12">
      <c r="A12245" s="36">
        <v>2018</v>
      </c>
      <c r="B12245" s="14" t="s">
        <v>3311</v>
      </c>
      <c r="C12245" s="9">
        <v>43201</v>
      </c>
      <c r="D12245" s="14" t="s">
        <v>537</v>
      </c>
      <c r="E12245" s="1" t="s">
        <v>609</v>
      </c>
      <c r="F12245" s="1">
        <v>1015</v>
      </c>
      <c r="G12245" s="1" t="s">
        <v>269</v>
      </c>
      <c r="H12245" s="1" t="s">
        <v>183</v>
      </c>
      <c r="I12245" s="12">
        <v>1409</v>
      </c>
      <c r="J12245" s="11" t="s">
        <v>9243</v>
      </c>
      <c r="K12245" s="36" t="s">
        <v>9244</v>
      </c>
      <c r="L12245" s="42" t="s">
        <v>582</v>
      </c>
    </row>
    <row r="12246" spans="1:12">
      <c r="A12246" s="36">
        <v>2018</v>
      </c>
      <c r="B12246" s="14" t="s">
        <v>3311</v>
      </c>
      <c r="C12246" s="9">
        <v>43202</v>
      </c>
      <c r="D12246" s="14" t="s">
        <v>537</v>
      </c>
      <c r="E12246" s="1" t="s">
        <v>609</v>
      </c>
      <c r="F12246" s="1">
        <v>1001</v>
      </c>
      <c r="G12246" s="1" t="s">
        <v>269</v>
      </c>
      <c r="H12246" s="1" t="s">
        <v>183</v>
      </c>
      <c r="I12246" s="12">
        <v>1436</v>
      </c>
      <c r="J12246" s="11" t="s">
        <v>9245</v>
      </c>
      <c r="K12246" s="36" t="s">
        <v>9170</v>
      </c>
      <c r="L12246" s="42" t="s">
        <v>582</v>
      </c>
    </row>
    <row r="12247" spans="1:12">
      <c r="A12247" s="36">
        <v>2018</v>
      </c>
      <c r="B12247" s="14" t="s">
        <v>3311</v>
      </c>
      <c r="C12247" s="9">
        <v>43203</v>
      </c>
      <c r="D12247" s="14" t="s">
        <v>537</v>
      </c>
      <c r="E12247" s="1" t="s">
        <v>609</v>
      </c>
      <c r="F12247" s="1">
        <v>1001</v>
      </c>
      <c r="G12247" s="1" t="s">
        <v>269</v>
      </c>
      <c r="H12247" s="1" t="s">
        <v>183</v>
      </c>
      <c r="I12247" s="12">
        <v>1099</v>
      </c>
      <c r="J12247" s="11" t="s">
        <v>9246</v>
      </c>
      <c r="K12247" s="36" t="s">
        <v>9170</v>
      </c>
      <c r="L12247" s="42" t="s">
        <v>582</v>
      </c>
    </row>
    <row r="12248" spans="1:12">
      <c r="A12248" s="36">
        <v>2018</v>
      </c>
      <c r="B12248" s="14" t="s">
        <v>3311</v>
      </c>
      <c r="C12248" s="9">
        <v>43206</v>
      </c>
      <c r="D12248" s="14" t="s">
        <v>537</v>
      </c>
      <c r="E12248" s="1" t="s">
        <v>609</v>
      </c>
      <c r="F12248" s="1">
        <v>1015</v>
      </c>
      <c r="G12248" s="1" t="s">
        <v>269</v>
      </c>
      <c r="H12248" s="1" t="s">
        <v>183</v>
      </c>
      <c r="I12248" s="12">
        <v>1127</v>
      </c>
      <c r="J12248" s="11" t="s">
        <v>9247</v>
      </c>
      <c r="K12248" s="36" t="s">
        <v>4644</v>
      </c>
      <c r="L12248" s="42" t="s">
        <v>582</v>
      </c>
    </row>
    <row r="12249" spans="1:12">
      <c r="A12249" s="36">
        <v>2018</v>
      </c>
      <c r="B12249" s="14" t="s">
        <v>3311</v>
      </c>
      <c r="C12249" s="9">
        <v>43209</v>
      </c>
      <c r="D12249" s="14" t="s">
        <v>537</v>
      </c>
      <c r="E12249" s="1" t="s">
        <v>609</v>
      </c>
      <c r="F12249" s="1">
        <v>1001</v>
      </c>
      <c r="G12249" s="1" t="s">
        <v>269</v>
      </c>
      <c r="H12249" s="1" t="s">
        <v>183</v>
      </c>
      <c r="I12249" s="12">
        <v>817</v>
      </c>
      <c r="J12249" s="11" t="s">
        <v>9248</v>
      </c>
      <c r="K12249" s="36" t="s">
        <v>7070</v>
      </c>
      <c r="L12249" s="42" t="s">
        <v>582</v>
      </c>
    </row>
    <row r="12250" spans="1:12">
      <c r="A12250" s="36">
        <v>2018</v>
      </c>
      <c r="B12250" s="14" t="s">
        <v>3311</v>
      </c>
      <c r="C12250" s="9">
        <v>43212</v>
      </c>
      <c r="D12250" s="14" t="s">
        <v>537</v>
      </c>
      <c r="E12250" s="1" t="s">
        <v>636</v>
      </c>
      <c r="F12250" s="1">
        <v>1285</v>
      </c>
      <c r="G12250" s="1" t="s">
        <v>269</v>
      </c>
      <c r="H12250" s="1" t="s">
        <v>183</v>
      </c>
      <c r="I12250" s="12">
        <v>571</v>
      </c>
      <c r="J12250" s="11" t="s">
        <v>9249</v>
      </c>
      <c r="K12250" s="36" t="s">
        <v>4187</v>
      </c>
      <c r="L12250" s="42" t="s">
        <v>582</v>
      </c>
    </row>
    <row r="12251" spans="1:12">
      <c r="A12251" s="36">
        <v>2018</v>
      </c>
      <c r="B12251" s="14" t="s">
        <v>3311</v>
      </c>
      <c r="C12251" s="9">
        <v>43191</v>
      </c>
      <c r="D12251" s="14" t="s">
        <v>537</v>
      </c>
      <c r="E12251" s="1" t="s">
        <v>680</v>
      </c>
      <c r="F12251" s="1">
        <v>1208</v>
      </c>
      <c r="G12251" s="1" t="s">
        <v>269</v>
      </c>
      <c r="H12251" s="11" t="s">
        <v>2133</v>
      </c>
      <c r="I12251" s="12">
        <v>286</v>
      </c>
      <c r="J12251" s="11" t="s">
        <v>9250</v>
      </c>
      <c r="K12251" s="36" t="s">
        <v>4676</v>
      </c>
      <c r="L12251" s="42" t="s">
        <v>582</v>
      </c>
    </row>
    <row r="12252" spans="1:12">
      <c r="A12252" s="36">
        <v>2018</v>
      </c>
      <c r="B12252" s="14" t="s">
        <v>3311</v>
      </c>
      <c r="C12252" s="9">
        <v>43191</v>
      </c>
      <c r="D12252" s="14" t="s">
        <v>537</v>
      </c>
      <c r="E12252" s="1" t="s">
        <v>636</v>
      </c>
      <c r="F12252" s="1">
        <v>1282</v>
      </c>
      <c r="G12252" s="1" t="s">
        <v>269</v>
      </c>
      <c r="H12252" s="11" t="s">
        <v>2133</v>
      </c>
      <c r="I12252" s="12">
        <v>240</v>
      </c>
      <c r="J12252" s="11" t="s">
        <v>9251</v>
      </c>
      <c r="K12252" s="36" t="s">
        <v>8782</v>
      </c>
      <c r="L12252" s="42" t="s">
        <v>582</v>
      </c>
    </row>
    <row r="12253" spans="1:12">
      <c r="A12253" s="36">
        <v>2018</v>
      </c>
      <c r="B12253" s="14" t="s">
        <v>3311</v>
      </c>
      <c r="C12253" s="9">
        <v>43215</v>
      </c>
      <c r="D12253" s="14" t="s">
        <v>537</v>
      </c>
      <c r="E12253" s="1" t="s">
        <v>6</v>
      </c>
      <c r="F12253" s="1" t="s">
        <v>782</v>
      </c>
      <c r="G12253" s="1" t="s">
        <v>269</v>
      </c>
      <c r="H12253" s="11" t="s">
        <v>2133</v>
      </c>
      <c r="I12253" s="12">
        <v>169</v>
      </c>
      <c r="J12253" s="11" t="s">
        <v>9252</v>
      </c>
      <c r="K12253" s="36" t="s">
        <v>9253</v>
      </c>
      <c r="L12253" s="42" t="s">
        <v>582</v>
      </c>
    </row>
    <row r="12254" spans="1:12">
      <c r="A12254" s="36">
        <v>2018</v>
      </c>
      <c r="B12254" s="14" t="s">
        <v>3311</v>
      </c>
      <c r="C12254" s="9">
        <v>43217</v>
      </c>
      <c r="D12254" s="14" t="s">
        <v>537</v>
      </c>
      <c r="E12254" s="1" t="s">
        <v>636</v>
      </c>
      <c r="F12254" s="1">
        <v>1285</v>
      </c>
      <c r="G12254" s="1" t="s">
        <v>269</v>
      </c>
      <c r="H12254" s="11" t="s">
        <v>2133</v>
      </c>
      <c r="I12254" s="12">
        <v>306</v>
      </c>
      <c r="J12254" s="11" t="s">
        <v>9254</v>
      </c>
      <c r="K12254" s="36" t="s">
        <v>661</v>
      </c>
      <c r="L12254" s="42" t="s">
        <v>582</v>
      </c>
    </row>
    <row r="12255" spans="1:12">
      <c r="A12255" s="36">
        <v>2018</v>
      </c>
      <c r="B12255" s="14" t="s">
        <v>3311</v>
      </c>
      <c r="C12255" s="9">
        <v>43191</v>
      </c>
      <c r="D12255" s="14" t="s">
        <v>537</v>
      </c>
      <c r="E12255" s="1" t="s">
        <v>6</v>
      </c>
      <c r="F12255" s="1" t="s">
        <v>782</v>
      </c>
      <c r="G12255" s="1" t="s">
        <v>269</v>
      </c>
      <c r="H12255" s="11" t="s">
        <v>2354</v>
      </c>
      <c r="I12255" s="12">
        <v>272</v>
      </c>
      <c r="J12255" s="11" t="s">
        <v>9255</v>
      </c>
      <c r="K12255" s="36" t="s">
        <v>6982</v>
      </c>
      <c r="L12255" s="42" t="s">
        <v>582</v>
      </c>
    </row>
    <row r="12256" spans="1:12">
      <c r="A12256" s="36">
        <v>2018</v>
      </c>
      <c r="B12256" s="14" t="s">
        <v>3311</v>
      </c>
      <c r="C12256" s="9">
        <v>43210</v>
      </c>
      <c r="D12256" s="14" t="s">
        <v>537</v>
      </c>
      <c r="E12256" s="1" t="s">
        <v>6</v>
      </c>
      <c r="F12256" s="1" t="s">
        <v>782</v>
      </c>
      <c r="G12256" s="1" t="s">
        <v>269</v>
      </c>
      <c r="H12256" s="1" t="s">
        <v>156</v>
      </c>
      <c r="I12256" s="12">
        <v>226</v>
      </c>
      <c r="J12256" s="11" t="s">
        <v>9256</v>
      </c>
      <c r="K12256" s="36" t="s">
        <v>8846</v>
      </c>
      <c r="L12256" s="42" t="s">
        <v>582</v>
      </c>
    </row>
    <row r="12257" spans="1:12">
      <c r="A12257" s="36">
        <v>2018</v>
      </c>
      <c r="B12257" s="14" t="s">
        <v>3311</v>
      </c>
      <c r="C12257" s="9">
        <v>43210</v>
      </c>
      <c r="D12257" s="14" t="s">
        <v>537</v>
      </c>
      <c r="E12257" s="1" t="s">
        <v>578</v>
      </c>
      <c r="F12257" s="1" t="s">
        <v>579</v>
      </c>
      <c r="G12257" s="1" t="s">
        <v>269</v>
      </c>
      <c r="H12257" s="1" t="s">
        <v>156</v>
      </c>
      <c r="I12257" s="12">
        <v>121</v>
      </c>
      <c r="J12257" s="11" t="s">
        <v>9257</v>
      </c>
      <c r="K12257" s="36" t="s">
        <v>7401</v>
      </c>
      <c r="L12257" s="42" t="s">
        <v>582</v>
      </c>
    </row>
    <row r="12258" spans="1:12">
      <c r="A12258" s="36">
        <v>2018</v>
      </c>
      <c r="B12258" s="14" t="s">
        <v>3311</v>
      </c>
      <c r="C12258" s="9">
        <v>43211</v>
      </c>
      <c r="D12258" s="14" t="s">
        <v>537</v>
      </c>
      <c r="E12258" s="1" t="s">
        <v>6</v>
      </c>
      <c r="F12258" s="1" t="s">
        <v>782</v>
      </c>
      <c r="G12258" s="1" t="s">
        <v>269</v>
      </c>
      <c r="H12258" s="1" t="s">
        <v>156</v>
      </c>
      <c r="I12258" s="12">
        <v>189</v>
      </c>
      <c r="J12258" s="11" t="s">
        <v>9258</v>
      </c>
      <c r="K12258" s="36" t="s">
        <v>8846</v>
      </c>
      <c r="L12258" s="42" t="s">
        <v>582</v>
      </c>
    </row>
    <row r="12259" spans="1:12">
      <c r="A12259" s="36">
        <v>2018</v>
      </c>
      <c r="B12259" s="14" t="s">
        <v>3311</v>
      </c>
      <c r="C12259" s="9">
        <v>43211</v>
      </c>
      <c r="D12259" s="14" t="s">
        <v>537</v>
      </c>
      <c r="E12259" s="1" t="s">
        <v>578</v>
      </c>
      <c r="F12259" s="1" t="s">
        <v>579</v>
      </c>
      <c r="G12259" s="1" t="s">
        <v>269</v>
      </c>
      <c r="H12259" s="1" t="s">
        <v>156</v>
      </c>
      <c r="I12259" s="12">
        <v>167</v>
      </c>
      <c r="J12259" s="11" t="s">
        <v>9259</v>
      </c>
      <c r="K12259" s="36" t="s">
        <v>7401</v>
      </c>
      <c r="L12259" s="42" t="s">
        <v>582</v>
      </c>
    </row>
    <row r="12260" spans="1:12">
      <c r="A12260" s="36">
        <v>2018</v>
      </c>
      <c r="B12260" s="14" t="s">
        <v>3311</v>
      </c>
      <c r="C12260" s="9">
        <v>43192</v>
      </c>
      <c r="D12260" s="14" t="s">
        <v>537</v>
      </c>
      <c r="E12260" s="1" t="s">
        <v>695</v>
      </c>
      <c r="F12260" s="1">
        <v>5765</v>
      </c>
      <c r="G12260" s="1" t="s">
        <v>269</v>
      </c>
      <c r="H12260" s="1" t="s">
        <v>270</v>
      </c>
      <c r="I12260" s="12">
        <v>180.7</v>
      </c>
      <c r="J12260" s="11" t="s">
        <v>9260</v>
      </c>
      <c r="K12260" s="36" t="s">
        <v>9261</v>
      </c>
      <c r="L12260" s="42" t="s">
        <v>582</v>
      </c>
    </row>
    <row r="12261" spans="1:12">
      <c r="A12261" s="36">
        <v>2018</v>
      </c>
      <c r="B12261" s="14" t="s">
        <v>3311</v>
      </c>
      <c r="C12261" s="9">
        <v>43195</v>
      </c>
      <c r="D12261" s="14" t="s">
        <v>537</v>
      </c>
      <c r="E12261" s="1" t="s">
        <v>1755</v>
      </c>
      <c r="F12261" s="1">
        <v>1211</v>
      </c>
      <c r="G12261" s="1" t="s">
        <v>269</v>
      </c>
      <c r="H12261" s="1" t="s">
        <v>270</v>
      </c>
      <c r="I12261" s="12">
        <v>190.1</v>
      </c>
      <c r="J12261" s="11" t="s">
        <v>9262</v>
      </c>
      <c r="K12261" s="36" t="s">
        <v>5566</v>
      </c>
      <c r="L12261" s="42" t="s">
        <v>582</v>
      </c>
    </row>
    <row r="12262" spans="1:12">
      <c r="A12262" s="36">
        <v>2018</v>
      </c>
      <c r="B12262" s="14" t="s">
        <v>3311</v>
      </c>
      <c r="C12262" s="9">
        <v>43198</v>
      </c>
      <c r="D12262" s="14" t="s">
        <v>537</v>
      </c>
      <c r="E12262" s="1" t="s">
        <v>680</v>
      </c>
      <c r="F12262" s="1">
        <v>1208</v>
      </c>
      <c r="G12262" s="1" t="s">
        <v>269</v>
      </c>
      <c r="H12262" s="1" t="s">
        <v>270</v>
      </c>
      <c r="I12262" s="12">
        <v>631.70000000000005</v>
      </c>
      <c r="J12262" s="11" t="s">
        <v>9263</v>
      </c>
      <c r="K12262" s="36" t="s">
        <v>9167</v>
      </c>
      <c r="L12262" s="42" t="s">
        <v>582</v>
      </c>
    </row>
    <row r="12263" spans="1:12">
      <c r="A12263" s="36">
        <v>2018</v>
      </c>
      <c r="B12263" s="14" t="s">
        <v>3311</v>
      </c>
      <c r="C12263" s="9">
        <v>43198</v>
      </c>
      <c r="D12263" s="14" t="s">
        <v>537</v>
      </c>
      <c r="E12263" s="1" t="s">
        <v>680</v>
      </c>
      <c r="F12263" s="1">
        <v>1208</v>
      </c>
      <c r="G12263" s="1" t="s">
        <v>269</v>
      </c>
      <c r="H12263" s="1" t="s">
        <v>270</v>
      </c>
      <c r="I12263" s="12">
        <v>1010</v>
      </c>
      <c r="J12263" s="11" t="s">
        <v>9264</v>
      </c>
      <c r="K12263" s="36" t="s">
        <v>9167</v>
      </c>
      <c r="L12263" s="42" t="s">
        <v>582</v>
      </c>
    </row>
    <row r="12264" spans="1:12">
      <c r="A12264" s="36">
        <v>2018</v>
      </c>
      <c r="B12264" s="14" t="s">
        <v>3311</v>
      </c>
      <c r="C12264" s="9">
        <v>43200</v>
      </c>
      <c r="D12264" s="14" t="s">
        <v>537</v>
      </c>
      <c r="E12264" s="1" t="s">
        <v>741</v>
      </c>
      <c r="F12264" s="1">
        <v>5733</v>
      </c>
      <c r="G12264" s="1" t="s">
        <v>269</v>
      </c>
      <c r="H12264" s="1" t="s">
        <v>270</v>
      </c>
      <c r="I12264" s="12">
        <v>96.5</v>
      </c>
      <c r="J12264" s="11" t="s">
        <v>9265</v>
      </c>
      <c r="K12264" s="36" t="s">
        <v>9266</v>
      </c>
      <c r="L12264" s="42" t="s">
        <v>582</v>
      </c>
    </row>
    <row r="12265" spans="1:12">
      <c r="A12265" s="36">
        <v>2018</v>
      </c>
      <c r="B12265" s="14" t="s">
        <v>3311</v>
      </c>
      <c r="C12265" s="9">
        <v>43201</v>
      </c>
      <c r="D12265" s="14" t="s">
        <v>537</v>
      </c>
      <c r="E12265" s="1" t="s">
        <v>609</v>
      </c>
      <c r="F12265" s="1">
        <v>1015</v>
      </c>
      <c r="G12265" s="1" t="s">
        <v>269</v>
      </c>
      <c r="H12265" s="1" t="s">
        <v>270</v>
      </c>
      <c r="I12265" s="12">
        <v>740.4</v>
      </c>
      <c r="J12265" s="11" t="s">
        <v>9267</v>
      </c>
      <c r="K12265" s="36" t="s">
        <v>9244</v>
      </c>
      <c r="L12265" s="42" t="s">
        <v>582</v>
      </c>
    </row>
    <row r="12266" spans="1:12">
      <c r="A12266" s="36">
        <v>2018</v>
      </c>
      <c r="B12266" s="14" t="s">
        <v>3311</v>
      </c>
      <c r="C12266" s="9">
        <v>43202</v>
      </c>
      <c r="D12266" s="14" t="s">
        <v>537</v>
      </c>
      <c r="E12266" s="1" t="s">
        <v>741</v>
      </c>
      <c r="F12266" s="1">
        <v>5077</v>
      </c>
      <c r="G12266" s="1" t="s">
        <v>269</v>
      </c>
      <c r="H12266" s="1" t="s">
        <v>270</v>
      </c>
      <c r="I12266" s="12">
        <v>97.4</v>
      </c>
      <c r="J12266" s="11" t="s">
        <v>9268</v>
      </c>
      <c r="K12266" s="36" t="s">
        <v>9269</v>
      </c>
      <c r="L12266" s="42" t="s">
        <v>582</v>
      </c>
    </row>
    <row r="12267" spans="1:12">
      <c r="A12267" s="36">
        <v>2018</v>
      </c>
      <c r="B12267" s="14" t="s">
        <v>3311</v>
      </c>
      <c r="C12267" s="9">
        <v>43202</v>
      </c>
      <c r="D12267" s="14" t="s">
        <v>537</v>
      </c>
      <c r="E12267" s="1" t="s">
        <v>636</v>
      </c>
      <c r="F12267" s="1">
        <v>1281</v>
      </c>
      <c r="G12267" s="1" t="s">
        <v>269</v>
      </c>
      <c r="H12267" s="1" t="s">
        <v>270</v>
      </c>
      <c r="I12267" s="12">
        <v>235.5</v>
      </c>
      <c r="J12267" s="11" t="s">
        <v>9270</v>
      </c>
      <c r="K12267" s="36" t="s">
        <v>9156</v>
      </c>
      <c r="L12267" s="42" t="s">
        <v>582</v>
      </c>
    </row>
    <row r="12268" spans="1:12">
      <c r="A12268" s="36">
        <v>2018</v>
      </c>
      <c r="B12268" s="14" t="s">
        <v>3311</v>
      </c>
      <c r="C12268" s="9">
        <v>43204</v>
      </c>
      <c r="D12268" s="14" t="s">
        <v>537</v>
      </c>
      <c r="E12268" s="1" t="s">
        <v>724</v>
      </c>
      <c r="F12268" s="1" t="s">
        <v>725</v>
      </c>
      <c r="G12268" s="1" t="s">
        <v>269</v>
      </c>
      <c r="H12268" s="1" t="s">
        <v>270</v>
      </c>
      <c r="I12268" s="12">
        <v>777.1</v>
      </c>
      <c r="J12268" s="11" t="s">
        <v>9271</v>
      </c>
      <c r="K12268" s="36" t="s">
        <v>1764</v>
      </c>
      <c r="L12268" s="42" t="s">
        <v>582</v>
      </c>
    </row>
    <row r="12269" spans="1:12">
      <c r="A12269" s="36">
        <v>2018</v>
      </c>
      <c r="B12269" s="14" t="s">
        <v>3311</v>
      </c>
      <c r="C12269" s="9">
        <v>43207</v>
      </c>
      <c r="D12269" s="14" t="s">
        <v>537</v>
      </c>
      <c r="E12269" s="1" t="s">
        <v>636</v>
      </c>
      <c r="F12269" s="1">
        <v>1285</v>
      </c>
      <c r="G12269" s="1" t="s">
        <v>269</v>
      </c>
      <c r="H12269" s="1" t="s">
        <v>270</v>
      </c>
      <c r="I12269" s="12">
        <v>269.10000000000002</v>
      </c>
      <c r="J12269" s="11" t="s">
        <v>9272</v>
      </c>
      <c r="K12269" s="36" t="s">
        <v>9175</v>
      </c>
      <c r="L12269" s="42" t="s">
        <v>582</v>
      </c>
    </row>
    <row r="12270" spans="1:12">
      <c r="A12270" s="36">
        <v>2018</v>
      </c>
      <c r="B12270" s="14" t="s">
        <v>3311</v>
      </c>
      <c r="C12270" s="9">
        <v>43208</v>
      </c>
      <c r="D12270" s="14" t="s">
        <v>537</v>
      </c>
      <c r="E12270" s="1" t="s">
        <v>724</v>
      </c>
      <c r="F12270" s="1" t="s">
        <v>725</v>
      </c>
      <c r="G12270" s="1" t="s">
        <v>269</v>
      </c>
      <c r="H12270" s="1" t="s">
        <v>270</v>
      </c>
      <c r="I12270" s="12">
        <v>711.6</v>
      </c>
      <c r="J12270" s="11" t="s">
        <v>9273</v>
      </c>
      <c r="K12270" s="36" t="s">
        <v>9166</v>
      </c>
      <c r="L12270" s="42" t="s">
        <v>582</v>
      </c>
    </row>
    <row r="12271" spans="1:12">
      <c r="A12271" s="36">
        <v>2018</v>
      </c>
      <c r="B12271" s="14" t="s">
        <v>3311</v>
      </c>
      <c r="C12271" s="9">
        <v>43209</v>
      </c>
      <c r="D12271" s="14" t="s">
        <v>537</v>
      </c>
      <c r="E12271" s="1" t="s">
        <v>609</v>
      </c>
      <c r="F12271" s="1">
        <v>1001</v>
      </c>
      <c r="G12271" s="1" t="s">
        <v>269</v>
      </c>
      <c r="H12271" s="1" t="s">
        <v>270</v>
      </c>
      <c r="I12271" s="12">
        <v>1016.7</v>
      </c>
      <c r="J12271" s="11" t="s">
        <v>9274</v>
      </c>
      <c r="K12271" s="36" t="s">
        <v>7070</v>
      </c>
      <c r="L12271" s="42" t="s">
        <v>582</v>
      </c>
    </row>
    <row r="12272" spans="1:12">
      <c r="A12272" s="36">
        <v>2018</v>
      </c>
      <c r="B12272" s="14" t="s">
        <v>3311</v>
      </c>
      <c r="C12272" s="9">
        <v>43211</v>
      </c>
      <c r="D12272" s="14" t="s">
        <v>537</v>
      </c>
      <c r="E12272" s="1" t="s">
        <v>741</v>
      </c>
      <c r="F12272" s="1">
        <v>5732</v>
      </c>
      <c r="G12272" s="1" t="s">
        <v>269</v>
      </c>
      <c r="H12272" s="1" t="s">
        <v>270</v>
      </c>
      <c r="I12272" s="12">
        <v>106.3</v>
      </c>
      <c r="J12272" s="11" t="s">
        <v>9275</v>
      </c>
      <c r="K12272" s="36" t="s">
        <v>9179</v>
      </c>
      <c r="L12272" s="42" t="s">
        <v>582</v>
      </c>
    </row>
    <row r="12273" spans="1:12">
      <c r="A12273" s="36">
        <v>2018</v>
      </c>
      <c r="B12273" s="14" t="s">
        <v>3311</v>
      </c>
      <c r="C12273" s="9">
        <v>43214</v>
      </c>
      <c r="D12273" s="14" t="s">
        <v>537</v>
      </c>
      <c r="E12273" s="1" t="s">
        <v>741</v>
      </c>
      <c r="F12273" s="1">
        <v>5077</v>
      </c>
      <c r="G12273" s="1" t="s">
        <v>269</v>
      </c>
      <c r="H12273" s="1" t="s">
        <v>270</v>
      </c>
      <c r="I12273" s="12">
        <v>131.69999999999999</v>
      </c>
      <c r="J12273" s="11" t="s">
        <v>9276</v>
      </c>
      <c r="K12273" s="36" t="s">
        <v>5114</v>
      </c>
      <c r="L12273" s="42" t="s">
        <v>582</v>
      </c>
    </row>
    <row r="12274" spans="1:12">
      <c r="A12274" s="36">
        <v>2018</v>
      </c>
      <c r="B12274" s="14" t="s">
        <v>3311</v>
      </c>
      <c r="C12274" s="9">
        <v>43220</v>
      </c>
      <c r="D12274" s="14" t="s">
        <v>537</v>
      </c>
      <c r="E12274" s="1" t="s">
        <v>741</v>
      </c>
      <c r="F12274" s="1">
        <v>5732</v>
      </c>
      <c r="G12274" s="1" t="s">
        <v>269</v>
      </c>
      <c r="H12274" s="1" t="s">
        <v>270</v>
      </c>
      <c r="I12274" s="12">
        <v>180.1</v>
      </c>
      <c r="J12274" s="11" t="s">
        <v>9277</v>
      </c>
      <c r="K12274" s="36" t="s">
        <v>9278</v>
      </c>
      <c r="L12274" s="42" t="s">
        <v>582</v>
      </c>
    </row>
    <row r="12275" spans="1:12">
      <c r="A12275" s="36">
        <v>2018</v>
      </c>
      <c r="B12275" s="14" t="s">
        <v>3311</v>
      </c>
      <c r="C12275" s="9">
        <v>43192</v>
      </c>
      <c r="D12275" s="14" t="s">
        <v>537</v>
      </c>
      <c r="E12275" s="1" t="s">
        <v>6</v>
      </c>
      <c r="F12275" s="1" t="s">
        <v>782</v>
      </c>
      <c r="G12275" s="1" t="s">
        <v>269</v>
      </c>
      <c r="H12275" s="11" t="s">
        <v>4693</v>
      </c>
      <c r="I12275" s="12">
        <v>174</v>
      </c>
      <c r="J12275" s="11" t="s">
        <v>9279</v>
      </c>
      <c r="K12275" s="36" t="s">
        <v>6982</v>
      </c>
      <c r="L12275" s="42" t="s">
        <v>582</v>
      </c>
    </row>
    <row r="12276" spans="1:12">
      <c r="A12276" s="36">
        <v>2018</v>
      </c>
      <c r="B12276" s="14" t="s">
        <v>3311</v>
      </c>
      <c r="C12276" s="9">
        <v>43193</v>
      </c>
      <c r="D12276" s="14" t="s">
        <v>537</v>
      </c>
      <c r="E12276" s="1" t="s">
        <v>6</v>
      </c>
      <c r="F12276" s="1" t="s">
        <v>782</v>
      </c>
      <c r="G12276" s="1" t="s">
        <v>269</v>
      </c>
      <c r="H12276" s="11" t="s">
        <v>4693</v>
      </c>
      <c r="I12276" s="12">
        <v>71</v>
      </c>
      <c r="J12276" s="11" t="s">
        <v>9280</v>
      </c>
      <c r="K12276" s="36" t="s">
        <v>6982</v>
      </c>
      <c r="L12276" s="42" t="s">
        <v>582</v>
      </c>
    </row>
    <row r="12277" spans="1:12">
      <c r="A12277" s="36">
        <v>2018</v>
      </c>
      <c r="B12277" s="14" t="s">
        <v>3311</v>
      </c>
      <c r="C12277" s="9">
        <v>43193</v>
      </c>
      <c r="D12277" s="14" t="s">
        <v>537</v>
      </c>
      <c r="E12277" s="1" t="s">
        <v>724</v>
      </c>
      <c r="F12277" s="1">
        <v>1041</v>
      </c>
      <c r="G12277" s="1" t="s">
        <v>269</v>
      </c>
      <c r="H12277" s="11" t="s">
        <v>4693</v>
      </c>
      <c r="I12277" s="12">
        <v>592</v>
      </c>
      <c r="J12277" s="11" t="s">
        <v>9281</v>
      </c>
      <c r="K12277" s="36" t="s">
        <v>9154</v>
      </c>
      <c r="L12277" s="42" t="s">
        <v>582</v>
      </c>
    </row>
    <row r="12278" spans="1:12">
      <c r="A12278" s="36">
        <v>2018</v>
      </c>
      <c r="B12278" s="14" t="s">
        <v>3311</v>
      </c>
      <c r="C12278" s="9">
        <v>43193</v>
      </c>
      <c r="D12278" s="14" t="s">
        <v>537</v>
      </c>
      <c r="E12278" s="1" t="s">
        <v>6</v>
      </c>
      <c r="F12278" s="1" t="s">
        <v>782</v>
      </c>
      <c r="G12278" s="1" t="s">
        <v>269</v>
      </c>
      <c r="H12278" s="11" t="s">
        <v>4693</v>
      </c>
      <c r="I12278" s="12">
        <v>206</v>
      </c>
      <c r="J12278" s="11" t="s">
        <v>9282</v>
      </c>
      <c r="K12278" s="36" t="s">
        <v>6982</v>
      </c>
      <c r="L12278" s="42" t="s">
        <v>582</v>
      </c>
    </row>
    <row r="12279" spans="1:12">
      <c r="A12279" s="36">
        <v>2018</v>
      </c>
      <c r="B12279" s="14" t="s">
        <v>3311</v>
      </c>
      <c r="C12279" s="9">
        <v>43220</v>
      </c>
      <c r="D12279" s="14" t="s">
        <v>537</v>
      </c>
      <c r="E12279" s="1" t="s">
        <v>680</v>
      </c>
      <c r="F12279" s="1">
        <v>1208</v>
      </c>
      <c r="G12279" s="1" t="s">
        <v>269</v>
      </c>
      <c r="H12279" s="1" t="s">
        <v>698</v>
      </c>
      <c r="I12279" s="12">
        <v>265</v>
      </c>
      <c r="J12279" s="11" t="s">
        <v>9283</v>
      </c>
      <c r="K12279" s="36" t="s">
        <v>9174</v>
      </c>
      <c r="L12279" s="42" t="s">
        <v>582</v>
      </c>
    </row>
    <row r="12280" spans="1:12">
      <c r="A12280" s="36">
        <v>2018</v>
      </c>
      <c r="B12280" s="14" t="s">
        <v>3311</v>
      </c>
      <c r="C12280" s="9">
        <v>43197</v>
      </c>
      <c r="D12280" s="14" t="s">
        <v>537</v>
      </c>
      <c r="E12280" s="1" t="s">
        <v>578</v>
      </c>
      <c r="F12280" s="1" t="s">
        <v>2114</v>
      </c>
      <c r="G12280" s="1" t="s">
        <v>269</v>
      </c>
      <c r="H12280" s="11" t="s">
        <v>285</v>
      </c>
      <c r="I12280" s="12">
        <v>38</v>
      </c>
      <c r="J12280" s="11" t="s">
        <v>9284</v>
      </c>
      <c r="K12280" s="36" t="s">
        <v>7126</v>
      </c>
      <c r="L12280" s="42" t="s">
        <v>582</v>
      </c>
    </row>
    <row r="12281" spans="1:12">
      <c r="A12281" s="36">
        <v>2018</v>
      </c>
      <c r="B12281" s="14" t="s">
        <v>3311</v>
      </c>
      <c r="C12281" s="9">
        <v>43208</v>
      </c>
      <c r="D12281" s="14" t="s">
        <v>537</v>
      </c>
      <c r="E12281" s="1" t="s">
        <v>6</v>
      </c>
      <c r="F12281" s="1">
        <v>4109</v>
      </c>
      <c r="G12281" s="1" t="s">
        <v>149</v>
      </c>
      <c r="H12281" s="1" t="s">
        <v>500</v>
      </c>
      <c r="I12281" s="12">
        <v>251.7</v>
      </c>
      <c r="J12281" s="11" t="s">
        <v>9285</v>
      </c>
      <c r="K12281" s="36" t="s">
        <v>9286</v>
      </c>
      <c r="L12281" s="42" t="s">
        <v>456</v>
      </c>
    </row>
    <row r="12282" spans="1:12">
      <c r="A12282" s="36">
        <v>2018</v>
      </c>
      <c r="B12282" s="14" t="s">
        <v>3311</v>
      </c>
      <c r="C12282" s="9">
        <v>43208</v>
      </c>
      <c r="D12282" s="14" t="s">
        <v>537</v>
      </c>
      <c r="E12282" s="1" t="s">
        <v>6</v>
      </c>
      <c r="F12282" s="1">
        <v>4109</v>
      </c>
      <c r="G12282" s="1" t="s">
        <v>137</v>
      </c>
      <c r="H12282" s="1" t="s">
        <v>301</v>
      </c>
      <c r="I12282" s="12">
        <v>171</v>
      </c>
      <c r="J12282" s="11" t="s">
        <v>9287</v>
      </c>
      <c r="K12282" s="36" t="s">
        <v>5136</v>
      </c>
      <c r="L12282" s="42" t="s">
        <v>456</v>
      </c>
    </row>
    <row r="12283" spans="1:12">
      <c r="A12283" s="36">
        <v>2018</v>
      </c>
      <c r="B12283" s="14" t="s">
        <v>3311</v>
      </c>
      <c r="C12283" s="9">
        <v>43208</v>
      </c>
      <c r="D12283" s="14" t="s">
        <v>537</v>
      </c>
      <c r="E12283" s="1" t="s">
        <v>6</v>
      </c>
      <c r="F12283" s="1">
        <v>4109</v>
      </c>
      <c r="G12283" s="1" t="s">
        <v>137</v>
      </c>
      <c r="H12283" s="1" t="s">
        <v>301</v>
      </c>
      <c r="I12283" s="12">
        <v>139</v>
      </c>
      <c r="J12283" s="11" t="s">
        <v>9288</v>
      </c>
      <c r="K12283" s="36" t="s">
        <v>9286</v>
      </c>
      <c r="L12283" s="42" t="s">
        <v>456</v>
      </c>
    </row>
    <row r="12284" spans="1:12">
      <c r="A12284" s="36">
        <v>2018</v>
      </c>
      <c r="B12284" s="14" t="s">
        <v>3311</v>
      </c>
      <c r="C12284" s="9">
        <v>43217</v>
      </c>
      <c r="D12284" s="14" t="s">
        <v>537</v>
      </c>
      <c r="E12284" s="1" t="s">
        <v>6</v>
      </c>
      <c r="F12284" s="1">
        <v>4109</v>
      </c>
      <c r="G12284" s="1" t="s">
        <v>137</v>
      </c>
      <c r="H12284" s="1" t="s">
        <v>301</v>
      </c>
      <c r="I12284" s="12">
        <v>238</v>
      </c>
      <c r="J12284" s="11" t="s">
        <v>9289</v>
      </c>
      <c r="K12284" s="36" t="s">
        <v>9290</v>
      </c>
      <c r="L12284" s="42" t="s">
        <v>456</v>
      </c>
    </row>
    <row r="12285" spans="1:12">
      <c r="A12285" s="36">
        <v>2018</v>
      </c>
      <c r="B12285" s="14" t="s">
        <v>3311</v>
      </c>
      <c r="C12285" s="9">
        <v>43220</v>
      </c>
      <c r="D12285" s="14" t="s">
        <v>537</v>
      </c>
      <c r="E12285" s="1" t="s">
        <v>6</v>
      </c>
      <c r="F12285" s="1">
        <v>4109</v>
      </c>
      <c r="G12285" s="1" t="s">
        <v>137</v>
      </c>
      <c r="H12285" s="1" t="s">
        <v>301</v>
      </c>
      <c r="I12285" s="12">
        <v>268</v>
      </c>
      <c r="J12285" s="11" t="s">
        <v>9291</v>
      </c>
      <c r="K12285" s="36" t="s">
        <v>9290</v>
      </c>
      <c r="L12285" s="42" t="s">
        <v>456</v>
      </c>
    </row>
    <row r="12286" spans="1:12">
      <c r="A12286" s="36">
        <v>2018</v>
      </c>
      <c r="B12286" s="14" t="s">
        <v>3311</v>
      </c>
      <c r="C12286" s="9">
        <v>43220</v>
      </c>
      <c r="D12286" s="14" t="s">
        <v>537</v>
      </c>
      <c r="E12286" s="1" t="s">
        <v>6</v>
      </c>
      <c r="F12286" s="1">
        <v>4109</v>
      </c>
      <c r="G12286" s="1" t="s">
        <v>137</v>
      </c>
      <c r="H12286" s="1" t="s">
        <v>301</v>
      </c>
      <c r="I12286" s="12">
        <v>180</v>
      </c>
      <c r="J12286" s="11" t="s">
        <v>9292</v>
      </c>
      <c r="K12286" s="36" t="s">
        <v>9290</v>
      </c>
      <c r="L12286" s="42" t="s">
        <v>456</v>
      </c>
    </row>
    <row r="12287" spans="1:12">
      <c r="A12287" s="36">
        <v>2018</v>
      </c>
      <c r="B12287" s="14" t="s">
        <v>3311</v>
      </c>
      <c r="C12287" s="9">
        <v>43220</v>
      </c>
      <c r="D12287" s="14" t="s">
        <v>537</v>
      </c>
      <c r="E12287" s="1" t="s">
        <v>6</v>
      </c>
      <c r="F12287" s="1">
        <v>4109</v>
      </c>
      <c r="G12287" s="1" t="s">
        <v>137</v>
      </c>
      <c r="H12287" s="1" t="s">
        <v>301</v>
      </c>
      <c r="I12287" s="12">
        <v>186</v>
      </c>
      <c r="J12287" s="11" t="s">
        <v>9293</v>
      </c>
      <c r="K12287" s="36" t="s">
        <v>9290</v>
      </c>
      <c r="L12287" s="42" t="s">
        <v>456</v>
      </c>
    </row>
    <row r="12288" spans="1:12">
      <c r="A12288" s="36">
        <v>2018</v>
      </c>
      <c r="B12288" s="14" t="s">
        <v>3311</v>
      </c>
      <c r="C12288" s="9">
        <v>43220</v>
      </c>
      <c r="D12288" s="14" t="s">
        <v>537</v>
      </c>
      <c r="E12288" s="1" t="s">
        <v>6</v>
      </c>
      <c r="F12288" s="1">
        <v>4109</v>
      </c>
      <c r="G12288" s="1" t="s">
        <v>137</v>
      </c>
      <c r="H12288" s="1" t="s">
        <v>301</v>
      </c>
      <c r="I12288" s="12">
        <v>261</v>
      </c>
      <c r="J12288" s="11" t="s">
        <v>9294</v>
      </c>
      <c r="K12288" s="36" t="s">
        <v>9290</v>
      </c>
      <c r="L12288" s="42" t="s">
        <v>456</v>
      </c>
    </row>
    <row r="12289" spans="1:12">
      <c r="A12289" s="36">
        <v>2018</v>
      </c>
      <c r="B12289" s="14" t="s">
        <v>3311</v>
      </c>
      <c r="C12289" s="9">
        <v>43196</v>
      </c>
      <c r="D12289" s="14" t="s">
        <v>537</v>
      </c>
      <c r="E12289" s="1" t="s">
        <v>452</v>
      </c>
      <c r="F12289" s="1">
        <v>1257</v>
      </c>
      <c r="G12289" s="1" t="s">
        <v>137</v>
      </c>
      <c r="H12289" s="11" t="s">
        <v>2087</v>
      </c>
      <c r="I12289" s="12">
        <v>38</v>
      </c>
      <c r="J12289" s="11" t="s">
        <v>9295</v>
      </c>
      <c r="K12289" s="36" t="s">
        <v>9296</v>
      </c>
      <c r="L12289" s="42" t="s">
        <v>456</v>
      </c>
    </row>
    <row r="12290" spans="1:12">
      <c r="A12290" s="36">
        <v>2018</v>
      </c>
      <c r="B12290" s="14" t="s">
        <v>3311</v>
      </c>
      <c r="C12290" s="9">
        <v>43197</v>
      </c>
      <c r="D12290" s="14" t="s">
        <v>537</v>
      </c>
      <c r="E12290" s="1" t="s">
        <v>452</v>
      </c>
      <c r="F12290" s="1">
        <v>1257</v>
      </c>
      <c r="G12290" s="1" t="s">
        <v>137</v>
      </c>
      <c r="H12290" s="11" t="s">
        <v>2087</v>
      </c>
      <c r="I12290" s="12">
        <v>220</v>
      </c>
      <c r="J12290" s="11" t="s">
        <v>9297</v>
      </c>
      <c r="K12290" s="36" t="s">
        <v>9296</v>
      </c>
      <c r="L12290" s="42" t="s">
        <v>456</v>
      </c>
    </row>
    <row r="12291" spans="1:12">
      <c r="A12291" s="36">
        <v>2018</v>
      </c>
      <c r="B12291" s="14" t="s">
        <v>3311</v>
      </c>
      <c r="C12291" s="9">
        <v>43197</v>
      </c>
      <c r="D12291" s="14" t="s">
        <v>537</v>
      </c>
      <c r="E12291" s="1" t="s">
        <v>452</v>
      </c>
      <c r="F12291" s="1">
        <v>1257</v>
      </c>
      <c r="G12291" s="1" t="s">
        <v>137</v>
      </c>
      <c r="H12291" s="11" t="s">
        <v>2087</v>
      </c>
      <c r="I12291" s="12">
        <v>40</v>
      </c>
      <c r="J12291" s="11" t="s">
        <v>9298</v>
      </c>
      <c r="K12291" s="36" t="s">
        <v>9299</v>
      </c>
      <c r="L12291" s="42" t="s">
        <v>456</v>
      </c>
    </row>
    <row r="12292" spans="1:12">
      <c r="A12292" s="36">
        <v>2018</v>
      </c>
      <c r="B12292" s="14" t="s">
        <v>3311</v>
      </c>
      <c r="C12292" s="9">
        <v>43192</v>
      </c>
      <c r="D12292" s="14" t="s">
        <v>537</v>
      </c>
      <c r="E12292" s="1" t="s">
        <v>452</v>
      </c>
      <c r="F12292" s="1">
        <v>1257</v>
      </c>
      <c r="G12292" s="1" t="s">
        <v>137</v>
      </c>
      <c r="H12292" s="1" t="s">
        <v>138</v>
      </c>
      <c r="I12292" s="12">
        <v>190</v>
      </c>
      <c r="J12292" s="11" t="s">
        <v>9300</v>
      </c>
      <c r="K12292" s="36" t="s">
        <v>9296</v>
      </c>
      <c r="L12292" s="42" t="s">
        <v>456</v>
      </c>
    </row>
    <row r="12293" spans="1:12">
      <c r="A12293" s="36">
        <v>2018</v>
      </c>
      <c r="B12293" s="14" t="s">
        <v>3311</v>
      </c>
      <c r="C12293" s="9">
        <v>43197</v>
      </c>
      <c r="D12293" s="14" t="s">
        <v>537</v>
      </c>
      <c r="E12293" s="1" t="s">
        <v>452</v>
      </c>
      <c r="F12293" s="1">
        <v>1257</v>
      </c>
      <c r="G12293" s="1" t="s">
        <v>137</v>
      </c>
      <c r="H12293" s="1" t="s">
        <v>138</v>
      </c>
      <c r="I12293" s="12">
        <v>40</v>
      </c>
      <c r="J12293" s="11" t="s">
        <v>9301</v>
      </c>
      <c r="K12293" s="36" t="s">
        <v>9299</v>
      </c>
      <c r="L12293" s="42" t="s">
        <v>456</v>
      </c>
    </row>
    <row r="12294" spans="1:12">
      <c r="A12294" s="36">
        <v>2018</v>
      </c>
      <c r="B12294" s="14" t="s">
        <v>3311</v>
      </c>
      <c r="C12294" s="9">
        <v>43202</v>
      </c>
      <c r="D12294" s="14" t="s">
        <v>537</v>
      </c>
      <c r="E12294" s="1" t="s">
        <v>452</v>
      </c>
      <c r="F12294" s="1">
        <v>1257</v>
      </c>
      <c r="G12294" s="1" t="s">
        <v>137</v>
      </c>
      <c r="H12294" s="1" t="s">
        <v>138</v>
      </c>
      <c r="I12294" s="12">
        <v>110</v>
      </c>
      <c r="J12294" s="11" t="s">
        <v>9302</v>
      </c>
      <c r="K12294" s="36" t="s">
        <v>9299</v>
      </c>
      <c r="L12294" s="42" t="s">
        <v>456</v>
      </c>
    </row>
    <row r="12295" spans="1:12">
      <c r="A12295" s="36">
        <v>2018</v>
      </c>
      <c r="B12295" s="14" t="s">
        <v>3311</v>
      </c>
      <c r="C12295" s="9">
        <v>43217</v>
      </c>
      <c r="D12295" s="14" t="s">
        <v>537</v>
      </c>
      <c r="E12295" s="1" t="s">
        <v>6</v>
      </c>
      <c r="F12295" s="1">
        <v>4109</v>
      </c>
      <c r="G12295" s="1" t="s">
        <v>269</v>
      </c>
      <c r="H12295" s="11" t="s">
        <v>150</v>
      </c>
      <c r="I12295" s="12">
        <v>175</v>
      </c>
      <c r="J12295" s="11" t="s">
        <v>9303</v>
      </c>
      <c r="K12295" s="36" t="s">
        <v>9290</v>
      </c>
      <c r="L12295" s="42" t="s">
        <v>456</v>
      </c>
    </row>
    <row r="12296" spans="1:12">
      <c r="A12296" s="36">
        <v>2018</v>
      </c>
      <c r="B12296" s="14" t="s">
        <v>3311</v>
      </c>
      <c r="C12296" s="9">
        <v>43191</v>
      </c>
      <c r="D12296" s="14" t="s">
        <v>537</v>
      </c>
      <c r="E12296" s="1" t="s">
        <v>6</v>
      </c>
      <c r="F12296" s="1">
        <v>4124</v>
      </c>
      <c r="G12296" s="1" t="s">
        <v>269</v>
      </c>
      <c r="H12296" s="1" t="s">
        <v>270</v>
      </c>
      <c r="I12296" s="12">
        <v>96.7</v>
      </c>
      <c r="J12296" s="11" t="s">
        <v>9304</v>
      </c>
      <c r="K12296" s="36" t="s">
        <v>6351</v>
      </c>
      <c r="L12296" s="42" t="s">
        <v>456</v>
      </c>
    </row>
    <row r="12297" spans="1:12">
      <c r="A12297" s="36">
        <v>2018</v>
      </c>
      <c r="B12297" s="14" t="s">
        <v>3311</v>
      </c>
      <c r="C12297" s="9">
        <v>43191</v>
      </c>
      <c r="D12297" s="14" t="s">
        <v>537</v>
      </c>
      <c r="E12297" s="1" t="s">
        <v>6</v>
      </c>
      <c r="F12297" s="1">
        <v>4135</v>
      </c>
      <c r="G12297" s="1" t="s">
        <v>269</v>
      </c>
      <c r="H12297" s="1" t="s">
        <v>270</v>
      </c>
      <c r="I12297" s="12">
        <v>170.6</v>
      </c>
      <c r="J12297" s="11" t="s">
        <v>9305</v>
      </c>
      <c r="K12297" s="36" t="s">
        <v>9306</v>
      </c>
      <c r="L12297" s="42" t="s">
        <v>456</v>
      </c>
    </row>
    <row r="12298" spans="1:12">
      <c r="A12298" s="36">
        <v>2018</v>
      </c>
      <c r="B12298" s="14" t="s">
        <v>3311</v>
      </c>
      <c r="C12298" s="9">
        <v>43193</v>
      </c>
      <c r="D12298" s="14" t="s">
        <v>537</v>
      </c>
      <c r="E12298" s="1" t="s">
        <v>6</v>
      </c>
      <c r="F12298" s="1">
        <v>4124</v>
      </c>
      <c r="G12298" s="1" t="s">
        <v>269</v>
      </c>
      <c r="H12298" s="1" t="s">
        <v>270</v>
      </c>
      <c r="I12298" s="12">
        <v>246.5</v>
      </c>
      <c r="J12298" s="11" t="s">
        <v>9307</v>
      </c>
      <c r="K12298" s="36" t="s">
        <v>6351</v>
      </c>
      <c r="L12298" s="42" t="s">
        <v>456</v>
      </c>
    </row>
    <row r="12299" spans="1:12">
      <c r="A12299" s="36">
        <v>2018</v>
      </c>
      <c r="B12299" s="14" t="s">
        <v>3311</v>
      </c>
      <c r="C12299" s="9">
        <v>43193</v>
      </c>
      <c r="D12299" s="14" t="s">
        <v>537</v>
      </c>
      <c r="E12299" s="1" t="s">
        <v>6</v>
      </c>
      <c r="F12299" s="1">
        <v>4135</v>
      </c>
      <c r="G12299" s="1" t="s">
        <v>269</v>
      </c>
      <c r="H12299" s="1" t="s">
        <v>270</v>
      </c>
      <c r="I12299" s="12">
        <v>227.2</v>
      </c>
      <c r="J12299" s="11" t="s">
        <v>9308</v>
      </c>
      <c r="K12299" s="36" t="s">
        <v>9306</v>
      </c>
      <c r="L12299" s="42" t="s">
        <v>456</v>
      </c>
    </row>
    <row r="12300" spans="1:12">
      <c r="A12300" s="36">
        <v>2018</v>
      </c>
      <c r="B12300" s="14" t="s">
        <v>3311</v>
      </c>
      <c r="C12300" s="9">
        <v>43193</v>
      </c>
      <c r="D12300" s="14" t="s">
        <v>537</v>
      </c>
      <c r="E12300" s="1" t="s">
        <v>13</v>
      </c>
      <c r="F12300" s="1">
        <v>5068</v>
      </c>
      <c r="G12300" s="1" t="s">
        <v>269</v>
      </c>
      <c r="H12300" s="1" t="s">
        <v>270</v>
      </c>
      <c r="I12300" s="12">
        <v>37</v>
      </c>
      <c r="J12300" s="11" t="s">
        <v>9309</v>
      </c>
      <c r="K12300" s="36" t="s">
        <v>8352</v>
      </c>
      <c r="L12300" s="42" t="s">
        <v>456</v>
      </c>
    </row>
    <row r="12301" spans="1:12">
      <c r="A12301" s="36">
        <v>2018</v>
      </c>
      <c r="B12301" s="14" t="s">
        <v>3311</v>
      </c>
      <c r="C12301" s="9">
        <v>43195</v>
      </c>
      <c r="D12301" s="14" t="s">
        <v>537</v>
      </c>
      <c r="E12301" s="1" t="s">
        <v>6</v>
      </c>
      <c r="F12301" s="1">
        <v>4135</v>
      </c>
      <c r="G12301" s="1" t="s">
        <v>269</v>
      </c>
      <c r="H12301" s="1" t="s">
        <v>270</v>
      </c>
      <c r="I12301" s="12">
        <v>105.1</v>
      </c>
      <c r="J12301" s="11" t="s">
        <v>9310</v>
      </c>
      <c r="K12301" s="36" t="s">
        <v>9306</v>
      </c>
      <c r="L12301" s="42" t="s">
        <v>456</v>
      </c>
    </row>
    <row r="12302" spans="1:12">
      <c r="A12302" s="36">
        <v>2018</v>
      </c>
      <c r="B12302" s="14" t="s">
        <v>3311</v>
      </c>
      <c r="C12302" s="9">
        <v>43195</v>
      </c>
      <c r="D12302" s="14" t="s">
        <v>537</v>
      </c>
      <c r="E12302" s="1" t="s">
        <v>6</v>
      </c>
      <c r="F12302" s="1">
        <v>4124</v>
      </c>
      <c r="G12302" s="1" t="s">
        <v>269</v>
      </c>
      <c r="H12302" s="1" t="s">
        <v>270</v>
      </c>
      <c r="I12302" s="12">
        <v>109.4</v>
      </c>
      <c r="J12302" s="11" t="s">
        <v>9311</v>
      </c>
      <c r="K12302" s="36" t="s">
        <v>7954</v>
      </c>
      <c r="L12302" s="42" t="s">
        <v>456</v>
      </c>
    </row>
    <row r="12303" spans="1:12">
      <c r="A12303" s="36">
        <v>2018</v>
      </c>
      <c r="B12303" s="14" t="s">
        <v>3311</v>
      </c>
      <c r="C12303" s="9">
        <v>43197</v>
      </c>
      <c r="D12303" s="14" t="s">
        <v>537</v>
      </c>
      <c r="E12303" s="1" t="s">
        <v>6</v>
      </c>
      <c r="F12303" s="1">
        <v>4124</v>
      </c>
      <c r="G12303" s="1" t="s">
        <v>269</v>
      </c>
      <c r="H12303" s="1" t="s">
        <v>270</v>
      </c>
      <c r="I12303" s="12">
        <v>65</v>
      </c>
      <c r="J12303" s="11" t="s">
        <v>9312</v>
      </c>
      <c r="K12303" s="36" t="s">
        <v>7954</v>
      </c>
      <c r="L12303" s="42" t="s">
        <v>456</v>
      </c>
    </row>
    <row r="12304" spans="1:12">
      <c r="A12304" s="36">
        <v>2018</v>
      </c>
      <c r="B12304" s="14" t="s">
        <v>3311</v>
      </c>
      <c r="C12304" s="9">
        <v>43197</v>
      </c>
      <c r="D12304" s="14" t="s">
        <v>537</v>
      </c>
      <c r="E12304" s="1" t="s">
        <v>6</v>
      </c>
      <c r="F12304" s="1">
        <v>4124</v>
      </c>
      <c r="G12304" s="1" t="s">
        <v>269</v>
      </c>
      <c r="H12304" s="1" t="s">
        <v>270</v>
      </c>
      <c r="I12304" s="12">
        <v>279.5</v>
      </c>
      <c r="J12304" s="11" t="s">
        <v>9313</v>
      </c>
      <c r="K12304" s="36" t="s">
        <v>7954</v>
      </c>
      <c r="L12304" s="42" t="s">
        <v>456</v>
      </c>
    </row>
    <row r="12305" spans="1:12">
      <c r="A12305" s="36">
        <v>2018</v>
      </c>
      <c r="B12305" s="14" t="s">
        <v>3311</v>
      </c>
      <c r="C12305" s="9">
        <v>43197</v>
      </c>
      <c r="D12305" s="14" t="s">
        <v>537</v>
      </c>
      <c r="E12305" s="1" t="s">
        <v>6</v>
      </c>
      <c r="F12305" s="1">
        <v>4124</v>
      </c>
      <c r="G12305" s="1" t="s">
        <v>269</v>
      </c>
      <c r="H12305" s="1" t="s">
        <v>270</v>
      </c>
      <c r="I12305" s="12">
        <v>263.10000000000002</v>
      </c>
      <c r="J12305" s="11" t="s">
        <v>9314</v>
      </c>
      <c r="K12305" s="36" t="s">
        <v>7954</v>
      </c>
      <c r="L12305" s="42" t="s">
        <v>456</v>
      </c>
    </row>
    <row r="12306" spans="1:12">
      <c r="A12306" s="36">
        <v>2018</v>
      </c>
      <c r="B12306" s="14" t="s">
        <v>3311</v>
      </c>
      <c r="C12306" s="9">
        <v>43198</v>
      </c>
      <c r="D12306" s="14" t="s">
        <v>537</v>
      </c>
      <c r="E12306" s="1" t="s">
        <v>6</v>
      </c>
      <c r="F12306" s="1">
        <v>4124</v>
      </c>
      <c r="G12306" s="1" t="s">
        <v>269</v>
      </c>
      <c r="H12306" s="1" t="s">
        <v>270</v>
      </c>
      <c r="I12306" s="12">
        <v>105.3</v>
      </c>
      <c r="J12306" s="11" t="s">
        <v>9315</v>
      </c>
      <c r="K12306" s="36" t="s">
        <v>7954</v>
      </c>
      <c r="L12306" s="42" t="s">
        <v>456</v>
      </c>
    </row>
    <row r="12307" spans="1:12">
      <c r="A12307" s="36">
        <v>2018</v>
      </c>
      <c r="B12307" s="14" t="s">
        <v>3311</v>
      </c>
      <c r="C12307" s="9">
        <v>43203</v>
      </c>
      <c r="D12307" s="14" t="s">
        <v>537</v>
      </c>
      <c r="E12307" s="1" t="s">
        <v>6</v>
      </c>
      <c r="F12307" s="1">
        <v>4124</v>
      </c>
      <c r="G12307" s="1" t="s">
        <v>269</v>
      </c>
      <c r="H12307" s="1" t="s">
        <v>270</v>
      </c>
      <c r="I12307" s="12">
        <v>182.9</v>
      </c>
      <c r="J12307" s="11" t="s">
        <v>9316</v>
      </c>
      <c r="K12307" s="36" t="s">
        <v>7954</v>
      </c>
      <c r="L12307" s="42" t="s">
        <v>456</v>
      </c>
    </row>
    <row r="12308" spans="1:12">
      <c r="A12308" s="36">
        <v>2018</v>
      </c>
      <c r="B12308" s="14" t="s">
        <v>3311</v>
      </c>
      <c r="C12308" s="9">
        <v>43207</v>
      </c>
      <c r="D12308" s="14" t="s">
        <v>537</v>
      </c>
      <c r="E12308" s="1" t="s">
        <v>6</v>
      </c>
      <c r="F12308" s="1">
        <v>4124</v>
      </c>
      <c r="G12308" s="1" t="s">
        <v>269</v>
      </c>
      <c r="H12308" s="1" t="s">
        <v>270</v>
      </c>
      <c r="I12308" s="12">
        <v>66.400000000000006</v>
      </c>
      <c r="J12308" s="11" t="s">
        <v>9317</v>
      </c>
      <c r="K12308" s="36" t="s">
        <v>7954</v>
      </c>
      <c r="L12308" s="42" t="s">
        <v>456</v>
      </c>
    </row>
    <row r="12309" spans="1:12">
      <c r="A12309" s="36">
        <v>2018</v>
      </c>
      <c r="B12309" s="14" t="s">
        <v>3311</v>
      </c>
      <c r="C12309" s="9">
        <v>43208</v>
      </c>
      <c r="D12309" s="14" t="s">
        <v>537</v>
      </c>
      <c r="E12309" s="1" t="s">
        <v>6</v>
      </c>
      <c r="F12309" s="1">
        <v>4124</v>
      </c>
      <c r="G12309" s="1" t="s">
        <v>269</v>
      </c>
      <c r="H12309" s="1" t="s">
        <v>270</v>
      </c>
      <c r="I12309" s="12">
        <v>300.60000000000002</v>
      </c>
      <c r="J12309" s="11" t="s">
        <v>9318</v>
      </c>
      <c r="K12309" s="36" t="s">
        <v>9319</v>
      </c>
      <c r="L12309" s="42" t="s">
        <v>456</v>
      </c>
    </row>
    <row r="12310" spans="1:12">
      <c r="A12310" s="36">
        <v>2018</v>
      </c>
      <c r="B12310" s="14" t="s">
        <v>3311</v>
      </c>
      <c r="C12310" s="9">
        <v>43208</v>
      </c>
      <c r="D12310" s="14" t="s">
        <v>537</v>
      </c>
      <c r="E12310" s="1" t="s">
        <v>345</v>
      </c>
      <c r="F12310" s="1">
        <v>1686</v>
      </c>
      <c r="G12310" s="1" t="s">
        <v>269</v>
      </c>
      <c r="H12310" s="1" t="s">
        <v>270</v>
      </c>
      <c r="I12310" s="12">
        <v>120.2</v>
      </c>
      <c r="J12310" s="11" t="s">
        <v>9320</v>
      </c>
      <c r="K12310" s="36" t="s">
        <v>8362</v>
      </c>
      <c r="L12310" s="42" t="s">
        <v>456</v>
      </c>
    </row>
    <row r="12311" spans="1:12">
      <c r="A12311" s="36">
        <v>2018</v>
      </c>
      <c r="B12311" s="14" t="s">
        <v>3311</v>
      </c>
      <c r="C12311" s="9">
        <v>43209</v>
      </c>
      <c r="D12311" s="14" t="s">
        <v>537</v>
      </c>
      <c r="E12311" s="1" t="s">
        <v>6</v>
      </c>
      <c r="F12311" s="1">
        <v>4124</v>
      </c>
      <c r="G12311" s="1" t="s">
        <v>269</v>
      </c>
      <c r="H12311" s="1" t="s">
        <v>270</v>
      </c>
      <c r="I12311" s="12">
        <v>264.60000000000002</v>
      </c>
      <c r="J12311" s="11" t="s">
        <v>9321</v>
      </c>
      <c r="K12311" s="36" t="s">
        <v>9319</v>
      </c>
      <c r="L12311" s="42" t="s">
        <v>456</v>
      </c>
    </row>
    <row r="12312" spans="1:12">
      <c r="A12312" s="36">
        <v>2018</v>
      </c>
      <c r="B12312" s="14" t="s">
        <v>3311</v>
      </c>
      <c r="C12312" s="9">
        <v>43211</v>
      </c>
      <c r="D12312" s="14" t="s">
        <v>537</v>
      </c>
      <c r="E12312" s="1" t="s">
        <v>13</v>
      </c>
      <c r="F12312" s="1">
        <v>5068</v>
      </c>
      <c r="G12312" s="1" t="s">
        <v>269</v>
      </c>
      <c r="H12312" s="1" t="s">
        <v>270</v>
      </c>
      <c r="I12312" s="12">
        <v>78</v>
      </c>
      <c r="J12312" s="11" t="s">
        <v>9322</v>
      </c>
      <c r="K12312" s="36" t="s">
        <v>9323</v>
      </c>
      <c r="L12312" s="42" t="s">
        <v>456</v>
      </c>
    </row>
    <row r="12313" spans="1:12">
      <c r="A12313" s="36">
        <v>2018</v>
      </c>
      <c r="B12313" s="14" t="s">
        <v>3311</v>
      </c>
      <c r="C12313" s="9">
        <v>43214</v>
      </c>
      <c r="D12313" s="14" t="s">
        <v>537</v>
      </c>
      <c r="E12313" s="1" t="s">
        <v>6</v>
      </c>
      <c r="F12313" s="1">
        <v>4124</v>
      </c>
      <c r="G12313" s="1" t="s">
        <v>269</v>
      </c>
      <c r="H12313" s="1" t="s">
        <v>270</v>
      </c>
      <c r="I12313" s="12">
        <v>69</v>
      </c>
      <c r="J12313" s="11" t="s">
        <v>9324</v>
      </c>
      <c r="K12313" s="36" t="s">
        <v>9319</v>
      </c>
      <c r="L12313" s="42" t="s">
        <v>456</v>
      </c>
    </row>
    <row r="12314" spans="1:12">
      <c r="A12314" s="36">
        <v>2018</v>
      </c>
      <c r="B12314" s="14" t="s">
        <v>3311</v>
      </c>
      <c r="C12314" s="9">
        <v>43215</v>
      </c>
      <c r="D12314" s="14" t="s">
        <v>537</v>
      </c>
      <c r="E12314" s="1" t="s">
        <v>6</v>
      </c>
      <c r="F12314" s="1">
        <v>4124</v>
      </c>
      <c r="G12314" s="1" t="s">
        <v>269</v>
      </c>
      <c r="H12314" s="1" t="s">
        <v>270</v>
      </c>
      <c r="I12314" s="12">
        <v>240.2</v>
      </c>
      <c r="J12314" s="11" t="s">
        <v>9325</v>
      </c>
      <c r="K12314" s="36" t="s">
        <v>9319</v>
      </c>
      <c r="L12314" s="42" t="s">
        <v>456</v>
      </c>
    </row>
    <row r="12315" spans="1:12">
      <c r="A12315" s="36">
        <v>2018</v>
      </c>
      <c r="B12315" s="14" t="s">
        <v>3311</v>
      </c>
      <c r="C12315" s="9">
        <v>43217</v>
      </c>
      <c r="D12315" s="14" t="s">
        <v>537</v>
      </c>
      <c r="E12315" s="1" t="s">
        <v>452</v>
      </c>
      <c r="F12315" s="1">
        <v>1257</v>
      </c>
      <c r="G12315" s="1" t="s">
        <v>269</v>
      </c>
      <c r="H12315" s="1" t="s">
        <v>270</v>
      </c>
      <c r="I12315" s="12">
        <v>187.9</v>
      </c>
      <c r="J12315" s="11" t="s">
        <v>9326</v>
      </c>
      <c r="K12315" s="36" t="s">
        <v>455</v>
      </c>
      <c r="L12315" s="42" t="s">
        <v>456</v>
      </c>
    </row>
    <row r="12316" spans="1:12">
      <c r="A12316" s="36">
        <v>2018</v>
      </c>
      <c r="B12316" s="14" t="s">
        <v>3311</v>
      </c>
      <c r="C12316" s="9">
        <v>43217</v>
      </c>
      <c r="D12316" s="14" t="s">
        <v>537</v>
      </c>
      <c r="E12316" s="1" t="s">
        <v>6</v>
      </c>
      <c r="F12316" s="1">
        <v>4124</v>
      </c>
      <c r="G12316" s="1" t="s">
        <v>269</v>
      </c>
      <c r="H12316" s="1" t="s">
        <v>270</v>
      </c>
      <c r="I12316" s="12">
        <v>271.3</v>
      </c>
      <c r="J12316" s="11" t="s">
        <v>9327</v>
      </c>
      <c r="K12316" s="36" t="s">
        <v>9319</v>
      </c>
      <c r="L12316" s="42" t="s">
        <v>456</v>
      </c>
    </row>
    <row r="12317" spans="1:12">
      <c r="A12317" s="36">
        <v>2018</v>
      </c>
      <c r="B12317" s="14" t="s">
        <v>3311</v>
      </c>
      <c r="C12317" s="9">
        <v>43205</v>
      </c>
      <c r="D12317" s="14" t="s">
        <v>537</v>
      </c>
      <c r="E12317" s="1" t="s">
        <v>6</v>
      </c>
      <c r="F12317" s="1">
        <v>4109</v>
      </c>
      <c r="G12317" s="1" t="s">
        <v>179</v>
      </c>
      <c r="H12317" s="1" t="s">
        <v>666</v>
      </c>
      <c r="I12317" s="12">
        <v>128</v>
      </c>
      <c r="J12317" s="11" t="s">
        <v>9328</v>
      </c>
      <c r="K12317" s="36" t="s">
        <v>9329</v>
      </c>
      <c r="L12317" s="42" t="s">
        <v>456</v>
      </c>
    </row>
    <row r="12318" spans="1:12">
      <c r="A12318" s="36">
        <v>2018</v>
      </c>
      <c r="B12318" s="14" t="s">
        <v>3311</v>
      </c>
      <c r="C12318" s="9">
        <v>43207</v>
      </c>
      <c r="D12318" s="14" t="s">
        <v>537</v>
      </c>
      <c r="E12318" s="1" t="s">
        <v>6</v>
      </c>
      <c r="F12318" s="1">
        <v>4109</v>
      </c>
      <c r="G12318" s="1" t="s">
        <v>179</v>
      </c>
      <c r="H12318" s="1" t="s">
        <v>666</v>
      </c>
      <c r="I12318" s="12">
        <v>105</v>
      </c>
      <c r="J12318" s="11" t="s">
        <v>9330</v>
      </c>
      <c r="K12318" s="36" t="s">
        <v>9329</v>
      </c>
      <c r="L12318" s="42" t="s">
        <v>456</v>
      </c>
    </row>
    <row r="12319" spans="1:12">
      <c r="A12319" s="36">
        <v>2018</v>
      </c>
      <c r="B12319" s="14" t="s">
        <v>3311</v>
      </c>
      <c r="C12319" s="9">
        <v>43217</v>
      </c>
      <c r="D12319" s="14" t="s">
        <v>537</v>
      </c>
      <c r="E12319" s="1" t="s">
        <v>6</v>
      </c>
      <c r="F12319" s="1">
        <v>4109</v>
      </c>
      <c r="G12319" s="1" t="s">
        <v>179</v>
      </c>
      <c r="H12319" s="1" t="s">
        <v>666</v>
      </c>
      <c r="I12319" s="12">
        <v>194</v>
      </c>
      <c r="J12319" s="11" t="s">
        <v>9331</v>
      </c>
      <c r="K12319" s="36" t="s">
        <v>9290</v>
      </c>
      <c r="L12319" s="42" t="s">
        <v>456</v>
      </c>
    </row>
    <row r="12320" spans="1:12">
      <c r="A12320" s="36">
        <v>2018</v>
      </c>
      <c r="B12320" s="14" t="s">
        <v>3311</v>
      </c>
      <c r="C12320" s="9">
        <v>43192</v>
      </c>
      <c r="D12320" s="14" t="s">
        <v>537</v>
      </c>
      <c r="E12320" s="1" t="s">
        <v>452</v>
      </c>
      <c r="F12320" s="1">
        <v>1257</v>
      </c>
      <c r="G12320" s="1" t="s">
        <v>179</v>
      </c>
      <c r="H12320" s="1" t="s">
        <v>30</v>
      </c>
      <c r="I12320" s="12">
        <v>40</v>
      </c>
      <c r="J12320" s="11" t="s">
        <v>9332</v>
      </c>
      <c r="K12320" s="36" t="s">
        <v>9296</v>
      </c>
      <c r="L12320" s="42" t="s">
        <v>456</v>
      </c>
    </row>
    <row r="12321" spans="1:12">
      <c r="A12321" s="36">
        <v>2018</v>
      </c>
      <c r="B12321" s="14" t="s">
        <v>3311</v>
      </c>
      <c r="C12321" s="9">
        <v>43197</v>
      </c>
      <c r="D12321" s="14" t="s">
        <v>537</v>
      </c>
      <c r="E12321" s="1" t="s">
        <v>452</v>
      </c>
      <c r="F12321" s="1">
        <v>1257</v>
      </c>
      <c r="G12321" s="1" t="s">
        <v>179</v>
      </c>
      <c r="H12321" s="1" t="s">
        <v>30</v>
      </c>
      <c r="I12321" s="12">
        <v>270</v>
      </c>
      <c r="J12321" s="11" t="s">
        <v>9333</v>
      </c>
      <c r="K12321" s="36" t="s">
        <v>9299</v>
      </c>
      <c r="L12321" s="42" t="s">
        <v>456</v>
      </c>
    </row>
    <row r="12322" spans="1:12">
      <c r="A12322" s="36">
        <v>2018</v>
      </c>
      <c r="B12322" s="14" t="s">
        <v>3311</v>
      </c>
      <c r="C12322" s="9">
        <v>43198</v>
      </c>
      <c r="D12322" s="14" t="s">
        <v>537</v>
      </c>
      <c r="E12322" s="1" t="s">
        <v>452</v>
      </c>
      <c r="F12322" s="1">
        <v>1257</v>
      </c>
      <c r="G12322" s="1" t="s">
        <v>179</v>
      </c>
      <c r="H12322" s="1" t="s">
        <v>30</v>
      </c>
      <c r="I12322" s="12">
        <v>230</v>
      </c>
      <c r="J12322" s="11" t="s">
        <v>9334</v>
      </c>
      <c r="K12322" s="36" t="s">
        <v>9299</v>
      </c>
      <c r="L12322" s="42" t="s">
        <v>456</v>
      </c>
    </row>
    <row r="12323" spans="1:12">
      <c r="A12323" s="36">
        <v>2018</v>
      </c>
      <c r="B12323" s="14" t="s">
        <v>3311</v>
      </c>
      <c r="C12323" s="9">
        <v>43192</v>
      </c>
      <c r="D12323" s="14" t="s">
        <v>537</v>
      </c>
      <c r="E12323" s="1" t="s">
        <v>695</v>
      </c>
      <c r="F12323" s="1">
        <v>5730</v>
      </c>
      <c r="G12323" s="1" t="s">
        <v>269</v>
      </c>
      <c r="H12323" s="1" t="s">
        <v>120</v>
      </c>
      <c r="I12323" s="12">
        <v>128</v>
      </c>
      <c r="J12323" s="11">
        <v>936641</v>
      </c>
      <c r="K12323" s="36" t="s">
        <v>8364</v>
      </c>
      <c r="L12323" s="42" t="s">
        <v>2251</v>
      </c>
    </row>
    <row r="12324" spans="1:12">
      <c r="A12324" s="36">
        <v>2018</v>
      </c>
      <c r="B12324" s="14" t="s">
        <v>3311</v>
      </c>
      <c r="C12324" s="9">
        <v>43195</v>
      </c>
      <c r="D12324" s="14" t="s">
        <v>537</v>
      </c>
      <c r="E12324" s="1" t="s">
        <v>13</v>
      </c>
      <c r="F12324" s="1">
        <v>5072</v>
      </c>
      <c r="G12324" s="1" t="s">
        <v>37</v>
      </c>
      <c r="H12324" s="1" t="s">
        <v>274</v>
      </c>
      <c r="I12324" s="12">
        <v>180</v>
      </c>
      <c r="J12324" s="11" t="s">
        <v>9335</v>
      </c>
      <c r="K12324" s="36" t="s">
        <v>9336</v>
      </c>
      <c r="L12324" s="42" t="s">
        <v>522</v>
      </c>
    </row>
    <row r="12325" spans="1:12">
      <c r="A12325" s="36">
        <v>2018</v>
      </c>
      <c r="B12325" s="14" t="s">
        <v>3311</v>
      </c>
      <c r="C12325" s="9">
        <v>43202</v>
      </c>
      <c r="D12325" s="14" t="s">
        <v>537</v>
      </c>
      <c r="E12325" s="1" t="s">
        <v>308</v>
      </c>
      <c r="F12325" s="1">
        <v>4524</v>
      </c>
      <c r="G12325" s="1" t="s">
        <v>137</v>
      </c>
      <c r="H12325" s="1" t="s">
        <v>299</v>
      </c>
      <c r="I12325" s="12">
        <v>138</v>
      </c>
      <c r="J12325" s="11" t="s">
        <v>3086</v>
      </c>
      <c r="K12325" s="36" t="s">
        <v>9337</v>
      </c>
      <c r="L12325" s="42" t="s">
        <v>522</v>
      </c>
    </row>
    <row r="12326" spans="1:12">
      <c r="A12326" s="36">
        <v>2018</v>
      </c>
      <c r="B12326" s="14" t="s">
        <v>3311</v>
      </c>
      <c r="C12326" s="9">
        <v>43197</v>
      </c>
      <c r="D12326" s="14" t="s">
        <v>537</v>
      </c>
      <c r="E12326" s="1" t="s">
        <v>13</v>
      </c>
      <c r="F12326" s="1">
        <v>5072</v>
      </c>
      <c r="G12326" s="1" t="s">
        <v>137</v>
      </c>
      <c r="H12326" s="11" t="s">
        <v>2087</v>
      </c>
      <c r="I12326" s="12">
        <v>65</v>
      </c>
      <c r="J12326" s="11" t="s">
        <v>9338</v>
      </c>
      <c r="K12326" s="36" t="s">
        <v>9336</v>
      </c>
      <c r="L12326" s="42" t="s">
        <v>522</v>
      </c>
    </row>
    <row r="12327" spans="1:12">
      <c r="A12327" s="36">
        <v>2018</v>
      </c>
      <c r="B12327" s="14" t="s">
        <v>3311</v>
      </c>
      <c r="C12327" s="9">
        <v>43199</v>
      </c>
      <c r="D12327" s="14" t="s">
        <v>537</v>
      </c>
      <c r="E12327" s="1" t="s">
        <v>13</v>
      </c>
      <c r="F12327" s="1">
        <v>5072</v>
      </c>
      <c r="G12327" s="1" t="s">
        <v>137</v>
      </c>
      <c r="H12327" s="11" t="s">
        <v>2087</v>
      </c>
      <c r="I12327" s="12">
        <v>45</v>
      </c>
      <c r="J12327" s="11" t="s">
        <v>9339</v>
      </c>
      <c r="K12327" s="36" t="s">
        <v>9336</v>
      </c>
      <c r="L12327" s="42" t="s">
        <v>522</v>
      </c>
    </row>
    <row r="12328" spans="1:12">
      <c r="A12328" s="36">
        <v>2018</v>
      </c>
      <c r="B12328" s="14" t="s">
        <v>3311</v>
      </c>
      <c r="C12328" s="9">
        <v>43198</v>
      </c>
      <c r="D12328" s="14" t="s">
        <v>537</v>
      </c>
      <c r="E12328" s="1" t="s">
        <v>13</v>
      </c>
      <c r="F12328" s="1">
        <v>5072</v>
      </c>
      <c r="G12328" s="1" t="s">
        <v>137</v>
      </c>
      <c r="H12328" s="1" t="s">
        <v>26</v>
      </c>
      <c r="I12328" s="12">
        <v>50</v>
      </c>
      <c r="J12328" s="11" t="s">
        <v>9340</v>
      </c>
      <c r="K12328" s="36" t="s">
        <v>9336</v>
      </c>
      <c r="L12328" s="42" t="s">
        <v>522</v>
      </c>
    </row>
    <row r="12329" spans="1:12">
      <c r="A12329" s="36">
        <v>2018</v>
      </c>
      <c r="B12329" s="14" t="s">
        <v>3311</v>
      </c>
      <c r="C12329" s="9">
        <v>43191</v>
      </c>
      <c r="D12329" s="14" t="s">
        <v>537</v>
      </c>
      <c r="E12329" s="1" t="s">
        <v>13</v>
      </c>
      <c r="F12329" s="1">
        <v>5072</v>
      </c>
      <c r="G12329" s="1" t="s">
        <v>137</v>
      </c>
      <c r="H12329" s="1" t="s">
        <v>283</v>
      </c>
      <c r="I12329" s="12">
        <v>31</v>
      </c>
      <c r="J12329" s="11" t="s">
        <v>9341</v>
      </c>
      <c r="K12329" s="36" t="s">
        <v>8855</v>
      </c>
      <c r="L12329" s="42" t="s">
        <v>522</v>
      </c>
    </row>
    <row r="12330" spans="1:12">
      <c r="A12330" s="36">
        <v>2018</v>
      </c>
      <c r="B12330" s="14" t="s">
        <v>3794</v>
      </c>
      <c r="C12330" s="9">
        <v>43231</v>
      </c>
      <c r="D12330" s="14" t="s">
        <v>537</v>
      </c>
      <c r="E12330" s="1" t="s">
        <v>13</v>
      </c>
      <c r="F12330" s="1">
        <v>5065</v>
      </c>
      <c r="G12330" s="1" t="s">
        <v>137</v>
      </c>
      <c r="H12330" s="1" t="s">
        <v>650</v>
      </c>
      <c r="I12330" s="12">
        <v>156</v>
      </c>
      <c r="J12330" s="11" t="s">
        <v>9111</v>
      </c>
      <c r="K12330" s="36" t="s">
        <v>7986</v>
      </c>
      <c r="L12330" s="42" t="s">
        <v>794</v>
      </c>
    </row>
    <row r="12331" spans="1:12">
      <c r="A12331" s="36">
        <v>2018</v>
      </c>
      <c r="B12331" s="14" t="s">
        <v>3311</v>
      </c>
      <c r="C12331" s="9">
        <v>43202</v>
      </c>
      <c r="D12331" s="14" t="s">
        <v>537</v>
      </c>
      <c r="E12331" s="1" t="s">
        <v>308</v>
      </c>
      <c r="F12331" s="1">
        <v>4524</v>
      </c>
      <c r="G12331" s="1" t="s">
        <v>137</v>
      </c>
      <c r="H12331" s="1" t="s">
        <v>283</v>
      </c>
      <c r="I12331" s="12">
        <v>121</v>
      </c>
      <c r="J12331" s="11" t="s">
        <v>9342</v>
      </c>
      <c r="K12331" s="36" t="s">
        <v>9337</v>
      </c>
      <c r="L12331" s="42" t="s">
        <v>522</v>
      </c>
    </row>
    <row r="12332" spans="1:12">
      <c r="A12332" s="36">
        <v>2018</v>
      </c>
      <c r="B12332" s="14" t="s">
        <v>3311</v>
      </c>
      <c r="C12332" s="9">
        <v>43209</v>
      </c>
      <c r="D12332" s="14" t="s">
        <v>537</v>
      </c>
      <c r="E12332" s="1" t="s">
        <v>308</v>
      </c>
      <c r="F12332" s="1">
        <v>4524</v>
      </c>
      <c r="G12332" s="1" t="s">
        <v>137</v>
      </c>
      <c r="H12332" s="1" t="s">
        <v>283</v>
      </c>
      <c r="I12332" s="12">
        <v>119</v>
      </c>
      <c r="J12332" s="11" t="s">
        <v>9343</v>
      </c>
      <c r="K12332" s="36" t="s">
        <v>7078</v>
      </c>
      <c r="L12332" s="42" t="s">
        <v>522</v>
      </c>
    </row>
    <row r="12333" spans="1:12">
      <c r="A12333" s="36">
        <v>2018</v>
      </c>
      <c r="B12333" s="14" t="s">
        <v>3311</v>
      </c>
      <c r="C12333" s="9">
        <v>43213</v>
      </c>
      <c r="D12333" s="14" t="s">
        <v>537</v>
      </c>
      <c r="E12333" s="1" t="s">
        <v>308</v>
      </c>
      <c r="F12333" s="1">
        <v>4524</v>
      </c>
      <c r="G12333" s="1" t="s">
        <v>137</v>
      </c>
      <c r="H12333" s="1" t="s">
        <v>283</v>
      </c>
      <c r="I12333" s="12">
        <v>114</v>
      </c>
      <c r="J12333" s="11" t="s">
        <v>9344</v>
      </c>
      <c r="K12333" s="36" t="s">
        <v>9345</v>
      </c>
      <c r="L12333" s="42" t="s">
        <v>522</v>
      </c>
    </row>
    <row r="12334" spans="1:12">
      <c r="A12334" s="36">
        <v>2018</v>
      </c>
      <c r="B12334" s="14" t="s">
        <v>3794</v>
      </c>
      <c r="C12334" s="9">
        <v>43247</v>
      </c>
      <c r="D12334" s="14" t="s">
        <v>537</v>
      </c>
      <c r="E12334" s="1" t="s">
        <v>345</v>
      </c>
      <c r="F12334" s="1">
        <v>1658</v>
      </c>
      <c r="G12334" s="1" t="s">
        <v>137</v>
      </c>
      <c r="H12334" s="1" t="s">
        <v>650</v>
      </c>
      <c r="I12334" s="12">
        <v>213</v>
      </c>
      <c r="J12334" s="11" t="s">
        <v>9346</v>
      </c>
      <c r="K12334" s="36" t="s">
        <v>8395</v>
      </c>
      <c r="L12334" s="42" t="s">
        <v>794</v>
      </c>
    </row>
    <row r="12335" spans="1:12">
      <c r="A12335" s="36">
        <v>2018</v>
      </c>
      <c r="B12335" s="14" t="s">
        <v>3311</v>
      </c>
      <c r="C12335" s="9">
        <v>43218</v>
      </c>
      <c r="D12335" s="14" t="s">
        <v>537</v>
      </c>
      <c r="E12335" s="1" t="s">
        <v>308</v>
      </c>
      <c r="F12335" s="1">
        <v>4524</v>
      </c>
      <c r="G12335" s="1" t="s">
        <v>137</v>
      </c>
      <c r="H12335" s="1" t="s">
        <v>283</v>
      </c>
      <c r="I12335" s="12">
        <v>123</v>
      </c>
      <c r="J12335" s="11" t="s">
        <v>9347</v>
      </c>
      <c r="K12335" s="36" t="s">
        <v>9345</v>
      </c>
      <c r="L12335" s="42" t="s">
        <v>522</v>
      </c>
    </row>
    <row r="12336" spans="1:12">
      <c r="A12336" s="36">
        <v>2018</v>
      </c>
      <c r="B12336" s="14" t="s">
        <v>3311</v>
      </c>
      <c r="C12336" s="9">
        <v>43218</v>
      </c>
      <c r="D12336" s="14" t="s">
        <v>537</v>
      </c>
      <c r="E12336" s="1" t="s">
        <v>13</v>
      </c>
      <c r="F12336" s="1">
        <v>5072</v>
      </c>
      <c r="G12336" s="1" t="s">
        <v>137</v>
      </c>
      <c r="H12336" s="1" t="s">
        <v>283</v>
      </c>
      <c r="I12336" s="12">
        <v>31</v>
      </c>
      <c r="J12336" s="11" t="s">
        <v>7966</v>
      </c>
      <c r="K12336" s="36" t="s">
        <v>7967</v>
      </c>
      <c r="L12336" s="42" t="s">
        <v>522</v>
      </c>
    </row>
    <row r="12337" spans="1:12">
      <c r="A12337" s="36">
        <v>2018</v>
      </c>
      <c r="B12337" s="14" t="s">
        <v>3311</v>
      </c>
      <c r="C12337" s="9">
        <v>43219</v>
      </c>
      <c r="D12337" s="14" t="s">
        <v>537</v>
      </c>
      <c r="E12337" s="1" t="s">
        <v>308</v>
      </c>
      <c r="F12337" s="1">
        <v>4524</v>
      </c>
      <c r="G12337" s="1" t="s">
        <v>137</v>
      </c>
      <c r="H12337" s="1" t="s">
        <v>283</v>
      </c>
      <c r="I12337" s="12">
        <v>119</v>
      </c>
      <c r="J12337" s="11" t="s">
        <v>9348</v>
      </c>
      <c r="K12337" s="36" t="s">
        <v>9345</v>
      </c>
      <c r="L12337" s="42" t="s">
        <v>522</v>
      </c>
    </row>
    <row r="12338" spans="1:12">
      <c r="A12338" s="36">
        <v>2018</v>
      </c>
      <c r="B12338" s="14" t="s">
        <v>3311</v>
      </c>
      <c r="C12338" s="9">
        <v>43191</v>
      </c>
      <c r="D12338" s="14" t="s">
        <v>537</v>
      </c>
      <c r="E12338" s="1" t="s">
        <v>13</v>
      </c>
      <c r="F12338" s="1">
        <v>5072</v>
      </c>
      <c r="G12338" s="1" t="s">
        <v>137</v>
      </c>
      <c r="H12338" s="1" t="s">
        <v>551</v>
      </c>
      <c r="I12338" s="12">
        <v>46</v>
      </c>
      <c r="J12338" s="11" t="s">
        <v>9349</v>
      </c>
      <c r="K12338" s="36" t="s">
        <v>8855</v>
      </c>
      <c r="L12338" s="42" t="s">
        <v>522</v>
      </c>
    </row>
    <row r="12339" spans="1:12">
      <c r="A12339" s="36">
        <v>2018</v>
      </c>
      <c r="B12339" s="14" t="s">
        <v>3311</v>
      </c>
      <c r="C12339" s="9">
        <v>43218</v>
      </c>
      <c r="D12339" s="14" t="s">
        <v>537</v>
      </c>
      <c r="E12339" s="1" t="s">
        <v>308</v>
      </c>
      <c r="F12339" s="1">
        <v>4524</v>
      </c>
      <c r="G12339" s="1" t="s">
        <v>137</v>
      </c>
      <c r="H12339" s="1" t="s">
        <v>551</v>
      </c>
      <c r="I12339" s="12">
        <v>105</v>
      </c>
      <c r="J12339" s="11" t="s">
        <v>7758</v>
      </c>
      <c r="K12339" s="36" t="s">
        <v>9345</v>
      </c>
      <c r="L12339" s="42" t="s">
        <v>522</v>
      </c>
    </row>
    <row r="12340" spans="1:12">
      <c r="A12340" s="36">
        <v>2018</v>
      </c>
      <c r="B12340" s="14" t="s">
        <v>3311</v>
      </c>
      <c r="C12340" s="9">
        <v>43192</v>
      </c>
      <c r="D12340" s="14" t="s">
        <v>537</v>
      </c>
      <c r="E12340" s="1" t="s">
        <v>13</v>
      </c>
      <c r="F12340" s="1">
        <v>5072</v>
      </c>
      <c r="G12340" s="1" t="s">
        <v>137</v>
      </c>
      <c r="H12340" s="1" t="s">
        <v>138</v>
      </c>
      <c r="I12340" s="12">
        <v>30</v>
      </c>
      <c r="J12340" s="11" t="s">
        <v>9350</v>
      </c>
      <c r="K12340" s="36" t="s">
        <v>9336</v>
      </c>
      <c r="L12340" s="42" t="s">
        <v>522</v>
      </c>
    </row>
    <row r="12341" spans="1:12">
      <c r="A12341" s="36">
        <v>2018</v>
      </c>
      <c r="B12341" s="14" t="s">
        <v>3311</v>
      </c>
      <c r="C12341" s="9">
        <v>43199</v>
      </c>
      <c r="D12341" s="14" t="s">
        <v>537</v>
      </c>
      <c r="E12341" s="1" t="s">
        <v>13</v>
      </c>
      <c r="F12341" s="1">
        <v>5072</v>
      </c>
      <c r="G12341" s="1" t="s">
        <v>179</v>
      </c>
      <c r="H12341" s="1" t="s">
        <v>30</v>
      </c>
      <c r="I12341" s="12">
        <v>90</v>
      </c>
      <c r="J12341" s="11" t="s">
        <v>9351</v>
      </c>
      <c r="K12341" s="36" t="s">
        <v>9336</v>
      </c>
      <c r="L12341" s="42" t="s">
        <v>522</v>
      </c>
    </row>
    <row r="12342" spans="1:12">
      <c r="A12342" s="36">
        <v>2018</v>
      </c>
      <c r="B12342" s="14" t="s">
        <v>3311</v>
      </c>
      <c r="C12342" s="9">
        <v>43194</v>
      </c>
      <c r="D12342" s="14" t="s">
        <v>537</v>
      </c>
      <c r="E12342" s="1" t="s">
        <v>308</v>
      </c>
      <c r="F12342" s="1">
        <v>4529</v>
      </c>
      <c r="G12342" s="1" t="s">
        <v>137</v>
      </c>
      <c r="H12342" s="1" t="s">
        <v>650</v>
      </c>
      <c r="I12342" s="12">
        <v>180</v>
      </c>
      <c r="J12342" s="11">
        <v>3310</v>
      </c>
      <c r="K12342" s="36" t="s">
        <v>5459</v>
      </c>
      <c r="L12342" s="42" t="s">
        <v>794</v>
      </c>
    </row>
    <row r="12343" spans="1:12">
      <c r="A12343" s="36">
        <v>2018</v>
      </c>
      <c r="B12343" s="14" t="s">
        <v>3311</v>
      </c>
      <c r="C12343" s="9">
        <v>43194</v>
      </c>
      <c r="D12343" s="14" t="s">
        <v>809</v>
      </c>
      <c r="E12343" s="1" t="s">
        <v>810</v>
      </c>
      <c r="F12343" s="1">
        <v>5723</v>
      </c>
      <c r="G12343" s="1" t="s">
        <v>137</v>
      </c>
      <c r="H12343" s="1" t="s">
        <v>650</v>
      </c>
      <c r="I12343" s="12">
        <v>19</v>
      </c>
      <c r="J12343" s="11">
        <v>3311</v>
      </c>
      <c r="K12343" s="36" t="s">
        <v>811</v>
      </c>
      <c r="L12343" s="42" t="s">
        <v>794</v>
      </c>
    </row>
    <row r="12344" spans="1:12">
      <c r="A12344" s="36">
        <v>2018</v>
      </c>
      <c r="B12344" s="14" t="s">
        <v>3311</v>
      </c>
      <c r="C12344" s="9">
        <v>43194</v>
      </c>
      <c r="D12344" s="14" t="s">
        <v>537</v>
      </c>
      <c r="E12344" s="1" t="s">
        <v>308</v>
      </c>
      <c r="F12344" s="1">
        <v>4529</v>
      </c>
      <c r="G12344" s="1" t="s">
        <v>137</v>
      </c>
      <c r="H12344" s="1" t="s">
        <v>650</v>
      </c>
      <c r="I12344" s="12">
        <v>66</v>
      </c>
      <c r="J12344" s="11">
        <v>3314</v>
      </c>
      <c r="K12344" s="36" t="s">
        <v>5459</v>
      </c>
      <c r="L12344" s="42" t="s">
        <v>794</v>
      </c>
    </row>
    <row r="12345" spans="1:12">
      <c r="A12345" s="36">
        <v>2018</v>
      </c>
      <c r="B12345" s="14" t="s">
        <v>3311</v>
      </c>
      <c r="C12345" s="9">
        <v>43194</v>
      </c>
      <c r="D12345" s="14" t="s">
        <v>537</v>
      </c>
      <c r="E12345" s="1" t="s">
        <v>308</v>
      </c>
      <c r="F12345" s="1">
        <v>4529</v>
      </c>
      <c r="G12345" s="1" t="s">
        <v>137</v>
      </c>
      <c r="H12345" s="1" t="s">
        <v>650</v>
      </c>
      <c r="I12345" s="12">
        <v>19</v>
      </c>
      <c r="J12345" s="11">
        <v>3319</v>
      </c>
      <c r="K12345" s="36" t="s">
        <v>5459</v>
      </c>
      <c r="L12345" s="42" t="s">
        <v>794</v>
      </c>
    </row>
    <row r="12346" spans="1:12">
      <c r="A12346" s="36">
        <v>2018</v>
      </c>
      <c r="B12346" s="14" t="s">
        <v>3311</v>
      </c>
      <c r="C12346" s="9">
        <v>43203</v>
      </c>
      <c r="D12346" s="14" t="s">
        <v>809</v>
      </c>
      <c r="E12346" s="1" t="s">
        <v>810</v>
      </c>
      <c r="F12346" s="1">
        <v>5723</v>
      </c>
      <c r="G12346" s="1" t="s">
        <v>137</v>
      </c>
      <c r="H12346" s="1" t="s">
        <v>650</v>
      </c>
      <c r="I12346" s="12">
        <v>24</v>
      </c>
      <c r="J12346" s="11">
        <v>3350</v>
      </c>
      <c r="K12346" s="36" t="s">
        <v>9352</v>
      </c>
      <c r="L12346" s="42" t="s">
        <v>794</v>
      </c>
    </row>
    <row r="12347" spans="1:12">
      <c r="A12347" s="36">
        <v>2018</v>
      </c>
      <c r="B12347" s="14" t="s">
        <v>3311</v>
      </c>
      <c r="C12347" s="9">
        <v>43206</v>
      </c>
      <c r="D12347" s="14" t="s">
        <v>537</v>
      </c>
      <c r="E12347" s="1" t="s">
        <v>345</v>
      </c>
      <c r="F12347" s="1">
        <v>1658</v>
      </c>
      <c r="G12347" s="1" t="s">
        <v>137</v>
      </c>
      <c r="H12347" s="1" t="s">
        <v>650</v>
      </c>
      <c r="I12347" s="12">
        <v>104</v>
      </c>
      <c r="J12347" s="11">
        <v>3360</v>
      </c>
      <c r="K12347" s="36" t="s">
        <v>9353</v>
      </c>
      <c r="L12347" s="42" t="s">
        <v>794</v>
      </c>
    </row>
    <row r="12348" spans="1:12">
      <c r="A12348" s="36">
        <v>2018</v>
      </c>
      <c r="B12348" s="14" t="s">
        <v>3311</v>
      </c>
      <c r="C12348" s="9">
        <v>43206</v>
      </c>
      <c r="D12348" s="14" t="s">
        <v>537</v>
      </c>
      <c r="E12348" s="1" t="s">
        <v>345</v>
      </c>
      <c r="F12348" s="1">
        <v>1658</v>
      </c>
      <c r="G12348" s="1" t="s">
        <v>137</v>
      </c>
      <c r="H12348" s="1" t="s">
        <v>650</v>
      </c>
      <c r="I12348" s="12">
        <v>278</v>
      </c>
      <c r="J12348" s="11">
        <v>3361</v>
      </c>
      <c r="K12348" s="36" t="s">
        <v>9353</v>
      </c>
      <c r="L12348" s="42" t="s">
        <v>794</v>
      </c>
    </row>
    <row r="12349" spans="1:12">
      <c r="A12349" s="36">
        <v>2018</v>
      </c>
      <c r="B12349" s="14" t="s">
        <v>3311</v>
      </c>
      <c r="C12349" s="9">
        <v>43206</v>
      </c>
      <c r="D12349" s="14" t="s">
        <v>537</v>
      </c>
      <c r="E12349" s="1" t="s">
        <v>345</v>
      </c>
      <c r="F12349" s="1">
        <v>1658</v>
      </c>
      <c r="G12349" s="1" t="s">
        <v>137</v>
      </c>
      <c r="H12349" s="1" t="s">
        <v>650</v>
      </c>
      <c r="I12349" s="12">
        <v>200</v>
      </c>
      <c r="J12349" s="11">
        <v>3363</v>
      </c>
      <c r="K12349" s="36" t="s">
        <v>9353</v>
      </c>
      <c r="L12349" s="42" t="s">
        <v>794</v>
      </c>
    </row>
    <row r="12350" spans="1:12">
      <c r="A12350" s="36">
        <v>2018</v>
      </c>
      <c r="B12350" s="14" t="s">
        <v>3311</v>
      </c>
      <c r="C12350" s="9">
        <v>43206</v>
      </c>
      <c r="D12350" s="14" t="s">
        <v>537</v>
      </c>
      <c r="E12350" s="1" t="s">
        <v>345</v>
      </c>
      <c r="F12350" s="1">
        <v>1658</v>
      </c>
      <c r="G12350" s="1" t="s">
        <v>137</v>
      </c>
      <c r="H12350" s="1" t="s">
        <v>650</v>
      </c>
      <c r="I12350" s="12">
        <v>357</v>
      </c>
      <c r="J12350" s="11">
        <v>3364</v>
      </c>
      <c r="K12350" s="36" t="s">
        <v>9353</v>
      </c>
      <c r="L12350" s="42" t="s">
        <v>794</v>
      </c>
    </row>
    <row r="12351" spans="1:12">
      <c r="A12351" s="36">
        <v>2018</v>
      </c>
      <c r="B12351" s="14" t="s">
        <v>3311</v>
      </c>
      <c r="C12351" s="9">
        <v>43217</v>
      </c>
      <c r="D12351" s="14" t="s">
        <v>537</v>
      </c>
      <c r="E12351" s="1" t="s">
        <v>13</v>
      </c>
      <c r="F12351" s="1">
        <v>5070</v>
      </c>
      <c r="G12351" s="1" t="s">
        <v>269</v>
      </c>
      <c r="H12351" s="1" t="s">
        <v>698</v>
      </c>
      <c r="I12351" s="12">
        <v>50</v>
      </c>
      <c r="J12351" s="11">
        <v>4352</v>
      </c>
      <c r="K12351" s="36" t="s">
        <v>5467</v>
      </c>
      <c r="L12351" s="42" t="s">
        <v>794</v>
      </c>
    </row>
    <row r="12352" spans="1:12">
      <c r="A12352" s="36">
        <v>2018</v>
      </c>
      <c r="B12352" s="14" t="s">
        <v>3311</v>
      </c>
      <c r="C12352" s="9">
        <v>43217</v>
      </c>
      <c r="D12352" s="14" t="s">
        <v>537</v>
      </c>
      <c r="E12352" s="1" t="s">
        <v>13</v>
      </c>
      <c r="F12352" s="1">
        <v>5070</v>
      </c>
      <c r="G12352" s="1" t="s">
        <v>269</v>
      </c>
      <c r="H12352" s="1" t="s">
        <v>698</v>
      </c>
      <c r="I12352" s="12">
        <v>30</v>
      </c>
      <c r="J12352" s="11">
        <v>4353</v>
      </c>
      <c r="K12352" s="36" t="s">
        <v>5467</v>
      </c>
      <c r="L12352" s="42" t="s">
        <v>794</v>
      </c>
    </row>
    <row r="12353" spans="1:12">
      <c r="A12353" s="36">
        <v>2018</v>
      </c>
      <c r="B12353" s="14" t="s">
        <v>3311</v>
      </c>
      <c r="C12353" s="9">
        <v>43191</v>
      </c>
      <c r="D12353" s="14" t="s">
        <v>537</v>
      </c>
      <c r="E12353" s="1" t="s">
        <v>13</v>
      </c>
      <c r="F12353" s="1">
        <v>5070</v>
      </c>
      <c r="G12353" s="1" t="s">
        <v>697</v>
      </c>
      <c r="H12353" s="1" t="s">
        <v>698</v>
      </c>
      <c r="I12353" s="12">
        <v>65</v>
      </c>
      <c r="J12353" s="11">
        <v>7222</v>
      </c>
      <c r="K12353" s="36" t="s">
        <v>5467</v>
      </c>
      <c r="L12353" s="42" t="s">
        <v>794</v>
      </c>
    </row>
    <row r="12354" spans="1:12">
      <c r="A12354" s="36">
        <v>2018</v>
      </c>
      <c r="B12354" s="14" t="s">
        <v>3311</v>
      </c>
      <c r="C12354" s="9">
        <v>43194</v>
      </c>
      <c r="D12354" s="14" t="s">
        <v>537</v>
      </c>
      <c r="E12354" s="1" t="s">
        <v>308</v>
      </c>
      <c r="F12354" s="1">
        <v>4408</v>
      </c>
      <c r="G12354" s="1" t="s">
        <v>697</v>
      </c>
      <c r="H12354" s="1" t="s">
        <v>698</v>
      </c>
      <c r="I12354" s="12">
        <v>100</v>
      </c>
      <c r="J12354" s="11">
        <v>7225</v>
      </c>
      <c r="K12354" s="36" t="s">
        <v>9354</v>
      </c>
      <c r="L12354" s="42" t="s">
        <v>794</v>
      </c>
    </row>
    <row r="12355" spans="1:12">
      <c r="A12355" s="36">
        <v>2018</v>
      </c>
      <c r="B12355" s="14" t="s">
        <v>3311</v>
      </c>
      <c r="C12355" s="9">
        <v>43195</v>
      </c>
      <c r="D12355" s="14" t="s">
        <v>537</v>
      </c>
      <c r="E12355" s="1" t="s">
        <v>13</v>
      </c>
      <c r="F12355" s="1">
        <v>5070</v>
      </c>
      <c r="G12355" s="1" t="s">
        <v>697</v>
      </c>
      <c r="H12355" s="1" t="s">
        <v>698</v>
      </c>
      <c r="I12355" s="12">
        <v>44</v>
      </c>
      <c r="J12355" s="11">
        <v>7227</v>
      </c>
      <c r="K12355" s="36" t="s">
        <v>7986</v>
      </c>
      <c r="L12355" s="42" t="s">
        <v>794</v>
      </c>
    </row>
    <row r="12356" spans="1:12">
      <c r="A12356" s="36">
        <v>2018</v>
      </c>
      <c r="B12356" s="14" t="s">
        <v>3311</v>
      </c>
      <c r="C12356" s="9">
        <v>43198</v>
      </c>
      <c r="D12356" s="14" t="s">
        <v>537</v>
      </c>
      <c r="E12356" s="1" t="s">
        <v>13</v>
      </c>
      <c r="F12356" s="1">
        <v>5070</v>
      </c>
      <c r="G12356" s="1" t="s">
        <v>697</v>
      </c>
      <c r="H12356" s="1" t="s">
        <v>698</v>
      </c>
      <c r="I12356" s="12">
        <v>26</v>
      </c>
      <c r="J12356" s="11">
        <v>7231</v>
      </c>
      <c r="K12356" s="36" t="s">
        <v>9355</v>
      </c>
      <c r="L12356" s="42" t="s">
        <v>794</v>
      </c>
    </row>
    <row r="12357" spans="1:12">
      <c r="A12357" s="36">
        <v>2018</v>
      </c>
      <c r="B12357" s="14" t="s">
        <v>3311</v>
      </c>
      <c r="C12357" s="9">
        <v>43204</v>
      </c>
      <c r="D12357" s="14" t="s">
        <v>809</v>
      </c>
      <c r="E12357" s="1" t="s">
        <v>810</v>
      </c>
      <c r="F12357" s="1">
        <v>5723</v>
      </c>
      <c r="G12357" s="1" t="s">
        <v>697</v>
      </c>
      <c r="H12357" s="1" t="s">
        <v>698</v>
      </c>
      <c r="I12357" s="12">
        <v>35</v>
      </c>
      <c r="J12357" s="11">
        <v>7232</v>
      </c>
      <c r="K12357" s="36" t="s">
        <v>9352</v>
      </c>
      <c r="L12357" s="42" t="s">
        <v>794</v>
      </c>
    </row>
    <row r="12358" spans="1:12">
      <c r="A12358" s="36">
        <v>2018</v>
      </c>
      <c r="B12358" s="14" t="s">
        <v>3311</v>
      </c>
      <c r="C12358" s="9">
        <v>43205</v>
      </c>
      <c r="D12358" s="14" t="s">
        <v>537</v>
      </c>
      <c r="E12358" s="1" t="s">
        <v>308</v>
      </c>
      <c r="F12358" s="1">
        <v>4408</v>
      </c>
      <c r="G12358" s="1" t="s">
        <v>697</v>
      </c>
      <c r="H12358" s="1" t="s">
        <v>698</v>
      </c>
      <c r="I12358" s="12">
        <v>172</v>
      </c>
      <c r="J12358" s="11">
        <v>7233</v>
      </c>
      <c r="K12358" s="36" t="s">
        <v>4260</v>
      </c>
      <c r="L12358" s="42" t="s">
        <v>794</v>
      </c>
    </row>
    <row r="12359" spans="1:12">
      <c r="A12359" s="36">
        <v>2018</v>
      </c>
      <c r="B12359" s="14" t="s">
        <v>3311</v>
      </c>
      <c r="C12359" s="9">
        <v>43209</v>
      </c>
      <c r="D12359" s="14" t="s">
        <v>537</v>
      </c>
      <c r="E12359" s="1" t="s">
        <v>308</v>
      </c>
      <c r="F12359" s="1">
        <v>4423</v>
      </c>
      <c r="G12359" s="1" t="s">
        <v>697</v>
      </c>
      <c r="H12359" s="1" t="s">
        <v>698</v>
      </c>
      <c r="I12359" s="12">
        <v>102</v>
      </c>
      <c r="J12359" s="11">
        <v>7234</v>
      </c>
      <c r="K12359" s="36" t="s">
        <v>5459</v>
      </c>
      <c r="L12359" s="42" t="s">
        <v>794</v>
      </c>
    </row>
    <row r="12360" spans="1:12">
      <c r="A12360" s="36">
        <v>2018</v>
      </c>
      <c r="B12360" s="14" t="s">
        <v>3311</v>
      </c>
      <c r="C12360" s="9">
        <v>43216</v>
      </c>
      <c r="D12360" s="14" t="s">
        <v>537</v>
      </c>
      <c r="E12360" s="1" t="s">
        <v>13</v>
      </c>
      <c r="F12360" s="1">
        <v>5070</v>
      </c>
      <c r="G12360" s="1" t="s">
        <v>697</v>
      </c>
      <c r="H12360" s="1" t="s">
        <v>698</v>
      </c>
      <c r="I12360" s="12">
        <v>34</v>
      </c>
      <c r="J12360" s="11">
        <v>7236</v>
      </c>
      <c r="K12360" s="36" t="s">
        <v>9356</v>
      </c>
      <c r="L12360" s="42" t="s">
        <v>794</v>
      </c>
    </row>
    <row r="12361" spans="1:12">
      <c r="A12361" s="36">
        <v>2018</v>
      </c>
      <c r="B12361" s="14" t="s">
        <v>3311</v>
      </c>
      <c r="C12361" s="9">
        <v>43191</v>
      </c>
      <c r="D12361" s="14" t="s">
        <v>537</v>
      </c>
      <c r="E12361" s="1" t="s">
        <v>308</v>
      </c>
      <c r="F12361" s="1">
        <v>4423</v>
      </c>
      <c r="G12361" s="1" t="s">
        <v>137</v>
      </c>
      <c r="H12361" s="1" t="s">
        <v>795</v>
      </c>
      <c r="I12361" s="12">
        <v>158</v>
      </c>
      <c r="J12361" s="11">
        <v>9474</v>
      </c>
      <c r="K12361" s="36" t="s">
        <v>4260</v>
      </c>
      <c r="L12361" s="42" t="s">
        <v>794</v>
      </c>
    </row>
    <row r="12362" spans="1:12">
      <c r="A12362" s="36">
        <v>2018</v>
      </c>
      <c r="B12362" s="14" t="s">
        <v>3311</v>
      </c>
      <c r="C12362" s="9">
        <v>43191</v>
      </c>
      <c r="D12362" s="14" t="s">
        <v>537</v>
      </c>
      <c r="E12362" s="1" t="s">
        <v>308</v>
      </c>
      <c r="F12362" s="1">
        <v>4423</v>
      </c>
      <c r="G12362" s="1" t="s">
        <v>137</v>
      </c>
      <c r="H12362" s="1" t="s">
        <v>795</v>
      </c>
      <c r="I12362" s="12">
        <v>155</v>
      </c>
      <c r="J12362" s="11">
        <v>9475</v>
      </c>
      <c r="K12362" s="36" t="s">
        <v>4260</v>
      </c>
      <c r="L12362" s="42" t="s">
        <v>794</v>
      </c>
    </row>
    <row r="12363" spans="1:12">
      <c r="A12363" s="36">
        <v>2018</v>
      </c>
      <c r="B12363" s="14" t="s">
        <v>3311</v>
      </c>
      <c r="C12363" s="9">
        <v>43191</v>
      </c>
      <c r="D12363" s="14" t="s">
        <v>537</v>
      </c>
      <c r="E12363" s="1" t="s">
        <v>308</v>
      </c>
      <c r="F12363" s="1">
        <v>4423</v>
      </c>
      <c r="G12363" s="1" t="s">
        <v>137</v>
      </c>
      <c r="H12363" s="1" t="s">
        <v>795</v>
      </c>
      <c r="I12363" s="12">
        <v>142</v>
      </c>
      <c r="J12363" s="11">
        <v>9476</v>
      </c>
      <c r="K12363" s="36" t="s">
        <v>4260</v>
      </c>
      <c r="L12363" s="42" t="s">
        <v>794</v>
      </c>
    </row>
    <row r="12364" spans="1:12">
      <c r="A12364" s="36">
        <v>2018</v>
      </c>
      <c r="B12364" s="14" t="s">
        <v>3311</v>
      </c>
      <c r="C12364" s="9">
        <v>43194</v>
      </c>
      <c r="D12364" s="14" t="s">
        <v>537</v>
      </c>
      <c r="E12364" s="1" t="s">
        <v>13</v>
      </c>
      <c r="F12364" s="1">
        <v>5070</v>
      </c>
      <c r="G12364" s="1" t="s">
        <v>137</v>
      </c>
      <c r="H12364" s="1" t="s">
        <v>795</v>
      </c>
      <c r="I12364" s="12">
        <v>41</v>
      </c>
      <c r="J12364" s="11">
        <v>9482</v>
      </c>
      <c r="K12364" s="36" t="s">
        <v>7986</v>
      </c>
      <c r="L12364" s="42" t="s">
        <v>794</v>
      </c>
    </row>
    <row r="12365" spans="1:12">
      <c r="A12365" s="36">
        <v>2018</v>
      </c>
      <c r="B12365" s="14" t="s">
        <v>3311</v>
      </c>
      <c r="C12365" s="9">
        <v>43195</v>
      </c>
      <c r="D12365" s="14" t="s">
        <v>537</v>
      </c>
      <c r="E12365" s="1" t="s">
        <v>13</v>
      </c>
      <c r="F12365" s="1">
        <v>5070</v>
      </c>
      <c r="G12365" s="1" t="s">
        <v>137</v>
      </c>
      <c r="H12365" s="1" t="s">
        <v>795</v>
      </c>
      <c r="I12365" s="12">
        <v>52</v>
      </c>
      <c r="J12365" s="11">
        <v>9483</v>
      </c>
      <c r="K12365" s="36" t="s">
        <v>7986</v>
      </c>
      <c r="L12365" s="42" t="s">
        <v>794</v>
      </c>
    </row>
    <row r="12366" spans="1:12">
      <c r="A12366" s="36">
        <v>2018</v>
      </c>
      <c r="B12366" s="14" t="s">
        <v>3311</v>
      </c>
      <c r="C12366" s="9">
        <v>43195</v>
      </c>
      <c r="D12366" s="14" t="s">
        <v>809</v>
      </c>
      <c r="E12366" s="1" t="s">
        <v>810</v>
      </c>
      <c r="F12366" s="1">
        <v>5723</v>
      </c>
      <c r="G12366" s="1" t="s">
        <v>137</v>
      </c>
      <c r="H12366" s="1" t="s">
        <v>795</v>
      </c>
      <c r="I12366" s="12">
        <v>40</v>
      </c>
      <c r="J12366" s="11">
        <v>9484</v>
      </c>
      <c r="K12366" s="36" t="s">
        <v>811</v>
      </c>
      <c r="L12366" s="42" t="s">
        <v>794</v>
      </c>
    </row>
    <row r="12367" spans="1:12">
      <c r="A12367" s="36">
        <v>2018</v>
      </c>
      <c r="B12367" s="14" t="s">
        <v>3311</v>
      </c>
      <c r="C12367" s="9">
        <v>43195</v>
      </c>
      <c r="D12367" s="14" t="s">
        <v>537</v>
      </c>
      <c r="E12367" s="1" t="s">
        <v>13</v>
      </c>
      <c r="F12367" s="1">
        <v>5070</v>
      </c>
      <c r="G12367" s="1" t="s">
        <v>137</v>
      </c>
      <c r="H12367" s="1" t="s">
        <v>795</v>
      </c>
      <c r="I12367" s="12">
        <v>108</v>
      </c>
      <c r="J12367" s="11">
        <v>9486</v>
      </c>
      <c r="K12367" s="36" t="s">
        <v>7986</v>
      </c>
      <c r="L12367" s="42" t="s">
        <v>794</v>
      </c>
    </row>
    <row r="12368" spans="1:12">
      <c r="A12368" s="36">
        <v>2018</v>
      </c>
      <c r="B12368" s="14" t="s">
        <v>3311</v>
      </c>
      <c r="C12368" s="9">
        <v>43194</v>
      </c>
      <c r="D12368" s="14" t="s">
        <v>537</v>
      </c>
      <c r="E12368" s="1" t="s">
        <v>308</v>
      </c>
      <c r="F12368" s="1">
        <v>4423</v>
      </c>
      <c r="G12368" s="1" t="s">
        <v>137</v>
      </c>
      <c r="H12368" s="1" t="s">
        <v>795</v>
      </c>
      <c r="I12368" s="12">
        <v>90</v>
      </c>
      <c r="J12368" s="11">
        <v>9490</v>
      </c>
      <c r="K12368" s="36" t="s">
        <v>5184</v>
      </c>
      <c r="L12368" s="42" t="s">
        <v>794</v>
      </c>
    </row>
    <row r="12369" spans="1:12">
      <c r="A12369" s="36">
        <v>2018</v>
      </c>
      <c r="B12369" s="14" t="s">
        <v>3311</v>
      </c>
      <c r="C12369" s="9">
        <v>43197</v>
      </c>
      <c r="D12369" s="14" t="s">
        <v>537</v>
      </c>
      <c r="E12369" s="1" t="s">
        <v>308</v>
      </c>
      <c r="F12369" s="1">
        <v>4423</v>
      </c>
      <c r="G12369" s="1" t="s">
        <v>137</v>
      </c>
      <c r="H12369" s="1" t="s">
        <v>795</v>
      </c>
      <c r="I12369" s="12">
        <v>126</v>
      </c>
      <c r="J12369" s="11">
        <v>9492</v>
      </c>
      <c r="K12369" s="36" t="s">
        <v>5184</v>
      </c>
      <c r="L12369" s="42" t="s">
        <v>794</v>
      </c>
    </row>
    <row r="12370" spans="1:12">
      <c r="A12370" s="36">
        <v>2018</v>
      </c>
      <c r="B12370" s="14" t="s">
        <v>3311</v>
      </c>
      <c r="C12370" s="9">
        <v>43197</v>
      </c>
      <c r="D12370" s="14" t="s">
        <v>537</v>
      </c>
      <c r="E12370" s="1" t="s">
        <v>308</v>
      </c>
      <c r="F12370" s="1">
        <v>4423</v>
      </c>
      <c r="G12370" s="1" t="s">
        <v>137</v>
      </c>
      <c r="H12370" s="1" t="s">
        <v>795</v>
      </c>
      <c r="I12370" s="12">
        <v>147</v>
      </c>
      <c r="J12370" s="11">
        <v>9496</v>
      </c>
      <c r="K12370" s="36" t="s">
        <v>5184</v>
      </c>
      <c r="L12370" s="42" t="s">
        <v>794</v>
      </c>
    </row>
    <row r="12371" spans="1:12">
      <c r="A12371" s="36">
        <v>2018</v>
      </c>
      <c r="B12371" s="14" t="s">
        <v>3311</v>
      </c>
      <c r="C12371" s="9">
        <v>43198</v>
      </c>
      <c r="D12371" s="14" t="s">
        <v>537</v>
      </c>
      <c r="E12371" s="1" t="s">
        <v>308</v>
      </c>
      <c r="F12371" s="1">
        <v>4423</v>
      </c>
      <c r="G12371" s="1" t="s">
        <v>137</v>
      </c>
      <c r="H12371" s="1" t="s">
        <v>795</v>
      </c>
      <c r="I12371" s="12">
        <v>45</v>
      </c>
      <c r="J12371" s="11">
        <v>9499</v>
      </c>
      <c r="K12371" s="36" t="s">
        <v>5184</v>
      </c>
      <c r="L12371" s="42" t="s">
        <v>794</v>
      </c>
    </row>
    <row r="12372" spans="1:12">
      <c r="A12372" s="36">
        <v>2018</v>
      </c>
      <c r="B12372" s="14" t="s">
        <v>3311</v>
      </c>
      <c r="C12372" s="9">
        <v>43198</v>
      </c>
      <c r="D12372" s="14" t="s">
        <v>537</v>
      </c>
      <c r="E12372" s="1" t="s">
        <v>308</v>
      </c>
      <c r="F12372" s="1">
        <v>4423</v>
      </c>
      <c r="G12372" s="1" t="s">
        <v>137</v>
      </c>
      <c r="H12372" s="1" t="s">
        <v>795</v>
      </c>
      <c r="I12372" s="12">
        <v>142</v>
      </c>
      <c r="J12372" s="11">
        <v>9503</v>
      </c>
      <c r="K12372" s="36" t="s">
        <v>5184</v>
      </c>
      <c r="L12372" s="42" t="s">
        <v>794</v>
      </c>
    </row>
    <row r="12373" spans="1:12">
      <c r="A12373" s="36">
        <v>2018</v>
      </c>
      <c r="B12373" s="14" t="s">
        <v>3311</v>
      </c>
      <c r="C12373" s="9">
        <v>43198</v>
      </c>
      <c r="D12373" s="14" t="s">
        <v>537</v>
      </c>
      <c r="E12373" s="1" t="s">
        <v>308</v>
      </c>
      <c r="F12373" s="1">
        <v>4423</v>
      </c>
      <c r="G12373" s="1" t="s">
        <v>137</v>
      </c>
      <c r="H12373" s="1" t="s">
        <v>795</v>
      </c>
      <c r="I12373" s="12">
        <v>128</v>
      </c>
      <c r="J12373" s="11">
        <v>9507</v>
      </c>
      <c r="K12373" s="36" t="s">
        <v>5184</v>
      </c>
      <c r="L12373" s="42" t="s">
        <v>794</v>
      </c>
    </row>
    <row r="12374" spans="1:12">
      <c r="A12374" s="36">
        <v>2018</v>
      </c>
      <c r="B12374" s="14" t="s">
        <v>3311</v>
      </c>
      <c r="C12374" s="9">
        <v>43198</v>
      </c>
      <c r="D12374" s="14" t="s">
        <v>537</v>
      </c>
      <c r="E12374" s="1" t="s">
        <v>308</v>
      </c>
      <c r="F12374" s="1">
        <v>4423</v>
      </c>
      <c r="G12374" s="1" t="s">
        <v>137</v>
      </c>
      <c r="H12374" s="1" t="s">
        <v>795</v>
      </c>
      <c r="I12374" s="12">
        <v>121</v>
      </c>
      <c r="J12374" s="11">
        <v>9511</v>
      </c>
      <c r="K12374" s="36" t="s">
        <v>5184</v>
      </c>
      <c r="L12374" s="42" t="s">
        <v>794</v>
      </c>
    </row>
    <row r="12375" spans="1:12">
      <c r="A12375" s="36">
        <v>2018</v>
      </c>
      <c r="B12375" s="14" t="s">
        <v>3311</v>
      </c>
      <c r="C12375" s="9">
        <v>43198</v>
      </c>
      <c r="D12375" s="14" t="s">
        <v>537</v>
      </c>
      <c r="E12375" s="1" t="s">
        <v>13</v>
      </c>
      <c r="F12375" s="1">
        <v>5070</v>
      </c>
      <c r="G12375" s="1" t="s">
        <v>137</v>
      </c>
      <c r="H12375" s="1" t="s">
        <v>795</v>
      </c>
      <c r="I12375" s="12">
        <v>24</v>
      </c>
      <c r="J12375" s="11">
        <v>9513</v>
      </c>
      <c r="K12375" s="36" t="s">
        <v>9355</v>
      </c>
      <c r="L12375" s="42" t="s">
        <v>794</v>
      </c>
    </row>
    <row r="12376" spans="1:12">
      <c r="A12376" s="36">
        <v>2018</v>
      </c>
      <c r="B12376" s="14" t="s">
        <v>3311</v>
      </c>
      <c r="C12376" s="9">
        <v>43199</v>
      </c>
      <c r="D12376" s="14" t="s">
        <v>809</v>
      </c>
      <c r="E12376" s="1" t="s">
        <v>810</v>
      </c>
      <c r="F12376" s="1">
        <v>5723</v>
      </c>
      <c r="G12376" s="1" t="s">
        <v>137</v>
      </c>
      <c r="H12376" s="1" t="s">
        <v>795</v>
      </c>
      <c r="I12376" s="12">
        <v>35</v>
      </c>
      <c r="J12376" s="11">
        <v>9519</v>
      </c>
      <c r="K12376" s="36" t="s">
        <v>811</v>
      </c>
      <c r="L12376" s="42" t="s">
        <v>794</v>
      </c>
    </row>
    <row r="12377" spans="1:12">
      <c r="A12377" s="36">
        <v>2018</v>
      </c>
      <c r="B12377" s="14" t="s">
        <v>3311</v>
      </c>
      <c r="C12377" s="9">
        <v>43200</v>
      </c>
      <c r="D12377" s="14" t="s">
        <v>537</v>
      </c>
      <c r="E12377" s="1" t="s">
        <v>308</v>
      </c>
      <c r="F12377" s="1">
        <v>4423</v>
      </c>
      <c r="G12377" s="1" t="s">
        <v>137</v>
      </c>
      <c r="H12377" s="1" t="s">
        <v>795</v>
      </c>
      <c r="I12377" s="12">
        <v>113</v>
      </c>
      <c r="J12377" s="11">
        <v>9520</v>
      </c>
      <c r="K12377" s="36" t="s">
        <v>5184</v>
      </c>
      <c r="L12377" s="42" t="s">
        <v>794</v>
      </c>
    </row>
    <row r="12378" spans="1:12">
      <c r="A12378" s="36">
        <v>2018</v>
      </c>
      <c r="B12378" s="14" t="s">
        <v>3311</v>
      </c>
      <c r="C12378" s="9">
        <v>43202</v>
      </c>
      <c r="D12378" s="14" t="s">
        <v>537</v>
      </c>
      <c r="E12378" s="1" t="s">
        <v>13</v>
      </c>
      <c r="F12378" s="1">
        <v>5070</v>
      </c>
      <c r="G12378" s="1" t="s">
        <v>137</v>
      </c>
      <c r="H12378" s="1" t="s">
        <v>795</v>
      </c>
      <c r="I12378" s="12">
        <v>44</v>
      </c>
      <c r="J12378" s="11">
        <v>9521</v>
      </c>
      <c r="K12378" s="36" t="s">
        <v>7986</v>
      </c>
      <c r="L12378" s="42" t="s">
        <v>794</v>
      </c>
    </row>
    <row r="12379" spans="1:12">
      <c r="A12379" s="36">
        <v>2018</v>
      </c>
      <c r="B12379" s="14" t="s">
        <v>3311</v>
      </c>
      <c r="C12379" s="9">
        <v>43202</v>
      </c>
      <c r="D12379" s="14" t="s">
        <v>537</v>
      </c>
      <c r="E12379" s="1" t="s">
        <v>308</v>
      </c>
      <c r="F12379" s="1">
        <v>4423</v>
      </c>
      <c r="G12379" s="1" t="s">
        <v>137</v>
      </c>
      <c r="H12379" s="1" t="s">
        <v>795</v>
      </c>
      <c r="I12379" s="12">
        <v>36</v>
      </c>
      <c r="J12379" s="11">
        <v>9523</v>
      </c>
      <c r="K12379" s="36" t="s">
        <v>5184</v>
      </c>
      <c r="L12379" s="42" t="s">
        <v>794</v>
      </c>
    </row>
    <row r="12380" spans="1:12">
      <c r="A12380" s="36">
        <v>2018</v>
      </c>
      <c r="B12380" s="14" t="s">
        <v>3311</v>
      </c>
      <c r="C12380" s="9">
        <v>43202</v>
      </c>
      <c r="D12380" s="14" t="s">
        <v>537</v>
      </c>
      <c r="E12380" s="1" t="s">
        <v>308</v>
      </c>
      <c r="F12380" s="1">
        <v>4423</v>
      </c>
      <c r="G12380" s="1" t="s">
        <v>137</v>
      </c>
      <c r="H12380" s="1" t="s">
        <v>795</v>
      </c>
      <c r="I12380" s="12">
        <v>122</v>
      </c>
      <c r="J12380" s="11">
        <v>9525</v>
      </c>
      <c r="K12380" s="36" t="s">
        <v>5184</v>
      </c>
      <c r="L12380" s="42" t="s">
        <v>794</v>
      </c>
    </row>
    <row r="12381" spans="1:12">
      <c r="A12381" s="36">
        <v>2018</v>
      </c>
      <c r="B12381" s="14" t="s">
        <v>3311</v>
      </c>
      <c r="C12381" s="9">
        <v>43202</v>
      </c>
      <c r="D12381" s="14" t="s">
        <v>537</v>
      </c>
      <c r="E12381" s="1" t="s">
        <v>308</v>
      </c>
      <c r="F12381" s="1">
        <v>4408</v>
      </c>
      <c r="G12381" s="1" t="s">
        <v>137</v>
      </c>
      <c r="H12381" s="1" t="s">
        <v>795</v>
      </c>
      <c r="I12381" s="12">
        <v>154</v>
      </c>
      <c r="J12381" s="11">
        <v>9527</v>
      </c>
      <c r="K12381" s="36" t="s">
        <v>4260</v>
      </c>
      <c r="L12381" s="42" t="s">
        <v>794</v>
      </c>
    </row>
    <row r="12382" spans="1:12">
      <c r="A12382" s="36">
        <v>2018</v>
      </c>
      <c r="B12382" s="14" t="s">
        <v>3311</v>
      </c>
      <c r="C12382" s="9">
        <v>43203</v>
      </c>
      <c r="D12382" s="14" t="s">
        <v>537</v>
      </c>
      <c r="E12382" s="1" t="s">
        <v>308</v>
      </c>
      <c r="F12382" s="1">
        <v>4408</v>
      </c>
      <c r="G12382" s="1" t="s">
        <v>137</v>
      </c>
      <c r="H12382" s="1" t="s">
        <v>795</v>
      </c>
      <c r="I12382" s="12">
        <v>147</v>
      </c>
      <c r="J12382" s="11">
        <v>9529</v>
      </c>
      <c r="K12382" s="36" t="s">
        <v>4260</v>
      </c>
      <c r="L12382" s="42" t="s">
        <v>794</v>
      </c>
    </row>
    <row r="12383" spans="1:12">
      <c r="A12383" s="36">
        <v>2018</v>
      </c>
      <c r="B12383" s="14" t="s">
        <v>3311</v>
      </c>
      <c r="C12383" s="9">
        <v>43204</v>
      </c>
      <c r="D12383" s="14" t="s">
        <v>537</v>
      </c>
      <c r="E12383" s="1" t="s">
        <v>308</v>
      </c>
      <c r="F12383" s="1">
        <v>4408</v>
      </c>
      <c r="G12383" s="1" t="s">
        <v>137</v>
      </c>
      <c r="H12383" s="1" t="s">
        <v>795</v>
      </c>
      <c r="I12383" s="12">
        <v>155</v>
      </c>
      <c r="J12383" s="11">
        <v>9532</v>
      </c>
      <c r="K12383" s="36" t="s">
        <v>4260</v>
      </c>
      <c r="L12383" s="42" t="s">
        <v>794</v>
      </c>
    </row>
    <row r="12384" spans="1:12">
      <c r="A12384" s="36">
        <v>2018</v>
      </c>
      <c r="B12384" s="14" t="s">
        <v>3311</v>
      </c>
      <c r="C12384" s="9">
        <v>43210</v>
      </c>
      <c r="D12384" s="14" t="s">
        <v>537</v>
      </c>
      <c r="E12384" s="1" t="s">
        <v>308</v>
      </c>
      <c r="F12384" s="1">
        <v>4408</v>
      </c>
      <c r="G12384" s="1" t="s">
        <v>137</v>
      </c>
      <c r="H12384" s="1" t="s">
        <v>795</v>
      </c>
      <c r="I12384" s="12">
        <v>124</v>
      </c>
      <c r="J12384" s="11">
        <v>9545</v>
      </c>
      <c r="K12384" s="36" t="s">
        <v>1945</v>
      </c>
      <c r="L12384" s="42" t="s">
        <v>794</v>
      </c>
    </row>
    <row r="12385" spans="1:12">
      <c r="A12385" s="36">
        <v>2018</v>
      </c>
      <c r="B12385" s="14" t="s">
        <v>3311</v>
      </c>
      <c r="C12385" s="9">
        <v>43210</v>
      </c>
      <c r="D12385" s="14" t="s">
        <v>537</v>
      </c>
      <c r="E12385" s="1" t="s">
        <v>308</v>
      </c>
      <c r="F12385" s="1">
        <v>4423</v>
      </c>
      <c r="G12385" s="1" t="s">
        <v>137</v>
      </c>
      <c r="H12385" s="1" t="s">
        <v>795</v>
      </c>
      <c r="I12385" s="12">
        <v>131</v>
      </c>
      <c r="J12385" s="11">
        <v>9546</v>
      </c>
      <c r="K12385" s="36" t="s">
        <v>5459</v>
      </c>
      <c r="L12385" s="42" t="s">
        <v>794</v>
      </c>
    </row>
    <row r="12386" spans="1:12">
      <c r="A12386" s="36">
        <v>2018</v>
      </c>
      <c r="B12386" s="14" t="s">
        <v>3311</v>
      </c>
      <c r="C12386" s="9">
        <v>43210</v>
      </c>
      <c r="D12386" s="14" t="s">
        <v>537</v>
      </c>
      <c r="E12386" s="1" t="s">
        <v>308</v>
      </c>
      <c r="F12386" s="1">
        <v>4423</v>
      </c>
      <c r="G12386" s="1" t="s">
        <v>137</v>
      </c>
      <c r="H12386" s="1" t="s">
        <v>795</v>
      </c>
      <c r="I12386" s="12">
        <v>101</v>
      </c>
      <c r="J12386" s="11">
        <v>9548</v>
      </c>
      <c r="K12386" s="36" t="s">
        <v>5459</v>
      </c>
      <c r="L12386" s="42" t="s">
        <v>794</v>
      </c>
    </row>
    <row r="12387" spans="1:12">
      <c r="A12387" s="36">
        <v>2018</v>
      </c>
      <c r="B12387" s="14" t="s">
        <v>3311</v>
      </c>
      <c r="C12387" s="9">
        <v>43210</v>
      </c>
      <c r="D12387" s="14" t="s">
        <v>537</v>
      </c>
      <c r="E12387" s="1" t="s">
        <v>308</v>
      </c>
      <c r="F12387" s="1">
        <v>4423</v>
      </c>
      <c r="G12387" s="1" t="s">
        <v>137</v>
      </c>
      <c r="H12387" s="1" t="s">
        <v>795</v>
      </c>
      <c r="I12387" s="12">
        <v>143</v>
      </c>
      <c r="J12387" s="11">
        <v>9549</v>
      </c>
      <c r="K12387" s="36" t="s">
        <v>5459</v>
      </c>
      <c r="L12387" s="42" t="s">
        <v>794</v>
      </c>
    </row>
    <row r="12388" spans="1:12">
      <c r="A12388" s="36">
        <v>2018</v>
      </c>
      <c r="B12388" s="14" t="s">
        <v>3311</v>
      </c>
      <c r="C12388" s="9">
        <v>43210</v>
      </c>
      <c r="D12388" s="14" t="s">
        <v>537</v>
      </c>
      <c r="E12388" s="1" t="s">
        <v>308</v>
      </c>
      <c r="F12388" s="1">
        <v>4423</v>
      </c>
      <c r="G12388" s="1" t="s">
        <v>137</v>
      </c>
      <c r="H12388" s="1" t="s">
        <v>795</v>
      </c>
      <c r="I12388" s="12">
        <v>129</v>
      </c>
      <c r="J12388" s="11">
        <v>9550</v>
      </c>
      <c r="K12388" s="36" t="s">
        <v>5459</v>
      </c>
      <c r="L12388" s="42" t="s">
        <v>794</v>
      </c>
    </row>
    <row r="12389" spans="1:12">
      <c r="A12389" s="36">
        <v>2018</v>
      </c>
      <c r="B12389" s="14" t="s">
        <v>3311</v>
      </c>
      <c r="C12389" s="9">
        <v>43196</v>
      </c>
      <c r="D12389" s="14" t="s">
        <v>537</v>
      </c>
      <c r="E12389" s="1" t="s">
        <v>13</v>
      </c>
      <c r="F12389" s="1">
        <v>5070</v>
      </c>
      <c r="G12389" s="1" t="s">
        <v>697</v>
      </c>
      <c r="H12389" s="1" t="s">
        <v>698</v>
      </c>
      <c r="I12389" s="12">
        <v>60</v>
      </c>
      <c r="J12389" s="11" t="s">
        <v>9357</v>
      </c>
      <c r="K12389" s="36" t="s">
        <v>9355</v>
      </c>
      <c r="L12389" s="42" t="s">
        <v>794</v>
      </c>
    </row>
    <row r="12390" spans="1:12">
      <c r="A12390" s="36">
        <v>2018</v>
      </c>
      <c r="B12390" s="35" t="s">
        <v>3311</v>
      </c>
      <c r="C12390" s="21">
        <v>43214</v>
      </c>
      <c r="D12390" s="14" t="s">
        <v>537</v>
      </c>
      <c r="E12390" s="1" t="s">
        <v>308</v>
      </c>
      <c r="F12390" s="6">
        <v>4521</v>
      </c>
      <c r="G12390" s="1" t="s">
        <v>137</v>
      </c>
      <c r="H12390" s="1" t="s">
        <v>138</v>
      </c>
      <c r="I12390" s="15">
        <v>11.2</v>
      </c>
      <c r="J12390" s="32">
        <v>1913</v>
      </c>
      <c r="K12390" s="39" t="s">
        <v>9358</v>
      </c>
      <c r="L12390" s="50" t="s">
        <v>310</v>
      </c>
    </row>
    <row r="12391" spans="1:12">
      <c r="A12391" s="36">
        <v>2018</v>
      </c>
      <c r="B12391" s="14" t="s">
        <v>3794</v>
      </c>
      <c r="C12391" s="9">
        <v>43237</v>
      </c>
      <c r="D12391" s="14" t="s">
        <v>537</v>
      </c>
      <c r="E12391" s="1" t="s">
        <v>13</v>
      </c>
      <c r="F12391" s="1">
        <v>5067</v>
      </c>
      <c r="G12391" s="1" t="s">
        <v>1050</v>
      </c>
      <c r="H12391" s="11" t="s">
        <v>396</v>
      </c>
      <c r="I12391" s="12">
        <v>30.1</v>
      </c>
      <c r="J12391" s="11">
        <v>26364</v>
      </c>
      <c r="K12391" s="36" t="s">
        <v>9359</v>
      </c>
      <c r="L12391" s="42" t="s">
        <v>333</v>
      </c>
    </row>
    <row r="12392" spans="1:12">
      <c r="A12392" s="36">
        <v>2018</v>
      </c>
      <c r="B12392" s="14" t="s">
        <v>3794</v>
      </c>
      <c r="C12392" s="9">
        <v>43238</v>
      </c>
      <c r="D12392" s="14" t="s">
        <v>537</v>
      </c>
      <c r="E12392" s="1" t="s">
        <v>13</v>
      </c>
      <c r="F12392" s="1">
        <v>5067</v>
      </c>
      <c r="G12392" s="1" t="s">
        <v>1050</v>
      </c>
      <c r="H12392" s="11" t="s">
        <v>396</v>
      </c>
      <c r="I12392" s="12">
        <v>36.200000000000003</v>
      </c>
      <c r="J12392" s="11">
        <v>26369</v>
      </c>
      <c r="K12392" s="36" t="s">
        <v>9359</v>
      </c>
      <c r="L12392" s="42" t="s">
        <v>333</v>
      </c>
    </row>
    <row r="12393" spans="1:12">
      <c r="A12393" s="36">
        <v>2018</v>
      </c>
      <c r="B12393" s="14" t="s">
        <v>3794</v>
      </c>
      <c r="C12393" s="9">
        <v>43242</v>
      </c>
      <c r="D12393" s="14" t="s">
        <v>537</v>
      </c>
      <c r="E12393" s="1" t="s">
        <v>13</v>
      </c>
      <c r="F12393" s="1">
        <v>5067</v>
      </c>
      <c r="G12393" s="1" t="s">
        <v>1050</v>
      </c>
      <c r="H12393" s="11" t="s">
        <v>396</v>
      </c>
      <c r="I12393" s="12">
        <v>90.2</v>
      </c>
      <c r="J12393" s="11">
        <v>26402</v>
      </c>
      <c r="K12393" s="36" t="s">
        <v>9360</v>
      </c>
      <c r="L12393" s="42" t="s">
        <v>333</v>
      </c>
    </row>
    <row r="12394" spans="1:12">
      <c r="A12394" s="36">
        <v>2018</v>
      </c>
      <c r="B12394" s="14" t="s">
        <v>3794</v>
      </c>
      <c r="C12394" s="9">
        <v>43247</v>
      </c>
      <c r="D12394" s="14" t="s">
        <v>537</v>
      </c>
      <c r="E12394" s="1" t="s">
        <v>13</v>
      </c>
      <c r="F12394" s="1">
        <v>5067</v>
      </c>
      <c r="G12394" s="1" t="s">
        <v>37</v>
      </c>
      <c r="H12394" s="1" t="s">
        <v>1482</v>
      </c>
      <c r="I12394" s="12">
        <v>117</v>
      </c>
      <c r="J12394" s="11" t="s">
        <v>9361</v>
      </c>
      <c r="K12394" s="36" t="s">
        <v>9362</v>
      </c>
      <c r="L12394" s="42" t="s">
        <v>333</v>
      </c>
    </row>
    <row r="12395" spans="1:12">
      <c r="A12395" s="36">
        <v>2018</v>
      </c>
      <c r="B12395" s="14" t="s">
        <v>3794</v>
      </c>
      <c r="C12395" s="9">
        <v>43249</v>
      </c>
      <c r="D12395" s="14" t="s">
        <v>537</v>
      </c>
      <c r="E12395" s="1" t="s">
        <v>13</v>
      </c>
      <c r="F12395" s="1">
        <v>5067</v>
      </c>
      <c r="G12395" s="1" t="s">
        <v>37</v>
      </c>
      <c r="H12395" s="1" t="s">
        <v>143</v>
      </c>
      <c r="I12395" s="12">
        <v>104</v>
      </c>
      <c r="J12395" s="11" t="s">
        <v>9363</v>
      </c>
      <c r="K12395" s="36" t="s">
        <v>9362</v>
      </c>
      <c r="L12395" s="42" t="s">
        <v>333</v>
      </c>
    </row>
    <row r="12396" spans="1:12">
      <c r="A12396" s="36">
        <v>2018</v>
      </c>
      <c r="B12396" s="14" t="s">
        <v>3794</v>
      </c>
      <c r="C12396" s="9">
        <v>43248</v>
      </c>
      <c r="D12396" s="14" t="s">
        <v>537</v>
      </c>
      <c r="E12396" s="1" t="s">
        <v>13</v>
      </c>
      <c r="F12396" s="1">
        <v>5067</v>
      </c>
      <c r="G12396" s="1" t="s">
        <v>37</v>
      </c>
      <c r="H12396" s="1" t="s">
        <v>143</v>
      </c>
      <c r="I12396" s="12">
        <v>33</v>
      </c>
      <c r="J12396" s="11" t="s">
        <v>9364</v>
      </c>
      <c r="K12396" s="36" t="s">
        <v>9362</v>
      </c>
      <c r="L12396" s="42" t="s">
        <v>333</v>
      </c>
    </row>
    <row r="12397" spans="1:12">
      <c r="A12397" s="36">
        <v>2018</v>
      </c>
      <c r="B12397" s="14" t="s">
        <v>3794</v>
      </c>
      <c r="C12397" s="9">
        <v>43247</v>
      </c>
      <c r="D12397" s="14" t="s">
        <v>537</v>
      </c>
      <c r="E12397" s="1" t="s">
        <v>13</v>
      </c>
      <c r="F12397" s="1">
        <v>5067</v>
      </c>
      <c r="G12397" s="1" t="s">
        <v>37</v>
      </c>
      <c r="H12397" s="1" t="s">
        <v>143</v>
      </c>
      <c r="I12397" s="12">
        <v>34</v>
      </c>
      <c r="J12397" s="11" t="s">
        <v>9365</v>
      </c>
      <c r="K12397" s="36" t="s">
        <v>9362</v>
      </c>
      <c r="L12397" s="42" t="s">
        <v>333</v>
      </c>
    </row>
    <row r="12398" spans="1:12">
      <c r="A12398" s="36">
        <v>2018</v>
      </c>
      <c r="B12398" s="14" t="s">
        <v>3794</v>
      </c>
      <c r="C12398" s="9">
        <v>43231</v>
      </c>
      <c r="D12398" s="14" t="s">
        <v>537</v>
      </c>
      <c r="E12398" s="1" t="s">
        <v>13</v>
      </c>
      <c r="F12398" s="1">
        <v>5067</v>
      </c>
      <c r="G12398" s="1" t="s">
        <v>37</v>
      </c>
      <c r="H12398" s="1" t="s">
        <v>143</v>
      </c>
      <c r="I12398" s="12">
        <v>97</v>
      </c>
      <c r="J12398" s="11" t="s">
        <v>9366</v>
      </c>
      <c r="K12398" s="36" t="s">
        <v>9360</v>
      </c>
      <c r="L12398" s="42" t="s">
        <v>333</v>
      </c>
    </row>
    <row r="12399" spans="1:12">
      <c r="A12399" s="36">
        <v>2018</v>
      </c>
      <c r="B12399" s="14" t="s">
        <v>3794</v>
      </c>
      <c r="C12399" s="9">
        <v>43230</v>
      </c>
      <c r="D12399" s="14" t="s">
        <v>537</v>
      </c>
      <c r="E12399" s="1" t="s">
        <v>13</v>
      </c>
      <c r="F12399" s="1">
        <v>5067</v>
      </c>
      <c r="G12399" s="1" t="s">
        <v>37</v>
      </c>
      <c r="H12399" s="1" t="s">
        <v>143</v>
      </c>
      <c r="I12399" s="12">
        <v>74</v>
      </c>
      <c r="J12399" s="11" t="s">
        <v>9367</v>
      </c>
      <c r="K12399" s="36" t="s">
        <v>9360</v>
      </c>
      <c r="L12399" s="42" t="s">
        <v>333</v>
      </c>
    </row>
    <row r="12400" spans="1:12">
      <c r="A12400" s="36">
        <v>2018</v>
      </c>
      <c r="B12400" s="14" t="s">
        <v>3794</v>
      </c>
      <c r="C12400" s="9">
        <v>43229</v>
      </c>
      <c r="D12400" s="14" t="s">
        <v>537</v>
      </c>
      <c r="E12400" s="1" t="s">
        <v>13</v>
      </c>
      <c r="F12400" s="1">
        <v>5067</v>
      </c>
      <c r="G12400" s="1" t="s">
        <v>37</v>
      </c>
      <c r="H12400" s="1" t="s">
        <v>143</v>
      </c>
      <c r="I12400" s="12">
        <v>60</v>
      </c>
      <c r="J12400" s="11" t="s">
        <v>9368</v>
      </c>
      <c r="K12400" s="36" t="s">
        <v>9360</v>
      </c>
      <c r="L12400" s="42" t="s">
        <v>333</v>
      </c>
    </row>
    <row r="12401" spans="1:12">
      <c r="A12401" s="36">
        <v>2018</v>
      </c>
      <c r="B12401" s="14" t="s">
        <v>3794</v>
      </c>
      <c r="C12401" s="9">
        <v>43229</v>
      </c>
      <c r="D12401" s="14" t="s">
        <v>537</v>
      </c>
      <c r="E12401" s="1" t="s">
        <v>13</v>
      </c>
      <c r="F12401" s="1">
        <v>5067</v>
      </c>
      <c r="G12401" s="1" t="s">
        <v>37</v>
      </c>
      <c r="H12401" s="1" t="s">
        <v>143</v>
      </c>
      <c r="I12401" s="12">
        <v>82</v>
      </c>
      <c r="J12401" s="11" t="s">
        <v>9369</v>
      </c>
      <c r="K12401" s="36" t="s">
        <v>9360</v>
      </c>
      <c r="L12401" s="42" t="s">
        <v>333</v>
      </c>
    </row>
    <row r="12402" spans="1:12">
      <c r="A12402" s="36">
        <v>2018</v>
      </c>
      <c r="B12402" s="14" t="s">
        <v>3794</v>
      </c>
      <c r="C12402" s="9">
        <v>43224</v>
      </c>
      <c r="D12402" s="14" t="s">
        <v>537</v>
      </c>
      <c r="E12402" s="1" t="s">
        <v>13</v>
      </c>
      <c r="F12402" s="1">
        <v>5067</v>
      </c>
      <c r="G12402" s="1" t="s">
        <v>37</v>
      </c>
      <c r="H12402" s="1" t="s">
        <v>143</v>
      </c>
      <c r="I12402" s="12">
        <v>115</v>
      </c>
      <c r="J12402" s="11" t="s">
        <v>9370</v>
      </c>
      <c r="K12402" s="36" t="s">
        <v>9371</v>
      </c>
      <c r="L12402" s="42" t="s">
        <v>333</v>
      </c>
    </row>
    <row r="12403" spans="1:12">
      <c r="A12403" s="36">
        <v>2018</v>
      </c>
      <c r="B12403" s="14" t="s">
        <v>3794</v>
      </c>
      <c r="C12403" s="9">
        <v>43244</v>
      </c>
      <c r="D12403" s="14" t="s">
        <v>537</v>
      </c>
      <c r="E12403" s="1" t="s">
        <v>13</v>
      </c>
      <c r="F12403" s="1">
        <v>5067</v>
      </c>
      <c r="G12403" s="1" t="s">
        <v>37</v>
      </c>
      <c r="H12403" s="1" t="s">
        <v>143</v>
      </c>
      <c r="I12403" s="12">
        <v>116</v>
      </c>
      <c r="J12403" s="11" t="s">
        <v>9372</v>
      </c>
      <c r="K12403" s="36" t="s">
        <v>9360</v>
      </c>
      <c r="L12403" s="42" t="s">
        <v>333</v>
      </c>
    </row>
    <row r="12404" spans="1:12">
      <c r="A12404" s="36">
        <v>2018</v>
      </c>
      <c r="B12404" s="14" t="s">
        <v>3794</v>
      </c>
      <c r="C12404" s="9">
        <v>43244</v>
      </c>
      <c r="D12404" s="14" t="s">
        <v>537</v>
      </c>
      <c r="E12404" s="1" t="s">
        <v>13</v>
      </c>
      <c r="F12404" s="1">
        <v>5067</v>
      </c>
      <c r="G12404" s="1" t="s">
        <v>37</v>
      </c>
      <c r="H12404" s="1" t="s">
        <v>143</v>
      </c>
      <c r="I12404" s="12">
        <v>78</v>
      </c>
      <c r="J12404" s="11" t="s">
        <v>9373</v>
      </c>
      <c r="K12404" s="36" t="s">
        <v>9360</v>
      </c>
      <c r="L12404" s="42" t="s">
        <v>333</v>
      </c>
    </row>
    <row r="12405" spans="1:12">
      <c r="A12405" s="36">
        <v>2018</v>
      </c>
      <c r="B12405" s="14" t="s">
        <v>3794</v>
      </c>
      <c r="C12405" s="9">
        <v>43242</v>
      </c>
      <c r="D12405" s="14" t="s">
        <v>537</v>
      </c>
      <c r="E12405" s="1" t="s">
        <v>13</v>
      </c>
      <c r="F12405" s="1">
        <v>5067</v>
      </c>
      <c r="G12405" s="1" t="s">
        <v>37</v>
      </c>
      <c r="H12405" s="1" t="s">
        <v>143</v>
      </c>
      <c r="I12405" s="12">
        <v>46</v>
      </c>
      <c r="J12405" s="11" t="s">
        <v>9374</v>
      </c>
      <c r="K12405" s="36" t="s">
        <v>9360</v>
      </c>
      <c r="L12405" s="42" t="s">
        <v>333</v>
      </c>
    </row>
    <row r="12406" spans="1:12">
      <c r="A12406" s="36">
        <v>2018</v>
      </c>
      <c r="B12406" s="14" t="s">
        <v>3794</v>
      </c>
      <c r="C12406" s="9">
        <v>43222</v>
      </c>
      <c r="D12406" s="14" t="s">
        <v>537</v>
      </c>
      <c r="E12406" s="1" t="s">
        <v>13</v>
      </c>
      <c r="F12406" s="1">
        <v>5067</v>
      </c>
      <c r="G12406" s="1" t="s">
        <v>37</v>
      </c>
      <c r="H12406" s="1" t="s">
        <v>143</v>
      </c>
      <c r="I12406" s="12">
        <v>115</v>
      </c>
      <c r="J12406" s="11" t="s">
        <v>9375</v>
      </c>
      <c r="K12406" s="36" t="s">
        <v>9371</v>
      </c>
      <c r="L12406" s="42" t="s">
        <v>333</v>
      </c>
    </row>
    <row r="12407" spans="1:12">
      <c r="A12407" s="36">
        <v>2018</v>
      </c>
      <c r="B12407" s="14" t="s">
        <v>3794</v>
      </c>
      <c r="C12407" s="9">
        <v>43222</v>
      </c>
      <c r="D12407" s="14" t="s">
        <v>537</v>
      </c>
      <c r="E12407" s="1" t="s">
        <v>13</v>
      </c>
      <c r="F12407" s="1">
        <v>5067</v>
      </c>
      <c r="G12407" s="1" t="s">
        <v>37</v>
      </c>
      <c r="H12407" s="1" t="s">
        <v>143</v>
      </c>
      <c r="I12407" s="12">
        <v>70</v>
      </c>
      <c r="J12407" s="11" t="s">
        <v>9376</v>
      </c>
      <c r="K12407" s="36" t="s">
        <v>9371</v>
      </c>
      <c r="L12407" s="42" t="s">
        <v>333</v>
      </c>
    </row>
    <row r="12408" spans="1:12">
      <c r="A12408" s="36">
        <v>2018</v>
      </c>
      <c r="B12408" s="14" t="s">
        <v>3794</v>
      </c>
      <c r="C12408" s="9">
        <v>43238</v>
      </c>
      <c r="D12408" s="14" t="s">
        <v>537</v>
      </c>
      <c r="E12408" s="1" t="s">
        <v>13</v>
      </c>
      <c r="F12408" s="1">
        <v>5067</v>
      </c>
      <c r="G12408" s="1" t="s">
        <v>37</v>
      </c>
      <c r="H12408" s="1" t="s">
        <v>1482</v>
      </c>
      <c r="I12408" s="12">
        <v>46</v>
      </c>
      <c r="J12408" s="11" t="s">
        <v>9377</v>
      </c>
      <c r="K12408" s="36" t="s">
        <v>9359</v>
      </c>
      <c r="L12408" s="42" t="s">
        <v>333</v>
      </c>
    </row>
    <row r="12409" spans="1:12">
      <c r="A12409" s="36">
        <v>2018</v>
      </c>
      <c r="B12409" s="14" t="s">
        <v>3794</v>
      </c>
      <c r="C12409" s="9">
        <v>43238</v>
      </c>
      <c r="D12409" s="14" t="s">
        <v>537</v>
      </c>
      <c r="E12409" s="1" t="s">
        <v>13</v>
      </c>
      <c r="F12409" s="1">
        <v>5067</v>
      </c>
      <c r="G12409" s="1" t="s">
        <v>37</v>
      </c>
      <c r="H12409" s="1" t="s">
        <v>143</v>
      </c>
      <c r="I12409" s="12">
        <v>58</v>
      </c>
      <c r="J12409" s="11" t="s">
        <v>9378</v>
      </c>
      <c r="K12409" s="36" t="s">
        <v>9359</v>
      </c>
      <c r="L12409" s="42" t="s">
        <v>333</v>
      </c>
    </row>
    <row r="12410" spans="1:12">
      <c r="A12410" s="36">
        <v>2018</v>
      </c>
      <c r="B12410" s="14" t="s">
        <v>3794</v>
      </c>
      <c r="C12410" s="9">
        <v>43237</v>
      </c>
      <c r="D12410" s="14" t="s">
        <v>537</v>
      </c>
      <c r="E12410" s="1" t="s">
        <v>13</v>
      </c>
      <c r="F12410" s="1">
        <v>5067</v>
      </c>
      <c r="G12410" s="1" t="s">
        <v>37</v>
      </c>
      <c r="H12410" s="1" t="s">
        <v>1482</v>
      </c>
      <c r="I12410" s="12">
        <v>50</v>
      </c>
      <c r="J12410" s="11" t="s">
        <v>9379</v>
      </c>
      <c r="K12410" s="36" t="s">
        <v>9359</v>
      </c>
      <c r="L12410" s="42" t="s">
        <v>333</v>
      </c>
    </row>
    <row r="12411" spans="1:12">
      <c r="A12411" s="36">
        <v>2018</v>
      </c>
      <c r="B12411" s="14" t="s">
        <v>3794</v>
      </c>
      <c r="C12411" s="9">
        <v>43232</v>
      </c>
      <c r="D12411" s="14" t="s">
        <v>537</v>
      </c>
      <c r="E12411" s="1" t="s">
        <v>13</v>
      </c>
      <c r="F12411" s="1">
        <v>5067</v>
      </c>
      <c r="G12411" s="1" t="s">
        <v>37</v>
      </c>
      <c r="H12411" s="1" t="s">
        <v>1482</v>
      </c>
      <c r="I12411" s="12">
        <v>60</v>
      </c>
      <c r="J12411" s="11" t="s">
        <v>9380</v>
      </c>
      <c r="K12411" s="36" t="s">
        <v>9360</v>
      </c>
      <c r="L12411" s="42" t="s">
        <v>333</v>
      </c>
    </row>
    <row r="12412" spans="1:12">
      <c r="A12412" s="36">
        <v>2018</v>
      </c>
      <c r="B12412" s="14" t="s">
        <v>3794</v>
      </c>
      <c r="C12412" s="9">
        <v>43230</v>
      </c>
      <c r="D12412" s="14" t="s">
        <v>537</v>
      </c>
      <c r="E12412" s="1" t="s">
        <v>13</v>
      </c>
      <c r="F12412" s="1">
        <v>5067</v>
      </c>
      <c r="G12412" s="1" t="s">
        <v>37</v>
      </c>
      <c r="H12412" s="1" t="s">
        <v>1482</v>
      </c>
      <c r="I12412" s="12">
        <v>100</v>
      </c>
      <c r="J12412" s="11" t="s">
        <v>9381</v>
      </c>
      <c r="K12412" s="36" t="s">
        <v>9360</v>
      </c>
      <c r="L12412" s="42" t="s">
        <v>333</v>
      </c>
    </row>
    <row r="12413" spans="1:12">
      <c r="A12413" s="36">
        <v>2018</v>
      </c>
      <c r="B12413" s="14" t="s">
        <v>3794</v>
      </c>
      <c r="C12413" s="9">
        <v>43229</v>
      </c>
      <c r="D12413" s="14" t="s">
        <v>537</v>
      </c>
      <c r="E12413" s="1" t="s">
        <v>13</v>
      </c>
      <c r="F12413" s="1">
        <v>5067</v>
      </c>
      <c r="G12413" s="1" t="s">
        <v>37</v>
      </c>
      <c r="H12413" s="1" t="s">
        <v>1482</v>
      </c>
      <c r="I12413" s="12">
        <v>64</v>
      </c>
      <c r="J12413" s="11" t="s">
        <v>9382</v>
      </c>
      <c r="K12413" s="36" t="s">
        <v>9360</v>
      </c>
      <c r="L12413" s="42" t="s">
        <v>333</v>
      </c>
    </row>
    <row r="12414" spans="1:12">
      <c r="A12414" s="36">
        <v>2018</v>
      </c>
      <c r="B12414" s="14" t="s">
        <v>3794</v>
      </c>
      <c r="C12414" s="9">
        <v>43246</v>
      </c>
      <c r="D12414" s="14" t="s">
        <v>537</v>
      </c>
      <c r="E12414" s="1" t="s">
        <v>345</v>
      </c>
      <c r="F12414" s="1">
        <v>1683</v>
      </c>
      <c r="G12414" s="1" t="s">
        <v>37</v>
      </c>
      <c r="H12414" s="1" t="s">
        <v>143</v>
      </c>
      <c r="I12414" s="12">
        <v>439</v>
      </c>
      <c r="J12414" s="11" t="s">
        <v>9383</v>
      </c>
      <c r="K12414" s="36" t="s">
        <v>9384</v>
      </c>
      <c r="L12414" s="42" t="s">
        <v>333</v>
      </c>
    </row>
    <row r="12415" spans="1:12">
      <c r="A12415" s="36">
        <v>2018</v>
      </c>
      <c r="B12415" s="14" t="s">
        <v>3794</v>
      </c>
      <c r="C12415" s="9">
        <v>43247</v>
      </c>
      <c r="D12415" s="14" t="s">
        <v>537</v>
      </c>
      <c r="E12415" s="1" t="s">
        <v>345</v>
      </c>
      <c r="F12415" s="1">
        <v>1683</v>
      </c>
      <c r="G12415" s="1" t="s">
        <v>37</v>
      </c>
      <c r="H12415" s="1" t="s">
        <v>143</v>
      </c>
      <c r="I12415" s="12">
        <v>356</v>
      </c>
      <c r="J12415" s="11" t="s">
        <v>9385</v>
      </c>
      <c r="K12415" s="36" t="s">
        <v>9384</v>
      </c>
      <c r="L12415" s="42" t="s">
        <v>333</v>
      </c>
    </row>
    <row r="12416" spans="1:12">
      <c r="A12416" s="36">
        <v>2018</v>
      </c>
      <c r="B12416" s="14" t="s">
        <v>3794</v>
      </c>
      <c r="C12416" s="9">
        <v>43247</v>
      </c>
      <c r="D12416" s="14" t="s">
        <v>537</v>
      </c>
      <c r="E12416" s="1" t="s">
        <v>350</v>
      </c>
      <c r="F12416" s="1">
        <v>2132</v>
      </c>
      <c r="G12416" s="1" t="s">
        <v>37</v>
      </c>
      <c r="H12416" s="1" t="s">
        <v>357</v>
      </c>
      <c r="I12416" s="12">
        <v>183</v>
      </c>
      <c r="J12416" s="11" t="s">
        <v>9386</v>
      </c>
      <c r="K12416" s="36" t="s">
        <v>9387</v>
      </c>
      <c r="L12416" s="42" t="s">
        <v>333</v>
      </c>
    </row>
    <row r="12417" spans="1:12">
      <c r="A12417" s="36">
        <v>2018</v>
      </c>
      <c r="B12417" s="14" t="s">
        <v>3794</v>
      </c>
      <c r="C12417" s="9">
        <v>43241</v>
      </c>
      <c r="D12417" s="14" t="s">
        <v>537</v>
      </c>
      <c r="E12417" s="1" t="s">
        <v>350</v>
      </c>
      <c r="F12417" s="1">
        <v>2136</v>
      </c>
      <c r="G12417" s="1" t="s">
        <v>37</v>
      </c>
      <c r="H12417" s="1" t="s">
        <v>357</v>
      </c>
      <c r="I12417" s="12">
        <v>153</v>
      </c>
      <c r="J12417" s="11" t="s">
        <v>9388</v>
      </c>
      <c r="K12417" s="36" t="s">
        <v>9389</v>
      </c>
      <c r="L12417" s="42" t="s">
        <v>333</v>
      </c>
    </row>
    <row r="12418" spans="1:12">
      <c r="A12418" s="36">
        <v>2018</v>
      </c>
      <c r="B12418" s="14" t="s">
        <v>3794</v>
      </c>
      <c r="C12418" s="9">
        <v>43250</v>
      </c>
      <c r="D12418" s="14" t="s">
        <v>537</v>
      </c>
      <c r="E12418" s="1" t="s">
        <v>350</v>
      </c>
      <c r="F12418" s="1">
        <v>2134</v>
      </c>
      <c r="G12418" s="1" t="s">
        <v>37</v>
      </c>
      <c r="H12418" s="1" t="s">
        <v>357</v>
      </c>
      <c r="I12418" s="12">
        <v>141</v>
      </c>
      <c r="J12418" s="11" t="s">
        <v>9390</v>
      </c>
      <c r="K12418" s="36" t="s">
        <v>9391</v>
      </c>
      <c r="L12418" s="42" t="s">
        <v>333</v>
      </c>
    </row>
    <row r="12419" spans="1:12">
      <c r="A12419" s="36">
        <v>2018</v>
      </c>
      <c r="B12419" s="14" t="s">
        <v>3794</v>
      </c>
      <c r="C12419" s="9">
        <v>43249</v>
      </c>
      <c r="D12419" s="14" t="s">
        <v>537</v>
      </c>
      <c r="E12419" s="1" t="s">
        <v>350</v>
      </c>
      <c r="F12419" s="1">
        <v>2134</v>
      </c>
      <c r="G12419" s="1" t="s">
        <v>37</v>
      </c>
      <c r="H12419" s="1" t="s">
        <v>357</v>
      </c>
      <c r="I12419" s="12">
        <v>152</v>
      </c>
      <c r="J12419" s="11" t="s">
        <v>9392</v>
      </c>
      <c r="K12419" s="36" t="s">
        <v>9391</v>
      </c>
      <c r="L12419" s="42" t="s">
        <v>333</v>
      </c>
    </row>
    <row r="12420" spans="1:12">
      <c r="A12420" s="36">
        <v>2018</v>
      </c>
      <c r="B12420" s="14" t="s">
        <v>3794</v>
      </c>
      <c r="C12420" s="9">
        <v>43244</v>
      </c>
      <c r="D12420" s="14" t="s">
        <v>537</v>
      </c>
      <c r="E12420" s="1" t="s">
        <v>350</v>
      </c>
      <c r="F12420" s="1">
        <v>2132</v>
      </c>
      <c r="G12420" s="1" t="s">
        <v>37</v>
      </c>
      <c r="H12420" s="1" t="s">
        <v>357</v>
      </c>
      <c r="I12420" s="12">
        <v>152</v>
      </c>
      <c r="J12420" s="11" t="s">
        <v>9393</v>
      </c>
      <c r="K12420" s="36" t="s">
        <v>9394</v>
      </c>
      <c r="L12420" s="42" t="s">
        <v>333</v>
      </c>
    </row>
    <row r="12421" spans="1:12">
      <c r="A12421" s="36">
        <v>2018</v>
      </c>
      <c r="B12421" s="14" t="s">
        <v>3794</v>
      </c>
      <c r="C12421" s="9">
        <v>43241</v>
      </c>
      <c r="D12421" s="14" t="s">
        <v>537</v>
      </c>
      <c r="E12421" s="1" t="s">
        <v>350</v>
      </c>
      <c r="F12421" s="1">
        <v>2135</v>
      </c>
      <c r="G12421" s="1" t="s">
        <v>37</v>
      </c>
      <c r="H12421" s="1" t="s">
        <v>357</v>
      </c>
      <c r="I12421" s="12">
        <v>161</v>
      </c>
      <c r="J12421" s="11" t="s">
        <v>9395</v>
      </c>
      <c r="K12421" s="36" t="s">
        <v>9396</v>
      </c>
      <c r="L12421" s="42" t="s">
        <v>333</v>
      </c>
    </row>
    <row r="12422" spans="1:12">
      <c r="A12422" s="36">
        <v>2018</v>
      </c>
      <c r="B12422" s="14" t="s">
        <v>3794</v>
      </c>
      <c r="C12422" s="9">
        <v>43237</v>
      </c>
      <c r="D12422" s="14" t="s">
        <v>537</v>
      </c>
      <c r="E12422" s="1" t="s">
        <v>350</v>
      </c>
      <c r="F12422" s="1">
        <v>2134</v>
      </c>
      <c r="G12422" s="1" t="s">
        <v>37</v>
      </c>
      <c r="H12422" s="1" t="s">
        <v>357</v>
      </c>
      <c r="I12422" s="12">
        <v>155</v>
      </c>
      <c r="J12422" s="11" t="s">
        <v>9397</v>
      </c>
      <c r="K12422" s="36" t="s">
        <v>9398</v>
      </c>
      <c r="L12422" s="42" t="s">
        <v>333</v>
      </c>
    </row>
    <row r="12423" spans="1:12">
      <c r="A12423" s="36">
        <v>2018</v>
      </c>
      <c r="B12423" s="14" t="s">
        <v>3794</v>
      </c>
      <c r="C12423" s="9">
        <v>43237</v>
      </c>
      <c r="D12423" s="14" t="s">
        <v>537</v>
      </c>
      <c r="E12423" s="1" t="s">
        <v>350</v>
      </c>
      <c r="F12423" s="1">
        <v>2132</v>
      </c>
      <c r="G12423" s="1" t="s">
        <v>37</v>
      </c>
      <c r="H12423" s="1" t="s">
        <v>357</v>
      </c>
      <c r="I12423" s="12">
        <v>140</v>
      </c>
      <c r="J12423" s="11" t="s">
        <v>9399</v>
      </c>
      <c r="K12423" s="36" t="s">
        <v>9391</v>
      </c>
      <c r="L12423" s="42" t="s">
        <v>333</v>
      </c>
    </row>
    <row r="12424" spans="1:12">
      <c r="A12424" s="36">
        <v>2018</v>
      </c>
      <c r="B12424" s="14" t="s">
        <v>3794</v>
      </c>
      <c r="C12424" s="9">
        <v>43249</v>
      </c>
      <c r="D12424" s="14" t="s">
        <v>537</v>
      </c>
      <c r="E12424" s="1" t="s">
        <v>350</v>
      </c>
      <c r="F12424" s="1">
        <v>2135</v>
      </c>
      <c r="G12424" s="1" t="s">
        <v>37</v>
      </c>
      <c r="H12424" s="1" t="s">
        <v>357</v>
      </c>
      <c r="I12424" s="12">
        <v>160</v>
      </c>
      <c r="J12424" s="11" t="s">
        <v>9400</v>
      </c>
      <c r="K12424" s="36" t="s">
        <v>9401</v>
      </c>
      <c r="L12424" s="42" t="s">
        <v>333</v>
      </c>
    </row>
    <row r="12425" spans="1:12">
      <c r="A12425" s="36">
        <v>2018</v>
      </c>
      <c r="B12425" s="14" t="s">
        <v>3794</v>
      </c>
      <c r="C12425" s="9">
        <v>43249</v>
      </c>
      <c r="D12425" s="14" t="s">
        <v>537</v>
      </c>
      <c r="E12425" s="1" t="s">
        <v>350</v>
      </c>
      <c r="F12425" s="1">
        <v>2135</v>
      </c>
      <c r="G12425" s="1" t="s">
        <v>37</v>
      </c>
      <c r="H12425" s="1" t="s">
        <v>357</v>
      </c>
      <c r="I12425" s="12">
        <v>213</v>
      </c>
      <c r="J12425" s="11" t="s">
        <v>9402</v>
      </c>
      <c r="K12425" s="36" t="s">
        <v>9401</v>
      </c>
      <c r="L12425" s="42" t="s">
        <v>333</v>
      </c>
    </row>
    <row r="12426" spans="1:12">
      <c r="A12426" s="36">
        <v>2018</v>
      </c>
      <c r="B12426" s="14" t="s">
        <v>3794</v>
      </c>
      <c r="C12426" s="9">
        <v>43249</v>
      </c>
      <c r="D12426" s="14" t="s">
        <v>537</v>
      </c>
      <c r="E12426" s="1" t="s">
        <v>350</v>
      </c>
      <c r="F12426" s="1">
        <v>2132</v>
      </c>
      <c r="G12426" s="1" t="s">
        <v>37</v>
      </c>
      <c r="H12426" s="1" t="s">
        <v>357</v>
      </c>
      <c r="I12426" s="12">
        <v>156</v>
      </c>
      <c r="J12426" s="11" t="s">
        <v>9403</v>
      </c>
      <c r="K12426" s="36" t="s">
        <v>9404</v>
      </c>
      <c r="L12426" s="42" t="s">
        <v>333</v>
      </c>
    </row>
    <row r="12427" spans="1:12">
      <c r="A12427" s="36">
        <v>2018</v>
      </c>
      <c r="B12427" s="14" t="s">
        <v>3794</v>
      </c>
      <c r="C12427" s="9">
        <v>43249</v>
      </c>
      <c r="D12427" s="14" t="s">
        <v>537</v>
      </c>
      <c r="E12427" s="1" t="s">
        <v>350</v>
      </c>
      <c r="F12427" s="1">
        <v>2132</v>
      </c>
      <c r="G12427" s="1" t="s">
        <v>37</v>
      </c>
      <c r="H12427" s="1" t="s">
        <v>357</v>
      </c>
      <c r="I12427" s="12">
        <v>194</v>
      </c>
      <c r="J12427" s="11" t="s">
        <v>9405</v>
      </c>
      <c r="K12427" s="36" t="s">
        <v>9404</v>
      </c>
      <c r="L12427" s="42" t="s">
        <v>333</v>
      </c>
    </row>
    <row r="12428" spans="1:12">
      <c r="A12428" s="36">
        <v>2018</v>
      </c>
      <c r="B12428" s="14" t="s">
        <v>3794</v>
      </c>
      <c r="C12428" s="9">
        <v>43236</v>
      </c>
      <c r="D12428" s="14" t="s">
        <v>537</v>
      </c>
      <c r="E12428" s="1" t="s">
        <v>308</v>
      </c>
      <c r="F12428" s="1">
        <v>4403</v>
      </c>
      <c r="G12428" s="1" t="s">
        <v>269</v>
      </c>
      <c r="H12428" s="1" t="s">
        <v>1659</v>
      </c>
      <c r="I12428" s="12">
        <v>150.9</v>
      </c>
      <c r="J12428" s="11" t="s">
        <v>9406</v>
      </c>
      <c r="K12428" s="36" t="s">
        <v>9407</v>
      </c>
      <c r="L12428" s="42" t="s">
        <v>333</v>
      </c>
    </row>
    <row r="12429" spans="1:12">
      <c r="A12429" s="36">
        <v>2018</v>
      </c>
      <c r="B12429" s="14" t="s">
        <v>3794</v>
      </c>
      <c r="C12429" s="9">
        <v>43236</v>
      </c>
      <c r="D12429" s="14" t="s">
        <v>537</v>
      </c>
      <c r="E12429" s="1" t="s">
        <v>308</v>
      </c>
      <c r="F12429" s="1">
        <v>4403</v>
      </c>
      <c r="G12429" s="1" t="s">
        <v>269</v>
      </c>
      <c r="H12429" s="1" t="s">
        <v>1659</v>
      </c>
      <c r="I12429" s="12">
        <v>111</v>
      </c>
      <c r="J12429" s="11" t="s">
        <v>9408</v>
      </c>
      <c r="K12429" s="36" t="s">
        <v>9407</v>
      </c>
      <c r="L12429" s="42" t="s">
        <v>333</v>
      </c>
    </row>
    <row r="12430" spans="1:12">
      <c r="A12430" s="36">
        <v>2018</v>
      </c>
      <c r="B12430" s="14" t="s">
        <v>3794</v>
      </c>
      <c r="C12430" s="9">
        <v>43247</v>
      </c>
      <c r="D12430" s="14" t="s">
        <v>537</v>
      </c>
      <c r="E12430" s="1" t="s">
        <v>308</v>
      </c>
      <c r="F12430" s="1">
        <v>4403</v>
      </c>
      <c r="G12430" s="1" t="s">
        <v>269</v>
      </c>
      <c r="H12430" s="1" t="s">
        <v>1659</v>
      </c>
      <c r="I12430" s="12">
        <v>154.30000000000001</v>
      </c>
      <c r="J12430" s="11" t="s">
        <v>9409</v>
      </c>
      <c r="K12430" s="36" t="s">
        <v>9410</v>
      </c>
      <c r="L12430" s="42" t="s">
        <v>333</v>
      </c>
    </row>
    <row r="12431" spans="1:12">
      <c r="A12431" s="36">
        <v>2018</v>
      </c>
      <c r="B12431" s="14" t="s">
        <v>3794</v>
      </c>
      <c r="C12431" s="9">
        <v>43221</v>
      </c>
      <c r="D12431" s="14" t="s">
        <v>537</v>
      </c>
      <c r="E12431" s="1" t="s">
        <v>308</v>
      </c>
      <c r="F12431" s="1">
        <v>4523</v>
      </c>
      <c r="G12431" s="1" t="s">
        <v>8925</v>
      </c>
      <c r="H12431" s="1" t="s">
        <v>2503</v>
      </c>
      <c r="I12431" s="12">
        <v>89.1</v>
      </c>
      <c r="J12431" s="11" t="s">
        <v>9411</v>
      </c>
      <c r="K12431" s="36" t="s">
        <v>9412</v>
      </c>
      <c r="L12431" s="42" t="s">
        <v>333</v>
      </c>
    </row>
    <row r="12432" spans="1:12">
      <c r="A12432" s="36">
        <v>2018</v>
      </c>
      <c r="B12432" s="14" t="s">
        <v>3794</v>
      </c>
      <c r="C12432" s="9">
        <v>43222</v>
      </c>
      <c r="D12432" s="14" t="s">
        <v>537</v>
      </c>
      <c r="E12432" s="1" t="s">
        <v>308</v>
      </c>
      <c r="F12432" s="1">
        <v>4523</v>
      </c>
      <c r="G12432" s="1" t="s">
        <v>8925</v>
      </c>
      <c r="H12432" s="1" t="s">
        <v>2503</v>
      </c>
      <c r="I12432" s="12">
        <v>168.3</v>
      </c>
      <c r="J12432" s="11" t="s">
        <v>9413</v>
      </c>
      <c r="K12432" s="36" t="s">
        <v>9412</v>
      </c>
      <c r="L12432" s="42" t="s">
        <v>333</v>
      </c>
    </row>
    <row r="12433" spans="1:12">
      <c r="A12433" s="36">
        <v>2018</v>
      </c>
      <c r="B12433" s="14" t="s">
        <v>3794</v>
      </c>
      <c r="C12433" s="9">
        <v>43223</v>
      </c>
      <c r="D12433" s="14" t="s">
        <v>537</v>
      </c>
      <c r="E12433" s="1" t="s">
        <v>308</v>
      </c>
      <c r="F12433" s="1">
        <v>4523</v>
      </c>
      <c r="G12433" s="1" t="s">
        <v>8925</v>
      </c>
      <c r="H12433" s="1" t="s">
        <v>2503</v>
      </c>
      <c r="I12433" s="12">
        <v>113.6</v>
      </c>
      <c r="J12433" s="11" t="s">
        <v>9414</v>
      </c>
      <c r="K12433" s="36" t="s">
        <v>9412</v>
      </c>
      <c r="L12433" s="42" t="s">
        <v>333</v>
      </c>
    </row>
    <row r="12434" spans="1:12">
      <c r="A12434" s="36">
        <v>2018</v>
      </c>
      <c r="B12434" s="14" t="s">
        <v>3794</v>
      </c>
      <c r="C12434" s="9">
        <v>43223</v>
      </c>
      <c r="D12434" s="14" t="s">
        <v>537</v>
      </c>
      <c r="E12434" s="1" t="s">
        <v>308</v>
      </c>
      <c r="F12434" s="1">
        <v>4523</v>
      </c>
      <c r="G12434" s="1" t="s">
        <v>8925</v>
      </c>
      <c r="H12434" s="1" t="s">
        <v>2503</v>
      </c>
      <c r="I12434" s="12">
        <v>106.9</v>
      </c>
      <c r="J12434" s="11" t="s">
        <v>9415</v>
      </c>
      <c r="K12434" s="36" t="s">
        <v>9412</v>
      </c>
      <c r="L12434" s="42" t="s">
        <v>333</v>
      </c>
    </row>
    <row r="12435" spans="1:12">
      <c r="A12435" s="36">
        <v>2018</v>
      </c>
      <c r="B12435" s="14" t="s">
        <v>3794</v>
      </c>
      <c r="C12435" s="9">
        <v>43223</v>
      </c>
      <c r="D12435" s="14" t="s">
        <v>537</v>
      </c>
      <c r="E12435" s="1" t="s">
        <v>308</v>
      </c>
      <c r="F12435" s="1">
        <v>4523</v>
      </c>
      <c r="G12435" s="1" t="s">
        <v>8925</v>
      </c>
      <c r="H12435" s="1" t="s">
        <v>2503</v>
      </c>
      <c r="I12435" s="12">
        <v>63.9</v>
      </c>
      <c r="J12435" s="11" t="s">
        <v>9416</v>
      </c>
      <c r="K12435" s="36" t="s">
        <v>9412</v>
      </c>
      <c r="L12435" s="42" t="s">
        <v>333</v>
      </c>
    </row>
    <row r="12436" spans="1:12">
      <c r="A12436" s="36">
        <v>2018</v>
      </c>
      <c r="B12436" s="14" t="s">
        <v>3794</v>
      </c>
      <c r="C12436" s="9">
        <v>43224</v>
      </c>
      <c r="D12436" s="14" t="s">
        <v>537</v>
      </c>
      <c r="E12436" s="1" t="s">
        <v>308</v>
      </c>
      <c r="F12436" s="1">
        <v>4523</v>
      </c>
      <c r="G12436" s="1" t="s">
        <v>8925</v>
      </c>
      <c r="H12436" s="1" t="s">
        <v>2503</v>
      </c>
      <c r="I12436" s="12">
        <v>69.599999999999994</v>
      </c>
      <c r="J12436" s="11" t="s">
        <v>9417</v>
      </c>
      <c r="K12436" s="36" t="s">
        <v>9412</v>
      </c>
      <c r="L12436" s="42" t="s">
        <v>333</v>
      </c>
    </row>
    <row r="12437" spans="1:12">
      <c r="A12437" s="36">
        <v>2018</v>
      </c>
      <c r="B12437" s="14" t="s">
        <v>3794</v>
      </c>
      <c r="C12437" s="9">
        <v>43224</v>
      </c>
      <c r="D12437" s="14" t="s">
        <v>537</v>
      </c>
      <c r="E12437" s="1" t="s">
        <v>308</v>
      </c>
      <c r="F12437" s="1">
        <v>4523</v>
      </c>
      <c r="G12437" s="1" t="s">
        <v>8925</v>
      </c>
      <c r="H12437" s="1" t="s">
        <v>2503</v>
      </c>
      <c r="I12437" s="12">
        <v>75</v>
      </c>
      <c r="J12437" s="11" t="s">
        <v>9418</v>
      </c>
      <c r="K12437" s="36" t="s">
        <v>9412</v>
      </c>
      <c r="L12437" s="42" t="s">
        <v>333</v>
      </c>
    </row>
    <row r="12438" spans="1:12">
      <c r="A12438" s="36">
        <v>2018</v>
      </c>
      <c r="B12438" s="14" t="s">
        <v>3794</v>
      </c>
      <c r="C12438" s="9">
        <v>43224</v>
      </c>
      <c r="D12438" s="14" t="s">
        <v>537</v>
      </c>
      <c r="E12438" s="1" t="s">
        <v>308</v>
      </c>
      <c r="F12438" s="1">
        <v>4403</v>
      </c>
      <c r="G12438" s="1" t="s">
        <v>8925</v>
      </c>
      <c r="H12438" s="1" t="s">
        <v>2503</v>
      </c>
      <c r="I12438" s="12">
        <v>52.8</v>
      </c>
      <c r="J12438" s="11" t="s">
        <v>9419</v>
      </c>
      <c r="K12438" s="36" t="s">
        <v>9420</v>
      </c>
      <c r="L12438" s="42" t="s">
        <v>333</v>
      </c>
    </row>
    <row r="12439" spans="1:12">
      <c r="A12439" s="36">
        <v>2018</v>
      </c>
      <c r="B12439" s="14" t="s">
        <v>3794</v>
      </c>
      <c r="C12439" s="9">
        <v>43225</v>
      </c>
      <c r="D12439" s="14" t="s">
        <v>537</v>
      </c>
      <c r="E12439" s="1" t="s">
        <v>308</v>
      </c>
      <c r="F12439" s="1">
        <v>4403</v>
      </c>
      <c r="G12439" s="1" t="s">
        <v>8925</v>
      </c>
      <c r="H12439" s="1" t="s">
        <v>2503</v>
      </c>
      <c r="I12439" s="12">
        <v>126.8</v>
      </c>
      <c r="J12439" s="11" t="s">
        <v>9421</v>
      </c>
      <c r="K12439" s="36" t="s">
        <v>9420</v>
      </c>
      <c r="L12439" s="42" t="s">
        <v>333</v>
      </c>
    </row>
    <row r="12440" spans="1:12">
      <c r="A12440" s="36">
        <v>2018</v>
      </c>
      <c r="B12440" s="14" t="s">
        <v>3794</v>
      </c>
      <c r="C12440" s="9">
        <v>43226</v>
      </c>
      <c r="D12440" s="14" t="s">
        <v>537</v>
      </c>
      <c r="E12440" s="1" t="s">
        <v>308</v>
      </c>
      <c r="F12440" s="1">
        <v>4403</v>
      </c>
      <c r="G12440" s="1" t="s">
        <v>8925</v>
      </c>
      <c r="H12440" s="1" t="s">
        <v>2503</v>
      </c>
      <c r="I12440" s="12">
        <v>97.9</v>
      </c>
      <c r="J12440" s="11" t="s">
        <v>9422</v>
      </c>
      <c r="K12440" s="36" t="s">
        <v>4828</v>
      </c>
      <c r="L12440" s="42" t="s">
        <v>333</v>
      </c>
    </row>
    <row r="12441" spans="1:12">
      <c r="A12441" s="36">
        <v>2018</v>
      </c>
      <c r="B12441" s="14" t="s">
        <v>3794</v>
      </c>
      <c r="C12441" s="9">
        <v>43227</v>
      </c>
      <c r="D12441" s="14" t="s">
        <v>537</v>
      </c>
      <c r="E12441" s="1" t="s">
        <v>308</v>
      </c>
      <c r="F12441" s="1">
        <v>4523</v>
      </c>
      <c r="G12441" s="1" t="s">
        <v>8925</v>
      </c>
      <c r="H12441" s="1" t="s">
        <v>2503</v>
      </c>
      <c r="I12441" s="12">
        <v>34.4</v>
      </c>
      <c r="J12441" s="11" t="s">
        <v>9423</v>
      </c>
      <c r="K12441" s="36" t="s">
        <v>9412</v>
      </c>
      <c r="L12441" s="42" t="s">
        <v>333</v>
      </c>
    </row>
    <row r="12442" spans="1:12">
      <c r="A12442" s="36">
        <v>2018</v>
      </c>
      <c r="B12442" s="14" t="s">
        <v>3794</v>
      </c>
      <c r="C12442" s="9">
        <v>43227</v>
      </c>
      <c r="D12442" s="14" t="s">
        <v>537</v>
      </c>
      <c r="E12442" s="1" t="s">
        <v>308</v>
      </c>
      <c r="F12442" s="1">
        <v>4523</v>
      </c>
      <c r="G12442" s="1" t="s">
        <v>8925</v>
      </c>
      <c r="H12442" s="1" t="s">
        <v>2503</v>
      </c>
      <c r="I12442" s="12">
        <v>98.6</v>
      </c>
      <c r="J12442" s="11" t="s">
        <v>9424</v>
      </c>
      <c r="K12442" s="36" t="s">
        <v>9412</v>
      </c>
      <c r="L12442" s="42" t="s">
        <v>333</v>
      </c>
    </row>
    <row r="12443" spans="1:12">
      <c r="A12443" s="36">
        <v>2018</v>
      </c>
      <c r="B12443" s="14" t="s">
        <v>3794</v>
      </c>
      <c r="C12443" s="9">
        <v>43227</v>
      </c>
      <c r="D12443" s="14" t="s">
        <v>537</v>
      </c>
      <c r="E12443" s="1" t="s">
        <v>308</v>
      </c>
      <c r="F12443" s="1">
        <v>4403</v>
      </c>
      <c r="G12443" s="1" t="s">
        <v>8925</v>
      </c>
      <c r="H12443" s="1" t="s">
        <v>2503</v>
      </c>
      <c r="I12443" s="12">
        <v>91.8</v>
      </c>
      <c r="J12443" s="11" t="s">
        <v>9425</v>
      </c>
      <c r="K12443" s="36" t="s">
        <v>9410</v>
      </c>
      <c r="L12443" s="42" t="s">
        <v>333</v>
      </c>
    </row>
    <row r="12444" spans="1:12">
      <c r="A12444" s="36">
        <v>2018</v>
      </c>
      <c r="B12444" s="14" t="s">
        <v>3794</v>
      </c>
      <c r="C12444" s="9">
        <v>43230</v>
      </c>
      <c r="D12444" s="14" t="s">
        <v>537</v>
      </c>
      <c r="E12444" s="1" t="s">
        <v>308</v>
      </c>
      <c r="F12444" s="1">
        <v>4523</v>
      </c>
      <c r="G12444" s="1" t="s">
        <v>8925</v>
      </c>
      <c r="H12444" s="1" t="s">
        <v>2503</v>
      </c>
      <c r="I12444" s="12">
        <v>87.5</v>
      </c>
      <c r="J12444" s="11" t="s">
        <v>9426</v>
      </c>
      <c r="K12444" s="36" t="s">
        <v>9410</v>
      </c>
      <c r="L12444" s="42" t="s">
        <v>333</v>
      </c>
    </row>
    <row r="12445" spans="1:12">
      <c r="A12445" s="36">
        <v>2018</v>
      </c>
      <c r="B12445" s="14" t="s">
        <v>3794</v>
      </c>
      <c r="C12445" s="9">
        <v>43231</v>
      </c>
      <c r="D12445" s="14" t="s">
        <v>537</v>
      </c>
      <c r="E12445" s="1" t="s">
        <v>308</v>
      </c>
      <c r="F12445" s="1">
        <v>4523</v>
      </c>
      <c r="G12445" s="1" t="s">
        <v>8925</v>
      </c>
      <c r="H12445" s="1" t="s">
        <v>2503</v>
      </c>
      <c r="I12445" s="12">
        <v>67.5</v>
      </c>
      <c r="J12445" s="11" t="s">
        <v>9427</v>
      </c>
      <c r="K12445" s="36" t="s">
        <v>9410</v>
      </c>
      <c r="L12445" s="42" t="s">
        <v>333</v>
      </c>
    </row>
    <row r="12446" spans="1:12">
      <c r="A12446" s="36">
        <v>2018</v>
      </c>
      <c r="B12446" s="14" t="s">
        <v>3794</v>
      </c>
      <c r="C12446" s="9">
        <v>43232</v>
      </c>
      <c r="D12446" s="14" t="s">
        <v>537</v>
      </c>
      <c r="E12446" s="1" t="s">
        <v>308</v>
      </c>
      <c r="F12446" s="1">
        <v>4523</v>
      </c>
      <c r="G12446" s="1" t="s">
        <v>8925</v>
      </c>
      <c r="H12446" s="1" t="s">
        <v>2503</v>
      </c>
      <c r="I12446" s="12">
        <v>142.80000000000001</v>
      </c>
      <c r="J12446" s="11" t="s">
        <v>9428</v>
      </c>
      <c r="K12446" s="36" t="s">
        <v>9410</v>
      </c>
      <c r="L12446" s="42" t="s">
        <v>333</v>
      </c>
    </row>
    <row r="12447" spans="1:12">
      <c r="A12447" s="36">
        <v>2018</v>
      </c>
      <c r="B12447" s="14" t="s">
        <v>3794</v>
      </c>
      <c r="C12447" s="9">
        <v>43232</v>
      </c>
      <c r="D12447" s="14" t="s">
        <v>537</v>
      </c>
      <c r="E12447" s="1" t="s">
        <v>308</v>
      </c>
      <c r="F12447" s="1">
        <v>4523</v>
      </c>
      <c r="G12447" s="1" t="s">
        <v>8925</v>
      </c>
      <c r="H12447" s="1" t="s">
        <v>2503</v>
      </c>
      <c r="I12447" s="12">
        <v>74.099999999999994</v>
      </c>
      <c r="J12447" s="11" t="s">
        <v>9429</v>
      </c>
      <c r="K12447" s="36" t="s">
        <v>9410</v>
      </c>
      <c r="L12447" s="42" t="s">
        <v>333</v>
      </c>
    </row>
    <row r="12448" spans="1:12">
      <c r="A12448" s="36">
        <v>2018</v>
      </c>
      <c r="B12448" s="14" t="s">
        <v>3794</v>
      </c>
      <c r="C12448" s="9">
        <v>43233</v>
      </c>
      <c r="D12448" s="14" t="s">
        <v>537</v>
      </c>
      <c r="E12448" s="1" t="s">
        <v>308</v>
      </c>
      <c r="F12448" s="1">
        <v>4523</v>
      </c>
      <c r="G12448" s="1" t="s">
        <v>8925</v>
      </c>
      <c r="H12448" s="1" t="s">
        <v>2503</v>
      </c>
      <c r="I12448" s="12">
        <v>126.7</v>
      </c>
      <c r="J12448" s="11" t="s">
        <v>9430</v>
      </c>
      <c r="K12448" s="36" t="s">
        <v>9431</v>
      </c>
      <c r="L12448" s="42" t="s">
        <v>333</v>
      </c>
    </row>
    <row r="12449" spans="1:12">
      <c r="A12449" s="36">
        <v>2018</v>
      </c>
      <c r="B12449" s="14" t="s">
        <v>3794</v>
      </c>
      <c r="C12449" s="9">
        <v>43233</v>
      </c>
      <c r="D12449" s="14" t="s">
        <v>537</v>
      </c>
      <c r="E12449" s="1" t="s">
        <v>308</v>
      </c>
      <c r="F12449" s="1">
        <v>4523</v>
      </c>
      <c r="G12449" s="1" t="s">
        <v>8925</v>
      </c>
      <c r="H12449" s="1" t="s">
        <v>2503</v>
      </c>
      <c r="I12449" s="12">
        <v>105.4</v>
      </c>
      <c r="J12449" s="11" t="s">
        <v>9432</v>
      </c>
      <c r="K12449" s="36" t="s">
        <v>9410</v>
      </c>
      <c r="L12449" s="42" t="s">
        <v>333</v>
      </c>
    </row>
    <row r="12450" spans="1:12">
      <c r="A12450" s="36">
        <v>2018</v>
      </c>
      <c r="B12450" s="14" t="s">
        <v>3794</v>
      </c>
      <c r="C12450" s="9">
        <v>43234</v>
      </c>
      <c r="D12450" s="14" t="s">
        <v>537</v>
      </c>
      <c r="E12450" s="1" t="s">
        <v>308</v>
      </c>
      <c r="F12450" s="1">
        <v>4523</v>
      </c>
      <c r="G12450" s="1" t="s">
        <v>8925</v>
      </c>
      <c r="H12450" s="1" t="s">
        <v>2503</v>
      </c>
      <c r="I12450" s="12">
        <v>104.6</v>
      </c>
      <c r="J12450" s="11" t="s">
        <v>9433</v>
      </c>
      <c r="K12450" s="36" t="s">
        <v>9410</v>
      </c>
      <c r="L12450" s="42" t="s">
        <v>333</v>
      </c>
    </row>
    <row r="12451" spans="1:12">
      <c r="A12451" s="36">
        <v>2018</v>
      </c>
      <c r="B12451" s="14" t="s">
        <v>3794</v>
      </c>
      <c r="C12451" s="9">
        <v>43237</v>
      </c>
      <c r="D12451" s="14" t="s">
        <v>537</v>
      </c>
      <c r="E12451" s="1" t="s">
        <v>308</v>
      </c>
      <c r="F12451" s="1">
        <v>4523</v>
      </c>
      <c r="G12451" s="1" t="s">
        <v>8925</v>
      </c>
      <c r="H12451" s="1" t="s">
        <v>2503</v>
      </c>
      <c r="I12451" s="12">
        <v>141.6</v>
      </c>
      <c r="J12451" s="11" t="s">
        <v>9434</v>
      </c>
      <c r="K12451" s="36" t="s">
        <v>9410</v>
      </c>
      <c r="L12451" s="42" t="s">
        <v>333</v>
      </c>
    </row>
    <row r="12452" spans="1:12">
      <c r="A12452" s="36">
        <v>2018</v>
      </c>
      <c r="B12452" s="14" t="s">
        <v>3794</v>
      </c>
      <c r="C12452" s="9">
        <v>43237</v>
      </c>
      <c r="D12452" s="14" t="s">
        <v>537</v>
      </c>
      <c r="E12452" s="1" t="s">
        <v>308</v>
      </c>
      <c r="F12452" s="1">
        <v>4523</v>
      </c>
      <c r="G12452" s="1" t="s">
        <v>8925</v>
      </c>
      <c r="H12452" s="1" t="s">
        <v>2503</v>
      </c>
      <c r="I12452" s="12">
        <v>45.1</v>
      </c>
      <c r="J12452" s="11" t="s">
        <v>9435</v>
      </c>
      <c r="K12452" s="36" t="s">
        <v>9410</v>
      </c>
      <c r="L12452" s="42" t="s">
        <v>333</v>
      </c>
    </row>
    <row r="12453" spans="1:12">
      <c r="A12453" s="36">
        <v>2018</v>
      </c>
      <c r="B12453" s="14" t="s">
        <v>3794</v>
      </c>
      <c r="C12453" s="9">
        <v>43237</v>
      </c>
      <c r="D12453" s="14" t="s">
        <v>537</v>
      </c>
      <c r="E12453" s="1" t="s">
        <v>308</v>
      </c>
      <c r="F12453" s="1">
        <v>4523</v>
      </c>
      <c r="G12453" s="1" t="s">
        <v>8925</v>
      </c>
      <c r="H12453" s="1" t="s">
        <v>2503</v>
      </c>
      <c r="I12453" s="12">
        <v>94.3</v>
      </c>
      <c r="J12453" s="11" t="s">
        <v>9436</v>
      </c>
      <c r="K12453" s="36" t="s">
        <v>9410</v>
      </c>
      <c r="L12453" s="42" t="s">
        <v>333</v>
      </c>
    </row>
    <row r="12454" spans="1:12">
      <c r="A12454" s="36">
        <v>2018</v>
      </c>
      <c r="B12454" s="14" t="s">
        <v>3794</v>
      </c>
      <c r="C12454" s="9">
        <v>43239</v>
      </c>
      <c r="D12454" s="14" t="s">
        <v>537</v>
      </c>
      <c r="E12454" s="1" t="s">
        <v>308</v>
      </c>
      <c r="F12454" s="1">
        <v>4523</v>
      </c>
      <c r="G12454" s="1" t="s">
        <v>8925</v>
      </c>
      <c r="H12454" s="1" t="s">
        <v>2503</v>
      </c>
      <c r="I12454" s="12">
        <v>106.6</v>
      </c>
      <c r="J12454" s="11" t="s">
        <v>9437</v>
      </c>
      <c r="K12454" s="36" t="s">
        <v>9410</v>
      </c>
      <c r="L12454" s="42" t="s">
        <v>333</v>
      </c>
    </row>
    <row r="12455" spans="1:12">
      <c r="A12455" s="36">
        <v>2018</v>
      </c>
      <c r="B12455" s="14" t="s">
        <v>3794</v>
      </c>
      <c r="C12455" s="9">
        <v>43243</v>
      </c>
      <c r="D12455" s="14" t="s">
        <v>537</v>
      </c>
      <c r="E12455" s="1" t="s">
        <v>308</v>
      </c>
      <c r="F12455" s="1">
        <v>4403</v>
      </c>
      <c r="G12455" s="1" t="s">
        <v>8925</v>
      </c>
      <c r="H12455" s="1" t="s">
        <v>2503</v>
      </c>
      <c r="I12455" s="12">
        <v>157.30000000000001</v>
      </c>
      <c r="J12455" s="11" t="s">
        <v>9438</v>
      </c>
      <c r="K12455" s="36" t="s">
        <v>9410</v>
      </c>
      <c r="L12455" s="42" t="s">
        <v>333</v>
      </c>
    </row>
    <row r="12456" spans="1:12">
      <c r="A12456" s="36">
        <v>2018</v>
      </c>
      <c r="B12456" s="14" t="s">
        <v>3794</v>
      </c>
      <c r="C12456" s="9">
        <v>43244</v>
      </c>
      <c r="D12456" s="14" t="s">
        <v>537</v>
      </c>
      <c r="E12456" s="1" t="s">
        <v>308</v>
      </c>
      <c r="F12456" s="1">
        <v>4403</v>
      </c>
      <c r="G12456" s="1" t="s">
        <v>8925</v>
      </c>
      <c r="H12456" s="1" t="s">
        <v>2503</v>
      </c>
      <c r="I12456" s="12">
        <v>88.6</v>
      </c>
      <c r="J12456" s="11" t="s">
        <v>9439</v>
      </c>
      <c r="K12456" s="36" t="s">
        <v>9440</v>
      </c>
      <c r="L12456" s="42" t="s">
        <v>333</v>
      </c>
    </row>
    <row r="12457" spans="1:12">
      <c r="A12457" s="36">
        <v>2018</v>
      </c>
      <c r="B12457" s="14" t="s">
        <v>3794</v>
      </c>
      <c r="C12457" s="9">
        <v>43224</v>
      </c>
      <c r="D12457" s="14" t="s">
        <v>537</v>
      </c>
      <c r="E12457" s="1" t="s">
        <v>308</v>
      </c>
      <c r="F12457" s="1">
        <v>4403</v>
      </c>
      <c r="G12457" s="1" t="s">
        <v>1050</v>
      </c>
      <c r="H12457" s="1" t="s">
        <v>143</v>
      </c>
      <c r="I12457" s="12">
        <v>131.19999999999999</v>
      </c>
      <c r="J12457" s="11">
        <v>25014</v>
      </c>
      <c r="K12457" s="36" t="s">
        <v>9420</v>
      </c>
      <c r="L12457" s="42" t="s">
        <v>333</v>
      </c>
    </row>
    <row r="12458" spans="1:12">
      <c r="A12458" s="36">
        <v>2018</v>
      </c>
      <c r="B12458" s="14" t="s">
        <v>3794</v>
      </c>
      <c r="C12458" s="9">
        <v>43226</v>
      </c>
      <c r="D12458" s="14" t="s">
        <v>537</v>
      </c>
      <c r="E12458" s="1" t="s">
        <v>308</v>
      </c>
      <c r="F12458" s="1">
        <v>4403</v>
      </c>
      <c r="G12458" s="1" t="s">
        <v>1050</v>
      </c>
      <c r="H12458" s="1" t="s">
        <v>143</v>
      </c>
      <c r="I12458" s="12">
        <v>77.400000000000006</v>
      </c>
      <c r="J12458" s="11">
        <v>25017</v>
      </c>
      <c r="K12458" s="36" t="s">
        <v>4828</v>
      </c>
      <c r="L12458" s="42" t="s">
        <v>333</v>
      </c>
    </row>
    <row r="12459" spans="1:12">
      <c r="A12459" s="36">
        <v>2018</v>
      </c>
      <c r="B12459" s="14" t="s">
        <v>3794</v>
      </c>
      <c r="C12459" s="9">
        <v>43223</v>
      </c>
      <c r="D12459" s="14" t="s">
        <v>537</v>
      </c>
      <c r="E12459" s="1" t="s">
        <v>308</v>
      </c>
      <c r="F12459" s="1">
        <v>4403</v>
      </c>
      <c r="G12459" s="1" t="s">
        <v>1050</v>
      </c>
      <c r="H12459" s="11" t="s">
        <v>7515</v>
      </c>
      <c r="I12459" s="12">
        <v>160</v>
      </c>
      <c r="J12459" s="11">
        <v>22749</v>
      </c>
      <c r="K12459" s="36" t="s">
        <v>4828</v>
      </c>
      <c r="L12459" s="42" t="s">
        <v>333</v>
      </c>
    </row>
    <row r="12460" spans="1:12">
      <c r="A12460" s="36">
        <v>2018</v>
      </c>
      <c r="B12460" s="14" t="s">
        <v>3794</v>
      </c>
      <c r="C12460" s="9">
        <v>43224</v>
      </c>
      <c r="D12460" s="14" t="s">
        <v>537</v>
      </c>
      <c r="E12460" s="1" t="s">
        <v>308</v>
      </c>
      <c r="F12460" s="1">
        <v>4403</v>
      </c>
      <c r="G12460" s="1" t="s">
        <v>1050</v>
      </c>
      <c r="H12460" s="11" t="s">
        <v>396</v>
      </c>
      <c r="I12460" s="12">
        <v>81.400000000000006</v>
      </c>
      <c r="J12460" s="11">
        <v>25796</v>
      </c>
      <c r="K12460" s="36" t="s">
        <v>9420</v>
      </c>
      <c r="L12460" s="42" t="s">
        <v>333</v>
      </c>
    </row>
    <row r="12461" spans="1:12">
      <c r="A12461" s="36">
        <v>2018</v>
      </c>
      <c r="B12461" s="14" t="s">
        <v>3794</v>
      </c>
      <c r="C12461" s="9">
        <v>43225</v>
      </c>
      <c r="D12461" s="14" t="s">
        <v>537</v>
      </c>
      <c r="E12461" s="1" t="s">
        <v>308</v>
      </c>
      <c r="F12461" s="1">
        <v>4403</v>
      </c>
      <c r="G12461" s="1" t="s">
        <v>1050</v>
      </c>
      <c r="H12461" s="11" t="s">
        <v>396</v>
      </c>
      <c r="I12461" s="12">
        <v>85.3</v>
      </c>
      <c r="J12461" s="11">
        <v>25799</v>
      </c>
      <c r="K12461" s="36" t="s">
        <v>4828</v>
      </c>
      <c r="L12461" s="42" t="s">
        <v>333</v>
      </c>
    </row>
    <row r="12462" spans="1:12">
      <c r="A12462" s="36">
        <v>2018</v>
      </c>
      <c r="B12462" s="14" t="s">
        <v>3794</v>
      </c>
      <c r="C12462" s="9">
        <v>43227</v>
      </c>
      <c r="D12462" s="14" t="s">
        <v>537</v>
      </c>
      <c r="E12462" s="1" t="s">
        <v>308</v>
      </c>
      <c r="F12462" s="1">
        <v>4523</v>
      </c>
      <c r="G12462" s="1" t="s">
        <v>1050</v>
      </c>
      <c r="H12462" s="11" t="s">
        <v>396</v>
      </c>
      <c r="I12462" s="12">
        <v>117.9</v>
      </c>
      <c r="J12462" s="11">
        <v>25809</v>
      </c>
      <c r="K12462" s="36" t="s">
        <v>9412</v>
      </c>
      <c r="L12462" s="42" t="s">
        <v>333</v>
      </c>
    </row>
    <row r="12463" spans="1:12">
      <c r="A12463" s="36">
        <v>2018</v>
      </c>
      <c r="B12463" s="14" t="s">
        <v>3794</v>
      </c>
      <c r="C12463" s="9">
        <v>43237</v>
      </c>
      <c r="D12463" s="14" t="s">
        <v>537</v>
      </c>
      <c r="E12463" s="1" t="s">
        <v>308</v>
      </c>
      <c r="F12463" s="1">
        <v>4523</v>
      </c>
      <c r="G12463" s="1" t="s">
        <v>1050</v>
      </c>
      <c r="H12463" s="11" t="s">
        <v>396</v>
      </c>
      <c r="I12463" s="12">
        <v>67.099999999999994</v>
      </c>
      <c r="J12463" s="11">
        <v>26365</v>
      </c>
      <c r="K12463" s="36" t="s">
        <v>9410</v>
      </c>
      <c r="L12463" s="42" t="s">
        <v>333</v>
      </c>
    </row>
    <row r="12464" spans="1:12">
      <c r="A12464" s="36">
        <v>2018</v>
      </c>
      <c r="B12464" s="14" t="s">
        <v>3794</v>
      </c>
      <c r="C12464" s="9">
        <v>43238</v>
      </c>
      <c r="D12464" s="14" t="s">
        <v>537</v>
      </c>
      <c r="E12464" s="1" t="s">
        <v>308</v>
      </c>
      <c r="F12464" s="1">
        <v>4523</v>
      </c>
      <c r="G12464" s="1" t="s">
        <v>1050</v>
      </c>
      <c r="H12464" s="11" t="s">
        <v>396</v>
      </c>
      <c r="I12464" s="12">
        <v>134.69999999999999</v>
      </c>
      <c r="J12464" s="11">
        <v>26371</v>
      </c>
      <c r="K12464" s="36" t="s">
        <v>9410</v>
      </c>
      <c r="L12464" s="42" t="s">
        <v>333</v>
      </c>
    </row>
    <row r="12465" spans="1:12">
      <c r="A12465" s="36">
        <v>2018</v>
      </c>
      <c r="B12465" s="14" t="s">
        <v>3794</v>
      </c>
      <c r="C12465" s="9">
        <v>43238</v>
      </c>
      <c r="D12465" s="14" t="s">
        <v>537</v>
      </c>
      <c r="E12465" s="1" t="s">
        <v>308</v>
      </c>
      <c r="F12465" s="1">
        <v>4523</v>
      </c>
      <c r="G12465" s="1" t="s">
        <v>1050</v>
      </c>
      <c r="H12465" s="11" t="s">
        <v>396</v>
      </c>
      <c r="I12465" s="12">
        <v>106.3</v>
      </c>
      <c r="J12465" s="11">
        <v>26374</v>
      </c>
      <c r="K12465" s="36" t="s">
        <v>9431</v>
      </c>
      <c r="L12465" s="42" t="s">
        <v>333</v>
      </c>
    </row>
    <row r="12466" spans="1:12">
      <c r="A12466" s="36">
        <v>2018</v>
      </c>
      <c r="B12466" s="14" t="s">
        <v>3794</v>
      </c>
      <c r="C12466" s="9">
        <v>43241</v>
      </c>
      <c r="D12466" s="14" t="s">
        <v>537</v>
      </c>
      <c r="E12466" s="1" t="s">
        <v>308</v>
      </c>
      <c r="F12466" s="1">
        <v>4523</v>
      </c>
      <c r="G12466" s="1" t="s">
        <v>1050</v>
      </c>
      <c r="H12466" s="11" t="s">
        <v>396</v>
      </c>
      <c r="I12466" s="12">
        <v>91.8</v>
      </c>
      <c r="J12466" s="11">
        <v>26381</v>
      </c>
      <c r="K12466" s="36" t="s">
        <v>9410</v>
      </c>
      <c r="L12466" s="42" t="s">
        <v>333</v>
      </c>
    </row>
    <row r="12467" spans="1:12">
      <c r="A12467" s="36">
        <v>2018</v>
      </c>
      <c r="B12467" s="14" t="s">
        <v>3794</v>
      </c>
      <c r="C12467" s="9">
        <v>43241</v>
      </c>
      <c r="D12467" s="14" t="s">
        <v>537</v>
      </c>
      <c r="E12467" s="1" t="s">
        <v>308</v>
      </c>
      <c r="F12467" s="1">
        <v>4523</v>
      </c>
      <c r="G12467" s="1" t="s">
        <v>1050</v>
      </c>
      <c r="H12467" s="11" t="s">
        <v>396</v>
      </c>
      <c r="I12467" s="12">
        <v>106.3</v>
      </c>
      <c r="J12467" s="11">
        <v>26384</v>
      </c>
      <c r="K12467" s="36" t="s">
        <v>9410</v>
      </c>
      <c r="L12467" s="42" t="s">
        <v>333</v>
      </c>
    </row>
    <row r="12468" spans="1:12">
      <c r="A12468" s="36">
        <v>2018</v>
      </c>
      <c r="B12468" s="14" t="s">
        <v>3794</v>
      </c>
      <c r="C12468" s="9">
        <v>43242</v>
      </c>
      <c r="D12468" s="14" t="s">
        <v>537</v>
      </c>
      <c r="E12468" s="1" t="s">
        <v>308</v>
      </c>
      <c r="F12468" s="1">
        <v>4523</v>
      </c>
      <c r="G12468" s="1" t="s">
        <v>1050</v>
      </c>
      <c r="H12468" s="11" t="s">
        <v>396</v>
      </c>
      <c r="I12468" s="12">
        <v>134.9</v>
      </c>
      <c r="J12468" s="11">
        <v>26397</v>
      </c>
      <c r="K12468" s="36" t="s">
        <v>9410</v>
      </c>
      <c r="L12468" s="42" t="s">
        <v>333</v>
      </c>
    </row>
    <row r="12469" spans="1:12">
      <c r="A12469" s="36">
        <v>2018</v>
      </c>
      <c r="B12469" s="14" t="s">
        <v>3794</v>
      </c>
      <c r="C12469" s="9">
        <v>43242</v>
      </c>
      <c r="D12469" s="14" t="s">
        <v>537</v>
      </c>
      <c r="E12469" s="1" t="s">
        <v>308</v>
      </c>
      <c r="F12469" s="1">
        <v>4523</v>
      </c>
      <c r="G12469" s="1" t="s">
        <v>1050</v>
      </c>
      <c r="H12469" s="11" t="s">
        <v>396</v>
      </c>
      <c r="I12469" s="12">
        <v>133.9</v>
      </c>
      <c r="J12469" s="11">
        <v>26407</v>
      </c>
      <c r="K12469" s="36" t="s">
        <v>9410</v>
      </c>
      <c r="L12469" s="42" t="s">
        <v>333</v>
      </c>
    </row>
    <row r="12470" spans="1:12">
      <c r="A12470" s="36">
        <v>2018</v>
      </c>
      <c r="B12470" s="14" t="s">
        <v>3794</v>
      </c>
      <c r="C12470" s="9">
        <v>43224</v>
      </c>
      <c r="D12470" s="14" t="s">
        <v>537</v>
      </c>
      <c r="E12470" s="1" t="s">
        <v>308</v>
      </c>
      <c r="F12470" s="1">
        <v>4403</v>
      </c>
      <c r="G12470" s="1" t="s">
        <v>37</v>
      </c>
      <c r="H12470" s="1" t="s">
        <v>357</v>
      </c>
      <c r="I12470" s="12">
        <v>55</v>
      </c>
      <c r="J12470" s="11" t="s">
        <v>9441</v>
      </c>
      <c r="K12470" s="36" t="s">
        <v>9420</v>
      </c>
      <c r="L12470" s="42" t="s">
        <v>333</v>
      </c>
    </row>
    <row r="12471" spans="1:12">
      <c r="A12471" s="36">
        <v>2018</v>
      </c>
      <c r="B12471" s="14" t="s">
        <v>3794</v>
      </c>
      <c r="C12471" s="9">
        <v>43223</v>
      </c>
      <c r="D12471" s="14" t="s">
        <v>537</v>
      </c>
      <c r="E12471" s="1" t="s">
        <v>308</v>
      </c>
      <c r="F12471" s="1">
        <v>4403</v>
      </c>
      <c r="G12471" s="1" t="s">
        <v>37</v>
      </c>
      <c r="H12471" s="1" t="s">
        <v>1482</v>
      </c>
      <c r="I12471" s="12">
        <v>53</v>
      </c>
      <c r="J12471" s="11" t="s">
        <v>9442</v>
      </c>
      <c r="K12471" s="36" t="s">
        <v>9420</v>
      </c>
      <c r="L12471" s="42" t="s">
        <v>333</v>
      </c>
    </row>
    <row r="12472" spans="1:12">
      <c r="A12472" s="36">
        <v>2018</v>
      </c>
      <c r="B12472" s="14" t="s">
        <v>3794</v>
      </c>
      <c r="C12472" s="9">
        <v>43227</v>
      </c>
      <c r="D12472" s="14" t="s">
        <v>537</v>
      </c>
      <c r="E12472" s="1" t="s">
        <v>308</v>
      </c>
      <c r="F12472" s="1">
        <v>4403</v>
      </c>
      <c r="G12472" s="1" t="s">
        <v>37</v>
      </c>
      <c r="H12472" s="1" t="s">
        <v>1482</v>
      </c>
      <c r="I12472" s="12">
        <v>130</v>
      </c>
      <c r="J12472" s="11" t="s">
        <v>9443</v>
      </c>
      <c r="K12472" s="36" t="s">
        <v>9420</v>
      </c>
      <c r="L12472" s="42" t="s">
        <v>333</v>
      </c>
    </row>
    <row r="12473" spans="1:12">
      <c r="A12473" s="36">
        <v>2018</v>
      </c>
      <c r="B12473" s="14" t="s">
        <v>3794</v>
      </c>
      <c r="C12473" s="9">
        <v>43229</v>
      </c>
      <c r="D12473" s="14" t="s">
        <v>537</v>
      </c>
      <c r="E12473" s="1" t="s">
        <v>308</v>
      </c>
      <c r="F12473" s="1">
        <v>4403</v>
      </c>
      <c r="G12473" s="1" t="s">
        <v>37</v>
      </c>
      <c r="H12473" s="1" t="s">
        <v>357</v>
      </c>
      <c r="I12473" s="12">
        <v>131</v>
      </c>
      <c r="J12473" s="11" t="s">
        <v>9444</v>
      </c>
      <c r="K12473" s="36" t="s">
        <v>9410</v>
      </c>
      <c r="L12473" s="42" t="s">
        <v>333</v>
      </c>
    </row>
    <row r="12474" spans="1:12">
      <c r="A12474" s="36">
        <v>2018</v>
      </c>
      <c r="B12474" s="14" t="s">
        <v>3794</v>
      </c>
      <c r="C12474" s="9">
        <v>43230</v>
      </c>
      <c r="D12474" s="14" t="s">
        <v>537</v>
      </c>
      <c r="E12474" s="1" t="s">
        <v>308</v>
      </c>
      <c r="F12474" s="1">
        <v>4523</v>
      </c>
      <c r="G12474" s="1" t="s">
        <v>37</v>
      </c>
      <c r="H12474" s="1" t="s">
        <v>1482</v>
      </c>
      <c r="I12474" s="12">
        <v>82</v>
      </c>
      <c r="J12474" s="11" t="s">
        <v>9445</v>
      </c>
      <c r="K12474" s="36" t="s">
        <v>9412</v>
      </c>
      <c r="L12474" s="42" t="s">
        <v>333</v>
      </c>
    </row>
    <row r="12475" spans="1:12">
      <c r="A12475" s="36">
        <v>2018</v>
      </c>
      <c r="B12475" s="14" t="s">
        <v>3794</v>
      </c>
      <c r="C12475" s="9">
        <v>43230</v>
      </c>
      <c r="D12475" s="14" t="s">
        <v>537</v>
      </c>
      <c r="E12475" s="1" t="s">
        <v>308</v>
      </c>
      <c r="F12475" s="1">
        <v>4403</v>
      </c>
      <c r="G12475" s="1" t="s">
        <v>37</v>
      </c>
      <c r="H12475" s="1" t="s">
        <v>1482</v>
      </c>
      <c r="I12475" s="12">
        <v>119</v>
      </c>
      <c r="J12475" s="11" t="s">
        <v>9446</v>
      </c>
      <c r="K12475" s="36" t="s">
        <v>9412</v>
      </c>
      <c r="L12475" s="42" t="s">
        <v>333</v>
      </c>
    </row>
    <row r="12476" spans="1:12">
      <c r="A12476" s="36">
        <v>2018</v>
      </c>
      <c r="B12476" s="14" t="s">
        <v>3794</v>
      </c>
      <c r="C12476" s="9">
        <v>43231</v>
      </c>
      <c r="D12476" s="14" t="s">
        <v>537</v>
      </c>
      <c r="E12476" s="1" t="s">
        <v>308</v>
      </c>
      <c r="F12476" s="1">
        <v>4403</v>
      </c>
      <c r="G12476" s="1" t="s">
        <v>37</v>
      </c>
      <c r="H12476" s="1" t="s">
        <v>1482</v>
      </c>
      <c r="I12476" s="12">
        <v>84</v>
      </c>
      <c r="J12476" s="11" t="s">
        <v>9447</v>
      </c>
      <c r="K12476" s="36" t="s">
        <v>9412</v>
      </c>
      <c r="L12476" s="42" t="s">
        <v>333</v>
      </c>
    </row>
    <row r="12477" spans="1:12">
      <c r="A12477" s="36">
        <v>2018</v>
      </c>
      <c r="B12477" s="14" t="s">
        <v>3794</v>
      </c>
      <c r="C12477" s="9">
        <v>43244</v>
      </c>
      <c r="D12477" s="14" t="s">
        <v>537</v>
      </c>
      <c r="E12477" s="1" t="s">
        <v>308</v>
      </c>
      <c r="F12477" s="1">
        <v>4403</v>
      </c>
      <c r="G12477" s="1" t="s">
        <v>37</v>
      </c>
      <c r="H12477" s="1" t="s">
        <v>1482</v>
      </c>
      <c r="I12477" s="12">
        <v>80</v>
      </c>
      <c r="J12477" s="11" t="s">
        <v>9448</v>
      </c>
      <c r="K12477" s="36" t="s">
        <v>9410</v>
      </c>
      <c r="L12477" s="42" t="s">
        <v>333</v>
      </c>
    </row>
    <row r="12478" spans="1:12">
      <c r="A12478" s="36">
        <v>2018</v>
      </c>
      <c r="B12478" s="14" t="s">
        <v>3794</v>
      </c>
      <c r="C12478" s="9">
        <v>43245</v>
      </c>
      <c r="D12478" s="14" t="s">
        <v>537</v>
      </c>
      <c r="E12478" s="1" t="s">
        <v>308</v>
      </c>
      <c r="F12478" s="1">
        <v>4403</v>
      </c>
      <c r="G12478" s="1" t="s">
        <v>37</v>
      </c>
      <c r="H12478" s="1" t="s">
        <v>1482</v>
      </c>
      <c r="I12478" s="12">
        <v>135</v>
      </c>
      <c r="J12478" s="11" t="s">
        <v>9449</v>
      </c>
      <c r="K12478" s="36" t="s">
        <v>9410</v>
      </c>
      <c r="L12478" s="42" t="s">
        <v>333</v>
      </c>
    </row>
    <row r="12479" spans="1:12">
      <c r="A12479" s="36">
        <v>2018</v>
      </c>
      <c r="B12479" s="14" t="s">
        <v>3794</v>
      </c>
      <c r="C12479" s="9">
        <v>43244</v>
      </c>
      <c r="D12479" s="14" t="s">
        <v>537</v>
      </c>
      <c r="E12479" s="1" t="s">
        <v>308</v>
      </c>
      <c r="F12479" s="1">
        <v>4403</v>
      </c>
      <c r="G12479" s="1" t="s">
        <v>37</v>
      </c>
      <c r="H12479" s="1" t="s">
        <v>1482</v>
      </c>
      <c r="I12479" s="12">
        <v>129</v>
      </c>
      <c r="J12479" s="11" t="s">
        <v>9450</v>
      </c>
      <c r="K12479" s="36" t="s">
        <v>9410</v>
      </c>
      <c r="L12479" s="42" t="s">
        <v>333</v>
      </c>
    </row>
    <row r="12480" spans="1:12">
      <c r="A12480" s="36">
        <v>2018</v>
      </c>
      <c r="B12480" s="14" t="s">
        <v>3794</v>
      </c>
      <c r="C12480" s="9">
        <v>43240</v>
      </c>
      <c r="D12480" s="14" t="s">
        <v>537</v>
      </c>
      <c r="E12480" s="1" t="s">
        <v>308</v>
      </c>
      <c r="F12480" s="1">
        <v>4523</v>
      </c>
      <c r="G12480" s="1" t="s">
        <v>37</v>
      </c>
      <c r="H12480" s="1" t="s">
        <v>143</v>
      </c>
      <c r="I12480" s="12">
        <v>76</v>
      </c>
      <c r="J12480" s="11" t="s">
        <v>9451</v>
      </c>
      <c r="K12480" s="36" t="s">
        <v>9431</v>
      </c>
      <c r="L12480" s="42" t="s">
        <v>333</v>
      </c>
    </row>
    <row r="12481" spans="1:12">
      <c r="A12481" s="36">
        <v>2018</v>
      </c>
      <c r="B12481" s="14" t="s">
        <v>3794</v>
      </c>
      <c r="C12481" s="9">
        <v>43244</v>
      </c>
      <c r="D12481" s="14" t="s">
        <v>537</v>
      </c>
      <c r="E12481" s="1" t="s">
        <v>308</v>
      </c>
      <c r="F12481" s="1">
        <v>4523</v>
      </c>
      <c r="G12481" s="1" t="s">
        <v>8925</v>
      </c>
      <c r="H12481" s="1" t="s">
        <v>2503</v>
      </c>
      <c r="I12481" s="12">
        <v>122.5</v>
      </c>
      <c r="J12481" s="11" t="s">
        <v>9452</v>
      </c>
      <c r="K12481" s="36" t="s">
        <v>9440</v>
      </c>
      <c r="L12481" s="42" t="s">
        <v>333</v>
      </c>
    </row>
    <row r="12482" spans="1:12">
      <c r="A12482" s="36">
        <v>2018</v>
      </c>
      <c r="B12482" s="14" t="s">
        <v>3794</v>
      </c>
      <c r="C12482" s="9">
        <v>43246</v>
      </c>
      <c r="D12482" s="14" t="s">
        <v>537</v>
      </c>
      <c r="E12482" s="1" t="s">
        <v>308</v>
      </c>
      <c r="F12482" s="1">
        <v>4523</v>
      </c>
      <c r="G12482" s="1" t="s">
        <v>8925</v>
      </c>
      <c r="H12482" s="1" t="s">
        <v>2503</v>
      </c>
      <c r="I12482" s="12">
        <v>158.80000000000001</v>
      </c>
      <c r="J12482" s="11" t="s">
        <v>9453</v>
      </c>
      <c r="K12482" s="36" t="s">
        <v>9440</v>
      </c>
      <c r="L12482" s="42" t="s">
        <v>333</v>
      </c>
    </row>
    <row r="12483" spans="1:12">
      <c r="A12483" s="36">
        <v>2018</v>
      </c>
      <c r="B12483" s="14" t="s">
        <v>3794</v>
      </c>
      <c r="C12483" s="9">
        <v>43247</v>
      </c>
      <c r="D12483" s="14" t="s">
        <v>537</v>
      </c>
      <c r="E12483" s="1" t="s">
        <v>308</v>
      </c>
      <c r="F12483" s="1">
        <v>4523</v>
      </c>
      <c r="G12483" s="1" t="s">
        <v>8925</v>
      </c>
      <c r="H12483" s="1" t="s">
        <v>2503</v>
      </c>
      <c r="I12483" s="12">
        <v>148.80000000000001</v>
      </c>
      <c r="J12483" s="11" t="s">
        <v>9454</v>
      </c>
      <c r="K12483" s="36" t="s">
        <v>9440</v>
      </c>
      <c r="L12483" s="42" t="s">
        <v>333</v>
      </c>
    </row>
    <row r="12484" spans="1:12">
      <c r="A12484" s="36">
        <v>2018</v>
      </c>
      <c r="B12484" s="14" t="s">
        <v>3794</v>
      </c>
      <c r="C12484" s="9">
        <v>43249</v>
      </c>
      <c r="D12484" s="14" t="s">
        <v>537</v>
      </c>
      <c r="E12484" s="1" t="s">
        <v>308</v>
      </c>
      <c r="F12484" s="1">
        <v>4523</v>
      </c>
      <c r="G12484" s="1" t="s">
        <v>8925</v>
      </c>
      <c r="H12484" s="1" t="s">
        <v>2503</v>
      </c>
      <c r="I12484" s="12">
        <v>150.6</v>
      </c>
      <c r="J12484" s="11" t="s">
        <v>9455</v>
      </c>
      <c r="K12484" s="36" t="s">
        <v>9456</v>
      </c>
      <c r="L12484" s="42" t="s">
        <v>333</v>
      </c>
    </row>
    <row r="12485" spans="1:12">
      <c r="A12485" s="36">
        <v>2018</v>
      </c>
      <c r="B12485" s="14" t="s">
        <v>3794</v>
      </c>
      <c r="C12485" s="9">
        <v>43250</v>
      </c>
      <c r="D12485" s="14" t="s">
        <v>537</v>
      </c>
      <c r="E12485" s="1" t="s">
        <v>308</v>
      </c>
      <c r="F12485" s="1">
        <v>4523</v>
      </c>
      <c r="G12485" s="1" t="s">
        <v>8925</v>
      </c>
      <c r="H12485" s="1" t="s">
        <v>2503</v>
      </c>
      <c r="I12485" s="12">
        <v>115.4</v>
      </c>
      <c r="J12485" s="11" t="s">
        <v>9457</v>
      </c>
      <c r="K12485" s="36" t="s">
        <v>9440</v>
      </c>
      <c r="L12485" s="42" t="s">
        <v>333</v>
      </c>
    </row>
    <row r="12486" spans="1:12">
      <c r="A12486" s="36">
        <v>2018</v>
      </c>
      <c r="B12486" s="14" t="s">
        <v>3794</v>
      </c>
      <c r="C12486" s="9">
        <v>43250</v>
      </c>
      <c r="D12486" s="14" t="s">
        <v>537</v>
      </c>
      <c r="E12486" s="1" t="s">
        <v>308</v>
      </c>
      <c r="F12486" s="1">
        <v>4523</v>
      </c>
      <c r="G12486" s="1" t="s">
        <v>1050</v>
      </c>
      <c r="H12486" s="11" t="s">
        <v>396</v>
      </c>
      <c r="I12486" s="12">
        <v>170.2</v>
      </c>
      <c r="J12486" s="11">
        <v>26442</v>
      </c>
      <c r="K12486" s="36" t="s">
        <v>9456</v>
      </c>
      <c r="L12486" s="42" t="s">
        <v>333</v>
      </c>
    </row>
    <row r="12487" spans="1:12">
      <c r="A12487" s="36">
        <v>2018</v>
      </c>
      <c r="B12487" s="14" t="s">
        <v>3794</v>
      </c>
      <c r="C12487" s="9">
        <v>43251</v>
      </c>
      <c r="D12487" s="14" t="s">
        <v>537</v>
      </c>
      <c r="E12487" s="1" t="s">
        <v>308</v>
      </c>
      <c r="F12487" s="1">
        <v>4523</v>
      </c>
      <c r="G12487" s="1" t="s">
        <v>8925</v>
      </c>
      <c r="H12487" s="1" t="s">
        <v>2503</v>
      </c>
      <c r="I12487" s="12">
        <v>145.30000000000001</v>
      </c>
      <c r="J12487" s="11" t="s">
        <v>9458</v>
      </c>
      <c r="K12487" s="36" t="s">
        <v>9440</v>
      </c>
      <c r="L12487" s="42" t="s">
        <v>333</v>
      </c>
    </row>
    <row r="12488" spans="1:12">
      <c r="A12488" s="36">
        <v>2018</v>
      </c>
      <c r="B12488" s="14" t="s">
        <v>3794</v>
      </c>
      <c r="C12488" s="9">
        <v>43251</v>
      </c>
      <c r="D12488" s="14" t="s">
        <v>537</v>
      </c>
      <c r="E12488" s="1" t="s">
        <v>308</v>
      </c>
      <c r="F12488" s="1">
        <v>4523</v>
      </c>
      <c r="G12488" s="1" t="s">
        <v>8925</v>
      </c>
      <c r="H12488" s="1" t="s">
        <v>2503</v>
      </c>
      <c r="I12488" s="12">
        <v>102.8</v>
      </c>
      <c r="J12488" s="11" t="s">
        <v>9459</v>
      </c>
      <c r="K12488" s="36" t="s">
        <v>9440</v>
      </c>
      <c r="L12488" s="42" t="s">
        <v>333</v>
      </c>
    </row>
    <row r="12489" spans="1:12">
      <c r="A12489" s="36">
        <v>2018</v>
      </c>
      <c r="B12489" s="14" t="s">
        <v>3794</v>
      </c>
      <c r="C12489" s="9">
        <v>43249</v>
      </c>
      <c r="D12489" s="14" t="s">
        <v>537</v>
      </c>
      <c r="E12489" s="1" t="s">
        <v>308</v>
      </c>
      <c r="F12489" s="1">
        <v>4523</v>
      </c>
      <c r="G12489" s="1" t="s">
        <v>8925</v>
      </c>
      <c r="H12489" s="1" t="s">
        <v>2503</v>
      </c>
      <c r="I12489" s="12">
        <v>145.30000000000001</v>
      </c>
      <c r="J12489" s="11" t="s">
        <v>9460</v>
      </c>
      <c r="K12489" s="36" t="s">
        <v>9440</v>
      </c>
      <c r="L12489" s="42" t="s">
        <v>333</v>
      </c>
    </row>
    <row r="12490" spans="1:12">
      <c r="A12490" s="36">
        <v>2018</v>
      </c>
      <c r="B12490" s="14" t="s">
        <v>3794</v>
      </c>
      <c r="C12490" s="9">
        <v>43239</v>
      </c>
      <c r="D12490" s="14" t="s">
        <v>537</v>
      </c>
      <c r="E12490" s="1" t="s">
        <v>6</v>
      </c>
      <c r="F12490" s="1">
        <v>4126</v>
      </c>
      <c r="G12490" s="1" t="s">
        <v>269</v>
      </c>
      <c r="H12490" s="1" t="s">
        <v>287</v>
      </c>
      <c r="I12490" s="12">
        <v>212</v>
      </c>
      <c r="J12490" s="11" t="s">
        <v>9461</v>
      </c>
      <c r="K12490" s="36" t="s">
        <v>7090</v>
      </c>
      <c r="L12490" s="42" t="s">
        <v>9</v>
      </c>
    </row>
    <row r="12491" spans="1:12">
      <c r="A12491" s="36">
        <v>2018</v>
      </c>
      <c r="B12491" s="14" t="s">
        <v>3794</v>
      </c>
      <c r="C12491" s="9">
        <v>43239</v>
      </c>
      <c r="D12491" s="14" t="s">
        <v>537</v>
      </c>
      <c r="E12491" s="1" t="s">
        <v>6</v>
      </c>
      <c r="F12491" s="1">
        <v>4126</v>
      </c>
      <c r="G12491" s="1" t="s">
        <v>269</v>
      </c>
      <c r="H12491" s="1" t="s">
        <v>287</v>
      </c>
      <c r="I12491" s="12">
        <v>146</v>
      </c>
      <c r="J12491" s="11" t="s">
        <v>9462</v>
      </c>
      <c r="K12491" s="36" t="s">
        <v>7090</v>
      </c>
      <c r="L12491" s="42" t="s">
        <v>9</v>
      </c>
    </row>
    <row r="12492" spans="1:12">
      <c r="A12492" s="36">
        <v>2018</v>
      </c>
      <c r="B12492" s="14" t="s">
        <v>3794</v>
      </c>
      <c r="C12492" s="9">
        <v>43226</v>
      </c>
      <c r="D12492" s="14" t="s">
        <v>537</v>
      </c>
      <c r="E12492" s="1" t="s">
        <v>6</v>
      </c>
      <c r="F12492" s="1">
        <v>4137</v>
      </c>
      <c r="G12492" s="1" t="s">
        <v>137</v>
      </c>
      <c r="H12492" s="1" t="s">
        <v>138</v>
      </c>
      <c r="I12492" s="12">
        <v>133.4</v>
      </c>
      <c r="J12492" s="11" t="s">
        <v>9463</v>
      </c>
      <c r="K12492" s="36" t="s">
        <v>9464</v>
      </c>
      <c r="L12492" s="42" t="s">
        <v>273</v>
      </c>
    </row>
    <row r="12493" spans="1:12">
      <c r="A12493" s="36">
        <v>2018</v>
      </c>
      <c r="B12493" s="14" t="s">
        <v>3794</v>
      </c>
      <c r="C12493" s="9">
        <v>43245</v>
      </c>
      <c r="D12493" s="14" t="s">
        <v>537</v>
      </c>
      <c r="E12493" s="1" t="s">
        <v>6</v>
      </c>
      <c r="F12493" s="1">
        <v>4103</v>
      </c>
      <c r="G12493" s="1" t="s">
        <v>137</v>
      </c>
      <c r="H12493" s="11" t="s">
        <v>2764</v>
      </c>
      <c r="I12493" s="12">
        <v>215</v>
      </c>
      <c r="J12493" s="11" t="s">
        <v>9465</v>
      </c>
      <c r="K12493" s="36" t="s">
        <v>9109</v>
      </c>
      <c r="L12493" s="42" t="s">
        <v>9</v>
      </c>
    </row>
    <row r="12494" spans="1:12">
      <c r="A12494" s="36">
        <v>2018</v>
      </c>
      <c r="B12494" s="14" t="s">
        <v>3794</v>
      </c>
      <c r="C12494" s="9">
        <v>43246</v>
      </c>
      <c r="D12494" s="14" t="s">
        <v>537</v>
      </c>
      <c r="E12494" s="1" t="s">
        <v>6</v>
      </c>
      <c r="F12494" s="1">
        <v>4103</v>
      </c>
      <c r="G12494" s="1" t="s">
        <v>137</v>
      </c>
      <c r="H12494" s="1" t="s">
        <v>185</v>
      </c>
      <c r="I12494" s="12">
        <v>254</v>
      </c>
      <c r="J12494" s="11" t="s">
        <v>9466</v>
      </c>
      <c r="K12494" s="36" t="s">
        <v>9467</v>
      </c>
      <c r="L12494" s="42" t="s">
        <v>9</v>
      </c>
    </row>
    <row r="12495" spans="1:12">
      <c r="A12495" s="36">
        <v>2018</v>
      </c>
      <c r="B12495" s="14" t="s">
        <v>3794</v>
      </c>
      <c r="C12495" s="9">
        <v>43246</v>
      </c>
      <c r="D12495" s="14" t="s">
        <v>537</v>
      </c>
      <c r="E12495" s="1" t="s">
        <v>6</v>
      </c>
      <c r="F12495" s="1">
        <v>4103</v>
      </c>
      <c r="G12495" s="1" t="s">
        <v>137</v>
      </c>
      <c r="H12495" s="11" t="s">
        <v>2764</v>
      </c>
      <c r="I12495" s="12">
        <v>231</v>
      </c>
      <c r="J12495" s="11" t="s">
        <v>9468</v>
      </c>
      <c r="K12495" s="36" t="s">
        <v>9467</v>
      </c>
      <c r="L12495" s="42" t="s">
        <v>9</v>
      </c>
    </row>
    <row r="12496" spans="1:12">
      <c r="A12496" s="36">
        <v>2018</v>
      </c>
      <c r="B12496" s="14" t="s">
        <v>3794</v>
      </c>
      <c r="C12496" s="9">
        <v>43246</v>
      </c>
      <c r="D12496" s="14" t="s">
        <v>537</v>
      </c>
      <c r="E12496" s="1" t="s">
        <v>6</v>
      </c>
      <c r="F12496" s="1">
        <v>4103</v>
      </c>
      <c r="G12496" s="1" t="s">
        <v>137</v>
      </c>
      <c r="H12496" s="11" t="s">
        <v>2764</v>
      </c>
      <c r="I12496" s="12">
        <v>207</v>
      </c>
      <c r="J12496" s="11" t="s">
        <v>9469</v>
      </c>
      <c r="K12496" s="36" t="s">
        <v>9467</v>
      </c>
      <c r="L12496" s="42" t="s">
        <v>9</v>
      </c>
    </row>
    <row r="12497" spans="1:12">
      <c r="A12497" s="36">
        <v>2018</v>
      </c>
      <c r="B12497" s="14" t="s">
        <v>3794</v>
      </c>
      <c r="C12497" s="9">
        <v>43248</v>
      </c>
      <c r="D12497" s="14" t="s">
        <v>537</v>
      </c>
      <c r="E12497" s="1" t="s">
        <v>6</v>
      </c>
      <c r="F12497" s="1">
        <v>4103</v>
      </c>
      <c r="G12497" s="1" t="s">
        <v>137</v>
      </c>
      <c r="H12497" s="1" t="s">
        <v>795</v>
      </c>
      <c r="I12497" s="12">
        <v>174</v>
      </c>
      <c r="J12497" s="11" t="s">
        <v>9470</v>
      </c>
      <c r="K12497" s="36" t="s">
        <v>9109</v>
      </c>
      <c r="L12497" s="42" t="s">
        <v>9</v>
      </c>
    </row>
    <row r="12498" spans="1:12">
      <c r="A12498" s="36">
        <v>2018</v>
      </c>
      <c r="B12498" s="14" t="s">
        <v>3794</v>
      </c>
      <c r="C12498" s="9">
        <v>43248</v>
      </c>
      <c r="D12498" s="14" t="s">
        <v>537</v>
      </c>
      <c r="E12498" s="1" t="s">
        <v>6</v>
      </c>
      <c r="F12498" s="1">
        <v>4103</v>
      </c>
      <c r="G12498" s="1" t="s">
        <v>137</v>
      </c>
      <c r="H12498" s="1" t="s">
        <v>185</v>
      </c>
      <c r="I12498" s="12">
        <v>129</v>
      </c>
      <c r="J12498" s="11" t="s">
        <v>9471</v>
      </c>
      <c r="K12498" s="36" t="s">
        <v>9467</v>
      </c>
      <c r="L12498" s="42" t="s">
        <v>9</v>
      </c>
    </row>
    <row r="12499" spans="1:12">
      <c r="A12499" s="36">
        <v>2018</v>
      </c>
      <c r="B12499" s="14" t="s">
        <v>3794</v>
      </c>
      <c r="C12499" s="9">
        <v>43249</v>
      </c>
      <c r="D12499" s="14" t="s">
        <v>537</v>
      </c>
      <c r="E12499" s="1" t="s">
        <v>6</v>
      </c>
      <c r="F12499" s="1">
        <v>4103</v>
      </c>
      <c r="G12499" s="1" t="s">
        <v>137</v>
      </c>
      <c r="H12499" s="11" t="s">
        <v>2764</v>
      </c>
      <c r="I12499" s="12">
        <v>234</v>
      </c>
      <c r="J12499" s="11" t="s">
        <v>9472</v>
      </c>
      <c r="K12499" s="36" t="s">
        <v>9109</v>
      </c>
      <c r="L12499" s="42" t="s">
        <v>9</v>
      </c>
    </row>
    <row r="12500" spans="1:12">
      <c r="A12500" s="36">
        <v>2018</v>
      </c>
      <c r="B12500" s="14" t="s">
        <v>3794</v>
      </c>
      <c r="C12500" s="9">
        <v>43246</v>
      </c>
      <c r="D12500" s="14" t="s">
        <v>537</v>
      </c>
      <c r="E12500" s="1" t="s">
        <v>33</v>
      </c>
      <c r="F12500" s="1">
        <v>3117</v>
      </c>
      <c r="G12500" s="1" t="s">
        <v>37</v>
      </c>
      <c r="H12500" s="1" t="s">
        <v>143</v>
      </c>
      <c r="I12500" s="12">
        <v>143</v>
      </c>
      <c r="J12500" s="11">
        <v>410367</v>
      </c>
      <c r="K12500" s="36" t="s">
        <v>9473</v>
      </c>
      <c r="L12500" s="42" t="s">
        <v>9</v>
      </c>
    </row>
    <row r="12501" spans="1:12">
      <c r="A12501" s="36">
        <v>2018</v>
      </c>
      <c r="B12501" s="14" t="s">
        <v>3794</v>
      </c>
      <c r="C12501" s="9">
        <v>43246</v>
      </c>
      <c r="D12501" s="14" t="s">
        <v>537</v>
      </c>
      <c r="E12501" s="1" t="s">
        <v>33</v>
      </c>
      <c r="F12501" s="1">
        <v>3107</v>
      </c>
      <c r="G12501" s="1" t="s">
        <v>37</v>
      </c>
      <c r="H12501" s="1" t="s">
        <v>143</v>
      </c>
      <c r="I12501" s="12">
        <v>141</v>
      </c>
      <c r="J12501" s="11">
        <v>410368</v>
      </c>
      <c r="K12501" s="36" t="s">
        <v>9473</v>
      </c>
      <c r="L12501" s="42" t="s">
        <v>9</v>
      </c>
    </row>
    <row r="12502" spans="1:12">
      <c r="A12502" s="36">
        <v>2018</v>
      </c>
      <c r="B12502" s="14" t="s">
        <v>3794</v>
      </c>
      <c r="C12502" s="9">
        <v>43236</v>
      </c>
      <c r="D12502" s="14" t="s">
        <v>537</v>
      </c>
      <c r="E12502" s="1" t="s">
        <v>13</v>
      </c>
      <c r="F12502" s="1">
        <v>5074</v>
      </c>
      <c r="G12502" s="1" t="s">
        <v>269</v>
      </c>
      <c r="H12502" s="1" t="s">
        <v>698</v>
      </c>
      <c r="I12502" s="12">
        <v>113</v>
      </c>
      <c r="J12502" s="11">
        <v>4404</v>
      </c>
      <c r="K12502" s="36" t="s">
        <v>9474</v>
      </c>
      <c r="L12502" s="42" t="s">
        <v>9</v>
      </c>
    </row>
    <row r="12503" spans="1:12">
      <c r="A12503" s="36">
        <v>2018</v>
      </c>
      <c r="B12503" s="14" t="s">
        <v>3794</v>
      </c>
      <c r="C12503" s="9">
        <v>43222</v>
      </c>
      <c r="D12503" s="14" t="s">
        <v>537</v>
      </c>
      <c r="E12503" s="1" t="s">
        <v>13</v>
      </c>
      <c r="F12503" s="1">
        <v>5074</v>
      </c>
      <c r="G12503" s="1" t="s">
        <v>269</v>
      </c>
      <c r="H12503" s="1" t="s">
        <v>698</v>
      </c>
      <c r="I12503" s="12">
        <v>63</v>
      </c>
      <c r="J12503" s="11">
        <v>4361</v>
      </c>
      <c r="K12503" s="36" t="s">
        <v>28</v>
      </c>
      <c r="L12503" s="42" t="s">
        <v>9</v>
      </c>
    </row>
    <row r="12504" spans="1:12">
      <c r="A12504" s="36">
        <v>2018</v>
      </c>
      <c r="B12504" s="14" t="s">
        <v>3794</v>
      </c>
      <c r="C12504" s="9">
        <v>43240</v>
      </c>
      <c r="D12504" s="14" t="s">
        <v>537</v>
      </c>
      <c r="E12504" s="1" t="s">
        <v>13</v>
      </c>
      <c r="F12504" s="1">
        <v>5074</v>
      </c>
      <c r="G12504" s="1" t="s">
        <v>37</v>
      </c>
      <c r="H12504" s="11" t="s">
        <v>2087</v>
      </c>
      <c r="I12504" s="12">
        <v>56</v>
      </c>
      <c r="J12504" s="11" t="s">
        <v>9475</v>
      </c>
      <c r="K12504" s="36" t="s">
        <v>909</v>
      </c>
      <c r="L12504" s="42" t="s">
        <v>9</v>
      </c>
    </row>
    <row r="12505" spans="1:12">
      <c r="A12505" s="36">
        <v>2018</v>
      </c>
      <c r="B12505" s="14" t="s">
        <v>3794</v>
      </c>
      <c r="C12505" s="9">
        <v>43244</v>
      </c>
      <c r="D12505" s="14" t="s">
        <v>537</v>
      </c>
      <c r="E12505" s="1" t="s">
        <v>13</v>
      </c>
      <c r="F12505" s="1">
        <v>5080</v>
      </c>
      <c r="G12505" s="1" t="s">
        <v>37</v>
      </c>
      <c r="H12505" s="11" t="s">
        <v>2087</v>
      </c>
      <c r="I12505" s="12">
        <v>50</v>
      </c>
      <c r="J12505" s="11" t="s">
        <v>9476</v>
      </c>
      <c r="K12505" s="36" t="s">
        <v>9477</v>
      </c>
      <c r="L12505" s="42" t="s">
        <v>9</v>
      </c>
    </row>
    <row r="12506" spans="1:12">
      <c r="A12506" s="36">
        <v>2018</v>
      </c>
      <c r="B12506" s="14" t="s">
        <v>3794</v>
      </c>
      <c r="C12506" s="9">
        <v>43245</v>
      </c>
      <c r="D12506" s="14" t="s">
        <v>537</v>
      </c>
      <c r="E12506" s="1" t="s">
        <v>13</v>
      </c>
      <c r="F12506" s="1">
        <v>5080</v>
      </c>
      <c r="G12506" s="1" t="s">
        <v>137</v>
      </c>
      <c r="H12506" s="1" t="s">
        <v>138</v>
      </c>
      <c r="I12506" s="12">
        <v>65</v>
      </c>
      <c r="J12506" s="11">
        <v>3910</v>
      </c>
      <c r="K12506" s="36" t="s">
        <v>9478</v>
      </c>
      <c r="L12506" s="42" t="s">
        <v>9</v>
      </c>
    </row>
    <row r="12507" spans="1:12">
      <c r="A12507" s="36">
        <v>2018</v>
      </c>
      <c r="B12507" s="14" t="s">
        <v>3794</v>
      </c>
      <c r="C12507" s="9">
        <v>43246</v>
      </c>
      <c r="D12507" s="14" t="s">
        <v>537</v>
      </c>
      <c r="E12507" s="1" t="s">
        <v>13</v>
      </c>
      <c r="F12507" s="1">
        <v>5080</v>
      </c>
      <c r="G12507" s="1" t="s">
        <v>137</v>
      </c>
      <c r="H12507" s="11" t="s">
        <v>2764</v>
      </c>
      <c r="I12507" s="12">
        <v>31</v>
      </c>
      <c r="J12507" s="11">
        <v>12434</v>
      </c>
      <c r="K12507" s="36" t="s">
        <v>9478</v>
      </c>
      <c r="L12507" s="42" t="s">
        <v>9</v>
      </c>
    </row>
    <row r="12508" spans="1:12">
      <c r="A12508" s="36">
        <v>2018</v>
      </c>
      <c r="B12508" s="14" t="s">
        <v>3794</v>
      </c>
      <c r="C12508" s="9">
        <v>43246</v>
      </c>
      <c r="D12508" s="14" t="s">
        <v>537</v>
      </c>
      <c r="E12508" s="1" t="s">
        <v>13</v>
      </c>
      <c r="F12508" s="1">
        <v>5074</v>
      </c>
      <c r="G12508" s="1" t="s">
        <v>137</v>
      </c>
      <c r="H12508" s="1" t="s">
        <v>26</v>
      </c>
      <c r="I12508" s="12">
        <v>52</v>
      </c>
      <c r="J12508" s="11">
        <v>15459</v>
      </c>
      <c r="K12508" s="36" t="s">
        <v>909</v>
      </c>
      <c r="L12508" s="42" t="s">
        <v>9</v>
      </c>
    </row>
    <row r="12509" spans="1:12">
      <c r="A12509" s="36">
        <v>2018</v>
      </c>
      <c r="B12509" s="14" t="s">
        <v>3794</v>
      </c>
      <c r="C12509" s="9">
        <v>43247</v>
      </c>
      <c r="D12509" s="14" t="s">
        <v>537</v>
      </c>
      <c r="E12509" s="1" t="s">
        <v>13</v>
      </c>
      <c r="F12509" s="1">
        <v>5074</v>
      </c>
      <c r="G12509" s="1" t="s">
        <v>269</v>
      </c>
      <c r="H12509" s="1" t="s">
        <v>698</v>
      </c>
      <c r="I12509" s="12">
        <v>126</v>
      </c>
      <c r="J12509" s="11">
        <v>4427</v>
      </c>
      <c r="K12509" s="36" t="s">
        <v>9479</v>
      </c>
      <c r="L12509" s="42" t="s">
        <v>9</v>
      </c>
    </row>
    <row r="12510" spans="1:12">
      <c r="A12510" s="36">
        <v>2018</v>
      </c>
      <c r="B12510" s="14" t="s">
        <v>3794</v>
      </c>
      <c r="C12510" s="9">
        <v>43249</v>
      </c>
      <c r="D12510" s="14" t="s">
        <v>537</v>
      </c>
      <c r="E12510" s="1" t="s">
        <v>13</v>
      </c>
      <c r="F12510" s="1">
        <v>5074</v>
      </c>
      <c r="G12510" s="1" t="s">
        <v>137</v>
      </c>
      <c r="H12510" s="1" t="s">
        <v>26</v>
      </c>
      <c r="I12510" s="12">
        <v>56</v>
      </c>
      <c r="J12510" s="11">
        <v>15520</v>
      </c>
      <c r="K12510" s="36" t="s">
        <v>9479</v>
      </c>
      <c r="L12510" s="42" t="s">
        <v>9</v>
      </c>
    </row>
    <row r="12511" spans="1:12">
      <c r="A12511" s="36">
        <v>2018</v>
      </c>
      <c r="B12511" s="14" t="s">
        <v>3794</v>
      </c>
      <c r="C12511" s="9">
        <v>43223</v>
      </c>
      <c r="D12511" s="14" t="s">
        <v>537</v>
      </c>
      <c r="E12511" s="1" t="s">
        <v>13</v>
      </c>
      <c r="F12511" s="1">
        <v>5080</v>
      </c>
      <c r="G12511" s="1" t="s">
        <v>269</v>
      </c>
      <c r="H12511" s="11" t="s">
        <v>2354</v>
      </c>
      <c r="I12511" s="12">
        <v>52</v>
      </c>
      <c r="J12511" s="11">
        <v>20267</v>
      </c>
      <c r="K12511" s="36" t="s">
        <v>17</v>
      </c>
      <c r="L12511" s="42" t="s">
        <v>9</v>
      </c>
    </row>
    <row r="12512" spans="1:12">
      <c r="A12512" s="36">
        <v>2018</v>
      </c>
      <c r="B12512" s="14" t="s">
        <v>3794</v>
      </c>
      <c r="C12512" s="9">
        <v>43223</v>
      </c>
      <c r="D12512" s="14" t="s">
        <v>537</v>
      </c>
      <c r="E12512" s="1" t="s">
        <v>13</v>
      </c>
      <c r="F12512" s="1">
        <v>5080</v>
      </c>
      <c r="G12512" s="1" t="s">
        <v>269</v>
      </c>
      <c r="H12512" s="11" t="s">
        <v>2354</v>
      </c>
      <c r="I12512" s="12">
        <v>45</v>
      </c>
      <c r="J12512" s="11">
        <v>20268</v>
      </c>
      <c r="K12512" s="36" t="s">
        <v>17</v>
      </c>
      <c r="L12512" s="42" t="s">
        <v>9</v>
      </c>
    </row>
    <row r="12513" spans="1:12">
      <c r="A12513" s="36">
        <v>2018</v>
      </c>
      <c r="B12513" s="14" t="s">
        <v>3794</v>
      </c>
      <c r="C12513" s="9">
        <v>43251</v>
      </c>
      <c r="D12513" s="14" t="s">
        <v>537</v>
      </c>
      <c r="E12513" s="1" t="s">
        <v>13</v>
      </c>
      <c r="F12513" s="1">
        <v>5074</v>
      </c>
      <c r="G12513" s="1" t="s">
        <v>137</v>
      </c>
      <c r="H12513" s="1" t="s">
        <v>650</v>
      </c>
      <c r="I12513" s="12">
        <v>110</v>
      </c>
      <c r="J12513" s="11">
        <v>3508</v>
      </c>
      <c r="K12513" s="36" t="s">
        <v>1546</v>
      </c>
      <c r="L12513" s="42" t="s">
        <v>9</v>
      </c>
    </row>
    <row r="12514" spans="1:12">
      <c r="A12514" s="36">
        <v>2018</v>
      </c>
      <c r="B12514" s="14" t="s">
        <v>3794</v>
      </c>
      <c r="C12514" s="9">
        <v>43230</v>
      </c>
      <c r="D12514" s="14" t="s">
        <v>809</v>
      </c>
      <c r="E12514" s="1" t="s">
        <v>917</v>
      </c>
      <c r="F12514" s="1">
        <v>5756</v>
      </c>
      <c r="G12514" s="1" t="s">
        <v>269</v>
      </c>
      <c r="H12514" s="1" t="s">
        <v>150</v>
      </c>
      <c r="I12514" s="12">
        <v>60</v>
      </c>
      <c r="J12514" s="11">
        <v>51391</v>
      </c>
      <c r="K12514" s="36" t="s">
        <v>9480</v>
      </c>
      <c r="L12514" s="42" t="s">
        <v>9</v>
      </c>
    </row>
    <row r="12515" spans="1:12">
      <c r="A12515" s="36">
        <v>2018</v>
      </c>
      <c r="B12515" s="14" t="s">
        <v>3794</v>
      </c>
      <c r="C12515" s="9">
        <v>43230</v>
      </c>
      <c r="D12515" s="14" t="s">
        <v>809</v>
      </c>
      <c r="E12515" s="1" t="s">
        <v>917</v>
      </c>
      <c r="F12515" s="1">
        <v>5756</v>
      </c>
      <c r="G12515" s="1" t="s">
        <v>37</v>
      </c>
      <c r="H12515" s="1" t="s">
        <v>274</v>
      </c>
      <c r="I12515" s="12">
        <v>22.5</v>
      </c>
      <c r="J12515" s="11">
        <v>532325</v>
      </c>
      <c r="K12515" s="36" t="s">
        <v>9481</v>
      </c>
      <c r="L12515" s="42" t="s">
        <v>9</v>
      </c>
    </row>
    <row r="12516" spans="1:12">
      <c r="A12516" s="36">
        <v>2018</v>
      </c>
      <c r="B12516" s="14" t="s">
        <v>3794</v>
      </c>
      <c r="C12516" s="9">
        <v>43230</v>
      </c>
      <c r="D12516" s="14" t="s">
        <v>537</v>
      </c>
      <c r="E12516" s="1" t="s">
        <v>6</v>
      </c>
      <c r="F12516" s="1">
        <v>4103</v>
      </c>
      <c r="G12516" s="1" t="s">
        <v>137</v>
      </c>
      <c r="H12516" s="11" t="s">
        <v>2764</v>
      </c>
      <c r="I12516" s="12">
        <v>197</v>
      </c>
      <c r="J12516" s="11" t="s">
        <v>9482</v>
      </c>
      <c r="K12516" s="36" t="s">
        <v>9109</v>
      </c>
      <c r="L12516" s="42" t="s">
        <v>9</v>
      </c>
    </row>
    <row r="12517" spans="1:12">
      <c r="A12517" s="36">
        <v>2018</v>
      </c>
      <c r="B12517" s="14" t="s">
        <v>3794</v>
      </c>
      <c r="C12517" s="9">
        <v>43227</v>
      </c>
      <c r="D12517" s="14" t="s">
        <v>537</v>
      </c>
      <c r="E12517" s="1" t="s">
        <v>6</v>
      </c>
      <c r="F12517" s="1">
        <v>4137</v>
      </c>
      <c r="G12517" s="1" t="s">
        <v>137</v>
      </c>
      <c r="H12517" s="1" t="s">
        <v>138</v>
      </c>
      <c r="I12517" s="12">
        <v>86.3</v>
      </c>
      <c r="J12517" s="11" t="s">
        <v>9483</v>
      </c>
      <c r="K12517" s="36" t="s">
        <v>9464</v>
      </c>
      <c r="L12517" s="42" t="s">
        <v>273</v>
      </c>
    </row>
    <row r="12518" spans="1:12">
      <c r="A12518" s="36">
        <v>2018</v>
      </c>
      <c r="B12518" s="14" t="s">
        <v>3794</v>
      </c>
      <c r="C12518" s="9">
        <v>43229</v>
      </c>
      <c r="D12518" s="14" t="s">
        <v>537</v>
      </c>
      <c r="E12518" s="1" t="s">
        <v>6</v>
      </c>
      <c r="F12518" s="1">
        <v>4137</v>
      </c>
      <c r="G12518" s="1" t="s">
        <v>137</v>
      </c>
      <c r="H12518" s="1" t="s">
        <v>138</v>
      </c>
      <c r="I12518" s="12">
        <v>95.7</v>
      </c>
      <c r="J12518" s="11" t="s">
        <v>9484</v>
      </c>
      <c r="K12518" s="36" t="s">
        <v>9464</v>
      </c>
      <c r="L12518" s="42" t="s">
        <v>273</v>
      </c>
    </row>
    <row r="12519" spans="1:12">
      <c r="A12519" s="36">
        <v>2018</v>
      </c>
      <c r="B12519" s="14" t="s">
        <v>3794</v>
      </c>
      <c r="C12519" s="9">
        <v>43233</v>
      </c>
      <c r="D12519" s="14" t="s">
        <v>537</v>
      </c>
      <c r="E12519" s="1" t="s">
        <v>6</v>
      </c>
      <c r="F12519" s="1">
        <v>4137</v>
      </c>
      <c r="G12519" s="1" t="s">
        <v>137</v>
      </c>
      <c r="H12519" s="1" t="s">
        <v>138</v>
      </c>
      <c r="I12519" s="12">
        <v>156.19999999999999</v>
      </c>
      <c r="J12519" s="11" t="s">
        <v>9485</v>
      </c>
      <c r="K12519" s="36" t="s">
        <v>5843</v>
      </c>
      <c r="L12519" s="42" t="s">
        <v>273</v>
      </c>
    </row>
    <row r="12520" spans="1:12">
      <c r="A12520" s="36">
        <v>2018</v>
      </c>
      <c r="B12520" s="14" t="s">
        <v>3794</v>
      </c>
      <c r="C12520" s="9">
        <v>43235</v>
      </c>
      <c r="D12520" s="14" t="s">
        <v>537</v>
      </c>
      <c r="E12520" s="1" t="s">
        <v>6</v>
      </c>
      <c r="F12520" s="1">
        <v>4137</v>
      </c>
      <c r="G12520" s="1" t="s">
        <v>137</v>
      </c>
      <c r="H12520" s="1" t="s">
        <v>138</v>
      </c>
      <c r="I12520" s="12">
        <v>247</v>
      </c>
      <c r="J12520" s="11" t="s">
        <v>9486</v>
      </c>
      <c r="K12520" s="36" t="s">
        <v>5843</v>
      </c>
      <c r="L12520" s="42" t="s">
        <v>273</v>
      </c>
    </row>
    <row r="12521" spans="1:12">
      <c r="A12521" s="36">
        <v>2018</v>
      </c>
      <c r="B12521" s="14" t="s">
        <v>3794</v>
      </c>
      <c r="C12521" s="9">
        <v>43243</v>
      </c>
      <c r="D12521" s="14" t="s">
        <v>537</v>
      </c>
      <c r="E12521" s="1" t="s">
        <v>6</v>
      </c>
      <c r="F12521" s="1">
        <v>4126</v>
      </c>
      <c r="G12521" s="1" t="s">
        <v>137</v>
      </c>
      <c r="H12521" s="1" t="s">
        <v>138</v>
      </c>
      <c r="I12521" s="12">
        <v>241.4</v>
      </c>
      <c r="J12521" s="11" t="s">
        <v>9487</v>
      </c>
      <c r="K12521" s="36" t="s">
        <v>7090</v>
      </c>
      <c r="L12521" s="42" t="s">
        <v>9</v>
      </c>
    </row>
    <row r="12522" spans="1:12">
      <c r="A12522" s="36">
        <v>2018</v>
      </c>
      <c r="B12522" s="14" t="s">
        <v>3794</v>
      </c>
      <c r="C12522" s="9">
        <v>43243</v>
      </c>
      <c r="D12522" s="14" t="s">
        <v>537</v>
      </c>
      <c r="E12522" s="1" t="s">
        <v>6</v>
      </c>
      <c r="F12522" s="1">
        <v>4137</v>
      </c>
      <c r="G12522" s="1" t="s">
        <v>137</v>
      </c>
      <c r="H12522" s="1" t="s">
        <v>138</v>
      </c>
      <c r="I12522" s="12">
        <v>226.5</v>
      </c>
      <c r="J12522" s="11" t="s">
        <v>9110</v>
      </c>
      <c r="K12522" s="36" t="s">
        <v>5843</v>
      </c>
      <c r="L12522" s="42" t="s">
        <v>273</v>
      </c>
    </row>
    <row r="12523" spans="1:12">
      <c r="A12523" s="36">
        <v>2018</v>
      </c>
      <c r="B12523" s="14" t="s">
        <v>3794</v>
      </c>
      <c r="C12523" s="9">
        <v>43224</v>
      </c>
      <c r="D12523" s="14" t="s">
        <v>537</v>
      </c>
      <c r="E12523" s="1" t="s">
        <v>6</v>
      </c>
      <c r="F12523" s="1">
        <v>4103</v>
      </c>
      <c r="G12523" s="1" t="s">
        <v>137</v>
      </c>
      <c r="H12523" s="11" t="s">
        <v>2764</v>
      </c>
      <c r="I12523" s="12">
        <v>248</v>
      </c>
      <c r="J12523" s="11" t="s">
        <v>9488</v>
      </c>
      <c r="K12523" s="36" t="s">
        <v>7071</v>
      </c>
      <c r="L12523" s="42" t="s">
        <v>9</v>
      </c>
    </row>
    <row r="12524" spans="1:12">
      <c r="A12524" s="36">
        <v>2018</v>
      </c>
      <c r="B12524" s="14" t="s">
        <v>3794</v>
      </c>
      <c r="C12524" s="9">
        <v>43232</v>
      </c>
      <c r="D12524" s="14" t="s">
        <v>537</v>
      </c>
      <c r="E12524" s="1" t="s">
        <v>6</v>
      </c>
      <c r="F12524" s="1">
        <v>4103</v>
      </c>
      <c r="G12524" s="1" t="s">
        <v>137</v>
      </c>
      <c r="H12524" s="1" t="s">
        <v>795</v>
      </c>
      <c r="I12524" s="12">
        <v>272</v>
      </c>
      <c r="J12524" s="11" t="s">
        <v>9489</v>
      </c>
      <c r="K12524" s="36" t="s">
        <v>9109</v>
      </c>
      <c r="L12524" s="42" t="s">
        <v>9</v>
      </c>
    </row>
    <row r="12525" spans="1:12">
      <c r="A12525" s="36">
        <v>2018</v>
      </c>
      <c r="B12525" s="14" t="s">
        <v>3794</v>
      </c>
      <c r="C12525" s="9">
        <v>43234</v>
      </c>
      <c r="D12525" s="14" t="s">
        <v>537</v>
      </c>
      <c r="E12525" s="1" t="s">
        <v>6</v>
      </c>
      <c r="F12525" s="1">
        <v>4103</v>
      </c>
      <c r="G12525" s="1" t="s">
        <v>137</v>
      </c>
      <c r="H12525" s="11" t="s">
        <v>2764</v>
      </c>
      <c r="I12525" s="12">
        <v>219</v>
      </c>
      <c r="J12525" s="11" t="s">
        <v>9490</v>
      </c>
      <c r="K12525" s="36" t="s">
        <v>9109</v>
      </c>
      <c r="L12525" s="42" t="s">
        <v>9</v>
      </c>
    </row>
    <row r="12526" spans="1:12">
      <c r="A12526" s="36">
        <v>2018</v>
      </c>
      <c r="B12526" s="14" t="s">
        <v>3794</v>
      </c>
      <c r="C12526" s="9">
        <v>43235</v>
      </c>
      <c r="D12526" s="14" t="s">
        <v>537</v>
      </c>
      <c r="E12526" s="1" t="s">
        <v>13</v>
      </c>
      <c r="F12526" s="1">
        <v>5080</v>
      </c>
      <c r="G12526" s="1" t="s">
        <v>179</v>
      </c>
      <c r="H12526" s="1" t="s">
        <v>183</v>
      </c>
      <c r="I12526" s="12">
        <v>40</v>
      </c>
      <c r="J12526" s="11">
        <v>28755</v>
      </c>
      <c r="K12526" s="36" t="s">
        <v>17</v>
      </c>
      <c r="L12526" s="42" t="s">
        <v>9</v>
      </c>
    </row>
    <row r="12527" spans="1:12">
      <c r="A12527" s="36">
        <v>2018</v>
      </c>
      <c r="B12527" s="14" t="s">
        <v>3794</v>
      </c>
      <c r="C12527" s="9">
        <v>43239</v>
      </c>
      <c r="D12527" s="14" t="s">
        <v>537</v>
      </c>
      <c r="E12527" s="1" t="s">
        <v>13</v>
      </c>
      <c r="F12527" s="1">
        <v>5080</v>
      </c>
      <c r="G12527" s="1" t="s">
        <v>37</v>
      </c>
      <c r="H12527" s="11" t="s">
        <v>2087</v>
      </c>
      <c r="I12527" s="12">
        <v>41</v>
      </c>
      <c r="J12527" s="11" t="s">
        <v>9491</v>
      </c>
      <c r="K12527" s="36" t="s">
        <v>9474</v>
      </c>
      <c r="L12527" s="42" t="s">
        <v>9</v>
      </c>
    </row>
    <row r="12528" spans="1:12">
      <c r="A12528" s="36">
        <v>2018</v>
      </c>
      <c r="B12528" s="14" t="s">
        <v>3794</v>
      </c>
      <c r="C12528" s="9">
        <v>43239</v>
      </c>
      <c r="D12528" s="14" t="s">
        <v>537</v>
      </c>
      <c r="E12528" s="1" t="s">
        <v>13</v>
      </c>
      <c r="F12528" s="1">
        <v>5080</v>
      </c>
      <c r="G12528" s="1" t="s">
        <v>37</v>
      </c>
      <c r="H12528" s="11" t="s">
        <v>2087</v>
      </c>
      <c r="I12528" s="12">
        <v>104</v>
      </c>
      <c r="J12528" s="11" t="s">
        <v>9492</v>
      </c>
      <c r="K12528" s="36" t="s">
        <v>9474</v>
      </c>
      <c r="L12528" s="42" t="s">
        <v>9</v>
      </c>
    </row>
    <row r="12529" spans="1:12">
      <c r="A12529" s="36">
        <v>2018</v>
      </c>
      <c r="B12529" s="14" t="s">
        <v>3794</v>
      </c>
      <c r="C12529" s="9">
        <v>43222</v>
      </c>
      <c r="D12529" s="14" t="s">
        <v>537</v>
      </c>
      <c r="E12529" s="1" t="s">
        <v>13</v>
      </c>
      <c r="F12529" s="1">
        <v>5080</v>
      </c>
      <c r="G12529" s="1" t="s">
        <v>37</v>
      </c>
      <c r="H12529" s="11" t="s">
        <v>2087</v>
      </c>
      <c r="I12529" s="12">
        <v>106</v>
      </c>
      <c r="J12529" s="11" t="s">
        <v>9493</v>
      </c>
      <c r="K12529" s="36" t="s">
        <v>17</v>
      </c>
      <c r="L12529" s="42" t="s">
        <v>9</v>
      </c>
    </row>
    <row r="12530" spans="1:12">
      <c r="A12530" s="36">
        <v>2018</v>
      </c>
      <c r="B12530" s="14" t="s">
        <v>3794</v>
      </c>
      <c r="C12530" s="9">
        <v>43237</v>
      </c>
      <c r="D12530" s="14" t="s">
        <v>537</v>
      </c>
      <c r="E12530" s="1" t="s">
        <v>13</v>
      </c>
      <c r="F12530" s="1">
        <v>5080</v>
      </c>
      <c r="G12530" s="1" t="s">
        <v>137</v>
      </c>
      <c r="H12530" s="1" t="s">
        <v>138</v>
      </c>
      <c r="I12530" s="12">
        <v>65</v>
      </c>
      <c r="J12530" s="11" t="s">
        <v>9494</v>
      </c>
      <c r="K12530" s="36" t="s">
        <v>909</v>
      </c>
      <c r="L12530" s="42" t="s">
        <v>9</v>
      </c>
    </row>
    <row r="12531" spans="1:12">
      <c r="A12531" s="36">
        <v>2018</v>
      </c>
      <c r="B12531" s="14" t="s">
        <v>3794</v>
      </c>
      <c r="C12531" s="9">
        <v>43237</v>
      </c>
      <c r="D12531" s="14" t="s">
        <v>537</v>
      </c>
      <c r="E12531" s="1" t="s">
        <v>13</v>
      </c>
      <c r="F12531" s="1">
        <v>5080</v>
      </c>
      <c r="G12531" s="1" t="s">
        <v>137</v>
      </c>
      <c r="H12531" s="1" t="s">
        <v>287</v>
      </c>
      <c r="I12531" s="12">
        <v>105</v>
      </c>
      <c r="J12531" s="11">
        <v>10343</v>
      </c>
      <c r="K12531" s="36" t="s">
        <v>909</v>
      </c>
      <c r="L12531" s="42" t="s">
        <v>9</v>
      </c>
    </row>
    <row r="12532" spans="1:12">
      <c r="A12532" s="36">
        <v>2018</v>
      </c>
      <c r="B12532" s="14" t="s">
        <v>3794</v>
      </c>
      <c r="C12532" s="9">
        <v>43248</v>
      </c>
      <c r="D12532" s="14" t="s">
        <v>537</v>
      </c>
      <c r="E12532" s="1" t="s">
        <v>13</v>
      </c>
      <c r="F12532" s="1">
        <v>5080</v>
      </c>
      <c r="G12532" s="1" t="s">
        <v>37</v>
      </c>
      <c r="H12532" s="11" t="s">
        <v>2087</v>
      </c>
      <c r="I12532" s="12">
        <v>108</v>
      </c>
      <c r="J12532" s="11" t="s">
        <v>9495</v>
      </c>
      <c r="K12532" s="36" t="s">
        <v>28</v>
      </c>
      <c r="L12532" s="42" t="s">
        <v>9</v>
      </c>
    </row>
    <row r="12533" spans="1:12">
      <c r="A12533" s="36">
        <v>2018</v>
      </c>
      <c r="B12533" s="14" t="s">
        <v>3794</v>
      </c>
      <c r="C12533" s="9">
        <v>43222</v>
      </c>
      <c r="D12533" s="14" t="s">
        <v>537</v>
      </c>
      <c r="E12533" s="1" t="s">
        <v>181</v>
      </c>
      <c r="F12533" s="1">
        <v>4006</v>
      </c>
      <c r="G12533" s="1" t="s">
        <v>4036</v>
      </c>
      <c r="H12533" s="11" t="s">
        <v>4037</v>
      </c>
      <c r="I12533" s="12">
        <v>118</v>
      </c>
      <c r="J12533" s="11">
        <v>1781</v>
      </c>
      <c r="K12533" s="36" t="s">
        <v>9496</v>
      </c>
      <c r="L12533" s="42" t="s">
        <v>35</v>
      </c>
    </row>
    <row r="12534" spans="1:12">
      <c r="A12534" s="36">
        <v>2018</v>
      </c>
      <c r="B12534" s="14" t="s">
        <v>3794</v>
      </c>
      <c r="C12534" s="9">
        <v>43222</v>
      </c>
      <c r="D12534" s="14" t="s">
        <v>537</v>
      </c>
      <c r="E12534" s="1" t="s">
        <v>181</v>
      </c>
      <c r="F12534" s="1">
        <v>4001</v>
      </c>
      <c r="G12534" s="1" t="s">
        <v>179</v>
      </c>
      <c r="H12534" s="1" t="s">
        <v>102</v>
      </c>
      <c r="I12534" s="12">
        <v>159</v>
      </c>
      <c r="J12534" s="11">
        <v>8070</v>
      </c>
      <c r="K12534" s="36" t="s">
        <v>9497</v>
      </c>
      <c r="L12534" s="42" t="s">
        <v>35</v>
      </c>
    </row>
    <row r="12535" spans="1:12">
      <c r="A12535" s="36">
        <v>2018</v>
      </c>
      <c r="B12535" s="14" t="s">
        <v>3794</v>
      </c>
      <c r="C12535" s="9">
        <v>43232</v>
      </c>
      <c r="D12535" s="14" t="s">
        <v>537</v>
      </c>
      <c r="E12535" s="1" t="s">
        <v>181</v>
      </c>
      <c r="F12535" s="1">
        <v>4006</v>
      </c>
      <c r="G12535" s="1" t="s">
        <v>37</v>
      </c>
      <c r="H12535" s="1" t="s">
        <v>279</v>
      </c>
      <c r="I12535" s="12">
        <v>120</v>
      </c>
      <c r="J12535" s="11">
        <v>183214219</v>
      </c>
      <c r="K12535" s="36" t="s">
        <v>9498</v>
      </c>
      <c r="L12535" s="42" t="s">
        <v>35</v>
      </c>
    </row>
    <row r="12536" spans="1:12">
      <c r="A12536" s="36">
        <v>2018</v>
      </c>
      <c r="B12536" s="14" t="s">
        <v>3794</v>
      </c>
      <c r="C12536" s="9">
        <v>43225</v>
      </c>
      <c r="D12536" s="14" t="s">
        <v>537</v>
      </c>
      <c r="E12536" s="1" t="s">
        <v>181</v>
      </c>
      <c r="F12536" s="1">
        <v>4006</v>
      </c>
      <c r="G12536" s="1" t="s">
        <v>269</v>
      </c>
      <c r="H12536" s="1" t="s">
        <v>156</v>
      </c>
      <c r="I12536" s="12">
        <v>155</v>
      </c>
      <c r="J12536" s="11" t="s">
        <v>9499</v>
      </c>
      <c r="K12536" s="36" t="s">
        <v>9496</v>
      </c>
      <c r="L12536" s="42" t="s">
        <v>35</v>
      </c>
    </row>
    <row r="12537" spans="1:12">
      <c r="A12537" s="36">
        <v>2018</v>
      </c>
      <c r="B12537" s="14" t="s">
        <v>3794</v>
      </c>
      <c r="C12537" s="9">
        <v>43225</v>
      </c>
      <c r="D12537" s="14" t="s">
        <v>537</v>
      </c>
      <c r="E12537" s="1" t="s">
        <v>181</v>
      </c>
      <c r="F12537" s="1">
        <v>4001</v>
      </c>
      <c r="G12537" s="1" t="s">
        <v>37</v>
      </c>
      <c r="H12537" s="1" t="s">
        <v>279</v>
      </c>
      <c r="I12537" s="12">
        <v>105</v>
      </c>
      <c r="J12537" s="11">
        <v>1812513609</v>
      </c>
      <c r="K12537" s="36" t="s">
        <v>9500</v>
      </c>
      <c r="L12537" s="42" t="s">
        <v>35</v>
      </c>
    </row>
    <row r="12538" spans="1:12">
      <c r="A12538" s="36">
        <v>2018</v>
      </c>
      <c r="B12538" s="14" t="s">
        <v>3794</v>
      </c>
      <c r="C12538" s="9">
        <v>43225</v>
      </c>
      <c r="D12538" s="14" t="s">
        <v>537</v>
      </c>
      <c r="E12538" s="1" t="s">
        <v>181</v>
      </c>
      <c r="F12538" s="1">
        <v>4001</v>
      </c>
      <c r="G12538" s="1" t="s">
        <v>37</v>
      </c>
      <c r="H12538" s="1" t="s">
        <v>279</v>
      </c>
      <c r="I12538" s="12">
        <v>97</v>
      </c>
      <c r="J12538" s="11">
        <v>182514219</v>
      </c>
      <c r="K12538" s="36" t="s">
        <v>9500</v>
      </c>
      <c r="L12538" s="42" t="s">
        <v>35</v>
      </c>
    </row>
    <row r="12539" spans="1:12">
      <c r="A12539" s="36">
        <v>2018</v>
      </c>
      <c r="B12539" s="14" t="s">
        <v>3794</v>
      </c>
      <c r="C12539" s="9">
        <v>43225</v>
      </c>
      <c r="D12539" s="14" t="s">
        <v>537</v>
      </c>
      <c r="E12539" s="1" t="s">
        <v>181</v>
      </c>
      <c r="F12539" s="1">
        <v>4006</v>
      </c>
      <c r="G12539" s="1" t="s">
        <v>179</v>
      </c>
      <c r="H12539" s="11" t="s">
        <v>1717</v>
      </c>
      <c r="I12539" s="12">
        <v>93</v>
      </c>
      <c r="J12539" s="11">
        <v>21727</v>
      </c>
      <c r="K12539" s="36" t="s">
        <v>9496</v>
      </c>
      <c r="L12539" s="42" t="s">
        <v>35</v>
      </c>
    </row>
    <row r="12540" spans="1:12">
      <c r="A12540" s="36">
        <v>2018</v>
      </c>
      <c r="B12540" s="14" t="s">
        <v>3794</v>
      </c>
      <c r="C12540" s="9">
        <v>43227</v>
      </c>
      <c r="D12540" s="14" t="s">
        <v>537</v>
      </c>
      <c r="E12540" s="1" t="s">
        <v>181</v>
      </c>
      <c r="F12540" s="1">
        <v>4001</v>
      </c>
      <c r="G12540" s="1" t="s">
        <v>37</v>
      </c>
      <c r="H12540" s="1" t="s">
        <v>279</v>
      </c>
      <c r="I12540" s="12">
        <v>83</v>
      </c>
      <c r="J12540" s="11">
        <v>1812713605</v>
      </c>
      <c r="K12540" s="36" t="s">
        <v>9500</v>
      </c>
      <c r="L12540" s="42" t="s">
        <v>35</v>
      </c>
    </row>
    <row r="12541" spans="1:12">
      <c r="A12541" s="36">
        <v>2018</v>
      </c>
      <c r="B12541" s="14" t="s">
        <v>3794</v>
      </c>
      <c r="C12541" s="9">
        <v>43227</v>
      </c>
      <c r="D12541" s="14" t="s">
        <v>537</v>
      </c>
      <c r="E12541" s="1" t="s">
        <v>181</v>
      </c>
      <c r="F12541" s="1">
        <v>4001</v>
      </c>
      <c r="G12541" s="1" t="s">
        <v>37</v>
      </c>
      <c r="H12541" s="1" t="s">
        <v>279</v>
      </c>
      <c r="I12541" s="12">
        <v>108</v>
      </c>
      <c r="J12541" s="11">
        <v>1812714206</v>
      </c>
      <c r="K12541" s="36" t="s">
        <v>9500</v>
      </c>
      <c r="L12541" s="42" t="s">
        <v>35</v>
      </c>
    </row>
    <row r="12542" spans="1:12">
      <c r="A12542" s="36">
        <v>2018</v>
      </c>
      <c r="B12542" s="14" t="s">
        <v>3794</v>
      </c>
      <c r="C12542" s="9">
        <v>43228</v>
      </c>
      <c r="D12542" s="14" t="s">
        <v>537</v>
      </c>
      <c r="E12542" s="1" t="s">
        <v>181</v>
      </c>
      <c r="F12542" s="1">
        <v>4001</v>
      </c>
      <c r="G12542" s="1" t="s">
        <v>179</v>
      </c>
      <c r="H12542" s="1" t="s">
        <v>2014</v>
      </c>
      <c r="I12542" s="12">
        <v>120</v>
      </c>
      <c r="J12542" s="11">
        <v>20644</v>
      </c>
      <c r="K12542" s="36" t="s">
        <v>9500</v>
      </c>
      <c r="L12542" s="42" t="s">
        <v>35</v>
      </c>
    </row>
    <row r="12543" spans="1:12">
      <c r="A12543" s="36">
        <v>2018</v>
      </c>
      <c r="B12543" s="14" t="s">
        <v>3794</v>
      </c>
      <c r="C12543" s="9">
        <v>43228</v>
      </c>
      <c r="D12543" s="14" t="s">
        <v>537</v>
      </c>
      <c r="E12543" s="1" t="s">
        <v>181</v>
      </c>
      <c r="F12543" s="1">
        <v>4001</v>
      </c>
      <c r="G12543" s="1" t="s">
        <v>179</v>
      </c>
      <c r="H12543" s="1" t="s">
        <v>2014</v>
      </c>
      <c r="I12543" s="12">
        <v>118</v>
      </c>
      <c r="J12543" s="11">
        <v>20646</v>
      </c>
      <c r="K12543" s="36" t="s">
        <v>4899</v>
      </c>
      <c r="L12543" s="42" t="s">
        <v>35</v>
      </c>
    </row>
    <row r="12544" spans="1:12">
      <c r="A12544" s="36">
        <v>2018</v>
      </c>
      <c r="B12544" s="14" t="s">
        <v>3794</v>
      </c>
      <c r="C12544" s="9">
        <v>43229</v>
      </c>
      <c r="D12544" s="14" t="s">
        <v>537</v>
      </c>
      <c r="E12544" s="1" t="s">
        <v>181</v>
      </c>
      <c r="F12544" s="1">
        <v>4001</v>
      </c>
      <c r="G12544" s="1" t="s">
        <v>179</v>
      </c>
      <c r="H12544" s="1" t="s">
        <v>2014</v>
      </c>
      <c r="I12544" s="12">
        <v>78</v>
      </c>
      <c r="J12544" s="11">
        <v>20651</v>
      </c>
      <c r="K12544" s="36" t="s">
        <v>9002</v>
      </c>
      <c r="L12544" s="42" t="s">
        <v>35</v>
      </c>
    </row>
    <row r="12545" spans="1:12">
      <c r="A12545" s="36">
        <v>2018</v>
      </c>
      <c r="B12545" s="14" t="s">
        <v>3794</v>
      </c>
      <c r="C12545" s="9">
        <v>43237</v>
      </c>
      <c r="D12545" s="14" t="s">
        <v>537</v>
      </c>
      <c r="E12545" s="1" t="s">
        <v>181</v>
      </c>
      <c r="F12545" s="1">
        <v>4006</v>
      </c>
      <c r="G12545" s="1" t="s">
        <v>37</v>
      </c>
      <c r="H12545" s="1" t="s">
        <v>279</v>
      </c>
      <c r="I12545" s="12">
        <v>170</v>
      </c>
      <c r="J12545" s="11">
        <v>1813714210</v>
      </c>
      <c r="K12545" s="36" t="s">
        <v>8991</v>
      </c>
      <c r="L12545" s="42" t="s">
        <v>35</v>
      </c>
    </row>
    <row r="12546" spans="1:12">
      <c r="A12546" s="36">
        <v>2018</v>
      </c>
      <c r="B12546" s="14" t="s">
        <v>3794</v>
      </c>
      <c r="C12546" s="9">
        <v>43237</v>
      </c>
      <c r="D12546" s="14" t="s">
        <v>537</v>
      </c>
      <c r="E12546" s="1" t="s">
        <v>181</v>
      </c>
      <c r="F12546" s="1">
        <v>4006</v>
      </c>
      <c r="G12546" s="1" t="s">
        <v>37</v>
      </c>
      <c r="H12546" s="1" t="s">
        <v>279</v>
      </c>
      <c r="I12546" s="12">
        <v>120</v>
      </c>
      <c r="J12546" s="11">
        <v>1813713606</v>
      </c>
      <c r="K12546" s="36" t="s">
        <v>9501</v>
      </c>
      <c r="L12546" s="42" t="s">
        <v>35</v>
      </c>
    </row>
    <row r="12547" spans="1:12">
      <c r="A12547" s="36">
        <v>2018</v>
      </c>
      <c r="B12547" s="14" t="s">
        <v>3794</v>
      </c>
      <c r="C12547" s="9">
        <v>43238</v>
      </c>
      <c r="D12547" s="14" t="s">
        <v>537</v>
      </c>
      <c r="E12547" s="1" t="s">
        <v>181</v>
      </c>
      <c r="F12547" s="1">
        <v>4006</v>
      </c>
      <c r="G12547" s="1" t="s">
        <v>179</v>
      </c>
      <c r="H12547" s="11" t="s">
        <v>1717</v>
      </c>
      <c r="I12547" s="12">
        <v>173</v>
      </c>
      <c r="J12547" s="11">
        <v>21761</v>
      </c>
      <c r="K12547" s="36" t="s">
        <v>9502</v>
      </c>
      <c r="L12547" s="42" t="s">
        <v>35</v>
      </c>
    </row>
    <row r="12548" spans="1:12">
      <c r="A12548" s="36">
        <v>2018</v>
      </c>
      <c r="B12548" s="14" t="s">
        <v>3794</v>
      </c>
      <c r="C12548" s="9">
        <v>43238</v>
      </c>
      <c r="D12548" s="14" t="s">
        <v>537</v>
      </c>
      <c r="E12548" s="1" t="s">
        <v>181</v>
      </c>
      <c r="F12548" s="1">
        <v>4006</v>
      </c>
      <c r="G12548" s="1" t="s">
        <v>179</v>
      </c>
      <c r="H12548" s="11" t="s">
        <v>1717</v>
      </c>
      <c r="I12548" s="12">
        <v>175</v>
      </c>
      <c r="J12548" s="11">
        <v>21765</v>
      </c>
      <c r="K12548" s="36" t="s">
        <v>9502</v>
      </c>
      <c r="L12548" s="42" t="s">
        <v>35</v>
      </c>
    </row>
    <row r="12549" spans="1:12">
      <c r="A12549" s="36">
        <v>2018</v>
      </c>
      <c r="B12549" s="14" t="s">
        <v>3794</v>
      </c>
      <c r="C12549" s="9">
        <v>43240</v>
      </c>
      <c r="D12549" s="14" t="s">
        <v>537</v>
      </c>
      <c r="E12549" s="1" t="s">
        <v>181</v>
      </c>
      <c r="F12549" s="1">
        <v>4006</v>
      </c>
      <c r="G12549" s="1" t="s">
        <v>37</v>
      </c>
      <c r="H12549" s="1" t="s">
        <v>279</v>
      </c>
      <c r="I12549" s="12">
        <v>147</v>
      </c>
      <c r="J12549" s="11">
        <v>1814013613</v>
      </c>
      <c r="K12549" s="36" t="s">
        <v>9498</v>
      </c>
      <c r="L12549" s="42" t="s">
        <v>35</v>
      </c>
    </row>
    <row r="12550" spans="1:12">
      <c r="A12550" s="36">
        <v>2018</v>
      </c>
      <c r="B12550" s="14" t="s">
        <v>3794</v>
      </c>
      <c r="C12550" s="9">
        <v>43241</v>
      </c>
      <c r="D12550" s="14" t="s">
        <v>537</v>
      </c>
      <c r="E12550" s="1" t="s">
        <v>181</v>
      </c>
      <c r="F12550" s="1">
        <v>4006</v>
      </c>
      <c r="G12550" s="1" t="s">
        <v>37</v>
      </c>
      <c r="H12550" s="1" t="s">
        <v>279</v>
      </c>
      <c r="I12550" s="12">
        <v>143</v>
      </c>
      <c r="J12550" s="11">
        <v>1814113608</v>
      </c>
      <c r="K12550" s="36" t="s">
        <v>4899</v>
      </c>
      <c r="L12550" s="42" t="s">
        <v>35</v>
      </c>
    </row>
    <row r="12551" spans="1:12">
      <c r="A12551" s="36">
        <v>2018</v>
      </c>
      <c r="B12551" s="14" t="s">
        <v>3794</v>
      </c>
      <c r="C12551" s="9">
        <v>43242</v>
      </c>
      <c r="D12551" s="14" t="s">
        <v>537</v>
      </c>
      <c r="E12551" s="1" t="s">
        <v>181</v>
      </c>
      <c r="F12551" s="1">
        <v>4006</v>
      </c>
      <c r="G12551" s="1" t="s">
        <v>37</v>
      </c>
      <c r="H12551" s="1" t="s">
        <v>279</v>
      </c>
      <c r="I12551" s="12">
        <v>177</v>
      </c>
      <c r="J12551" s="11">
        <v>1814213607</v>
      </c>
      <c r="K12551" s="36" t="s">
        <v>4899</v>
      </c>
      <c r="L12551" s="42" t="s">
        <v>35</v>
      </c>
    </row>
    <row r="12552" spans="1:12">
      <c r="A12552" s="36">
        <v>2018</v>
      </c>
      <c r="B12552" s="14" t="s">
        <v>3794</v>
      </c>
      <c r="C12552" s="9">
        <v>43241</v>
      </c>
      <c r="D12552" s="14" t="s">
        <v>537</v>
      </c>
      <c r="E12552" s="1" t="s">
        <v>181</v>
      </c>
      <c r="F12552" s="1">
        <v>4001</v>
      </c>
      <c r="G12552" s="1" t="s">
        <v>179</v>
      </c>
      <c r="H12552" s="1" t="s">
        <v>102</v>
      </c>
      <c r="I12552" s="12">
        <v>150</v>
      </c>
      <c r="J12552" s="11">
        <v>8084</v>
      </c>
      <c r="K12552" s="36" t="s">
        <v>9503</v>
      </c>
      <c r="L12552" s="42" t="s">
        <v>35</v>
      </c>
    </row>
    <row r="12553" spans="1:12">
      <c r="A12553" s="36">
        <v>2018</v>
      </c>
      <c r="B12553" s="14" t="s">
        <v>3794</v>
      </c>
      <c r="C12553" s="9">
        <v>43242</v>
      </c>
      <c r="D12553" s="14" t="s">
        <v>537</v>
      </c>
      <c r="E12553" s="1" t="s">
        <v>181</v>
      </c>
      <c r="F12553" s="1">
        <v>4001</v>
      </c>
      <c r="G12553" s="1" t="s">
        <v>179</v>
      </c>
      <c r="H12553" s="1" t="s">
        <v>2014</v>
      </c>
      <c r="I12553" s="12">
        <v>103</v>
      </c>
      <c r="J12553" s="11">
        <v>20654</v>
      </c>
      <c r="K12553" s="36" t="s">
        <v>9503</v>
      </c>
      <c r="L12553" s="42" t="s">
        <v>35</v>
      </c>
    </row>
    <row r="12554" spans="1:12">
      <c r="A12554" s="36">
        <v>2018</v>
      </c>
      <c r="B12554" s="14" t="s">
        <v>3794</v>
      </c>
      <c r="C12554" s="9">
        <v>43242</v>
      </c>
      <c r="D12554" s="14" t="s">
        <v>537</v>
      </c>
      <c r="E12554" s="1" t="s">
        <v>181</v>
      </c>
      <c r="F12554" s="1">
        <v>4001</v>
      </c>
      <c r="G12554" s="1" t="s">
        <v>179</v>
      </c>
      <c r="H12554" s="1" t="s">
        <v>2014</v>
      </c>
      <c r="I12554" s="12">
        <v>155</v>
      </c>
      <c r="J12554" s="11">
        <v>20655</v>
      </c>
      <c r="K12554" s="36" t="s">
        <v>9497</v>
      </c>
      <c r="L12554" s="42" t="s">
        <v>35</v>
      </c>
    </row>
    <row r="12555" spans="1:12">
      <c r="A12555" s="36">
        <v>2018</v>
      </c>
      <c r="B12555" s="14" t="s">
        <v>3794</v>
      </c>
      <c r="C12555" s="9">
        <v>43246</v>
      </c>
      <c r="D12555" s="14" t="s">
        <v>537</v>
      </c>
      <c r="E12555" s="1" t="s">
        <v>181</v>
      </c>
      <c r="F12555" s="1">
        <v>4001</v>
      </c>
      <c r="G12555" s="1" t="s">
        <v>179</v>
      </c>
      <c r="H12555" s="11" t="s">
        <v>1717</v>
      </c>
      <c r="I12555" s="12">
        <v>160</v>
      </c>
      <c r="J12555" s="11">
        <v>21785</v>
      </c>
      <c r="K12555" s="36" t="s">
        <v>9497</v>
      </c>
      <c r="L12555" s="42" t="s">
        <v>35</v>
      </c>
    </row>
    <row r="12556" spans="1:12">
      <c r="A12556" s="36">
        <v>2018</v>
      </c>
      <c r="B12556" s="14" t="s">
        <v>3794</v>
      </c>
      <c r="C12556" s="9">
        <v>43246</v>
      </c>
      <c r="D12556" s="14" t="s">
        <v>537</v>
      </c>
      <c r="E12556" s="1" t="s">
        <v>181</v>
      </c>
      <c r="F12556" s="1">
        <v>4006</v>
      </c>
      <c r="G12556" s="1" t="s">
        <v>269</v>
      </c>
      <c r="H12556" s="1" t="s">
        <v>156</v>
      </c>
      <c r="I12556" s="12">
        <v>118</v>
      </c>
      <c r="J12556" s="11" t="s">
        <v>9504</v>
      </c>
      <c r="K12556" s="36" t="s">
        <v>9497</v>
      </c>
      <c r="L12556" s="42" t="s">
        <v>35</v>
      </c>
    </row>
    <row r="12557" spans="1:12">
      <c r="A12557" s="36">
        <v>2018</v>
      </c>
      <c r="B12557" s="14" t="s">
        <v>3794</v>
      </c>
      <c r="C12557" s="9">
        <v>43246</v>
      </c>
      <c r="D12557" s="14" t="s">
        <v>537</v>
      </c>
      <c r="E12557" s="1" t="s">
        <v>181</v>
      </c>
      <c r="F12557" s="1">
        <v>4006</v>
      </c>
      <c r="G12557" s="1" t="s">
        <v>269</v>
      </c>
      <c r="H12557" s="1" t="s">
        <v>156</v>
      </c>
      <c r="I12557" s="12">
        <v>176</v>
      </c>
      <c r="J12557" s="11" t="s">
        <v>9505</v>
      </c>
      <c r="K12557" s="36" t="s">
        <v>9497</v>
      </c>
      <c r="L12557" s="42" t="s">
        <v>35</v>
      </c>
    </row>
    <row r="12558" spans="1:12">
      <c r="A12558" s="36">
        <v>2018</v>
      </c>
      <c r="B12558" s="14" t="s">
        <v>3794</v>
      </c>
      <c r="C12558" s="9">
        <v>43247</v>
      </c>
      <c r="D12558" s="14" t="s">
        <v>537</v>
      </c>
      <c r="E12558" s="1" t="s">
        <v>181</v>
      </c>
      <c r="F12558" s="1">
        <v>4006</v>
      </c>
      <c r="G12558" s="1" t="s">
        <v>269</v>
      </c>
      <c r="H12558" s="1" t="s">
        <v>156</v>
      </c>
      <c r="I12558" s="12">
        <v>46</v>
      </c>
      <c r="J12558" s="11" t="s">
        <v>9506</v>
      </c>
      <c r="K12558" s="36" t="s">
        <v>9002</v>
      </c>
      <c r="L12558" s="42" t="s">
        <v>35</v>
      </c>
    </row>
    <row r="12559" spans="1:12">
      <c r="A12559" s="36">
        <v>2018</v>
      </c>
      <c r="B12559" s="14" t="s">
        <v>3794</v>
      </c>
      <c r="C12559" s="9">
        <v>43247</v>
      </c>
      <c r="D12559" s="14" t="s">
        <v>537</v>
      </c>
      <c r="E12559" s="1" t="s">
        <v>181</v>
      </c>
      <c r="F12559" s="1">
        <v>4006</v>
      </c>
      <c r="G12559" s="1" t="s">
        <v>269</v>
      </c>
      <c r="H12559" s="1" t="s">
        <v>156</v>
      </c>
      <c r="I12559" s="12">
        <v>190</v>
      </c>
      <c r="J12559" s="11" t="s">
        <v>9507</v>
      </c>
      <c r="K12559" s="36" t="s">
        <v>9002</v>
      </c>
      <c r="L12559" s="42" t="s">
        <v>35</v>
      </c>
    </row>
    <row r="12560" spans="1:12">
      <c r="A12560" s="36">
        <v>2018</v>
      </c>
      <c r="B12560" s="14" t="s">
        <v>3794</v>
      </c>
      <c r="C12560" s="9">
        <v>43247</v>
      </c>
      <c r="D12560" s="14" t="s">
        <v>537</v>
      </c>
      <c r="E12560" s="1" t="s">
        <v>181</v>
      </c>
      <c r="F12560" s="1">
        <v>4006</v>
      </c>
      <c r="G12560" s="1" t="s">
        <v>269</v>
      </c>
      <c r="H12560" s="1" t="s">
        <v>156</v>
      </c>
      <c r="I12560" s="12">
        <v>168</v>
      </c>
      <c r="J12560" s="11" t="s">
        <v>9508</v>
      </c>
      <c r="K12560" s="36" t="s">
        <v>9002</v>
      </c>
      <c r="L12560" s="42" t="s">
        <v>35</v>
      </c>
    </row>
    <row r="12561" spans="1:12">
      <c r="A12561" s="36">
        <v>2018</v>
      </c>
      <c r="B12561" s="14" t="s">
        <v>3794</v>
      </c>
      <c r="C12561" s="9">
        <v>43248</v>
      </c>
      <c r="D12561" s="14" t="s">
        <v>537</v>
      </c>
      <c r="E12561" s="1" t="s">
        <v>181</v>
      </c>
      <c r="F12561" s="1">
        <v>4006</v>
      </c>
      <c r="G12561" s="1" t="s">
        <v>269</v>
      </c>
      <c r="H12561" s="1" t="s">
        <v>156</v>
      </c>
      <c r="I12561" s="12">
        <v>48</v>
      </c>
      <c r="J12561" s="11" t="s">
        <v>9509</v>
      </c>
      <c r="K12561" s="36" t="s">
        <v>9497</v>
      </c>
      <c r="L12561" s="42" t="s">
        <v>35</v>
      </c>
    </row>
    <row r="12562" spans="1:12">
      <c r="A12562" s="36">
        <v>2018</v>
      </c>
      <c r="B12562" s="14" t="s">
        <v>3794</v>
      </c>
      <c r="C12562" s="9">
        <v>43248</v>
      </c>
      <c r="D12562" s="14" t="s">
        <v>537</v>
      </c>
      <c r="E12562" s="1" t="s">
        <v>181</v>
      </c>
      <c r="F12562" s="1">
        <v>4006</v>
      </c>
      <c r="G12562" s="1" t="s">
        <v>269</v>
      </c>
      <c r="H12562" s="1" t="s">
        <v>156</v>
      </c>
      <c r="I12562" s="12">
        <v>160</v>
      </c>
      <c r="J12562" s="11" t="s">
        <v>9510</v>
      </c>
      <c r="K12562" s="36" t="s">
        <v>9497</v>
      </c>
      <c r="L12562" s="42" t="s">
        <v>35</v>
      </c>
    </row>
    <row r="12563" spans="1:12">
      <c r="A12563" s="36">
        <v>2018</v>
      </c>
      <c r="B12563" s="14" t="s">
        <v>3794</v>
      </c>
      <c r="C12563" s="9">
        <v>43249</v>
      </c>
      <c r="D12563" s="14" t="s">
        <v>537</v>
      </c>
      <c r="E12563" s="1" t="s">
        <v>181</v>
      </c>
      <c r="F12563" s="1">
        <v>4006</v>
      </c>
      <c r="G12563" s="1" t="s">
        <v>179</v>
      </c>
      <c r="H12563" s="11" t="s">
        <v>1717</v>
      </c>
      <c r="I12563" s="12">
        <v>170</v>
      </c>
      <c r="J12563" s="11">
        <v>21790</v>
      </c>
      <c r="K12563" s="36" t="s">
        <v>9002</v>
      </c>
      <c r="L12563" s="42" t="s">
        <v>35</v>
      </c>
    </row>
    <row r="12564" spans="1:12">
      <c r="A12564" s="36">
        <v>2018</v>
      </c>
      <c r="B12564" s="14" t="s">
        <v>3794</v>
      </c>
      <c r="C12564" s="9">
        <v>43249</v>
      </c>
      <c r="D12564" s="14" t="s">
        <v>537</v>
      </c>
      <c r="E12564" s="1" t="s">
        <v>181</v>
      </c>
      <c r="F12564" s="1">
        <v>4006</v>
      </c>
      <c r="G12564" s="1" t="s">
        <v>269</v>
      </c>
      <c r="H12564" s="1" t="s">
        <v>156</v>
      </c>
      <c r="I12564" s="12">
        <v>193</v>
      </c>
      <c r="J12564" s="11" t="s">
        <v>9511</v>
      </c>
      <c r="K12564" s="36" t="s">
        <v>9497</v>
      </c>
      <c r="L12564" s="42" t="s">
        <v>35</v>
      </c>
    </row>
    <row r="12565" spans="1:12">
      <c r="A12565" s="36">
        <v>2018</v>
      </c>
      <c r="B12565" s="14" t="s">
        <v>3794</v>
      </c>
      <c r="C12565" s="9">
        <v>43222</v>
      </c>
      <c r="D12565" s="14" t="s">
        <v>537</v>
      </c>
      <c r="E12565" s="1" t="s">
        <v>13</v>
      </c>
      <c r="F12565" s="1">
        <v>5066</v>
      </c>
      <c r="G12565" s="1" t="s">
        <v>179</v>
      </c>
      <c r="H12565" s="1" t="s">
        <v>2014</v>
      </c>
      <c r="I12565" s="12">
        <v>39</v>
      </c>
      <c r="J12565" s="11" t="s">
        <v>9512</v>
      </c>
      <c r="K12565" s="36" t="s">
        <v>9513</v>
      </c>
      <c r="L12565" s="42" t="s">
        <v>35</v>
      </c>
    </row>
    <row r="12566" spans="1:12">
      <c r="A12566" s="36">
        <v>2018</v>
      </c>
      <c r="B12566" s="14" t="s">
        <v>3794</v>
      </c>
      <c r="C12566" s="9">
        <v>43222</v>
      </c>
      <c r="D12566" s="14" t="s">
        <v>537</v>
      </c>
      <c r="E12566" s="1" t="s">
        <v>13</v>
      </c>
      <c r="F12566" s="1">
        <v>5066</v>
      </c>
      <c r="G12566" s="1" t="s">
        <v>179</v>
      </c>
      <c r="H12566" s="1" t="s">
        <v>2014</v>
      </c>
      <c r="I12566" s="12">
        <v>40</v>
      </c>
      <c r="J12566" s="11" t="s">
        <v>9514</v>
      </c>
      <c r="K12566" s="36" t="s">
        <v>9513</v>
      </c>
      <c r="L12566" s="42" t="s">
        <v>35</v>
      </c>
    </row>
    <row r="12567" spans="1:12">
      <c r="A12567" s="36">
        <v>2018</v>
      </c>
      <c r="B12567" s="14" t="s">
        <v>3794</v>
      </c>
      <c r="C12567" s="9">
        <v>43229</v>
      </c>
      <c r="D12567" s="14" t="s">
        <v>537</v>
      </c>
      <c r="E12567" s="1" t="s">
        <v>13</v>
      </c>
      <c r="F12567" s="1">
        <v>5066</v>
      </c>
      <c r="G12567" s="1" t="s">
        <v>37</v>
      </c>
      <c r="H12567" s="1" t="s">
        <v>279</v>
      </c>
      <c r="I12567" s="12">
        <v>90</v>
      </c>
      <c r="J12567" s="11" t="s">
        <v>9515</v>
      </c>
      <c r="K12567" s="36" t="s">
        <v>9516</v>
      </c>
      <c r="L12567" s="42" t="s">
        <v>35</v>
      </c>
    </row>
    <row r="12568" spans="1:12">
      <c r="A12568" s="36">
        <v>2018</v>
      </c>
      <c r="B12568" s="14" t="s">
        <v>3794</v>
      </c>
      <c r="C12568" s="9">
        <v>43229</v>
      </c>
      <c r="D12568" s="14" t="s">
        <v>537</v>
      </c>
      <c r="E12568" s="1" t="s">
        <v>13</v>
      </c>
      <c r="F12568" s="1">
        <v>5066</v>
      </c>
      <c r="G12568" s="1" t="s">
        <v>179</v>
      </c>
      <c r="H12568" s="1" t="s">
        <v>2014</v>
      </c>
      <c r="I12568" s="12">
        <v>29</v>
      </c>
      <c r="J12568" s="11" t="s">
        <v>9517</v>
      </c>
      <c r="K12568" s="36" t="s">
        <v>9516</v>
      </c>
      <c r="L12568" s="42" t="s">
        <v>35</v>
      </c>
    </row>
    <row r="12569" spans="1:12">
      <c r="A12569" s="36">
        <v>2018</v>
      </c>
      <c r="B12569" s="14" t="s">
        <v>3794</v>
      </c>
      <c r="C12569" s="9">
        <v>43228</v>
      </c>
      <c r="D12569" s="14" t="s">
        <v>537</v>
      </c>
      <c r="E12569" s="1" t="s">
        <v>13</v>
      </c>
      <c r="F12569" s="1">
        <v>5066</v>
      </c>
      <c r="G12569" s="1" t="s">
        <v>37</v>
      </c>
      <c r="H12569" s="1" t="s">
        <v>279</v>
      </c>
      <c r="I12569" s="12">
        <v>78</v>
      </c>
      <c r="J12569" s="11" t="s">
        <v>9518</v>
      </c>
      <c r="K12569" s="36" t="s">
        <v>9516</v>
      </c>
      <c r="L12569" s="42" t="s">
        <v>35</v>
      </c>
    </row>
    <row r="12570" spans="1:12">
      <c r="A12570" s="36">
        <v>2018</v>
      </c>
      <c r="B12570" s="14" t="s">
        <v>3794</v>
      </c>
      <c r="C12570" s="9">
        <v>43242</v>
      </c>
      <c r="D12570" s="14" t="s">
        <v>537</v>
      </c>
      <c r="E12570" s="1" t="s">
        <v>110</v>
      </c>
      <c r="F12570" s="1">
        <v>1270</v>
      </c>
      <c r="G12570" s="1" t="s">
        <v>37</v>
      </c>
      <c r="H12570" s="1" t="s">
        <v>2197</v>
      </c>
      <c r="I12570" s="12">
        <v>120</v>
      </c>
      <c r="J12570" s="11" t="s">
        <v>9519</v>
      </c>
      <c r="K12570" s="36" t="s">
        <v>9520</v>
      </c>
      <c r="L12570" s="42" t="s">
        <v>35</v>
      </c>
    </row>
    <row r="12571" spans="1:12">
      <c r="A12571" s="36">
        <v>2018</v>
      </c>
      <c r="B12571" s="14" t="s">
        <v>3794</v>
      </c>
      <c r="C12571" s="9">
        <v>43245</v>
      </c>
      <c r="D12571" s="14" t="s">
        <v>537</v>
      </c>
      <c r="E12571" s="1" t="s">
        <v>110</v>
      </c>
      <c r="F12571" s="1">
        <v>1270</v>
      </c>
      <c r="G12571" s="1" t="s">
        <v>179</v>
      </c>
      <c r="H12571" s="1" t="s">
        <v>2014</v>
      </c>
      <c r="I12571" s="12">
        <v>97</v>
      </c>
      <c r="J12571" s="11" t="s">
        <v>9521</v>
      </c>
      <c r="K12571" s="36" t="s">
        <v>9522</v>
      </c>
      <c r="L12571" s="42" t="s">
        <v>35</v>
      </c>
    </row>
    <row r="12572" spans="1:12">
      <c r="A12572" s="36">
        <v>2018</v>
      </c>
      <c r="B12572" s="14" t="s">
        <v>3794</v>
      </c>
      <c r="C12572" s="9">
        <v>43227</v>
      </c>
      <c r="D12572" s="14" t="s">
        <v>537</v>
      </c>
      <c r="E12572" s="1" t="s">
        <v>123</v>
      </c>
      <c r="F12572" s="1">
        <v>5763</v>
      </c>
      <c r="G12572" s="1" t="s">
        <v>691</v>
      </c>
      <c r="H12572" s="1" t="s">
        <v>120</v>
      </c>
      <c r="I12572" s="12">
        <v>420</v>
      </c>
      <c r="J12572" s="11">
        <v>937516</v>
      </c>
      <c r="K12572" s="36" t="s">
        <v>9523</v>
      </c>
      <c r="L12572" s="42" t="s">
        <v>35</v>
      </c>
    </row>
    <row r="12573" spans="1:12">
      <c r="A12573" s="36">
        <v>2018</v>
      </c>
      <c r="B12573" s="14" t="s">
        <v>3794</v>
      </c>
      <c r="C12573" s="9">
        <v>43227</v>
      </c>
      <c r="D12573" s="14" t="s">
        <v>537</v>
      </c>
      <c r="E12573" s="1" t="s">
        <v>123</v>
      </c>
      <c r="F12573" s="1">
        <v>5763</v>
      </c>
      <c r="G12573" s="1" t="s">
        <v>691</v>
      </c>
      <c r="H12573" s="1" t="s">
        <v>120</v>
      </c>
      <c r="I12573" s="12">
        <v>400</v>
      </c>
      <c r="J12573" s="11">
        <v>937551</v>
      </c>
      <c r="K12573" s="36" t="s">
        <v>9523</v>
      </c>
      <c r="L12573" s="42" t="s">
        <v>35</v>
      </c>
    </row>
    <row r="12574" spans="1:12">
      <c r="A12574" s="36">
        <v>2018</v>
      </c>
      <c r="B12574" s="14" t="s">
        <v>3794</v>
      </c>
      <c r="C12574" s="9">
        <v>43229</v>
      </c>
      <c r="D12574" s="14" t="s">
        <v>537</v>
      </c>
      <c r="E12574" s="1" t="s">
        <v>123</v>
      </c>
      <c r="F12574" s="1">
        <v>5763</v>
      </c>
      <c r="G12574" s="1" t="s">
        <v>691</v>
      </c>
      <c r="H12574" s="1" t="s">
        <v>120</v>
      </c>
      <c r="I12574" s="12">
        <v>362</v>
      </c>
      <c r="J12574" s="11">
        <v>937526</v>
      </c>
      <c r="K12574" s="36" t="s">
        <v>9523</v>
      </c>
      <c r="L12574" s="42" t="s">
        <v>35</v>
      </c>
    </row>
    <row r="12575" spans="1:12">
      <c r="A12575" s="36">
        <v>2018</v>
      </c>
      <c r="B12575" s="14" t="s">
        <v>3794</v>
      </c>
      <c r="C12575" s="9">
        <v>43228</v>
      </c>
      <c r="D12575" s="14" t="s">
        <v>537</v>
      </c>
      <c r="E12575" s="1" t="s">
        <v>123</v>
      </c>
      <c r="F12575" s="1">
        <v>5763</v>
      </c>
      <c r="G12575" s="1" t="s">
        <v>691</v>
      </c>
      <c r="H12575" s="1" t="s">
        <v>120</v>
      </c>
      <c r="I12575" s="12">
        <v>394</v>
      </c>
      <c r="J12575" s="11">
        <v>937235</v>
      </c>
      <c r="K12575" s="36" t="s">
        <v>9523</v>
      </c>
      <c r="L12575" s="42" t="s">
        <v>35</v>
      </c>
    </row>
    <row r="12576" spans="1:12">
      <c r="A12576" s="36">
        <v>2018</v>
      </c>
      <c r="B12576" s="14" t="s">
        <v>3794</v>
      </c>
      <c r="C12576" s="9">
        <v>43229</v>
      </c>
      <c r="D12576" s="14" t="s">
        <v>537</v>
      </c>
      <c r="E12576" s="1" t="s">
        <v>123</v>
      </c>
      <c r="F12576" s="1">
        <v>5763</v>
      </c>
      <c r="G12576" s="1" t="s">
        <v>691</v>
      </c>
      <c r="H12576" s="1" t="s">
        <v>120</v>
      </c>
      <c r="I12576" s="12">
        <v>380</v>
      </c>
      <c r="J12576" s="11">
        <v>937611</v>
      </c>
      <c r="K12576" s="36" t="s">
        <v>9523</v>
      </c>
      <c r="L12576" s="42" t="s">
        <v>35</v>
      </c>
    </row>
    <row r="12577" spans="1:12">
      <c r="A12577" s="36">
        <v>2018</v>
      </c>
      <c r="B12577" s="14" t="s">
        <v>3794</v>
      </c>
      <c r="C12577" s="9">
        <v>43229</v>
      </c>
      <c r="D12577" s="14" t="s">
        <v>537</v>
      </c>
      <c r="E12577" s="1" t="s">
        <v>123</v>
      </c>
      <c r="F12577" s="1">
        <v>5763</v>
      </c>
      <c r="G12577" s="1" t="s">
        <v>691</v>
      </c>
      <c r="H12577" s="1" t="s">
        <v>120</v>
      </c>
      <c r="I12577" s="12">
        <v>72</v>
      </c>
      <c r="J12577" s="11">
        <v>937563</v>
      </c>
      <c r="K12577" s="36" t="s">
        <v>9523</v>
      </c>
      <c r="L12577" s="42" t="s">
        <v>35</v>
      </c>
    </row>
    <row r="12578" spans="1:12">
      <c r="A12578" s="36">
        <v>2018</v>
      </c>
      <c r="B12578" s="14" t="s">
        <v>3794</v>
      </c>
      <c r="C12578" s="9">
        <v>43230</v>
      </c>
      <c r="D12578" s="14" t="s">
        <v>537</v>
      </c>
      <c r="E12578" s="1" t="s">
        <v>123</v>
      </c>
      <c r="F12578" s="1">
        <v>5763</v>
      </c>
      <c r="G12578" s="1" t="s">
        <v>691</v>
      </c>
      <c r="H12578" s="1" t="s">
        <v>120</v>
      </c>
      <c r="I12578" s="12">
        <v>345</v>
      </c>
      <c r="J12578" s="11">
        <v>937436</v>
      </c>
      <c r="K12578" s="36" t="s">
        <v>9523</v>
      </c>
      <c r="L12578" s="42" t="s">
        <v>35</v>
      </c>
    </row>
    <row r="12579" spans="1:12">
      <c r="A12579" s="36">
        <v>2018</v>
      </c>
      <c r="B12579" s="14" t="s">
        <v>3794</v>
      </c>
      <c r="C12579" s="9">
        <v>43230</v>
      </c>
      <c r="D12579" s="14" t="s">
        <v>537</v>
      </c>
      <c r="E12579" s="1" t="s">
        <v>123</v>
      </c>
      <c r="F12579" s="1">
        <v>5763</v>
      </c>
      <c r="G12579" s="1" t="s">
        <v>691</v>
      </c>
      <c r="H12579" s="1" t="s">
        <v>120</v>
      </c>
      <c r="I12579" s="12">
        <v>60</v>
      </c>
      <c r="J12579" s="11">
        <v>937571</v>
      </c>
      <c r="K12579" s="36" t="s">
        <v>9523</v>
      </c>
      <c r="L12579" s="42" t="s">
        <v>35</v>
      </c>
    </row>
    <row r="12580" spans="1:12">
      <c r="A12580" s="36">
        <v>2018</v>
      </c>
      <c r="B12580" s="14" t="s">
        <v>3794</v>
      </c>
      <c r="C12580" s="9">
        <v>43239</v>
      </c>
      <c r="D12580" s="14" t="s">
        <v>537</v>
      </c>
      <c r="E12580" s="1" t="s">
        <v>123</v>
      </c>
      <c r="F12580" s="1">
        <v>5763</v>
      </c>
      <c r="G12580" s="1" t="s">
        <v>37</v>
      </c>
      <c r="H12580" s="1" t="s">
        <v>274</v>
      </c>
      <c r="I12580" s="12">
        <v>530</v>
      </c>
      <c r="J12580" s="11" t="s">
        <v>9524</v>
      </c>
      <c r="K12580" s="36" t="s">
        <v>9525</v>
      </c>
      <c r="L12580" s="42" t="s">
        <v>35</v>
      </c>
    </row>
    <row r="12581" spans="1:12">
      <c r="A12581" s="36">
        <v>2018</v>
      </c>
      <c r="B12581" s="14" t="s">
        <v>3794</v>
      </c>
      <c r="C12581" s="9">
        <v>43245</v>
      </c>
      <c r="D12581" s="14" t="s">
        <v>537</v>
      </c>
      <c r="E12581" s="1" t="s">
        <v>123</v>
      </c>
      <c r="F12581" s="1">
        <v>5762</v>
      </c>
      <c r="G12581" s="1" t="s">
        <v>691</v>
      </c>
      <c r="H12581" s="1" t="s">
        <v>120</v>
      </c>
      <c r="I12581" s="12">
        <v>320</v>
      </c>
      <c r="J12581" s="11">
        <v>938022</v>
      </c>
      <c r="K12581" s="36" t="s">
        <v>9526</v>
      </c>
      <c r="L12581" s="42" t="s">
        <v>35</v>
      </c>
    </row>
    <row r="12582" spans="1:12">
      <c r="A12582" s="36">
        <v>2018</v>
      </c>
      <c r="B12582" s="14" t="s">
        <v>3794</v>
      </c>
      <c r="C12582" s="9">
        <v>43248</v>
      </c>
      <c r="D12582" s="14" t="s">
        <v>537</v>
      </c>
      <c r="E12582" s="1" t="s">
        <v>123</v>
      </c>
      <c r="F12582" s="1">
        <v>5761</v>
      </c>
      <c r="G12582" s="1" t="s">
        <v>691</v>
      </c>
      <c r="H12582" s="1" t="s">
        <v>120</v>
      </c>
      <c r="I12582" s="12">
        <v>371</v>
      </c>
      <c r="J12582" s="11">
        <v>938018</v>
      </c>
      <c r="K12582" s="36" t="s">
        <v>9527</v>
      </c>
      <c r="L12582" s="42" t="s">
        <v>35</v>
      </c>
    </row>
    <row r="12583" spans="1:12">
      <c r="A12583" s="36">
        <v>2018</v>
      </c>
      <c r="B12583" s="14" t="s">
        <v>3794</v>
      </c>
      <c r="C12583" s="9">
        <v>43226</v>
      </c>
      <c r="D12583" s="14" t="s">
        <v>537</v>
      </c>
      <c r="E12583" s="1" t="s">
        <v>148</v>
      </c>
      <c r="F12583" s="1">
        <v>4473</v>
      </c>
      <c r="G12583" s="1" t="s">
        <v>8925</v>
      </c>
      <c r="H12583" s="1" t="s">
        <v>2503</v>
      </c>
      <c r="I12583" s="12">
        <v>35.200000000000003</v>
      </c>
      <c r="J12583" s="11" t="s">
        <v>9528</v>
      </c>
      <c r="K12583" s="36" t="s">
        <v>9529</v>
      </c>
      <c r="L12583" s="42" t="s">
        <v>141</v>
      </c>
    </row>
    <row r="12584" spans="1:12">
      <c r="A12584" s="36">
        <v>2018</v>
      </c>
      <c r="B12584" s="14" t="s">
        <v>3794</v>
      </c>
      <c r="C12584" s="9">
        <v>43223</v>
      </c>
      <c r="D12584" s="14" t="s">
        <v>537</v>
      </c>
      <c r="E12584" s="1" t="s">
        <v>148</v>
      </c>
      <c r="F12584" s="1">
        <v>4473</v>
      </c>
      <c r="G12584" s="1" t="s">
        <v>149</v>
      </c>
      <c r="H12584" s="11" t="s">
        <v>150</v>
      </c>
      <c r="I12584" s="12">
        <v>16</v>
      </c>
      <c r="J12584" s="11" t="s">
        <v>9530</v>
      </c>
      <c r="K12584" s="36" t="s">
        <v>8093</v>
      </c>
      <c r="L12584" s="42" t="s">
        <v>141</v>
      </c>
    </row>
    <row r="12585" spans="1:12">
      <c r="A12585" s="36">
        <v>2018</v>
      </c>
      <c r="B12585" s="14" t="s">
        <v>3794</v>
      </c>
      <c r="C12585" s="9">
        <v>43223</v>
      </c>
      <c r="D12585" s="14" t="s">
        <v>537</v>
      </c>
      <c r="E12585" s="1" t="s">
        <v>148</v>
      </c>
      <c r="F12585" s="1">
        <v>4473</v>
      </c>
      <c r="G12585" s="1" t="s">
        <v>149</v>
      </c>
      <c r="H12585" s="11" t="s">
        <v>150</v>
      </c>
      <c r="I12585" s="12">
        <v>34</v>
      </c>
      <c r="J12585" s="11" t="s">
        <v>9531</v>
      </c>
      <c r="K12585" s="36" t="s">
        <v>8093</v>
      </c>
      <c r="L12585" s="42" t="s">
        <v>141</v>
      </c>
    </row>
    <row r="12586" spans="1:12">
      <c r="A12586" s="36">
        <v>2018</v>
      </c>
      <c r="B12586" s="14" t="s">
        <v>3794</v>
      </c>
      <c r="C12586" s="9">
        <v>43226</v>
      </c>
      <c r="D12586" s="14" t="s">
        <v>537</v>
      </c>
      <c r="E12586" s="1" t="s">
        <v>148</v>
      </c>
      <c r="F12586" s="1">
        <v>4473</v>
      </c>
      <c r="G12586" s="1" t="s">
        <v>37</v>
      </c>
      <c r="H12586" s="1" t="s">
        <v>1482</v>
      </c>
      <c r="I12586" s="12">
        <v>27</v>
      </c>
      <c r="J12586" s="11" t="s">
        <v>9532</v>
      </c>
      <c r="K12586" s="36" t="s">
        <v>9529</v>
      </c>
      <c r="L12586" s="42" t="s">
        <v>141</v>
      </c>
    </row>
    <row r="12587" spans="1:12">
      <c r="A12587" s="36">
        <v>2018</v>
      </c>
      <c r="B12587" s="14" t="s">
        <v>3794</v>
      </c>
      <c r="C12587" s="9">
        <v>43223</v>
      </c>
      <c r="D12587" s="14" t="s">
        <v>537</v>
      </c>
      <c r="E12587" s="1" t="s">
        <v>148</v>
      </c>
      <c r="F12587" s="1">
        <v>4473</v>
      </c>
      <c r="G12587" s="1" t="s">
        <v>137</v>
      </c>
      <c r="H12587" s="1" t="s">
        <v>301</v>
      </c>
      <c r="I12587" s="12">
        <v>61</v>
      </c>
      <c r="J12587" s="11">
        <v>10257</v>
      </c>
      <c r="K12587" s="36" t="s">
        <v>8093</v>
      </c>
      <c r="L12587" s="42" t="s">
        <v>141</v>
      </c>
    </row>
    <row r="12588" spans="1:12">
      <c r="A12588" s="36">
        <v>2018</v>
      </c>
      <c r="B12588" s="14" t="s">
        <v>3794</v>
      </c>
      <c r="C12588" s="9">
        <v>43236</v>
      </c>
      <c r="D12588" s="14" t="s">
        <v>537</v>
      </c>
      <c r="E12588" s="1" t="s">
        <v>148</v>
      </c>
      <c r="F12588" s="1">
        <v>4480</v>
      </c>
      <c r="G12588" s="1" t="s">
        <v>8925</v>
      </c>
      <c r="H12588" s="1" t="s">
        <v>2503</v>
      </c>
      <c r="I12588" s="12">
        <v>48.8</v>
      </c>
      <c r="J12588" s="11" t="s">
        <v>9533</v>
      </c>
      <c r="K12588" s="36" t="s">
        <v>9534</v>
      </c>
      <c r="L12588" s="42" t="s">
        <v>141</v>
      </c>
    </row>
    <row r="12589" spans="1:12">
      <c r="A12589" s="36">
        <v>2018</v>
      </c>
      <c r="B12589" s="14" t="s">
        <v>3794</v>
      </c>
      <c r="C12589" s="9">
        <v>43236</v>
      </c>
      <c r="D12589" s="14" t="s">
        <v>537</v>
      </c>
      <c r="E12589" s="1" t="s">
        <v>148</v>
      </c>
      <c r="F12589" s="1">
        <v>4472</v>
      </c>
      <c r="G12589" s="1" t="s">
        <v>149</v>
      </c>
      <c r="H12589" s="11" t="s">
        <v>150</v>
      </c>
      <c r="I12589" s="12">
        <v>50</v>
      </c>
      <c r="J12589" s="11" t="s">
        <v>9535</v>
      </c>
      <c r="K12589" s="36" t="s">
        <v>9536</v>
      </c>
      <c r="L12589" s="42" t="s">
        <v>141</v>
      </c>
    </row>
    <row r="12590" spans="1:12">
      <c r="A12590" s="36">
        <v>2018</v>
      </c>
      <c r="B12590" s="14" t="s">
        <v>3794</v>
      </c>
      <c r="C12590" s="9">
        <v>43237</v>
      </c>
      <c r="D12590" s="14" t="s">
        <v>537</v>
      </c>
      <c r="E12590" s="1" t="s">
        <v>148</v>
      </c>
      <c r="F12590" s="1">
        <v>4479</v>
      </c>
      <c r="G12590" s="1" t="s">
        <v>269</v>
      </c>
      <c r="H12590" s="1" t="s">
        <v>287</v>
      </c>
      <c r="I12590" s="12">
        <v>40</v>
      </c>
      <c r="J12590" s="11" t="s">
        <v>9537</v>
      </c>
      <c r="K12590" s="36" t="s">
        <v>9055</v>
      </c>
      <c r="L12590" s="42" t="s">
        <v>141</v>
      </c>
    </row>
    <row r="12591" spans="1:12">
      <c r="A12591" s="36">
        <v>2018</v>
      </c>
      <c r="B12591" s="14" t="s">
        <v>3794</v>
      </c>
      <c r="C12591" s="9">
        <v>43229</v>
      </c>
      <c r="D12591" s="14" t="s">
        <v>537</v>
      </c>
      <c r="E12591" s="1" t="s">
        <v>148</v>
      </c>
      <c r="F12591" s="1">
        <v>4472</v>
      </c>
      <c r="G12591" s="1" t="s">
        <v>269</v>
      </c>
      <c r="H12591" s="1" t="s">
        <v>287</v>
      </c>
      <c r="I12591" s="12">
        <v>35</v>
      </c>
      <c r="J12591" s="11" t="s">
        <v>9538</v>
      </c>
      <c r="K12591" s="36" t="s">
        <v>9529</v>
      </c>
      <c r="L12591" s="42" t="s">
        <v>141</v>
      </c>
    </row>
    <row r="12592" spans="1:12">
      <c r="A12592" s="36">
        <v>2018</v>
      </c>
      <c r="B12592" s="14" t="s">
        <v>3794</v>
      </c>
      <c r="C12592" s="9">
        <v>43231</v>
      </c>
      <c r="D12592" s="14" t="s">
        <v>537</v>
      </c>
      <c r="E12592" s="1" t="s">
        <v>148</v>
      </c>
      <c r="F12592" s="1">
        <v>4479</v>
      </c>
      <c r="G12592" s="1" t="s">
        <v>137</v>
      </c>
      <c r="H12592" s="1" t="s">
        <v>185</v>
      </c>
      <c r="I12592" s="12">
        <v>16</v>
      </c>
      <c r="J12592" s="11">
        <v>1434</v>
      </c>
      <c r="K12592" s="36" t="s">
        <v>9055</v>
      </c>
      <c r="L12592" s="42" t="s">
        <v>141</v>
      </c>
    </row>
    <row r="12593" spans="1:12">
      <c r="A12593" s="36">
        <v>2018</v>
      </c>
      <c r="B12593" s="14" t="s">
        <v>3794</v>
      </c>
      <c r="C12593" s="9">
        <v>43229</v>
      </c>
      <c r="D12593" s="14" t="s">
        <v>537</v>
      </c>
      <c r="E12593" s="1" t="s">
        <v>148</v>
      </c>
      <c r="F12593" s="1">
        <v>4472</v>
      </c>
      <c r="G12593" s="1" t="s">
        <v>137</v>
      </c>
      <c r="H12593" s="1" t="s">
        <v>138</v>
      </c>
      <c r="I12593" s="12">
        <v>38.1</v>
      </c>
      <c r="J12593" s="11">
        <v>1928</v>
      </c>
      <c r="K12593" s="36" t="s">
        <v>9529</v>
      </c>
      <c r="L12593" s="42" t="s">
        <v>141</v>
      </c>
    </row>
    <row r="12594" spans="1:12">
      <c r="A12594" s="36">
        <v>2018</v>
      </c>
      <c r="B12594" s="14" t="s">
        <v>3794</v>
      </c>
      <c r="C12594" s="9">
        <v>43231</v>
      </c>
      <c r="D12594" s="14" t="s">
        <v>537</v>
      </c>
      <c r="E12594" s="1" t="s">
        <v>148</v>
      </c>
      <c r="F12594" s="1">
        <v>4479</v>
      </c>
      <c r="G12594" s="1" t="s">
        <v>137</v>
      </c>
      <c r="H12594" s="1" t="s">
        <v>138</v>
      </c>
      <c r="I12594" s="12">
        <v>44.9</v>
      </c>
      <c r="J12594" s="11">
        <v>1931</v>
      </c>
      <c r="K12594" s="36" t="s">
        <v>9055</v>
      </c>
      <c r="L12594" s="42" t="s">
        <v>141</v>
      </c>
    </row>
    <row r="12595" spans="1:12">
      <c r="A12595" s="36">
        <v>2018</v>
      </c>
      <c r="B12595" s="14" t="s">
        <v>3311</v>
      </c>
      <c r="C12595" s="9">
        <v>43213</v>
      </c>
      <c r="D12595" s="14" t="s">
        <v>537</v>
      </c>
      <c r="E12595" s="1" t="s">
        <v>308</v>
      </c>
      <c r="F12595" s="1">
        <v>4524</v>
      </c>
      <c r="G12595" s="1" t="s">
        <v>137</v>
      </c>
      <c r="H12595" s="1" t="s">
        <v>283</v>
      </c>
      <c r="I12595" s="12">
        <v>77</v>
      </c>
      <c r="J12595" s="11" t="s">
        <v>9346</v>
      </c>
      <c r="K12595" s="36" t="s">
        <v>9345</v>
      </c>
      <c r="L12595" s="42" t="s">
        <v>522</v>
      </c>
    </row>
    <row r="12596" spans="1:12">
      <c r="A12596" s="36">
        <v>2018</v>
      </c>
      <c r="B12596" s="14" t="s">
        <v>3794</v>
      </c>
      <c r="C12596" s="9">
        <v>43239</v>
      </c>
      <c r="D12596" s="14" t="s">
        <v>537</v>
      </c>
      <c r="E12596" s="1" t="s">
        <v>148</v>
      </c>
      <c r="F12596" s="1">
        <v>4479</v>
      </c>
      <c r="G12596" s="1" t="s">
        <v>8925</v>
      </c>
      <c r="H12596" s="1" t="s">
        <v>2503</v>
      </c>
      <c r="I12596" s="12">
        <v>20.2</v>
      </c>
      <c r="J12596" s="11" t="s">
        <v>9539</v>
      </c>
      <c r="K12596" s="36" t="s">
        <v>8095</v>
      </c>
      <c r="L12596" s="42" t="s">
        <v>141</v>
      </c>
    </row>
    <row r="12597" spans="1:12">
      <c r="A12597" s="36">
        <v>2018</v>
      </c>
      <c r="B12597" s="14" t="s">
        <v>3794</v>
      </c>
      <c r="C12597" s="9">
        <v>43242</v>
      </c>
      <c r="D12597" s="14" t="s">
        <v>537</v>
      </c>
      <c r="E12597" s="1" t="s">
        <v>148</v>
      </c>
      <c r="F12597" s="1">
        <v>4472</v>
      </c>
      <c r="G12597" s="1" t="s">
        <v>8925</v>
      </c>
      <c r="H12597" s="1" t="s">
        <v>2503</v>
      </c>
      <c r="I12597" s="12">
        <v>34.5</v>
      </c>
      <c r="J12597" s="11" t="s">
        <v>9540</v>
      </c>
      <c r="K12597" s="36" t="s">
        <v>9541</v>
      </c>
      <c r="L12597" s="42" t="s">
        <v>141</v>
      </c>
    </row>
    <row r="12598" spans="1:12">
      <c r="A12598" s="36">
        <v>2018</v>
      </c>
      <c r="B12598" s="14" t="s">
        <v>3794</v>
      </c>
      <c r="C12598" s="9">
        <v>43239</v>
      </c>
      <c r="D12598" s="14" t="s">
        <v>537</v>
      </c>
      <c r="E12598" s="1" t="s">
        <v>148</v>
      </c>
      <c r="F12598" s="1">
        <v>4479</v>
      </c>
      <c r="G12598" s="1" t="s">
        <v>37</v>
      </c>
      <c r="H12598" s="1" t="s">
        <v>1482</v>
      </c>
      <c r="I12598" s="12">
        <v>35</v>
      </c>
      <c r="J12598" s="11" t="s">
        <v>9542</v>
      </c>
      <c r="K12598" s="36" t="s">
        <v>8095</v>
      </c>
      <c r="L12598" s="42" t="s">
        <v>141</v>
      </c>
    </row>
    <row r="12599" spans="1:12">
      <c r="A12599" s="36">
        <v>2018</v>
      </c>
      <c r="B12599" s="14" t="s">
        <v>3794</v>
      </c>
      <c r="C12599" s="9">
        <v>43239</v>
      </c>
      <c r="D12599" s="14" t="s">
        <v>537</v>
      </c>
      <c r="E12599" s="1" t="s">
        <v>148</v>
      </c>
      <c r="F12599" s="1">
        <v>4479</v>
      </c>
      <c r="G12599" s="1" t="s">
        <v>37</v>
      </c>
      <c r="H12599" s="1" t="s">
        <v>1482</v>
      </c>
      <c r="I12599" s="12">
        <v>36</v>
      </c>
      <c r="J12599" s="11" t="s">
        <v>9543</v>
      </c>
      <c r="K12599" s="36" t="s">
        <v>8095</v>
      </c>
      <c r="L12599" s="42" t="s">
        <v>141</v>
      </c>
    </row>
    <row r="12600" spans="1:12">
      <c r="A12600" s="36">
        <v>2018</v>
      </c>
      <c r="B12600" s="14" t="s">
        <v>3794</v>
      </c>
      <c r="C12600" s="9">
        <v>43242</v>
      </c>
      <c r="D12600" s="14" t="s">
        <v>537</v>
      </c>
      <c r="E12600" s="1" t="s">
        <v>148</v>
      </c>
      <c r="F12600" s="1">
        <v>4472</v>
      </c>
      <c r="G12600" s="1" t="s">
        <v>37</v>
      </c>
      <c r="H12600" s="1" t="s">
        <v>1482</v>
      </c>
      <c r="I12600" s="12">
        <v>35</v>
      </c>
      <c r="J12600" s="11" t="s">
        <v>9544</v>
      </c>
      <c r="K12600" s="36" t="s">
        <v>9541</v>
      </c>
      <c r="L12600" s="42" t="s">
        <v>141</v>
      </c>
    </row>
    <row r="12601" spans="1:12">
      <c r="A12601" s="36">
        <v>2018</v>
      </c>
      <c r="B12601" s="14" t="s">
        <v>3794</v>
      </c>
      <c r="C12601" s="9">
        <v>43244</v>
      </c>
      <c r="D12601" s="14" t="s">
        <v>537</v>
      </c>
      <c r="E12601" s="1" t="s">
        <v>148</v>
      </c>
      <c r="F12601" s="1">
        <v>4479</v>
      </c>
      <c r="G12601" s="1" t="s">
        <v>269</v>
      </c>
      <c r="H12601" s="1" t="s">
        <v>287</v>
      </c>
      <c r="I12601" s="12">
        <v>37</v>
      </c>
      <c r="J12601" s="11" t="s">
        <v>9545</v>
      </c>
      <c r="K12601" s="36" t="s">
        <v>9040</v>
      </c>
      <c r="L12601" s="42" t="s">
        <v>141</v>
      </c>
    </row>
    <row r="12602" spans="1:12">
      <c r="A12602" s="36">
        <v>2018</v>
      </c>
      <c r="B12602" s="14" t="s">
        <v>3794</v>
      </c>
      <c r="C12602" s="9">
        <v>43246</v>
      </c>
      <c r="D12602" s="14" t="s">
        <v>537</v>
      </c>
      <c r="E12602" s="1" t="s">
        <v>148</v>
      </c>
      <c r="F12602" s="1">
        <v>4479</v>
      </c>
      <c r="G12602" s="1" t="s">
        <v>269</v>
      </c>
      <c r="H12602" s="1" t="s">
        <v>287</v>
      </c>
      <c r="I12602" s="12">
        <v>21</v>
      </c>
      <c r="J12602" s="11" t="s">
        <v>9546</v>
      </c>
      <c r="K12602" s="36" t="s">
        <v>9040</v>
      </c>
      <c r="L12602" s="42" t="s">
        <v>141</v>
      </c>
    </row>
    <row r="12603" spans="1:12">
      <c r="A12603" s="36">
        <v>2018</v>
      </c>
      <c r="B12603" s="14" t="s">
        <v>3794</v>
      </c>
      <c r="C12603" s="9">
        <v>43240</v>
      </c>
      <c r="D12603" s="14" t="s">
        <v>537</v>
      </c>
      <c r="E12603" s="1" t="s">
        <v>148</v>
      </c>
      <c r="F12603" s="1">
        <v>4480</v>
      </c>
      <c r="G12603" s="1" t="s">
        <v>1050</v>
      </c>
      <c r="H12603" s="11" t="s">
        <v>396</v>
      </c>
      <c r="I12603" s="12">
        <v>25.6</v>
      </c>
      <c r="J12603" s="11">
        <v>26424</v>
      </c>
      <c r="K12603" s="36" t="s">
        <v>9547</v>
      </c>
      <c r="L12603" s="42" t="s">
        <v>141</v>
      </c>
    </row>
    <row r="12604" spans="1:12">
      <c r="A12604" s="36">
        <v>2018</v>
      </c>
      <c r="B12604" s="14" t="s">
        <v>3794</v>
      </c>
      <c r="C12604" s="9">
        <v>43249</v>
      </c>
      <c r="D12604" s="14" t="s">
        <v>537</v>
      </c>
      <c r="E12604" s="1" t="s">
        <v>148</v>
      </c>
      <c r="F12604" s="1">
        <v>4476</v>
      </c>
      <c r="G12604" s="1" t="s">
        <v>1050</v>
      </c>
      <c r="H12604" s="11" t="s">
        <v>396</v>
      </c>
      <c r="I12604" s="12">
        <v>39.700000000000003</v>
      </c>
      <c r="J12604" s="11">
        <v>26440</v>
      </c>
      <c r="K12604" s="36" t="s">
        <v>9534</v>
      </c>
      <c r="L12604" s="42" t="s">
        <v>141</v>
      </c>
    </row>
    <row r="12605" spans="1:12">
      <c r="A12605" s="36">
        <v>2018</v>
      </c>
      <c r="B12605" s="14" t="s">
        <v>3794</v>
      </c>
      <c r="C12605" s="9">
        <v>43245</v>
      </c>
      <c r="D12605" s="14" t="s">
        <v>537</v>
      </c>
      <c r="E12605" s="1" t="s">
        <v>148</v>
      </c>
      <c r="F12605" s="1">
        <v>4481</v>
      </c>
      <c r="G12605" s="1" t="s">
        <v>149</v>
      </c>
      <c r="H12605" s="11" t="s">
        <v>150</v>
      </c>
      <c r="I12605" s="12">
        <v>30</v>
      </c>
      <c r="J12605" s="11" t="s">
        <v>9548</v>
      </c>
      <c r="K12605" s="36" t="s">
        <v>9549</v>
      </c>
      <c r="L12605" s="42" t="s">
        <v>141</v>
      </c>
    </row>
    <row r="12606" spans="1:12">
      <c r="A12606" s="36">
        <v>2018</v>
      </c>
      <c r="B12606" s="14" t="s">
        <v>3794</v>
      </c>
      <c r="C12606" s="9">
        <v>43246</v>
      </c>
      <c r="D12606" s="14" t="s">
        <v>537</v>
      </c>
      <c r="E12606" s="1" t="s">
        <v>148</v>
      </c>
      <c r="F12606" s="1">
        <v>4481</v>
      </c>
      <c r="G12606" s="1" t="s">
        <v>149</v>
      </c>
      <c r="H12606" s="11" t="s">
        <v>150</v>
      </c>
      <c r="I12606" s="12">
        <v>36</v>
      </c>
      <c r="J12606" s="11" t="s">
        <v>9550</v>
      </c>
      <c r="K12606" s="36" t="s">
        <v>9549</v>
      </c>
      <c r="L12606" s="42" t="s">
        <v>141</v>
      </c>
    </row>
    <row r="12607" spans="1:12">
      <c r="A12607" s="36">
        <v>2018</v>
      </c>
      <c r="B12607" s="14" t="s">
        <v>3794</v>
      </c>
      <c r="C12607" s="9">
        <v>43247</v>
      </c>
      <c r="D12607" s="14" t="s">
        <v>537</v>
      </c>
      <c r="E12607" s="1" t="s">
        <v>148</v>
      </c>
      <c r="F12607" s="1">
        <v>4481</v>
      </c>
      <c r="G12607" s="1" t="s">
        <v>149</v>
      </c>
      <c r="H12607" s="11" t="s">
        <v>150</v>
      </c>
      <c r="I12607" s="12">
        <v>38</v>
      </c>
      <c r="J12607" s="11" t="s">
        <v>9551</v>
      </c>
      <c r="K12607" s="36" t="s">
        <v>9549</v>
      </c>
      <c r="L12607" s="42" t="s">
        <v>141</v>
      </c>
    </row>
    <row r="12608" spans="1:12">
      <c r="A12608" s="36">
        <v>2018</v>
      </c>
      <c r="B12608" s="14" t="s">
        <v>3794</v>
      </c>
      <c r="C12608" s="9">
        <v>43247</v>
      </c>
      <c r="D12608" s="14" t="s">
        <v>537</v>
      </c>
      <c r="E12608" s="1" t="s">
        <v>148</v>
      </c>
      <c r="F12608" s="1">
        <v>4471</v>
      </c>
      <c r="G12608" s="1" t="s">
        <v>149</v>
      </c>
      <c r="H12608" s="11" t="s">
        <v>150</v>
      </c>
      <c r="I12608" s="12">
        <v>23</v>
      </c>
      <c r="J12608" s="11" t="s">
        <v>9552</v>
      </c>
      <c r="K12608" s="36" t="s">
        <v>9553</v>
      </c>
      <c r="L12608" s="42" t="s">
        <v>141</v>
      </c>
    </row>
    <row r="12609" spans="1:12">
      <c r="A12609" s="36">
        <v>2018</v>
      </c>
      <c r="B12609" s="14" t="s">
        <v>3794</v>
      </c>
      <c r="C12609" s="9">
        <v>43248</v>
      </c>
      <c r="D12609" s="14" t="s">
        <v>537</v>
      </c>
      <c r="E12609" s="1" t="s">
        <v>148</v>
      </c>
      <c r="F12609" s="1">
        <v>4471</v>
      </c>
      <c r="G12609" s="1" t="s">
        <v>149</v>
      </c>
      <c r="H12609" s="11" t="s">
        <v>150</v>
      </c>
      <c r="I12609" s="12">
        <v>46</v>
      </c>
      <c r="J12609" s="11" t="s">
        <v>9554</v>
      </c>
      <c r="K12609" s="36" t="s">
        <v>9029</v>
      </c>
      <c r="L12609" s="42" t="s">
        <v>141</v>
      </c>
    </row>
    <row r="12610" spans="1:12">
      <c r="A12610" s="36">
        <v>2018</v>
      </c>
      <c r="B12610" s="14" t="s">
        <v>3794</v>
      </c>
      <c r="C12610" s="9">
        <v>43249</v>
      </c>
      <c r="D12610" s="14" t="s">
        <v>537</v>
      </c>
      <c r="E12610" s="1" t="s">
        <v>148</v>
      </c>
      <c r="F12610" s="1">
        <v>4481</v>
      </c>
      <c r="G12610" s="1" t="s">
        <v>149</v>
      </c>
      <c r="H12610" s="11" t="s">
        <v>150</v>
      </c>
      <c r="I12610" s="12">
        <v>52</v>
      </c>
      <c r="J12610" s="11" t="s">
        <v>9555</v>
      </c>
      <c r="K12610" s="36" t="s">
        <v>9556</v>
      </c>
      <c r="L12610" s="42" t="s">
        <v>141</v>
      </c>
    </row>
    <row r="12611" spans="1:12">
      <c r="A12611" s="36">
        <v>2018</v>
      </c>
      <c r="B12611" s="14" t="s">
        <v>3794</v>
      </c>
      <c r="C12611" s="9">
        <v>43249</v>
      </c>
      <c r="D12611" s="14" t="s">
        <v>537</v>
      </c>
      <c r="E12611" s="1" t="s">
        <v>148</v>
      </c>
      <c r="F12611" s="1">
        <v>4479</v>
      </c>
      <c r="G12611" s="1" t="s">
        <v>137</v>
      </c>
      <c r="H12611" s="1" t="s">
        <v>312</v>
      </c>
      <c r="I12611" s="12">
        <v>36</v>
      </c>
      <c r="J12611" s="11" t="s">
        <v>9557</v>
      </c>
      <c r="K12611" s="36" t="s">
        <v>9040</v>
      </c>
      <c r="L12611" s="42" t="s">
        <v>141</v>
      </c>
    </row>
    <row r="12612" spans="1:12">
      <c r="A12612" s="36">
        <v>2018</v>
      </c>
      <c r="B12612" s="14" t="s">
        <v>3794</v>
      </c>
      <c r="C12612" s="9">
        <v>43246</v>
      </c>
      <c r="D12612" s="14" t="s">
        <v>537</v>
      </c>
      <c r="E12612" s="1" t="s">
        <v>148</v>
      </c>
      <c r="F12612" s="1">
        <v>4480</v>
      </c>
      <c r="G12612" s="1" t="s">
        <v>37</v>
      </c>
      <c r="H12612" s="1" t="s">
        <v>1482</v>
      </c>
      <c r="I12612" s="12">
        <v>50</v>
      </c>
      <c r="J12612" s="11" t="s">
        <v>9558</v>
      </c>
      <c r="K12612" s="36" t="s">
        <v>9547</v>
      </c>
      <c r="L12612" s="42" t="s">
        <v>141</v>
      </c>
    </row>
    <row r="12613" spans="1:12">
      <c r="A12613" s="36">
        <v>2018</v>
      </c>
      <c r="B12613" s="14" t="s">
        <v>3794</v>
      </c>
      <c r="C12613" s="9">
        <v>43246</v>
      </c>
      <c r="D12613" s="14" t="s">
        <v>537</v>
      </c>
      <c r="E12613" s="1" t="s">
        <v>148</v>
      </c>
      <c r="F12613" s="1">
        <v>4480</v>
      </c>
      <c r="G12613" s="1" t="s">
        <v>37</v>
      </c>
      <c r="H12613" s="1" t="s">
        <v>1482</v>
      </c>
      <c r="I12613" s="12">
        <v>26</v>
      </c>
      <c r="J12613" s="11" t="s">
        <v>9559</v>
      </c>
      <c r="K12613" s="36" t="s">
        <v>9547</v>
      </c>
      <c r="L12613" s="42" t="s">
        <v>141</v>
      </c>
    </row>
    <row r="12614" spans="1:12">
      <c r="A12614" s="36">
        <v>2018</v>
      </c>
      <c r="B12614" s="14" t="s">
        <v>3794</v>
      </c>
      <c r="C12614" s="9">
        <v>43249</v>
      </c>
      <c r="D12614" s="14" t="s">
        <v>537</v>
      </c>
      <c r="E12614" s="1" t="s">
        <v>148</v>
      </c>
      <c r="F12614" s="1">
        <v>4476</v>
      </c>
      <c r="G12614" s="1" t="s">
        <v>37</v>
      </c>
      <c r="H12614" s="1" t="s">
        <v>1482</v>
      </c>
      <c r="I12614" s="12">
        <v>40</v>
      </c>
      <c r="J12614" s="11" t="s">
        <v>9560</v>
      </c>
      <c r="K12614" s="36" t="s">
        <v>9534</v>
      </c>
      <c r="L12614" s="42" t="s">
        <v>141</v>
      </c>
    </row>
    <row r="12615" spans="1:12">
      <c r="A12615" s="36">
        <v>2018</v>
      </c>
      <c r="B12615" s="14" t="s">
        <v>3794</v>
      </c>
      <c r="C12615" s="9">
        <v>43249</v>
      </c>
      <c r="D12615" s="14" t="s">
        <v>537</v>
      </c>
      <c r="E12615" s="1" t="s">
        <v>148</v>
      </c>
      <c r="F12615" s="1">
        <v>4476</v>
      </c>
      <c r="G12615" s="1" t="s">
        <v>37</v>
      </c>
      <c r="H12615" s="1" t="s">
        <v>1482</v>
      </c>
      <c r="I12615" s="12">
        <v>42</v>
      </c>
      <c r="J12615" s="11" t="s">
        <v>9561</v>
      </c>
      <c r="K12615" s="36" t="s">
        <v>9534</v>
      </c>
      <c r="L12615" s="42" t="s">
        <v>141</v>
      </c>
    </row>
    <row r="12616" spans="1:12">
      <c r="A12616" s="36">
        <v>2018</v>
      </c>
      <c r="B12616" s="14" t="s">
        <v>3794</v>
      </c>
      <c r="C12616" s="9">
        <v>43251</v>
      </c>
      <c r="D12616" s="14" t="s">
        <v>537</v>
      </c>
      <c r="E12616" s="1" t="s">
        <v>148</v>
      </c>
      <c r="F12616" s="1">
        <v>4476</v>
      </c>
      <c r="G12616" s="1" t="s">
        <v>149</v>
      </c>
      <c r="H12616" s="11" t="s">
        <v>150</v>
      </c>
      <c r="I12616" s="12">
        <v>31</v>
      </c>
      <c r="J12616" s="11" t="s">
        <v>9562</v>
      </c>
      <c r="K12616" s="36" t="s">
        <v>9029</v>
      </c>
      <c r="L12616" s="42" t="s">
        <v>141</v>
      </c>
    </row>
    <row r="12617" spans="1:12">
      <c r="A12617" s="36">
        <v>2018</v>
      </c>
      <c r="B12617" s="14" t="s">
        <v>3794</v>
      </c>
      <c r="C12617" s="9">
        <v>43242</v>
      </c>
      <c r="D12617" s="14" t="s">
        <v>537</v>
      </c>
      <c r="E12617" s="1" t="s">
        <v>148</v>
      </c>
      <c r="F12617" s="1">
        <v>4475</v>
      </c>
      <c r="G12617" s="1" t="s">
        <v>37</v>
      </c>
      <c r="H12617" s="1" t="s">
        <v>715</v>
      </c>
      <c r="I12617" s="12">
        <v>40</v>
      </c>
      <c r="J12617" s="11">
        <v>1814211418</v>
      </c>
      <c r="K12617" s="36" t="s">
        <v>8097</v>
      </c>
      <c r="L12617" s="42" t="s">
        <v>141</v>
      </c>
    </row>
    <row r="12618" spans="1:12">
      <c r="A12618" s="36">
        <v>2018</v>
      </c>
      <c r="B12618" s="14" t="s">
        <v>3794</v>
      </c>
      <c r="C12618" s="9">
        <v>43242</v>
      </c>
      <c r="D12618" s="14" t="s">
        <v>537</v>
      </c>
      <c r="E12618" s="1" t="s">
        <v>148</v>
      </c>
      <c r="F12618" s="1">
        <v>4475</v>
      </c>
      <c r="G12618" s="1" t="s">
        <v>269</v>
      </c>
      <c r="H12618" s="1" t="s">
        <v>156</v>
      </c>
      <c r="I12618" s="12">
        <v>59</v>
      </c>
      <c r="J12618" s="11" t="s">
        <v>9563</v>
      </c>
      <c r="K12618" s="36" t="s">
        <v>8097</v>
      </c>
      <c r="L12618" s="42" t="s">
        <v>141</v>
      </c>
    </row>
    <row r="12619" spans="1:12">
      <c r="A12619" s="36">
        <v>2018</v>
      </c>
      <c r="B12619" s="14" t="s">
        <v>3794</v>
      </c>
      <c r="C12619" s="9">
        <v>43246</v>
      </c>
      <c r="D12619" s="14" t="s">
        <v>537</v>
      </c>
      <c r="E12619" s="1" t="s">
        <v>148</v>
      </c>
      <c r="F12619" s="1">
        <v>4475</v>
      </c>
      <c r="G12619" s="1" t="s">
        <v>269</v>
      </c>
      <c r="H12619" s="1" t="s">
        <v>156</v>
      </c>
      <c r="I12619" s="12">
        <v>25</v>
      </c>
      <c r="J12619" s="11" t="s">
        <v>9564</v>
      </c>
      <c r="K12619" s="36" t="s">
        <v>8097</v>
      </c>
      <c r="L12619" s="42" t="s">
        <v>141</v>
      </c>
    </row>
    <row r="12620" spans="1:12">
      <c r="A12620" s="36">
        <v>2018</v>
      </c>
      <c r="B12620" s="14" t="s">
        <v>3794</v>
      </c>
      <c r="C12620" s="9">
        <v>43246</v>
      </c>
      <c r="D12620" s="14" t="s">
        <v>537</v>
      </c>
      <c r="E12620" s="1" t="s">
        <v>148</v>
      </c>
      <c r="F12620" s="1">
        <v>4475</v>
      </c>
      <c r="G12620" s="1" t="s">
        <v>269</v>
      </c>
      <c r="H12620" s="1" t="s">
        <v>156</v>
      </c>
      <c r="I12620" s="12">
        <v>58</v>
      </c>
      <c r="J12620" s="11" t="s">
        <v>9565</v>
      </c>
      <c r="K12620" s="36" t="s">
        <v>8097</v>
      </c>
      <c r="L12620" s="42" t="s">
        <v>141</v>
      </c>
    </row>
    <row r="12621" spans="1:12">
      <c r="A12621" s="36">
        <v>2018</v>
      </c>
      <c r="B12621" s="14" t="s">
        <v>3794</v>
      </c>
      <c r="C12621" s="9">
        <v>43248</v>
      </c>
      <c r="D12621" s="14" t="s">
        <v>537</v>
      </c>
      <c r="E12621" s="1" t="s">
        <v>148</v>
      </c>
      <c r="F12621" s="1">
        <v>4475</v>
      </c>
      <c r="G12621" s="1" t="s">
        <v>269</v>
      </c>
      <c r="H12621" s="1" t="s">
        <v>156</v>
      </c>
      <c r="I12621" s="12">
        <v>49</v>
      </c>
      <c r="J12621" s="11" t="s">
        <v>9566</v>
      </c>
      <c r="K12621" s="36" t="s">
        <v>8097</v>
      </c>
      <c r="L12621" s="42" t="s">
        <v>141</v>
      </c>
    </row>
    <row r="12622" spans="1:12">
      <c r="A12622" s="36">
        <v>2018</v>
      </c>
      <c r="B12622" s="14" t="s">
        <v>3794</v>
      </c>
      <c r="C12622" s="9">
        <v>43223</v>
      </c>
      <c r="D12622" s="14" t="s">
        <v>537</v>
      </c>
      <c r="E12622" s="1" t="s">
        <v>181</v>
      </c>
      <c r="F12622" s="1">
        <v>4008</v>
      </c>
      <c r="G12622" s="1" t="s">
        <v>8925</v>
      </c>
      <c r="H12622" s="1" t="s">
        <v>2503</v>
      </c>
      <c r="I12622" s="12">
        <v>112</v>
      </c>
      <c r="J12622" s="11" t="s">
        <v>9567</v>
      </c>
      <c r="K12622" s="36" t="s">
        <v>8586</v>
      </c>
      <c r="L12622" s="42" t="s">
        <v>141</v>
      </c>
    </row>
    <row r="12623" spans="1:12">
      <c r="A12623" s="36">
        <v>2018</v>
      </c>
      <c r="B12623" s="14" t="s">
        <v>3794</v>
      </c>
      <c r="C12623" s="9">
        <v>43224</v>
      </c>
      <c r="D12623" s="14" t="s">
        <v>537</v>
      </c>
      <c r="E12623" s="1" t="s">
        <v>181</v>
      </c>
      <c r="F12623" s="1">
        <v>4008</v>
      </c>
      <c r="G12623" s="1" t="s">
        <v>37</v>
      </c>
      <c r="H12623" s="1" t="s">
        <v>1482</v>
      </c>
      <c r="I12623" s="12">
        <v>99</v>
      </c>
      <c r="J12623" s="11" t="s">
        <v>9568</v>
      </c>
      <c r="K12623" s="36" t="s">
        <v>8586</v>
      </c>
      <c r="L12623" s="42" t="s">
        <v>141</v>
      </c>
    </row>
    <row r="12624" spans="1:12">
      <c r="A12624" s="36">
        <v>2018</v>
      </c>
      <c r="B12624" s="14" t="s">
        <v>3794</v>
      </c>
      <c r="C12624" s="9">
        <v>43233</v>
      </c>
      <c r="D12624" s="14" t="s">
        <v>537</v>
      </c>
      <c r="E12624" s="1" t="s">
        <v>181</v>
      </c>
      <c r="F12624" s="1">
        <v>4002</v>
      </c>
      <c r="G12624" s="1" t="s">
        <v>179</v>
      </c>
      <c r="H12624" s="1" t="s">
        <v>30</v>
      </c>
      <c r="I12624" s="12">
        <v>35</v>
      </c>
      <c r="J12624" s="11">
        <v>43327</v>
      </c>
      <c r="K12624" s="36" t="s">
        <v>8586</v>
      </c>
      <c r="L12624" s="42" t="s">
        <v>141</v>
      </c>
    </row>
    <row r="12625" spans="1:12">
      <c r="A12625" s="36">
        <v>2018</v>
      </c>
      <c r="B12625" s="14" t="s">
        <v>3794</v>
      </c>
      <c r="C12625" s="9">
        <v>43237</v>
      </c>
      <c r="D12625" s="14" t="s">
        <v>537</v>
      </c>
      <c r="E12625" s="1" t="s">
        <v>181</v>
      </c>
      <c r="F12625" s="1">
        <v>4002</v>
      </c>
      <c r="G12625" s="1" t="s">
        <v>179</v>
      </c>
      <c r="H12625" s="11" t="s">
        <v>180</v>
      </c>
      <c r="I12625" s="12">
        <v>65</v>
      </c>
      <c r="J12625" s="11">
        <v>60284</v>
      </c>
      <c r="K12625" s="36" t="s">
        <v>9023</v>
      </c>
      <c r="L12625" s="42" t="s">
        <v>141</v>
      </c>
    </row>
    <row r="12626" spans="1:12">
      <c r="A12626" s="36">
        <v>2018</v>
      </c>
      <c r="B12626" s="14" t="s">
        <v>3794</v>
      </c>
      <c r="C12626" s="9">
        <v>43223</v>
      </c>
      <c r="D12626" s="14" t="s">
        <v>537</v>
      </c>
      <c r="E12626" s="1" t="s">
        <v>181</v>
      </c>
      <c r="F12626" s="1">
        <v>4004</v>
      </c>
      <c r="G12626" s="1" t="s">
        <v>8925</v>
      </c>
      <c r="H12626" s="1" t="s">
        <v>2503</v>
      </c>
      <c r="I12626" s="12">
        <v>135.80000000000001</v>
      </c>
      <c r="J12626" s="11" t="s">
        <v>9569</v>
      </c>
      <c r="K12626" s="36" t="s">
        <v>9023</v>
      </c>
      <c r="L12626" s="42" t="s">
        <v>141</v>
      </c>
    </row>
    <row r="12627" spans="1:12">
      <c r="A12627" s="36">
        <v>2018</v>
      </c>
      <c r="B12627" s="14" t="s">
        <v>3794</v>
      </c>
      <c r="C12627" s="9">
        <v>43225</v>
      </c>
      <c r="D12627" s="14" t="s">
        <v>537</v>
      </c>
      <c r="E12627" s="1" t="s">
        <v>181</v>
      </c>
      <c r="F12627" s="1">
        <v>4004</v>
      </c>
      <c r="G12627" s="1" t="s">
        <v>8925</v>
      </c>
      <c r="H12627" s="1" t="s">
        <v>2503</v>
      </c>
      <c r="I12627" s="12">
        <v>132.5</v>
      </c>
      <c r="J12627" s="11" t="s">
        <v>9570</v>
      </c>
      <c r="K12627" s="36" t="s">
        <v>9023</v>
      </c>
      <c r="L12627" s="42" t="s">
        <v>141</v>
      </c>
    </row>
    <row r="12628" spans="1:12">
      <c r="A12628" s="36">
        <v>2018</v>
      </c>
      <c r="B12628" s="14" t="s">
        <v>3794</v>
      </c>
      <c r="C12628" s="9">
        <v>43226</v>
      </c>
      <c r="D12628" s="14" t="s">
        <v>537</v>
      </c>
      <c r="E12628" s="1" t="s">
        <v>181</v>
      </c>
      <c r="F12628" s="1">
        <v>4004</v>
      </c>
      <c r="G12628" s="1" t="s">
        <v>8925</v>
      </c>
      <c r="H12628" s="1" t="s">
        <v>2503</v>
      </c>
      <c r="I12628" s="12">
        <v>134</v>
      </c>
      <c r="J12628" s="11" t="s">
        <v>9571</v>
      </c>
      <c r="K12628" s="36" t="s">
        <v>9023</v>
      </c>
      <c r="L12628" s="42" t="s">
        <v>141</v>
      </c>
    </row>
    <row r="12629" spans="1:12">
      <c r="A12629" s="36">
        <v>2018</v>
      </c>
      <c r="B12629" s="14" t="s">
        <v>3794</v>
      </c>
      <c r="C12629" s="9">
        <v>43231</v>
      </c>
      <c r="D12629" s="14" t="s">
        <v>537</v>
      </c>
      <c r="E12629" s="1" t="s">
        <v>181</v>
      </c>
      <c r="F12629" s="1">
        <v>4004</v>
      </c>
      <c r="G12629" s="1" t="s">
        <v>8925</v>
      </c>
      <c r="H12629" s="1" t="s">
        <v>2503</v>
      </c>
      <c r="I12629" s="12">
        <v>43.4</v>
      </c>
      <c r="J12629" s="11" t="s">
        <v>9572</v>
      </c>
      <c r="K12629" s="36" t="s">
        <v>9023</v>
      </c>
      <c r="L12629" s="42" t="s">
        <v>141</v>
      </c>
    </row>
    <row r="12630" spans="1:12">
      <c r="A12630" s="36">
        <v>2018</v>
      </c>
      <c r="B12630" s="14" t="s">
        <v>3794</v>
      </c>
      <c r="C12630" s="9">
        <v>43234</v>
      </c>
      <c r="D12630" s="14" t="s">
        <v>537</v>
      </c>
      <c r="E12630" s="1" t="s">
        <v>181</v>
      </c>
      <c r="F12630" s="1">
        <v>4004</v>
      </c>
      <c r="G12630" s="1" t="s">
        <v>8925</v>
      </c>
      <c r="H12630" s="1" t="s">
        <v>2503</v>
      </c>
      <c r="I12630" s="12">
        <v>96</v>
      </c>
      <c r="J12630" s="11" t="s">
        <v>9573</v>
      </c>
      <c r="K12630" s="36" t="s">
        <v>9023</v>
      </c>
      <c r="L12630" s="42" t="s">
        <v>141</v>
      </c>
    </row>
    <row r="12631" spans="1:12">
      <c r="A12631" s="36">
        <v>2018</v>
      </c>
      <c r="B12631" s="14" t="s">
        <v>3794</v>
      </c>
      <c r="C12631" s="9">
        <v>43234</v>
      </c>
      <c r="D12631" s="14" t="s">
        <v>537</v>
      </c>
      <c r="E12631" s="1" t="s">
        <v>181</v>
      </c>
      <c r="F12631" s="1">
        <v>4004</v>
      </c>
      <c r="G12631" s="1" t="s">
        <v>8925</v>
      </c>
      <c r="H12631" s="1" t="s">
        <v>2503</v>
      </c>
      <c r="I12631" s="12">
        <v>138.1</v>
      </c>
      <c r="J12631" s="11" t="s">
        <v>9574</v>
      </c>
      <c r="K12631" s="36" t="s">
        <v>9023</v>
      </c>
      <c r="L12631" s="42" t="s">
        <v>141</v>
      </c>
    </row>
    <row r="12632" spans="1:12">
      <c r="A12632" s="36">
        <v>2018</v>
      </c>
      <c r="B12632" s="14" t="s">
        <v>3794</v>
      </c>
      <c r="C12632" s="9">
        <v>43235</v>
      </c>
      <c r="D12632" s="14" t="s">
        <v>537</v>
      </c>
      <c r="E12632" s="1" t="s">
        <v>181</v>
      </c>
      <c r="F12632" s="1">
        <v>4004</v>
      </c>
      <c r="G12632" s="1" t="s">
        <v>8925</v>
      </c>
      <c r="H12632" s="1" t="s">
        <v>2503</v>
      </c>
      <c r="I12632" s="12">
        <v>89.1</v>
      </c>
      <c r="J12632" s="11" t="s">
        <v>9575</v>
      </c>
      <c r="K12632" s="36" t="s">
        <v>9023</v>
      </c>
      <c r="L12632" s="42" t="s">
        <v>141</v>
      </c>
    </row>
    <row r="12633" spans="1:12">
      <c r="A12633" s="36">
        <v>2018</v>
      </c>
      <c r="B12633" s="14" t="s">
        <v>3794</v>
      </c>
      <c r="C12633" s="9">
        <v>43235</v>
      </c>
      <c r="D12633" s="14" t="s">
        <v>537</v>
      </c>
      <c r="E12633" s="1" t="s">
        <v>181</v>
      </c>
      <c r="F12633" s="1">
        <v>4004</v>
      </c>
      <c r="G12633" s="1" t="s">
        <v>8925</v>
      </c>
      <c r="H12633" s="1" t="s">
        <v>2503</v>
      </c>
      <c r="I12633" s="12">
        <v>110</v>
      </c>
      <c r="J12633" s="11" t="s">
        <v>9576</v>
      </c>
      <c r="K12633" s="36" t="s">
        <v>9023</v>
      </c>
      <c r="L12633" s="42" t="s">
        <v>141</v>
      </c>
    </row>
    <row r="12634" spans="1:12">
      <c r="A12634" s="36">
        <v>2018</v>
      </c>
      <c r="B12634" s="14" t="s">
        <v>3794</v>
      </c>
      <c r="C12634" s="9">
        <v>43235</v>
      </c>
      <c r="D12634" s="14" t="s">
        <v>537</v>
      </c>
      <c r="E12634" s="1" t="s">
        <v>181</v>
      </c>
      <c r="F12634" s="1">
        <v>4004</v>
      </c>
      <c r="G12634" s="1" t="s">
        <v>8925</v>
      </c>
      <c r="H12634" s="1" t="s">
        <v>2503</v>
      </c>
      <c r="I12634" s="12">
        <v>135</v>
      </c>
      <c r="J12634" s="11" t="s">
        <v>9577</v>
      </c>
      <c r="K12634" s="36" t="s">
        <v>9028</v>
      </c>
      <c r="L12634" s="42" t="s">
        <v>141</v>
      </c>
    </row>
    <row r="12635" spans="1:12">
      <c r="A12635" s="36">
        <v>2018</v>
      </c>
      <c r="B12635" s="14" t="s">
        <v>3794</v>
      </c>
      <c r="C12635" s="9">
        <v>43237</v>
      </c>
      <c r="D12635" s="14" t="s">
        <v>537</v>
      </c>
      <c r="E12635" s="1" t="s">
        <v>181</v>
      </c>
      <c r="F12635" s="1">
        <v>4004</v>
      </c>
      <c r="G12635" s="1" t="s">
        <v>8925</v>
      </c>
      <c r="H12635" s="1" t="s">
        <v>2503</v>
      </c>
      <c r="I12635" s="12">
        <v>114.5</v>
      </c>
      <c r="J12635" s="11" t="s">
        <v>9578</v>
      </c>
      <c r="K12635" s="36" t="s">
        <v>9028</v>
      </c>
      <c r="L12635" s="42" t="s">
        <v>141</v>
      </c>
    </row>
    <row r="12636" spans="1:12">
      <c r="A12636" s="36">
        <v>2018</v>
      </c>
      <c r="B12636" s="14" t="s">
        <v>3794</v>
      </c>
      <c r="C12636" s="9">
        <v>43238</v>
      </c>
      <c r="D12636" s="14" t="s">
        <v>537</v>
      </c>
      <c r="E12636" s="1" t="s">
        <v>181</v>
      </c>
      <c r="F12636" s="1">
        <v>4004</v>
      </c>
      <c r="G12636" s="1" t="s">
        <v>8925</v>
      </c>
      <c r="H12636" s="1" t="s">
        <v>2503</v>
      </c>
      <c r="I12636" s="12">
        <v>144.80000000000001</v>
      </c>
      <c r="J12636" s="11" t="s">
        <v>9579</v>
      </c>
      <c r="K12636" s="36" t="s">
        <v>9028</v>
      </c>
      <c r="L12636" s="42" t="s">
        <v>141</v>
      </c>
    </row>
    <row r="12637" spans="1:12">
      <c r="A12637" s="36">
        <v>2018</v>
      </c>
      <c r="B12637" s="14" t="s">
        <v>3794</v>
      </c>
      <c r="C12637" s="9">
        <v>43240</v>
      </c>
      <c r="D12637" s="14" t="s">
        <v>537</v>
      </c>
      <c r="E12637" s="1" t="s">
        <v>181</v>
      </c>
      <c r="F12637" s="1">
        <v>4004</v>
      </c>
      <c r="G12637" s="1" t="s">
        <v>8925</v>
      </c>
      <c r="H12637" s="1" t="s">
        <v>2503</v>
      </c>
      <c r="I12637" s="12">
        <v>154</v>
      </c>
      <c r="J12637" s="11" t="s">
        <v>9580</v>
      </c>
      <c r="K12637" s="36" t="s">
        <v>9051</v>
      </c>
      <c r="L12637" s="42" t="s">
        <v>141</v>
      </c>
    </row>
    <row r="12638" spans="1:12">
      <c r="A12638" s="36">
        <v>2018</v>
      </c>
      <c r="B12638" s="14" t="s">
        <v>3794</v>
      </c>
      <c r="C12638" s="9">
        <v>43243</v>
      </c>
      <c r="D12638" s="14" t="s">
        <v>537</v>
      </c>
      <c r="E12638" s="1" t="s">
        <v>181</v>
      </c>
      <c r="F12638" s="1">
        <v>4004</v>
      </c>
      <c r="G12638" s="1" t="s">
        <v>8925</v>
      </c>
      <c r="H12638" s="1" t="s">
        <v>2503</v>
      </c>
      <c r="I12638" s="12">
        <v>10.199999999999999</v>
      </c>
      <c r="J12638" s="11" t="s">
        <v>9581</v>
      </c>
      <c r="K12638" s="36" t="s">
        <v>9051</v>
      </c>
      <c r="L12638" s="42" t="s">
        <v>141</v>
      </c>
    </row>
    <row r="12639" spans="1:12">
      <c r="A12639" s="36">
        <v>2018</v>
      </c>
      <c r="B12639" s="14" t="s">
        <v>3794</v>
      </c>
      <c r="C12639" s="9">
        <v>43243</v>
      </c>
      <c r="D12639" s="14" t="s">
        <v>537</v>
      </c>
      <c r="E12639" s="1" t="s">
        <v>181</v>
      </c>
      <c r="F12639" s="1">
        <v>4004</v>
      </c>
      <c r="G12639" s="1" t="s">
        <v>8925</v>
      </c>
      <c r="H12639" s="1" t="s">
        <v>2503</v>
      </c>
      <c r="I12639" s="12">
        <v>173.4</v>
      </c>
      <c r="J12639" s="11" t="s">
        <v>9582</v>
      </c>
      <c r="K12639" s="36" t="s">
        <v>9044</v>
      </c>
      <c r="L12639" s="42" t="s">
        <v>141</v>
      </c>
    </row>
    <row r="12640" spans="1:12">
      <c r="A12640" s="36">
        <v>2018</v>
      </c>
      <c r="B12640" s="14" t="s">
        <v>3794</v>
      </c>
      <c r="C12640" s="9">
        <v>43232</v>
      </c>
      <c r="D12640" s="14" t="s">
        <v>537</v>
      </c>
      <c r="E12640" s="1" t="s">
        <v>181</v>
      </c>
      <c r="F12640" s="1">
        <v>4004</v>
      </c>
      <c r="G12640" s="1" t="s">
        <v>1050</v>
      </c>
      <c r="H12640" s="11" t="s">
        <v>396</v>
      </c>
      <c r="I12640" s="12">
        <v>83.5</v>
      </c>
      <c r="J12640" s="11">
        <v>25838</v>
      </c>
      <c r="K12640" s="36" t="s">
        <v>9044</v>
      </c>
      <c r="L12640" s="42" t="s">
        <v>141</v>
      </c>
    </row>
    <row r="12641" spans="1:12">
      <c r="A12641" s="36">
        <v>2018</v>
      </c>
      <c r="B12641" s="14" t="s">
        <v>3794</v>
      </c>
      <c r="C12641" s="9">
        <v>43232</v>
      </c>
      <c r="D12641" s="14" t="s">
        <v>537</v>
      </c>
      <c r="E12641" s="1" t="s">
        <v>181</v>
      </c>
      <c r="F12641" s="1">
        <v>4004</v>
      </c>
      <c r="G12641" s="1" t="s">
        <v>1050</v>
      </c>
      <c r="H12641" s="11" t="s">
        <v>396</v>
      </c>
      <c r="I12641" s="12">
        <v>85.2</v>
      </c>
      <c r="J12641" s="11">
        <v>25840</v>
      </c>
      <c r="K12641" s="36" t="s">
        <v>9044</v>
      </c>
      <c r="L12641" s="42" t="s">
        <v>141</v>
      </c>
    </row>
    <row r="12642" spans="1:12">
      <c r="A12642" s="36">
        <v>2018</v>
      </c>
      <c r="B12642" s="14" t="s">
        <v>3794</v>
      </c>
      <c r="C12642" s="9">
        <v>43232</v>
      </c>
      <c r="D12642" s="14" t="s">
        <v>537</v>
      </c>
      <c r="E12642" s="1" t="s">
        <v>181</v>
      </c>
      <c r="F12642" s="1">
        <v>4004</v>
      </c>
      <c r="G12642" s="1" t="s">
        <v>1050</v>
      </c>
      <c r="H12642" s="11" t="s">
        <v>396</v>
      </c>
      <c r="I12642" s="12">
        <v>120.8</v>
      </c>
      <c r="J12642" s="11">
        <v>25848</v>
      </c>
      <c r="K12642" s="36" t="s">
        <v>9583</v>
      </c>
      <c r="L12642" s="42" t="s">
        <v>141</v>
      </c>
    </row>
    <row r="12643" spans="1:12">
      <c r="A12643" s="36">
        <v>2018</v>
      </c>
      <c r="B12643" s="14" t="s">
        <v>3794</v>
      </c>
      <c r="C12643" s="9">
        <v>43233</v>
      </c>
      <c r="D12643" s="14" t="s">
        <v>537</v>
      </c>
      <c r="E12643" s="1" t="s">
        <v>181</v>
      </c>
      <c r="F12643" s="1">
        <v>4004</v>
      </c>
      <c r="G12643" s="1" t="s">
        <v>1050</v>
      </c>
      <c r="H12643" s="11" t="s">
        <v>396</v>
      </c>
      <c r="I12643" s="12">
        <v>132.4</v>
      </c>
      <c r="J12643" s="11">
        <v>26352</v>
      </c>
      <c r="K12643" s="36" t="s">
        <v>9583</v>
      </c>
      <c r="L12643" s="42" t="s">
        <v>141</v>
      </c>
    </row>
    <row r="12644" spans="1:12">
      <c r="A12644" s="36">
        <v>2018</v>
      </c>
      <c r="B12644" s="14" t="s">
        <v>3794</v>
      </c>
      <c r="C12644" s="9">
        <v>43245</v>
      </c>
      <c r="D12644" s="14" t="s">
        <v>537</v>
      </c>
      <c r="E12644" s="1" t="s">
        <v>181</v>
      </c>
      <c r="F12644" s="1">
        <v>4004</v>
      </c>
      <c r="G12644" s="1" t="s">
        <v>1050</v>
      </c>
      <c r="H12644" s="11" t="s">
        <v>396</v>
      </c>
      <c r="I12644" s="12">
        <v>61.9</v>
      </c>
      <c r="J12644" s="11">
        <v>26419</v>
      </c>
      <c r="K12644" s="36" t="s">
        <v>9583</v>
      </c>
      <c r="L12644" s="42" t="s">
        <v>141</v>
      </c>
    </row>
    <row r="12645" spans="1:12">
      <c r="A12645" s="36">
        <v>2018</v>
      </c>
      <c r="B12645" s="14" t="s">
        <v>3794</v>
      </c>
      <c r="C12645" s="9">
        <v>43223</v>
      </c>
      <c r="D12645" s="14" t="s">
        <v>537</v>
      </c>
      <c r="E12645" s="1" t="s">
        <v>181</v>
      </c>
      <c r="F12645" s="1">
        <v>4004</v>
      </c>
      <c r="G12645" s="1" t="s">
        <v>37</v>
      </c>
      <c r="H12645" s="1" t="s">
        <v>1482</v>
      </c>
      <c r="I12645" s="12">
        <v>86</v>
      </c>
      <c r="J12645" s="11" t="s">
        <v>9584</v>
      </c>
      <c r="K12645" s="36" t="s">
        <v>9051</v>
      </c>
      <c r="L12645" s="42" t="s">
        <v>141</v>
      </c>
    </row>
    <row r="12646" spans="1:12">
      <c r="A12646" s="36">
        <v>2018</v>
      </c>
      <c r="B12646" s="14" t="s">
        <v>3794</v>
      </c>
      <c r="C12646" s="9">
        <v>43246</v>
      </c>
      <c r="D12646" s="14" t="s">
        <v>537</v>
      </c>
      <c r="E12646" s="1" t="s">
        <v>181</v>
      </c>
      <c r="F12646" s="1">
        <v>4004</v>
      </c>
      <c r="G12646" s="1" t="s">
        <v>1050</v>
      </c>
      <c r="H12646" s="11" t="s">
        <v>396</v>
      </c>
      <c r="I12646" s="12">
        <v>86.1</v>
      </c>
      <c r="J12646" s="11">
        <v>26430</v>
      </c>
      <c r="K12646" s="36" t="s">
        <v>9585</v>
      </c>
      <c r="L12646" s="42" t="s">
        <v>141</v>
      </c>
    </row>
    <row r="12647" spans="1:12">
      <c r="A12647" s="36">
        <v>2018</v>
      </c>
      <c r="B12647" s="14" t="s">
        <v>3794</v>
      </c>
      <c r="C12647" s="9">
        <v>43247</v>
      </c>
      <c r="D12647" s="14" t="s">
        <v>537</v>
      </c>
      <c r="E12647" s="1" t="s">
        <v>181</v>
      </c>
      <c r="F12647" s="1">
        <v>4004</v>
      </c>
      <c r="G12647" s="1" t="s">
        <v>1050</v>
      </c>
      <c r="H12647" s="11" t="s">
        <v>396</v>
      </c>
      <c r="I12647" s="12">
        <v>88.5</v>
      </c>
      <c r="J12647" s="11">
        <v>26433</v>
      </c>
      <c r="K12647" s="36" t="s">
        <v>9585</v>
      </c>
      <c r="L12647" s="42" t="s">
        <v>141</v>
      </c>
    </row>
    <row r="12648" spans="1:12">
      <c r="A12648" s="36">
        <v>2018</v>
      </c>
      <c r="B12648" s="14" t="s">
        <v>3794</v>
      </c>
      <c r="C12648" s="9">
        <v>43247</v>
      </c>
      <c r="D12648" s="14" t="s">
        <v>537</v>
      </c>
      <c r="E12648" s="1" t="s">
        <v>181</v>
      </c>
      <c r="F12648" s="1">
        <v>4004</v>
      </c>
      <c r="G12648" s="1" t="s">
        <v>1050</v>
      </c>
      <c r="H12648" s="11" t="s">
        <v>396</v>
      </c>
      <c r="I12648" s="12">
        <v>65.2</v>
      </c>
      <c r="J12648" s="11">
        <v>26436</v>
      </c>
      <c r="K12648" s="36" t="s">
        <v>9585</v>
      </c>
      <c r="L12648" s="42" t="s">
        <v>141</v>
      </c>
    </row>
    <row r="12649" spans="1:12">
      <c r="A12649" s="36">
        <v>2018</v>
      </c>
      <c r="B12649" s="14" t="s">
        <v>3794</v>
      </c>
      <c r="C12649" s="9">
        <v>43251</v>
      </c>
      <c r="D12649" s="14" t="s">
        <v>537</v>
      </c>
      <c r="E12649" s="1" t="s">
        <v>181</v>
      </c>
      <c r="F12649" s="1">
        <v>4004</v>
      </c>
      <c r="G12649" s="1" t="s">
        <v>1050</v>
      </c>
      <c r="H12649" s="11" t="s">
        <v>396</v>
      </c>
      <c r="I12649" s="12">
        <v>121.3</v>
      </c>
      <c r="J12649" s="11">
        <v>26444</v>
      </c>
      <c r="K12649" s="36" t="s">
        <v>9044</v>
      </c>
      <c r="L12649" s="42" t="s">
        <v>141</v>
      </c>
    </row>
    <row r="12650" spans="1:12">
      <c r="A12650" s="36">
        <v>2018</v>
      </c>
      <c r="B12650" s="14" t="s">
        <v>3794</v>
      </c>
      <c r="C12650" s="9">
        <v>43224</v>
      </c>
      <c r="D12650" s="14" t="s">
        <v>537</v>
      </c>
      <c r="E12650" s="1" t="s">
        <v>13</v>
      </c>
      <c r="F12650" s="1">
        <v>5069</v>
      </c>
      <c r="G12650" s="1" t="s">
        <v>269</v>
      </c>
      <c r="H12650" s="1" t="s">
        <v>270</v>
      </c>
      <c r="I12650" s="12">
        <v>100.1</v>
      </c>
      <c r="J12650" s="11" t="s">
        <v>9586</v>
      </c>
      <c r="K12650" s="36" t="s">
        <v>9587</v>
      </c>
      <c r="L12650" s="42" t="s">
        <v>141</v>
      </c>
    </row>
    <row r="12651" spans="1:12">
      <c r="A12651" s="36">
        <v>2018</v>
      </c>
      <c r="B12651" s="14" t="s">
        <v>3794</v>
      </c>
      <c r="C12651" s="9">
        <v>43236</v>
      </c>
      <c r="D12651" s="14" t="s">
        <v>537</v>
      </c>
      <c r="E12651" s="1" t="s">
        <v>13</v>
      </c>
      <c r="F12651" s="1">
        <v>5069</v>
      </c>
      <c r="G12651" s="1" t="s">
        <v>1050</v>
      </c>
      <c r="H12651" s="11" t="s">
        <v>396</v>
      </c>
      <c r="I12651" s="12">
        <v>46</v>
      </c>
      <c r="J12651" s="11">
        <v>26363</v>
      </c>
      <c r="K12651" s="36" t="s">
        <v>8589</v>
      </c>
      <c r="L12651" s="42" t="s">
        <v>141</v>
      </c>
    </row>
    <row r="12652" spans="1:12">
      <c r="A12652" s="36">
        <v>2018</v>
      </c>
      <c r="B12652" s="14" t="s">
        <v>3794</v>
      </c>
      <c r="C12652" s="9">
        <v>43243</v>
      </c>
      <c r="D12652" s="14" t="s">
        <v>537</v>
      </c>
      <c r="E12652" s="1" t="s">
        <v>13</v>
      </c>
      <c r="F12652" s="1">
        <v>5069</v>
      </c>
      <c r="G12652" s="1" t="s">
        <v>269</v>
      </c>
      <c r="H12652" s="11" t="s">
        <v>2354</v>
      </c>
      <c r="I12652" s="12">
        <v>41</v>
      </c>
      <c r="J12652" s="11" t="s">
        <v>9588</v>
      </c>
      <c r="K12652" s="36" t="s">
        <v>9589</v>
      </c>
      <c r="L12652" s="42" t="s">
        <v>141</v>
      </c>
    </row>
    <row r="12653" spans="1:12">
      <c r="A12653" s="36">
        <v>2018</v>
      </c>
      <c r="B12653" s="14" t="s">
        <v>3794</v>
      </c>
      <c r="C12653" s="9">
        <v>43250</v>
      </c>
      <c r="D12653" s="14" t="s">
        <v>537</v>
      </c>
      <c r="E12653" s="1" t="s">
        <v>13</v>
      </c>
      <c r="F12653" s="1">
        <v>5069</v>
      </c>
      <c r="G12653" s="1" t="s">
        <v>1050</v>
      </c>
      <c r="H12653" s="11" t="s">
        <v>396</v>
      </c>
      <c r="I12653" s="12">
        <v>60.4</v>
      </c>
      <c r="J12653" s="11">
        <v>26441</v>
      </c>
      <c r="K12653" s="36" t="s">
        <v>9590</v>
      </c>
      <c r="L12653" s="42" t="s">
        <v>141</v>
      </c>
    </row>
    <row r="12654" spans="1:12">
      <c r="A12654" s="36">
        <v>2018</v>
      </c>
      <c r="B12654" s="14" t="s">
        <v>3794</v>
      </c>
      <c r="C12654" s="9">
        <v>43242</v>
      </c>
      <c r="D12654" s="14" t="s">
        <v>537</v>
      </c>
      <c r="E12654" s="1" t="s">
        <v>13</v>
      </c>
      <c r="F12654" s="1">
        <v>5069</v>
      </c>
      <c r="G12654" s="1" t="s">
        <v>137</v>
      </c>
      <c r="H12654" s="1" t="s">
        <v>138</v>
      </c>
      <c r="I12654" s="12">
        <v>40</v>
      </c>
      <c r="J12654" s="11">
        <v>3895</v>
      </c>
      <c r="K12654" s="36" t="s">
        <v>9591</v>
      </c>
      <c r="L12654" s="42" t="s">
        <v>141</v>
      </c>
    </row>
    <row r="12655" spans="1:12">
      <c r="A12655" s="36">
        <v>2018</v>
      </c>
      <c r="B12655" s="14" t="s">
        <v>3794</v>
      </c>
      <c r="C12655" s="9">
        <v>43242</v>
      </c>
      <c r="D12655" s="14" t="s">
        <v>537</v>
      </c>
      <c r="E12655" s="1" t="s">
        <v>13</v>
      </c>
      <c r="F12655" s="1">
        <v>5069</v>
      </c>
      <c r="G12655" s="1" t="s">
        <v>37</v>
      </c>
      <c r="H12655" s="11" t="s">
        <v>2087</v>
      </c>
      <c r="I12655" s="12">
        <v>80</v>
      </c>
      <c r="J12655" s="11" t="s">
        <v>9592</v>
      </c>
      <c r="K12655" s="36" t="s">
        <v>9591</v>
      </c>
      <c r="L12655" s="42" t="s">
        <v>141</v>
      </c>
    </row>
    <row r="12656" spans="1:12">
      <c r="A12656" s="36">
        <v>2018</v>
      </c>
      <c r="B12656" s="14" t="s">
        <v>3794</v>
      </c>
      <c r="C12656" s="9">
        <v>43250</v>
      </c>
      <c r="D12656" s="14" t="s">
        <v>537</v>
      </c>
      <c r="E12656" s="1" t="s">
        <v>13</v>
      </c>
      <c r="F12656" s="1">
        <v>5069</v>
      </c>
      <c r="G12656" s="1" t="s">
        <v>37</v>
      </c>
      <c r="H12656" s="1" t="s">
        <v>1482</v>
      </c>
      <c r="I12656" s="12">
        <v>44</v>
      </c>
      <c r="J12656" s="11" t="s">
        <v>9593</v>
      </c>
      <c r="K12656" s="36" t="s">
        <v>9590</v>
      </c>
      <c r="L12656" s="42" t="s">
        <v>141</v>
      </c>
    </row>
    <row r="12657" spans="1:12">
      <c r="A12657" s="36">
        <v>2018</v>
      </c>
      <c r="B12657" s="14" t="s">
        <v>3794</v>
      </c>
      <c r="C12657" s="9">
        <v>43250</v>
      </c>
      <c r="D12657" s="14" t="s">
        <v>537</v>
      </c>
      <c r="E12657" s="1" t="s">
        <v>13</v>
      </c>
      <c r="F12657" s="1">
        <v>5069</v>
      </c>
      <c r="G12657" s="1" t="s">
        <v>37</v>
      </c>
      <c r="H12657" s="1" t="s">
        <v>1482</v>
      </c>
      <c r="I12657" s="12">
        <v>60</v>
      </c>
      <c r="J12657" s="11" t="s">
        <v>9594</v>
      </c>
      <c r="K12657" s="36" t="s">
        <v>9590</v>
      </c>
      <c r="L12657" s="42" t="s">
        <v>141</v>
      </c>
    </row>
    <row r="12658" spans="1:12">
      <c r="A12658" s="36">
        <v>2018</v>
      </c>
      <c r="B12658" s="14" t="s">
        <v>3794</v>
      </c>
      <c r="C12658" s="9">
        <v>43240</v>
      </c>
      <c r="D12658" s="14" t="s">
        <v>537</v>
      </c>
      <c r="E12658" s="1" t="s">
        <v>213</v>
      </c>
      <c r="F12658" s="1">
        <v>4252</v>
      </c>
      <c r="G12658" s="1" t="s">
        <v>179</v>
      </c>
      <c r="H12658" s="11" t="s">
        <v>180</v>
      </c>
      <c r="I12658" s="12">
        <v>32</v>
      </c>
      <c r="J12658" s="11">
        <v>60293</v>
      </c>
      <c r="K12658" s="36" t="s">
        <v>9042</v>
      </c>
      <c r="L12658" s="42" t="s">
        <v>141</v>
      </c>
    </row>
    <row r="12659" spans="1:12">
      <c r="A12659" s="36">
        <v>2018</v>
      </c>
      <c r="B12659" s="14" t="s">
        <v>3794</v>
      </c>
      <c r="C12659" s="9">
        <v>43250</v>
      </c>
      <c r="D12659" s="14" t="s">
        <v>537</v>
      </c>
      <c r="E12659" s="1" t="s">
        <v>213</v>
      </c>
      <c r="F12659" s="1">
        <v>4252</v>
      </c>
      <c r="G12659" s="1" t="s">
        <v>179</v>
      </c>
      <c r="H12659" s="11" t="s">
        <v>180</v>
      </c>
      <c r="I12659" s="12">
        <v>34</v>
      </c>
      <c r="J12659" s="11">
        <v>60353</v>
      </c>
      <c r="K12659" s="36" t="s">
        <v>9029</v>
      </c>
      <c r="L12659" s="42" t="s">
        <v>141</v>
      </c>
    </row>
    <row r="12660" spans="1:12">
      <c r="A12660" s="36">
        <v>2018</v>
      </c>
      <c r="B12660" s="14" t="s">
        <v>3794</v>
      </c>
      <c r="C12660" s="9">
        <v>43221</v>
      </c>
      <c r="D12660" s="14" t="s">
        <v>537</v>
      </c>
      <c r="E12660" s="1" t="s">
        <v>308</v>
      </c>
      <c r="F12660" s="1">
        <v>4525</v>
      </c>
      <c r="G12660" s="1" t="s">
        <v>269</v>
      </c>
      <c r="H12660" s="1" t="s">
        <v>270</v>
      </c>
      <c r="I12660" s="12">
        <v>122.8</v>
      </c>
      <c r="J12660" s="11" t="s">
        <v>9595</v>
      </c>
      <c r="K12660" s="36" t="s">
        <v>9096</v>
      </c>
      <c r="L12660" s="42" t="s">
        <v>141</v>
      </c>
    </row>
    <row r="12661" spans="1:12">
      <c r="A12661" s="36">
        <v>2018</v>
      </c>
      <c r="B12661" s="14" t="s">
        <v>3794</v>
      </c>
      <c r="C12661" s="9">
        <v>43222</v>
      </c>
      <c r="D12661" s="14" t="s">
        <v>537</v>
      </c>
      <c r="E12661" s="1" t="s">
        <v>308</v>
      </c>
      <c r="F12661" s="1">
        <v>4525</v>
      </c>
      <c r="G12661" s="1" t="s">
        <v>269</v>
      </c>
      <c r="H12661" s="1" t="s">
        <v>270</v>
      </c>
      <c r="I12661" s="12">
        <v>145.80000000000001</v>
      </c>
      <c r="J12661" s="11" t="s">
        <v>9596</v>
      </c>
      <c r="K12661" s="36" t="s">
        <v>9096</v>
      </c>
      <c r="L12661" s="42" t="s">
        <v>141</v>
      </c>
    </row>
    <row r="12662" spans="1:12">
      <c r="A12662" s="36">
        <v>2018</v>
      </c>
      <c r="B12662" s="14" t="s">
        <v>3794</v>
      </c>
      <c r="C12662" s="9">
        <v>43222</v>
      </c>
      <c r="D12662" s="14" t="s">
        <v>537</v>
      </c>
      <c r="E12662" s="1" t="s">
        <v>308</v>
      </c>
      <c r="F12662" s="1">
        <v>4420</v>
      </c>
      <c r="G12662" s="1" t="s">
        <v>269</v>
      </c>
      <c r="H12662" s="1" t="s">
        <v>287</v>
      </c>
      <c r="I12662" s="12">
        <v>77</v>
      </c>
      <c r="J12662" s="11" t="s">
        <v>9597</v>
      </c>
      <c r="K12662" s="36" t="s">
        <v>8599</v>
      </c>
      <c r="L12662" s="42" t="s">
        <v>141</v>
      </c>
    </row>
    <row r="12663" spans="1:12">
      <c r="A12663" s="36">
        <v>2018</v>
      </c>
      <c r="B12663" s="14" t="s">
        <v>3794</v>
      </c>
      <c r="C12663" s="9">
        <v>43222</v>
      </c>
      <c r="D12663" s="14" t="s">
        <v>537</v>
      </c>
      <c r="E12663" s="1" t="s">
        <v>308</v>
      </c>
      <c r="F12663" s="1">
        <v>4420</v>
      </c>
      <c r="G12663" s="1" t="s">
        <v>137</v>
      </c>
      <c r="H12663" s="1" t="s">
        <v>138</v>
      </c>
      <c r="I12663" s="12">
        <v>84.8</v>
      </c>
      <c r="J12663" s="11">
        <v>1920</v>
      </c>
      <c r="K12663" s="36" t="s">
        <v>8599</v>
      </c>
      <c r="L12663" s="42" t="s">
        <v>141</v>
      </c>
    </row>
    <row r="12664" spans="1:12">
      <c r="A12664" s="36">
        <v>2018</v>
      </c>
      <c r="B12664" s="14" t="s">
        <v>3794</v>
      </c>
      <c r="C12664" s="9">
        <v>43223</v>
      </c>
      <c r="D12664" s="14" t="s">
        <v>537</v>
      </c>
      <c r="E12664" s="1" t="s">
        <v>308</v>
      </c>
      <c r="F12664" s="1">
        <v>4420</v>
      </c>
      <c r="G12664" s="1" t="s">
        <v>137</v>
      </c>
      <c r="H12664" s="1" t="s">
        <v>138</v>
      </c>
      <c r="I12664" s="12">
        <v>114.7</v>
      </c>
      <c r="J12664" s="11">
        <v>1921</v>
      </c>
      <c r="K12664" s="36" t="s">
        <v>8599</v>
      </c>
      <c r="L12664" s="42" t="s">
        <v>141</v>
      </c>
    </row>
    <row r="12665" spans="1:12">
      <c r="A12665" s="36">
        <v>2018</v>
      </c>
      <c r="B12665" s="14" t="s">
        <v>3794</v>
      </c>
      <c r="C12665" s="9">
        <v>43229</v>
      </c>
      <c r="D12665" s="14" t="s">
        <v>537</v>
      </c>
      <c r="E12665" s="1" t="s">
        <v>308</v>
      </c>
      <c r="F12665" s="1">
        <v>4420</v>
      </c>
      <c r="G12665" s="1" t="s">
        <v>137</v>
      </c>
      <c r="H12665" s="1" t="s">
        <v>185</v>
      </c>
      <c r="I12665" s="12">
        <v>102</v>
      </c>
      <c r="J12665" s="11">
        <v>1433</v>
      </c>
      <c r="K12665" s="36" t="s">
        <v>9598</v>
      </c>
      <c r="L12665" s="42" t="s">
        <v>141</v>
      </c>
    </row>
    <row r="12666" spans="1:12">
      <c r="A12666" s="36">
        <v>2018</v>
      </c>
      <c r="B12666" s="14" t="s">
        <v>3794</v>
      </c>
      <c r="C12666" s="9">
        <v>43231</v>
      </c>
      <c r="D12666" s="14" t="s">
        <v>537</v>
      </c>
      <c r="E12666" s="1" t="s">
        <v>308</v>
      </c>
      <c r="F12666" s="1">
        <v>4531</v>
      </c>
      <c r="G12666" s="1" t="s">
        <v>149</v>
      </c>
      <c r="H12666" s="11" t="s">
        <v>150</v>
      </c>
      <c r="I12666" s="12">
        <v>118</v>
      </c>
      <c r="J12666" s="11" t="s">
        <v>9599</v>
      </c>
      <c r="K12666" s="36" t="s">
        <v>9600</v>
      </c>
      <c r="L12666" s="42" t="s">
        <v>141</v>
      </c>
    </row>
    <row r="12667" spans="1:12">
      <c r="A12667" s="36">
        <v>2018</v>
      </c>
      <c r="B12667" s="14" t="s">
        <v>3794</v>
      </c>
      <c r="C12667" s="9">
        <v>43239</v>
      </c>
      <c r="D12667" s="14" t="s">
        <v>537</v>
      </c>
      <c r="E12667" s="1" t="s">
        <v>308</v>
      </c>
      <c r="F12667" s="1">
        <v>4531</v>
      </c>
      <c r="G12667" s="1" t="s">
        <v>149</v>
      </c>
      <c r="H12667" s="11" t="s">
        <v>150</v>
      </c>
      <c r="I12667" s="12">
        <v>138</v>
      </c>
      <c r="J12667" s="11" t="s">
        <v>9601</v>
      </c>
      <c r="K12667" s="36" t="s">
        <v>9602</v>
      </c>
      <c r="L12667" s="42" t="s">
        <v>141</v>
      </c>
    </row>
    <row r="12668" spans="1:12">
      <c r="A12668" s="36">
        <v>2018</v>
      </c>
      <c r="B12668" s="14" t="s">
        <v>3794</v>
      </c>
      <c r="C12668" s="9">
        <v>43224</v>
      </c>
      <c r="D12668" s="14" t="s">
        <v>537</v>
      </c>
      <c r="E12668" s="1" t="s">
        <v>308</v>
      </c>
      <c r="F12668" s="1">
        <v>4525</v>
      </c>
      <c r="G12668" s="1" t="s">
        <v>269</v>
      </c>
      <c r="H12668" s="1" t="s">
        <v>270</v>
      </c>
      <c r="I12668" s="12">
        <v>51</v>
      </c>
      <c r="J12668" s="11" t="s">
        <v>9603</v>
      </c>
      <c r="K12668" s="36" t="s">
        <v>8168</v>
      </c>
      <c r="L12668" s="42" t="s">
        <v>141</v>
      </c>
    </row>
    <row r="12669" spans="1:12">
      <c r="A12669" s="36">
        <v>2018</v>
      </c>
      <c r="B12669" s="14" t="s">
        <v>3794</v>
      </c>
      <c r="C12669" s="9">
        <v>43224</v>
      </c>
      <c r="D12669" s="14" t="s">
        <v>537</v>
      </c>
      <c r="E12669" s="1" t="s">
        <v>308</v>
      </c>
      <c r="F12669" s="1">
        <v>4525</v>
      </c>
      <c r="G12669" s="1" t="s">
        <v>269</v>
      </c>
      <c r="H12669" s="1" t="s">
        <v>270</v>
      </c>
      <c r="I12669" s="12">
        <v>180.5</v>
      </c>
      <c r="J12669" s="11" t="s">
        <v>9604</v>
      </c>
      <c r="K12669" s="36" t="s">
        <v>8168</v>
      </c>
      <c r="L12669" s="42" t="s">
        <v>141</v>
      </c>
    </row>
    <row r="12670" spans="1:12">
      <c r="A12670" s="36">
        <v>2018</v>
      </c>
      <c r="B12670" s="14" t="s">
        <v>3794</v>
      </c>
      <c r="C12670" s="9">
        <v>43225</v>
      </c>
      <c r="D12670" s="14" t="s">
        <v>537</v>
      </c>
      <c r="E12670" s="1" t="s">
        <v>308</v>
      </c>
      <c r="F12670" s="1">
        <v>4525</v>
      </c>
      <c r="G12670" s="1" t="s">
        <v>269</v>
      </c>
      <c r="H12670" s="1" t="s">
        <v>270</v>
      </c>
      <c r="I12670" s="12">
        <v>146.1</v>
      </c>
      <c r="J12670" s="11" t="s">
        <v>9605</v>
      </c>
      <c r="K12670" s="36" t="s">
        <v>8168</v>
      </c>
      <c r="L12670" s="42" t="s">
        <v>141</v>
      </c>
    </row>
    <row r="12671" spans="1:12">
      <c r="A12671" s="36">
        <v>2018</v>
      </c>
      <c r="B12671" s="14" t="s">
        <v>3794</v>
      </c>
      <c r="C12671" s="9">
        <v>43227</v>
      </c>
      <c r="D12671" s="14" t="s">
        <v>537</v>
      </c>
      <c r="E12671" s="1" t="s">
        <v>308</v>
      </c>
      <c r="F12671" s="1">
        <v>4525</v>
      </c>
      <c r="G12671" s="1" t="s">
        <v>269</v>
      </c>
      <c r="H12671" s="1" t="s">
        <v>270</v>
      </c>
      <c r="I12671" s="12">
        <v>92</v>
      </c>
      <c r="J12671" s="11" t="s">
        <v>9606</v>
      </c>
      <c r="K12671" s="36" t="s">
        <v>9607</v>
      </c>
      <c r="L12671" s="42" t="s">
        <v>141</v>
      </c>
    </row>
    <row r="12672" spans="1:12">
      <c r="A12672" s="36">
        <v>2018</v>
      </c>
      <c r="B12672" s="14" t="s">
        <v>3794</v>
      </c>
      <c r="C12672" s="9">
        <v>43229</v>
      </c>
      <c r="D12672" s="14" t="s">
        <v>537</v>
      </c>
      <c r="E12672" s="1" t="s">
        <v>308</v>
      </c>
      <c r="F12672" s="1">
        <v>4525</v>
      </c>
      <c r="G12672" s="1" t="s">
        <v>269</v>
      </c>
      <c r="H12672" s="1" t="s">
        <v>270</v>
      </c>
      <c r="I12672" s="12">
        <v>141.69999999999999</v>
      </c>
      <c r="J12672" s="11" t="s">
        <v>9608</v>
      </c>
      <c r="K12672" s="36" t="s">
        <v>8168</v>
      </c>
      <c r="L12672" s="42" t="s">
        <v>141</v>
      </c>
    </row>
    <row r="12673" spans="1:12">
      <c r="A12673" s="36">
        <v>2018</v>
      </c>
      <c r="B12673" s="14" t="s">
        <v>3794</v>
      </c>
      <c r="C12673" s="9">
        <v>43230</v>
      </c>
      <c r="D12673" s="14" t="s">
        <v>537</v>
      </c>
      <c r="E12673" s="1" t="s">
        <v>308</v>
      </c>
      <c r="F12673" s="1">
        <v>4525</v>
      </c>
      <c r="G12673" s="1" t="s">
        <v>269</v>
      </c>
      <c r="H12673" s="1" t="s">
        <v>270</v>
      </c>
      <c r="I12673" s="12">
        <v>124.6</v>
      </c>
      <c r="J12673" s="11" t="s">
        <v>9609</v>
      </c>
      <c r="K12673" s="36" t="s">
        <v>8168</v>
      </c>
      <c r="L12673" s="42" t="s">
        <v>141</v>
      </c>
    </row>
    <row r="12674" spans="1:12">
      <c r="A12674" s="36">
        <v>2018</v>
      </c>
      <c r="B12674" s="14" t="s">
        <v>3794</v>
      </c>
      <c r="C12674" s="9">
        <v>43231</v>
      </c>
      <c r="D12674" s="14" t="s">
        <v>537</v>
      </c>
      <c r="E12674" s="1" t="s">
        <v>308</v>
      </c>
      <c r="F12674" s="1">
        <v>4525</v>
      </c>
      <c r="G12674" s="1" t="s">
        <v>269</v>
      </c>
      <c r="H12674" s="1" t="s">
        <v>270</v>
      </c>
      <c r="I12674" s="12">
        <v>133.6</v>
      </c>
      <c r="J12674" s="11" t="s">
        <v>9610</v>
      </c>
      <c r="K12674" s="36" t="s">
        <v>8168</v>
      </c>
      <c r="L12674" s="42" t="s">
        <v>141</v>
      </c>
    </row>
    <row r="12675" spans="1:12">
      <c r="A12675" s="36">
        <v>2018</v>
      </c>
      <c r="B12675" s="14" t="s">
        <v>3794</v>
      </c>
      <c r="C12675" s="9">
        <v>43233</v>
      </c>
      <c r="D12675" s="14" t="s">
        <v>537</v>
      </c>
      <c r="E12675" s="1" t="s">
        <v>308</v>
      </c>
      <c r="F12675" s="1">
        <v>4525</v>
      </c>
      <c r="G12675" s="1" t="s">
        <v>269</v>
      </c>
      <c r="H12675" s="1" t="s">
        <v>270</v>
      </c>
      <c r="I12675" s="12">
        <v>122</v>
      </c>
      <c r="J12675" s="11" t="s">
        <v>9611</v>
      </c>
      <c r="K12675" s="36" t="s">
        <v>8168</v>
      </c>
      <c r="L12675" s="42" t="s">
        <v>141</v>
      </c>
    </row>
    <row r="12676" spans="1:12">
      <c r="A12676" s="36">
        <v>2018</v>
      </c>
      <c r="B12676" s="14" t="s">
        <v>3794</v>
      </c>
      <c r="C12676" s="9">
        <v>43234</v>
      </c>
      <c r="D12676" s="14" t="s">
        <v>537</v>
      </c>
      <c r="E12676" s="1" t="s">
        <v>308</v>
      </c>
      <c r="F12676" s="1">
        <v>4525</v>
      </c>
      <c r="G12676" s="1" t="s">
        <v>269</v>
      </c>
      <c r="H12676" s="1" t="s">
        <v>270</v>
      </c>
      <c r="I12676" s="12">
        <v>107.8</v>
      </c>
      <c r="J12676" s="11" t="s">
        <v>9612</v>
      </c>
      <c r="K12676" s="36" t="s">
        <v>8168</v>
      </c>
      <c r="L12676" s="42" t="s">
        <v>141</v>
      </c>
    </row>
    <row r="12677" spans="1:12">
      <c r="A12677" s="36">
        <v>2018</v>
      </c>
      <c r="B12677" s="14" t="s">
        <v>3794</v>
      </c>
      <c r="C12677" s="9">
        <v>43235</v>
      </c>
      <c r="D12677" s="14" t="s">
        <v>537</v>
      </c>
      <c r="E12677" s="1" t="s">
        <v>308</v>
      </c>
      <c r="F12677" s="1">
        <v>4525</v>
      </c>
      <c r="G12677" s="1" t="s">
        <v>269</v>
      </c>
      <c r="H12677" s="1" t="s">
        <v>270</v>
      </c>
      <c r="I12677" s="12">
        <v>119.4</v>
      </c>
      <c r="J12677" s="11" t="s">
        <v>9613</v>
      </c>
      <c r="K12677" s="36" t="s">
        <v>8168</v>
      </c>
      <c r="L12677" s="42" t="s">
        <v>141</v>
      </c>
    </row>
    <row r="12678" spans="1:12">
      <c r="A12678" s="36">
        <v>2018</v>
      </c>
      <c r="B12678" s="14" t="s">
        <v>3794</v>
      </c>
      <c r="C12678" s="9">
        <v>43235</v>
      </c>
      <c r="D12678" s="14" t="s">
        <v>537</v>
      </c>
      <c r="E12678" s="1" t="s">
        <v>308</v>
      </c>
      <c r="F12678" s="1">
        <v>4525</v>
      </c>
      <c r="G12678" s="1" t="s">
        <v>269</v>
      </c>
      <c r="H12678" s="1" t="s">
        <v>270</v>
      </c>
      <c r="I12678" s="12">
        <v>90.6</v>
      </c>
      <c r="J12678" s="11" t="s">
        <v>9614</v>
      </c>
      <c r="K12678" s="36" t="s">
        <v>9615</v>
      </c>
      <c r="L12678" s="42" t="s">
        <v>141</v>
      </c>
    </row>
    <row r="12679" spans="1:12">
      <c r="A12679" s="36">
        <v>2018</v>
      </c>
      <c r="B12679" s="14" t="s">
        <v>3794</v>
      </c>
      <c r="C12679" s="9">
        <v>43238</v>
      </c>
      <c r="D12679" s="14" t="s">
        <v>537</v>
      </c>
      <c r="E12679" s="1" t="s">
        <v>308</v>
      </c>
      <c r="F12679" s="1">
        <v>4525</v>
      </c>
      <c r="G12679" s="1" t="s">
        <v>269</v>
      </c>
      <c r="H12679" s="1" t="s">
        <v>270</v>
      </c>
      <c r="I12679" s="12">
        <v>126</v>
      </c>
      <c r="J12679" s="11" t="s">
        <v>9616</v>
      </c>
      <c r="K12679" s="36" t="s">
        <v>9615</v>
      </c>
      <c r="L12679" s="42" t="s">
        <v>141</v>
      </c>
    </row>
    <row r="12680" spans="1:12">
      <c r="A12680" s="36">
        <v>2018</v>
      </c>
      <c r="B12680" s="14" t="s">
        <v>3794</v>
      </c>
      <c r="C12680" s="9">
        <v>43239</v>
      </c>
      <c r="D12680" s="14" t="s">
        <v>537</v>
      </c>
      <c r="E12680" s="1" t="s">
        <v>308</v>
      </c>
      <c r="F12680" s="1">
        <v>4525</v>
      </c>
      <c r="G12680" s="1" t="s">
        <v>269</v>
      </c>
      <c r="H12680" s="1" t="s">
        <v>270</v>
      </c>
      <c r="I12680" s="12">
        <v>94</v>
      </c>
      <c r="J12680" s="11" t="s">
        <v>9617</v>
      </c>
      <c r="K12680" s="36" t="s">
        <v>9615</v>
      </c>
      <c r="L12680" s="42" t="s">
        <v>141</v>
      </c>
    </row>
    <row r="12681" spans="1:12">
      <c r="A12681" s="36">
        <v>2018</v>
      </c>
      <c r="B12681" s="14" t="s">
        <v>3794</v>
      </c>
      <c r="C12681" s="9">
        <v>43242</v>
      </c>
      <c r="D12681" s="14" t="s">
        <v>537</v>
      </c>
      <c r="E12681" s="1" t="s">
        <v>308</v>
      </c>
      <c r="F12681" s="1">
        <v>4525</v>
      </c>
      <c r="G12681" s="1" t="s">
        <v>269</v>
      </c>
      <c r="H12681" s="1" t="s">
        <v>270</v>
      </c>
      <c r="I12681" s="12">
        <v>124</v>
      </c>
      <c r="J12681" s="11" t="s">
        <v>9618</v>
      </c>
      <c r="K12681" s="36" t="s">
        <v>9615</v>
      </c>
      <c r="L12681" s="42" t="s">
        <v>141</v>
      </c>
    </row>
    <row r="12682" spans="1:12">
      <c r="A12682" s="36">
        <v>2018</v>
      </c>
      <c r="B12682" s="14" t="s">
        <v>3794</v>
      </c>
      <c r="C12682" s="9">
        <v>43245</v>
      </c>
      <c r="D12682" s="14" t="s">
        <v>537</v>
      </c>
      <c r="E12682" s="1" t="s">
        <v>308</v>
      </c>
      <c r="F12682" s="1">
        <v>4525</v>
      </c>
      <c r="G12682" s="1" t="s">
        <v>269</v>
      </c>
      <c r="H12682" s="1" t="s">
        <v>270</v>
      </c>
      <c r="I12682" s="12">
        <v>130</v>
      </c>
      <c r="J12682" s="11" t="s">
        <v>9619</v>
      </c>
      <c r="K12682" s="36" t="s">
        <v>9615</v>
      </c>
      <c r="L12682" s="42" t="s">
        <v>141</v>
      </c>
    </row>
    <row r="12683" spans="1:12">
      <c r="A12683" s="36">
        <v>2018</v>
      </c>
      <c r="B12683" s="14" t="s">
        <v>3794</v>
      </c>
      <c r="C12683" s="9">
        <v>43246</v>
      </c>
      <c r="D12683" s="14" t="s">
        <v>537</v>
      </c>
      <c r="E12683" s="1" t="s">
        <v>308</v>
      </c>
      <c r="F12683" s="1">
        <v>4531</v>
      </c>
      <c r="G12683" s="1" t="s">
        <v>269</v>
      </c>
      <c r="H12683" s="1" t="s">
        <v>270</v>
      </c>
      <c r="I12683" s="12">
        <v>89</v>
      </c>
      <c r="J12683" s="11" t="s">
        <v>9620</v>
      </c>
      <c r="K12683" s="36" t="s">
        <v>9615</v>
      </c>
      <c r="L12683" s="42" t="s">
        <v>141</v>
      </c>
    </row>
    <row r="12684" spans="1:12">
      <c r="A12684" s="36">
        <v>2018</v>
      </c>
      <c r="B12684" s="14" t="s">
        <v>3794</v>
      </c>
      <c r="C12684" s="9">
        <v>43247</v>
      </c>
      <c r="D12684" s="14" t="s">
        <v>537</v>
      </c>
      <c r="E12684" s="1" t="s">
        <v>308</v>
      </c>
      <c r="F12684" s="1">
        <v>4531</v>
      </c>
      <c r="G12684" s="1" t="s">
        <v>269</v>
      </c>
      <c r="H12684" s="1" t="s">
        <v>270</v>
      </c>
      <c r="I12684" s="12">
        <v>46</v>
      </c>
      <c r="J12684" s="11" t="s">
        <v>9621</v>
      </c>
      <c r="K12684" s="36" t="s">
        <v>9615</v>
      </c>
      <c r="L12684" s="42" t="s">
        <v>141</v>
      </c>
    </row>
    <row r="12685" spans="1:12">
      <c r="A12685" s="36">
        <v>2018</v>
      </c>
      <c r="B12685" s="14" t="s">
        <v>3794</v>
      </c>
      <c r="C12685" s="9">
        <v>43250</v>
      </c>
      <c r="D12685" s="14" t="s">
        <v>537</v>
      </c>
      <c r="E12685" s="1" t="s">
        <v>308</v>
      </c>
      <c r="F12685" s="1">
        <v>4531</v>
      </c>
      <c r="G12685" s="1" t="s">
        <v>269</v>
      </c>
      <c r="H12685" s="1" t="s">
        <v>270</v>
      </c>
      <c r="I12685" s="12">
        <v>87</v>
      </c>
      <c r="J12685" s="11" t="s">
        <v>9622</v>
      </c>
      <c r="K12685" s="36" t="s">
        <v>9615</v>
      </c>
      <c r="L12685" s="42" t="s">
        <v>141</v>
      </c>
    </row>
    <row r="12686" spans="1:12">
      <c r="A12686" s="36">
        <v>2018</v>
      </c>
      <c r="B12686" s="14" t="s">
        <v>3794</v>
      </c>
      <c r="C12686" s="9">
        <v>43248</v>
      </c>
      <c r="D12686" s="14" t="s">
        <v>537</v>
      </c>
      <c r="E12686" s="1" t="s">
        <v>308</v>
      </c>
      <c r="F12686" s="1">
        <v>4531</v>
      </c>
      <c r="G12686" s="1" t="s">
        <v>269</v>
      </c>
      <c r="H12686" s="1" t="s">
        <v>2133</v>
      </c>
      <c r="I12686" s="12">
        <v>201</v>
      </c>
      <c r="J12686" s="11" t="s">
        <v>9623</v>
      </c>
      <c r="K12686" s="36" t="s">
        <v>9615</v>
      </c>
      <c r="L12686" s="42" t="s">
        <v>141</v>
      </c>
    </row>
    <row r="12687" spans="1:12">
      <c r="A12687" s="36">
        <v>2018</v>
      </c>
      <c r="B12687" s="14" t="s">
        <v>3794</v>
      </c>
      <c r="C12687" s="9">
        <v>43246</v>
      </c>
      <c r="D12687" s="14" t="s">
        <v>537</v>
      </c>
      <c r="E12687" s="1" t="s">
        <v>308</v>
      </c>
      <c r="F12687" s="1">
        <v>4521</v>
      </c>
      <c r="G12687" s="1" t="s">
        <v>137</v>
      </c>
      <c r="H12687" s="1" t="s">
        <v>185</v>
      </c>
      <c r="I12687" s="12">
        <v>64</v>
      </c>
      <c r="J12687" s="11">
        <v>1437</v>
      </c>
      <c r="K12687" s="36" t="s">
        <v>9624</v>
      </c>
      <c r="L12687" s="42" t="s">
        <v>141</v>
      </c>
    </row>
    <row r="12688" spans="1:12">
      <c r="A12688" s="36">
        <v>2018</v>
      </c>
      <c r="B12688" s="14" t="s">
        <v>3794</v>
      </c>
      <c r="C12688" s="9">
        <v>43244</v>
      </c>
      <c r="D12688" s="14" t="s">
        <v>537</v>
      </c>
      <c r="E12688" s="1" t="s">
        <v>308</v>
      </c>
      <c r="F12688" s="1">
        <v>4418</v>
      </c>
      <c r="G12688" s="1" t="s">
        <v>137</v>
      </c>
      <c r="H12688" s="1" t="s">
        <v>287</v>
      </c>
      <c r="I12688" s="12">
        <v>50</v>
      </c>
      <c r="J12688" s="11">
        <v>10347</v>
      </c>
      <c r="K12688" s="36" t="s">
        <v>9624</v>
      </c>
      <c r="L12688" s="42" t="s">
        <v>141</v>
      </c>
    </row>
    <row r="12689" spans="1:12">
      <c r="A12689" s="36">
        <v>2018</v>
      </c>
      <c r="B12689" s="14" t="s">
        <v>3794</v>
      </c>
      <c r="C12689" s="9">
        <v>43244</v>
      </c>
      <c r="D12689" s="14" t="s">
        <v>537</v>
      </c>
      <c r="E12689" s="1" t="s">
        <v>308</v>
      </c>
      <c r="F12689" s="1">
        <v>4418</v>
      </c>
      <c r="G12689" s="1" t="s">
        <v>137</v>
      </c>
      <c r="H12689" s="1" t="s">
        <v>287</v>
      </c>
      <c r="I12689" s="12">
        <v>90</v>
      </c>
      <c r="J12689" s="11">
        <v>10348</v>
      </c>
      <c r="K12689" s="36" t="s">
        <v>9624</v>
      </c>
      <c r="L12689" s="42" t="s">
        <v>141</v>
      </c>
    </row>
    <row r="12690" spans="1:12">
      <c r="A12690" s="36">
        <v>2018</v>
      </c>
      <c r="B12690" s="14" t="s">
        <v>3794</v>
      </c>
      <c r="C12690" s="9">
        <v>43228</v>
      </c>
      <c r="D12690" s="14" t="s">
        <v>537</v>
      </c>
      <c r="E12690" s="1" t="s">
        <v>308</v>
      </c>
      <c r="F12690" s="1">
        <v>4418</v>
      </c>
      <c r="G12690" s="1" t="s">
        <v>137</v>
      </c>
      <c r="H12690" s="1" t="s">
        <v>185</v>
      </c>
      <c r="I12690" s="12">
        <v>109</v>
      </c>
      <c r="J12690" s="11">
        <v>1429</v>
      </c>
      <c r="K12690" s="36" t="s">
        <v>9624</v>
      </c>
      <c r="L12690" s="42" t="s">
        <v>141</v>
      </c>
    </row>
    <row r="12691" spans="1:12">
      <c r="A12691" s="36">
        <v>2018</v>
      </c>
      <c r="B12691" s="14" t="s">
        <v>3794</v>
      </c>
      <c r="C12691" s="9">
        <v>43229</v>
      </c>
      <c r="D12691" s="14" t="s">
        <v>537</v>
      </c>
      <c r="E12691" s="1" t="s">
        <v>308</v>
      </c>
      <c r="F12691" s="1">
        <v>4418</v>
      </c>
      <c r="G12691" s="1" t="s">
        <v>137</v>
      </c>
      <c r="H12691" s="1" t="s">
        <v>185</v>
      </c>
      <c r="I12691" s="12">
        <v>62</v>
      </c>
      <c r="J12691" s="11">
        <v>1430</v>
      </c>
      <c r="K12691" s="36" t="s">
        <v>9624</v>
      </c>
      <c r="L12691" s="42" t="s">
        <v>141</v>
      </c>
    </row>
    <row r="12692" spans="1:12">
      <c r="A12692" s="36">
        <v>2018</v>
      </c>
      <c r="B12692" s="14" t="s">
        <v>3794</v>
      </c>
      <c r="C12692" s="9">
        <v>43227</v>
      </c>
      <c r="D12692" s="14" t="s">
        <v>537</v>
      </c>
      <c r="E12692" s="1" t="s">
        <v>308</v>
      </c>
      <c r="F12692" s="1">
        <v>4405</v>
      </c>
      <c r="G12692" s="1" t="s">
        <v>137</v>
      </c>
      <c r="H12692" s="1" t="s">
        <v>138</v>
      </c>
      <c r="I12692" s="12">
        <v>101</v>
      </c>
      <c r="J12692" s="11">
        <v>1926</v>
      </c>
      <c r="K12692" s="36" t="s">
        <v>9151</v>
      </c>
      <c r="L12692" s="42" t="s">
        <v>310</v>
      </c>
    </row>
    <row r="12693" spans="1:12">
      <c r="A12693" s="36">
        <v>2018</v>
      </c>
      <c r="B12693" s="14" t="s">
        <v>3794</v>
      </c>
      <c r="C12693" s="9">
        <v>43229</v>
      </c>
      <c r="D12693" s="14" t="s">
        <v>537</v>
      </c>
      <c r="E12693" s="1" t="s">
        <v>308</v>
      </c>
      <c r="F12693" s="1">
        <v>4418</v>
      </c>
      <c r="G12693" s="1" t="s">
        <v>137</v>
      </c>
      <c r="H12693" s="1" t="s">
        <v>138</v>
      </c>
      <c r="I12693" s="12">
        <v>121.1</v>
      </c>
      <c r="J12693" s="11">
        <v>1929</v>
      </c>
      <c r="K12693" s="36" t="s">
        <v>9624</v>
      </c>
      <c r="L12693" s="42" t="s">
        <v>141</v>
      </c>
    </row>
    <row r="12694" spans="1:12">
      <c r="A12694" s="36">
        <v>2018</v>
      </c>
      <c r="B12694" s="14" t="s">
        <v>3794</v>
      </c>
      <c r="C12694" s="9">
        <v>43230</v>
      </c>
      <c r="D12694" s="14" t="s">
        <v>537</v>
      </c>
      <c r="E12694" s="1" t="s">
        <v>308</v>
      </c>
      <c r="F12694" s="1">
        <v>4418</v>
      </c>
      <c r="G12694" s="1" t="s">
        <v>137</v>
      </c>
      <c r="H12694" s="1" t="s">
        <v>138</v>
      </c>
      <c r="I12694" s="12">
        <v>52.8</v>
      </c>
      <c r="J12694" s="11">
        <v>1930</v>
      </c>
      <c r="K12694" s="36" t="s">
        <v>9624</v>
      </c>
      <c r="L12694" s="42" t="s">
        <v>141</v>
      </c>
    </row>
    <row r="12695" spans="1:12">
      <c r="A12695" s="36">
        <v>2018</v>
      </c>
      <c r="B12695" s="14" t="s">
        <v>3794</v>
      </c>
      <c r="C12695" s="9">
        <v>43231</v>
      </c>
      <c r="D12695" s="14" t="s">
        <v>537</v>
      </c>
      <c r="E12695" s="1" t="s">
        <v>308</v>
      </c>
      <c r="F12695" s="1">
        <v>4521</v>
      </c>
      <c r="G12695" s="1" t="s">
        <v>137</v>
      </c>
      <c r="H12695" s="1" t="s">
        <v>138</v>
      </c>
      <c r="I12695" s="12">
        <v>20.399999999999999</v>
      </c>
      <c r="J12695" s="11">
        <v>1932</v>
      </c>
      <c r="K12695" s="36" t="s">
        <v>9151</v>
      </c>
      <c r="L12695" s="42" t="s">
        <v>310</v>
      </c>
    </row>
    <row r="12696" spans="1:12">
      <c r="A12696" s="36">
        <v>2018</v>
      </c>
      <c r="B12696" s="14" t="s">
        <v>3794</v>
      </c>
      <c r="C12696" s="9">
        <v>43232</v>
      </c>
      <c r="D12696" s="14" t="s">
        <v>537</v>
      </c>
      <c r="E12696" s="1" t="s">
        <v>308</v>
      </c>
      <c r="F12696" s="1">
        <v>4418</v>
      </c>
      <c r="G12696" s="1" t="s">
        <v>137</v>
      </c>
      <c r="H12696" s="1" t="s">
        <v>138</v>
      </c>
      <c r="I12696" s="12">
        <v>83.9</v>
      </c>
      <c r="J12696" s="11">
        <v>1933</v>
      </c>
      <c r="K12696" s="36" t="s">
        <v>9624</v>
      </c>
      <c r="L12696" s="42" t="s">
        <v>141</v>
      </c>
    </row>
    <row r="12697" spans="1:12">
      <c r="A12697" s="36">
        <v>2018</v>
      </c>
      <c r="B12697" s="14" t="s">
        <v>3794</v>
      </c>
      <c r="C12697" s="9">
        <v>43232</v>
      </c>
      <c r="D12697" s="14" t="s">
        <v>537</v>
      </c>
      <c r="E12697" s="1" t="s">
        <v>308</v>
      </c>
      <c r="F12697" s="1">
        <v>4521</v>
      </c>
      <c r="G12697" s="1" t="s">
        <v>137</v>
      </c>
      <c r="H12697" s="1" t="s">
        <v>138</v>
      </c>
      <c r="I12697" s="12">
        <v>73.900000000000006</v>
      </c>
      <c r="J12697" s="11">
        <v>1934</v>
      </c>
      <c r="K12697" s="36" t="s">
        <v>9151</v>
      </c>
      <c r="L12697" s="42" t="s">
        <v>310</v>
      </c>
    </row>
    <row r="12698" spans="1:12">
      <c r="A12698" s="36">
        <v>2018</v>
      </c>
      <c r="B12698" s="14" t="s">
        <v>3794</v>
      </c>
      <c r="C12698" s="9">
        <v>43232</v>
      </c>
      <c r="D12698" s="14" t="s">
        <v>537</v>
      </c>
      <c r="E12698" s="1" t="s">
        <v>308</v>
      </c>
      <c r="F12698" s="1">
        <v>4418</v>
      </c>
      <c r="G12698" s="1" t="s">
        <v>137</v>
      </c>
      <c r="H12698" s="1" t="s">
        <v>138</v>
      </c>
      <c r="I12698" s="12">
        <v>56</v>
      </c>
      <c r="J12698" s="11">
        <v>1935</v>
      </c>
      <c r="K12698" s="36" t="s">
        <v>9624</v>
      </c>
      <c r="L12698" s="42" t="s">
        <v>141</v>
      </c>
    </row>
    <row r="12699" spans="1:12">
      <c r="A12699" s="36">
        <v>2018</v>
      </c>
      <c r="B12699" s="14" t="s">
        <v>3794</v>
      </c>
      <c r="C12699" s="9">
        <v>43234</v>
      </c>
      <c r="D12699" s="14" t="s">
        <v>537</v>
      </c>
      <c r="E12699" s="1" t="s">
        <v>308</v>
      </c>
      <c r="F12699" s="1">
        <v>4418</v>
      </c>
      <c r="G12699" s="1" t="s">
        <v>137</v>
      </c>
      <c r="H12699" s="1" t="s">
        <v>138</v>
      </c>
      <c r="I12699" s="12">
        <v>73.7</v>
      </c>
      <c r="J12699" s="11">
        <v>1937</v>
      </c>
      <c r="K12699" s="36" t="s">
        <v>9624</v>
      </c>
      <c r="L12699" s="42" t="s">
        <v>141</v>
      </c>
    </row>
    <row r="12700" spans="1:12">
      <c r="A12700" s="36">
        <v>2018</v>
      </c>
      <c r="B12700" s="14" t="s">
        <v>3794</v>
      </c>
      <c r="C12700" s="9">
        <v>43243</v>
      </c>
      <c r="D12700" s="14" t="s">
        <v>537</v>
      </c>
      <c r="E12700" s="1" t="s">
        <v>308</v>
      </c>
      <c r="F12700" s="1">
        <v>4522</v>
      </c>
      <c r="G12700" s="1" t="s">
        <v>137</v>
      </c>
      <c r="H12700" s="1" t="s">
        <v>185</v>
      </c>
      <c r="I12700" s="12">
        <v>132</v>
      </c>
      <c r="J12700" s="11">
        <v>1435</v>
      </c>
      <c r="K12700" s="36" t="s">
        <v>8172</v>
      </c>
      <c r="L12700" s="42" t="s">
        <v>141</v>
      </c>
    </row>
    <row r="12701" spans="1:12">
      <c r="A12701" s="36">
        <v>2018</v>
      </c>
      <c r="B12701" s="14" t="s">
        <v>3794</v>
      </c>
      <c r="C12701" s="9">
        <v>43243</v>
      </c>
      <c r="D12701" s="14" t="s">
        <v>537</v>
      </c>
      <c r="E12701" s="1" t="s">
        <v>308</v>
      </c>
      <c r="F12701" s="1">
        <v>4522</v>
      </c>
      <c r="G12701" s="1" t="s">
        <v>137</v>
      </c>
      <c r="H12701" s="1" t="s">
        <v>185</v>
      </c>
      <c r="I12701" s="12">
        <v>102</v>
      </c>
      <c r="J12701" s="11">
        <v>1436</v>
      </c>
      <c r="K12701" s="36" t="s">
        <v>8172</v>
      </c>
      <c r="L12701" s="42" t="s">
        <v>141</v>
      </c>
    </row>
    <row r="12702" spans="1:12">
      <c r="A12702" s="36">
        <v>2018</v>
      </c>
      <c r="B12702" s="14" t="s">
        <v>3794</v>
      </c>
      <c r="C12702" s="9">
        <v>43244</v>
      </c>
      <c r="D12702" s="14" t="s">
        <v>537</v>
      </c>
      <c r="E12702" s="1" t="s">
        <v>308</v>
      </c>
      <c r="F12702" s="1">
        <v>4522</v>
      </c>
      <c r="G12702" s="1" t="s">
        <v>137</v>
      </c>
      <c r="H12702" s="1" t="s">
        <v>287</v>
      </c>
      <c r="I12702" s="12">
        <v>82</v>
      </c>
      <c r="J12702" s="11">
        <v>10349</v>
      </c>
      <c r="K12702" s="36" t="s">
        <v>8172</v>
      </c>
      <c r="L12702" s="42" t="s">
        <v>141</v>
      </c>
    </row>
    <row r="12703" spans="1:12">
      <c r="A12703" s="36">
        <v>2018</v>
      </c>
      <c r="B12703" s="14" t="s">
        <v>3794</v>
      </c>
      <c r="C12703" s="9">
        <v>43244</v>
      </c>
      <c r="D12703" s="14" t="s">
        <v>537</v>
      </c>
      <c r="E12703" s="1" t="s">
        <v>308</v>
      </c>
      <c r="F12703" s="1">
        <v>4418</v>
      </c>
      <c r="G12703" s="1" t="s">
        <v>137</v>
      </c>
      <c r="H12703" s="1" t="s">
        <v>287</v>
      </c>
      <c r="I12703" s="12">
        <v>90</v>
      </c>
      <c r="J12703" s="11">
        <v>10350</v>
      </c>
      <c r="K12703" s="36" t="s">
        <v>8172</v>
      </c>
      <c r="L12703" s="42" t="s">
        <v>141</v>
      </c>
    </row>
    <row r="12704" spans="1:12">
      <c r="A12704" s="36">
        <v>2018</v>
      </c>
      <c r="B12704" s="14" t="s">
        <v>3794</v>
      </c>
      <c r="C12704" s="9">
        <v>43234</v>
      </c>
      <c r="D12704" s="14" t="s">
        <v>537</v>
      </c>
      <c r="E12704" s="1" t="s">
        <v>308</v>
      </c>
      <c r="F12704" s="1">
        <v>4418</v>
      </c>
      <c r="G12704" s="1" t="s">
        <v>137</v>
      </c>
      <c r="H12704" s="1" t="s">
        <v>138</v>
      </c>
      <c r="I12704" s="12">
        <v>79.400000000000006</v>
      </c>
      <c r="J12704" s="11">
        <v>1938</v>
      </c>
      <c r="K12704" s="36" t="s">
        <v>9624</v>
      </c>
      <c r="L12704" s="42" t="s">
        <v>141</v>
      </c>
    </row>
    <row r="12705" spans="1:12">
      <c r="A12705" s="36">
        <v>2018</v>
      </c>
      <c r="B12705" s="14" t="s">
        <v>3794</v>
      </c>
      <c r="C12705" s="9">
        <v>43242</v>
      </c>
      <c r="D12705" s="14" t="s">
        <v>537</v>
      </c>
      <c r="E12705" s="1" t="s">
        <v>308</v>
      </c>
      <c r="F12705" s="1">
        <v>4418</v>
      </c>
      <c r="G12705" s="1" t="s">
        <v>137</v>
      </c>
      <c r="H12705" s="1" t="s">
        <v>138</v>
      </c>
      <c r="I12705" s="12">
        <v>86.8</v>
      </c>
      <c r="J12705" s="11">
        <v>1941</v>
      </c>
      <c r="K12705" s="36" t="s">
        <v>9624</v>
      </c>
      <c r="L12705" s="42" t="s">
        <v>141</v>
      </c>
    </row>
    <row r="12706" spans="1:12">
      <c r="A12706" s="36">
        <v>2018</v>
      </c>
      <c r="B12706" s="14" t="s">
        <v>3794</v>
      </c>
      <c r="C12706" s="9">
        <v>43245</v>
      </c>
      <c r="D12706" s="14" t="s">
        <v>537</v>
      </c>
      <c r="E12706" s="1" t="s">
        <v>308</v>
      </c>
      <c r="F12706" s="1">
        <v>4522</v>
      </c>
      <c r="G12706" s="1" t="s">
        <v>137</v>
      </c>
      <c r="H12706" s="1" t="s">
        <v>138</v>
      </c>
      <c r="I12706" s="12">
        <v>59.7</v>
      </c>
      <c r="J12706" s="11">
        <v>1955</v>
      </c>
      <c r="K12706" s="36" t="s">
        <v>9624</v>
      </c>
      <c r="L12706" s="42" t="s">
        <v>141</v>
      </c>
    </row>
    <row r="12707" spans="1:12">
      <c r="A12707" s="36">
        <v>2018</v>
      </c>
      <c r="B12707" s="14" t="s">
        <v>3794</v>
      </c>
      <c r="C12707" s="9">
        <v>43246</v>
      </c>
      <c r="D12707" s="14" t="s">
        <v>537</v>
      </c>
      <c r="E12707" s="1" t="s">
        <v>308</v>
      </c>
      <c r="F12707" s="1">
        <v>4418</v>
      </c>
      <c r="G12707" s="1" t="s">
        <v>137</v>
      </c>
      <c r="H12707" s="1" t="s">
        <v>287</v>
      </c>
      <c r="I12707" s="12">
        <v>97</v>
      </c>
      <c r="J12707" s="11">
        <v>10351</v>
      </c>
      <c r="K12707" s="36" t="s">
        <v>8172</v>
      </c>
      <c r="L12707" s="42" t="s">
        <v>141</v>
      </c>
    </row>
    <row r="12708" spans="1:12">
      <c r="A12708" s="36">
        <v>2018</v>
      </c>
      <c r="B12708" s="14" t="s">
        <v>3794</v>
      </c>
      <c r="C12708" s="9">
        <v>43247</v>
      </c>
      <c r="D12708" s="14" t="s">
        <v>537</v>
      </c>
      <c r="E12708" s="1" t="s">
        <v>308</v>
      </c>
      <c r="F12708" s="1">
        <v>4418</v>
      </c>
      <c r="G12708" s="1" t="s">
        <v>137</v>
      </c>
      <c r="H12708" s="1" t="s">
        <v>287</v>
      </c>
      <c r="I12708" s="12">
        <v>133</v>
      </c>
      <c r="J12708" s="11">
        <v>10352</v>
      </c>
      <c r="K12708" s="36" t="s">
        <v>8172</v>
      </c>
      <c r="L12708" s="42" t="s">
        <v>141</v>
      </c>
    </row>
    <row r="12709" spans="1:12">
      <c r="A12709" s="36">
        <v>2018</v>
      </c>
      <c r="B12709" s="14" t="s">
        <v>3794</v>
      </c>
      <c r="C12709" s="9">
        <v>43245</v>
      </c>
      <c r="D12709" s="14" t="s">
        <v>537</v>
      </c>
      <c r="E12709" s="1" t="s">
        <v>308</v>
      </c>
      <c r="F12709" s="1">
        <v>4418</v>
      </c>
      <c r="G12709" s="1" t="s">
        <v>137</v>
      </c>
      <c r="H12709" s="1" t="s">
        <v>138</v>
      </c>
      <c r="I12709" s="12">
        <v>87.6</v>
      </c>
      <c r="J12709" s="11">
        <v>1956</v>
      </c>
      <c r="K12709" s="36" t="s">
        <v>8172</v>
      </c>
      <c r="L12709" s="42" t="s">
        <v>141</v>
      </c>
    </row>
    <row r="12710" spans="1:12">
      <c r="A12710" s="36">
        <v>2018</v>
      </c>
      <c r="B12710" s="14" t="s">
        <v>3794</v>
      </c>
      <c r="C12710" s="9">
        <v>43249</v>
      </c>
      <c r="D12710" s="14" t="s">
        <v>537</v>
      </c>
      <c r="E12710" s="1" t="s">
        <v>308</v>
      </c>
      <c r="F12710" s="1">
        <v>4418</v>
      </c>
      <c r="G12710" s="1" t="s">
        <v>137</v>
      </c>
      <c r="H12710" s="1" t="s">
        <v>287</v>
      </c>
      <c r="I12710" s="12">
        <v>130</v>
      </c>
      <c r="J12710" s="11">
        <v>10353</v>
      </c>
      <c r="K12710" s="36" t="s">
        <v>8172</v>
      </c>
      <c r="L12710" s="42" t="s">
        <v>141</v>
      </c>
    </row>
    <row r="12711" spans="1:12">
      <c r="A12711" s="36">
        <v>2018</v>
      </c>
      <c r="B12711" s="14" t="s">
        <v>3794</v>
      </c>
      <c r="C12711" s="9">
        <v>43248</v>
      </c>
      <c r="D12711" s="14" t="s">
        <v>537</v>
      </c>
      <c r="E12711" s="1" t="s">
        <v>308</v>
      </c>
      <c r="F12711" s="1">
        <v>4418</v>
      </c>
      <c r="G12711" s="1" t="s">
        <v>137</v>
      </c>
      <c r="H12711" s="1" t="s">
        <v>138</v>
      </c>
      <c r="I12711" s="12">
        <v>142.69999999999999</v>
      </c>
      <c r="J12711" s="11">
        <v>1962</v>
      </c>
      <c r="K12711" s="36" t="s">
        <v>8172</v>
      </c>
      <c r="L12711" s="42" t="s">
        <v>141</v>
      </c>
    </row>
    <row r="12712" spans="1:12">
      <c r="A12712" s="36">
        <v>2018</v>
      </c>
      <c r="B12712" s="14" t="s">
        <v>3794</v>
      </c>
      <c r="C12712" s="9">
        <v>43250</v>
      </c>
      <c r="D12712" s="14" t="s">
        <v>537</v>
      </c>
      <c r="E12712" s="1" t="s">
        <v>308</v>
      </c>
      <c r="F12712" s="1">
        <v>4418</v>
      </c>
      <c r="G12712" s="1" t="s">
        <v>269</v>
      </c>
      <c r="H12712" s="1" t="s">
        <v>183</v>
      </c>
      <c r="I12712" s="12">
        <v>102</v>
      </c>
      <c r="J12712" s="11" t="s">
        <v>9625</v>
      </c>
      <c r="K12712" s="36" t="s">
        <v>8172</v>
      </c>
      <c r="L12712" s="42" t="s">
        <v>141</v>
      </c>
    </row>
    <row r="12713" spans="1:12">
      <c r="A12713" s="36">
        <v>2018</v>
      </c>
      <c r="B12713" s="14" t="s">
        <v>3794</v>
      </c>
      <c r="C12713" s="9">
        <v>43249</v>
      </c>
      <c r="D12713" s="14" t="s">
        <v>537</v>
      </c>
      <c r="E12713" s="1" t="s">
        <v>308</v>
      </c>
      <c r="F12713" s="1">
        <v>4418</v>
      </c>
      <c r="G12713" s="1" t="s">
        <v>137</v>
      </c>
      <c r="H12713" s="1" t="s">
        <v>138</v>
      </c>
      <c r="I12713" s="12">
        <v>67.2</v>
      </c>
      <c r="J12713" s="11">
        <v>1965</v>
      </c>
      <c r="K12713" s="36" t="s">
        <v>8172</v>
      </c>
      <c r="L12713" s="42" t="s">
        <v>141</v>
      </c>
    </row>
    <row r="12714" spans="1:12">
      <c r="A12714" s="36">
        <v>2018</v>
      </c>
      <c r="B12714" s="14" t="s">
        <v>3794</v>
      </c>
      <c r="C12714" s="9">
        <v>43251</v>
      </c>
      <c r="D12714" s="14" t="s">
        <v>537</v>
      </c>
      <c r="E12714" s="1" t="s">
        <v>308</v>
      </c>
      <c r="F12714" s="1">
        <v>4531</v>
      </c>
      <c r="G12714" s="1" t="s">
        <v>269</v>
      </c>
      <c r="H12714" s="1" t="s">
        <v>270</v>
      </c>
      <c r="I12714" s="12">
        <v>78</v>
      </c>
      <c r="J12714" s="11" t="s">
        <v>9626</v>
      </c>
      <c r="K12714" s="36" t="s">
        <v>9627</v>
      </c>
      <c r="L12714" s="42" t="s">
        <v>141</v>
      </c>
    </row>
    <row r="12715" spans="1:12">
      <c r="A12715" s="36">
        <v>2018</v>
      </c>
      <c r="B12715" s="14" t="s">
        <v>3794</v>
      </c>
      <c r="C12715" s="9">
        <v>43251</v>
      </c>
      <c r="D12715" s="14" t="s">
        <v>537</v>
      </c>
      <c r="E12715" s="1" t="s">
        <v>308</v>
      </c>
      <c r="F12715" s="1">
        <v>4531</v>
      </c>
      <c r="G12715" s="1" t="s">
        <v>269</v>
      </c>
      <c r="H12715" s="1" t="s">
        <v>270</v>
      </c>
      <c r="I12715" s="12">
        <v>121</v>
      </c>
      <c r="J12715" s="11" t="s">
        <v>9628</v>
      </c>
      <c r="K12715" s="36" t="s">
        <v>9627</v>
      </c>
      <c r="L12715" s="42" t="s">
        <v>141</v>
      </c>
    </row>
    <row r="12716" spans="1:12">
      <c r="A12716" s="36">
        <v>2018</v>
      </c>
      <c r="B12716" s="14" t="s">
        <v>3794</v>
      </c>
      <c r="C12716" s="9">
        <v>43242</v>
      </c>
      <c r="D12716" s="14" t="s">
        <v>537</v>
      </c>
      <c r="E12716" s="1" t="s">
        <v>308</v>
      </c>
      <c r="F12716" s="1">
        <v>4531</v>
      </c>
      <c r="G12716" s="1" t="s">
        <v>149</v>
      </c>
      <c r="H12716" s="1" t="s">
        <v>500</v>
      </c>
      <c r="I12716" s="12">
        <v>103.6</v>
      </c>
      <c r="J12716" s="11" t="s">
        <v>9629</v>
      </c>
      <c r="K12716" s="36" t="s">
        <v>9630</v>
      </c>
      <c r="L12716" s="42" t="s">
        <v>141</v>
      </c>
    </row>
    <row r="12717" spans="1:12">
      <c r="A12717" s="36">
        <v>2018</v>
      </c>
      <c r="B12717" s="14" t="s">
        <v>3794</v>
      </c>
      <c r="C12717" s="9">
        <v>43244</v>
      </c>
      <c r="D12717" s="14" t="s">
        <v>537</v>
      </c>
      <c r="E12717" s="1" t="s">
        <v>308</v>
      </c>
      <c r="F12717" s="1">
        <v>4525</v>
      </c>
      <c r="G12717" s="1" t="s">
        <v>149</v>
      </c>
      <c r="H12717" s="1" t="s">
        <v>500</v>
      </c>
      <c r="I12717" s="12">
        <v>116.5</v>
      </c>
      <c r="J12717" s="11" t="s">
        <v>9631</v>
      </c>
      <c r="K12717" s="36" t="s">
        <v>9630</v>
      </c>
      <c r="L12717" s="42" t="s">
        <v>141</v>
      </c>
    </row>
    <row r="12718" spans="1:12">
      <c r="A12718" s="36">
        <v>2018</v>
      </c>
      <c r="B12718" s="14" t="s">
        <v>3794</v>
      </c>
      <c r="C12718" s="9">
        <v>43242</v>
      </c>
      <c r="D12718" s="14" t="s">
        <v>537</v>
      </c>
      <c r="E12718" s="1" t="s">
        <v>308</v>
      </c>
      <c r="F12718" s="1">
        <v>4531</v>
      </c>
      <c r="G12718" s="1" t="s">
        <v>269</v>
      </c>
      <c r="H12718" s="1" t="s">
        <v>270</v>
      </c>
      <c r="I12718" s="12">
        <v>128</v>
      </c>
      <c r="J12718" s="11" t="s">
        <v>9632</v>
      </c>
      <c r="K12718" s="36" t="s">
        <v>9630</v>
      </c>
      <c r="L12718" s="42" t="s">
        <v>141</v>
      </c>
    </row>
    <row r="12719" spans="1:12">
      <c r="A12719" s="36">
        <v>2018</v>
      </c>
      <c r="B12719" s="14" t="s">
        <v>3794</v>
      </c>
      <c r="C12719" s="9">
        <v>43241</v>
      </c>
      <c r="D12719" s="14" t="s">
        <v>537</v>
      </c>
      <c r="E12719" s="1" t="s">
        <v>221</v>
      </c>
      <c r="F12719" s="1">
        <v>4573</v>
      </c>
      <c r="G12719" s="1" t="s">
        <v>149</v>
      </c>
      <c r="H12719" s="11" t="s">
        <v>150</v>
      </c>
      <c r="I12719" s="12">
        <v>32</v>
      </c>
      <c r="J12719" s="11" t="s">
        <v>9633</v>
      </c>
      <c r="K12719" s="36" t="s">
        <v>9634</v>
      </c>
      <c r="L12719" s="42" t="s">
        <v>141</v>
      </c>
    </row>
    <row r="12720" spans="1:12">
      <c r="A12720" s="36">
        <v>2018</v>
      </c>
      <c r="B12720" s="14" t="s">
        <v>3794</v>
      </c>
      <c r="C12720" s="9">
        <v>43241</v>
      </c>
      <c r="D12720" s="14" t="s">
        <v>537</v>
      </c>
      <c r="E12720" s="1" t="s">
        <v>221</v>
      </c>
      <c r="F12720" s="1">
        <v>4605</v>
      </c>
      <c r="G12720" s="1" t="s">
        <v>149</v>
      </c>
      <c r="H12720" s="11" t="s">
        <v>150</v>
      </c>
      <c r="I12720" s="12">
        <v>32</v>
      </c>
      <c r="J12720" s="11" t="s">
        <v>9635</v>
      </c>
      <c r="K12720" s="36" t="s">
        <v>9636</v>
      </c>
      <c r="L12720" s="42" t="s">
        <v>141</v>
      </c>
    </row>
    <row r="12721" spans="1:12">
      <c r="A12721" s="36">
        <v>2018</v>
      </c>
      <c r="B12721" s="14" t="s">
        <v>3794</v>
      </c>
      <c r="C12721" s="9">
        <v>43241</v>
      </c>
      <c r="D12721" s="14" t="s">
        <v>537</v>
      </c>
      <c r="E12721" s="1" t="s">
        <v>221</v>
      </c>
      <c r="F12721" s="1">
        <v>4568</v>
      </c>
      <c r="G12721" s="1" t="s">
        <v>149</v>
      </c>
      <c r="H12721" s="11" t="s">
        <v>150</v>
      </c>
      <c r="I12721" s="12">
        <v>30</v>
      </c>
      <c r="J12721" s="11" t="s">
        <v>9637</v>
      </c>
      <c r="K12721" s="36" t="s">
        <v>9638</v>
      </c>
      <c r="L12721" s="42" t="s">
        <v>141</v>
      </c>
    </row>
    <row r="12722" spans="1:12">
      <c r="A12722" s="36">
        <v>2018</v>
      </c>
      <c r="B12722" s="14" t="s">
        <v>3794</v>
      </c>
      <c r="C12722" s="9">
        <v>43241</v>
      </c>
      <c r="D12722" s="14" t="s">
        <v>537</v>
      </c>
      <c r="E12722" s="1" t="s">
        <v>221</v>
      </c>
      <c r="F12722" s="1">
        <v>4613</v>
      </c>
      <c r="G12722" s="1" t="s">
        <v>149</v>
      </c>
      <c r="H12722" s="11" t="s">
        <v>150</v>
      </c>
      <c r="I12722" s="12">
        <v>31</v>
      </c>
      <c r="J12722" s="11" t="s">
        <v>9639</v>
      </c>
      <c r="K12722" s="36" t="s">
        <v>9640</v>
      </c>
      <c r="L12722" s="42" t="s">
        <v>141</v>
      </c>
    </row>
    <row r="12723" spans="1:12">
      <c r="A12723" s="36">
        <v>2018</v>
      </c>
      <c r="B12723" s="14" t="s">
        <v>3794</v>
      </c>
      <c r="C12723" s="9">
        <v>43241</v>
      </c>
      <c r="D12723" s="14" t="s">
        <v>537</v>
      </c>
      <c r="E12723" s="1" t="s">
        <v>221</v>
      </c>
      <c r="F12723" s="1">
        <v>4600</v>
      </c>
      <c r="G12723" s="1" t="s">
        <v>149</v>
      </c>
      <c r="H12723" s="11" t="s">
        <v>150</v>
      </c>
      <c r="I12723" s="12">
        <v>32</v>
      </c>
      <c r="J12723" s="11" t="s">
        <v>9641</v>
      </c>
      <c r="K12723" s="36" t="s">
        <v>9642</v>
      </c>
      <c r="L12723" s="42" t="s">
        <v>141</v>
      </c>
    </row>
    <row r="12724" spans="1:12">
      <c r="A12724" s="36">
        <v>2018</v>
      </c>
      <c r="B12724" s="14" t="s">
        <v>3794</v>
      </c>
      <c r="C12724" s="9">
        <v>43241</v>
      </c>
      <c r="D12724" s="14" t="s">
        <v>537</v>
      </c>
      <c r="E12724" s="1" t="s">
        <v>221</v>
      </c>
      <c r="F12724" s="1">
        <v>4572</v>
      </c>
      <c r="G12724" s="1" t="s">
        <v>149</v>
      </c>
      <c r="H12724" s="11" t="s">
        <v>150</v>
      </c>
      <c r="I12724" s="12">
        <v>46</v>
      </c>
      <c r="J12724" s="11" t="s">
        <v>9643</v>
      </c>
      <c r="K12724" s="36" t="s">
        <v>9644</v>
      </c>
      <c r="L12724" s="42" t="s">
        <v>141</v>
      </c>
    </row>
    <row r="12725" spans="1:12">
      <c r="A12725" s="36">
        <v>2018</v>
      </c>
      <c r="B12725" s="14" t="s">
        <v>3794</v>
      </c>
      <c r="C12725" s="9">
        <v>43222</v>
      </c>
      <c r="D12725" s="14" t="s">
        <v>537</v>
      </c>
      <c r="E12725" s="1" t="s">
        <v>13</v>
      </c>
      <c r="F12725" s="1">
        <v>5055</v>
      </c>
      <c r="G12725" s="1" t="s">
        <v>37</v>
      </c>
      <c r="H12725" s="1" t="s">
        <v>143</v>
      </c>
      <c r="I12725" s="12">
        <v>108</v>
      </c>
      <c r="J12725" s="11" t="s">
        <v>9645</v>
      </c>
      <c r="K12725" s="36" t="s">
        <v>6285</v>
      </c>
      <c r="L12725" s="42" t="s">
        <v>273</v>
      </c>
    </row>
    <row r="12726" spans="1:12">
      <c r="A12726" s="36">
        <v>2018</v>
      </c>
      <c r="B12726" s="14" t="s">
        <v>3794</v>
      </c>
      <c r="C12726" s="9">
        <v>43224</v>
      </c>
      <c r="D12726" s="14" t="s">
        <v>537</v>
      </c>
      <c r="E12726" s="1" t="s">
        <v>13</v>
      </c>
      <c r="F12726" s="1">
        <v>5064</v>
      </c>
      <c r="G12726" s="1" t="s">
        <v>179</v>
      </c>
      <c r="H12726" s="1" t="s">
        <v>281</v>
      </c>
      <c r="I12726" s="12">
        <v>173</v>
      </c>
      <c r="J12726" s="11">
        <v>72325</v>
      </c>
      <c r="K12726" s="36" t="s">
        <v>6285</v>
      </c>
      <c r="L12726" s="42" t="s">
        <v>273</v>
      </c>
    </row>
    <row r="12727" spans="1:12">
      <c r="A12727" s="36">
        <v>2018</v>
      </c>
      <c r="B12727" s="14" t="s">
        <v>3794</v>
      </c>
      <c r="C12727" s="9">
        <v>43231</v>
      </c>
      <c r="D12727" s="14" t="s">
        <v>537</v>
      </c>
      <c r="E12727" s="1" t="s">
        <v>13</v>
      </c>
      <c r="F12727" s="1">
        <v>5064</v>
      </c>
      <c r="G12727" s="1" t="s">
        <v>179</v>
      </c>
      <c r="H12727" s="1" t="s">
        <v>281</v>
      </c>
      <c r="I12727" s="12">
        <v>65</v>
      </c>
      <c r="J12727" s="11">
        <v>72452</v>
      </c>
      <c r="K12727" s="36" t="s">
        <v>2903</v>
      </c>
      <c r="L12727" s="42" t="s">
        <v>273</v>
      </c>
    </row>
    <row r="12728" spans="1:12">
      <c r="A12728" s="36">
        <v>2018</v>
      </c>
      <c r="B12728" s="14" t="s">
        <v>3794</v>
      </c>
      <c r="C12728" s="9">
        <v>43232</v>
      </c>
      <c r="D12728" s="14" t="s">
        <v>537</v>
      </c>
      <c r="E12728" s="1" t="s">
        <v>13</v>
      </c>
      <c r="F12728" s="1">
        <v>5055</v>
      </c>
      <c r="G12728" s="1" t="s">
        <v>37</v>
      </c>
      <c r="H12728" s="1" t="s">
        <v>143</v>
      </c>
      <c r="I12728" s="12">
        <v>103</v>
      </c>
      <c r="J12728" s="11" t="s">
        <v>9646</v>
      </c>
      <c r="K12728" s="36" t="s">
        <v>5827</v>
      </c>
      <c r="L12728" s="42" t="s">
        <v>273</v>
      </c>
    </row>
    <row r="12729" spans="1:12">
      <c r="A12729" s="36">
        <v>2018</v>
      </c>
      <c r="B12729" s="14" t="s">
        <v>3794</v>
      </c>
      <c r="C12729" s="9">
        <v>43233</v>
      </c>
      <c r="D12729" s="14" t="s">
        <v>537</v>
      </c>
      <c r="E12729" s="1" t="s">
        <v>13</v>
      </c>
      <c r="F12729" s="1">
        <v>5064</v>
      </c>
      <c r="G12729" s="1" t="s">
        <v>179</v>
      </c>
      <c r="H12729" s="1" t="s">
        <v>281</v>
      </c>
      <c r="I12729" s="12">
        <v>71</v>
      </c>
      <c r="J12729" s="11">
        <v>72469</v>
      </c>
      <c r="K12729" s="36" t="s">
        <v>6285</v>
      </c>
      <c r="L12729" s="42" t="s">
        <v>273</v>
      </c>
    </row>
    <row r="12730" spans="1:12">
      <c r="A12730" s="36">
        <v>2018</v>
      </c>
      <c r="B12730" s="14" t="s">
        <v>3794</v>
      </c>
      <c r="C12730" s="9">
        <v>43234</v>
      </c>
      <c r="D12730" s="14" t="s">
        <v>537</v>
      </c>
      <c r="E12730" s="1" t="s">
        <v>13</v>
      </c>
      <c r="F12730" s="1">
        <v>5055</v>
      </c>
      <c r="G12730" s="1" t="s">
        <v>179</v>
      </c>
      <c r="H12730" s="1" t="s">
        <v>102</v>
      </c>
      <c r="I12730" s="12">
        <v>29</v>
      </c>
      <c r="J12730" s="11">
        <v>8082</v>
      </c>
      <c r="K12730" s="36" t="s">
        <v>5827</v>
      </c>
      <c r="L12730" s="42" t="s">
        <v>273</v>
      </c>
    </row>
    <row r="12731" spans="1:12">
      <c r="A12731" s="36">
        <v>2018</v>
      </c>
      <c r="B12731" s="14" t="s">
        <v>3794</v>
      </c>
      <c r="C12731" s="9">
        <v>43238</v>
      </c>
      <c r="D12731" s="14" t="s">
        <v>537</v>
      </c>
      <c r="E12731" s="1" t="s">
        <v>13</v>
      </c>
      <c r="F12731" s="1">
        <v>5075</v>
      </c>
      <c r="G12731" s="1" t="s">
        <v>179</v>
      </c>
      <c r="H12731" s="11" t="s">
        <v>1096</v>
      </c>
      <c r="I12731" s="12">
        <v>55.5</v>
      </c>
      <c r="J12731" s="11">
        <v>8038</v>
      </c>
      <c r="K12731" s="36" t="s">
        <v>5827</v>
      </c>
      <c r="L12731" s="42" t="s">
        <v>273</v>
      </c>
    </row>
    <row r="12732" spans="1:12">
      <c r="A12732" s="36">
        <v>2018</v>
      </c>
      <c r="B12732" s="14" t="s">
        <v>3794</v>
      </c>
      <c r="C12732" s="9">
        <v>43238</v>
      </c>
      <c r="D12732" s="14" t="s">
        <v>537</v>
      </c>
      <c r="E12732" s="1" t="s">
        <v>13</v>
      </c>
      <c r="F12732" s="1">
        <v>5075</v>
      </c>
      <c r="G12732" s="1" t="s">
        <v>37</v>
      </c>
      <c r="H12732" s="1" t="s">
        <v>1962</v>
      </c>
      <c r="I12732" s="12">
        <v>16</v>
      </c>
      <c r="J12732" s="11" t="s">
        <v>9647</v>
      </c>
      <c r="K12732" s="36" t="s">
        <v>5827</v>
      </c>
      <c r="L12732" s="42" t="s">
        <v>273</v>
      </c>
    </row>
    <row r="12733" spans="1:12">
      <c r="A12733" s="36">
        <v>2018</v>
      </c>
      <c r="B12733" s="14" t="s">
        <v>3794</v>
      </c>
      <c r="C12733" s="9">
        <v>43244</v>
      </c>
      <c r="D12733" s="14" t="s">
        <v>537</v>
      </c>
      <c r="E12733" s="1" t="s">
        <v>13</v>
      </c>
      <c r="F12733" s="1">
        <v>5075</v>
      </c>
      <c r="G12733" s="1" t="s">
        <v>37</v>
      </c>
      <c r="H12733" s="1" t="s">
        <v>715</v>
      </c>
      <c r="I12733" s="12">
        <v>60</v>
      </c>
      <c r="J12733" s="11">
        <v>1814411411</v>
      </c>
      <c r="K12733" s="36" t="s">
        <v>2903</v>
      </c>
      <c r="L12733" s="42" t="s">
        <v>273</v>
      </c>
    </row>
    <row r="12734" spans="1:12">
      <c r="A12734" s="36">
        <v>2018</v>
      </c>
      <c r="B12734" s="14" t="s">
        <v>3794</v>
      </c>
      <c r="C12734" s="9">
        <v>43244</v>
      </c>
      <c r="D12734" s="14" t="s">
        <v>537</v>
      </c>
      <c r="E12734" s="1" t="s">
        <v>13</v>
      </c>
      <c r="F12734" s="1">
        <v>5055</v>
      </c>
      <c r="G12734" s="1" t="s">
        <v>269</v>
      </c>
      <c r="H12734" s="1" t="s">
        <v>270</v>
      </c>
      <c r="I12734" s="12">
        <v>32</v>
      </c>
      <c r="J12734" s="11" t="s">
        <v>9648</v>
      </c>
      <c r="K12734" s="36" t="s">
        <v>9112</v>
      </c>
      <c r="L12734" s="42" t="s">
        <v>273</v>
      </c>
    </row>
    <row r="12735" spans="1:12">
      <c r="A12735" s="36">
        <v>2018</v>
      </c>
      <c r="B12735" s="14" t="s">
        <v>3794</v>
      </c>
      <c r="C12735" s="9">
        <v>43246</v>
      </c>
      <c r="D12735" s="14" t="s">
        <v>537</v>
      </c>
      <c r="E12735" s="1" t="s">
        <v>13</v>
      </c>
      <c r="F12735" s="1">
        <v>5055</v>
      </c>
      <c r="G12735" s="1" t="s">
        <v>37</v>
      </c>
      <c r="H12735" s="1" t="s">
        <v>1962</v>
      </c>
      <c r="I12735" s="12">
        <v>21</v>
      </c>
      <c r="J12735" s="11" t="s">
        <v>9649</v>
      </c>
      <c r="K12735" s="36" t="s">
        <v>9650</v>
      </c>
      <c r="L12735" s="42" t="s">
        <v>273</v>
      </c>
    </row>
    <row r="12736" spans="1:12">
      <c r="A12736" s="36">
        <v>2018</v>
      </c>
      <c r="B12736" s="14" t="s">
        <v>3794</v>
      </c>
      <c r="C12736" s="9">
        <v>43250</v>
      </c>
      <c r="D12736" s="14" t="s">
        <v>537</v>
      </c>
      <c r="E12736" s="1" t="s">
        <v>13</v>
      </c>
      <c r="F12736" s="1">
        <v>5055</v>
      </c>
      <c r="G12736" s="1" t="s">
        <v>37</v>
      </c>
      <c r="H12736" s="11" t="s">
        <v>1482</v>
      </c>
      <c r="I12736" s="12">
        <v>92</v>
      </c>
      <c r="J12736" s="11" t="s">
        <v>9651</v>
      </c>
      <c r="K12736" s="36" t="s">
        <v>2903</v>
      </c>
      <c r="L12736" s="42" t="s">
        <v>273</v>
      </c>
    </row>
    <row r="12737" spans="1:12">
      <c r="A12737" s="36">
        <v>2018</v>
      </c>
      <c r="B12737" s="14" t="s">
        <v>3794</v>
      </c>
      <c r="C12737" s="9">
        <v>43222</v>
      </c>
      <c r="D12737" s="14" t="s">
        <v>537</v>
      </c>
      <c r="E12737" s="1" t="s">
        <v>6</v>
      </c>
      <c r="F12737" s="1">
        <v>4134</v>
      </c>
      <c r="G12737" s="1" t="s">
        <v>179</v>
      </c>
      <c r="H12737" s="1" t="s">
        <v>281</v>
      </c>
      <c r="I12737" s="12">
        <v>116</v>
      </c>
      <c r="J12737" s="11">
        <v>72319</v>
      </c>
      <c r="K12737" s="36" t="s">
        <v>5871</v>
      </c>
      <c r="L12737" s="42" t="s">
        <v>273</v>
      </c>
    </row>
    <row r="12738" spans="1:12">
      <c r="A12738" s="36">
        <v>2018</v>
      </c>
      <c r="B12738" s="14" t="s">
        <v>3794</v>
      </c>
      <c r="C12738" s="9">
        <v>43224</v>
      </c>
      <c r="D12738" s="14" t="s">
        <v>537</v>
      </c>
      <c r="E12738" s="1" t="s">
        <v>6</v>
      </c>
      <c r="F12738" s="1">
        <v>4128</v>
      </c>
      <c r="G12738" s="1" t="s">
        <v>1050</v>
      </c>
      <c r="H12738" s="1" t="s">
        <v>143</v>
      </c>
      <c r="I12738" s="12">
        <v>236.4</v>
      </c>
      <c r="J12738" s="11">
        <v>25016</v>
      </c>
      <c r="K12738" s="36" t="s">
        <v>9113</v>
      </c>
      <c r="L12738" s="42" t="s">
        <v>273</v>
      </c>
    </row>
    <row r="12739" spans="1:12">
      <c r="A12739" s="36">
        <v>2018</v>
      </c>
      <c r="B12739" s="14" t="s">
        <v>3794</v>
      </c>
      <c r="C12739" s="9">
        <v>43224</v>
      </c>
      <c r="D12739" s="14" t="s">
        <v>537</v>
      </c>
      <c r="E12739" s="1" t="s">
        <v>6</v>
      </c>
      <c r="F12739" s="1">
        <v>4128</v>
      </c>
      <c r="G12739" s="1" t="s">
        <v>1050</v>
      </c>
      <c r="H12739" s="1" t="s">
        <v>143</v>
      </c>
      <c r="I12739" s="12">
        <v>202.1</v>
      </c>
      <c r="J12739" s="11">
        <v>25012</v>
      </c>
      <c r="K12739" s="36" t="s">
        <v>9113</v>
      </c>
      <c r="L12739" s="42" t="s">
        <v>273</v>
      </c>
    </row>
    <row r="12740" spans="1:12">
      <c r="A12740" s="36">
        <v>2018</v>
      </c>
      <c r="B12740" s="14" t="s">
        <v>3794</v>
      </c>
      <c r="C12740" s="9">
        <v>43213</v>
      </c>
      <c r="D12740" s="14" t="s">
        <v>537</v>
      </c>
      <c r="E12740" s="1" t="s">
        <v>6</v>
      </c>
      <c r="F12740" s="1">
        <v>4126</v>
      </c>
      <c r="G12740" s="1" t="s">
        <v>137</v>
      </c>
      <c r="H12740" s="1" t="s">
        <v>138</v>
      </c>
      <c r="I12740" s="12">
        <v>120.2</v>
      </c>
      <c r="J12740" s="11" t="s">
        <v>9652</v>
      </c>
      <c r="K12740" s="36" t="s">
        <v>7090</v>
      </c>
      <c r="L12740" s="42" t="s">
        <v>9</v>
      </c>
    </row>
    <row r="12741" spans="1:12">
      <c r="A12741" s="36">
        <v>2018</v>
      </c>
      <c r="B12741" s="14" t="s">
        <v>3794</v>
      </c>
      <c r="C12741" s="9">
        <v>43227</v>
      </c>
      <c r="D12741" s="14" t="s">
        <v>537</v>
      </c>
      <c r="E12741" s="1" t="s">
        <v>6</v>
      </c>
      <c r="F12741" s="1">
        <v>4138</v>
      </c>
      <c r="G12741" s="1" t="s">
        <v>269</v>
      </c>
      <c r="H12741" s="1" t="s">
        <v>270</v>
      </c>
      <c r="I12741" s="12">
        <v>167.6</v>
      </c>
      <c r="J12741" s="11" t="s">
        <v>9653</v>
      </c>
      <c r="K12741" s="36" t="s">
        <v>9148</v>
      </c>
      <c r="L12741" s="42" t="s">
        <v>273</v>
      </c>
    </row>
    <row r="12742" spans="1:12">
      <c r="A12742" s="36">
        <v>2018</v>
      </c>
      <c r="B12742" s="14" t="s">
        <v>3794</v>
      </c>
      <c r="C12742" s="9">
        <v>43227</v>
      </c>
      <c r="D12742" s="14" t="s">
        <v>537</v>
      </c>
      <c r="E12742" s="1" t="s">
        <v>6</v>
      </c>
      <c r="F12742" s="1">
        <v>4137</v>
      </c>
      <c r="G12742" s="1" t="s">
        <v>269</v>
      </c>
      <c r="H12742" s="1" t="s">
        <v>287</v>
      </c>
      <c r="I12742" s="12">
        <v>155</v>
      </c>
      <c r="J12742" s="11" t="s">
        <v>9654</v>
      </c>
      <c r="K12742" s="36" t="s">
        <v>9464</v>
      </c>
      <c r="L12742" s="42" t="s">
        <v>273</v>
      </c>
    </row>
    <row r="12743" spans="1:12">
      <c r="A12743" s="36">
        <v>2018</v>
      </c>
      <c r="B12743" s="14" t="s">
        <v>3794</v>
      </c>
      <c r="C12743" s="9">
        <v>43244</v>
      </c>
      <c r="D12743" s="14" t="s">
        <v>537</v>
      </c>
      <c r="E12743" s="1" t="s">
        <v>6</v>
      </c>
      <c r="F12743" s="1">
        <v>4126</v>
      </c>
      <c r="G12743" s="1" t="s">
        <v>137</v>
      </c>
      <c r="H12743" s="1" t="s">
        <v>138</v>
      </c>
      <c r="I12743" s="12">
        <v>264.7</v>
      </c>
      <c r="J12743" s="11" t="s">
        <v>9655</v>
      </c>
      <c r="K12743" s="36" t="s">
        <v>7090</v>
      </c>
      <c r="L12743" s="42" t="s">
        <v>9</v>
      </c>
    </row>
    <row r="12744" spans="1:12">
      <c r="A12744" s="36">
        <v>2018</v>
      </c>
      <c r="B12744" s="14" t="s">
        <v>3794</v>
      </c>
      <c r="C12744" s="9">
        <v>43227</v>
      </c>
      <c r="D12744" s="14" t="s">
        <v>537</v>
      </c>
      <c r="E12744" s="1" t="s">
        <v>6</v>
      </c>
      <c r="F12744" s="1">
        <v>4134</v>
      </c>
      <c r="G12744" s="1" t="s">
        <v>179</v>
      </c>
      <c r="H12744" s="1" t="s">
        <v>281</v>
      </c>
      <c r="I12744" s="12">
        <v>232</v>
      </c>
      <c r="J12744" s="11">
        <v>72361</v>
      </c>
      <c r="K12744" s="36" t="s">
        <v>5871</v>
      </c>
      <c r="L12744" s="42" t="s">
        <v>273</v>
      </c>
    </row>
    <row r="12745" spans="1:12">
      <c r="A12745" s="36">
        <v>2018</v>
      </c>
      <c r="B12745" s="14" t="s">
        <v>3794</v>
      </c>
      <c r="C12745" s="9">
        <v>43227</v>
      </c>
      <c r="D12745" s="14" t="s">
        <v>537</v>
      </c>
      <c r="E12745" s="1" t="s">
        <v>6</v>
      </c>
      <c r="F12745" s="1">
        <v>4128</v>
      </c>
      <c r="G12745" s="1" t="s">
        <v>1050</v>
      </c>
      <c r="H12745" s="11" t="s">
        <v>396</v>
      </c>
      <c r="I12745" s="12">
        <v>31.2</v>
      </c>
      <c r="J12745" s="11">
        <v>25812</v>
      </c>
      <c r="K12745" s="36" t="s">
        <v>9113</v>
      </c>
      <c r="L12745" s="42" t="s">
        <v>273</v>
      </c>
    </row>
    <row r="12746" spans="1:12">
      <c r="A12746" s="36">
        <v>2018</v>
      </c>
      <c r="B12746" s="14" t="s">
        <v>3794</v>
      </c>
      <c r="C12746" s="9">
        <v>43227</v>
      </c>
      <c r="D12746" s="14" t="s">
        <v>537</v>
      </c>
      <c r="E12746" s="1" t="s">
        <v>6</v>
      </c>
      <c r="F12746" s="1">
        <v>4128</v>
      </c>
      <c r="G12746" s="1" t="s">
        <v>1050</v>
      </c>
      <c r="H12746" s="11" t="s">
        <v>396</v>
      </c>
      <c r="I12746" s="12">
        <v>124.6</v>
      </c>
      <c r="J12746" s="11">
        <v>25811</v>
      </c>
      <c r="K12746" s="36" t="s">
        <v>9113</v>
      </c>
      <c r="L12746" s="42" t="s">
        <v>273</v>
      </c>
    </row>
    <row r="12747" spans="1:12">
      <c r="A12747" s="36">
        <v>2018</v>
      </c>
      <c r="B12747" s="14" t="s">
        <v>3794</v>
      </c>
      <c r="C12747" s="9">
        <v>43227</v>
      </c>
      <c r="D12747" s="14" t="s">
        <v>537</v>
      </c>
      <c r="E12747" s="1" t="s">
        <v>6</v>
      </c>
      <c r="F12747" s="1">
        <v>4128</v>
      </c>
      <c r="G12747" s="1" t="s">
        <v>1050</v>
      </c>
      <c r="H12747" s="11" t="s">
        <v>396</v>
      </c>
      <c r="I12747" s="12">
        <v>117</v>
      </c>
      <c r="J12747" s="11">
        <v>25807</v>
      </c>
      <c r="K12747" s="36" t="s">
        <v>9113</v>
      </c>
      <c r="L12747" s="42" t="s">
        <v>273</v>
      </c>
    </row>
    <row r="12748" spans="1:12">
      <c r="A12748" s="36">
        <v>2018</v>
      </c>
      <c r="B12748" s="14" t="s">
        <v>3794</v>
      </c>
      <c r="C12748" s="9">
        <v>43228</v>
      </c>
      <c r="D12748" s="14" t="s">
        <v>537</v>
      </c>
      <c r="E12748" s="1" t="s">
        <v>6</v>
      </c>
      <c r="F12748" s="1">
        <v>4134</v>
      </c>
      <c r="G12748" s="1" t="s">
        <v>179</v>
      </c>
      <c r="H12748" s="1" t="s">
        <v>281</v>
      </c>
      <c r="I12748" s="12">
        <v>64</v>
      </c>
      <c r="J12748" s="11">
        <v>72368</v>
      </c>
      <c r="K12748" s="36" t="s">
        <v>5871</v>
      </c>
      <c r="L12748" s="42" t="s">
        <v>273</v>
      </c>
    </row>
    <row r="12749" spans="1:12">
      <c r="A12749" s="36">
        <v>2018</v>
      </c>
      <c r="B12749" s="14" t="s">
        <v>3794</v>
      </c>
      <c r="C12749" s="9">
        <v>43229</v>
      </c>
      <c r="D12749" s="14" t="s">
        <v>537</v>
      </c>
      <c r="E12749" s="1" t="s">
        <v>6</v>
      </c>
      <c r="F12749" s="1">
        <v>4138</v>
      </c>
      <c r="G12749" s="1" t="s">
        <v>269</v>
      </c>
      <c r="H12749" s="1" t="s">
        <v>270</v>
      </c>
      <c r="I12749" s="12">
        <v>227.3</v>
      </c>
      <c r="J12749" s="11" t="s">
        <v>9656</v>
      </c>
      <c r="K12749" s="36" t="s">
        <v>8633</v>
      </c>
      <c r="L12749" s="42" t="s">
        <v>273</v>
      </c>
    </row>
    <row r="12750" spans="1:12">
      <c r="A12750" s="36">
        <v>2018</v>
      </c>
      <c r="B12750" s="14" t="s">
        <v>3794</v>
      </c>
      <c r="C12750" s="9">
        <v>43229</v>
      </c>
      <c r="D12750" s="14" t="s">
        <v>537</v>
      </c>
      <c r="E12750" s="1" t="s">
        <v>6</v>
      </c>
      <c r="F12750" s="1">
        <v>4128</v>
      </c>
      <c r="G12750" s="1" t="s">
        <v>1050</v>
      </c>
      <c r="H12750" s="11" t="s">
        <v>396</v>
      </c>
      <c r="I12750" s="12">
        <v>57.5</v>
      </c>
      <c r="J12750" s="11">
        <v>25822</v>
      </c>
      <c r="K12750" s="36" t="s">
        <v>1069</v>
      </c>
      <c r="L12750" s="42" t="s">
        <v>273</v>
      </c>
    </row>
    <row r="12751" spans="1:12">
      <c r="A12751" s="36">
        <v>2018</v>
      </c>
      <c r="B12751" s="14" t="s">
        <v>3794</v>
      </c>
      <c r="C12751" s="9">
        <v>43229</v>
      </c>
      <c r="D12751" s="14" t="s">
        <v>537</v>
      </c>
      <c r="E12751" s="1" t="s">
        <v>6</v>
      </c>
      <c r="F12751" s="1">
        <v>4137</v>
      </c>
      <c r="G12751" s="1" t="s">
        <v>269</v>
      </c>
      <c r="H12751" s="11" t="s">
        <v>1655</v>
      </c>
      <c r="I12751" s="12">
        <v>191.5</v>
      </c>
      <c r="J12751" s="11" t="s">
        <v>9657</v>
      </c>
      <c r="K12751" s="36" t="s">
        <v>9464</v>
      </c>
      <c r="L12751" s="42" t="s">
        <v>273</v>
      </c>
    </row>
    <row r="12752" spans="1:12">
      <c r="A12752" s="36">
        <v>2018</v>
      </c>
      <c r="B12752" s="14" t="s">
        <v>3794</v>
      </c>
      <c r="C12752" s="9">
        <v>43244</v>
      </c>
      <c r="D12752" s="14" t="s">
        <v>537</v>
      </c>
      <c r="E12752" s="1" t="s">
        <v>6</v>
      </c>
      <c r="F12752" s="1">
        <v>4125</v>
      </c>
      <c r="G12752" s="1" t="s">
        <v>137</v>
      </c>
      <c r="H12752" s="1" t="s">
        <v>138</v>
      </c>
      <c r="I12752" s="12">
        <v>210</v>
      </c>
      <c r="J12752" s="11" t="s">
        <v>9658</v>
      </c>
      <c r="K12752" s="36" t="s">
        <v>9659</v>
      </c>
      <c r="L12752" s="42" t="s">
        <v>9</v>
      </c>
    </row>
    <row r="12753" spans="1:12">
      <c r="A12753" s="36">
        <v>2018</v>
      </c>
      <c r="B12753" s="14" t="s">
        <v>3794</v>
      </c>
      <c r="C12753" s="9">
        <v>43229</v>
      </c>
      <c r="D12753" s="14" t="s">
        <v>537</v>
      </c>
      <c r="E12753" s="1" t="s">
        <v>6</v>
      </c>
      <c r="F12753" s="1">
        <v>4134</v>
      </c>
      <c r="G12753" s="1" t="s">
        <v>179</v>
      </c>
      <c r="H12753" s="1" t="s">
        <v>281</v>
      </c>
      <c r="I12753" s="12">
        <v>284</v>
      </c>
      <c r="J12753" s="11">
        <v>72370</v>
      </c>
      <c r="K12753" s="36" t="s">
        <v>5871</v>
      </c>
      <c r="L12753" s="42" t="s">
        <v>273</v>
      </c>
    </row>
    <row r="12754" spans="1:12">
      <c r="A12754" s="36">
        <v>2018</v>
      </c>
      <c r="B12754" s="14" t="s">
        <v>3794</v>
      </c>
      <c r="C12754" s="9">
        <v>43230</v>
      </c>
      <c r="D12754" s="14" t="s">
        <v>537</v>
      </c>
      <c r="E12754" s="1" t="s">
        <v>6</v>
      </c>
      <c r="F12754" s="1">
        <v>4134</v>
      </c>
      <c r="G12754" s="1" t="s">
        <v>179</v>
      </c>
      <c r="H12754" s="1" t="s">
        <v>281</v>
      </c>
      <c r="I12754" s="12">
        <v>134</v>
      </c>
      <c r="J12754" s="11">
        <v>72404</v>
      </c>
      <c r="K12754" s="36" t="s">
        <v>5871</v>
      </c>
      <c r="L12754" s="42" t="s">
        <v>273</v>
      </c>
    </row>
    <row r="12755" spans="1:12">
      <c r="A12755" s="36">
        <v>2018</v>
      </c>
      <c r="B12755" s="14" t="s">
        <v>3794</v>
      </c>
      <c r="C12755" s="9">
        <v>43230</v>
      </c>
      <c r="D12755" s="14" t="s">
        <v>537</v>
      </c>
      <c r="E12755" s="1" t="s">
        <v>6</v>
      </c>
      <c r="F12755" s="1">
        <v>4134</v>
      </c>
      <c r="G12755" s="1" t="s">
        <v>179</v>
      </c>
      <c r="H12755" s="1" t="s">
        <v>281</v>
      </c>
      <c r="I12755" s="12">
        <v>156</v>
      </c>
      <c r="J12755" s="11">
        <v>72414</v>
      </c>
      <c r="K12755" s="36" t="s">
        <v>5871</v>
      </c>
      <c r="L12755" s="42" t="s">
        <v>273</v>
      </c>
    </row>
    <row r="12756" spans="1:12">
      <c r="A12756" s="36">
        <v>2018</v>
      </c>
      <c r="B12756" s="14" t="s">
        <v>3794</v>
      </c>
      <c r="C12756" s="9">
        <v>43230</v>
      </c>
      <c r="D12756" s="14" t="s">
        <v>537</v>
      </c>
      <c r="E12756" s="1" t="s">
        <v>6</v>
      </c>
      <c r="F12756" s="1">
        <v>4134</v>
      </c>
      <c r="G12756" s="1" t="s">
        <v>179</v>
      </c>
      <c r="H12756" s="1" t="s">
        <v>281</v>
      </c>
      <c r="I12756" s="12">
        <v>207</v>
      </c>
      <c r="J12756" s="11">
        <v>72416</v>
      </c>
      <c r="K12756" s="36" t="s">
        <v>5871</v>
      </c>
      <c r="L12756" s="42" t="s">
        <v>273</v>
      </c>
    </row>
    <row r="12757" spans="1:12">
      <c r="A12757" s="36">
        <v>2018</v>
      </c>
      <c r="B12757" s="14" t="s">
        <v>3794</v>
      </c>
      <c r="C12757" s="9">
        <v>43231</v>
      </c>
      <c r="D12757" s="14" t="s">
        <v>537</v>
      </c>
      <c r="E12757" s="1" t="s">
        <v>6</v>
      </c>
      <c r="F12757" s="1">
        <v>4128</v>
      </c>
      <c r="G12757" s="1" t="s">
        <v>1050</v>
      </c>
      <c r="H12757" s="1" t="s">
        <v>143</v>
      </c>
      <c r="I12757" s="12">
        <v>159.9</v>
      </c>
      <c r="J12757" s="11">
        <v>25027</v>
      </c>
      <c r="K12757" s="36" t="s">
        <v>1069</v>
      </c>
      <c r="L12757" s="42" t="s">
        <v>273</v>
      </c>
    </row>
    <row r="12758" spans="1:12">
      <c r="A12758" s="36">
        <v>2018</v>
      </c>
      <c r="B12758" s="14" t="s">
        <v>3794</v>
      </c>
      <c r="C12758" s="9">
        <v>43231</v>
      </c>
      <c r="D12758" s="14" t="s">
        <v>537</v>
      </c>
      <c r="E12758" s="1" t="s">
        <v>6</v>
      </c>
      <c r="F12758" s="1">
        <v>4134</v>
      </c>
      <c r="G12758" s="1" t="s">
        <v>179</v>
      </c>
      <c r="H12758" s="1" t="s">
        <v>281</v>
      </c>
      <c r="I12758" s="12">
        <v>137</v>
      </c>
      <c r="J12758" s="11">
        <v>72456</v>
      </c>
      <c r="K12758" s="36" t="s">
        <v>8209</v>
      </c>
      <c r="L12758" s="42" t="s">
        <v>273</v>
      </c>
    </row>
    <row r="12759" spans="1:12">
      <c r="A12759" s="36">
        <v>2018</v>
      </c>
      <c r="B12759" s="14" t="s">
        <v>3794</v>
      </c>
      <c r="C12759" s="9">
        <v>43231</v>
      </c>
      <c r="D12759" s="14" t="s">
        <v>537</v>
      </c>
      <c r="E12759" s="1" t="s">
        <v>6</v>
      </c>
      <c r="F12759" s="1">
        <v>4121</v>
      </c>
      <c r="G12759" s="1" t="s">
        <v>269</v>
      </c>
      <c r="H12759" s="1" t="s">
        <v>1659</v>
      </c>
      <c r="I12759" s="12">
        <v>87.1</v>
      </c>
      <c r="J12759" s="11" t="s">
        <v>9660</v>
      </c>
      <c r="K12759" s="36" t="s">
        <v>3564</v>
      </c>
      <c r="L12759" s="42" t="s">
        <v>273</v>
      </c>
    </row>
    <row r="12760" spans="1:12">
      <c r="A12760" s="36">
        <v>2018</v>
      </c>
      <c r="B12760" s="14" t="s">
        <v>3794</v>
      </c>
      <c r="C12760" s="9">
        <v>43231</v>
      </c>
      <c r="D12760" s="14" t="s">
        <v>537</v>
      </c>
      <c r="E12760" s="1" t="s">
        <v>6</v>
      </c>
      <c r="F12760" s="1">
        <v>4121</v>
      </c>
      <c r="G12760" s="1" t="s">
        <v>269</v>
      </c>
      <c r="H12760" s="1" t="s">
        <v>1659</v>
      </c>
      <c r="I12760" s="12">
        <v>184.7</v>
      </c>
      <c r="J12760" s="11" t="s">
        <v>9661</v>
      </c>
      <c r="K12760" s="36" t="s">
        <v>3564</v>
      </c>
      <c r="L12760" s="42" t="s">
        <v>273</v>
      </c>
    </row>
    <row r="12761" spans="1:12">
      <c r="A12761" s="36">
        <v>2018</v>
      </c>
      <c r="B12761" s="14" t="s">
        <v>3794</v>
      </c>
      <c r="C12761" s="9">
        <v>43232</v>
      </c>
      <c r="D12761" s="14" t="s">
        <v>537</v>
      </c>
      <c r="E12761" s="1" t="s">
        <v>6</v>
      </c>
      <c r="F12761" s="1">
        <v>4128</v>
      </c>
      <c r="G12761" s="1" t="s">
        <v>1050</v>
      </c>
      <c r="H12761" s="1" t="s">
        <v>143</v>
      </c>
      <c r="I12761" s="12">
        <v>160</v>
      </c>
      <c r="J12761" s="11">
        <v>25030</v>
      </c>
      <c r="K12761" s="36" t="s">
        <v>1069</v>
      </c>
      <c r="L12761" s="42" t="s">
        <v>273</v>
      </c>
    </row>
    <row r="12762" spans="1:12">
      <c r="A12762" s="36">
        <v>2018</v>
      </c>
      <c r="B12762" s="14" t="s">
        <v>3794</v>
      </c>
      <c r="C12762" s="9">
        <v>43244</v>
      </c>
      <c r="D12762" s="14" t="s">
        <v>537</v>
      </c>
      <c r="E12762" s="1" t="s">
        <v>6</v>
      </c>
      <c r="F12762" s="1">
        <v>4126</v>
      </c>
      <c r="G12762" s="1" t="s">
        <v>137</v>
      </c>
      <c r="H12762" s="1" t="s">
        <v>138</v>
      </c>
      <c r="I12762" s="12">
        <v>213.6</v>
      </c>
      <c r="J12762" s="11" t="s">
        <v>9662</v>
      </c>
      <c r="K12762" s="36" t="s">
        <v>7090</v>
      </c>
      <c r="L12762" s="42" t="s">
        <v>9</v>
      </c>
    </row>
    <row r="12763" spans="1:12">
      <c r="A12763" s="36">
        <v>2018</v>
      </c>
      <c r="B12763" s="14" t="s">
        <v>3794</v>
      </c>
      <c r="C12763" s="9">
        <v>43234</v>
      </c>
      <c r="D12763" s="14" t="s">
        <v>537</v>
      </c>
      <c r="E12763" s="1" t="s">
        <v>6</v>
      </c>
      <c r="F12763" s="1">
        <v>4134</v>
      </c>
      <c r="G12763" s="1" t="s">
        <v>1050</v>
      </c>
      <c r="H12763" s="11" t="s">
        <v>294</v>
      </c>
      <c r="I12763" s="12">
        <v>220.9</v>
      </c>
      <c r="J12763" s="11">
        <v>25445</v>
      </c>
      <c r="K12763" s="36" t="s">
        <v>8209</v>
      </c>
      <c r="L12763" s="42" t="s">
        <v>273</v>
      </c>
    </row>
    <row r="12764" spans="1:12">
      <c r="A12764" s="36">
        <v>2018</v>
      </c>
      <c r="B12764" s="14" t="s">
        <v>3794</v>
      </c>
      <c r="C12764" s="9">
        <v>43234</v>
      </c>
      <c r="D12764" s="14" t="s">
        <v>537</v>
      </c>
      <c r="E12764" s="1" t="s">
        <v>6</v>
      </c>
      <c r="F12764" s="1">
        <v>4138</v>
      </c>
      <c r="G12764" s="1" t="s">
        <v>269</v>
      </c>
      <c r="H12764" s="11" t="s">
        <v>2133</v>
      </c>
      <c r="I12764" s="12">
        <v>224</v>
      </c>
      <c r="J12764" s="11" t="s">
        <v>9663</v>
      </c>
      <c r="K12764" s="36" t="s">
        <v>8633</v>
      </c>
      <c r="L12764" s="42" t="s">
        <v>273</v>
      </c>
    </row>
    <row r="12765" spans="1:12">
      <c r="A12765" s="36">
        <v>2018</v>
      </c>
      <c r="B12765" s="14" t="s">
        <v>3794</v>
      </c>
      <c r="C12765" s="9">
        <v>43234</v>
      </c>
      <c r="D12765" s="14" t="s">
        <v>537</v>
      </c>
      <c r="E12765" s="1" t="s">
        <v>6</v>
      </c>
      <c r="F12765" s="1">
        <v>4138</v>
      </c>
      <c r="G12765" s="1" t="s">
        <v>269</v>
      </c>
      <c r="H12765" s="1" t="s">
        <v>270</v>
      </c>
      <c r="I12765" s="12">
        <v>127.8</v>
      </c>
      <c r="J12765" s="11" t="s">
        <v>9664</v>
      </c>
      <c r="K12765" s="36" t="s">
        <v>8633</v>
      </c>
      <c r="L12765" s="42" t="s">
        <v>273</v>
      </c>
    </row>
    <row r="12766" spans="1:12">
      <c r="A12766" s="36">
        <v>2018</v>
      </c>
      <c r="B12766" s="14" t="s">
        <v>3794</v>
      </c>
      <c r="C12766" s="9">
        <v>43235</v>
      </c>
      <c r="D12766" s="14" t="s">
        <v>537</v>
      </c>
      <c r="E12766" s="1" t="s">
        <v>6</v>
      </c>
      <c r="F12766" s="1">
        <v>4134</v>
      </c>
      <c r="G12766" s="1" t="s">
        <v>269</v>
      </c>
      <c r="H12766" s="1" t="s">
        <v>156</v>
      </c>
      <c r="I12766" s="12">
        <v>203</v>
      </c>
      <c r="J12766" s="11" t="s">
        <v>9665</v>
      </c>
      <c r="K12766" s="36" t="s">
        <v>8209</v>
      </c>
      <c r="L12766" s="42" t="s">
        <v>273</v>
      </c>
    </row>
    <row r="12767" spans="1:12">
      <c r="A12767" s="36">
        <v>2018</v>
      </c>
      <c r="B12767" s="14" t="s">
        <v>3794</v>
      </c>
      <c r="C12767" s="9">
        <v>43235</v>
      </c>
      <c r="D12767" s="14" t="s">
        <v>537</v>
      </c>
      <c r="E12767" s="1" t="s">
        <v>6</v>
      </c>
      <c r="F12767" s="1">
        <v>4128</v>
      </c>
      <c r="G12767" s="1" t="s">
        <v>1050</v>
      </c>
      <c r="H12767" s="11" t="s">
        <v>396</v>
      </c>
      <c r="I12767" s="12">
        <v>253.2</v>
      </c>
      <c r="J12767" s="11">
        <v>26355</v>
      </c>
      <c r="K12767" s="36" t="s">
        <v>1069</v>
      </c>
      <c r="L12767" s="42" t="s">
        <v>273</v>
      </c>
    </row>
    <row r="12768" spans="1:12">
      <c r="A12768" s="36">
        <v>2018</v>
      </c>
      <c r="B12768" s="14" t="s">
        <v>3794</v>
      </c>
      <c r="C12768" s="9">
        <v>43245</v>
      </c>
      <c r="D12768" s="14" t="s">
        <v>537</v>
      </c>
      <c r="E12768" s="1" t="s">
        <v>6</v>
      </c>
      <c r="F12768" s="1">
        <v>4137</v>
      </c>
      <c r="G12768" s="1" t="s">
        <v>137</v>
      </c>
      <c r="H12768" s="1" t="s">
        <v>138</v>
      </c>
      <c r="I12768" s="12">
        <v>115.3</v>
      </c>
      <c r="J12768" s="11" t="s">
        <v>9666</v>
      </c>
      <c r="K12768" s="36" t="s">
        <v>5871</v>
      </c>
      <c r="L12768" s="42" t="s">
        <v>273</v>
      </c>
    </row>
    <row r="12769" spans="1:12">
      <c r="A12769" s="36">
        <v>2018</v>
      </c>
      <c r="B12769" s="14" t="s">
        <v>3794</v>
      </c>
      <c r="C12769" s="9">
        <v>43235</v>
      </c>
      <c r="D12769" s="14" t="s">
        <v>537</v>
      </c>
      <c r="E12769" s="1" t="s">
        <v>6</v>
      </c>
      <c r="F12769" s="1">
        <v>4128</v>
      </c>
      <c r="G12769" s="1" t="s">
        <v>1050</v>
      </c>
      <c r="H12769" s="11" t="s">
        <v>396</v>
      </c>
      <c r="I12769" s="12">
        <v>30.1</v>
      </c>
      <c r="J12769" s="11">
        <v>26361</v>
      </c>
      <c r="K12769" s="36" t="s">
        <v>1069</v>
      </c>
      <c r="L12769" s="42" t="s">
        <v>273</v>
      </c>
    </row>
    <row r="12770" spans="1:12">
      <c r="A12770" s="36">
        <v>2018</v>
      </c>
      <c r="B12770" s="14" t="s">
        <v>3794</v>
      </c>
      <c r="C12770" s="9">
        <v>43235</v>
      </c>
      <c r="D12770" s="14" t="s">
        <v>537</v>
      </c>
      <c r="E12770" s="1" t="s">
        <v>6</v>
      </c>
      <c r="F12770" s="1">
        <v>4128</v>
      </c>
      <c r="G12770" s="1" t="s">
        <v>1050</v>
      </c>
      <c r="H12770" s="11" t="s">
        <v>396</v>
      </c>
      <c r="I12770" s="12">
        <v>80.099999999999994</v>
      </c>
      <c r="J12770" s="11">
        <v>26360</v>
      </c>
      <c r="K12770" s="36" t="s">
        <v>1069</v>
      </c>
      <c r="L12770" s="42" t="s">
        <v>273</v>
      </c>
    </row>
    <row r="12771" spans="1:12">
      <c r="A12771" s="36">
        <v>2018</v>
      </c>
      <c r="B12771" s="14" t="s">
        <v>3794</v>
      </c>
      <c r="C12771" s="9">
        <v>43235</v>
      </c>
      <c r="D12771" s="14" t="s">
        <v>537</v>
      </c>
      <c r="E12771" s="1" t="s">
        <v>6</v>
      </c>
      <c r="F12771" s="1">
        <v>4134</v>
      </c>
      <c r="G12771" s="1" t="s">
        <v>269</v>
      </c>
      <c r="H12771" s="1" t="s">
        <v>156</v>
      </c>
      <c r="I12771" s="12">
        <v>275</v>
      </c>
      <c r="J12771" s="11" t="s">
        <v>9667</v>
      </c>
      <c r="K12771" s="36" t="s">
        <v>8209</v>
      </c>
      <c r="L12771" s="42" t="s">
        <v>273</v>
      </c>
    </row>
    <row r="12772" spans="1:12">
      <c r="A12772" s="36">
        <v>2018</v>
      </c>
      <c r="B12772" s="14" t="s">
        <v>3794</v>
      </c>
      <c r="C12772" s="9">
        <v>43236</v>
      </c>
      <c r="D12772" s="14" t="s">
        <v>537</v>
      </c>
      <c r="E12772" s="1" t="s">
        <v>6</v>
      </c>
      <c r="F12772" s="1">
        <v>4128</v>
      </c>
      <c r="G12772" s="1" t="s">
        <v>1050</v>
      </c>
      <c r="H12772" s="1" t="s">
        <v>143</v>
      </c>
      <c r="I12772" s="12">
        <v>228</v>
      </c>
      <c r="J12772" s="11">
        <v>25034</v>
      </c>
      <c r="K12772" s="36" t="s">
        <v>1069</v>
      </c>
      <c r="L12772" s="42" t="s">
        <v>273</v>
      </c>
    </row>
    <row r="12773" spans="1:12">
      <c r="A12773" s="36">
        <v>2018</v>
      </c>
      <c r="B12773" s="14" t="s">
        <v>3794</v>
      </c>
      <c r="C12773" s="9">
        <v>43238</v>
      </c>
      <c r="D12773" s="14" t="s">
        <v>537</v>
      </c>
      <c r="E12773" s="1" t="s">
        <v>6</v>
      </c>
      <c r="F12773" s="1">
        <v>4138</v>
      </c>
      <c r="G12773" s="1" t="s">
        <v>269</v>
      </c>
      <c r="H12773" s="1" t="s">
        <v>270</v>
      </c>
      <c r="I12773" s="12">
        <v>158</v>
      </c>
      <c r="J12773" s="11" t="s">
        <v>9668</v>
      </c>
      <c r="K12773" s="36" t="s">
        <v>7082</v>
      </c>
      <c r="L12773" s="42" t="s">
        <v>273</v>
      </c>
    </row>
    <row r="12774" spans="1:12">
      <c r="A12774" s="36">
        <v>2018</v>
      </c>
      <c r="B12774" s="14" t="s">
        <v>3794</v>
      </c>
      <c r="C12774" s="9">
        <v>43240</v>
      </c>
      <c r="D12774" s="14" t="s">
        <v>537</v>
      </c>
      <c r="E12774" s="1" t="s">
        <v>6</v>
      </c>
      <c r="F12774" s="1">
        <v>4134</v>
      </c>
      <c r="G12774" s="1" t="s">
        <v>269</v>
      </c>
      <c r="H12774" s="1" t="s">
        <v>156</v>
      </c>
      <c r="I12774" s="12">
        <v>111</v>
      </c>
      <c r="J12774" s="11" t="s">
        <v>9669</v>
      </c>
      <c r="K12774" s="36" t="s">
        <v>8209</v>
      </c>
      <c r="L12774" s="42" t="s">
        <v>273</v>
      </c>
    </row>
    <row r="12775" spans="1:12">
      <c r="A12775" s="36">
        <v>2018</v>
      </c>
      <c r="B12775" s="14" t="s">
        <v>3794</v>
      </c>
      <c r="C12775" s="9">
        <v>43240</v>
      </c>
      <c r="D12775" s="14" t="s">
        <v>537</v>
      </c>
      <c r="E12775" s="1" t="s">
        <v>6</v>
      </c>
      <c r="F12775" s="1">
        <v>4134</v>
      </c>
      <c r="G12775" s="1" t="s">
        <v>269</v>
      </c>
      <c r="H12775" s="1" t="s">
        <v>156</v>
      </c>
      <c r="I12775" s="12">
        <v>237</v>
      </c>
      <c r="J12775" s="11" t="s">
        <v>9670</v>
      </c>
      <c r="K12775" s="36" t="s">
        <v>8209</v>
      </c>
      <c r="L12775" s="42" t="s">
        <v>273</v>
      </c>
    </row>
    <row r="12776" spans="1:12">
      <c r="A12776" s="36">
        <v>2018</v>
      </c>
      <c r="B12776" s="14" t="s">
        <v>3794</v>
      </c>
      <c r="C12776" s="9">
        <v>43240</v>
      </c>
      <c r="D12776" s="14" t="s">
        <v>537</v>
      </c>
      <c r="E12776" s="1" t="s">
        <v>6</v>
      </c>
      <c r="F12776" s="1">
        <v>4128</v>
      </c>
      <c r="G12776" s="1" t="s">
        <v>1050</v>
      </c>
      <c r="H12776" s="1" t="s">
        <v>143</v>
      </c>
      <c r="I12776" s="12">
        <v>279.39999999999998</v>
      </c>
      <c r="J12776" s="11">
        <v>25049</v>
      </c>
      <c r="K12776" s="36" t="s">
        <v>1069</v>
      </c>
      <c r="L12776" s="42" t="s">
        <v>273</v>
      </c>
    </row>
    <row r="12777" spans="1:12">
      <c r="A12777" s="36">
        <v>2018</v>
      </c>
      <c r="B12777" s="14" t="s">
        <v>3794</v>
      </c>
      <c r="C12777" s="9">
        <v>43242</v>
      </c>
      <c r="D12777" s="14" t="s">
        <v>537</v>
      </c>
      <c r="E12777" s="1" t="s">
        <v>6</v>
      </c>
      <c r="F12777" s="1">
        <v>4136</v>
      </c>
      <c r="G12777" s="1" t="s">
        <v>1050</v>
      </c>
      <c r="H12777" s="11" t="s">
        <v>294</v>
      </c>
      <c r="I12777" s="12">
        <v>226.1</v>
      </c>
      <c r="J12777" s="11">
        <v>25453</v>
      </c>
      <c r="K12777" s="36" t="s">
        <v>6329</v>
      </c>
      <c r="L12777" s="42" t="s">
        <v>273</v>
      </c>
    </row>
    <row r="12778" spans="1:12">
      <c r="A12778" s="36">
        <v>2018</v>
      </c>
      <c r="B12778" s="14" t="s">
        <v>3794</v>
      </c>
      <c r="C12778" s="9">
        <v>43242</v>
      </c>
      <c r="D12778" s="14" t="s">
        <v>537</v>
      </c>
      <c r="E12778" s="1" t="s">
        <v>6</v>
      </c>
      <c r="F12778" s="1">
        <v>4138</v>
      </c>
      <c r="G12778" s="1" t="s">
        <v>269</v>
      </c>
      <c r="H12778" s="1" t="s">
        <v>270</v>
      </c>
      <c r="I12778" s="12">
        <v>92</v>
      </c>
      <c r="J12778" s="11" t="s">
        <v>9671</v>
      </c>
      <c r="K12778" s="36" t="s">
        <v>3564</v>
      </c>
      <c r="L12778" s="42" t="s">
        <v>273</v>
      </c>
    </row>
    <row r="12779" spans="1:12">
      <c r="A12779" s="36">
        <v>2018</v>
      </c>
      <c r="B12779" s="14" t="s">
        <v>3794</v>
      </c>
      <c r="C12779" s="9">
        <v>43242</v>
      </c>
      <c r="D12779" s="14" t="s">
        <v>537</v>
      </c>
      <c r="E12779" s="1" t="s">
        <v>6</v>
      </c>
      <c r="F12779" s="1">
        <v>4138</v>
      </c>
      <c r="G12779" s="1" t="s">
        <v>269</v>
      </c>
      <c r="H12779" s="1" t="s">
        <v>270</v>
      </c>
      <c r="I12779" s="12">
        <v>131</v>
      </c>
      <c r="J12779" s="11" t="s">
        <v>9672</v>
      </c>
      <c r="K12779" s="36" t="s">
        <v>3564</v>
      </c>
      <c r="L12779" s="42" t="s">
        <v>273</v>
      </c>
    </row>
    <row r="12780" spans="1:12">
      <c r="A12780" s="36">
        <v>2018</v>
      </c>
      <c r="B12780" s="14" t="s">
        <v>3794</v>
      </c>
      <c r="C12780" s="9">
        <v>43243</v>
      </c>
      <c r="D12780" s="14" t="s">
        <v>537</v>
      </c>
      <c r="E12780" s="1" t="s">
        <v>6</v>
      </c>
      <c r="F12780" s="1">
        <v>4128</v>
      </c>
      <c r="G12780" s="1" t="s">
        <v>1050</v>
      </c>
      <c r="H12780" s="1" t="s">
        <v>143</v>
      </c>
      <c r="I12780" s="12">
        <v>136.80000000000001</v>
      </c>
      <c r="J12780" s="11">
        <v>25058</v>
      </c>
      <c r="K12780" s="36" t="s">
        <v>6318</v>
      </c>
      <c r="L12780" s="42" t="s">
        <v>273</v>
      </c>
    </row>
    <row r="12781" spans="1:12">
      <c r="A12781" s="36">
        <v>2018</v>
      </c>
      <c r="B12781" s="14" t="s">
        <v>3794</v>
      </c>
      <c r="C12781" s="9">
        <v>43236</v>
      </c>
      <c r="D12781" s="14" t="s">
        <v>537</v>
      </c>
      <c r="E12781" s="1" t="s">
        <v>148</v>
      </c>
      <c r="F12781" s="1">
        <v>4479</v>
      </c>
      <c r="G12781" s="1" t="s">
        <v>137</v>
      </c>
      <c r="H12781" s="1" t="s">
        <v>312</v>
      </c>
      <c r="I12781" s="12">
        <v>35</v>
      </c>
      <c r="J12781" s="11" t="s">
        <v>9673</v>
      </c>
      <c r="K12781" s="36" t="s">
        <v>9055</v>
      </c>
      <c r="L12781" s="42" t="s">
        <v>141</v>
      </c>
    </row>
    <row r="12782" spans="1:12">
      <c r="A12782" s="36">
        <v>2018</v>
      </c>
      <c r="B12782" s="14" t="s">
        <v>3794</v>
      </c>
      <c r="C12782" s="9">
        <v>43244</v>
      </c>
      <c r="D12782" s="14" t="s">
        <v>537</v>
      </c>
      <c r="E12782" s="1" t="s">
        <v>6</v>
      </c>
      <c r="F12782" s="1">
        <v>4138</v>
      </c>
      <c r="G12782" s="1" t="s">
        <v>269</v>
      </c>
      <c r="H12782" s="1" t="s">
        <v>270</v>
      </c>
      <c r="I12782" s="12">
        <v>160</v>
      </c>
      <c r="J12782" s="11" t="s">
        <v>9674</v>
      </c>
      <c r="K12782" s="36" t="s">
        <v>8676</v>
      </c>
      <c r="L12782" s="42" t="s">
        <v>273</v>
      </c>
    </row>
    <row r="12783" spans="1:12">
      <c r="A12783" s="36">
        <v>2018</v>
      </c>
      <c r="B12783" s="14" t="s">
        <v>3794</v>
      </c>
      <c r="C12783" s="9">
        <v>43246</v>
      </c>
      <c r="D12783" s="14" t="s">
        <v>537</v>
      </c>
      <c r="E12783" s="1" t="s">
        <v>6</v>
      </c>
      <c r="F12783" s="1">
        <v>4128</v>
      </c>
      <c r="G12783" s="1" t="s">
        <v>1050</v>
      </c>
      <c r="H12783" s="11" t="s">
        <v>396</v>
      </c>
      <c r="I12783" s="12">
        <v>194.2</v>
      </c>
      <c r="J12783" s="11">
        <v>26431</v>
      </c>
      <c r="K12783" s="36" t="s">
        <v>7731</v>
      </c>
      <c r="L12783" s="42" t="s">
        <v>273</v>
      </c>
    </row>
    <row r="12784" spans="1:12">
      <c r="A12784" s="36">
        <v>2018</v>
      </c>
      <c r="B12784" s="14" t="s">
        <v>3794</v>
      </c>
      <c r="C12784" s="9">
        <v>43246</v>
      </c>
      <c r="D12784" s="14" t="s">
        <v>537</v>
      </c>
      <c r="E12784" s="1" t="s">
        <v>6</v>
      </c>
      <c r="F12784" s="1">
        <v>4128</v>
      </c>
      <c r="G12784" s="1" t="s">
        <v>1050</v>
      </c>
      <c r="H12784" s="1" t="s">
        <v>143</v>
      </c>
      <c r="I12784" s="12">
        <v>146.5</v>
      </c>
      <c r="J12784" s="11">
        <v>25065</v>
      </c>
      <c r="K12784" s="36" t="s">
        <v>7731</v>
      </c>
      <c r="L12784" s="42" t="s">
        <v>273</v>
      </c>
    </row>
    <row r="12785" spans="1:12">
      <c r="A12785" s="36">
        <v>2018</v>
      </c>
      <c r="B12785" s="14" t="s">
        <v>3794</v>
      </c>
      <c r="C12785" s="9">
        <v>43246</v>
      </c>
      <c r="D12785" s="14" t="s">
        <v>537</v>
      </c>
      <c r="E12785" s="1" t="s">
        <v>6</v>
      </c>
      <c r="F12785" s="1">
        <v>4133</v>
      </c>
      <c r="G12785" s="1" t="s">
        <v>269</v>
      </c>
      <c r="H12785" s="1" t="s">
        <v>156</v>
      </c>
      <c r="I12785" s="12">
        <v>227</v>
      </c>
      <c r="J12785" s="11" t="s">
        <v>9675</v>
      </c>
      <c r="K12785" s="36" t="s">
        <v>1058</v>
      </c>
      <c r="L12785" s="42" t="s">
        <v>273</v>
      </c>
    </row>
    <row r="12786" spans="1:12">
      <c r="A12786" s="36">
        <v>2018</v>
      </c>
      <c r="B12786" s="14" t="s">
        <v>3794</v>
      </c>
      <c r="C12786" s="9">
        <v>43246</v>
      </c>
      <c r="D12786" s="14" t="s">
        <v>537</v>
      </c>
      <c r="E12786" s="1" t="s">
        <v>6</v>
      </c>
      <c r="F12786" s="1">
        <v>4135</v>
      </c>
      <c r="G12786" s="1" t="s">
        <v>269</v>
      </c>
      <c r="H12786" s="1" t="s">
        <v>156</v>
      </c>
      <c r="I12786" s="12">
        <v>281</v>
      </c>
      <c r="J12786" s="11" t="s">
        <v>9676</v>
      </c>
      <c r="K12786" s="36" t="s">
        <v>4585</v>
      </c>
      <c r="L12786" s="42" t="s">
        <v>273</v>
      </c>
    </row>
    <row r="12787" spans="1:12">
      <c r="A12787" s="36">
        <v>2018</v>
      </c>
      <c r="B12787" s="14" t="s">
        <v>3794</v>
      </c>
      <c r="C12787" s="9">
        <v>43247</v>
      </c>
      <c r="D12787" s="14" t="s">
        <v>537</v>
      </c>
      <c r="E12787" s="1" t="s">
        <v>6</v>
      </c>
      <c r="F12787" s="1">
        <v>4128</v>
      </c>
      <c r="G12787" s="1" t="s">
        <v>1050</v>
      </c>
      <c r="H12787" s="1" t="s">
        <v>143</v>
      </c>
      <c r="I12787" s="12">
        <v>197.3</v>
      </c>
      <c r="J12787" s="11">
        <v>25074</v>
      </c>
      <c r="K12787" s="36" t="s">
        <v>7731</v>
      </c>
      <c r="L12787" s="42" t="s">
        <v>273</v>
      </c>
    </row>
    <row r="12788" spans="1:12">
      <c r="A12788" s="36">
        <v>2018</v>
      </c>
      <c r="B12788" s="14" t="s">
        <v>3794</v>
      </c>
      <c r="C12788" s="9">
        <v>43247</v>
      </c>
      <c r="D12788" s="14" t="s">
        <v>537</v>
      </c>
      <c r="E12788" s="1" t="s">
        <v>6</v>
      </c>
      <c r="F12788" s="1">
        <v>4128</v>
      </c>
      <c r="G12788" s="1" t="s">
        <v>1050</v>
      </c>
      <c r="H12788" s="1" t="s">
        <v>143</v>
      </c>
      <c r="I12788" s="12">
        <v>222.4</v>
      </c>
      <c r="J12788" s="11">
        <v>25071</v>
      </c>
      <c r="K12788" s="36" t="s">
        <v>7731</v>
      </c>
      <c r="L12788" s="42" t="s">
        <v>273</v>
      </c>
    </row>
    <row r="12789" spans="1:12">
      <c r="A12789" s="36">
        <v>2018</v>
      </c>
      <c r="B12789" s="14" t="s">
        <v>3794</v>
      </c>
      <c r="C12789" s="9">
        <v>43247</v>
      </c>
      <c r="D12789" s="14" t="s">
        <v>537</v>
      </c>
      <c r="E12789" s="1" t="s">
        <v>6</v>
      </c>
      <c r="F12789" s="1">
        <v>4138</v>
      </c>
      <c r="G12789" s="1" t="s">
        <v>269</v>
      </c>
      <c r="H12789" s="1" t="s">
        <v>270</v>
      </c>
      <c r="I12789" s="12">
        <v>188</v>
      </c>
      <c r="J12789" s="11" t="s">
        <v>9677</v>
      </c>
      <c r="K12789" s="36" t="s">
        <v>3564</v>
      </c>
      <c r="L12789" s="42" t="s">
        <v>273</v>
      </c>
    </row>
    <row r="12790" spans="1:12">
      <c r="A12790" s="36">
        <v>2018</v>
      </c>
      <c r="B12790" s="14" t="s">
        <v>3794</v>
      </c>
      <c r="C12790" s="9">
        <v>43247</v>
      </c>
      <c r="D12790" s="14" t="s">
        <v>537</v>
      </c>
      <c r="E12790" s="1" t="s">
        <v>6</v>
      </c>
      <c r="F12790" s="1">
        <v>4138</v>
      </c>
      <c r="G12790" s="1" t="s">
        <v>269</v>
      </c>
      <c r="H12790" s="11" t="s">
        <v>2133</v>
      </c>
      <c r="I12790" s="12">
        <v>210</v>
      </c>
      <c r="J12790" s="11" t="s">
        <v>9678</v>
      </c>
      <c r="K12790" s="36" t="s">
        <v>1072</v>
      </c>
      <c r="L12790" s="42" t="s">
        <v>273</v>
      </c>
    </row>
    <row r="12791" spans="1:12">
      <c r="A12791" s="36">
        <v>2018</v>
      </c>
      <c r="B12791" s="14" t="s">
        <v>3794</v>
      </c>
      <c r="C12791" s="9">
        <v>43249</v>
      </c>
      <c r="D12791" s="14" t="s">
        <v>537</v>
      </c>
      <c r="E12791" s="1" t="s">
        <v>6</v>
      </c>
      <c r="F12791" s="1">
        <v>4134</v>
      </c>
      <c r="G12791" s="1" t="s">
        <v>1050</v>
      </c>
      <c r="H12791" s="11" t="s">
        <v>294</v>
      </c>
      <c r="I12791" s="12">
        <v>219</v>
      </c>
      <c r="J12791" s="11">
        <v>25462</v>
      </c>
      <c r="K12791" s="36" t="s">
        <v>1058</v>
      </c>
      <c r="L12791" s="42" t="s">
        <v>273</v>
      </c>
    </row>
    <row r="12792" spans="1:12">
      <c r="A12792" s="36">
        <v>2018</v>
      </c>
      <c r="B12792" s="14" t="s">
        <v>3794</v>
      </c>
      <c r="C12792" s="9">
        <v>43251</v>
      </c>
      <c r="D12792" s="14" t="s">
        <v>537</v>
      </c>
      <c r="E12792" s="1" t="s">
        <v>6</v>
      </c>
      <c r="F12792" s="1">
        <v>4128</v>
      </c>
      <c r="G12792" s="1" t="s">
        <v>1050</v>
      </c>
      <c r="H12792" s="1" t="s">
        <v>143</v>
      </c>
      <c r="I12792" s="12">
        <v>233.2</v>
      </c>
      <c r="J12792" s="11">
        <v>25078</v>
      </c>
      <c r="K12792" s="36" t="s">
        <v>7731</v>
      </c>
      <c r="L12792" s="42" t="s">
        <v>273</v>
      </c>
    </row>
    <row r="12793" spans="1:12">
      <c r="A12793" s="36">
        <v>2018</v>
      </c>
      <c r="B12793" s="14" t="s">
        <v>3794</v>
      </c>
      <c r="C12793" s="9">
        <v>43250</v>
      </c>
      <c r="D12793" s="14" t="s">
        <v>537</v>
      </c>
      <c r="E12793" s="1" t="s">
        <v>6</v>
      </c>
      <c r="F12793" s="1">
        <v>4134</v>
      </c>
      <c r="G12793" s="1" t="s">
        <v>179</v>
      </c>
      <c r="H12793" s="1" t="s">
        <v>281</v>
      </c>
      <c r="I12793" s="12">
        <v>37</v>
      </c>
      <c r="J12793" s="11">
        <v>72674</v>
      </c>
      <c r="K12793" s="36" t="s">
        <v>1058</v>
      </c>
      <c r="L12793" s="42" t="s">
        <v>273</v>
      </c>
    </row>
    <row r="12794" spans="1:12">
      <c r="A12794" s="36">
        <v>2018</v>
      </c>
      <c r="B12794" s="14" t="s">
        <v>3794</v>
      </c>
      <c r="C12794" s="9">
        <v>43250</v>
      </c>
      <c r="D12794" s="14" t="s">
        <v>537</v>
      </c>
      <c r="E12794" s="1" t="s">
        <v>6</v>
      </c>
      <c r="F12794" s="1">
        <v>4134</v>
      </c>
      <c r="G12794" s="1" t="s">
        <v>1050</v>
      </c>
      <c r="H12794" s="11" t="s">
        <v>294</v>
      </c>
      <c r="I12794" s="12">
        <v>95.1</v>
      </c>
      <c r="J12794" s="11">
        <v>25465</v>
      </c>
      <c r="K12794" s="36" t="s">
        <v>1058</v>
      </c>
      <c r="L12794" s="42" t="s">
        <v>273</v>
      </c>
    </row>
    <row r="12795" spans="1:12">
      <c r="A12795" s="36">
        <v>2018</v>
      </c>
      <c r="B12795" s="14" t="s">
        <v>3794</v>
      </c>
      <c r="C12795" s="9">
        <v>43250</v>
      </c>
      <c r="D12795" s="14" t="s">
        <v>537</v>
      </c>
      <c r="E12795" s="1" t="s">
        <v>6</v>
      </c>
      <c r="F12795" s="1">
        <v>4134</v>
      </c>
      <c r="G12795" s="1" t="s">
        <v>179</v>
      </c>
      <c r="H12795" s="1" t="s">
        <v>281</v>
      </c>
      <c r="I12795" s="12">
        <v>201</v>
      </c>
      <c r="J12795" s="11">
        <v>72670</v>
      </c>
      <c r="K12795" s="36" t="s">
        <v>1058</v>
      </c>
      <c r="L12795" s="42" t="s">
        <v>273</v>
      </c>
    </row>
    <row r="12796" spans="1:12">
      <c r="A12796" s="36">
        <v>2018</v>
      </c>
      <c r="B12796" s="14" t="s">
        <v>3794</v>
      </c>
      <c r="C12796" s="9">
        <v>43247</v>
      </c>
      <c r="D12796" s="14" t="s">
        <v>537</v>
      </c>
      <c r="E12796" s="1" t="s">
        <v>6</v>
      </c>
      <c r="F12796" s="1">
        <v>4126</v>
      </c>
      <c r="G12796" s="1" t="s">
        <v>137</v>
      </c>
      <c r="H12796" s="1" t="s">
        <v>138</v>
      </c>
      <c r="I12796" s="12">
        <v>249.9</v>
      </c>
      <c r="J12796" s="11" t="s">
        <v>9679</v>
      </c>
      <c r="K12796" s="36" t="s">
        <v>7090</v>
      </c>
      <c r="L12796" s="42" t="s">
        <v>9</v>
      </c>
    </row>
    <row r="12797" spans="1:12">
      <c r="A12797" s="36">
        <v>2018</v>
      </c>
      <c r="B12797" s="14" t="s">
        <v>3794</v>
      </c>
      <c r="C12797" s="9">
        <v>43248</v>
      </c>
      <c r="D12797" s="14" t="s">
        <v>537</v>
      </c>
      <c r="E12797" s="1" t="s">
        <v>6</v>
      </c>
      <c r="F12797" s="1">
        <v>4137</v>
      </c>
      <c r="G12797" s="1" t="s">
        <v>137</v>
      </c>
      <c r="H12797" s="1" t="s">
        <v>138</v>
      </c>
      <c r="I12797" s="12">
        <v>121.4</v>
      </c>
      <c r="J12797" s="11" t="s">
        <v>9680</v>
      </c>
      <c r="K12797" s="36" t="s">
        <v>5871</v>
      </c>
      <c r="L12797" s="42" t="s">
        <v>273</v>
      </c>
    </row>
    <row r="12798" spans="1:12">
      <c r="A12798" s="36">
        <v>2018</v>
      </c>
      <c r="B12798" s="14" t="s">
        <v>3794</v>
      </c>
      <c r="C12798" s="9">
        <v>43245</v>
      </c>
      <c r="D12798" s="14" t="s">
        <v>537</v>
      </c>
      <c r="E12798" s="1" t="s">
        <v>6</v>
      </c>
      <c r="F12798" s="1">
        <v>4135</v>
      </c>
      <c r="G12798" s="1" t="s">
        <v>269</v>
      </c>
      <c r="H12798" s="1" t="s">
        <v>156</v>
      </c>
      <c r="I12798" s="12">
        <v>201</v>
      </c>
      <c r="J12798" s="11" t="s">
        <v>9681</v>
      </c>
      <c r="K12798" s="36" t="s">
        <v>9682</v>
      </c>
      <c r="L12798" s="42" t="s">
        <v>273</v>
      </c>
    </row>
    <row r="12799" spans="1:12">
      <c r="A12799" s="36">
        <v>2018</v>
      </c>
      <c r="B12799" s="14" t="s">
        <v>3794</v>
      </c>
      <c r="C12799" s="9">
        <v>43251</v>
      </c>
      <c r="D12799" s="14" t="s">
        <v>537</v>
      </c>
      <c r="E12799" s="1" t="s">
        <v>6</v>
      </c>
      <c r="F12799" s="1">
        <v>4137</v>
      </c>
      <c r="G12799" s="1" t="s">
        <v>137</v>
      </c>
      <c r="H12799" s="1" t="s">
        <v>287</v>
      </c>
      <c r="I12799" s="12">
        <v>234</v>
      </c>
      <c r="J12799" s="11">
        <v>10362</v>
      </c>
      <c r="K12799" s="36" t="s">
        <v>5871</v>
      </c>
      <c r="L12799" s="42" t="s">
        <v>273</v>
      </c>
    </row>
    <row r="12800" spans="1:12">
      <c r="A12800" s="36">
        <v>2018</v>
      </c>
      <c r="B12800" s="14" t="s">
        <v>3794</v>
      </c>
      <c r="C12800" s="9">
        <v>43223</v>
      </c>
      <c r="D12800" s="14" t="s">
        <v>537</v>
      </c>
      <c r="E12800" s="1" t="s">
        <v>13</v>
      </c>
      <c r="F12800" s="1">
        <v>5079</v>
      </c>
      <c r="G12800" s="1" t="s">
        <v>37</v>
      </c>
      <c r="H12800" s="1" t="s">
        <v>453</v>
      </c>
      <c r="I12800" s="12">
        <v>110</v>
      </c>
      <c r="J12800" s="11">
        <v>1812312806</v>
      </c>
      <c r="K12800" s="36" t="s">
        <v>9149</v>
      </c>
      <c r="L12800" s="42" t="s">
        <v>310</v>
      </c>
    </row>
    <row r="12801" spans="1:12">
      <c r="A12801" s="36">
        <v>2018</v>
      </c>
      <c r="B12801" s="14" t="s">
        <v>3794</v>
      </c>
      <c r="C12801" s="9">
        <v>43226</v>
      </c>
      <c r="D12801" s="14" t="s">
        <v>537</v>
      </c>
      <c r="E12801" s="1" t="s">
        <v>13</v>
      </c>
      <c r="F12801" s="1">
        <v>5079</v>
      </c>
      <c r="G12801" s="1" t="s">
        <v>269</v>
      </c>
      <c r="H12801" s="1" t="s">
        <v>183</v>
      </c>
      <c r="I12801" s="12">
        <v>52</v>
      </c>
      <c r="J12801" s="11">
        <v>8681</v>
      </c>
      <c r="K12801" s="36" t="s">
        <v>9149</v>
      </c>
      <c r="L12801" s="42" t="s">
        <v>310</v>
      </c>
    </row>
    <row r="12802" spans="1:12">
      <c r="A12802" s="36">
        <v>2018</v>
      </c>
      <c r="B12802" s="14" t="s">
        <v>3794</v>
      </c>
      <c r="C12802" s="9">
        <v>43222</v>
      </c>
      <c r="D12802" s="14" t="s">
        <v>537</v>
      </c>
      <c r="E12802" s="1" t="s">
        <v>308</v>
      </c>
      <c r="F12802" s="1">
        <v>4526</v>
      </c>
      <c r="G12802" s="1" t="s">
        <v>137</v>
      </c>
      <c r="H12802" s="1" t="s">
        <v>301</v>
      </c>
      <c r="I12802" s="12">
        <v>97</v>
      </c>
      <c r="J12802" s="11">
        <v>10250</v>
      </c>
      <c r="K12802" s="36" t="s">
        <v>1078</v>
      </c>
      <c r="L12802" s="42" t="s">
        <v>310</v>
      </c>
    </row>
    <row r="12803" spans="1:12">
      <c r="A12803" s="36">
        <v>2018</v>
      </c>
      <c r="B12803" s="14" t="s">
        <v>3794</v>
      </c>
      <c r="C12803" s="9">
        <v>43223</v>
      </c>
      <c r="D12803" s="14" t="s">
        <v>537</v>
      </c>
      <c r="E12803" s="1" t="s">
        <v>308</v>
      </c>
      <c r="F12803" s="1">
        <v>4405</v>
      </c>
      <c r="G12803" s="1" t="s">
        <v>137</v>
      </c>
      <c r="H12803" s="1" t="s">
        <v>301</v>
      </c>
      <c r="I12803" s="12">
        <v>123</v>
      </c>
      <c r="J12803" s="11">
        <v>10259</v>
      </c>
      <c r="K12803" s="36" t="s">
        <v>9151</v>
      </c>
      <c r="L12803" s="42" t="s">
        <v>310</v>
      </c>
    </row>
    <row r="12804" spans="1:12">
      <c r="A12804" s="36">
        <v>2018</v>
      </c>
      <c r="B12804" s="14" t="s">
        <v>3794</v>
      </c>
      <c r="C12804" s="9">
        <v>43223</v>
      </c>
      <c r="D12804" s="14" t="s">
        <v>537</v>
      </c>
      <c r="E12804" s="1" t="s">
        <v>308</v>
      </c>
      <c r="F12804" s="1">
        <v>4405</v>
      </c>
      <c r="G12804" s="1" t="s">
        <v>137</v>
      </c>
      <c r="H12804" s="1" t="s">
        <v>301</v>
      </c>
      <c r="I12804" s="12">
        <v>126</v>
      </c>
      <c r="J12804" s="11">
        <v>10263</v>
      </c>
      <c r="K12804" s="36" t="s">
        <v>9151</v>
      </c>
      <c r="L12804" s="42" t="s">
        <v>310</v>
      </c>
    </row>
    <row r="12805" spans="1:12">
      <c r="A12805" s="36">
        <v>2018</v>
      </c>
      <c r="B12805" s="14" t="s">
        <v>3794</v>
      </c>
      <c r="C12805" s="9">
        <v>43103</v>
      </c>
      <c r="D12805" s="14" t="s">
        <v>537</v>
      </c>
      <c r="E12805" s="1" t="s">
        <v>308</v>
      </c>
      <c r="F12805" s="1">
        <v>4405</v>
      </c>
      <c r="G12805" s="1" t="s">
        <v>137</v>
      </c>
      <c r="H12805" s="1" t="s">
        <v>312</v>
      </c>
      <c r="I12805" s="12">
        <v>61</v>
      </c>
      <c r="J12805" s="11">
        <v>646</v>
      </c>
      <c r="K12805" s="36" t="s">
        <v>9683</v>
      </c>
      <c r="L12805" s="42" t="s">
        <v>310</v>
      </c>
    </row>
    <row r="12806" spans="1:12">
      <c r="A12806" s="36">
        <v>2018</v>
      </c>
      <c r="B12806" s="14" t="s">
        <v>3794</v>
      </c>
      <c r="C12806" s="9">
        <v>43224</v>
      </c>
      <c r="D12806" s="14" t="s">
        <v>537</v>
      </c>
      <c r="E12806" s="1" t="s">
        <v>308</v>
      </c>
      <c r="F12806" s="1">
        <v>4526</v>
      </c>
      <c r="G12806" s="1" t="s">
        <v>137</v>
      </c>
      <c r="H12806" s="1" t="s">
        <v>301</v>
      </c>
      <c r="I12806" s="12">
        <v>160</v>
      </c>
      <c r="J12806" s="11">
        <v>10266</v>
      </c>
      <c r="K12806" s="36" t="s">
        <v>2094</v>
      </c>
      <c r="L12806" s="42" t="s">
        <v>310</v>
      </c>
    </row>
    <row r="12807" spans="1:12">
      <c r="A12807" s="36">
        <v>2018</v>
      </c>
      <c r="B12807" s="14" t="s">
        <v>3794</v>
      </c>
      <c r="C12807" s="9">
        <v>43224</v>
      </c>
      <c r="D12807" s="14" t="s">
        <v>537</v>
      </c>
      <c r="E12807" s="1" t="s">
        <v>308</v>
      </c>
      <c r="F12807" s="1">
        <v>4405</v>
      </c>
      <c r="G12807" s="1" t="s">
        <v>137</v>
      </c>
      <c r="H12807" s="1" t="s">
        <v>301</v>
      </c>
      <c r="I12807" s="12">
        <v>109</v>
      </c>
      <c r="J12807" s="11">
        <v>10269</v>
      </c>
      <c r="K12807" s="36" t="s">
        <v>9151</v>
      </c>
      <c r="L12807" s="42" t="s">
        <v>310</v>
      </c>
    </row>
    <row r="12808" spans="1:12">
      <c r="A12808" s="36">
        <v>2018</v>
      </c>
      <c r="B12808" s="14" t="s">
        <v>3794</v>
      </c>
      <c r="C12808" s="9">
        <v>43225</v>
      </c>
      <c r="D12808" s="14" t="s">
        <v>537</v>
      </c>
      <c r="E12808" s="1" t="s">
        <v>308</v>
      </c>
      <c r="F12808" s="1">
        <v>4405</v>
      </c>
      <c r="G12808" s="1" t="s">
        <v>137</v>
      </c>
      <c r="H12808" s="1" t="s">
        <v>301</v>
      </c>
      <c r="I12808" s="12">
        <v>159</v>
      </c>
      <c r="J12808" s="11">
        <v>10271</v>
      </c>
      <c r="K12808" s="36" t="s">
        <v>9151</v>
      </c>
      <c r="L12808" s="42" t="s">
        <v>310</v>
      </c>
    </row>
    <row r="12809" spans="1:12">
      <c r="A12809" s="36">
        <v>2018</v>
      </c>
      <c r="B12809" s="14" t="s">
        <v>3794</v>
      </c>
      <c r="C12809" s="9">
        <v>43227</v>
      </c>
      <c r="D12809" s="14" t="s">
        <v>537</v>
      </c>
      <c r="E12809" s="1" t="s">
        <v>308</v>
      </c>
      <c r="F12809" s="1">
        <v>4405</v>
      </c>
      <c r="G12809" s="1" t="s">
        <v>269</v>
      </c>
      <c r="H12809" s="1" t="s">
        <v>287</v>
      </c>
      <c r="I12809" s="12">
        <v>120</v>
      </c>
      <c r="J12809" s="11">
        <v>4953</v>
      </c>
      <c r="K12809" s="36" t="s">
        <v>9151</v>
      </c>
      <c r="L12809" s="42" t="s">
        <v>310</v>
      </c>
    </row>
    <row r="12810" spans="1:12">
      <c r="A12810" s="36">
        <v>2018</v>
      </c>
      <c r="B12810" s="14" t="s">
        <v>3794</v>
      </c>
      <c r="C12810" s="9">
        <v>43227</v>
      </c>
      <c r="D12810" s="14" t="s">
        <v>537</v>
      </c>
      <c r="E12810" s="1" t="s">
        <v>308</v>
      </c>
      <c r="F12810" s="1">
        <v>4405</v>
      </c>
      <c r="G12810" s="1" t="s">
        <v>179</v>
      </c>
      <c r="H12810" s="1" t="s">
        <v>183</v>
      </c>
      <c r="I12810" s="12">
        <v>113</v>
      </c>
      <c r="J12810" s="11">
        <v>28720</v>
      </c>
      <c r="K12810" s="36" t="s">
        <v>9151</v>
      </c>
      <c r="L12810" s="42" t="s">
        <v>310</v>
      </c>
    </row>
    <row r="12811" spans="1:12">
      <c r="A12811" s="36">
        <v>2018</v>
      </c>
      <c r="B12811" s="14" t="s">
        <v>3794</v>
      </c>
      <c r="C12811" s="9">
        <v>43251</v>
      </c>
      <c r="D12811" s="14" t="s">
        <v>537</v>
      </c>
      <c r="E12811" s="1" t="s">
        <v>308</v>
      </c>
      <c r="F12811" s="1">
        <v>4418</v>
      </c>
      <c r="G12811" s="1" t="s">
        <v>137</v>
      </c>
      <c r="H12811" s="1" t="s">
        <v>138</v>
      </c>
      <c r="I12811" s="12">
        <v>111.2</v>
      </c>
      <c r="J12811" s="11">
        <v>1967</v>
      </c>
      <c r="K12811" s="36" t="s">
        <v>8172</v>
      </c>
      <c r="L12811" s="42" t="s">
        <v>141</v>
      </c>
    </row>
    <row r="12812" spans="1:12">
      <c r="A12812" s="36">
        <v>2018</v>
      </c>
      <c r="B12812" s="14" t="s">
        <v>3794</v>
      </c>
      <c r="C12812" s="9">
        <v>43229</v>
      </c>
      <c r="D12812" s="14" t="s">
        <v>537</v>
      </c>
      <c r="E12812" s="1" t="s">
        <v>308</v>
      </c>
      <c r="F12812" s="1">
        <v>4405</v>
      </c>
      <c r="G12812" s="1" t="s">
        <v>179</v>
      </c>
      <c r="H12812" s="1" t="s">
        <v>183</v>
      </c>
      <c r="I12812" s="12">
        <v>160</v>
      </c>
      <c r="J12812" s="11">
        <v>28724</v>
      </c>
      <c r="K12812" s="36" t="s">
        <v>9683</v>
      </c>
      <c r="L12812" s="42" t="s">
        <v>310</v>
      </c>
    </row>
    <row r="12813" spans="1:12">
      <c r="A12813" s="36">
        <v>2018</v>
      </c>
      <c r="B12813" s="14" t="s">
        <v>3794</v>
      </c>
      <c r="C12813" s="9">
        <v>43246</v>
      </c>
      <c r="D12813" s="14" t="s">
        <v>537</v>
      </c>
      <c r="E12813" s="1" t="s">
        <v>308</v>
      </c>
      <c r="F12813" s="1">
        <v>4418</v>
      </c>
      <c r="G12813" s="1" t="s">
        <v>137</v>
      </c>
      <c r="H12813" s="1" t="s">
        <v>138</v>
      </c>
      <c r="I12813" s="12">
        <v>74.599999999999994</v>
      </c>
      <c r="J12813" s="11">
        <v>3911</v>
      </c>
      <c r="K12813" s="36" t="s">
        <v>8172</v>
      </c>
      <c r="L12813" s="42" t="s">
        <v>141</v>
      </c>
    </row>
    <row r="12814" spans="1:12">
      <c r="A12814" s="36">
        <v>2018</v>
      </c>
      <c r="B12814" s="14" t="s">
        <v>3794</v>
      </c>
      <c r="C12814" s="9">
        <v>43246</v>
      </c>
      <c r="D12814" s="14" t="s">
        <v>537</v>
      </c>
      <c r="E12814" s="1" t="s">
        <v>308</v>
      </c>
      <c r="F12814" s="1">
        <v>4418</v>
      </c>
      <c r="G12814" s="1" t="s">
        <v>137</v>
      </c>
      <c r="H12814" s="1" t="s">
        <v>138</v>
      </c>
      <c r="I12814" s="12">
        <v>142.69999999999999</v>
      </c>
      <c r="J12814" s="11">
        <v>3912</v>
      </c>
      <c r="K12814" s="36" t="s">
        <v>8172</v>
      </c>
      <c r="L12814" s="42" t="s">
        <v>141</v>
      </c>
    </row>
    <row r="12815" spans="1:12">
      <c r="A12815" s="36">
        <v>2018</v>
      </c>
      <c r="B12815" s="14" t="s">
        <v>3794</v>
      </c>
      <c r="C12815" s="9">
        <v>43247</v>
      </c>
      <c r="D12815" s="14" t="s">
        <v>537</v>
      </c>
      <c r="E12815" s="1" t="s">
        <v>308</v>
      </c>
      <c r="F12815" s="1">
        <v>4405</v>
      </c>
      <c r="G12815" s="1" t="s">
        <v>137</v>
      </c>
      <c r="H12815" s="1" t="s">
        <v>301</v>
      </c>
      <c r="I12815" s="12">
        <v>120</v>
      </c>
      <c r="J12815" s="11">
        <v>10338</v>
      </c>
      <c r="K12815" s="36" t="s">
        <v>9151</v>
      </c>
      <c r="L12815" s="42" t="s">
        <v>310</v>
      </c>
    </row>
    <row r="12816" spans="1:12">
      <c r="A12816" s="36">
        <v>2018</v>
      </c>
      <c r="B12816" s="14" t="s">
        <v>3794</v>
      </c>
      <c r="C12816" s="9">
        <v>43251</v>
      </c>
      <c r="D12816" s="14" t="s">
        <v>537</v>
      </c>
      <c r="E12816" s="1" t="s">
        <v>308</v>
      </c>
      <c r="F12816" s="1">
        <v>4405</v>
      </c>
      <c r="G12816" s="1" t="s">
        <v>269</v>
      </c>
      <c r="H12816" s="1" t="s">
        <v>183</v>
      </c>
      <c r="I12816" s="12">
        <v>73</v>
      </c>
      <c r="J12816" s="11">
        <v>8748</v>
      </c>
      <c r="K12816" s="36" t="s">
        <v>2492</v>
      </c>
      <c r="L12816" s="42" t="s">
        <v>310</v>
      </c>
    </row>
    <row r="12817" spans="1:12">
      <c r="A12817" s="36">
        <v>2018</v>
      </c>
      <c r="B12817" s="14" t="s">
        <v>3794</v>
      </c>
      <c r="C12817" s="9">
        <v>43249</v>
      </c>
      <c r="D12817" s="14" t="s">
        <v>537</v>
      </c>
      <c r="E12817" s="1" t="s">
        <v>308</v>
      </c>
      <c r="F12817" s="1">
        <v>4405</v>
      </c>
      <c r="G12817" s="1" t="s">
        <v>269</v>
      </c>
      <c r="H12817" s="1" t="s">
        <v>183</v>
      </c>
      <c r="I12817" s="12">
        <v>111</v>
      </c>
      <c r="J12817" s="11">
        <v>8742</v>
      </c>
      <c r="K12817" s="36" t="s">
        <v>2094</v>
      </c>
      <c r="L12817" s="42" t="s">
        <v>310</v>
      </c>
    </row>
    <row r="12818" spans="1:12">
      <c r="A12818" s="36">
        <v>2018</v>
      </c>
      <c r="B12818" s="14" t="s">
        <v>3794</v>
      </c>
      <c r="C12818" s="9">
        <v>43242</v>
      </c>
      <c r="D12818" s="14" t="s">
        <v>537</v>
      </c>
      <c r="E12818" s="1" t="s">
        <v>308</v>
      </c>
      <c r="F12818" s="1">
        <v>4405</v>
      </c>
      <c r="G12818" s="1" t="s">
        <v>179</v>
      </c>
      <c r="H12818" s="1" t="s">
        <v>183</v>
      </c>
      <c r="I12818" s="12">
        <v>39</v>
      </c>
      <c r="J12818" s="11">
        <v>28781</v>
      </c>
      <c r="K12818" s="36" t="s">
        <v>9684</v>
      </c>
      <c r="L12818" s="42" t="s">
        <v>310</v>
      </c>
    </row>
    <row r="12819" spans="1:12">
      <c r="A12819" s="36">
        <v>2018</v>
      </c>
      <c r="B12819" s="14" t="s">
        <v>3794</v>
      </c>
      <c r="C12819" s="9">
        <v>43234</v>
      </c>
      <c r="D12819" s="14" t="s">
        <v>537</v>
      </c>
      <c r="E12819" s="1" t="s">
        <v>13</v>
      </c>
      <c r="F12819" s="1">
        <v>5068</v>
      </c>
      <c r="G12819" s="1" t="s">
        <v>269</v>
      </c>
      <c r="H12819" s="1" t="s">
        <v>270</v>
      </c>
      <c r="I12819" s="12">
        <v>55.5</v>
      </c>
      <c r="J12819" s="11" t="s">
        <v>9685</v>
      </c>
      <c r="K12819" s="36" t="s">
        <v>9323</v>
      </c>
      <c r="L12819" s="42" t="s">
        <v>456</v>
      </c>
    </row>
    <row r="12820" spans="1:12">
      <c r="A12820" s="36">
        <v>2018</v>
      </c>
      <c r="B12820" s="14" t="s">
        <v>3794</v>
      </c>
      <c r="C12820" s="9">
        <v>43235</v>
      </c>
      <c r="D12820" s="14" t="s">
        <v>537</v>
      </c>
      <c r="E12820" s="1" t="s">
        <v>13</v>
      </c>
      <c r="F12820" s="1">
        <v>5068</v>
      </c>
      <c r="G12820" s="1" t="s">
        <v>269</v>
      </c>
      <c r="H12820" s="1" t="s">
        <v>270</v>
      </c>
      <c r="I12820" s="12">
        <v>83.9</v>
      </c>
      <c r="J12820" s="11" t="s">
        <v>9686</v>
      </c>
      <c r="K12820" s="36" t="s">
        <v>9323</v>
      </c>
      <c r="L12820" s="42" t="s">
        <v>456</v>
      </c>
    </row>
    <row r="12821" spans="1:12">
      <c r="A12821" s="36">
        <v>2018</v>
      </c>
      <c r="B12821" s="14" t="s">
        <v>3794</v>
      </c>
      <c r="C12821" s="9">
        <v>43225</v>
      </c>
      <c r="D12821" s="14" t="s">
        <v>537</v>
      </c>
      <c r="E12821" s="1" t="s">
        <v>6</v>
      </c>
      <c r="F12821" s="1">
        <v>4124</v>
      </c>
      <c r="G12821" s="1" t="s">
        <v>269</v>
      </c>
      <c r="H12821" s="1" t="s">
        <v>270</v>
      </c>
      <c r="I12821" s="12">
        <v>174.7</v>
      </c>
      <c r="J12821" s="11" t="s">
        <v>9687</v>
      </c>
      <c r="K12821" s="36" t="s">
        <v>9688</v>
      </c>
      <c r="L12821" s="42" t="s">
        <v>456</v>
      </c>
    </row>
    <row r="12822" spans="1:12">
      <c r="A12822" s="36">
        <v>2018</v>
      </c>
      <c r="B12822" s="14" t="s">
        <v>3794</v>
      </c>
      <c r="C12822" s="9">
        <v>43230</v>
      </c>
      <c r="D12822" s="14" t="s">
        <v>537</v>
      </c>
      <c r="E12822" s="1" t="s">
        <v>6</v>
      </c>
      <c r="F12822" s="1">
        <v>4124</v>
      </c>
      <c r="G12822" s="1" t="s">
        <v>269</v>
      </c>
      <c r="H12822" s="1" t="s">
        <v>270</v>
      </c>
      <c r="I12822" s="12">
        <v>291.7</v>
      </c>
      <c r="J12822" s="11" t="s">
        <v>9689</v>
      </c>
      <c r="K12822" s="36" t="s">
        <v>9688</v>
      </c>
      <c r="L12822" s="42" t="s">
        <v>456</v>
      </c>
    </row>
    <row r="12823" spans="1:12">
      <c r="A12823" s="36">
        <v>2018</v>
      </c>
      <c r="B12823" s="14" t="s">
        <v>3794</v>
      </c>
      <c r="C12823" s="9">
        <v>43230</v>
      </c>
      <c r="D12823" s="14" t="s">
        <v>537</v>
      </c>
      <c r="E12823" s="1" t="s">
        <v>6</v>
      </c>
      <c r="F12823" s="1">
        <v>4124</v>
      </c>
      <c r="G12823" s="1" t="s">
        <v>269</v>
      </c>
      <c r="H12823" s="1" t="s">
        <v>270</v>
      </c>
      <c r="I12823" s="12">
        <v>219.8</v>
      </c>
      <c r="J12823" s="11" t="s">
        <v>9690</v>
      </c>
      <c r="K12823" s="36" t="s">
        <v>9688</v>
      </c>
      <c r="L12823" s="42" t="s">
        <v>456</v>
      </c>
    </row>
    <row r="12824" spans="1:12">
      <c r="A12824" s="36">
        <v>2018</v>
      </c>
      <c r="B12824" s="14" t="s">
        <v>3794</v>
      </c>
      <c r="C12824" s="9">
        <v>43230</v>
      </c>
      <c r="D12824" s="14" t="s">
        <v>537</v>
      </c>
      <c r="E12824" s="1" t="s">
        <v>6</v>
      </c>
      <c r="F12824" s="1">
        <v>4124</v>
      </c>
      <c r="G12824" s="1" t="s">
        <v>269</v>
      </c>
      <c r="H12824" s="1" t="s">
        <v>270</v>
      </c>
      <c r="I12824" s="12">
        <v>160.9</v>
      </c>
      <c r="J12824" s="11" t="s">
        <v>9691</v>
      </c>
      <c r="K12824" s="36" t="s">
        <v>9688</v>
      </c>
      <c r="L12824" s="42" t="s">
        <v>456</v>
      </c>
    </row>
    <row r="12825" spans="1:12">
      <c r="A12825" s="36">
        <v>2018</v>
      </c>
      <c r="B12825" s="14" t="s">
        <v>3794</v>
      </c>
      <c r="C12825" s="9">
        <v>43230</v>
      </c>
      <c r="D12825" s="14" t="s">
        <v>537</v>
      </c>
      <c r="E12825" s="1" t="s">
        <v>6</v>
      </c>
      <c r="F12825" s="1">
        <v>4124</v>
      </c>
      <c r="G12825" s="1" t="s">
        <v>269</v>
      </c>
      <c r="H12825" s="1" t="s">
        <v>270</v>
      </c>
      <c r="I12825" s="12">
        <v>193.8</v>
      </c>
      <c r="J12825" s="11" t="s">
        <v>9692</v>
      </c>
      <c r="K12825" s="36" t="s">
        <v>9688</v>
      </c>
      <c r="L12825" s="42" t="s">
        <v>456</v>
      </c>
    </row>
    <row r="12826" spans="1:12">
      <c r="A12826" s="36">
        <v>2018</v>
      </c>
      <c r="B12826" s="14" t="s">
        <v>3794</v>
      </c>
      <c r="C12826" s="9">
        <v>43233</v>
      </c>
      <c r="D12826" s="14" t="s">
        <v>537</v>
      </c>
      <c r="E12826" s="1" t="s">
        <v>6</v>
      </c>
      <c r="F12826" s="1">
        <v>4124</v>
      </c>
      <c r="G12826" s="1" t="s">
        <v>269</v>
      </c>
      <c r="H12826" s="1" t="s">
        <v>270</v>
      </c>
      <c r="I12826" s="12">
        <v>242.4</v>
      </c>
      <c r="J12826" s="11" t="s">
        <v>9693</v>
      </c>
      <c r="K12826" s="36" t="s">
        <v>9688</v>
      </c>
      <c r="L12826" s="42" t="s">
        <v>456</v>
      </c>
    </row>
    <row r="12827" spans="1:12">
      <c r="A12827" s="36">
        <v>2018</v>
      </c>
      <c r="B12827" s="14" t="s">
        <v>3794</v>
      </c>
      <c r="C12827" s="9">
        <v>43233</v>
      </c>
      <c r="D12827" s="14" t="s">
        <v>537</v>
      </c>
      <c r="E12827" s="1" t="s">
        <v>6</v>
      </c>
      <c r="F12827" s="1">
        <v>4124</v>
      </c>
      <c r="G12827" s="1" t="s">
        <v>269</v>
      </c>
      <c r="H12827" s="1" t="s">
        <v>270</v>
      </c>
      <c r="I12827" s="12">
        <v>232.7</v>
      </c>
      <c r="J12827" s="11" t="s">
        <v>9694</v>
      </c>
      <c r="K12827" s="36" t="s">
        <v>9688</v>
      </c>
      <c r="L12827" s="42" t="s">
        <v>456</v>
      </c>
    </row>
    <row r="12828" spans="1:12">
      <c r="A12828" s="36">
        <v>2018</v>
      </c>
      <c r="B12828" s="14" t="s">
        <v>3794</v>
      </c>
      <c r="C12828" s="9">
        <v>43235</v>
      </c>
      <c r="D12828" s="14" t="s">
        <v>537</v>
      </c>
      <c r="E12828" s="1" t="s">
        <v>6</v>
      </c>
      <c r="F12828" s="1">
        <v>4124</v>
      </c>
      <c r="G12828" s="1" t="s">
        <v>269</v>
      </c>
      <c r="H12828" s="1" t="s">
        <v>270</v>
      </c>
      <c r="I12828" s="12">
        <v>67.8</v>
      </c>
      <c r="J12828" s="11" t="s">
        <v>9695</v>
      </c>
      <c r="K12828" s="36" t="s">
        <v>9688</v>
      </c>
      <c r="L12828" s="42" t="s">
        <v>456</v>
      </c>
    </row>
    <row r="12829" spans="1:12">
      <c r="A12829" s="36">
        <v>2018</v>
      </c>
      <c r="B12829" s="14" t="s">
        <v>3794</v>
      </c>
      <c r="C12829" s="9">
        <v>43236</v>
      </c>
      <c r="D12829" s="14" t="s">
        <v>537</v>
      </c>
      <c r="E12829" s="1" t="s">
        <v>6</v>
      </c>
      <c r="F12829" s="1">
        <v>4124</v>
      </c>
      <c r="G12829" s="1" t="s">
        <v>269</v>
      </c>
      <c r="H12829" s="1" t="s">
        <v>270</v>
      </c>
      <c r="I12829" s="12">
        <v>142.30000000000001</v>
      </c>
      <c r="J12829" s="11" t="s">
        <v>9696</v>
      </c>
      <c r="K12829" s="36" t="s">
        <v>9697</v>
      </c>
      <c r="L12829" s="42" t="s">
        <v>456</v>
      </c>
    </row>
    <row r="12830" spans="1:12">
      <c r="A12830" s="36">
        <v>2018</v>
      </c>
      <c r="B12830" s="14" t="s">
        <v>3794</v>
      </c>
      <c r="C12830" s="9">
        <v>43236</v>
      </c>
      <c r="D12830" s="14" t="s">
        <v>537</v>
      </c>
      <c r="E12830" s="1" t="s">
        <v>6</v>
      </c>
      <c r="F12830" s="1">
        <v>4109</v>
      </c>
      <c r="G12830" s="1" t="s">
        <v>269</v>
      </c>
      <c r="H12830" s="1" t="s">
        <v>270</v>
      </c>
      <c r="I12830" s="12">
        <v>239.2</v>
      </c>
      <c r="J12830" s="11" t="s">
        <v>9698</v>
      </c>
      <c r="K12830" s="36" t="s">
        <v>9699</v>
      </c>
      <c r="L12830" s="42" t="s">
        <v>456</v>
      </c>
    </row>
    <row r="12831" spans="1:12">
      <c r="A12831" s="36">
        <v>2018</v>
      </c>
      <c r="B12831" s="14" t="s">
        <v>3794</v>
      </c>
      <c r="C12831" s="9">
        <v>43240</v>
      </c>
      <c r="D12831" s="14" t="s">
        <v>537</v>
      </c>
      <c r="E12831" s="1" t="s">
        <v>6</v>
      </c>
      <c r="F12831" s="1">
        <v>4109</v>
      </c>
      <c r="G12831" s="1" t="s">
        <v>269</v>
      </c>
      <c r="H12831" s="1" t="s">
        <v>270</v>
      </c>
      <c r="I12831" s="12">
        <v>63</v>
      </c>
      <c r="J12831" s="11" t="s">
        <v>9700</v>
      </c>
      <c r="K12831" s="36" t="s">
        <v>9699</v>
      </c>
      <c r="L12831" s="42" t="s">
        <v>456</v>
      </c>
    </row>
    <row r="12832" spans="1:12">
      <c r="A12832" s="36">
        <v>2018</v>
      </c>
      <c r="B12832" s="14" t="s">
        <v>3794</v>
      </c>
      <c r="C12832" s="9">
        <v>43222</v>
      </c>
      <c r="D12832" s="14" t="s">
        <v>537</v>
      </c>
      <c r="E12832" s="1" t="s">
        <v>6</v>
      </c>
      <c r="F12832" s="1">
        <v>4109</v>
      </c>
      <c r="G12832" s="1" t="s">
        <v>137</v>
      </c>
      <c r="H12832" s="1" t="s">
        <v>301</v>
      </c>
      <c r="I12832" s="12">
        <v>235</v>
      </c>
      <c r="J12832" s="11" t="s">
        <v>9701</v>
      </c>
      <c r="K12832" s="36" t="s">
        <v>9290</v>
      </c>
      <c r="L12832" s="42" t="s">
        <v>456</v>
      </c>
    </row>
    <row r="12833" spans="1:12">
      <c r="A12833" s="36">
        <v>2018</v>
      </c>
      <c r="B12833" s="14" t="s">
        <v>3794</v>
      </c>
      <c r="C12833" s="9">
        <v>43223</v>
      </c>
      <c r="D12833" s="14" t="s">
        <v>537</v>
      </c>
      <c r="E12833" s="1" t="s">
        <v>6</v>
      </c>
      <c r="F12833" s="1">
        <v>4109</v>
      </c>
      <c r="G12833" s="1" t="s">
        <v>137</v>
      </c>
      <c r="H12833" s="1" t="s">
        <v>301</v>
      </c>
      <c r="I12833" s="12">
        <v>213</v>
      </c>
      <c r="J12833" s="11" t="s">
        <v>9702</v>
      </c>
      <c r="K12833" s="36" t="s">
        <v>9290</v>
      </c>
      <c r="L12833" s="42" t="s">
        <v>456</v>
      </c>
    </row>
    <row r="12834" spans="1:12">
      <c r="A12834" s="36">
        <v>2018</v>
      </c>
      <c r="B12834" s="14" t="s">
        <v>3794</v>
      </c>
      <c r="C12834" s="9">
        <v>43238</v>
      </c>
      <c r="D12834" s="14" t="s">
        <v>537</v>
      </c>
      <c r="E12834" s="1" t="s">
        <v>6</v>
      </c>
      <c r="F12834" s="1">
        <v>4109</v>
      </c>
      <c r="G12834" s="1" t="s">
        <v>179</v>
      </c>
      <c r="H12834" s="1" t="s">
        <v>666</v>
      </c>
      <c r="I12834" s="12">
        <v>105</v>
      </c>
      <c r="J12834" s="11" t="s">
        <v>9703</v>
      </c>
      <c r="K12834" s="36" t="s">
        <v>9290</v>
      </c>
      <c r="L12834" s="42" t="s">
        <v>456</v>
      </c>
    </row>
    <row r="12835" spans="1:12">
      <c r="A12835" s="36">
        <v>2018</v>
      </c>
      <c r="B12835" s="14" t="s">
        <v>3794</v>
      </c>
      <c r="C12835" s="9">
        <v>43241</v>
      </c>
      <c r="D12835" s="14" t="s">
        <v>537</v>
      </c>
      <c r="E12835" s="1" t="s">
        <v>6</v>
      </c>
      <c r="F12835" s="1">
        <v>4109</v>
      </c>
      <c r="G12835" s="1" t="s">
        <v>179</v>
      </c>
      <c r="H12835" s="11" t="s">
        <v>1096</v>
      </c>
      <c r="I12835" s="12">
        <v>242.3</v>
      </c>
      <c r="J12835" s="11" t="s">
        <v>9704</v>
      </c>
      <c r="K12835" s="36" t="s">
        <v>9699</v>
      </c>
      <c r="L12835" s="42" t="s">
        <v>456</v>
      </c>
    </row>
    <row r="12836" spans="1:12">
      <c r="A12836" s="36">
        <v>2018</v>
      </c>
      <c r="B12836" s="14" t="s">
        <v>3794</v>
      </c>
      <c r="C12836" s="9">
        <v>43242</v>
      </c>
      <c r="D12836" s="14" t="s">
        <v>537</v>
      </c>
      <c r="E12836" s="1" t="s">
        <v>6</v>
      </c>
      <c r="F12836" s="1">
        <v>4109</v>
      </c>
      <c r="G12836" s="1" t="s">
        <v>179</v>
      </c>
      <c r="H12836" s="11" t="s">
        <v>1096</v>
      </c>
      <c r="I12836" s="12">
        <v>100.1</v>
      </c>
      <c r="J12836" s="11" t="s">
        <v>9705</v>
      </c>
      <c r="K12836" s="36" t="s">
        <v>9699</v>
      </c>
      <c r="L12836" s="42" t="s">
        <v>456</v>
      </c>
    </row>
    <row r="12837" spans="1:12">
      <c r="A12837" s="36">
        <v>2018</v>
      </c>
      <c r="B12837" s="14" t="s">
        <v>3794</v>
      </c>
      <c r="C12837" s="9">
        <v>43250</v>
      </c>
      <c r="D12837" s="14" t="s">
        <v>537</v>
      </c>
      <c r="E12837" s="1" t="s">
        <v>6</v>
      </c>
      <c r="F12837" s="1">
        <v>4124</v>
      </c>
      <c r="G12837" s="1" t="s">
        <v>269</v>
      </c>
      <c r="H12837" s="1" t="s">
        <v>270</v>
      </c>
      <c r="I12837" s="12">
        <v>182</v>
      </c>
      <c r="J12837" s="11" t="s">
        <v>9706</v>
      </c>
      <c r="K12837" s="36" t="s">
        <v>9286</v>
      </c>
      <c r="L12837" s="42" t="s">
        <v>456</v>
      </c>
    </row>
    <row r="12838" spans="1:12">
      <c r="A12838" s="36">
        <v>2018</v>
      </c>
      <c r="B12838" s="14" t="s">
        <v>3794</v>
      </c>
      <c r="C12838" s="9">
        <v>43251</v>
      </c>
      <c r="D12838" s="14" t="s">
        <v>537</v>
      </c>
      <c r="E12838" s="1" t="s">
        <v>6</v>
      </c>
      <c r="F12838" s="1">
        <v>4124</v>
      </c>
      <c r="G12838" s="1" t="s">
        <v>269</v>
      </c>
      <c r="H12838" s="1" t="s">
        <v>270</v>
      </c>
      <c r="I12838" s="12">
        <v>167</v>
      </c>
      <c r="J12838" s="11" t="s">
        <v>9707</v>
      </c>
      <c r="K12838" s="36" t="s">
        <v>9286</v>
      </c>
      <c r="L12838" s="42" t="s">
        <v>456</v>
      </c>
    </row>
    <row r="12839" spans="1:12">
      <c r="A12839" s="36">
        <v>2018</v>
      </c>
      <c r="B12839" s="14" t="s">
        <v>3794</v>
      </c>
      <c r="C12839" s="9">
        <v>43244</v>
      </c>
      <c r="D12839" s="14" t="s">
        <v>537</v>
      </c>
      <c r="E12839" s="1" t="s">
        <v>6</v>
      </c>
      <c r="F12839" s="1">
        <v>4109</v>
      </c>
      <c r="G12839" s="1" t="s">
        <v>37</v>
      </c>
      <c r="H12839" s="1" t="s">
        <v>1482</v>
      </c>
      <c r="I12839" s="12">
        <v>137</v>
      </c>
      <c r="J12839" s="11" t="s">
        <v>9708</v>
      </c>
      <c r="K12839" s="36" t="s">
        <v>9709</v>
      </c>
      <c r="L12839" s="42" t="s">
        <v>456</v>
      </c>
    </row>
    <row r="12840" spans="1:12">
      <c r="A12840" s="36">
        <v>2018</v>
      </c>
      <c r="B12840" s="14" t="s">
        <v>3794</v>
      </c>
      <c r="C12840" s="9">
        <v>43244</v>
      </c>
      <c r="D12840" s="14" t="s">
        <v>537</v>
      </c>
      <c r="E12840" s="1" t="s">
        <v>6</v>
      </c>
      <c r="F12840" s="1">
        <v>4109</v>
      </c>
      <c r="G12840" s="1" t="s">
        <v>37</v>
      </c>
      <c r="H12840" s="1" t="s">
        <v>357</v>
      </c>
      <c r="I12840" s="12">
        <v>235</v>
      </c>
      <c r="J12840" s="11" t="s">
        <v>9710</v>
      </c>
      <c r="K12840" s="36" t="s">
        <v>9709</v>
      </c>
      <c r="L12840" s="42" t="s">
        <v>456</v>
      </c>
    </row>
    <row r="12841" spans="1:12">
      <c r="A12841" s="36">
        <v>2018</v>
      </c>
      <c r="B12841" s="14" t="s">
        <v>3794</v>
      </c>
      <c r="C12841" s="9">
        <v>43221</v>
      </c>
      <c r="D12841" s="14" t="s">
        <v>537</v>
      </c>
      <c r="E12841" s="1" t="s">
        <v>452</v>
      </c>
      <c r="F12841" s="1">
        <v>1257</v>
      </c>
      <c r="G12841" s="1" t="s">
        <v>179</v>
      </c>
      <c r="H12841" s="1" t="s">
        <v>30</v>
      </c>
      <c r="I12841" s="12">
        <v>134</v>
      </c>
      <c r="J12841" s="11" t="s">
        <v>9711</v>
      </c>
      <c r="K12841" s="36" t="s">
        <v>455</v>
      </c>
      <c r="L12841" s="42" t="s">
        <v>456</v>
      </c>
    </row>
    <row r="12842" spans="1:12">
      <c r="A12842" s="36">
        <v>2018</v>
      </c>
      <c r="B12842" s="14" t="s">
        <v>3794</v>
      </c>
      <c r="C12842" s="9">
        <v>43225</v>
      </c>
      <c r="D12842" s="14" t="s">
        <v>537</v>
      </c>
      <c r="E12842" s="1" t="s">
        <v>452</v>
      </c>
      <c r="F12842" s="1">
        <v>1257</v>
      </c>
      <c r="G12842" s="1" t="s">
        <v>137</v>
      </c>
      <c r="H12842" s="1" t="s">
        <v>185</v>
      </c>
      <c r="I12842" s="12">
        <v>67</v>
      </c>
      <c r="J12842" s="11" t="s">
        <v>9712</v>
      </c>
      <c r="K12842" s="36" t="s">
        <v>9713</v>
      </c>
      <c r="L12842" s="42" t="s">
        <v>456</v>
      </c>
    </row>
    <row r="12843" spans="1:12">
      <c r="A12843" s="36">
        <v>2018</v>
      </c>
      <c r="B12843" s="14" t="s">
        <v>3794</v>
      </c>
      <c r="C12843" s="9">
        <v>43225</v>
      </c>
      <c r="D12843" s="14" t="s">
        <v>537</v>
      </c>
      <c r="E12843" s="1" t="s">
        <v>452</v>
      </c>
      <c r="F12843" s="1">
        <v>1257</v>
      </c>
      <c r="G12843" s="1" t="s">
        <v>137</v>
      </c>
      <c r="H12843" s="1" t="s">
        <v>138</v>
      </c>
      <c r="I12843" s="12">
        <v>140</v>
      </c>
      <c r="J12843" s="11" t="s">
        <v>9714</v>
      </c>
      <c r="K12843" s="36" t="s">
        <v>9713</v>
      </c>
      <c r="L12843" s="42" t="s">
        <v>456</v>
      </c>
    </row>
    <row r="12844" spans="1:12">
      <c r="A12844" s="36">
        <v>2018</v>
      </c>
      <c r="B12844" s="14" t="s">
        <v>3794</v>
      </c>
      <c r="C12844" s="9">
        <v>43227</v>
      </c>
      <c r="D12844" s="14" t="s">
        <v>537</v>
      </c>
      <c r="E12844" s="1" t="s">
        <v>452</v>
      </c>
      <c r="F12844" s="1">
        <v>1257</v>
      </c>
      <c r="G12844" s="1" t="s">
        <v>137</v>
      </c>
      <c r="H12844" s="1" t="s">
        <v>138</v>
      </c>
      <c r="I12844" s="12">
        <v>134</v>
      </c>
      <c r="J12844" s="11" t="s">
        <v>9715</v>
      </c>
      <c r="K12844" s="36" t="s">
        <v>9713</v>
      </c>
      <c r="L12844" s="42" t="s">
        <v>456</v>
      </c>
    </row>
    <row r="12845" spans="1:12">
      <c r="A12845" s="36">
        <v>2018</v>
      </c>
      <c r="B12845" s="14" t="s">
        <v>3794</v>
      </c>
      <c r="C12845" s="9">
        <v>43227</v>
      </c>
      <c r="D12845" s="14" t="s">
        <v>537</v>
      </c>
      <c r="E12845" s="1" t="s">
        <v>452</v>
      </c>
      <c r="F12845" s="1">
        <v>1257</v>
      </c>
      <c r="G12845" s="1" t="s">
        <v>137</v>
      </c>
      <c r="H12845" s="1" t="s">
        <v>138</v>
      </c>
      <c r="I12845" s="12">
        <v>148</v>
      </c>
      <c r="J12845" s="11" t="s">
        <v>9716</v>
      </c>
      <c r="K12845" s="36" t="s">
        <v>9713</v>
      </c>
      <c r="L12845" s="42" t="s">
        <v>456</v>
      </c>
    </row>
    <row r="12846" spans="1:12">
      <c r="A12846" s="36">
        <v>2018</v>
      </c>
      <c r="B12846" s="14" t="s">
        <v>3794</v>
      </c>
      <c r="C12846" s="9">
        <v>43231</v>
      </c>
      <c r="D12846" s="14" t="s">
        <v>537</v>
      </c>
      <c r="E12846" s="1" t="s">
        <v>452</v>
      </c>
      <c r="F12846" s="1">
        <v>1257</v>
      </c>
      <c r="G12846" s="1" t="s">
        <v>137</v>
      </c>
      <c r="H12846" s="1" t="s">
        <v>138</v>
      </c>
      <c r="I12846" s="12">
        <v>93</v>
      </c>
      <c r="J12846" s="11" t="s">
        <v>9717</v>
      </c>
      <c r="K12846" s="36" t="s">
        <v>9718</v>
      </c>
      <c r="L12846" s="42" t="s">
        <v>456</v>
      </c>
    </row>
    <row r="12847" spans="1:12">
      <c r="A12847" s="36">
        <v>2018</v>
      </c>
      <c r="B12847" s="14" t="s">
        <v>3794</v>
      </c>
      <c r="C12847" s="9">
        <v>43227</v>
      </c>
      <c r="D12847" s="14" t="s">
        <v>537</v>
      </c>
      <c r="E12847" s="1" t="s">
        <v>452</v>
      </c>
      <c r="F12847" s="1">
        <v>1257</v>
      </c>
      <c r="G12847" s="1" t="s">
        <v>37</v>
      </c>
      <c r="H12847" s="11" t="s">
        <v>2087</v>
      </c>
      <c r="I12847" s="12">
        <v>78</v>
      </c>
      <c r="J12847" s="11" t="s">
        <v>9719</v>
      </c>
      <c r="K12847" s="36" t="s">
        <v>9713</v>
      </c>
      <c r="L12847" s="42" t="s">
        <v>456</v>
      </c>
    </row>
    <row r="12848" spans="1:12">
      <c r="A12848" s="36">
        <v>2018</v>
      </c>
      <c r="B12848" s="14" t="s">
        <v>3794</v>
      </c>
      <c r="C12848" s="9">
        <v>43233</v>
      </c>
      <c r="D12848" s="14" t="s">
        <v>537</v>
      </c>
      <c r="E12848" s="1" t="s">
        <v>452</v>
      </c>
      <c r="F12848" s="1">
        <v>1257</v>
      </c>
      <c r="G12848" s="1" t="s">
        <v>37</v>
      </c>
      <c r="H12848" s="11" t="s">
        <v>2087</v>
      </c>
      <c r="I12848" s="12">
        <v>140</v>
      </c>
      <c r="J12848" s="11" t="s">
        <v>9720</v>
      </c>
      <c r="K12848" s="36" t="s">
        <v>9718</v>
      </c>
      <c r="L12848" s="42" t="s">
        <v>456</v>
      </c>
    </row>
    <row r="12849" spans="1:12">
      <c r="A12849" s="36">
        <v>2018</v>
      </c>
      <c r="B12849" s="14" t="s">
        <v>3794</v>
      </c>
      <c r="C12849" s="9">
        <v>43224</v>
      </c>
      <c r="D12849" s="14" t="s">
        <v>537</v>
      </c>
      <c r="E12849" s="1" t="s">
        <v>452</v>
      </c>
      <c r="F12849" s="1">
        <v>1257</v>
      </c>
      <c r="G12849" s="1" t="s">
        <v>269</v>
      </c>
      <c r="H12849" s="1" t="s">
        <v>270</v>
      </c>
      <c r="I12849" s="12">
        <v>42</v>
      </c>
      <c r="J12849" s="11" t="s">
        <v>9721</v>
      </c>
      <c r="K12849" s="36" t="s">
        <v>455</v>
      </c>
      <c r="L12849" s="42" t="s">
        <v>456</v>
      </c>
    </row>
    <row r="12850" spans="1:12">
      <c r="A12850" s="36">
        <v>2018</v>
      </c>
      <c r="B12850" s="14" t="s">
        <v>3794</v>
      </c>
      <c r="C12850" s="9">
        <v>43222</v>
      </c>
      <c r="D12850" s="14" t="s">
        <v>537</v>
      </c>
      <c r="E12850" s="1" t="s">
        <v>452</v>
      </c>
      <c r="F12850" s="1">
        <v>1257</v>
      </c>
      <c r="G12850" s="1" t="s">
        <v>269</v>
      </c>
      <c r="H12850" s="1" t="s">
        <v>270</v>
      </c>
      <c r="I12850" s="12">
        <v>48.3</v>
      </c>
      <c r="J12850" s="11" t="s">
        <v>9722</v>
      </c>
      <c r="K12850" s="36" t="s">
        <v>455</v>
      </c>
      <c r="L12850" s="42" t="s">
        <v>456</v>
      </c>
    </row>
    <row r="12851" spans="1:12">
      <c r="A12851" s="36">
        <v>2018</v>
      </c>
      <c r="B12851" s="14" t="s">
        <v>3794</v>
      </c>
      <c r="C12851" s="9">
        <v>43227</v>
      </c>
      <c r="D12851" s="14" t="s">
        <v>537</v>
      </c>
      <c r="E12851" s="1" t="s">
        <v>452</v>
      </c>
      <c r="F12851" s="1">
        <v>1257</v>
      </c>
      <c r="G12851" s="1" t="s">
        <v>269</v>
      </c>
      <c r="H12851" s="1" t="s">
        <v>270</v>
      </c>
      <c r="I12851" s="12">
        <v>136</v>
      </c>
      <c r="J12851" s="11" t="s">
        <v>9723</v>
      </c>
      <c r="K12851" s="36" t="s">
        <v>9713</v>
      </c>
      <c r="L12851" s="42" t="s">
        <v>456</v>
      </c>
    </row>
    <row r="12852" spans="1:12">
      <c r="A12852" s="36">
        <v>2018</v>
      </c>
      <c r="B12852" s="14" t="s">
        <v>3794</v>
      </c>
      <c r="C12852" s="9">
        <v>43108</v>
      </c>
      <c r="D12852" s="14" t="s">
        <v>537</v>
      </c>
      <c r="E12852" s="1" t="s">
        <v>578</v>
      </c>
      <c r="F12852" s="1" t="s">
        <v>2114</v>
      </c>
      <c r="G12852" s="1" t="s">
        <v>179</v>
      </c>
      <c r="H12852" s="1" t="s">
        <v>30</v>
      </c>
      <c r="I12852" s="12">
        <v>115</v>
      </c>
      <c r="J12852" s="11">
        <v>43248</v>
      </c>
      <c r="K12852" s="36" t="s">
        <v>9724</v>
      </c>
      <c r="L12852" s="42" t="s">
        <v>582</v>
      </c>
    </row>
    <row r="12853" spans="1:12">
      <c r="A12853" s="36">
        <v>2018</v>
      </c>
      <c r="B12853" s="14" t="s">
        <v>3794</v>
      </c>
      <c r="C12853" s="9">
        <v>43103</v>
      </c>
      <c r="D12853" s="14" t="s">
        <v>537</v>
      </c>
      <c r="E12853" s="1" t="s">
        <v>578</v>
      </c>
      <c r="F12853" s="1" t="s">
        <v>579</v>
      </c>
      <c r="G12853" s="1" t="s">
        <v>37</v>
      </c>
      <c r="H12853" s="1" t="s">
        <v>279</v>
      </c>
      <c r="I12853" s="12">
        <v>40</v>
      </c>
      <c r="J12853" s="11">
        <v>1812713613</v>
      </c>
      <c r="K12853" s="36" t="s">
        <v>9725</v>
      </c>
      <c r="L12853" s="42" t="s">
        <v>582</v>
      </c>
    </row>
    <row r="12854" spans="1:12">
      <c r="A12854" s="36">
        <v>2018</v>
      </c>
      <c r="B12854" s="14" t="s">
        <v>3794</v>
      </c>
      <c r="C12854" s="9">
        <v>43103</v>
      </c>
      <c r="D12854" s="14" t="s">
        <v>537</v>
      </c>
      <c r="E12854" s="1" t="s">
        <v>578</v>
      </c>
      <c r="F12854" s="1" t="s">
        <v>579</v>
      </c>
      <c r="G12854" s="1" t="s">
        <v>269</v>
      </c>
      <c r="H12854" s="1" t="s">
        <v>156</v>
      </c>
      <c r="I12854" s="12">
        <v>191</v>
      </c>
      <c r="J12854" s="11" t="s">
        <v>9726</v>
      </c>
      <c r="K12854" s="36" t="s">
        <v>9725</v>
      </c>
      <c r="L12854" s="42" t="s">
        <v>582</v>
      </c>
    </row>
    <row r="12855" spans="1:12">
      <c r="A12855" s="36">
        <v>2018</v>
      </c>
      <c r="B12855" s="14" t="s">
        <v>3794</v>
      </c>
      <c r="C12855" s="9">
        <v>43105</v>
      </c>
      <c r="D12855" s="14" t="s">
        <v>537</v>
      </c>
      <c r="E12855" s="1" t="s">
        <v>578</v>
      </c>
      <c r="F12855" s="1" t="s">
        <v>579</v>
      </c>
      <c r="G12855" s="1" t="s">
        <v>37</v>
      </c>
      <c r="H12855" s="1" t="s">
        <v>279</v>
      </c>
      <c r="I12855" s="12">
        <v>30</v>
      </c>
      <c r="J12855" s="11">
        <v>1812713608</v>
      </c>
      <c r="K12855" s="36" t="s">
        <v>9725</v>
      </c>
      <c r="L12855" s="42" t="s">
        <v>582</v>
      </c>
    </row>
    <row r="12856" spans="1:12">
      <c r="A12856" s="36">
        <v>2018</v>
      </c>
      <c r="B12856" s="14" t="s">
        <v>3794</v>
      </c>
      <c r="C12856" s="9">
        <v>43108</v>
      </c>
      <c r="D12856" s="14" t="s">
        <v>537</v>
      </c>
      <c r="E12856" s="1" t="s">
        <v>578</v>
      </c>
      <c r="F12856" s="1" t="s">
        <v>579</v>
      </c>
      <c r="G12856" s="1" t="s">
        <v>269</v>
      </c>
      <c r="H12856" s="1" t="s">
        <v>156</v>
      </c>
      <c r="I12856" s="12">
        <v>52</v>
      </c>
      <c r="J12856" s="11" t="s">
        <v>9727</v>
      </c>
      <c r="K12856" s="36" t="s">
        <v>9728</v>
      </c>
      <c r="L12856" s="42" t="s">
        <v>582</v>
      </c>
    </row>
    <row r="12857" spans="1:12">
      <c r="A12857" s="36">
        <v>2018</v>
      </c>
      <c r="B12857" s="14" t="s">
        <v>3794</v>
      </c>
      <c r="C12857" s="9">
        <v>43108</v>
      </c>
      <c r="D12857" s="14" t="s">
        <v>537</v>
      </c>
      <c r="E12857" s="1" t="s">
        <v>578</v>
      </c>
      <c r="F12857" s="1" t="s">
        <v>579</v>
      </c>
      <c r="G12857" s="1" t="s">
        <v>37</v>
      </c>
      <c r="H12857" s="1" t="s">
        <v>279</v>
      </c>
      <c r="I12857" s="12">
        <v>178</v>
      </c>
      <c r="J12857" s="11">
        <v>181283605</v>
      </c>
      <c r="K12857" s="36" t="s">
        <v>9728</v>
      </c>
      <c r="L12857" s="42" t="s">
        <v>582</v>
      </c>
    </row>
    <row r="12858" spans="1:12">
      <c r="A12858" s="36">
        <v>2018</v>
      </c>
      <c r="B12858" s="14" t="s">
        <v>3794</v>
      </c>
      <c r="C12858" s="9">
        <v>43120</v>
      </c>
      <c r="D12858" s="14" t="s">
        <v>537</v>
      </c>
      <c r="E12858" s="1" t="s">
        <v>578</v>
      </c>
      <c r="F12858" s="1" t="s">
        <v>579</v>
      </c>
      <c r="G12858" s="1" t="s">
        <v>37</v>
      </c>
      <c r="H12858" s="1" t="s">
        <v>279</v>
      </c>
      <c r="I12858" s="12">
        <v>170</v>
      </c>
      <c r="J12858" s="11">
        <v>1814014214</v>
      </c>
      <c r="K12858" s="36" t="s">
        <v>9729</v>
      </c>
      <c r="L12858" s="42" t="s">
        <v>582</v>
      </c>
    </row>
    <row r="12859" spans="1:12">
      <c r="A12859" s="36">
        <v>2018</v>
      </c>
      <c r="B12859" s="14" t="s">
        <v>3794</v>
      </c>
      <c r="C12859" s="9">
        <v>43120</v>
      </c>
      <c r="D12859" s="14" t="s">
        <v>537</v>
      </c>
      <c r="E12859" s="1" t="s">
        <v>578</v>
      </c>
      <c r="F12859" s="1" t="s">
        <v>579</v>
      </c>
      <c r="G12859" s="1" t="s">
        <v>37</v>
      </c>
      <c r="H12859" s="1" t="s">
        <v>1482</v>
      </c>
      <c r="I12859" s="12">
        <v>201</v>
      </c>
      <c r="J12859" s="11" t="s">
        <v>9730</v>
      </c>
      <c r="K12859" s="36" t="s">
        <v>9724</v>
      </c>
      <c r="L12859" s="42" t="s">
        <v>582</v>
      </c>
    </row>
    <row r="12860" spans="1:12">
      <c r="A12860" s="36">
        <v>2018</v>
      </c>
      <c r="B12860" s="14" t="s">
        <v>3794</v>
      </c>
      <c r="C12860" s="9">
        <v>43121</v>
      </c>
      <c r="D12860" s="14" t="s">
        <v>537</v>
      </c>
      <c r="E12860" s="1" t="s">
        <v>578</v>
      </c>
      <c r="F12860" s="1" t="s">
        <v>579</v>
      </c>
      <c r="G12860" s="1" t="s">
        <v>37</v>
      </c>
      <c r="H12860" s="1" t="s">
        <v>279</v>
      </c>
      <c r="I12860" s="12">
        <v>106</v>
      </c>
      <c r="J12860" s="11">
        <v>1814113613</v>
      </c>
      <c r="K12860" s="36" t="s">
        <v>9724</v>
      </c>
      <c r="L12860" s="42" t="s">
        <v>582</v>
      </c>
    </row>
    <row r="12861" spans="1:12">
      <c r="A12861" s="36">
        <v>2018</v>
      </c>
      <c r="B12861" s="14" t="s">
        <v>3794</v>
      </c>
      <c r="C12861" s="9">
        <v>43122</v>
      </c>
      <c r="D12861" s="14" t="s">
        <v>537</v>
      </c>
      <c r="E12861" s="1" t="s">
        <v>578</v>
      </c>
      <c r="F12861" s="1" t="s">
        <v>579</v>
      </c>
      <c r="G12861" s="1" t="s">
        <v>37</v>
      </c>
      <c r="H12861" s="1" t="s">
        <v>279</v>
      </c>
      <c r="I12861" s="12">
        <v>236</v>
      </c>
      <c r="J12861" s="11">
        <v>1814213608</v>
      </c>
      <c r="K12861" s="36" t="s">
        <v>9724</v>
      </c>
      <c r="L12861" s="42" t="s">
        <v>582</v>
      </c>
    </row>
    <row r="12862" spans="1:12">
      <c r="A12862" s="36">
        <v>2018</v>
      </c>
      <c r="B12862" s="14" t="s">
        <v>3794</v>
      </c>
      <c r="C12862" s="9">
        <v>43122</v>
      </c>
      <c r="D12862" s="14" t="s">
        <v>537</v>
      </c>
      <c r="E12862" s="1" t="s">
        <v>578</v>
      </c>
      <c r="F12862" s="1" t="s">
        <v>579</v>
      </c>
      <c r="G12862" s="1" t="s">
        <v>269</v>
      </c>
      <c r="H12862" s="1" t="s">
        <v>156</v>
      </c>
      <c r="I12862" s="12">
        <v>152</v>
      </c>
      <c r="J12862" s="11" t="s">
        <v>9731</v>
      </c>
      <c r="K12862" s="36" t="s">
        <v>9729</v>
      </c>
      <c r="L12862" s="42" t="s">
        <v>582</v>
      </c>
    </row>
    <row r="12863" spans="1:12">
      <c r="A12863" s="36">
        <v>2018</v>
      </c>
      <c r="B12863" s="14" t="s">
        <v>3794</v>
      </c>
      <c r="C12863" s="9">
        <v>43128</v>
      </c>
      <c r="D12863" s="14" t="s">
        <v>537</v>
      </c>
      <c r="E12863" s="1" t="s">
        <v>578</v>
      </c>
      <c r="F12863" s="1" t="s">
        <v>579</v>
      </c>
      <c r="G12863" s="1" t="s">
        <v>179</v>
      </c>
      <c r="H12863" s="1" t="s">
        <v>30</v>
      </c>
      <c r="I12863" s="12">
        <v>139</v>
      </c>
      <c r="J12863" s="11">
        <v>43522</v>
      </c>
      <c r="K12863" s="36" t="s">
        <v>9732</v>
      </c>
      <c r="L12863" s="42" t="s">
        <v>582</v>
      </c>
    </row>
    <row r="12864" spans="1:12">
      <c r="A12864" s="36">
        <v>2018</v>
      </c>
      <c r="B12864" s="14" t="s">
        <v>3794</v>
      </c>
      <c r="C12864" s="9">
        <v>43227</v>
      </c>
      <c r="D12864" s="14" t="s">
        <v>537</v>
      </c>
      <c r="E12864" s="1" t="s">
        <v>578</v>
      </c>
      <c r="F12864" s="1" t="s">
        <v>579</v>
      </c>
      <c r="G12864" s="1" t="s">
        <v>37</v>
      </c>
      <c r="H12864" s="1" t="s">
        <v>279</v>
      </c>
      <c r="I12864" s="12">
        <v>91</v>
      </c>
      <c r="J12864" s="11">
        <v>1812713614</v>
      </c>
      <c r="K12864" s="36" t="s">
        <v>9728</v>
      </c>
      <c r="L12864" s="42" t="s">
        <v>582</v>
      </c>
    </row>
    <row r="12865" spans="1:12">
      <c r="A12865" s="36">
        <v>2018</v>
      </c>
      <c r="B12865" s="14" t="s">
        <v>3794</v>
      </c>
      <c r="C12865" s="9">
        <v>43227</v>
      </c>
      <c r="D12865" s="14" t="s">
        <v>537</v>
      </c>
      <c r="E12865" s="1" t="s">
        <v>578</v>
      </c>
      <c r="F12865" s="1" t="s">
        <v>579</v>
      </c>
      <c r="G12865" s="1" t="s">
        <v>37</v>
      </c>
      <c r="H12865" s="1" t="s">
        <v>279</v>
      </c>
      <c r="I12865" s="12">
        <v>95</v>
      </c>
      <c r="J12865" s="11">
        <v>1812713601</v>
      </c>
      <c r="K12865" s="36" t="s">
        <v>9725</v>
      </c>
      <c r="L12865" s="42" t="s">
        <v>582</v>
      </c>
    </row>
    <row r="12866" spans="1:12">
      <c r="A12866" s="36">
        <v>2018</v>
      </c>
      <c r="B12866" s="14" t="s">
        <v>3794</v>
      </c>
      <c r="C12866" s="9">
        <v>43228</v>
      </c>
      <c r="D12866" s="14" t="s">
        <v>537</v>
      </c>
      <c r="E12866" s="1" t="s">
        <v>578</v>
      </c>
      <c r="F12866" s="1" t="s">
        <v>579</v>
      </c>
      <c r="G12866" s="1" t="s">
        <v>269</v>
      </c>
      <c r="H12866" s="1" t="s">
        <v>156</v>
      </c>
      <c r="I12866" s="12">
        <v>118</v>
      </c>
      <c r="J12866" s="11" t="s">
        <v>9733</v>
      </c>
      <c r="K12866" s="36" t="s">
        <v>9728</v>
      </c>
      <c r="L12866" s="42" t="s">
        <v>582</v>
      </c>
    </row>
    <row r="12867" spans="1:12">
      <c r="A12867" s="36">
        <v>2018</v>
      </c>
      <c r="B12867" s="14" t="s">
        <v>3794</v>
      </c>
      <c r="C12867" s="9">
        <v>43228</v>
      </c>
      <c r="D12867" s="14" t="s">
        <v>537</v>
      </c>
      <c r="E12867" s="1" t="s">
        <v>2130</v>
      </c>
      <c r="F12867" s="1" t="s">
        <v>1147</v>
      </c>
      <c r="G12867" s="1" t="s">
        <v>179</v>
      </c>
      <c r="H12867" s="1" t="s">
        <v>30</v>
      </c>
      <c r="I12867" s="12">
        <v>1726</v>
      </c>
      <c r="J12867" s="11">
        <v>43247</v>
      </c>
      <c r="K12867" s="36" t="s">
        <v>9734</v>
      </c>
      <c r="L12867" s="42" t="s">
        <v>582</v>
      </c>
    </row>
    <row r="12868" spans="1:12">
      <c r="A12868" s="36">
        <v>2018</v>
      </c>
      <c r="B12868" s="14" t="s">
        <v>3794</v>
      </c>
      <c r="C12868" s="9">
        <v>43228</v>
      </c>
      <c r="D12868" s="14" t="s">
        <v>537</v>
      </c>
      <c r="E12868" s="1" t="s">
        <v>2130</v>
      </c>
      <c r="F12868" s="1" t="s">
        <v>1147</v>
      </c>
      <c r="G12868" s="1" t="s">
        <v>179</v>
      </c>
      <c r="H12868" s="1" t="s">
        <v>30</v>
      </c>
      <c r="I12868" s="12">
        <v>4414</v>
      </c>
      <c r="J12868" s="11">
        <v>43246</v>
      </c>
      <c r="K12868" s="36" t="s">
        <v>9734</v>
      </c>
      <c r="L12868" s="42" t="s">
        <v>582</v>
      </c>
    </row>
    <row r="12869" spans="1:12">
      <c r="A12869" s="36">
        <v>2018</v>
      </c>
      <c r="B12869" s="14" t="s">
        <v>3794</v>
      </c>
      <c r="C12869" s="9">
        <v>43121</v>
      </c>
      <c r="D12869" s="14" t="s">
        <v>537</v>
      </c>
      <c r="E12869" s="1" t="s">
        <v>2130</v>
      </c>
      <c r="F12869" s="1" t="s">
        <v>1147</v>
      </c>
      <c r="G12869" s="1" t="s">
        <v>37</v>
      </c>
      <c r="H12869" s="1" t="s">
        <v>279</v>
      </c>
      <c r="I12869" s="12">
        <v>1950</v>
      </c>
      <c r="J12869" s="11">
        <v>1814114320</v>
      </c>
      <c r="K12869" s="36" t="s">
        <v>9735</v>
      </c>
      <c r="L12869" s="42" t="s">
        <v>582</v>
      </c>
    </row>
    <row r="12870" spans="1:12">
      <c r="A12870" s="36">
        <v>2018</v>
      </c>
      <c r="B12870" s="14" t="s">
        <v>3794</v>
      </c>
      <c r="C12870" s="9">
        <v>43128</v>
      </c>
      <c r="D12870" s="14" t="s">
        <v>537</v>
      </c>
      <c r="E12870" s="1" t="s">
        <v>2130</v>
      </c>
      <c r="F12870" s="1" t="s">
        <v>1147</v>
      </c>
      <c r="G12870" s="1" t="s">
        <v>179</v>
      </c>
      <c r="H12870" s="1" t="s">
        <v>30</v>
      </c>
      <c r="I12870" s="12">
        <v>4601</v>
      </c>
      <c r="J12870" s="11">
        <v>43518</v>
      </c>
      <c r="K12870" s="36" t="s">
        <v>9735</v>
      </c>
      <c r="L12870" s="42" t="s">
        <v>582</v>
      </c>
    </row>
    <row r="12871" spans="1:12">
      <c r="A12871" s="36">
        <v>2018</v>
      </c>
      <c r="B12871" s="14" t="s">
        <v>3794</v>
      </c>
      <c r="C12871" s="9">
        <v>43128</v>
      </c>
      <c r="D12871" s="14" t="s">
        <v>537</v>
      </c>
      <c r="E12871" s="1" t="s">
        <v>2130</v>
      </c>
      <c r="F12871" s="1" t="s">
        <v>1147</v>
      </c>
      <c r="G12871" s="1" t="s">
        <v>179</v>
      </c>
      <c r="H12871" s="1" t="s">
        <v>30</v>
      </c>
      <c r="I12871" s="12">
        <v>1927</v>
      </c>
      <c r="J12871" s="11">
        <v>43520</v>
      </c>
      <c r="K12871" s="36" t="s">
        <v>9735</v>
      </c>
      <c r="L12871" s="42" t="s">
        <v>582</v>
      </c>
    </row>
    <row r="12872" spans="1:12">
      <c r="A12872" s="36">
        <v>2018</v>
      </c>
      <c r="B12872" s="14" t="s">
        <v>3794</v>
      </c>
      <c r="C12872" s="9">
        <v>43117</v>
      </c>
      <c r="D12872" s="14" t="s">
        <v>537</v>
      </c>
      <c r="E12872" s="1" t="s">
        <v>609</v>
      </c>
      <c r="F12872" s="1" t="s">
        <v>627</v>
      </c>
      <c r="G12872" s="1" t="s">
        <v>179</v>
      </c>
      <c r="H12872" s="1" t="s">
        <v>183</v>
      </c>
      <c r="I12872" s="12">
        <v>1805</v>
      </c>
      <c r="J12872" s="11">
        <v>28761</v>
      </c>
      <c r="K12872" s="36" t="s">
        <v>9736</v>
      </c>
      <c r="L12872" s="42" t="s">
        <v>582</v>
      </c>
    </row>
    <row r="12873" spans="1:12">
      <c r="A12873" s="36">
        <v>2018</v>
      </c>
      <c r="B12873" s="14" t="s">
        <v>3794</v>
      </c>
      <c r="C12873" s="9">
        <v>43122</v>
      </c>
      <c r="D12873" s="14" t="s">
        <v>537</v>
      </c>
      <c r="E12873" s="1" t="s">
        <v>609</v>
      </c>
      <c r="F12873" s="1" t="s">
        <v>627</v>
      </c>
      <c r="G12873" s="1" t="s">
        <v>37</v>
      </c>
      <c r="H12873" s="1" t="s">
        <v>274</v>
      </c>
      <c r="I12873" s="12">
        <v>1187</v>
      </c>
      <c r="J12873" s="11" t="s">
        <v>9737</v>
      </c>
      <c r="K12873" s="36" t="s">
        <v>9738</v>
      </c>
      <c r="L12873" s="42" t="s">
        <v>582</v>
      </c>
    </row>
    <row r="12874" spans="1:12">
      <c r="A12874" s="36">
        <v>2018</v>
      </c>
      <c r="B12874" s="14" t="s">
        <v>3794</v>
      </c>
      <c r="C12874" s="9">
        <v>43124</v>
      </c>
      <c r="D12874" s="14" t="s">
        <v>537</v>
      </c>
      <c r="E12874" s="1" t="s">
        <v>609</v>
      </c>
      <c r="F12874" s="1">
        <v>1005</v>
      </c>
      <c r="G12874" s="1" t="s">
        <v>179</v>
      </c>
      <c r="H12874" s="1" t="s">
        <v>30</v>
      </c>
      <c r="I12874" s="12">
        <v>1475</v>
      </c>
      <c r="J12874" s="11">
        <v>43462</v>
      </c>
      <c r="K12874" s="36" t="s">
        <v>6848</v>
      </c>
      <c r="L12874" s="42" t="s">
        <v>582</v>
      </c>
    </row>
    <row r="12875" spans="1:12">
      <c r="A12875" s="36">
        <v>2018</v>
      </c>
      <c r="B12875" s="14" t="s">
        <v>3794</v>
      </c>
      <c r="C12875" s="9">
        <v>43130</v>
      </c>
      <c r="D12875" s="14" t="s">
        <v>537</v>
      </c>
      <c r="E12875" s="1" t="s">
        <v>609</v>
      </c>
      <c r="F12875" s="1" t="s">
        <v>627</v>
      </c>
      <c r="G12875" s="1" t="s">
        <v>269</v>
      </c>
      <c r="H12875" s="1" t="s">
        <v>150</v>
      </c>
      <c r="I12875" s="12">
        <v>935</v>
      </c>
      <c r="J12875" s="11" t="s">
        <v>9739</v>
      </c>
      <c r="K12875" s="36" t="s">
        <v>7070</v>
      </c>
      <c r="L12875" s="42" t="s">
        <v>582</v>
      </c>
    </row>
    <row r="12876" spans="1:12">
      <c r="A12876" s="36">
        <v>2018</v>
      </c>
      <c r="B12876" s="14" t="s">
        <v>3794</v>
      </c>
      <c r="C12876" s="9">
        <v>43104</v>
      </c>
      <c r="D12876" s="14" t="s">
        <v>537</v>
      </c>
      <c r="E12876" s="1" t="s">
        <v>609</v>
      </c>
      <c r="F12876" s="1" t="s">
        <v>3627</v>
      </c>
      <c r="G12876" s="1" t="s">
        <v>179</v>
      </c>
      <c r="H12876" s="1" t="s">
        <v>30</v>
      </c>
      <c r="I12876" s="12">
        <v>373</v>
      </c>
      <c r="J12876" s="11">
        <v>43176</v>
      </c>
      <c r="K12876" s="36" t="s">
        <v>9738</v>
      </c>
      <c r="L12876" s="42" t="s">
        <v>582</v>
      </c>
    </row>
    <row r="12877" spans="1:12">
      <c r="A12877" s="36">
        <v>2018</v>
      </c>
      <c r="B12877" s="14" t="s">
        <v>3794</v>
      </c>
      <c r="C12877" s="9">
        <v>43108</v>
      </c>
      <c r="D12877" s="14" t="s">
        <v>537</v>
      </c>
      <c r="E12877" s="1" t="s">
        <v>609</v>
      </c>
      <c r="F12877" s="1" t="s">
        <v>3627</v>
      </c>
      <c r="G12877" s="1" t="s">
        <v>269</v>
      </c>
      <c r="H12877" s="1" t="s">
        <v>150</v>
      </c>
      <c r="I12877" s="12">
        <v>746</v>
      </c>
      <c r="J12877" s="11" t="s">
        <v>9740</v>
      </c>
      <c r="K12877" s="36" t="s">
        <v>9738</v>
      </c>
      <c r="L12877" s="42" t="s">
        <v>582</v>
      </c>
    </row>
    <row r="12878" spans="1:12">
      <c r="A12878" s="36">
        <v>2018</v>
      </c>
      <c r="B12878" s="14" t="s">
        <v>3794</v>
      </c>
      <c r="C12878" s="9">
        <v>43114</v>
      </c>
      <c r="D12878" s="14" t="s">
        <v>537</v>
      </c>
      <c r="E12878" s="1" t="s">
        <v>609</v>
      </c>
      <c r="F12878" s="1" t="s">
        <v>3627</v>
      </c>
      <c r="G12878" s="1" t="s">
        <v>179</v>
      </c>
      <c r="H12878" s="1" t="s">
        <v>183</v>
      </c>
      <c r="I12878" s="12">
        <v>990</v>
      </c>
      <c r="J12878" s="11">
        <v>28752</v>
      </c>
      <c r="K12878" s="36" t="s">
        <v>9208</v>
      </c>
      <c r="L12878" s="42" t="s">
        <v>582</v>
      </c>
    </row>
    <row r="12879" spans="1:12">
      <c r="A12879" s="36">
        <v>2018</v>
      </c>
      <c r="B12879" s="14" t="s">
        <v>3794</v>
      </c>
      <c r="C12879" s="9">
        <v>43115</v>
      </c>
      <c r="D12879" s="14" t="s">
        <v>537</v>
      </c>
      <c r="E12879" s="1" t="s">
        <v>609</v>
      </c>
      <c r="F12879" s="1" t="s">
        <v>3627</v>
      </c>
      <c r="G12879" s="1" t="s">
        <v>269</v>
      </c>
      <c r="H12879" s="1" t="s">
        <v>150</v>
      </c>
      <c r="I12879" s="12">
        <v>1457</v>
      </c>
      <c r="J12879" s="11" t="s">
        <v>9741</v>
      </c>
      <c r="K12879" s="36" t="s">
        <v>9738</v>
      </c>
      <c r="L12879" s="42" t="s">
        <v>582</v>
      </c>
    </row>
    <row r="12880" spans="1:12">
      <c r="A12880" s="36">
        <v>2018</v>
      </c>
      <c r="B12880" s="14" t="s">
        <v>3794</v>
      </c>
      <c r="C12880" s="9">
        <v>43116</v>
      </c>
      <c r="D12880" s="14" t="s">
        <v>537</v>
      </c>
      <c r="E12880" s="1" t="s">
        <v>609</v>
      </c>
      <c r="F12880" s="1" t="s">
        <v>3627</v>
      </c>
      <c r="G12880" s="1" t="s">
        <v>37</v>
      </c>
      <c r="H12880" s="11" t="s">
        <v>2087</v>
      </c>
      <c r="I12880" s="12">
        <v>749</v>
      </c>
      <c r="J12880" s="11" t="s">
        <v>9742</v>
      </c>
      <c r="K12880" s="36" t="s">
        <v>4172</v>
      </c>
      <c r="L12880" s="42" t="s">
        <v>582</v>
      </c>
    </row>
    <row r="12881" spans="1:12">
      <c r="A12881" s="36">
        <v>2018</v>
      </c>
      <c r="B12881" s="14" t="s">
        <v>3794</v>
      </c>
      <c r="C12881" s="9">
        <v>43116</v>
      </c>
      <c r="D12881" s="14" t="s">
        <v>537</v>
      </c>
      <c r="E12881" s="1" t="s">
        <v>609</v>
      </c>
      <c r="F12881" s="1" t="s">
        <v>3627</v>
      </c>
      <c r="G12881" s="1" t="s">
        <v>37</v>
      </c>
      <c r="H12881" s="11" t="s">
        <v>2087</v>
      </c>
      <c r="I12881" s="12">
        <v>1431</v>
      </c>
      <c r="J12881" s="11" t="s">
        <v>9743</v>
      </c>
      <c r="K12881" s="36" t="s">
        <v>4172</v>
      </c>
      <c r="L12881" s="42" t="s">
        <v>582</v>
      </c>
    </row>
    <row r="12882" spans="1:12">
      <c r="A12882" s="36">
        <v>2018</v>
      </c>
      <c r="B12882" s="14" t="s">
        <v>3794</v>
      </c>
      <c r="C12882" s="9">
        <v>43117</v>
      </c>
      <c r="D12882" s="14" t="s">
        <v>537</v>
      </c>
      <c r="E12882" s="1" t="s">
        <v>609</v>
      </c>
      <c r="F12882" s="1" t="s">
        <v>3627</v>
      </c>
      <c r="G12882" s="1" t="s">
        <v>269</v>
      </c>
      <c r="H12882" s="1" t="s">
        <v>150</v>
      </c>
      <c r="I12882" s="12">
        <v>465</v>
      </c>
      <c r="J12882" s="11" t="s">
        <v>9744</v>
      </c>
      <c r="K12882" s="36" t="s">
        <v>9208</v>
      </c>
      <c r="L12882" s="42" t="s">
        <v>582</v>
      </c>
    </row>
    <row r="12883" spans="1:12">
      <c r="A12883" s="36">
        <v>2018</v>
      </c>
      <c r="B12883" s="14" t="s">
        <v>3794</v>
      </c>
      <c r="C12883" s="9">
        <v>43117</v>
      </c>
      <c r="D12883" s="14" t="s">
        <v>537</v>
      </c>
      <c r="E12883" s="1" t="s">
        <v>609</v>
      </c>
      <c r="F12883" s="1" t="s">
        <v>3627</v>
      </c>
      <c r="G12883" s="1" t="s">
        <v>179</v>
      </c>
      <c r="H12883" s="1" t="s">
        <v>183</v>
      </c>
      <c r="I12883" s="12">
        <v>2128</v>
      </c>
      <c r="J12883" s="11">
        <v>28762</v>
      </c>
      <c r="K12883" s="36" t="s">
        <v>9208</v>
      </c>
      <c r="L12883" s="42" t="s">
        <v>582</v>
      </c>
    </row>
    <row r="12884" spans="1:12">
      <c r="A12884" s="36">
        <v>2018</v>
      </c>
      <c r="B12884" s="14" t="s">
        <v>3794</v>
      </c>
      <c r="C12884" s="9">
        <v>43118</v>
      </c>
      <c r="D12884" s="14" t="s">
        <v>537</v>
      </c>
      <c r="E12884" s="1" t="s">
        <v>609</v>
      </c>
      <c r="F12884" s="1" t="s">
        <v>3627</v>
      </c>
      <c r="G12884" s="1" t="s">
        <v>179</v>
      </c>
      <c r="H12884" s="1" t="s">
        <v>183</v>
      </c>
      <c r="I12884" s="12">
        <v>563</v>
      </c>
      <c r="J12884" s="11">
        <v>28723</v>
      </c>
      <c r="K12884" s="36" t="s">
        <v>9738</v>
      </c>
      <c r="L12884" s="42" t="s">
        <v>582</v>
      </c>
    </row>
    <row r="12885" spans="1:12">
      <c r="A12885" s="36">
        <v>2018</v>
      </c>
      <c r="B12885" s="14" t="s">
        <v>3794</v>
      </c>
      <c r="C12885" s="9">
        <v>43120</v>
      </c>
      <c r="D12885" s="14" t="s">
        <v>537</v>
      </c>
      <c r="E12885" s="1" t="s">
        <v>609</v>
      </c>
      <c r="F12885" s="1" t="s">
        <v>3627</v>
      </c>
      <c r="G12885" s="1" t="s">
        <v>37</v>
      </c>
      <c r="H12885" s="1" t="s">
        <v>274</v>
      </c>
      <c r="I12885" s="12">
        <v>821</v>
      </c>
      <c r="J12885" s="11" t="s">
        <v>9745</v>
      </c>
      <c r="K12885" s="36" t="s">
        <v>9736</v>
      </c>
      <c r="L12885" s="42" t="s">
        <v>582</v>
      </c>
    </row>
    <row r="12886" spans="1:12">
      <c r="A12886" s="36">
        <v>2018</v>
      </c>
      <c r="B12886" s="14" t="s">
        <v>3794</v>
      </c>
      <c r="C12886" s="9">
        <v>43121</v>
      </c>
      <c r="D12886" s="14" t="s">
        <v>537</v>
      </c>
      <c r="E12886" s="1" t="s">
        <v>609</v>
      </c>
      <c r="F12886" s="1" t="s">
        <v>3627</v>
      </c>
      <c r="G12886" s="1" t="s">
        <v>37</v>
      </c>
      <c r="H12886" s="1" t="s">
        <v>274</v>
      </c>
      <c r="I12886" s="12">
        <v>1286</v>
      </c>
      <c r="J12886" s="11" t="s">
        <v>9746</v>
      </c>
      <c r="K12886" s="36" t="s">
        <v>9738</v>
      </c>
      <c r="L12886" s="42" t="s">
        <v>582</v>
      </c>
    </row>
    <row r="12887" spans="1:12">
      <c r="A12887" s="36">
        <v>2018</v>
      </c>
      <c r="B12887" s="14" t="s">
        <v>3794</v>
      </c>
      <c r="C12887" s="9">
        <v>43124</v>
      </c>
      <c r="D12887" s="14" t="s">
        <v>537</v>
      </c>
      <c r="E12887" s="1" t="s">
        <v>609</v>
      </c>
      <c r="F12887" s="1">
        <v>1015</v>
      </c>
      <c r="G12887" s="1" t="s">
        <v>37</v>
      </c>
      <c r="H12887" s="11" t="s">
        <v>2087</v>
      </c>
      <c r="I12887" s="12">
        <v>1967</v>
      </c>
      <c r="J12887" s="11" t="s">
        <v>9747</v>
      </c>
      <c r="K12887" s="36" t="s">
        <v>9170</v>
      </c>
      <c r="L12887" s="42" t="s">
        <v>582</v>
      </c>
    </row>
    <row r="12888" spans="1:12">
      <c r="A12888" s="36">
        <v>2018</v>
      </c>
      <c r="B12888" s="14" t="s">
        <v>3794</v>
      </c>
      <c r="C12888" s="9">
        <v>43125</v>
      </c>
      <c r="D12888" s="14" t="s">
        <v>537</v>
      </c>
      <c r="E12888" s="1" t="s">
        <v>609</v>
      </c>
      <c r="F12888" s="1">
        <v>1015</v>
      </c>
      <c r="G12888" s="1" t="s">
        <v>269</v>
      </c>
      <c r="H12888" s="1" t="s">
        <v>183</v>
      </c>
      <c r="I12888" s="12">
        <v>1590</v>
      </c>
      <c r="J12888" s="11" t="s">
        <v>9748</v>
      </c>
      <c r="K12888" s="36" t="s">
        <v>6848</v>
      </c>
      <c r="L12888" s="42" t="s">
        <v>582</v>
      </c>
    </row>
    <row r="12889" spans="1:12">
      <c r="A12889" s="36">
        <v>2018</v>
      </c>
      <c r="B12889" s="14" t="s">
        <v>3794</v>
      </c>
      <c r="C12889" s="9">
        <v>43125</v>
      </c>
      <c r="D12889" s="14" t="s">
        <v>537</v>
      </c>
      <c r="E12889" s="1" t="s">
        <v>609</v>
      </c>
      <c r="F12889" s="1">
        <v>1015</v>
      </c>
      <c r="G12889" s="1" t="s">
        <v>37</v>
      </c>
      <c r="H12889" s="1" t="s">
        <v>143</v>
      </c>
      <c r="I12889" s="12">
        <v>1131</v>
      </c>
      <c r="J12889" s="11" t="s">
        <v>9749</v>
      </c>
      <c r="K12889" s="36" t="s">
        <v>6848</v>
      </c>
      <c r="L12889" s="42" t="s">
        <v>582</v>
      </c>
    </row>
    <row r="12890" spans="1:12">
      <c r="A12890" s="36">
        <v>2018</v>
      </c>
      <c r="B12890" s="14" t="s">
        <v>3794</v>
      </c>
      <c r="C12890" s="9">
        <v>43129</v>
      </c>
      <c r="D12890" s="14" t="s">
        <v>537</v>
      </c>
      <c r="E12890" s="1" t="s">
        <v>609</v>
      </c>
      <c r="F12890" s="1">
        <v>1015</v>
      </c>
      <c r="G12890" s="1" t="s">
        <v>269</v>
      </c>
      <c r="H12890" s="1" t="s">
        <v>2133</v>
      </c>
      <c r="I12890" s="12">
        <v>585</v>
      </c>
      <c r="J12890" s="11" t="s">
        <v>9750</v>
      </c>
      <c r="K12890" s="36" t="s">
        <v>6797</v>
      </c>
      <c r="L12890" s="42" t="s">
        <v>582</v>
      </c>
    </row>
    <row r="12891" spans="1:12">
      <c r="A12891" s="36">
        <v>2018</v>
      </c>
      <c r="B12891" s="14" t="s">
        <v>3794</v>
      </c>
      <c r="C12891" s="9">
        <v>43130</v>
      </c>
      <c r="D12891" s="14" t="s">
        <v>537</v>
      </c>
      <c r="E12891" s="1" t="s">
        <v>609</v>
      </c>
      <c r="F12891" s="1" t="s">
        <v>3627</v>
      </c>
      <c r="G12891" s="1" t="s">
        <v>269</v>
      </c>
      <c r="H12891" s="1" t="s">
        <v>183</v>
      </c>
      <c r="I12891" s="12">
        <v>311</v>
      </c>
      <c r="J12891" s="11" t="s">
        <v>9751</v>
      </c>
      <c r="K12891" s="36" t="s">
        <v>9752</v>
      </c>
      <c r="L12891" s="42" t="s">
        <v>582</v>
      </c>
    </row>
    <row r="12892" spans="1:12">
      <c r="A12892" s="36">
        <v>2018</v>
      </c>
      <c r="B12892" s="14" t="s">
        <v>3794</v>
      </c>
      <c r="C12892" s="9">
        <v>43105</v>
      </c>
      <c r="D12892" s="14" t="s">
        <v>537</v>
      </c>
      <c r="E12892" s="1" t="s">
        <v>636</v>
      </c>
      <c r="F12892" s="1">
        <v>1281</v>
      </c>
      <c r="G12892" s="1" t="s">
        <v>179</v>
      </c>
      <c r="H12892" s="1" t="s">
        <v>30</v>
      </c>
      <c r="I12892" s="12">
        <v>335</v>
      </c>
      <c r="J12892" s="11">
        <v>43204</v>
      </c>
      <c r="K12892" s="36" t="s">
        <v>6395</v>
      </c>
      <c r="L12892" s="42" t="s">
        <v>582</v>
      </c>
    </row>
    <row r="12893" spans="1:12">
      <c r="A12893" s="36">
        <v>2018</v>
      </c>
      <c r="B12893" s="14" t="s">
        <v>3794</v>
      </c>
      <c r="C12893" s="9">
        <v>43105</v>
      </c>
      <c r="D12893" s="14" t="s">
        <v>537</v>
      </c>
      <c r="E12893" s="1" t="s">
        <v>636</v>
      </c>
      <c r="F12893" s="1">
        <v>1281</v>
      </c>
      <c r="G12893" s="1" t="s">
        <v>179</v>
      </c>
      <c r="H12893" s="1" t="s">
        <v>30</v>
      </c>
      <c r="I12893" s="12">
        <v>470</v>
      </c>
      <c r="J12893" s="11">
        <v>43198</v>
      </c>
      <c r="K12893" s="36" t="s">
        <v>6395</v>
      </c>
      <c r="L12893" s="42" t="s">
        <v>582</v>
      </c>
    </row>
    <row r="12894" spans="1:12">
      <c r="A12894" s="36">
        <v>2018</v>
      </c>
      <c r="B12894" s="14" t="s">
        <v>3794</v>
      </c>
      <c r="C12894" s="9">
        <v>43106</v>
      </c>
      <c r="D12894" s="14" t="s">
        <v>537</v>
      </c>
      <c r="E12894" s="1" t="s">
        <v>636</v>
      </c>
      <c r="F12894" s="1">
        <v>1281</v>
      </c>
      <c r="G12894" s="1" t="s">
        <v>179</v>
      </c>
      <c r="H12894" s="1" t="s">
        <v>30</v>
      </c>
      <c r="I12894" s="12">
        <v>505</v>
      </c>
      <c r="J12894" s="11">
        <v>43216</v>
      </c>
      <c r="K12894" s="36" t="s">
        <v>9753</v>
      </c>
      <c r="L12894" s="42" t="s">
        <v>582</v>
      </c>
    </row>
    <row r="12895" spans="1:12">
      <c r="A12895" s="36">
        <v>2018</v>
      </c>
      <c r="B12895" s="14" t="s">
        <v>3794</v>
      </c>
      <c r="C12895" s="9">
        <v>43111</v>
      </c>
      <c r="D12895" s="14" t="s">
        <v>537</v>
      </c>
      <c r="E12895" s="1" t="s">
        <v>636</v>
      </c>
      <c r="F12895" s="1" t="s">
        <v>1178</v>
      </c>
      <c r="G12895" s="1" t="s">
        <v>37</v>
      </c>
      <c r="H12895" s="1" t="s">
        <v>738</v>
      </c>
      <c r="I12895" s="12">
        <v>110</v>
      </c>
      <c r="J12895" s="11" t="s">
        <v>9754</v>
      </c>
      <c r="K12895" s="36" t="s">
        <v>5104</v>
      </c>
      <c r="L12895" s="42" t="s">
        <v>582</v>
      </c>
    </row>
    <row r="12896" spans="1:12">
      <c r="A12896" s="36">
        <v>2018</v>
      </c>
      <c r="B12896" s="14" t="s">
        <v>3794</v>
      </c>
      <c r="C12896" s="9">
        <v>43112</v>
      </c>
      <c r="D12896" s="14" t="s">
        <v>537</v>
      </c>
      <c r="E12896" s="1" t="s">
        <v>636</v>
      </c>
      <c r="F12896" s="1" t="s">
        <v>1178</v>
      </c>
      <c r="G12896" s="1" t="s">
        <v>37</v>
      </c>
      <c r="H12896" s="1" t="s">
        <v>279</v>
      </c>
      <c r="I12896" s="12">
        <v>212</v>
      </c>
      <c r="J12896" s="11">
        <v>1813213622</v>
      </c>
      <c r="K12896" s="36" t="s">
        <v>9755</v>
      </c>
      <c r="L12896" s="42" t="s">
        <v>582</v>
      </c>
    </row>
    <row r="12897" spans="1:12">
      <c r="A12897" s="36">
        <v>2018</v>
      </c>
      <c r="B12897" s="14" t="s">
        <v>3794</v>
      </c>
      <c r="C12897" s="9">
        <v>43112</v>
      </c>
      <c r="D12897" s="14" t="s">
        <v>537</v>
      </c>
      <c r="E12897" s="1" t="s">
        <v>636</v>
      </c>
      <c r="F12897" s="1" t="s">
        <v>1178</v>
      </c>
      <c r="G12897" s="1" t="s">
        <v>179</v>
      </c>
      <c r="H12897" s="1" t="s">
        <v>30</v>
      </c>
      <c r="I12897" s="12">
        <v>290</v>
      </c>
      <c r="J12897" s="11">
        <v>43321</v>
      </c>
      <c r="K12897" s="36" t="s">
        <v>9755</v>
      </c>
      <c r="L12897" s="42" t="s">
        <v>582</v>
      </c>
    </row>
    <row r="12898" spans="1:12">
      <c r="A12898" s="36">
        <v>2018</v>
      </c>
      <c r="B12898" s="14" t="s">
        <v>3794</v>
      </c>
      <c r="C12898" s="9">
        <v>43113</v>
      </c>
      <c r="D12898" s="14" t="s">
        <v>537</v>
      </c>
      <c r="E12898" s="1" t="s">
        <v>636</v>
      </c>
      <c r="F12898" s="1" t="s">
        <v>1178</v>
      </c>
      <c r="G12898" s="1" t="s">
        <v>137</v>
      </c>
      <c r="H12898" s="1" t="s">
        <v>138</v>
      </c>
      <c r="I12898" s="12">
        <v>300</v>
      </c>
      <c r="J12898" s="11">
        <v>3886</v>
      </c>
      <c r="K12898" s="36" t="s">
        <v>6381</v>
      </c>
      <c r="L12898" s="42" t="s">
        <v>582</v>
      </c>
    </row>
    <row r="12899" spans="1:12">
      <c r="A12899" s="36">
        <v>2018</v>
      </c>
      <c r="B12899" s="14" t="s">
        <v>3794</v>
      </c>
      <c r="C12899" s="9">
        <v>43113</v>
      </c>
      <c r="D12899" s="14" t="s">
        <v>537</v>
      </c>
      <c r="E12899" s="1" t="s">
        <v>636</v>
      </c>
      <c r="F12899" s="1" t="s">
        <v>1178</v>
      </c>
      <c r="G12899" s="1" t="s">
        <v>179</v>
      </c>
      <c r="H12899" s="1" t="s">
        <v>30</v>
      </c>
      <c r="I12899" s="12">
        <v>230</v>
      </c>
      <c r="J12899" s="11">
        <v>43329</v>
      </c>
      <c r="K12899" s="36" t="s">
        <v>6381</v>
      </c>
      <c r="L12899" s="42" t="s">
        <v>582</v>
      </c>
    </row>
    <row r="12900" spans="1:12">
      <c r="A12900" s="36">
        <v>2018</v>
      </c>
      <c r="B12900" s="14" t="s">
        <v>3794</v>
      </c>
      <c r="C12900" s="9">
        <v>43115</v>
      </c>
      <c r="D12900" s="14" t="s">
        <v>537</v>
      </c>
      <c r="E12900" s="1" t="s">
        <v>636</v>
      </c>
      <c r="F12900" s="1" t="s">
        <v>1178</v>
      </c>
      <c r="G12900" s="1" t="s">
        <v>408</v>
      </c>
      <c r="H12900" s="11" t="s">
        <v>2485</v>
      </c>
      <c r="I12900" s="12">
        <v>100</v>
      </c>
      <c r="J12900" s="11" t="s">
        <v>9756</v>
      </c>
      <c r="K12900" s="36" t="s">
        <v>6381</v>
      </c>
      <c r="L12900" s="42" t="s">
        <v>582</v>
      </c>
    </row>
    <row r="12901" spans="1:12">
      <c r="A12901" s="36">
        <v>2018</v>
      </c>
      <c r="B12901" s="14" t="s">
        <v>3794</v>
      </c>
      <c r="C12901" s="9">
        <v>43118</v>
      </c>
      <c r="D12901" s="14" t="s">
        <v>537</v>
      </c>
      <c r="E12901" s="1" t="s">
        <v>636</v>
      </c>
      <c r="F12901" s="1" t="s">
        <v>1178</v>
      </c>
      <c r="G12901" s="1" t="s">
        <v>269</v>
      </c>
      <c r="H12901" s="1" t="s">
        <v>270</v>
      </c>
      <c r="I12901" s="12">
        <v>169.8</v>
      </c>
      <c r="J12901" s="11" t="s">
        <v>9757</v>
      </c>
      <c r="K12901" s="36" t="s">
        <v>6395</v>
      </c>
      <c r="L12901" s="42" t="s">
        <v>582</v>
      </c>
    </row>
    <row r="12902" spans="1:12">
      <c r="A12902" s="36">
        <v>2018</v>
      </c>
      <c r="B12902" s="14" t="s">
        <v>3794</v>
      </c>
      <c r="C12902" s="9">
        <v>43118</v>
      </c>
      <c r="D12902" s="14" t="s">
        <v>537</v>
      </c>
      <c r="E12902" s="1" t="s">
        <v>636</v>
      </c>
      <c r="F12902" s="1" t="s">
        <v>1178</v>
      </c>
      <c r="G12902" s="1" t="s">
        <v>179</v>
      </c>
      <c r="H12902" s="1" t="s">
        <v>183</v>
      </c>
      <c r="I12902" s="12">
        <v>311</v>
      </c>
      <c r="J12902" s="11">
        <v>28753</v>
      </c>
      <c r="K12902" s="36" t="s">
        <v>6381</v>
      </c>
      <c r="L12902" s="42" t="s">
        <v>582</v>
      </c>
    </row>
    <row r="12903" spans="1:12">
      <c r="A12903" s="36">
        <v>2018</v>
      </c>
      <c r="B12903" s="14" t="s">
        <v>3794</v>
      </c>
      <c r="C12903" s="9">
        <v>43119</v>
      </c>
      <c r="D12903" s="14" t="s">
        <v>537</v>
      </c>
      <c r="E12903" s="1" t="s">
        <v>636</v>
      </c>
      <c r="F12903" s="1" t="s">
        <v>1178</v>
      </c>
      <c r="G12903" s="1" t="s">
        <v>137</v>
      </c>
      <c r="H12903" s="11" t="s">
        <v>9758</v>
      </c>
      <c r="I12903" s="12">
        <v>625</v>
      </c>
      <c r="J12903" s="11">
        <v>3456</v>
      </c>
      <c r="K12903" s="36" t="s">
        <v>643</v>
      </c>
      <c r="L12903" s="42" t="s">
        <v>582</v>
      </c>
    </row>
    <row r="12904" spans="1:12">
      <c r="A12904" s="36">
        <v>2018</v>
      </c>
      <c r="B12904" s="14" t="s">
        <v>3794</v>
      </c>
      <c r="C12904" s="9">
        <v>43122</v>
      </c>
      <c r="D12904" s="14" t="s">
        <v>537</v>
      </c>
      <c r="E12904" s="1" t="s">
        <v>636</v>
      </c>
      <c r="F12904" s="1" t="s">
        <v>1178</v>
      </c>
      <c r="G12904" s="1" t="s">
        <v>37</v>
      </c>
      <c r="H12904" s="1" t="s">
        <v>2197</v>
      </c>
      <c r="I12904" s="12">
        <v>519</v>
      </c>
      <c r="J12904" s="11" t="s">
        <v>9759</v>
      </c>
      <c r="K12904" s="36" t="s">
        <v>6381</v>
      </c>
      <c r="L12904" s="42" t="s">
        <v>582</v>
      </c>
    </row>
    <row r="12905" spans="1:12">
      <c r="A12905" s="36">
        <v>2018</v>
      </c>
      <c r="B12905" s="14" t="s">
        <v>3794</v>
      </c>
      <c r="C12905" s="9">
        <v>43122</v>
      </c>
      <c r="D12905" s="14" t="s">
        <v>537</v>
      </c>
      <c r="E12905" s="1" t="s">
        <v>636</v>
      </c>
      <c r="F12905" s="1" t="s">
        <v>1178</v>
      </c>
      <c r="G12905" s="1" t="s">
        <v>269</v>
      </c>
      <c r="H12905" s="1" t="s">
        <v>156</v>
      </c>
      <c r="I12905" s="12">
        <v>180</v>
      </c>
      <c r="J12905" s="11" t="s">
        <v>9760</v>
      </c>
      <c r="K12905" s="36" t="s">
        <v>6381</v>
      </c>
      <c r="L12905" s="42" t="s">
        <v>582</v>
      </c>
    </row>
    <row r="12906" spans="1:12">
      <c r="A12906" s="36">
        <v>2018</v>
      </c>
      <c r="B12906" s="14" t="s">
        <v>3794</v>
      </c>
      <c r="C12906" s="9">
        <v>43123</v>
      </c>
      <c r="D12906" s="14" t="s">
        <v>537</v>
      </c>
      <c r="E12906" s="1" t="s">
        <v>636</v>
      </c>
      <c r="F12906" s="1" t="s">
        <v>1178</v>
      </c>
      <c r="G12906" s="1" t="s">
        <v>179</v>
      </c>
      <c r="H12906" s="1" t="s">
        <v>30</v>
      </c>
      <c r="I12906" s="12">
        <v>740</v>
      </c>
      <c r="J12906" s="11">
        <v>43439</v>
      </c>
      <c r="K12906" s="36" t="s">
        <v>6381</v>
      </c>
      <c r="L12906" s="42" t="s">
        <v>582</v>
      </c>
    </row>
    <row r="12907" spans="1:12">
      <c r="A12907" s="36">
        <v>2018</v>
      </c>
      <c r="B12907" s="14" t="s">
        <v>3794</v>
      </c>
      <c r="C12907" s="9">
        <v>43124</v>
      </c>
      <c r="D12907" s="14" t="s">
        <v>537</v>
      </c>
      <c r="E12907" s="1" t="s">
        <v>636</v>
      </c>
      <c r="F12907" s="1" t="s">
        <v>1178</v>
      </c>
      <c r="G12907" s="1" t="s">
        <v>179</v>
      </c>
      <c r="H12907" s="1" t="s">
        <v>30</v>
      </c>
      <c r="I12907" s="12">
        <v>360</v>
      </c>
      <c r="J12907" s="11">
        <v>43453</v>
      </c>
      <c r="K12907" s="36" t="s">
        <v>3634</v>
      </c>
      <c r="L12907" s="42" t="s">
        <v>582</v>
      </c>
    </row>
    <row r="12908" spans="1:12">
      <c r="A12908" s="36">
        <v>2018</v>
      </c>
      <c r="B12908" s="14" t="s">
        <v>3794</v>
      </c>
      <c r="C12908" s="9">
        <v>43124</v>
      </c>
      <c r="D12908" s="14" t="s">
        <v>537</v>
      </c>
      <c r="E12908" s="1" t="s">
        <v>636</v>
      </c>
      <c r="F12908" s="1" t="s">
        <v>1178</v>
      </c>
      <c r="G12908" s="1" t="s">
        <v>179</v>
      </c>
      <c r="H12908" s="1" t="s">
        <v>30</v>
      </c>
      <c r="I12908" s="12">
        <v>515</v>
      </c>
      <c r="J12908" s="11">
        <v>43461</v>
      </c>
      <c r="K12908" s="36" t="s">
        <v>3634</v>
      </c>
      <c r="L12908" s="42" t="s">
        <v>582</v>
      </c>
    </row>
    <row r="12909" spans="1:12">
      <c r="A12909" s="36">
        <v>2018</v>
      </c>
      <c r="B12909" s="14" t="s">
        <v>3794</v>
      </c>
      <c r="C12909" s="9">
        <v>43125</v>
      </c>
      <c r="D12909" s="14" t="s">
        <v>537</v>
      </c>
      <c r="E12909" s="1" t="s">
        <v>636</v>
      </c>
      <c r="F12909" s="1" t="s">
        <v>1178</v>
      </c>
      <c r="G12909" s="1" t="s">
        <v>37</v>
      </c>
      <c r="H12909" s="1" t="s">
        <v>279</v>
      </c>
      <c r="I12909" s="12">
        <v>404</v>
      </c>
      <c r="J12909" s="11">
        <v>1814514104</v>
      </c>
      <c r="K12909" s="36" t="s">
        <v>9761</v>
      </c>
      <c r="L12909" s="42" t="s">
        <v>582</v>
      </c>
    </row>
    <row r="12910" spans="1:12">
      <c r="A12910" s="36">
        <v>2018</v>
      </c>
      <c r="B12910" s="14" t="s">
        <v>3794</v>
      </c>
      <c r="C12910" s="9">
        <v>43103</v>
      </c>
      <c r="D12910" s="14" t="s">
        <v>537</v>
      </c>
      <c r="E12910" s="1" t="s">
        <v>636</v>
      </c>
      <c r="F12910" s="1" t="s">
        <v>673</v>
      </c>
      <c r="G12910" s="1" t="s">
        <v>179</v>
      </c>
      <c r="H12910" s="1" t="s">
        <v>30</v>
      </c>
      <c r="I12910" s="12">
        <v>245</v>
      </c>
      <c r="J12910" s="11">
        <v>43169</v>
      </c>
      <c r="K12910" s="36" t="s">
        <v>2360</v>
      </c>
      <c r="L12910" s="42" t="s">
        <v>582</v>
      </c>
    </row>
    <row r="12911" spans="1:12">
      <c r="A12911" s="36">
        <v>2018</v>
      </c>
      <c r="B12911" s="14" t="s">
        <v>3794</v>
      </c>
      <c r="C12911" s="9">
        <v>43104</v>
      </c>
      <c r="D12911" s="14" t="s">
        <v>537</v>
      </c>
      <c r="E12911" s="1" t="s">
        <v>636</v>
      </c>
      <c r="F12911" s="1" t="s">
        <v>673</v>
      </c>
      <c r="G12911" s="1" t="s">
        <v>269</v>
      </c>
      <c r="H12911" s="11" t="s">
        <v>2354</v>
      </c>
      <c r="I12911" s="12">
        <v>560</v>
      </c>
      <c r="J12911" s="11" t="s">
        <v>9762</v>
      </c>
      <c r="K12911" s="36" t="s">
        <v>9763</v>
      </c>
      <c r="L12911" s="42" t="s">
        <v>582</v>
      </c>
    </row>
    <row r="12912" spans="1:12">
      <c r="A12912" s="36">
        <v>2018</v>
      </c>
      <c r="B12912" s="14" t="s">
        <v>3794</v>
      </c>
      <c r="C12912" s="9">
        <v>43104</v>
      </c>
      <c r="D12912" s="14" t="s">
        <v>537</v>
      </c>
      <c r="E12912" s="1" t="s">
        <v>636</v>
      </c>
      <c r="F12912" s="1" t="s">
        <v>673</v>
      </c>
      <c r="G12912" s="1" t="s">
        <v>408</v>
      </c>
      <c r="H12912" s="11" t="s">
        <v>2485</v>
      </c>
      <c r="I12912" s="12">
        <v>97</v>
      </c>
      <c r="J12912" s="11" t="s">
        <v>9764</v>
      </c>
      <c r="K12912" s="36" t="s">
        <v>9763</v>
      </c>
      <c r="L12912" s="42" t="s">
        <v>582</v>
      </c>
    </row>
    <row r="12913" spans="1:12">
      <c r="A12913" s="36">
        <v>2018</v>
      </c>
      <c r="B12913" s="14" t="s">
        <v>3794</v>
      </c>
      <c r="C12913" s="9">
        <v>43113</v>
      </c>
      <c r="D12913" s="14" t="s">
        <v>537</v>
      </c>
      <c r="E12913" s="1" t="s">
        <v>636</v>
      </c>
      <c r="F12913" s="1" t="s">
        <v>673</v>
      </c>
      <c r="G12913" s="1" t="s">
        <v>269</v>
      </c>
      <c r="H12913" s="1" t="s">
        <v>270</v>
      </c>
      <c r="I12913" s="12">
        <v>465.1</v>
      </c>
      <c r="J12913" s="11" t="s">
        <v>9765</v>
      </c>
      <c r="K12913" s="36" t="s">
        <v>9755</v>
      </c>
      <c r="L12913" s="42" t="s">
        <v>582</v>
      </c>
    </row>
    <row r="12914" spans="1:12">
      <c r="A12914" s="36">
        <v>2018</v>
      </c>
      <c r="B12914" s="14" t="s">
        <v>3794</v>
      </c>
      <c r="C12914" s="9">
        <v>43113</v>
      </c>
      <c r="D12914" s="14" t="s">
        <v>537</v>
      </c>
      <c r="E12914" s="1" t="s">
        <v>636</v>
      </c>
      <c r="F12914" s="1" t="s">
        <v>673</v>
      </c>
      <c r="G12914" s="1" t="s">
        <v>179</v>
      </c>
      <c r="H12914" s="1" t="s">
        <v>281</v>
      </c>
      <c r="I12914" s="12">
        <v>122</v>
      </c>
      <c r="J12914" s="11">
        <v>72471</v>
      </c>
      <c r="K12914" s="36" t="s">
        <v>9766</v>
      </c>
      <c r="L12914" s="42" t="s">
        <v>582</v>
      </c>
    </row>
    <row r="12915" spans="1:12">
      <c r="A12915" s="36">
        <v>2018</v>
      </c>
      <c r="B12915" s="14" t="s">
        <v>3794</v>
      </c>
      <c r="C12915" s="9">
        <v>43116</v>
      </c>
      <c r="D12915" s="14" t="s">
        <v>537</v>
      </c>
      <c r="E12915" s="1" t="s">
        <v>636</v>
      </c>
      <c r="F12915" s="1">
        <v>1283</v>
      </c>
      <c r="G12915" s="1" t="s">
        <v>179</v>
      </c>
      <c r="H12915" s="1" t="s">
        <v>30</v>
      </c>
      <c r="I12915" s="12">
        <v>131</v>
      </c>
      <c r="J12915" s="11">
        <v>43350</v>
      </c>
      <c r="K12915" s="36" t="s">
        <v>9767</v>
      </c>
      <c r="L12915" s="42" t="s">
        <v>582</v>
      </c>
    </row>
    <row r="12916" spans="1:12">
      <c r="A12916" s="36">
        <v>2018</v>
      </c>
      <c r="B12916" s="14" t="s">
        <v>3794</v>
      </c>
      <c r="C12916" s="9">
        <v>43116</v>
      </c>
      <c r="D12916" s="14" t="s">
        <v>537</v>
      </c>
      <c r="E12916" s="1" t="s">
        <v>636</v>
      </c>
      <c r="F12916" s="1">
        <v>1283</v>
      </c>
      <c r="G12916" s="1" t="s">
        <v>179</v>
      </c>
      <c r="H12916" s="1" t="s">
        <v>30</v>
      </c>
      <c r="I12916" s="12">
        <v>410</v>
      </c>
      <c r="J12916" s="11">
        <v>43351</v>
      </c>
      <c r="K12916" s="36" t="s">
        <v>9767</v>
      </c>
      <c r="L12916" s="42" t="s">
        <v>582</v>
      </c>
    </row>
    <row r="12917" spans="1:12">
      <c r="A12917" s="36">
        <v>2018</v>
      </c>
      <c r="B12917" s="14" t="s">
        <v>3794</v>
      </c>
      <c r="C12917" s="9">
        <v>43121</v>
      </c>
      <c r="D12917" s="14" t="s">
        <v>537</v>
      </c>
      <c r="E12917" s="1" t="s">
        <v>636</v>
      </c>
      <c r="F12917" s="1" t="s">
        <v>673</v>
      </c>
      <c r="G12917" s="1" t="s">
        <v>137</v>
      </c>
      <c r="H12917" s="1" t="s">
        <v>795</v>
      </c>
      <c r="I12917" s="12">
        <v>380</v>
      </c>
      <c r="J12917" s="11">
        <v>9624</v>
      </c>
      <c r="K12917" s="36" t="s">
        <v>3634</v>
      </c>
      <c r="L12917" s="42" t="s">
        <v>582</v>
      </c>
    </row>
    <row r="12918" spans="1:12">
      <c r="A12918" s="36">
        <v>2018</v>
      </c>
      <c r="B12918" s="14" t="s">
        <v>3794</v>
      </c>
      <c r="C12918" s="9">
        <v>43126</v>
      </c>
      <c r="D12918" s="14" t="s">
        <v>537</v>
      </c>
      <c r="E12918" s="1" t="s">
        <v>636</v>
      </c>
      <c r="F12918" s="1" t="s">
        <v>673</v>
      </c>
      <c r="G12918" s="1" t="s">
        <v>37</v>
      </c>
      <c r="H12918" s="1" t="s">
        <v>143</v>
      </c>
      <c r="I12918" s="12">
        <v>366</v>
      </c>
      <c r="J12918" s="11" t="s">
        <v>9768</v>
      </c>
      <c r="K12918" s="36" t="s">
        <v>9169</v>
      </c>
      <c r="L12918" s="42" t="s">
        <v>582</v>
      </c>
    </row>
    <row r="12919" spans="1:12">
      <c r="A12919" s="36">
        <v>2018</v>
      </c>
      <c r="B12919" s="14" t="s">
        <v>3794</v>
      </c>
      <c r="C12919" s="9">
        <v>43126</v>
      </c>
      <c r="D12919" s="14" t="s">
        <v>537</v>
      </c>
      <c r="E12919" s="1" t="s">
        <v>636</v>
      </c>
      <c r="F12919" s="1" t="s">
        <v>673</v>
      </c>
      <c r="G12919" s="1" t="s">
        <v>37</v>
      </c>
      <c r="H12919" s="1" t="s">
        <v>143</v>
      </c>
      <c r="I12919" s="12">
        <v>306</v>
      </c>
      <c r="J12919" s="11" t="s">
        <v>9769</v>
      </c>
      <c r="K12919" s="36" t="s">
        <v>9169</v>
      </c>
      <c r="L12919" s="42" t="s">
        <v>582</v>
      </c>
    </row>
    <row r="12920" spans="1:12">
      <c r="A12920" s="36">
        <v>2018</v>
      </c>
      <c r="B12920" s="14" t="s">
        <v>3794</v>
      </c>
      <c r="C12920" s="9">
        <v>43102</v>
      </c>
      <c r="D12920" s="14" t="s">
        <v>537</v>
      </c>
      <c r="E12920" s="1" t="s">
        <v>636</v>
      </c>
      <c r="F12920" s="1">
        <v>1284</v>
      </c>
      <c r="G12920" s="1" t="s">
        <v>179</v>
      </c>
      <c r="H12920" s="1" t="s">
        <v>30</v>
      </c>
      <c r="I12920" s="12">
        <v>280</v>
      </c>
      <c r="J12920" s="11">
        <v>43150</v>
      </c>
      <c r="K12920" s="36" t="s">
        <v>6395</v>
      </c>
      <c r="L12920" s="42" t="s">
        <v>582</v>
      </c>
    </row>
    <row r="12921" spans="1:12">
      <c r="A12921" s="36">
        <v>2018</v>
      </c>
      <c r="B12921" s="14" t="s">
        <v>3794</v>
      </c>
      <c r="C12921" s="9">
        <v>43102</v>
      </c>
      <c r="D12921" s="14" t="s">
        <v>537</v>
      </c>
      <c r="E12921" s="1" t="s">
        <v>636</v>
      </c>
      <c r="F12921" s="1">
        <v>1284</v>
      </c>
      <c r="G12921" s="1" t="s">
        <v>179</v>
      </c>
      <c r="H12921" s="1" t="s">
        <v>30</v>
      </c>
      <c r="I12921" s="12">
        <v>140</v>
      </c>
      <c r="J12921" s="11">
        <v>43153</v>
      </c>
      <c r="K12921" s="36" t="s">
        <v>6395</v>
      </c>
      <c r="L12921" s="42" t="s">
        <v>582</v>
      </c>
    </row>
    <row r="12922" spans="1:12">
      <c r="A12922" s="36">
        <v>2018</v>
      </c>
      <c r="B12922" s="14" t="s">
        <v>3794</v>
      </c>
      <c r="C12922" s="9">
        <v>43108</v>
      </c>
      <c r="D12922" s="14" t="s">
        <v>537</v>
      </c>
      <c r="E12922" s="1" t="s">
        <v>636</v>
      </c>
      <c r="F12922" s="1">
        <v>1284</v>
      </c>
      <c r="G12922" s="1" t="s">
        <v>269</v>
      </c>
      <c r="H12922" s="1" t="s">
        <v>150</v>
      </c>
      <c r="I12922" s="12">
        <v>176</v>
      </c>
      <c r="J12922" s="11" t="s">
        <v>9770</v>
      </c>
      <c r="K12922" s="36" t="s">
        <v>9755</v>
      </c>
      <c r="L12922" s="42" t="s">
        <v>582</v>
      </c>
    </row>
    <row r="12923" spans="1:12">
      <c r="A12923" s="36">
        <v>2018</v>
      </c>
      <c r="B12923" s="14" t="s">
        <v>3794</v>
      </c>
      <c r="C12923" s="9">
        <v>43108</v>
      </c>
      <c r="D12923" s="14" t="s">
        <v>537</v>
      </c>
      <c r="E12923" s="1" t="s">
        <v>636</v>
      </c>
      <c r="F12923" s="1">
        <v>1284</v>
      </c>
      <c r="G12923" s="1" t="s">
        <v>269</v>
      </c>
      <c r="H12923" s="1" t="s">
        <v>150</v>
      </c>
      <c r="I12923" s="12">
        <v>235</v>
      </c>
      <c r="J12923" s="11" t="s">
        <v>9771</v>
      </c>
      <c r="K12923" s="36" t="s">
        <v>9755</v>
      </c>
      <c r="L12923" s="42" t="s">
        <v>582</v>
      </c>
    </row>
    <row r="12924" spans="1:12">
      <c r="A12924" s="36">
        <v>2018</v>
      </c>
      <c r="B12924" s="14" t="s">
        <v>3794</v>
      </c>
      <c r="C12924" s="9">
        <v>43109</v>
      </c>
      <c r="D12924" s="14" t="s">
        <v>537</v>
      </c>
      <c r="E12924" s="1" t="s">
        <v>636</v>
      </c>
      <c r="F12924" s="1" t="s">
        <v>678</v>
      </c>
      <c r="G12924" s="1" t="s">
        <v>179</v>
      </c>
      <c r="H12924" s="11" t="s">
        <v>750</v>
      </c>
      <c r="I12924" s="12">
        <v>85</v>
      </c>
      <c r="J12924" s="11">
        <v>45996</v>
      </c>
      <c r="K12924" s="36" t="s">
        <v>9772</v>
      </c>
      <c r="L12924" s="42" t="s">
        <v>582</v>
      </c>
    </row>
    <row r="12925" spans="1:12">
      <c r="A12925" s="36">
        <v>2018</v>
      </c>
      <c r="B12925" s="14" t="s">
        <v>3794</v>
      </c>
      <c r="C12925" s="9">
        <v>43110</v>
      </c>
      <c r="D12925" s="14" t="s">
        <v>537</v>
      </c>
      <c r="E12925" s="1" t="s">
        <v>636</v>
      </c>
      <c r="F12925" s="1" t="s">
        <v>678</v>
      </c>
      <c r="G12925" s="1" t="s">
        <v>37</v>
      </c>
      <c r="H12925" s="1" t="s">
        <v>143</v>
      </c>
      <c r="I12925" s="12">
        <v>352</v>
      </c>
      <c r="J12925" s="11" t="s">
        <v>9773</v>
      </c>
      <c r="K12925" s="36" t="s">
        <v>5104</v>
      </c>
      <c r="L12925" s="42" t="s">
        <v>582</v>
      </c>
    </row>
    <row r="12926" spans="1:12">
      <c r="A12926" s="36">
        <v>2018</v>
      </c>
      <c r="B12926" s="14" t="s">
        <v>3794</v>
      </c>
      <c r="C12926" s="9">
        <v>43110</v>
      </c>
      <c r="D12926" s="14" t="s">
        <v>537</v>
      </c>
      <c r="E12926" s="1" t="s">
        <v>636</v>
      </c>
      <c r="F12926" s="1" t="s">
        <v>678</v>
      </c>
      <c r="G12926" s="1" t="s">
        <v>37</v>
      </c>
      <c r="H12926" s="1" t="s">
        <v>143</v>
      </c>
      <c r="I12926" s="12">
        <v>180</v>
      </c>
      <c r="J12926" s="11" t="s">
        <v>9774</v>
      </c>
      <c r="K12926" s="36" t="s">
        <v>5104</v>
      </c>
      <c r="L12926" s="42" t="s">
        <v>582</v>
      </c>
    </row>
    <row r="12927" spans="1:12">
      <c r="A12927" s="36">
        <v>2018</v>
      </c>
      <c r="B12927" s="14" t="s">
        <v>3794</v>
      </c>
      <c r="C12927" s="9">
        <v>43115</v>
      </c>
      <c r="D12927" s="14" t="s">
        <v>537</v>
      </c>
      <c r="E12927" s="1" t="s">
        <v>636</v>
      </c>
      <c r="F12927" s="1" t="s">
        <v>678</v>
      </c>
      <c r="G12927" s="1" t="s">
        <v>179</v>
      </c>
      <c r="H12927" s="1" t="s">
        <v>30</v>
      </c>
      <c r="I12927" s="12">
        <v>255</v>
      </c>
      <c r="J12927" s="11">
        <v>43339</v>
      </c>
      <c r="K12927" s="36" t="s">
        <v>9775</v>
      </c>
      <c r="L12927" s="42" t="s">
        <v>582</v>
      </c>
    </row>
    <row r="12928" spans="1:12">
      <c r="A12928" s="36">
        <v>2018</v>
      </c>
      <c r="B12928" s="14" t="s">
        <v>3794</v>
      </c>
      <c r="C12928" s="9">
        <v>43115</v>
      </c>
      <c r="D12928" s="14" t="s">
        <v>537</v>
      </c>
      <c r="E12928" s="1" t="s">
        <v>636</v>
      </c>
      <c r="F12928" s="1" t="s">
        <v>678</v>
      </c>
      <c r="G12928" s="1" t="s">
        <v>179</v>
      </c>
      <c r="H12928" s="1" t="s">
        <v>30</v>
      </c>
      <c r="I12928" s="12">
        <v>145</v>
      </c>
      <c r="J12928" s="11">
        <v>43335</v>
      </c>
      <c r="K12928" s="36" t="s">
        <v>9775</v>
      </c>
      <c r="L12928" s="42" t="s">
        <v>582</v>
      </c>
    </row>
    <row r="12929" spans="1:12">
      <c r="A12929" s="36">
        <v>2018</v>
      </c>
      <c r="B12929" s="14" t="s">
        <v>3794</v>
      </c>
      <c r="C12929" s="9">
        <v>43115</v>
      </c>
      <c r="D12929" s="14" t="s">
        <v>537</v>
      </c>
      <c r="E12929" s="1" t="s">
        <v>636</v>
      </c>
      <c r="F12929" s="1" t="s">
        <v>678</v>
      </c>
      <c r="G12929" s="1" t="s">
        <v>179</v>
      </c>
      <c r="H12929" s="1" t="s">
        <v>30</v>
      </c>
      <c r="I12929" s="12">
        <v>185</v>
      </c>
      <c r="J12929" s="11">
        <v>43338</v>
      </c>
      <c r="K12929" s="36" t="s">
        <v>9775</v>
      </c>
      <c r="L12929" s="42" t="s">
        <v>582</v>
      </c>
    </row>
    <row r="12930" spans="1:12">
      <c r="A12930" s="36">
        <v>2018</v>
      </c>
      <c r="B12930" s="14" t="s">
        <v>3794</v>
      </c>
      <c r="C12930" s="9">
        <v>43115</v>
      </c>
      <c r="D12930" s="14" t="s">
        <v>537</v>
      </c>
      <c r="E12930" s="1" t="s">
        <v>636</v>
      </c>
      <c r="F12930" s="1" t="s">
        <v>678</v>
      </c>
      <c r="G12930" s="1" t="s">
        <v>179</v>
      </c>
      <c r="H12930" s="1" t="s">
        <v>30</v>
      </c>
      <c r="I12930" s="12">
        <v>360</v>
      </c>
      <c r="J12930" s="11">
        <v>43336</v>
      </c>
      <c r="K12930" s="36" t="s">
        <v>9775</v>
      </c>
      <c r="L12930" s="42" t="s">
        <v>582</v>
      </c>
    </row>
    <row r="12931" spans="1:12">
      <c r="A12931" s="36">
        <v>2018</v>
      </c>
      <c r="B12931" s="14" t="s">
        <v>3794</v>
      </c>
      <c r="C12931" s="9">
        <v>43115</v>
      </c>
      <c r="D12931" s="14" t="s">
        <v>537</v>
      </c>
      <c r="E12931" s="1" t="s">
        <v>636</v>
      </c>
      <c r="F12931" s="1" t="s">
        <v>678</v>
      </c>
      <c r="G12931" s="1" t="s">
        <v>269</v>
      </c>
      <c r="H12931" s="1" t="s">
        <v>270</v>
      </c>
      <c r="I12931" s="12">
        <v>235.1</v>
      </c>
      <c r="J12931" s="11" t="s">
        <v>9776</v>
      </c>
      <c r="K12931" s="36" t="s">
        <v>6395</v>
      </c>
      <c r="L12931" s="42" t="s">
        <v>582</v>
      </c>
    </row>
    <row r="12932" spans="1:12">
      <c r="A12932" s="36">
        <v>2018</v>
      </c>
      <c r="B12932" s="14" t="s">
        <v>3794</v>
      </c>
      <c r="C12932" s="9">
        <v>43116</v>
      </c>
      <c r="D12932" s="14" t="s">
        <v>537</v>
      </c>
      <c r="E12932" s="1" t="s">
        <v>636</v>
      </c>
      <c r="F12932" s="1" t="s">
        <v>678</v>
      </c>
      <c r="G12932" s="1" t="s">
        <v>37</v>
      </c>
      <c r="H12932" s="1" t="s">
        <v>1962</v>
      </c>
      <c r="I12932" s="12">
        <v>140</v>
      </c>
      <c r="J12932" s="11" t="s">
        <v>9777</v>
      </c>
      <c r="K12932" s="36" t="s">
        <v>6381</v>
      </c>
      <c r="L12932" s="42" t="s">
        <v>582</v>
      </c>
    </row>
    <row r="12933" spans="1:12">
      <c r="A12933" s="36">
        <v>2018</v>
      </c>
      <c r="B12933" s="14" t="s">
        <v>3794</v>
      </c>
      <c r="C12933" s="9">
        <v>43116</v>
      </c>
      <c r="D12933" s="14" t="s">
        <v>537</v>
      </c>
      <c r="E12933" s="1" t="s">
        <v>636</v>
      </c>
      <c r="F12933" s="1" t="s">
        <v>678</v>
      </c>
      <c r="G12933" s="1" t="s">
        <v>269</v>
      </c>
      <c r="H12933" s="1" t="s">
        <v>156</v>
      </c>
      <c r="I12933" s="12">
        <v>401</v>
      </c>
      <c r="J12933" s="11" t="s">
        <v>9778</v>
      </c>
      <c r="K12933" s="36" t="s">
        <v>6381</v>
      </c>
      <c r="L12933" s="42" t="s">
        <v>582</v>
      </c>
    </row>
    <row r="12934" spans="1:12">
      <c r="A12934" s="36">
        <v>2018</v>
      </c>
      <c r="B12934" s="14" t="s">
        <v>3794</v>
      </c>
      <c r="C12934" s="9">
        <v>43116</v>
      </c>
      <c r="D12934" s="14" t="s">
        <v>537</v>
      </c>
      <c r="E12934" s="1" t="s">
        <v>636</v>
      </c>
      <c r="F12934" s="1" t="s">
        <v>678</v>
      </c>
      <c r="G12934" s="1" t="s">
        <v>37</v>
      </c>
      <c r="H12934" s="1" t="s">
        <v>143</v>
      </c>
      <c r="I12934" s="12">
        <v>250</v>
      </c>
      <c r="J12934" s="11" t="s">
        <v>9779</v>
      </c>
      <c r="K12934" s="36" t="s">
        <v>9780</v>
      </c>
      <c r="L12934" s="42" t="s">
        <v>582</v>
      </c>
    </row>
    <row r="12935" spans="1:12">
      <c r="A12935" s="36">
        <v>2018</v>
      </c>
      <c r="B12935" s="14" t="s">
        <v>3794</v>
      </c>
      <c r="C12935" s="9">
        <v>43117</v>
      </c>
      <c r="D12935" s="14" t="s">
        <v>537</v>
      </c>
      <c r="E12935" s="1" t="s">
        <v>636</v>
      </c>
      <c r="F12935" s="1" t="s">
        <v>678</v>
      </c>
      <c r="G12935" s="1" t="s">
        <v>269</v>
      </c>
      <c r="H12935" s="1" t="s">
        <v>270</v>
      </c>
      <c r="I12935" s="12">
        <v>95.6</v>
      </c>
      <c r="J12935" s="11" t="s">
        <v>9781</v>
      </c>
      <c r="K12935" s="36" t="s">
        <v>2360</v>
      </c>
      <c r="L12935" s="42" t="s">
        <v>582</v>
      </c>
    </row>
    <row r="12936" spans="1:12">
      <c r="A12936" s="36">
        <v>2018</v>
      </c>
      <c r="B12936" s="14" t="s">
        <v>3794</v>
      </c>
      <c r="C12936" s="9">
        <v>43119</v>
      </c>
      <c r="D12936" s="14" t="s">
        <v>537</v>
      </c>
      <c r="E12936" s="1" t="s">
        <v>636</v>
      </c>
      <c r="F12936" s="1" t="s">
        <v>678</v>
      </c>
      <c r="G12936" s="1" t="s">
        <v>37</v>
      </c>
      <c r="H12936" s="1" t="s">
        <v>279</v>
      </c>
      <c r="I12936" s="12">
        <v>304</v>
      </c>
      <c r="J12936" s="11">
        <v>1813913807</v>
      </c>
      <c r="K12936" s="36" t="s">
        <v>9175</v>
      </c>
      <c r="L12936" s="42" t="s">
        <v>582</v>
      </c>
    </row>
    <row r="12937" spans="1:12">
      <c r="A12937" s="36">
        <v>2018</v>
      </c>
      <c r="B12937" s="14" t="s">
        <v>3794</v>
      </c>
      <c r="C12937" s="9">
        <v>43120</v>
      </c>
      <c r="D12937" s="14" t="s">
        <v>537</v>
      </c>
      <c r="E12937" s="1" t="s">
        <v>636</v>
      </c>
      <c r="F12937" s="1" t="s">
        <v>678</v>
      </c>
      <c r="G12937" s="1" t="s">
        <v>179</v>
      </c>
      <c r="H12937" s="1" t="s">
        <v>183</v>
      </c>
      <c r="I12937" s="12">
        <v>438</v>
      </c>
      <c r="J12937" s="11">
        <v>28773</v>
      </c>
      <c r="K12937" s="36" t="s">
        <v>9763</v>
      </c>
      <c r="L12937" s="42" t="s">
        <v>582</v>
      </c>
    </row>
    <row r="12938" spans="1:12">
      <c r="A12938" s="36">
        <v>2018</v>
      </c>
      <c r="B12938" s="14" t="s">
        <v>3794</v>
      </c>
      <c r="C12938" s="9">
        <v>43120</v>
      </c>
      <c r="D12938" s="14" t="s">
        <v>537</v>
      </c>
      <c r="E12938" s="1" t="s">
        <v>636</v>
      </c>
      <c r="F12938" s="1" t="s">
        <v>678</v>
      </c>
      <c r="G12938" s="1" t="s">
        <v>179</v>
      </c>
      <c r="H12938" s="11" t="s">
        <v>1096</v>
      </c>
      <c r="I12938" s="12">
        <v>417.3</v>
      </c>
      <c r="J12938" s="11">
        <v>8039</v>
      </c>
      <c r="K12938" s="36" t="s">
        <v>9763</v>
      </c>
      <c r="L12938" s="42" t="s">
        <v>582</v>
      </c>
    </row>
    <row r="12939" spans="1:12">
      <c r="A12939" s="36">
        <v>2018</v>
      </c>
      <c r="B12939" s="14" t="s">
        <v>3794</v>
      </c>
      <c r="C12939" s="9">
        <v>43121</v>
      </c>
      <c r="D12939" s="14" t="s">
        <v>537</v>
      </c>
      <c r="E12939" s="1" t="s">
        <v>636</v>
      </c>
      <c r="F12939" s="1" t="s">
        <v>678</v>
      </c>
      <c r="G12939" s="1" t="s">
        <v>137</v>
      </c>
      <c r="H12939" s="1" t="s">
        <v>650</v>
      </c>
      <c r="I12939" s="12">
        <v>270</v>
      </c>
      <c r="J12939" s="11">
        <v>3459</v>
      </c>
      <c r="K12939" s="36" t="s">
        <v>4186</v>
      </c>
      <c r="L12939" s="42" t="s">
        <v>582</v>
      </c>
    </row>
    <row r="12940" spans="1:12">
      <c r="A12940" s="36">
        <v>2018</v>
      </c>
      <c r="B12940" s="14" t="s">
        <v>3794</v>
      </c>
      <c r="C12940" s="9">
        <v>43121</v>
      </c>
      <c r="D12940" s="14" t="s">
        <v>537</v>
      </c>
      <c r="E12940" s="1" t="s">
        <v>636</v>
      </c>
      <c r="F12940" s="1" t="s">
        <v>678</v>
      </c>
      <c r="G12940" s="1" t="s">
        <v>137</v>
      </c>
      <c r="H12940" s="1" t="s">
        <v>650</v>
      </c>
      <c r="I12940" s="12">
        <v>330</v>
      </c>
      <c r="J12940" s="11">
        <v>3460</v>
      </c>
      <c r="K12940" s="36" t="s">
        <v>4186</v>
      </c>
      <c r="L12940" s="42" t="s">
        <v>582</v>
      </c>
    </row>
    <row r="12941" spans="1:12">
      <c r="A12941" s="36">
        <v>2018</v>
      </c>
      <c r="B12941" s="14" t="s">
        <v>3794</v>
      </c>
      <c r="C12941" s="9">
        <v>43121</v>
      </c>
      <c r="D12941" s="14" t="s">
        <v>537</v>
      </c>
      <c r="E12941" s="1" t="s">
        <v>636</v>
      </c>
      <c r="F12941" s="1" t="s">
        <v>678</v>
      </c>
      <c r="G12941" s="1" t="s">
        <v>137</v>
      </c>
      <c r="H12941" s="1" t="s">
        <v>650</v>
      </c>
      <c r="I12941" s="12">
        <v>300</v>
      </c>
      <c r="J12941" s="11">
        <v>3462</v>
      </c>
      <c r="K12941" s="36" t="s">
        <v>4186</v>
      </c>
      <c r="L12941" s="42" t="s">
        <v>582</v>
      </c>
    </row>
    <row r="12942" spans="1:12">
      <c r="A12942" s="36">
        <v>2018</v>
      </c>
      <c r="B12942" s="14" t="s">
        <v>3794</v>
      </c>
      <c r="C12942" s="9">
        <v>43122</v>
      </c>
      <c r="D12942" s="14" t="s">
        <v>537</v>
      </c>
      <c r="E12942" s="1" t="s">
        <v>636</v>
      </c>
      <c r="F12942" s="1" t="s">
        <v>678</v>
      </c>
      <c r="G12942" s="1" t="s">
        <v>137</v>
      </c>
      <c r="H12942" s="1" t="s">
        <v>650</v>
      </c>
      <c r="I12942" s="12">
        <v>255</v>
      </c>
      <c r="J12942" s="11">
        <v>3464</v>
      </c>
      <c r="K12942" s="36" t="s">
        <v>4186</v>
      </c>
      <c r="L12942" s="42" t="s">
        <v>582</v>
      </c>
    </row>
    <row r="12943" spans="1:12">
      <c r="A12943" s="36">
        <v>2018</v>
      </c>
      <c r="B12943" s="14" t="s">
        <v>3794</v>
      </c>
      <c r="C12943" s="9">
        <v>43122</v>
      </c>
      <c r="D12943" s="14" t="s">
        <v>537</v>
      </c>
      <c r="E12943" s="1" t="s">
        <v>636</v>
      </c>
      <c r="F12943" s="1" t="s">
        <v>678</v>
      </c>
      <c r="G12943" s="1" t="s">
        <v>137</v>
      </c>
      <c r="H12943" s="1" t="s">
        <v>650</v>
      </c>
      <c r="I12943" s="12">
        <v>515</v>
      </c>
      <c r="J12943" s="11">
        <v>3466</v>
      </c>
      <c r="K12943" s="36" t="s">
        <v>9775</v>
      </c>
      <c r="L12943" s="42" t="s">
        <v>582</v>
      </c>
    </row>
    <row r="12944" spans="1:12">
      <c r="A12944" s="36">
        <v>2018</v>
      </c>
      <c r="B12944" s="14" t="s">
        <v>3794</v>
      </c>
      <c r="C12944" s="9">
        <v>43131</v>
      </c>
      <c r="D12944" s="14" t="s">
        <v>537</v>
      </c>
      <c r="E12944" s="1" t="s">
        <v>636</v>
      </c>
      <c r="F12944" s="1" t="s">
        <v>678</v>
      </c>
      <c r="G12944" s="1" t="s">
        <v>179</v>
      </c>
      <c r="H12944" s="1" t="s">
        <v>30</v>
      </c>
      <c r="I12944" s="12">
        <v>162</v>
      </c>
      <c r="J12944" s="11">
        <v>43557</v>
      </c>
      <c r="K12944" s="36" t="s">
        <v>9782</v>
      </c>
      <c r="L12944" s="42" t="s">
        <v>582</v>
      </c>
    </row>
    <row r="12945" spans="1:12">
      <c r="A12945" s="36">
        <v>2018</v>
      </c>
      <c r="B12945" s="14" t="s">
        <v>3794</v>
      </c>
      <c r="C12945" s="9">
        <v>43131</v>
      </c>
      <c r="D12945" s="14" t="s">
        <v>537</v>
      </c>
      <c r="E12945" s="1" t="s">
        <v>636</v>
      </c>
      <c r="F12945" s="1" t="s">
        <v>678</v>
      </c>
      <c r="G12945" s="1" t="s">
        <v>37</v>
      </c>
      <c r="H12945" s="1" t="s">
        <v>143</v>
      </c>
      <c r="I12945" s="12">
        <v>312</v>
      </c>
      <c r="J12945" s="11" t="s">
        <v>9783</v>
      </c>
      <c r="K12945" s="36" t="s">
        <v>9782</v>
      </c>
      <c r="L12945" s="42" t="s">
        <v>582</v>
      </c>
    </row>
    <row r="12946" spans="1:12">
      <c r="A12946" s="36">
        <v>2018</v>
      </c>
      <c r="B12946" s="14" t="s">
        <v>3794</v>
      </c>
      <c r="C12946" s="9">
        <v>43102</v>
      </c>
      <c r="D12946" s="14" t="s">
        <v>537</v>
      </c>
      <c r="E12946" s="1" t="s">
        <v>636</v>
      </c>
      <c r="F12946" s="1">
        <v>1285</v>
      </c>
      <c r="G12946" s="1" t="s">
        <v>179</v>
      </c>
      <c r="H12946" s="1" t="s">
        <v>30</v>
      </c>
      <c r="I12946" s="12">
        <v>305</v>
      </c>
      <c r="J12946" s="11">
        <v>43151</v>
      </c>
      <c r="K12946" s="36" t="s">
        <v>9175</v>
      </c>
      <c r="L12946" s="42" t="s">
        <v>582</v>
      </c>
    </row>
    <row r="12947" spans="1:12">
      <c r="A12947" s="36">
        <v>2018</v>
      </c>
      <c r="B12947" s="14" t="s">
        <v>3794</v>
      </c>
      <c r="C12947" s="9">
        <v>43102</v>
      </c>
      <c r="D12947" s="14" t="s">
        <v>537</v>
      </c>
      <c r="E12947" s="1" t="s">
        <v>636</v>
      </c>
      <c r="F12947" s="1">
        <v>1285</v>
      </c>
      <c r="G12947" s="1" t="s">
        <v>137</v>
      </c>
      <c r="H12947" s="1" t="s">
        <v>138</v>
      </c>
      <c r="I12947" s="12">
        <v>250</v>
      </c>
      <c r="J12947" s="11">
        <v>3868</v>
      </c>
      <c r="K12947" s="36" t="s">
        <v>9175</v>
      </c>
      <c r="L12947" s="42" t="s">
        <v>582</v>
      </c>
    </row>
    <row r="12948" spans="1:12">
      <c r="A12948" s="36">
        <v>2018</v>
      </c>
      <c r="B12948" s="14" t="s">
        <v>3794</v>
      </c>
      <c r="C12948" s="9">
        <v>43103</v>
      </c>
      <c r="D12948" s="14" t="s">
        <v>537</v>
      </c>
      <c r="E12948" s="1" t="s">
        <v>636</v>
      </c>
      <c r="F12948" s="1">
        <v>1285</v>
      </c>
      <c r="G12948" s="1" t="s">
        <v>269</v>
      </c>
      <c r="H12948" s="1" t="s">
        <v>270</v>
      </c>
      <c r="I12948" s="12">
        <v>324.60000000000002</v>
      </c>
      <c r="J12948" s="11" t="s">
        <v>9784</v>
      </c>
      <c r="K12948" s="36" t="s">
        <v>9175</v>
      </c>
      <c r="L12948" s="42" t="s">
        <v>582</v>
      </c>
    </row>
    <row r="12949" spans="1:12">
      <c r="A12949" s="36">
        <v>2018</v>
      </c>
      <c r="B12949" s="14" t="s">
        <v>3794</v>
      </c>
      <c r="C12949" s="9">
        <v>43103</v>
      </c>
      <c r="D12949" s="14" t="s">
        <v>537</v>
      </c>
      <c r="E12949" s="1" t="s">
        <v>636</v>
      </c>
      <c r="F12949" s="1">
        <v>1285</v>
      </c>
      <c r="G12949" s="1" t="s">
        <v>179</v>
      </c>
      <c r="H12949" s="1" t="s">
        <v>30</v>
      </c>
      <c r="I12949" s="12">
        <v>366</v>
      </c>
      <c r="J12949" s="11">
        <v>43168</v>
      </c>
      <c r="K12949" s="36" t="s">
        <v>9175</v>
      </c>
      <c r="L12949" s="42" t="s">
        <v>582</v>
      </c>
    </row>
    <row r="12950" spans="1:12">
      <c r="A12950" s="36">
        <v>2018</v>
      </c>
      <c r="B12950" s="14" t="s">
        <v>3794</v>
      </c>
      <c r="C12950" s="9">
        <v>43104</v>
      </c>
      <c r="D12950" s="14" t="s">
        <v>537</v>
      </c>
      <c r="E12950" s="1" t="s">
        <v>636</v>
      </c>
      <c r="F12950" s="1">
        <v>1285</v>
      </c>
      <c r="G12950" s="1" t="s">
        <v>269</v>
      </c>
      <c r="H12950" s="1" t="s">
        <v>150</v>
      </c>
      <c r="I12950" s="12">
        <v>650</v>
      </c>
      <c r="J12950" s="11" t="s">
        <v>9785</v>
      </c>
      <c r="K12950" s="36" t="s">
        <v>9175</v>
      </c>
      <c r="L12950" s="42" t="s">
        <v>582</v>
      </c>
    </row>
    <row r="12951" spans="1:12">
      <c r="A12951" s="36">
        <v>2018</v>
      </c>
      <c r="B12951" s="14" t="s">
        <v>3794</v>
      </c>
      <c r="C12951" s="9">
        <v>43105</v>
      </c>
      <c r="D12951" s="14" t="s">
        <v>537</v>
      </c>
      <c r="E12951" s="1" t="s">
        <v>636</v>
      </c>
      <c r="F12951" s="1" t="s">
        <v>3086</v>
      </c>
      <c r="G12951" s="1" t="s">
        <v>179</v>
      </c>
      <c r="H12951" s="1" t="s">
        <v>30</v>
      </c>
      <c r="I12951" s="12">
        <v>102</v>
      </c>
      <c r="J12951" s="11">
        <v>43193</v>
      </c>
      <c r="K12951" s="36" t="s">
        <v>9786</v>
      </c>
      <c r="L12951" s="42" t="s">
        <v>582</v>
      </c>
    </row>
    <row r="12952" spans="1:12">
      <c r="A12952" s="36">
        <v>2018</v>
      </c>
      <c r="B12952" s="14" t="s">
        <v>3794</v>
      </c>
      <c r="C12952" s="9">
        <v>43105</v>
      </c>
      <c r="D12952" s="14" t="s">
        <v>537</v>
      </c>
      <c r="E12952" s="1" t="s">
        <v>636</v>
      </c>
      <c r="F12952" s="1" t="s">
        <v>3086</v>
      </c>
      <c r="G12952" s="1" t="s">
        <v>179</v>
      </c>
      <c r="H12952" s="1" t="s">
        <v>30</v>
      </c>
      <c r="I12952" s="12">
        <v>360</v>
      </c>
      <c r="J12952" s="11">
        <v>43195</v>
      </c>
      <c r="K12952" s="36" t="s">
        <v>9787</v>
      </c>
      <c r="L12952" s="42" t="s">
        <v>582</v>
      </c>
    </row>
    <row r="12953" spans="1:12">
      <c r="A12953" s="36">
        <v>2018</v>
      </c>
      <c r="B12953" s="14" t="s">
        <v>3794</v>
      </c>
      <c r="C12953" s="9">
        <v>43105</v>
      </c>
      <c r="D12953" s="14" t="s">
        <v>537</v>
      </c>
      <c r="E12953" s="1" t="s">
        <v>636</v>
      </c>
      <c r="F12953" s="1" t="s">
        <v>3086</v>
      </c>
      <c r="G12953" s="1" t="s">
        <v>179</v>
      </c>
      <c r="H12953" s="1" t="s">
        <v>30</v>
      </c>
      <c r="I12953" s="12">
        <v>223</v>
      </c>
      <c r="J12953" s="11">
        <v>43201</v>
      </c>
      <c r="K12953" s="36" t="s">
        <v>9787</v>
      </c>
      <c r="L12953" s="42" t="s">
        <v>582</v>
      </c>
    </row>
    <row r="12954" spans="1:12">
      <c r="A12954" s="36">
        <v>2018</v>
      </c>
      <c r="B12954" s="14" t="s">
        <v>3794</v>
      </c>
      <c r="C12954" s="9">
        <v>43107</v>
      </c>
      <c r="D12954" s="14" t="s">
        <v>537</v>
      </c>
      <c r="E12954" s="1" t="s">
        <v>636</v>
      </c>
      <c r="F12954" s="1" t="s">
        <v>3086</v>
      </c>
      <c r="G12954" s="1" t="s">
        <v>37</v>
      </c>
      <c r="H12954" s="11" t="s">
        <v>2087</v>
      </c>
      <c r="I12954" s="12">
        <v>220</v>
      </c>
      <c r="J12954" s="11" t="s">
        <v>9788</v>
      </c>
      <c r="K12954" s="36" t="s">
        <v>9787</v>
      </c>
      <c r="L12954" s="42" t="s">
        <v>582</v>
      </c>
    </row>
    <row r="12955" spans="1:12">
      <c r="A12955" s="36">
        <v>2018</v>
      </c>
      <c r="B12955" s="14" t="s">
        <v>3794</v>
      </c>
      <c r="C12955" s="9">
        <v>43107</v>
      </c>
      <c r="D12955" s="14" t="s">
        <v>537</v>
      </c>
      <c r="E12955" s="1" t="s">
        <v>636</v>
      </c>
      <c r="F12955" s="1" t="s">
        <v>3086</v>
      </c>
      <c r="G12955" s="1" t="s">
        <v>269</v>
      </c>
      <c r="H12955" s="1" t="s">
        <v>183</v>
      </c>
      <c r="I12955" s="12">
        <v>392</v>
      </c>
      <c r="J12955" s="11" t="s">
        <v>9789</v>
      </c>
      <c r="K12955" s="36" t="s">
        <v>9787</v>
      </c>
      <c r="L12955" s="42" t="s">
        <v>582</v>
      </c>
    </row>
    <row r="12956" spans="1:12">
      <c r="A12956" s="36">
        <v>2018</v>
      </c>
      <c r="B12956" s="14" t="s">
        <v>3794</v>
      </c>
      <c r="C12956" s="9">
        <v>43121</v>
      </c>
      <c r="D12956" s="14" t="s">
        <v>537</v>
      </c>
      <c r="E12956" s="1" t="s">
        <v>636</v>
      </c>
      <c r="F12956" s="1" t="s">
        <v>3086</v>
      </c>
      <c r="G12956" s="1" t="s">
        <v>37</v>
      </c>
      <c r="H12956" s="1" t="s">
        <v>453</v>
      </c>
      <c r="I12956" s="12">
        <v>268</v>
      </c>
      <c r="J12956" s="11">
        <v>1814113017</v>
      </c>
      <c r="K12956" s="36" t="s">
        <v>9790</v>
      </c>
      <c r="L12956" s="42" t="s">
        <v>582</v>
      </c>
    </row>
    <row r="12957" spans="1:12">
      <c r="A12957" s="36">
        <v>2018</v>
      </c>
      <c r="B12957" s="14" t="s">
        <v>3794</v>
      </c>
      <c r="C12957" s="9">
        <v>43124</v>
      </c>
      <c r="D12957" s="14" t="s">
        <v>537</v>
      </c>
      <c r="E12957" s="1" t="s">
        <v>636</v>
      </c>
      <c r="F12957" s="1" t="s">
        <v>3086</v>
      </c>
      <c r="G12957" s="1" t="s">
        <v>269</v>
      </c>
      <c r="H12957" s="1" t="s">
        <v>156</v>
      </c>
      <c r="I12957" s="12">
        <v>950</v>
      </c>
      <c r="J12957" s="11" t="s">
        <v>9791</v>
      </c>
      <c r="K12957" s="36" t="s">
        <v>9792</v>
      </c>
      <c r="L12957" s="42" t="s">
        <v>582</v>
      </c>
    </row>
    <row r="12958" spans="1:12">
      <c r="A12958" s="36">
        <v>2018</v>
      </c>
      <c r="B12958" s="14" t="s">
        <v>3794</v>
      </c>
      <c r="C12958" s="9">
        <v>43125</v>
      </c>
      <c r="D12958" s="14" t="s">
        <v>537</v>
      </c>
      <c r="E12958" s="1" t="s">
        <v>636</v>
      </c>
      <c r="F12958" s="1" t="s">
        <v>3086</v>
      </c>
      <c r="G12958" s="1" t="s">
        <v>179</v>
      </c>
      <c r="H12958" s="1" t="s">
        <v>30</v>
      </c>
      <c r="I12958" s="12">
        <v>315</v>
      </c>
      <c r="J12958" s="11">
        <v>43480</v>
      </c>
      <c r="K12958" s="36" t="s">
        <v>9782</v>
      </c>
      <c r="L12958" s="42" t="s">
        <v>582</v>
      </c>
    </row>
    <row r="12959" spans="1:12">
      <c r="A12959" s="36">
        <v>2018</v>
      </c>
      <c r="B12959" s="14" t="s">
        <v>3794</v>
      </c>
      <c r="C12959" s="9">
        <v>43125</v>
      </c>
      <c r="D12959" s="14" t="s">
        <v>537</v>
      </c>
      <c r="E12959" s="1" t="s">
        <v>636</v>
      </c>
      <c r="F12959" s="1" t="s">
        <v>3086</v>
      </c>
      <c r="G12959" s="1" t="s">
        <v>179</v>
      </c>
      <c r="H12959" s="1" t="s">
        <v>183</v>
      </c>
      <c r="I12959" s="12">
        <v>413</v>
      </c>
      <c r="J12959" s="11">
        <v>28797</v>
      </c>
      <c r="K12959" s="36" t="s">
        <v>9792</v>
      </c>
      <c r="L12959" s="42" t="s">
        <v>582</v>
      </c>
    </row>
    <row r="12960" spans="1:12">
      <c r="A12960" s="36">
        <v>2018</v>
      </c>
      <c r="B12960" s="14" t="s">
        <v>3794</v>
      </c>
      <c r="C12960" s="9">
        <v>43126</v>
      </c>
      <c r="D12960" s="14" t="s">
        <v>537</v>
      </c>
      <c r="E12960" s="1" t="s">
        <v>636</v>
      </c>
      <c r="F12960" s="1" t="s">
        <v>3086</v>
      </c>
      <c r="G12960" s="1" t="s">
        <v>269</v>
      </c>
      <c r="H12960" s="1" t="s">
        <v>270</v>
      </c>
      <c r="I12960" s="12">
        <v>342</v>
      </c>
      <c r="J12960" s="11" t="s">
        <v>9793</v>
      </c>
      <c r="K12960" s="36" t="s">
        <v>643</v>
      </c>
      <c r="L12960" s="42" t="s">
        <v>582</v>
      </c>
    </row>
    <row r="12961" spans="1:12">
      <c r="A12961" s="36">
        <v>2018</v>
      </c>
      <c r="B12961" s="14" t="s">
        <v>3794</v>
      </c>
      <c r="C12961" s="9">
        <v>43127</v>
      </c>
      <c r="D12961" s="14" t="s">
        <v>537</v>
      </c>
      <c r="E12961" s="1" t="s">
        <v>636</v>
      </c>
      <c r="F12961" s="1" t="s">
        <v>3086</v>
      </c>
      <c r="G12961" s="1" t="s">
        <v>179</v>
      </c>
      <c r="H12961" s="1" t="s">
        <v>30</v>
      </c>
      <c r="I12961" s="12">
        <v>180</v>
      </c>
      <c r="J12961" s="11">
        <v>43504</v>
      </c>
      <c r="K12961" s="36" t="s">
        <v>643</v>
      </c>
      <c r="L12961" s="42" t="s">
        <v>582</v>
      </c>
    </row>
    <row r="12962" spans="1:12">
      <c r="A12962" s="36">
        <v>2018</v>
      </c>
      <c r="B12962" s="14" t="s">
        <v>3794</v>
      </c>
      <c r="C12962" s="9">
        <v>43127</v>
      </c>
      <c r="D12962" s="14" t="s">
        <v>537</v>
      </c>
      <c r="E12962" s="1" t="s">
        <v>636</v>
      </c>
      <c r="F12962" s="1" t="s">
        <v>3086</v>
      </c>
      <c r="G12962" s="1" t="s">
        <v>179</v>
      </c>
      <c r="H12962" s="1" t="s">
        <v>30</v>
      </c>
      <c r="I12962" s="12">
        <v>400</v>
      </c>
      <c r="J12962" s="11">
        <v>43510</v>
      </c>
      <c r="K12962" s="36" t="s">
        <v>643</v>
      </c>
      <c r="L12962" s="42" t="s">
        <v>582</v>
      </c>
    </row>
    <row r="12963" spans="1:12">
      <c r="A12963" s="36">
        <v>2018</v>
      </c>
      <c r="B12963" s="14" t="s">
        <v>3794</v>
      </c>
      <c r="C12963" s="9">
        <v>43128</v>
      </c>
      <c r="D12963" s="14" t="s">
        <v>537</v>
      </c>
      <c r="E12963" s="1" t="s">
        <v>636</v>
      </c>
      <c r="F12963" s="1" t="s">
        <v>3086</v>
      </c>
      <c r="G12963" s="1" t="s">
        <v>137</v>
      </c>
      <c r="H12963" s="1" t="s">
        <v>650</v>
      </c>
      <c r="I12963" s="12">
        <v>289</v>
      </c>
      <c r="J12963" s="11">
        <v>3485</v>
      </c>
      <c r="K12963" s="36" t="s">
        <v>661</v>
      </c>
      <c r="L12963" s="42" t="s">
        <v>582</v>
      </c>
    </row>
    <row r="12964" spans="1:12">
      <c r="A12964" s="36">
        <v>2018</v>
      </c>
      <c r="B12964" s="14" t="s">
        <v>3311</v>
      </c>
      <c r="C12964" s="9">
        <v>43218</v>
      </c>
      <c r="D12964" s="14" t="s">
        <v>537</v>
      </c>
      <c r="E12964" s="1" t="s">
        <v>6</v>
      </c>
      <c r="F12964" s="1">
        <v>4106</v>
      </c>
      <c r="G12964" s="1" t="s">
        <v>137</v>
      </c>
      <c r="H12964" s="1" t="s">
        <v>283</v>
      </c>
      <c r="I12964" s="12">
        <v>213</v>
      </c>
      <c r="J12964" s="11" t="s">
        <v>9794</v>
      </c>
      <c r="K12964" s="36" t="s">
        <v>8199</v>
      </c>
      <c r="L12964" s="42" t="s">
        <v>273</v>
      </c>
    </row>
    <row r="12965" spans="1:12">
      <c r="A12965" s="36">
        <v>2018</v>
      </c>
      <c r="B12965" s="14" t="s">
        <v>3794</v>
      </c>
      <c r="C12965" s="9">
        <v>43130</v>
      </c>
      <c r="D12965" s="14" t="s">
        <v>537</v>
      </c>
      <c r="E12965" s="1" t="s">
        <v>636</v>
      </c>
      <c r="F12965" s="1" t="s">
        <v>3086</v>
      </c>
      <c r="G12965" s="1" t="s">
        <v>37</v>
      </c>
      <c r="H12965" s="1" t="s">
        <v>274</v>
      </c>
      <c r="I12965" s="12">
        <v>390</v>
      </c>
      <c r="J12965" s="11" t="s">
        <v>9795</v>
      </c>
      <c r="K12965" s="36" t="s">
        <v>1197</v>
      </c>
      <c r="L12965" s="42" t="s">
        <v>582</v>
      </c>
    </row>
    <row r="12966" spans="1:12">
      <c r="A12966" s="36">
        <v>2018</v>
      </c>
      <c r="B12966" s="14" t="s">
        <v>3794</v>
      </c>
      <c r="C12966" s="9">
        <v>43130</v>
      </c>
      <c r="D12966" s="14" t="s">
        <v>537</v>
      </c>
      <c r="E12966" s="1" t="s">
        <v>636</v>
      </c>
      <c r="F12966" s="1" t="s">
        <v>3086</v>
      </c>
      <c r="G12966" s="1" t="s">
        <v>37</v>
      </c>
      <c r="H12966" s="1" t="s">
        <v>274</v>
      </c>
      <c r="I12966" s="12">
        <v>300</v>
      </c>
      <c r="J12966" s="11" t="s">
        <v>9796</v>
      </c>
      <c r="K12966" s="36" t="s">
        <v>1197</v>
      </c>
      <c r="L12966" s="42" t="s">
        <v>582</v>
      </c>
    </row>
    <row r="12967" spans="1:12">
      <c r="A12967" s="36">
        <v>2018</v>
      </c>
      <c r="B12967" s="14" t="s">
        <v>3794</v>
      </c>
      <c r="C12967" s="9">
        <v>43102</v>
      </c>
      <c r="D12967" s="14" t="s">
        <v>537</v>
      </c>
      <c r="E12967" s="1" t="s">
        <v>680</v>
      </c>
      <c r="F12967" s="1" t="s">
        <v>681</v>
      </c>
      <c r="G12967" s="1" t="s">
        <v>37</v>
      </c>
      <c r="H12967" s="1" t="s">
        <v>2197</v>
      </c>
      <c r="I12967" s="12">
        <v>243</v>
      </c>
      <c r="J12967" s="11" t="s">
        <v>9797</v>
      </c>
      <c r="K12967" s="36" t="s">
        <v>8797</v>
      </c>
      <c r="L12967" s="42" t="s">
        <v>582</v>
      </c>
    </row>
    <row r="12968" spans="1:12">
      <c r="A12968" s="36">
        <v>2018</v>
      </c>
      <c r="B12968" s="14" t="s">
        <v>3794</v>
      </c>
      <c r="C12968" s="9">
        <v>43106</v>
      </c>
      <c r="D12968" s="14" t="s">
        <v>537</v>
      </c>
      <c r="E12968" s="1" t="s">
        <v>680</v>
      </c>
      <c r="F12968" s="1" t="s">
        <v>681</v>
      </c>
      <c r="G12968" s="1" t="s">
        <v>37</v>
      </c>
      <c r="H12968" s="1" t="s">
        <v>143</v>
      </c>
      <c r="I12968" s="12">
        <v>1803</v>
      </c>
      <c r="J12968" s="11" t="s">
        <v>9798</v>
      </c>
      <c r="K12968" s="36" t="s">
        <v>9799</v>
      </c>
      <c r="L12968" s="42" t="s">
        <v>582</v>
      </c>
    </row>
    <row r="12969" spans="1:12">
      <c r="A12969" s="36">
        <v>2018</v>
      </c>
      <c r="B12969" s="14" t="s">
        <v>3794</v>
      </c>
      <c r="C12969" s="9">
        <v>43107</v>
      </c>
      <c r="D12969" s="14" t="s">
        <v>537</v>
      </c>
      <c r="E12969" s="1" t="s">
        <v>680</v>
      </c>
      <c r="F12969" s="1" t="s">
        <v>681</v>
      </c>
      <c r="G12969" s="1" t="s">
        <v>269</v>
      </c>
      <c r="H12969" s="1" t="s">
        <v>270</v>
      </c>
      <c r="I12969" s="12">
        <v>464.5</v>
      </c>
      <c r="J12969" s="11" t="s">
        <v>9800</v>
      </c>
      <c r="K12969" s="36" t="s">
        <v>7310</v>
      </c>
      <c r="L12969" s="42" t="s">
        <v>582</v>
      </c>
    </row>
    <row r="12970" spans="1:12">
      <c r="A12970" s="36">
        <v>2018</v>
      </c>
      <c r="B12970" s="14" t="s">
        <v>3794</v>
      </c>
      <c r="C12970" s="9">
        <v>43107</v>
      </c>
      <c r="D12970" s="14" t="s">
        <v>537</v>
      </c>
      <c r="E12970" s="1" t="s">
        <v>680</v>
      </c>
      <c r="F12970" s="1" t="s">
        <v>681</v>
      </c>
      <c r="G12970" s="1" t="s">
        <v>691</v>
      </c>
      <c r="H12970" s="1" t="s">
        <v>120</v>
      </c>
      <c r="I12970" s="12">
        <v>1102</v>
      </c>
      <c r="J12970" s="11">
        <v>937430</v>
      </c>
      <c r="K12970" s="36" t="s">
        <v>8797</v>
      </c>
      <c r="L12970" s="42" t="s">
        <v>582</v>
      </c>
    </row>
    <row r="12971" spans="1:12">
      <c r="A12971" s="36">
        <v>2018</v>
      </c>
      <c r="B12971" s="14" t="s">
        <v>3794</v>
      </c>
      <c r="C12971" s="9">
        <v>43108</v>
      </c>
      <c r="D12971" s="14" t="s">
        <v>537</v>
      </c>
      <c r="E12971" s="1" t="s">
        <v>680</v>
      </c>
      <c r="F12971" s="1" t="s">
        <v>681</v>
      </c>
      <c r="G12971" s="1" t="s">
        <v>269</v>
      </c>
      <c r="H12971" s="1" t="s">
        <v>150</v>
      </c>
      <c r="I12971" s="12">
        <v>2004</v>
      </c>
      <c r="J12971" s="11" t="s">
        <v>9801</v>
      </c>
      <c r="K12971" s="36" t="s">
        <v>7310</v>
      </c>
      <c r="L12971" s="42" t="s">
        <v>582</v>
      </c>
    </row>
    <row r="12972" spans="1:12">
      <c r="A12972" s="36">
        <v>2018</v>
      </c>
      <c r="B12972" s="14" t="s">
        <v>3794</v>
      </c>
      <c r="C12972" s="9">
        <v>43108</v>
      </c>
      <c r="D12972" s="14" t="s">
        <v>537</v>
      </c>
      <c r="E12972" s="1" t="s">
        <v>680</v>
      </c>
      <c r="F12972" s="1" t="s">
        <v>681</v>
      </c>
      <c r="G12972" s="1" t="s">
        <v>269</v>
      </c>
      <c r="H12972" s="1" t="s">
        <v>150</v>
      </c>
      <c r="I12972" s="12">
        <v>258</v>
      </c>
      <c r="J12972" s="11" t="s">
        <v>9802</v>
      </c>
      <c r="K12972" s="36" t="s">
        <v>4194</v>
      </c>
      <c r="L12972" s="42" t="s">
        <v>582</v>
      </c>
    </row>
    <row r="12973" spans="1:12">
      <c r="A12973" s="36">
        <v>2018</v>
      </c>
      <c r="B12973" s="14" t="s">
        <v>3794</v>
      </c>
      <c r="C12973" s="9">
        <v>43109</v>
      </c>
      <c r="D12973" s="14" t="s">
        <v>537</v>
      </c>
      <c r="E12973" s="1" t="s">
        <v>680</v>
      </c>
      <c r="F12973" s="1" t="s">
        <v>681</v>
      </c>
      <c r="G12973" s="1" t="s">
        <v>37</v>
      </c>
      <c r="H12973" s="1" t="s">
        <v>453</v>
      </c>
      <c r="I12973" s="12">
        <v>1120</v>
      </c>
      <c r="J12973" s="11">
        <v>1812913104</v>
      </c>
      <c r="K12973" s="36" t="s">
        <v>5982</v>
      </c>
      <c r="L12973" s="42" t="s">
        <v>582</v>
      </c>
    </row>
    <row r="12974" spans="1:12">
      <c r="A12974" s="36">
        <v>2018</v>
      </c>
      <c r="B12974" s="14" t="s">
        <v>3794</v>
      </c>
      <c r="C12974" s="9">
        <v>43111</v>
      </c>
      <c r="D12974" s="14" t="s">
        <v>537</v>
      </c>
      <c r="E12974" s="1" t="s">
        <v>680</v>
      </c>
      <c r="F12974" s="1" t="s">
        <v>681</v>
      </c>
      <c r="G12974" s="1" t="s">
        <v>179</v>
      </c>
      <c r="H12974" s="1" t="s">
        <v>102</v>
      </c>
      <c r="I12974" s="12">
        <v>413</v>
      </c>
      <c r="J12974" s="11">
        <v>8079</v>
      </c>
      <c r="K12974" s="36" t="s">
        <v>9803</v>
      </c>
      <c r="L12974" s="42" t="s">
        <v>582</v>
      </c>
    </row>
    <row r="12975" spans="1:12">
      <c r="A12975" s="36">
        <v>2018</v>
      </c>
      <c r="B12975" s="14" t="s">
        <v>3794</v>
      </c>
      <c r="C12975" s="9">
        <v>43112</v>
      </c>
      <c r="D12975" s="14" t="s">
        <v>537</v>
      </c>
      <c r="E12975" s="1" t="s">
        <v>680</v>
      </c>
      <c r="F12975" s="1" t="s">
        <v>681</v>
      </c>
      <c r="G12975" s="1" t="s">
        <v>37</v>
      </c>
      <c r="H12975" s="1" t="s">
        <v>279</v>
      </c>
      <c r="I12975" s="12">
        <v>707</v>
      </c>
      <c r="J12975" s="11">
        <v>1813214101</v>
      </c>
      <c r="K12975" s="36" t="s">
        <v>6414</v>
      </c>
      <c r="L12975" s="42" t="s">
        <v>582</v>
      </c>
    </row>
    <row r="12976" spans="1:12">
      <c r="A12976" s="36">
        <v>2018</v>
      </c>
      <c r="B12976" s="14" t="s">
        <v>3794</v>
      </c>
      <c r="C12976" s="9">
        <v>43113</v>
      </c>
      <c r="D12976" s="14" t="s">
        <v>537</v>
      </c>
      <c r="E12976" s="1" t="s">
        <v>680</v>
      </c>
      <c r="F12976" s="1" t="s">
        <v>681</v>
      </c>
      <c r="G12976" s="1" t="s">
        <v>269</v>
      </c>
      <c r="H12976" s="1" t="s">
        <v>270</v>
      </c>
      <c r="I12976" s="12">
        <v>772.8</v>
      </c>
      <c r="J12976" s="11" t="s">
        <v>9804</v>
      </c>
      <c r="K12976" s="36" t="s">
        <v>6414</v>
      </c>
      <c r="L12976" s="42" t="s">
        <v>582</v>
      </c>
    </row>
    <row r="12977" spans="1:12">
      <c r="A12977" s="36">
        <v>2018</v>
      </c>
      <c r="B12977" s="14" t="s">
        <v>3794</v>
      </c>
      <c r="C12977" s="9">
        <v>43116</v>
      </c>
      <c r="D12977" s="14" t="s">
        <v>537</v>
      </c>
      <c r="E12977" s="1" t="s">
        <v>680</v>
      </c>
      <c r="F12977" s="1" t="s">
        <v>681</v>
      </c>
      <c r="G12977" s="1" t="s">
        <v>137</v>
      </c>
      <c r="H12977" s="1" t="s">
        <v>551</v>
      </c>
      <c r="I12977" s="12">
        <v>2456</v>
      </c>
      <c r="J12977" s="11">
        <v>3775</v>
      </c>
      <c r="K12977" s="36" t="s">
        <v>8797</v>
      </c>
      <c r="L12977" s="42" t="s">
        <v>582</v>
      </c>
    </row>
    <row r="12978" spans="1:12">
      <c r="A12978" s="36">
        <v>2018</v>
      </c>
      <c r="B12978" s="14" t="s">
        <v>3794</v>
      </c>
      <c r="C12978" s="9">
        <v>43116</v>
      </c>
      <c r="D12978" s="14" t="s">
        <v>537</v>
      </c>
      <c r="E12978" s="1" t="s">
        <v>680</v>
      </c>
      <c r="F12978" s="1" t="s">
        <v>681</v>
      </c>
      <c r="G12978" s="1" t="s">
        <v>137</v>
      </c>
      <c r="H12978" s="1" t="s">
        <v>650</v>
      </c>
      <c r="I12978" s="12">
        <v>252</v>
      </c>
      <c r="J12978" s="11">
        <v>3451</v>
      </c>
      <c r="K12978" s="36" t="s">
        <v>8797</v>
      </c>
      <c r="L12978" s="42" t="s">
        <v>582</v>
      </c>
    </row>
    <row r="12979" spans="1:12">
      <c r="A12979" s="36">
        <v>2018</v>
      </c>
      <c r="B12979" s="14" t="s">
        <v>3794</v>
      </c>
      <c r="C12979" s="9">
        <v>43117</v>
      </c>
      <c r="D12979" s="14" t="s">
        <v>537</v>
      </c>
      <c r="E12979" s="1" t="s">
        <v>680</v>
      </c>
      <c r="F12979" s="1" t="s">
        <v>681</v>
      </c>
      <c r="G12979" s="1" t="s">
        <v>37</v>
      </c>
      <c r="H12979" s="1" t="s">
        <v>274</v>
      </c>
      <c r="I12979" s="12">
        <v>601</v>
      </c>
      <c r="J12979" s="11" t="s">
        <v>9805</v>
      </c>
      <c r="K12979" s="36" t="s">
        <v>4201</v>
      </c>
      <c r="L12979" s="42" t="s">
        <v>582</v>
      </c>
    </row>
    <row r="12980" spans="1:12">
      <c r="A12980" s="36">
        <v>2018</v>
      </c>
      <c r="B12980" s="14" t="s">
        <v>3794</v>
      </c>
      <c r="C12980" s="9">
        <v>43117</v>
      </c>
      <c r="D12980" s="14" t="s">
        <v>537</v>
      </c>
      <c r="E12980" s="1" t="s">
        <v>680</v>
      </c>
      <c r="F12980" s="1" t="s">
        <v>681</v>
      </c>
      <c r="G12980" s="1" t="s">
        <v>691</v>
      </c>
      <c r="H12980" s="1" t="s">
        <v>120</v>
      </c>
      <c r="I12980" s="12">
        <v>331</v>
      </c>
      <c r="J12980" s="11">
        <v>937674</v>
      </c>
      <c r="K12980" s="36" t="s">
        <v>4201</v>
      </c>
      <c r="L12980" s="42" t="s">
        <v>582</v>
      </c>
    </row>
    <row r="12981" spans="1:12">
      <c r="A12981" s="36">
        <v>2018</v>
      </c>
      <c r="B12981" s="14" t="s">
        <v>3794</v>
      </c>
      <c r="C12981" s="9">
        <v>43118</v>
      </c>
      <c r="D12981" s="14" t="s">
        <v>537</v>
      </c>
      <c r="E12981" s="1" t="s">
        <v>680</v>
      </c>
      <c r="F12981" s="1" t="s">
        <v>681</v>
      </c>
      <c r="G12981" s="1" t="s">
        <v>179</v>
      </c>
      <c r="H12981" s="1" t="s">
        <v>2014</v>
      </c>
      <c r="I12981" s="12">
        <v>392</v>
      </c>
      <c r="J12981" s="11">
        <v>20653</v>
      </c>
      <c r="K12981" s="36" t="s">
        <v>8797</v>
      </c>
      <c r="L12981" s="42" t="s">
        <v>582</v>
      </c>
    </row>
    <row r="12982" spans="1:12">
      <c r="A12982" s="36">
        <v>2018</v>
      </c>
      <c r="B12982" s="14" t="s">
        <v>3794</v>
      </c>
      <c r="C12982" s="9">
        <v>43120</v>
      </c>
      <c r="D12982" s="14" t="s">
        <v>537</v>
      </c>
      <c r="E12982" s="1" t="s">
        <v>680</v>
      </c>
      <c r="F12982" s="1" t="s">
        <v>681</v>
      </c>
      <c r="G12982" s="1" t="s">
        <v>37</v>
      </c>
      <c r="H12982" s="1" t="s">
        <v>279</v>
      </c>
      <c r="I12982" s="12">
        <v>1484</v>
      </c>
      <c r="J12982" s="11">
        <v>1814014207</v>
      </c>
      <c r="K12982" s="36" t="s">
        <v>4201</v>
      </c>
      <c r="L12982" s="42" t="s">
        <v>582</v>
      </c>
    </row>
    <row r="12983" spans="1:12">
      <c r="A12983" s="36">
        <v>2018</v>
      </c>
      <c r="B12983" s="14" t="s">
        <v>3794</v>
      </c>
      <c r="C12983" s="9">
        <v>43121</v>
      </c>
      <c r="D12983" s="14" t="s">
        <v>537</v>
      </c>
      <c r="E12983" s="1" t="s">
        <v>680</v>
      </c>
      <c r="F12983" s="1" t="s">
        <v>681</v>
      </c>
      <c r="G12983" s="1" t="s">
        <v>37</v>
      </c>
      <c r="H12983" s="1" t="s">
        <v>453</v>
      </c>
      <c r="I12983" s="12">
        <v>654</v>
      </c>
      <c r="J12983" s="11">
        <v>1814112914</v>
      </c>
      <c r="K12983" s="36" t="s">
        <v>8797</v>
      </c>
      <c r="L12983" s="42" t="s">
        <v>582</v>
      </c>
    </row>
    <row r="12984" spans="1:12">
      <c r="A12984" s="36">
        <v>2018</v>
      </c>
      <c r="B12984" s="14" t="s">
        <v>3794</v>
      </c>
      <c r="C12984" s="9">
        <v>43121</v>
      </c>
      <c r="D12984" s="14" t="s">
        <v>537</v>
      </c>
      <c r="E12984" s="1" t="s">
        <v>680</v>
      </c>
      <c r="F12984" s="1" t="s">
        <v>681</v>
      </c>
      <c r="G12984" s="1" t="s">
        <v>37</v>
      </c>
      <c r="H12984" s="1" t="s">
        <v>274</v>
      </c>
      <c r="I12984" s="12">
        <v>1266</v>
      </c>
      <c r="J12984" s="11" t="s">
        <v>9806</v>
      </c>
      <c r="K12984" s="36" t="s">
        <v>8797</v>
      </c>
      <c r="L12984" s="42" t="s">
        <v>582</v>
      </c>
    </row>
    <row r="12985" spans="1:12">
      <c r="A12985" s="36">
        <v>2018</v>
      </c>
      <c r="B12985" s="14" t="s">
        <v>3794</v>
      </c>
      <c r="C12985" s="9">
        <v>43122</v>
      </c>
      <c r="D12985" s="14" t="s">
        <v>537</v>
      </c>
      <c r="E12985" s="1" t="s">
        <v>680</v>
      </c>
      <c r="F12985" s="1" t="s">
        <v>681</v>
      </c>
      <c r="G12985" s="1" t="s">
        <v>137</v>
      </c>
      <c r="H12985" s="1" t="s">
        <v>650</v>
      </c>
      <c r="I12985" s="12">
        <v>976</v>
      </c>
      <c r="J12985" s="11">
        <v>3463</v>
      </c>
      <c r="K12985" s="36" t="s">
        <v>9799</v>
      </c>
      <c r="L12985" s="42" t="s">
        <v>582</v>
      </c>
    </row>
    <row r="12986" spans="1:12">
      <c r="A12986" s="36">
        <v>2018</v>
      </c>
      <c r="B12986" s="14" t="s">
        <v>3794</v>
      </c>
      <c r="C12986" s="9">
        <v>43122</v>
      </c>
      <c r="D12986" s="14" t="s">
        <v>537</v>
      </c>
      <c r="E12986" s="1" t="s">
        <v>680</v>
      </c>
      <c r="F12986" s="1" t="s">
        <v>681</v>
      </c>
      <c r="G12986" s="1" t="s">
        <v>269</v>
      </c>
      <c r="H12986" s="1" t="s">
        <v>2133</v>
      </c>
      <c r="I12986" s="12">
        <v>909</v>
      </c>
      <c r="J12986" s="11" t="s">
        <v>9807</v>
      </c>
      <c r="K12986" s="36" t="s">
        <v>9799</v>
      </c>
      <c r="L12986" s="42" t="s">
        <v>582</v>
      </c>
    </row>
    <row r="12987" spans="1:12">
      <c r="A12987" s="36">
        <v>2018</v>
      </c>
      <c r="B12987" s="14" t="s">
        <v>3794</v>
      </c>
      <c r="C12987" s="9">
        <v>43122</v>
      </c>
      <c r="D12987" s="14" t="s">
        <v>537</v>
      </c>
      <c r="E12987" s="1" t="s">
        <v>680</v>
      </c>
      <c r="F12987" s="1" t="s">
        <v>681</v>
      </c>
      <c r="G12987" s="1" t="s">
        <v>269</v>
      </c>
      <c r="H12987" s="1" t="s">
        <v>2133</v>
      </c>
      <c r="I12987" s="12">
        <v>1028</v>
      </c>
      <c r="J12987" s="11" t="s">
        <v>9808</v>
      </c>
      <c r="K12987" s="36" t="s">
        <v>9803</v>
      </c>
      <c r="L12987" s="42" t="s">
        <v>582</v>
      </c>
    </row>
    <row r="12988" spans="1:12">
      <c r="A12988" s="36">
        <v>2018</v>
      </c>
      <c r="B12988" s="14" t="s">
        <v>3794</v>
      </c>
      <c r="C12988" s="9">
        <v>43125</v>
      </c>
      <c r="D12988" s="14" t="s">
        <v>537</v>
      </c>
      <c r="E12988" s="1" t="s">
        <v>680</v>
      </c>
      <c r="F12988" s="1" t="s">
        <v>681</v>
      </c>
      <c r="G12988" s="1" t="s">
        <v>37</v>
      </c>
      <c r="H12988" s="1" t="s">
        <v>143</v>
      </c>
      <c r="I12988" s="12">
        <v>753</v>
      </c>
      <c r="J12988" s="11" t="s">
        <v>9809</v>
      </c>
      <c r="K12988" s="36" t="s">
        <v>9803</v>
      </c>
      <c r="L12988" s="42" t="s">
        <v>582</v>
      </c>
    </row>
    <row r="12989" spans="1:12">
      <c r="A12989" s="36">
        <v>2018</v>
      </c>
      <c r="B12989" s="14" t="s">
        <v>3794</v>
      </c>
      <c r="C12989" s="9">
        <v>43125</v>
      </c>
      <c r="D12989" s="14" t="s">
        <v>537</v>
      </c>
      <c r="E12989" s="1" t="s">
        <v>680</v>
      </c>
      <c r="F12989" s="1" t="s">
        <v>681</v>
      </c>
      <c r="G12989" s="1" t="s">
        <v>37</v>
      </c>
      <c r="H12989" s="1" t="s">
        <v>143</v>
      </c>
      <c r="I12989" s="12">
        <v>627</v>
      </c>
      <c r="J12989" s="11" t="s">
        <v>9810</v>
      </c>
      <c r="K12989" s="36" t="s">
        <v>5982</v>
      </c>
      <c r="L12989" s="42" t="s">
        <v>582</v>
      </c>
    </row>
    <row r="12990" spans="1:12">
      <c r="A12990" s="36">
        <v>2018</v>
      </c>
      <c r="B12990" s="14" t="s">
        <v>3794</v>
      </c>
      <c r="C12990" s="9">
        <v>43125</v>
      </c>
      <c r="D12990" s="14" t="s">
        <v>537</v>
      </c>
      <c r="E12990" s="1" t="s">
        <v>680</v>
      </c>
      <c r="F12990" s="1" t="s">
        <v>681</v>
      </c>
      <c r="G12990" s="1" t="s">
        <v>37</v>
      </c>
      <c r="H12990" s="1" t="s">
        <v>143</v>
      </c>
      <c r="I12990" s="12">
        <v>705</v>
      </c>
      <c r="J12990" s="11" t="s">
        <v>9811</v>
      </c>
      <c r="K12990" s="36" t="s">
        <v>5982</v>
      </c>
      <c r="L12990" s="42" t="s">
        <v>582</v>
      </c>
    </row>
    <row r="12991" spans="1:12">
      <c r="A12991" s="36">
        <v>2018</v>
      </c>
      <c r="B12991" s="14" t="s">
        <v>3794</v>
      </c>
      <c r="C12991" s="9">
        <v>43125</v>
      </c>
      <c r="D12991" s="14" t="s">
        <v>537</v>
      </c>
      <c r="E12991" s="1" t="s">
        <v>680</v>
      </c>
      <c r="F12991" s="1" t="s">
        <v>681</v>
      </c>
      <c r="G12991" s="1" t="s">
        <v>179</v>
      </c>
      <c r="H12991" s="1" t="s">
        <v>30</v>
      </c>
      <c r="I12991" s="12">
        <v>1068</v>
      </c>
      <c r="J12991" s="11">
        <v>43478</v>
      </c>
      <c r="K12991" s="36" t="s">
        <v>5982</v>
      </c>
      <c r="L12991" s="42" t="s">
        <v>582</v>
      </c>
    </row>
    <row r="12992" spans="1:12">
      <c r="A12992" s="36">
        <v>2018</v>
      </c>
      <c r="B12992" s="14" t="s">
        <v>3794</v>
      </c>
      <c r="C12992" s="9">
        <v>43126</v>
      </c>
      <c r="D12992" s="14" t="s">
        <v>537</v>
      </c>
      <c r="E12992" s="1" t="s">
        <v>680</v>
      </c>
      <c r="F12992" s="1" t="s">
        <v>681</v>
      </c>
      <c r="G12992" s="1" t="s">
        <v>269</v>
      </c>
      <c r="H12992" s="1" t="s">
        <v>270</v>
      </c>
      <c r="I12992" s="12">
        <v>1090</v>
      </c>
      <c r="J12992" s="11" t="s">
        <v>9812</v>
      </c>
      <c r="K12992" s="36" t="s">
        <v>9799</v>
      </c>
      <c r="L12992" s="42" t="s">
        <v>582</v>
      </c>
    </row>
    <row r="12993" spans="1:12">
      <c r="A12993" s="36">
        <v>2018</v>
      </c>
      <c r="B12993" s="14" t="s">
        <v>3794</v>
      </c>
      <c r="C12993" s="9">
        <v>43127</v>
      </c>
      <c r="D12993" s="14" t="s">
        <v>537</v>
      </c>
      <c r="E12993" s="1" t="s">
        <v>680</v>
      </c>
      <c r="F12993" s="1" t="s">
        <v>681</v>
      </c>
      <c r="G12993" s="1" t="s">
        <v>269</v>
      </c>
      <c r="H12993" s="1" t="s">
        <v>270</v>
      </c>
      <c r="I12993" s="12">
        <v>926</v>
      </c>
      <c r="J12993" s="11" t="s">
        <v>9813</v>
      </c>
      <c r="K12993" s="36" t="s">
        <v>9799</v>
      </c>
      <c r="L12993" s="42" t="s">
        <v>582</v>
      </c>
    </row>
    <row r="12994" spans="1:12">
      <c r="A12994" s="36">
        <v>2018</v>
      </c>
      <c r="B12994" s="14" t="s">
        <v>3794</v>
      </c>
      <c r="C12994" s="9">
        <v>43128</v>
      </c>
      <c r="D12994" s="14" t="s">
        <v>537</v>
      </c>
      <c r="E12994" s="1" t="s">
        <v>680</v>
      </c>
      <c r="F12994" s="1" t="s">
        <v>681</v>
      </c>
      <c r="G12994" s="1" t="s">
        <v>137</v>
      </c>
      <c r="H12994" s="1" t="s">
        <v>650</v>
      </c>
      <c r="I12994" s="12">
        <v>1036</v>
      </c>
      <c r="J12994" s="11" t="s">
        <v>9794</v>
      </c>
      <c r="K12994" s="36" t="s">
        <v>5982</v>
      </c>
      <c r="L12994" s="42" t="s">
        <v>582</v>
      </c>
    </row>
    <row r="12995" spans="1:12">
      <c r="A12995" s="36">
        <v>2018</v>
      </c>
      <c r="B12995" s="14" t="s">
        <v>3794</v>
      </c>
      <c r="C12995" s="9">
        <v>43131</v>
      </c>
      <c r="D12995" s="14" t="s">
        <v>537</v>
      </c>
      <c r="E12995" s="1" t="s">
        <v>680</v>
      </c>
      <c r="F12995" s="1" t="s">
        <v>681</v>
      </c>
      <c r="G12995" s="1" t="s">
        <v>269</v>
      </c>
      <c r="H12995" s="1" t="s">
        <v>2133</v>
      </c>
      <c r="I12995" s="12">
        <v>101</v>
      </c>
      <c r="J12995" s="11" t="s">
        <v>9814</v>
      </c>
      <c r="K12995" s="36" t="s">
        <v>9799</v>
      </c>
      <c r="L12995" s="42" t="s">
        <v>582</v>
      </c>
    </row>
    <row r="12996" spans="1:12">
      <c r="A12996" s="36">
        <v>2018</v>
      </c>
      <c r="B12996" s="14" t="s">
        <v>3794</v>
      </c>
      <c r="C12996" s="9">
        <v>43128</v>
      </c>
      <c r="D12996" s="14" t="s">
        <v>537</v>
      </c>
      <c r="E12996" s="1" t="s">
        <v>695</v>
      </c>
      <c r="F12996" s="1" t="s">
        <v>696</v>
      </c>
      <c r="G12996" s="1" t="s">
        <v>137</v>
      </c>
      <c r="H12996" s="1" t="s">
        <v>26</v>
      </c>
      <c r="I12996" s="12">
        <v>41</v>
      </c>
      <c r="J12996" s="11">
        <v>15496</v>
      </c>
      <c r="K12996" s="36" t="s">
        <v>9815</v>
      </c>
      <c r="L12996" s="42" t="s">
        <v>582</v>
      </c>
    </row>
    <row r="12997" spans="1:12">
      <c r="A12997" s="36">
        <v>2018</v>
      </c>
      <c r="B12997" s="14" t="s">
        <v>3794</v>
      </c>
      <c r="C12997" s="9">
        <v>43131</v>
      </c>
      <c r="D12997" s="14" t="s">
        <v>537</v>
      </c>
      <c r="E12997" s="1" t="s">
        <v>695</v>
      </c>
      <c r="F12997" s="1" t="s">
        <v>696</v>
      </c>
      <c r="G12997" s="1" t="s">
        <v>37</v>
      </c>
      <c r="H12997" s="11" t="s">
        <v>2087</v>
      </c>
      <c r="I12997" s="12">
        <v>46</v>
      </c>
      <c r="J12997" s="11" t="s">
        <v>9816</v>
      </c>
      <c r="K12997" s="36" t="s">
        <v>4213</v>
      </c>
      <c r="L12997" s="42" t="s">
        <v>582</v>
      </c>
    </row>
    <row r="12998" spans="1:12">
      <c r="A12998" s="36">
        <v>2018</v>
      </c>
      <c r="B12998" s="14" t="s">
        <v>3794</v>
      </c>
      <c r="C12998" s="9">
        <v>43103</v>
      </c>
      <c r="D12998" s="14" t="s">
        <v>537</v>
      </c>
      <c r="E12998" s="1" t="s">
        <v>695</v>
      </c>
      <c r="F12998" s="1" t="s">
        <v>704</v>
      </c>
      <c r="G12998" s="1" t="s">
        <v>179</v>
      </c>
      <c r="H12998" s="11" t="s">
        <v>180</v>
      </c>
      <c r="I12998" s="12">
        <v>60</v>
      </c>
      <c r="J12998" s="11">
        <v>60186</v>
      </c>
      <c r="K12998" s="36" t="s">
        <v>9817</v>
      </c>
      <c r="L12998" s="42" t="s">
        <v>582</v>
      </c>
    </row>
    <row r="12999" spans="1:12">
      <c r="A12999" s="36">
        <v>2018</v>
      </c>
      <c r="B12999" s="14" t="s">
        <v>3794</v>
      </c>
      <c r="C12999" s="9">
        <v>43105</v>
      </c>
      <c r="D12999" s="14" t="s">
        <v>537</v>
      </c>
      <c r="E12999" s="1" t="s">
        <v>695</v>
      </c>
      <c r="F12999" s="1" t="s">
        <v>704</v>
      </c>
      <c r="G12999" s="1" t="s">
        <v>37</v>
      </c>
      <c r="H12999" s="1" t="s">
        <v>143</v>
      </c>
      <c r="I12999" s="12">
        <v>145</v>
      </c>
      <c r="J12999" s="11" t="s">
        <v>9818</v>
      </c>
      <c r="K12999" s="36" t="s">
        <v>6430</v>
      </c>
      <c r="L12999" s="42" t="s">
        <v>582</v>
      </c>
    </row>
    <row r="13000" spans="1:12">
      <c r="A13000" s="36">
        <v>2018</v>
      </c>
      <c r="B13000" s="14" t="s">
        <v>3794</v>
      </c>
      <c r="C13000" s="9">
        <v>43109</v>
      </c>
      <c r="D13000" s="14" t="s">
        <v>537</v>
      </c>
      <c r="E13000" s="1" t="s">
        <v>695</v>
      </c>
      <c r="F13000" s="1" t="s">
        <v>704</v>
      </c>
      <c r="G13000" s="1" t="s">
        <v>269</v>
      </c>
      <c r="H13000" s="1" t="s">
        <v>183</v>
      </c>
      <c r="I13000" s="12">
        <v>99</v>
      </c>
      <c r="J13000" s="11" t="s">
        <v>9819</v>
      </c>
      <c r="K13000" s="36" t="s">
        <v>9820</v>
      </c>
      <c r="L13000" s="42" t="s">
        <v>582</v>
      </c>
    </row>
    <row r="13001" spans="1:12">
      <c r="A13001" s="36">
        <v>2018</v>
      </c>
      <c r="B13001" s="14" t="s">
        <v>3794</v>
      </c>
      <c r="C13001" s="9">
        <v>43111</v>
      </c>
      <c r="D13001" s="14" t="s">
        <v>537</v>
      </c>
      <c r="E13001" s="1" t="s">
        <v>695</v>
      </c>
      <c r="F13001" s="1" t="s">
        <v>704</v>
      </c>
      <c r="G13001" s="1" t="s">
        <v>37</v>
      </c>
      <c r="H13001" s="1" t="s">
        <v>143</v>
      </c>
      <c r="I13001" s="12">
        <v>98</v>
      </c>
      <c r="J13001" s="11" t="s">
        <v>9821</v>
      </c>
      <c r="K13001" s="36" t="s">
        <v>6430</v>
      </c>
      <c r="L13001" s="42" t="s">
        <v>582</v>
      </c>
    </row>
    <row r="13002" spans="1:12">
      <c r="A13002" s="36">
        <v>2018</v>
      </c>
      <c r="B13002" s="14" t="s">
        <v>3794</v>
      </c>
      <c r="C13002" s="9">
        <v>43112</v>
      </c>
      <c r="D13002" s="14" t="s">
        <v>537</v>
      </c>
      <c r="E13002" s="1" t="s">
        <v>695</v>
      </c>
      <c r="F13002" s="1" t="s">
        <v>704</v>
      </c>
      <c r="G13002" s="1" t="s">
        <v>37</v>
      </c>
      <c r="H13002" s="1" t="s">
        <v>715</v>
      </c>
      <c r="I13002" s="12">
        <v>124</v>
      </c>
      <c r="J13002" s="11">
        <v>1813211205</v>
      </c>
      <c r="K13002" s="36" t="s">
        <v>9822</v>
      </c>
      <c r="L13002" s="42" t="s">
        <v>582</v>
      </c>
    </row>
    <row r="13003" spans="1:12">
      <c r="A13003" s="36">
        <v>2018</v>
      </c>
      <c r="B13003" s="14" t="s">
        <v>3794</v>
      </c>
      <c r="C13003" s="9">
        <v>43117</v>
      </c>
      <c r="D13003" s="14" t="s">
        <v>537</v>
      </c>
      <c r="E13003" s="1" t="s">
        <v>695</v>
      </c>
      <c r="F13003" s="1" t="s">
        <v>704</v>
      </c>
      <c r="G13003" s="1" t="s">
        <v>37</v>
      </c>
      <c r="H13003" s="1" t="s">
        <v>715</v>
      </c>
      <c r="I13003" s="12">
        <v>35</v>
      </c>
      <c r="J13003" s="11">
        <v>1813711410</v>
      </c>
      <c r="K13003" s="36" t="s">
        <v>9820</v>
      </c>
      <c r="L13003" s="42" t="s">
        <v>582</v>
      </c>
    </row>
    <row r="13004" spans="1:12">
      <c r="A13004" s="36">
        <v>2018</v>
      </c>
      <c r="B13004" s="14" t="s">
        <v>3794</v>
      </c>
      <c r="C13004" s="9">
        <v>43120</v>
      </c>
      <c r="D13004" s="14" t="s">
        <v>537</v>
      </c>
      <c r="E13004" s="1" t="s">
        <v>695</v>
      </c>
      <c r="F13004" s="1" t="s">
        <v>704</v>
      </c>
      <c r="G13004" s="1" t="s">
        <v>37</v>
      </c>
      <c r="H13004" s="1" t="s">
        <v>715</v>
      </c>
      <c r="I13004" s="12">
        <v>76</v>
      </c>
      <c r="J13004" s="11">
        <v>1814011515</v>
      </c>
      <c r="K13004" s="36" t="s">
        <v>6426</v>
      </c>
      <c r="L13004" s="42" t="s">
        <v>582</v>
      </c>
    </row>
    <row r="13005" spans="1:12">
      <c r="A13005" s="36">
        <v>2018</v>
      </c>
      <c r="B13005" s="14" t="s">
        <v>3794</v>
      </c>
      <c r="C13005" s="9">
        <v>43122</v>
      </c>
      <c r="D13005" s="14" t="s">
        <v>537</v>
      </c>
      <c r="E13005" s="1" t="s">
        <v>695</v>
      </c>
      <c r="F13005" s="1" t="s">
        <v>704</v>
      </c>
      <c r="G13005" s="1" t="s">
        <v>179</v>
      </c>
      <c r="H13005" s="1" t="s">
        <v>281</v>
      </c>
      <c r="I13005" s="12">
        <v>80</v>
      </c>
      <c r="J13005" s="11">
        <v>72603</v>
      </c>
      <c r="K13005" s="36" t="s">
        <v>6426</v>
      </c>
      <c r="L13005" s="42" t="s">
        <v>582</v>
      </c>
    </row>
    <row r="13006" spans="1:12">
      <c r="A13006" s="36">
        <v>2018</v>
      </c>
      <c r="B13006" s="14" t="s">
        <v>3794</v>
      </c>
      <c r="C13006" s="9">
        <v>43122</v>
      </c>
      <c r="D13006" s="14" t="s">
        <v>537</v>
      </c>
      <c r="E13006" s="1" t="s">
        <v>695</v>
      </c>
      <c r="F13006" s="1" t="s">
        <v>704</v>
      </c>
      <c r="G13006" s="1" t="s">
        <v>37</v>
      </c>
      <c r="H13006" s="1" t="s">
        <v>715</v>
      </c>
      <c r="I13006" s="12">
        <v>47</v>
      </c>
      <c r="J13006" s="11">
        <v>1814211205</v>
      </c>
      <c r="K13006" s="36" t="s">
        <v>6426</v>
      </c>
      <c r="L13006" s="42" t="s">
        <v>582</v>
      </c>
    </row>
    <row r="13007" spans="1:12">
      <c r="A13007" s="36">
        <v>2018</v>
      </c>
      <c r="B13007" s="14" t="s">
        <v>3794</v>
      </c>
      <c r="C13007" s="9">
        <v>43123</v>
      </c>
      <c r="D13007" s="14" t="s">
        <v>537</v>
      </c>
      <c r="E13007" s="1" t="s">
        <v>695</v>
      </c>
      <c r="F13007" s="1" t="s">
        <v>704</v>
      </c>
      <c r="G13007" s="1" t="s">
        <v>179</v>
      </c>
      <c r="H13007" s="11" t="s">
        <v>180</v>
      </c>
      <c r="I13007" s="12">
        <v>30</v>
      </c>
      <c r="J13007" s="11">
        <v>60304</v>
      </c>
      <c r="K13007" s="36" t="s">
        <v>6430</v>
      </c>
      <c r="L13007" s="42" t="s">
        <v>582</v>
      </c>
    </row>
    <row r="13008" spans="1:12">
      <c r="A13008" s="36">
        <v>2018</v>
      </c>
      <c r="B13008" s="14" t="s">
        <v>3794</v>
      </c>
      <c r="C13008" s="9">
        <v>43126</v>
      </c>
      <c r="D13008" s="14" t="s">
        <v>537</v>
      </c>
      <c r="E13008" s="1" t="s">
        <v>695</v>
      </c>
      <c r="F13008" s="1" t="s">
        <v>704</v>
      </c>
      <c r="G13008" s="1" t="s">
        <v>137</v>
      </c>
      <c r="H13008" s="1" t="s">
        <v>26</v>
      </c>
      <c r="I13008" s="12">
        <v>111</v>
      </c>
      <c r="J13008" s="11">
        <v>15463</v>
      </c>
      <c r="K13008" s="36" t="s">
        <v>9815</v>
      </c>
      <c r="L13008" s="42" t="s">
        <v>582</v>
      </c>
    </row>
    <row r="13009" spans="1:12">
      <c r="A13009" s="36">
        <v>2018</v>
      </c>
      <c r="B13009" s="14" t="s">
        <v>3794</v>
      </c>
      <c r="C13009" s="9">
        <v>43119</v>
      </c>
      <c r="D13009" s="14" t="s">
        <v>537</v>
      </c>
      <c r="E13009" s="1" t="s">
        <v>714</v>
      </c>
      <c r="F13009" s="1" t="s">
        <v>1772</v>
      </c>
      <c r="G13009" s="1" t="s">
        <v>179</v>
      </c>
      <c r="H13009" s="1" t="s">
        <v>30</v>
      </c>
      <c r="I13009" s="12">
        <v>162</v>
      </c>
      <c r="J13009" s="11">
        <v>43386</v>
      </c>
      <c r="K13009" s="36" t="s">
        <v>9823</v>
      </c>
      <c r="L13009" s="42" t="s">
        <v>582</v>
      </c>
    </row>
    <row r="13010" spans="1:12">
      <c r="A13010" s="36">
        <v>2018</v>
      </c>
      <c r="B13010" s="14" t="s">
        <v>3794</v>
      </c>
      <c r="C13010" s="9">
        <v>43130</v>
      </c>
      <c r="D13010" s="14" t="s">
        <v>537</v>
      </c>
      <c r="E13010" s="1" t="s">
        <v>714</v>
      </c>
      <c r="F13010" s="1" t="s">
        <v>1772</v>
      </c>
      <c r="G13010" s="1" t="s">
        <v>179</v>
      </c>
      <c r="H13010" s="1" t="s">
        <v>2014</v>
      </c>
      <c r="I13010" s="12">
        <v>346</v>
      </c>
      <c r="J13010" s="11">
        <v>20663</v>
      </c>
      <c r="K13010" s="36" t="s">
        <v>7304</v>
      </c>
      <c r="L13010" s="42" t="s">
        <v>582</v>
      </c>
    </row>
    <row r="13011" spans="1:12">
      <c r="A13011" s="36">
        <v>2018</v>
      </c>
      <c r="B13011" s="14" t="s">
        <v>3794</v>
      </c>
      <c r="C13011" s="9">
        <v>43125</v>
      </c>
      <c r="D13011" s="14" t="s">
        <v>537</v>
      </c>
      <c r="E13011" s="1" t="s">
        <v>714</v>
      </c>
      <c r="F13011" s="1">
        <v>1215</v>
      </c>
      <c r="G13011" s="1" t="s">
        <v>37</v>
      </c>
      <c r="H13011" s="1" t="s">
        <v>357</v>
      </c>
      <c r="I13011" s="12">
        <v>298</v>
      </c>
      <c r="J13011" s="11" t="s">
        <v>9824</v>
      </c>
      <c r="K13011" s="36" t="s">
        <v>7304</v>
      </c>
      <c r="L13011" s="42" t="s">
        <v>582</v>
      </c>
    </row>
    <row r="13012" spans="1:12">
      <c r="A13012" s="36">
        <v>2018</v>
      </c>
      <c r="B13012" s="14" t="s">
        <v>3794</v>
      </c>
      <c r="C13012" s="9">
        <v>43101</v>
      </c>
      <c r="D13012" s="14" t="s">
        <v>537</v>
      </c>
      <c r="E13012" s="1" t="s">
        <v>724</v>
      </c>
      <c r="F13012" s="1" t="s">
        <v>725</v>
      </c>
      <c r="G13012" s="1" t="s">
        <v>179</v>
      </c>
      <c r="H13012" s="1" t="s">
        <v>666</v>
      </c>
      <c r="I13012" s="12">
        <v>637</v>
      </c>
      <c r="J13012" s="11">
        <v>42309</v>
      </c>
      <c r="K13012" s="36" t="s">
        <v>9825</v>
      </c>
      <c r="L13012" s="42" t="s">
        <v>582</v>
      </c>
    </row>
    <row r="13013" spans="1:12">
      <c r="A13013" s="36">
        <v>2018</v>
      </c>
      <c r="B13013" s="14" t="s">
        <v>3794</v>
      </c>
      <c r="C13013" s="9">
        <v>43103</v>
      </c>
      <c r="D13013" s="14" t="s">
        <v>537</v>
      </c>
      <c r="E13013" s="1" t="s">
        <v>724</v>
      </c>
      <c r="F13013" s="1" t="s">
        <v>725</v>
      </c>
      <c r="G13013" s="1" t="s">
        <v>179</v>
      </c>
      <c r="H13013" s="1" t="s">
        <v>102</v>
      </c>
      <c r="I13013" s="12">
        <v>849</v>
      </c>
      <c r="J13013" s="11">
        <v>8072</v>
      </c>
      <c r="K13013" s="36" t="s">
        <v>6456</v>
      </c>
      <c r="L13013" s="42" t="s">
        <v>582</v>
      </c>
    </row>
    <row r="13014" spans="1:12">
      <c r="A13014" s="36">
        <v>2018</v>
      </c>
      <c r="B13014" s="14" t="s">
        <v>3794</v>
      </c>
      <c r="C13014" s="9">
        <v>43119</v>
      </c>
      <c r="D13014" s="14" t="s">
        <v>537</v>
      </c>
      <c r="E13014" s="1" t="s">
        <v>724</v>
      </c>
      <c r="F13014" s="1" t="s">
        <v>725</v>
      </c>
      <c r="G13014" s="1" t="s">
        <v>269</v>
      </c>
      <c r="H13014" s="1" t="s">
        <v>270</v>
      </c>
      <c r="I13014" s="12">
        <v>625</v>
      </c>
      <c r="J13014" s="11" t="s">
        <v>9826</v>
      </c>
      <c r="K13014" s="36" t="s">
        <v>7286</v>
      </c>
      <c r="L13014" s="42" t="s">
        <v>582</v>
      </c>
    </row>
    <row r="13015" spans="1:12">
      <c r="A13015" s="36">
        <v>2018</v>
      </c>
      <c r="B13015" s="14" t="s">
        <v>3794</v>
      </c>
      <c r="C13015" s="9">
        <v>43120</v>
      </c>
      <c r="D13015" s="14" t="s">
        <v>537</v>
      </c>
      <c r="E13015" s="1" t="s">
        <v>724</v>
      </c>
      <c r="F13015" s="1" t="s">
        <v>725</v>
      </c>
      <c r="G13015" s="1" t="s">
        <v>37</v>
      </c>
      <c r="H13015" s="1" t="s">
        <v>715</v>
      </c>
      <c r="I13015" s="12">
        <v>514</v>
      </c>
      <c r="J13015" s="11" t="s">
        <v>9827</v>
      </c>
      <c r="K13015" s="36" t="s">
        <v>7286</v>
      </c>
      <c r="L13015" s="42" t="s">
        <v>582</v>
      </c>
    </row>
    <row r="13016" spans="1:12">
      <c r="A13016" s="36">
        <v>2018</v>
      </c>
      <c r="B13016" s="14" t="s">
        <v>3794</v>
      </c>
      <c r="C13016" s="9">
        <v>43103</v>
      </c>
      <c r="D13016" s="14" t="s">
        <v>537</v>
      </c>
      <c r="E13016" s="1" t="s">
        <v>724</v>
      </c>
      <c r="F13016" s="1" t="s">
        <v>733</v>
      </c>
      <c r="G13016" s="1" t="s">
        <v>269</v>
      </c>
      <c r="H13016" s="1" t="s">
        <v>270</v>
      </c>
      <c r="I13016" s="12">
        <v>770.8</v>
      </c>
      <c r="J13016" s="11" t="s">
        <v>9828</v>
      </c>
      <c r="K13016" s="36" t="s">
        <v>9825</v>
      </c>
      <c r="L13016" s="42" t="s">
        <v>582</v>
      </c>
    </row>
    <row r="13017" spans="1:12">
      <c r="A13017" s="36">
        <v>2018</v>
      </c>
      <c r="B13017" s="14" t="s">
        <v>3794</v>
      </c>
      <c r="C13017" s="9">
        <v>43105</v>
      </c>
      <c r="D13017" s="14" t="s">
        <v>537</v>
      </c>
      <c r="E13017" s="1" t="s">
        <v>724</v>
      </c>
      <c r="F13017" s="1" t="s">
        <v>733</v>
      </c>
      <c r="G13017" s="1" t="s">
        <v>37</v>
      </c>
      <c r="H13017" s="1" t="s">
        <v>279</v>
      </c>
      <c r="I13017" s="12">
        <v>1208</v>
      </c>
      <c r="J13017" s="11">
        <v>1812513610</v>
      </c>
      <c r="K13017" s="36" t="s">
        <v>9829</v>
      </c>
      <c r="L13017" s="42" t="s">
        <v>582</v>
      </c>
    </row>
    <row r="13018" spans="1:12">
      <c r="A13018" s="36">
        <v>2018</v>
      </c>
      <c r="B13018" s="14" t="s">
        <v>3794</v>
      </c>
      <c r="C13018" s="9">
        <v>43110</v>
      </c>
      <c r="D13018" s="14" t="s">
        <v>537</v>
      </c>
      <c r="E13018" s="1" t="s">
        <v>724</v>
      </c>
      <c r="F13018" s="1" t="s">
        <v>733</v>
      </c>
      <c r="G13018" s="1" t="s">
        <v>37</v>
      </c>
      <c r="H13018" s="1" t="s">
        <v>279</v>
      </c>
      <c r="I13018" s="12">
        <v>731</v>
      </c>
      <c r="J13018" s="11">
        <v>1813014303</v>
      </c>
      <c r="K13018" s="36" t="s">
        <v>6456</v>
      </c>
      <c r="L13018" s="42" t="s">
        <v>582</v>
      </c>
    </row>
    <row r="13019" spans="1:12">
      <c r="A13019" s="36">
        <v>2018</v>
      </c>
      <c r="B13019" s="14" t="s">
        <v>3794</v>
      </c>
      <c r="C13019" s="9">
        <v>43111</v>
      </c>
      <c r="D13019" s="14" t="s">
        <v>537</v>
      </c>
      <c r="E13019" s="1" t="s">
        <v>724</v>
      </c>
      <c r="F13019" s="1" t="s">
        <v>733</v>
      </c>
      <c r="G13019" s="1" t="s">
        <v>269</v>
      </c>
      <c r="H13019" s="1" t="s">
        <v>270</v>
      </c>
      <c r="I13019" s="12">
        <v>893</v>
      </c>
      <c r="J13019" s="11" t="s">
        <v>9830</v>
      </c>
      <c r="K13019" s="36" t="s">
        <v>6456</v>
      </c>
      <c r="L13019" s="42" t="s">
        <v>582</v>
      </c>
    </row>
    <row r="13020" spans="1:12">
      <c r="A13020" s="36">
        <v>2018</v>
      </c>
      <c r="B13020" s="14" t="s">
        <v>3794</v>
      </c>
      <c r="C13020" s="9">
        <v>43119</v>
      </c>
      <c r="D13020" s="14" t="s">
        <v>537</v>
      </c>
      <c r="E13020" s="1" t="s">
        <v>724</v>
      </c>
      <c r="F13020" s="1" t="s">
        <v>733</v>
      </c>
      <c r="G13020" s="1" t="s">
        <v>269</v>
      </c>
      <c r="H13020" s="1" t="s">
        <v>270</v>
      </c>
      <c r="I13020" s="12">
        <v>422</v>
      </c>
      <c r="J13020" s="11" t="s">
        <v>9831</v>
      </c>
      <c r="K13020" s="36" t="s">
        <v>6456</v>
      </c>
      <c r="L13020" s="42" t="s">
        <v>582</v>
      </c>
    </row>
    <row r="13021" spans="1:12">
      <c r="A13021" s="36">
        <v>2018</v>
      </c>
      <c r="B13021" s="14" t="s">
        <v>3794</v>
      </c>
      <c r="C13021" s="9">
        <v>43121</v>
      </c>
      <c r="D13021" s="14" t="s">
        <v>537</v>
      </c>
      <c r="E13021" s="1" t="s">
        <v>724</v>
      </c>
      <c r="F13021" s="1" t="s">
        <v>733</v>
      </c>
      <c r="G13021" s="1" t="s">
        <v>37</v>
      </c>
      <c r="H13021" s="1" t="s">
        <v>279</v>
      </c>
      <c r="I13021" s="12">
        <v>654</v>
      </c>
      <c r="J13021" s="11">
        <v>1814113803</v>
      </c>
      <c r="K13021" s="36" t="s">
        <v>8294</v>
      </c>
      <c r="L13021" s="42" t="s">
        <v>582</v>
      </c>
    </row>
    <row r="13022" spans="1:12">
      <c r="A13022" s="36">
        <v>2018</v>
      </c>
      <c r="B13022" s="14" t="s">
        <v>3794</v>
      </c>
      <c r="C13022" s="9">
        <v>43129</v>
      </c>
      <c r="D13022" s="14" t="s">
        <v>537</v>
      </c>
      <c r="E13022" s="1" t="s">
        <v>724</v>
      </c>
      <c r="F13022" s="1" t="s">
        <v>733</v>
      </c>
      <c r="G13022" s="1" t="s">
        <v>179</v>
      </c>
      <c r="H13022" s="1" t="s">
        <v>666</v>
      </c>
      <c r="I13022" s="12">
        <v>355</v>
      </c>
      <c r="J13022" s="11">
        <v>42434</v>
      </c>
      <c r="K13022" s="36" t="s">
        <v>8294</v>
      </c>
      <c r="L13022" s="42" t="s">
        <v>582</v>
      </c>
    </row>
    <row r="13023" spans="1:12">
      <c r="A13023" s="36">
        <v>2018</v>
      </c>
      <c r="B13023" s="14" t="s">
        <v>3794</v>
      </c>
      <c r="C13023" s="9">
        <v>43104</v>
      </c>
      <c r="D13023" s="14" t="s">
        <v>537</v>
      </c>
      <c r="E13023" s="1" t="s">
        <v>734</v>
      </c>
      <c r="F13023" s="1" t="s">
        <v>4703</v>
      </c>
      <c r="G13023" s="1" t="s">
        <v>37</v>
      </c>
      <c r="H13023" s="1" t="s">
        <v>279</v>
      </c>
      <c r="I13023" s="12">
        <v>226</v>
      </c>
      <c r="J13023" s="11">
        <v>1812414101</v>
      </c>
      <c r="K13023" s="36" t="s">
        <v>9832</v>
      </c>
      <c r="L13023" s="42" t="s">
        <v>582</v>
      </c>
    </row>
    <row r="13024" spans="1:12">
      <c r="A13024" s="36">
        <v>2018</v>
      </c>
      <c r="B13024" s="14" t="s">
        <v>3794</v>
      </c>
      <c r="C13024" s="9">
        <v>43122</v>
      </c>
      <c r="D13024" s="14" t="s">
        <v>537</v>
      </c>
      <c r="E13024" s="1" t="s">
        <v>734</v>
      </c>
      <c r="F13024" s="1" t="s">
        <v>4703</v>
      </c>
      <c r="G13024" s="1" t="s">
        <v>37</v>
      </c>
      <c r="H13024" s="1" t="s">
        <v>279</v>
      </c>
      <c r="I13024" s="12">
        <v>256</v>
      </c>
      <c r="J13024" s="11">
        <v>1814214103</v>
      </c>
      <c r="K13024" s="36" t="s">
        <v>9832</v>
      </c>
      <c r="L13024" s="42" t="s">
        <v>582</v>
      </c>
    </row>
    <row r="13025" spans="1:12">
      <c r="A13025" s="36">
        <v>2018</v>
      </c>
      <c r="B13025" s="14" t="s">
        <v>3794</v>
      </c>
      <c r="C13025" s="9">
        <v>43130</v>
      </c>
      <c r="D13025" s="14" t="s">
        <v>537</v>
      </c>
      <c r="E13025" s="1" t="s">
        <v>734</v>
      </c>
      <c r="F13025" s="1" t="s">
        <v>4703</v>
      </c>
      <c r="G13025" s="1" t="s">
        <v>37</v>
      </c>
      <c r="H13025" s="1" t="s">
        <v>279</v>
      </c>
      <c r="I13025" s="12">
        <v>288</v>
      </c>
      <c r="J13025" s="11">
        <v>1815014105</v>
      </c>
      <c r="K13025" s="36" t="s">
        <v>2156</v>
      </c>
      <c r="L13025" s="42" t="s">
        <v>582</v>
      </c>
    </row>
    <row r="13026" spans="1:12">
      <c r="A13026" s="36">
        <v>2018</v>
      </c>
      <c r="B13026" s="14" t="s">
        <v>3794</v>
      </c>
      <c r="C13026" s="9">
        <v>43131</v>
      </c>
      <c r="D13026" s="14" t="s">
        <v>537</v>
      </c>
      <c r="E13026" s="1" t="s">
        <v>734</v>
      </c>
      <c r="F13026" s="1" t="s">
        <v>4703</v>
      </c>
      <c r="G13026" s="1" t="s">
        <v>37</v>
      </c>
      <c r="H13026" s="1" t="s">
        <v>279</v>
      </c>
      <c r="I13026" s="12">
        <v>275</v>
      </c>
      <c r="J13026" s="11">
        <v>1815114103</v>
      </c>
      <c r="K13026" s="36" t="s">
        <v>2156</v>
      </c>
      <c r="L13026" s="42" t="s">
        <v>582</v>
      </c>
    </row>
    <row r="13027" spans="1:12">
      <c r="A13027" s="36">
        <v>2018</v>
      </c>
      <c r="B13027" s="14" t="s">
        <v>3794</v>
      </c>
      <c r="C13027" s="9">
        <v>43104</v>
      </c>
      <c r="D13027" s="14" t="s">
        <v>537</v>
      </c>
      <c r="E13027" s="1" t="s">
        <v>741</v>
      </c>
      <c r="F13027" s="1" t="s">
        <v>764</v>
      </c>
      <c r="G13027" s="1" t="s">
        <v>269</v>
      </c>
      <c r="H13027" s="1" t="s">
        <v>698</v>
      </c>
      <c r="I13027" s="12">
        <v>193</v>
      </c>
      <c r="J13027" s="11" t="s">
        <v>9833</v>
      </c>
      <c r="K13027" s="36" t="s">
        <v>9834</v>
      </c>
      <c r="L13027" s="42" t="s">
        <v>582</v>
      </c>
    </row>
    <row r="13028" spans="1:12">
      <c r="A13028" s="36">
        <v>2018</v>
      </c>
      <c r="B13028" s="14" t="s">
        <v>3794</v>
      </c>
      <c r="C13028" s="9">
        <v>43104</v>
      </c>
      <c r="D13028" s="14" t="s">
        <v>537</v>
      </c>
      <c r="E13028" s="1" t="s">
        <v>741</v>
      </c>
      <c r="F13028" s="1" t="s">
        <v>764</v>
      </c>
      <c r="G13028" s="1" t="s">
        <v>37</v>
      </c>
      <c r="H13028" s="1" t="s">
        <v>1962</v>
      </c>
      <c r="I13028" s="12">
        <v>124</v>
      </c>
      <c r="J13028" s="11" t="s">
        <v>9835</v>
      </c>
      <c r="K13028" s="36" t="s">
        <v>9836</v>
      </c>
      <c r="L13028" s="42" t="s">
        <v>582</v>
      </c>
    </row>
    <row r="13029" spans="1:12">
      <c r="A13029" s="36">
        <v>2018</v>
      </c>
      <c r="B13029" s="14" t="s">
        <v>3794</v>
      </c>
      <c r="C13029" s="9">
        <v>43107</v>
      </c>
      <c r="D13029" s="14" t="s">
        <v>537</v>
      </c>
      <c r="E13029" s="1" t="s">
        <v>741</v>
      </c>
      <c r="F13029" s="1" t="s">
        <v>764</v>
      </c>
      <c r="G13029" s="1" t="s">
        <v>269</v>
      </c>
      <c r="H13029" s="1" t="s">
        <v>270</v>
      </c>
      <c r="I13029" s="12">
        <v>57.4</v>
      </c>
      <c r="J13029" s="11" t="s">
        <v>9837</v>
      </c>
      <c r="K13029" s="36" t="s">
        <v>781</v>
      </c>
      <c r="L13029" s="42" t="s">
        <v>582</v>
      </c>
    </row>
    <row r="13030" spans="1:12">
      <c r="A13030" s="36">
        <v>2018</v>
      </c>
      <c r="B13030" s="14" t="s">
        <v>3794</v>
      </c>
      <c r="C13030" s="9">
        <v>43108</v>
      </c>
      <c r="D13030" s="14" t="s">
        <v>537</v>
      </c>
      <c r="E13030" s="1" t="s">
        <v>741</v>
      </c>
      <c r="F13030" s="1" t="s">
        <v>764</v>
      </c>
      <c r="G13030" s="1" t="s">
        <v>37</v>
      </c>
      <c r="H13030" s="1" t="s">
        <v>143</v>
      </c>
      <c r="I13030" s="12">
        <v>255</v>
      </c>
      <c r="J13030" s="11" t="s">
        <v>9838</v>
      </c>
      <c r="K13030" s="36" t="s">
        <v>9839</v>
      </c>
      <c r="L13030" s="42" t="s">
        <v>582</v>
      </c>
    </row>
    <row r="13031" spans="1:12">
      <c r="A13031" s="36">
        <v>2018</v>
      </c>
      <c r="B13031" s="14" t="s">
        <v>3794</v>
      </c>
      <c r="C13031" s="9">
        <v>43108</v>
      </c>
      <c r="D13031" s="14" t="s">
        <v>537</v>
      </c>
      <c r="E13031" s="1" t="s">
        <v>741</v>
      </c>
      <c r="F13031" s="1" t="s">
        <v>764</v>
      </c>
      <c r="G13031" s="1" t="s">
        <v>137</v>
      </c>
      <c r="H13031" s="1" t="s">
        <v>283</v>
      </c>
      <c r="I13031" s="12">
        <v>40</v>
      </c>
      <c r="J13031" s="11">
        <v>3512</v>
      </c>
      <c r="K13031" s="36" t="s">
        <v>9839</v>
      </c>
      <c r="L13031" s="42" t="s">
        <v>582</v>
      </c>
    </row>
    <row r="13032" spans="1:12">
      <c r="A13032" s="36">
        <v>2018</v>
      </c>
      <c r="B13032" s="14" t="s">
        <v>3794</v>
      </c>
      <c r="C13032" s="9">
        <v>43111</v>
      </c>
      <c r="D13032" s="14" t="s">
        <v>537</v>
      </c>
      <c r="E13032" s="1" t="s">
        <v>741</v>
      </c>
      <c r="F13032" s="1" t="s">
        <v>764</v>
      </c>
      <c r="G13032" s="1" t="s">
        <v>269</v>
      </c>
      <c r="H13032" s="1" t="s">
        <v>698</v>
      </c>
      <c r="I13032" s="12">
        <v>260</v>
      </c>
      <c r="J13032" s="11" t="s">
        <v>9840</v>
      </c>
      <c r="K13032" s="36" t="s">
        <v>9841</v>
      </c>
      <c r="L13032" s="42" t="s">
        <v>582</v>
      </c>
    </row>
    <row r="13033" spans="1:12">
      <c r="A13033" s="36">
        <v>2018</v>
      </c>
      <c r="B13033" s="14" t="s">
        <v>3794</v>
      </c>
      <c r="C13033" s="9">
        <v>43113</v>
      </c>
      <c r="D13033" s="14" t="s">
        <v>537</v>
      </c>
      <c r="E13033" s="1" t="s">
        <v>741</v>
      </c>
      <c r="F13033" s="1" t="s">
        <v>764</v>
      </c>
      <c r="G13033" s="1" t="s">
        <v>179</v>
      </c>
      <c r="H13033" s="11" t="s">
        <v>1717</v>
      </c>
      <c r="I13033" s="12">
        <v>189</v>
      </c>
      <c r="J13033" s="11">
        <v>21750</v>
      </c>
      <c r="K13033" s="36" t="s">
        <v>9842</v>
      </c>
      <c r="L13033" s="42" t="s">
        <v>582</v>
      </c>
    </row>
    <row r="13034" spans="1:12">
      <c r="A13034" s="36">
        <v>2018</v>
      </c>
      <c r="B13034" s="14" t="s">
        <v>3794</v>
      </c>
      <c r="C13034" s="9">
        <v>43115</v>
      </c>
      <c r="D13034" s="14" t="s">
        <v>537</v>
      </c>
      <c r="E13034" s="1" t="s">
        <v>741</v>
      </c>
      <c r="F13034" s="1" t="s">
        <v>764</v>
      </c>
      <c r="G13034" s="1" t="s">
        <v>269</v>
      </c>
      <c r="H13034" s="1" t="s">
        <v>698</v>
      </c>
      <c r="I13034" s="12">
        <v>102</v>
      </c>
      <c r="J13034" s="11" t="s">
        <v>9843</v>
      </c>
      <c r="K13034" s="36" t="s">
        <v>9844</v>
      </c>
      <c r="L13034" s="42" t="s">
        <v>582</v>
      </c>
    </row>
    <row r="13035" spans="1:12">
      <c r="A13035" s="36">
        <v>2018</v>
      </c>
      <c r="B13035" s="14" t="s">
        <v>3794</v>
      </c>
      <c r="C13035" s="9">
        <v>43116</v>
      </c>
      <c r="D13035" s="14" t="s">
        <v>537</v>
      </c>
      <c r="E13035" s="1" t="s">
        <v>741</v>
      </c>
      <c r="F13035" s="1" t="s">
        <v>764</v>
      </c>
      <c r="G13035" s="1" t="s">
        <v>269</v>
      </c>
      <c r="H13035" s="1" t="s">
        <v>270</v>
      </c>
      <c r="I13035" s="12">
        <v>130.5</v>
      </c>
      <c r="J13035" s="11" t="s">
        <v>9845</v>
      </c>
      <c r="K13035" s="36" t="s">
        <v>9839</v>
      </c>
      <c r="L13035" s="42" t="s">
        <v>582</v>
      </c>
    </row>
    <row r="13036" spans="1:12">
      <c r="A13036" s="36">
        <v>2018</v>
      </c>
      <c r="B13036" s="14" t="s">
        <v>3794</v>
      </c>
      <c r="C13036" s="9">
        <v>43118</v>
      </c>
      <c r="D13036" s="14" t="s">
        <v>537</v>
      </c>
      <c r="E13036" s="1" t="s">
        <v>741</v>
      </c>
      <c r="F13036" s="1" t="s">
        <v>764</v>
      </c>
      <c r="G13036" s="1" t="s">
        <v>269</v>
      </c>
      <c r="H13036" s="1" t="s">
        <v>698</v>
      </c>
      <c r="I13036" s="12">
        <v>65</v>
      </c>
      <c r="J13036" s="11" t="s">
        <v>9846</v>
      </c>
      <c r="K13036" s="36" t="s">
        <v>9842</v>
      </c>
      <c r="L13036" s="42" t="s">
        <v>582</v>
      </c>
    </row>
    <row r="13037" spans="1:12">
      <c r="A13037" s="36">
        <v>2018</v>
      </c>
      <c r="B13037" s="14" t="s">
        <v>3794</v>
      </c>
      <c r="C13037" s="9">
        <v>43130</v>
      </c>
      <c r="D13037" s="14" t="s">
        <v>537</v>
      </c>
      <c r="E13037" s="1" t="s">
        <v>741</v>
      </c>
      <c r="F13037" s="1" t="s">
        <v>764</v>
      </c>
      <c r="G13037" s="1" t="s">
        <v>691</v>
      </c>
      <c r="H13037" s="1" t="s">
        <v>120</v>
      </c>
      <c r="I13037" s="12">
        <v>212</v>
      </c>
      <c r="J13037" s="11">
        <v>938043</v>
      </c>
      <c r="K13037" s="36" t="s">
        <v>9847</v>
      </c>
      <c r="L13037" s="42" t="s">
        <v>582</v>
      </c>
    </row>
    <row r="13038" spans="1:12">
      <c r="A13038" s="36">
        <v>2018</v>
      </c>
      <c r="B13038" s="14" t="s">
        <v>3794</v>
      </c>
      <c r="C13038" s="9">
        <v>43105</v>
      </c>
      <c r="D13038" s="14" t="s">
        <v>537</v>
      </c>
      <c r="E13038" s="1" t="s">
        <v>741</v>
      </c>
      <c r="F13038" s="1" t="s">
        <v>745</v>
      </c>
      <c r="G13038" s="1" t="s">
        <v>37</v>
      </c>
      <c r="H13038" s="1" t="s">
        <v>738</v>
      </c>
      <c r="I13038" s="12">
        <v>78</v>
      </c>
      <c r="J13038" s="11" t="s">
        <v>9848</v>
      </c>
      <c r="K13038" s="36" t="s">
        <v>9849</v>
      </c>
      <c r="L13038" s="42" t="s">
        <v>582</v>
      </c>
    </row>
    <row r="13039" spans="1:12">
      <c r="A13039" s="36">
        <v>2018</v>
      </c>
      <c r="B13039" s="14" t="s">
        <v>3794</v>
      </c>
      <c r="C13039" s="9">
        <v>43110</v>
      </c>
      <c r="D13039" s="14" t="s">
        <v>537</v>
      </c>
      <c r="E13039" s="1" t="s">
        <v>741</v>
      </c>
      <c r="F13039" s="1" t="s">
        <v>745</v>
      </c>
      <c r="G13039" s="1" t="s">
        <v>269</v>
      </c>
      <c r="H13039" s="1" t="s">
        <v>270</v>
      </c>
      <c r="I13039" s="12">
        <v>90.6</v>
      </c>
      <c r="J13039" s="11" t="s">
        <v>9850</v>
      </c>
      <c r="K13039" s="36" t="s">
        <v>9834</v>
      </c>
      <c r="L13039" s="42" t="s">
        <v>582</v>
      </c>
    </row>
    <row r="13040" spans="1:12">
      <c r="A13040" s="36">
        <v>2018</v>
      </c>
      <c r="B13040" s="14" t="s">
        <v>3794</v>
      </c>
      <c r="C13040" s="9">
        <v>43116</v>
      </c>
      <c r="D13040" s="14" t="s">
        <v>537</v>
      </c>
      <c r="E13040" s="1" t="s">
        <v>741</v>
      </c>
      <c r="F13040" s="1" t="s">
        <v>745</v>
      </c>
      <c r="G13040" s="1" t="s">
        <v>37</v>
      </c>
      <c r="H13040" s="1" t="s">
        <v>143</v>
      </c>
      <c r="I13040" s="12">
        <v>124</v>
      </c>
      <c r="J13040" s="11" t="s">
        <v>9851</v>
      </c>
      <c r="K13040" s="36" t="s">
        <v>9852</v>
      </c>
      <c r="L13040" s="42" t="s">
        <v>582</v>
      </c>
    </row>
    <row r="13041" spans="1:12">
      <c r="A13041" s="36">
        <v>2018</v>
      </c>
      <c r="B13041" s="14" t="s">
        <v>3794</v>
      </c>
      <c r="C13041" s="9">
        <v>43103</v>
      </c>
      <c r="D13041" s="14" t="s">
        <v>537</v>
      </c>
      <c r="E13041" s="1" t="s">
        <v>741</v>
      </c>
      <c r="F13041" s="1" t="s">
        <v>742</v>
      </c>
      <c r="G13041" s="1" t="s">
        <v>269</v>
      </c>
      <c r="H13041" s="11" t="s">
        <v>1717</v>
      </c>
      <c r="I13041" s="12">
        <v>44</v>
      </c>
      <c r="J13041" s="11">
        <v>21719</v>
      </c>
      <c r="K13041" s="36" t="s">
        <v>9836</v>
      </c>
      <c r="L13041" s="42" t="s">
        <v>582</v>
      </c>
    </row>
    <row r="13042" spans="1:12">
      <c r="A13042" s="36">
        <v>2018</v>
      </c>
      <c r="B13042" s="14" t="s">
        <v>3794</v>
      </c>
      <c r="C13042" s="9">
        <v>43104</v>
      </c>
      <c r="D13042" s="14" t="s">
        <v>537</v>
      </c>
      <c r="E13042" s="1" t="s">
        <v>741</v>
      </c>
      <c r="F13042" s="1" t="s">
        <v>742</v>
      </c>
      <c r="G13042" s="1" t="s">
        <v>37</v>
      </c>
      <c r="H13042" s="1" t="s">
        <v>2197</v>
      </c>
      <c r="I13042" s="12">
        <v>204</v>
      </c>
      <c r="J13042" s="11" t="s">
        <v>9853</v>
      </c>
      <c r="K13042" s="36" t="s">
        <v>781</v>
      </c>
      <c r="L13042" s="42" t="s">
        <v>582</v>
      </c>
    </row>
    <row r="13043" spans="1:12">
      <c r="A13043" s="36">
        <v>2018</v>
      </c>
      <c r="B13043" s="14" t="s">
        <v>3794</v>
      </c>
      <c r="C13043" s="9">
        <v>43111</v>
      </c>
      <c r="D13043" s="14" t="s">
        <v>537</v>
      </c>
      <c r="E13043" s="1" t="s">
        <v>741</v>
      </c>
      <c r="F13043" s="1" t="s">
        <v>742</v>
      </c>
      <c r="G13043" s="1" t="s">
        <v>269</v>
      </c>
      <c r="H13043" s="1" t="s">
        <v>270</v>
      </c>
      <c r="I13043" s="12">
        <v>129.30000000000001</v>
      </c>
      <c r="J13043" s="11" t="s">
        <v>9854</v>
      </c>
      <c r="K13043" s="36" t="s">
        <v>9842</v>
      </c>
      <c r="L13043" s="42" t="s">
        <v>582</v>
      </c>
    </row>
    <row r="13044" spans="1:12">
      <c r="A13044" s="36">
        <v>2018</v>
      </c>
      <c r="B13044" s="14" t="s">
        <v>3794</v>
      </c>
      <c r="C13044" s="9">
        <v>43112</v>
      </c>
      <c r="D13044" s="14" t="s">
        <v>537</v>
      </c>
      <c r="E13044" s="1" t="s">
        <v>741</v>
      </c>
      <c r="F13044" s="1" t="s">
        <v>742</v>
      </c>
      <c r="G13044" s="1" t="s">
        <v>37</v>
      </c>
      <c r="H13044" s="1" t="s">
        <v>357</v>
      </c>
      <c r="I13044" s="12">
        <v>214</v>
      </c>
      <c r="J13044" s="11" t="s">
        <v>9855</v>
      </c>
      <c r="K13044" s="36" t="s">
        <v>9844</v>
      </c>
      <c r="L13044" s="42" t="s">
        <v>582</v>
      </c>
    </row>
    <row r="13045" spans="1:12">
      <c r="A13045" s="36">
        <v>2018</v>
      </c>
      <c r="B13045" s="14" t="s">
        <v>3794</v>
      </c>
      <c r="C13045" s="9">
        <v>43112</v>
      </c>
      <c r="D13045" s="14" t="s">
        <v>537</v>
      </c>
      <c r="E13045" s="1" t="s">
        <v>741</v>
      </c>
      <c r="F13045" s="1" t="s">
        <v>742</v>
      </c>
      <c r="G13045" s="1" t="s">
        <v>269</v>
      </c>
      <c r="H13045" s="1" t="s">
        <v>270</v>
      </c>
      <c r="I13045" s="12">
        <v>137.9</v>
      </c>
      <c r="J13045" s="11" t="s">
        <v>9856</v>
      </c>
      <c r="K13045" s="36" t="s">
        <v>9844</v>
      </c>
      <c r="L13045" s="42" t="s">
        <v>582</v>
      </c>
    </row>
    <row r="13046" spans="1:12">
      <c r="A13046" s="36">
        <v>2018</v>
      </c>
      <c r="B13046" s="14" t="s">
        <v>3794</v>
      </c>
      <c r="C13046" s="9">
        <v>43114</v>
      </c>
      <c r="D13046" s="14" t="s">
        <v>537</v>
      </c>
      <c r="E13046" s="1" t="s">
        <v>741</v>
      </c>
      <c r="F13046" s="1" t="s">
        <v>742</v>
      </c>
      <c r="G13046" s="1" t="s">
        <v>269</v>
      </c>
      <c r="H13046" s="1" t="s">
        <v>156</v>
      </c>
      <c r="I13046" s="12">
        <v>21</v>
      </c>
      <c r="J13046" s="11" t="s">
        <v>9857</v>
      </c>
      <c r="K13046" s="36" t="s">
        <v>9834</v>
      </c>
      <c r="L13046" s="42" t="s">
        <v>582</v>
      </c>
    </row>
    <row r="13047" spans="1:12">
      <c r="A13047" s="36">
        <v>2018</v>
      </c>
      <c r="B13047" s="14" t="s">
        <v>3794</v>
      </c>
      <c r="C13047" s="9">
        <v>43114</v>
      </c>
      <c r="D13047" s="14" t="s">
        <v>537</v>
      </c>
      <c r="E13047" s="1" t="s">
        <v>741</v>
      </c>
      <c r="F13047" s="1" t="s">
        <v>742</v>
      </c>
      <c r="G13047" s="1" t="s">
        <v>37</v>
      </c>
      <c r="H13047" s="1" t="s">
        <v>738</v>
      </c>
      <c r="I13047" s="12">
        <v>172</v>
      </c>
      <c r="J13047" s="11" t="s">
        <v>9858</v>
      </c>
      <c r="K13047" s="36" t="s">
        <v>9834</v>
      </c>
      <c r="L13047" s="42" t="s">
        <v>582</v>
      </c>
    </row>
    <row r="13048" spans="1:12">
      <c r="A13048" s="36">
        <v>2018</v>
      </c>
      <c r="B13048" s="14" t="s">
        <v>3794</v>
      </c>
      <c r="C13048" s="9">
        <v>43122</v>
      </c>
      <c r="D13048" s="14" t="s">
        <v>537</v>
      </c>
      <c r="E13048" s="1" t="s">
        <v>741</v>
      </c>
      <c r="F13048" s="1" t="s">
        <v>742</v>
      </c>
      <c r="G13048" s="1" t="s">
        <v>269</v>
      </c>
      <c r="H13048" s="1" t="s">
        <v>270</v>
      </c>
      <c r="I13048" s="12">
        <v>136</v>
      </c>
      <c r="J13048" s="11" t="s">
        <v>9859</v>
      </c>
      <c r="K13048" s="36" t="s">
        <v>9860</v>
      </c>
      <c r="L13048" s="42" t="s">
        <v>582</v>
      </c>
    </row>
    <row r="13049" spans="1:12">
      <c r="A13049" s="36">
        <v>2018</v>
      </c>
      <c r="B13049" s="14" t="s">
        <v>3794</v>
      </c>
      <c r="C13049" s="9">
        <v>43124</v>
      </c>
      <c r="D13049" s="14" t="s">
        <v>537</v>
      </c>
      <c r="E13049" s="1" t="s">
        <v>741</v>
      </c>
      <c r="F13049" s="1" t="s">
        <v>742</v>
      </c>
      <c r="G13049" s="1" t="s">
        <v>137</v>
      </c>
      <c r="H13049" s="1" t="s">
        <v>301</v>
      </c>
      <c r="I13049" s="12">
        <v>327</v>
      </c>
      <c r="J13049" s="11">
        <v>10330</v>
      </c>
      <c r="K13049" s="36" t="s">
        <v>9861</v>
      </c>
      <c r="L13049" s="42" t="s">
        <v>582</v>
      </c>
    </row>
    <row r="13050" spans="1:12">
      <c r="A13050" s="36">
        <v>2018</v>
      </c>
      <c r="B13050" s="14" t="s">
        <v>3794</v>
      </c>
      <c r="C13050" s="9">
        <v>43130</v>
      </c>
      <c r="D13050" s="14" t="s">
        <v>537</v>
      </c>
      <c r="E13050" s="1" t="s">
        <v>741</v>
      </c>
      <c r="F13050" s="1" t="s">
        <v>742</v>
      </c>
      <c r="G13050" s="1" t="s">
        <v>269</v>
      </c>
      <c r="H13050" s="1" t="s">
        <v>183</v>
      </c>
      <c r="I13050" s="12">
        <v>130</v>
      </c>
      <c r="J13050" s="11" t="s">
        <v>9862</v>
      </c>
      <c r="K13050" s="36" t="s">
        <v>9839</v>
      </c>
      <c r="L13050" s="42" t="s">
        <v>582</v>
      </c>
    </row>
    <row r="13051" spans="1:12">
      <c r="A13051" s="36">
        <v>2018</v>
      </c>
      <c r="B13051" s="14" t="s">
        <v>3794</v>
      </c>
      <c r="C13051" s="9">
        <v>43121</v>
      </c>
      <c r="D13051" s="14" t="s">
        <v>537</v>
      </c>
      <c r="E13051" s="1" t="s">
        <v>741</v>
      </c>
      <c r="F13051" s="1" t="s">
        <v>2201</v>
      </c>
      <c r="G13051" s="1" t="s">
        <v>37</v>
      </c>
      <c r="H13051" s="1" t="s">
        <v>143</v>
      </c>
      <c r="I13051" s="12">
        <v>226</v>
      </c>
      <c r="J13051" s="11" t="s">
        <v>9863</v>
      </c>
      <c r="K13051" s="36" t="s">
        <v>9864</v>
      </c>
      <c r="L13051" s="42" t="s">
        <v>582</v>
      </c>
    </row>
    <row r="13052" spans="1:12">
      <c r="A13052" s="36">
        <v>2018</v>
      </c>
      <c r="B13052" s="14" t="s">
        <v>3794</v>
      </c>
      <c r="C13052" s="9">
        <v>43123</v>
      </c>
      <c r="D13052" s="14" t="s">
        <v>537</v>
      </c>
      <c r="E13052" s="1" t="s">
        <v>741</v>
      </c>
      <c r="F13052" s="1" t="s">
        <v>2201</v>
      </c>
      <c r="G13052" s="1" t="s">
        <v>37</v>
      </c>
      <c r="H13052" s="1" t="s">
        <v>143</v>
      </c>
      <c r="I13052" s="12">
        <v>262</v>
      </c>
      <c r="J13052" s="11" t="s">
        <v>9865</v>
      </c>
      <c r="K13052" s="36" t="s">
        <v>9866</v>
      </c>
      <c r="L13052" s="42" t="s">
        <v>582</v>
      </c>
    </row>
    <row r="13053" spans="1:12">
      <c r="A13053" s="36">
        <v>2018</v>
      </c>
      <c r="B13053" s="14" t="s">
        <v>3794</v>
      </c>
      <c r="C13053" s="9">
        <v>43102</v>
      </c>
      <c r="D13053" s="14" t="s">
        <v>537</v>
      </c>
      <c r="E13053" s="1" t="s">
        <v>6</v>
      </c>
      <c r="F13053" s="1" t="s">
        <v>782</v>
      </c>
      <c r="G13053" s="1" t="s">
        <v>37</v>
      </c>
      <c r="H13053" s="1" t="s">
        <v>279</v>
      </c>
      <c r="I13053" s="12">
        <v>239</v>
      </c>
      <c r="J13053" s="11">
        <v>1812713812</v>
      </c>
      <c r="K13053" s="36" t="s">
        <v>9867</v>
      </c>
      <c r="L13053" s="42" t="s">
        <v>582</v>
      </c>
    </row>
    <row r="13054" spans="1:12">
      <c r="A13054" s="36">
        <v>2018</v>
      </c>
      <c r="B13054" s="14" t="s">
        <v>3794</v>
      </c>
      <c r="C13054" s="9">
        <v>43106</v>
      </c>
      <c r="D13054" s="14" t="s">
        <v>537</v>
      </c>
      <c r="E13054" s="1" t="s">
        <v>6</v>
      </c>
      <c r="F13054" s="1" t="s">
        <v>782</v>
      </c>
      <c r="G13054" s="1" t="s">
        <v>37</v>
      </c>
      <c r="H13054" s="1" t="s">
        <v>1482</v>
      </c>
      <c r="I13054" s="12">
        <v>156</v>
      </c>
      <c r="J13054" s="11" t="s">
        <v>9868</v>
      </c>
      <c r="K13054" s="36" t="s">
        <v>6484</v>
      </c>
      <c r="L13054" s="42" t="s">
        <v>582</v>
      </c>
    </row>
    <row r="13055" spans="1:12">
      <c r="A13055" s="36">
        <v>2018</v>
      </c>
      <c r="B13055" s="14" t="s">
        <v>3794</v>
      </c>
      <c r="C13055" s="9">
        <v>43106</v>
      </c>
      <c r="D13055" s="14" t="s">
        <v>537</v>
      </c>
      <c r="E13055" s="1" t="s">
        <v>6</v>
      </c>
      <c r="F13055" s="1" t="s">
        <v>782</v>
      </c>
      <c r="G13055" s="1" t="s">
        <v>37</v>
      </c>
      <c r="H13055" s="1" t="s">
        <v>279</v>
      </c>
      <c r="I13055" s="12">
        <v>246</v>
      </c>
      <c r="J13055" s="11">
        <v>1812613608</v>
      </c>
      <c r="K13055" s="36" t="s">
        <v>6484</v>
      </c>
      <c r="L13055" s="42" t="s">
        <v>582</v>
      </c>
    </row>
    <row r="13056" spans="1:12">
      <c r="A13056" s="36">
        <v>2018</v>
      </c>
      <c r="B13056" s="14" t="s">
        <v>3794</v>
      </c>
      <c r="C13056" s="9">
        <v>43107</v>
      </c>
      <c r="D13056" s="14" t="s">
        <v>537</v>
      </c>
      <c r="E13056" s="1" t="s">
        <v>6</v>
      </c>
      <c r="F13056" s="1" t="s">
        <v>782</v>
      </c>
      <c r="G13056" s="1" t="s">
        <v>269</v>
      </c>
      <c r="H13056" s="1" t="s">
        <v>156</v>
      </c>
      <c r="I13056" s="12">
        <v>188</v>
      </c>
      <c r="J13056" s="11" t="s">
        <v>9869</v>
      </c>
      <c r="K13056" s="36" t="s">
        <v>6484</v>
      </c>
      <c r="L13056" s="42" t="s">
        <v>582</v>
      </c>
    </row>
    <row r="13057" spans="1:12">
      <c r="A13057" s="36">
        <v>2018</v>
      </c>
      <c r="B13057" s="14" t="s">
        <v>3794</v>
      </c>
      <c r="C13057" s="9">
        <v>43120</v>
      </c>
      <c r="D13057" s="14" t="s">
        <v>537</v>
      </c>
      <c r="E13057" s="1" t="s">
        <v>6</v>
      </c>
      <c r="F13057" s="1" t="s">
        <v>782</v>
      </c>
      <c r="G13057" s="1" t="s">
        <v>37</v>
      </c>
      <c r="H13057" s="1" t="s">
        <v>279</v>
      </c>
      <c r="I13057" s="12">
        <v>128</v>
      </c>
      <c r="J13057" s="11">
        <v>1814014418</v>
      </c>
      <c r="K13057" s="36" t="s">
        <v>6982</v>
      </c>
      <c r="L13057" s="42" t="s">
        <v>582</v>
      </c>
    </row>
    <row r="13058" spans="1:12">
      <c r="A13058" s="36">
        <v>2018</v>
      </c>
      <c r="B13058" s="14" t="s">
        <v>3794</v>
      </c>
      <c r="C13058" s="9">
        <v>43120</v>
      </c>
      <c r="D13058" s="14" t="s">
        <v>537</v>
      </c>
      <c r="E13058" s="1" t="s">
        <v>6</v>
      </c>
      <c r="F13058" s="1" t="s">
        <v>782</v>
      </c>
      <c r="G13058" s="1" t="s">
        <v>37</v>
      </c>
      <c r="H13058" s="1" t="s">
        <v>274</v>
      </c>
      <c r="I13058" s="12">
        <v>220</v>
      </c>
      <c r="J13058" s="11" t="s">
        <v>9870</v>
      </c>
      <c r="K13058" s="36" t="s">
        <v>6982</v>
      </c>
      <c r="L13058" s="42" t="s">
        <v>582</v>
      </c>
    </row>
    <row r="13059" spans="1:12">
      <c r="A13059" s="36">
        <v>2018</v>
      </c>
      <c r="B13059" s="14" t="s">
        <v>3794</v>
      </c>
      <c r="C13059" s="9">
        <v>43120</v>
      </c>
      <c r="D13059" s="14" t="s">
        <v>537</v>
      </c>
      <c r="E13059" s="1" t="s">
        <v>6</v>
      </c>
      <c r="F13059" s="1" t="s">
        <v>782</v>
      </c>
      <c r="G13059" s="1" t="s">
        <v>37</v>
      </c>
      <c r="H13059" s="1" t="s">
        <v>1482</v>
      </c>
      <c r="I13059" s="12">
        <v>161</v>
      </c>
      <c r="J13059" s="11" t="s">
        <v>9871</v>
      </c>
      <c r="K13059" s="36" t="s">
        <v>6982</v>
      </c>
      <c r="L13059" s="42" t="s">
        <v>582</v>
      </c>
    </row>
    <row r="13060" spans="1:12">
      <c r="A13060" s="36">
        <v>2018</v>
      </c>
      <c r="B13060" s="14" t="s">
        <v>3794</v>
      </c>
      <c r="C13060" s="9">
        <v>43121</v>
      </c>
      <c r="D13060" s="14" t="s">
        <v>537</v>
      </c>
      <c r="E13060" s="1" t="s">
        <v>6</v>
      </c>
      <c r="F13060" s="1" t="s">
        <v>782</v>
      </c>
      <c r="G13060" s="1" t="s">
        <v>37</v>
      </c>
      <c r="H13060" s="1" t="s">
        <v>279</v>
      </c>
      <c r="I13060" s="12">
        <v>118</v>
      </c>
      <c r="J13060" s="11">
        <v>1814114315</v>
      </c>
      <c r="K13060" s="36" t="s">
        <v>9872</v>
      </c>
      <c r="L13060" s="42" t="s">
        <v>582</v>
      </c>
    </row>
    <row r="13061" spans="1:12">
      <c r="A13061" s="36">
        <v>2018</v>
      </c>
      <c r="B13061" s="14" t="s">
        <v>3794</v>
      </c>
      <c r="C13061" s="9">
        <v>43222</v>
      </c>
      <c r="D13061" s="14" t="s">
        <v>537</v>
      </c>
      <c r="E13061" s="1" t="s">
        <v>13</v>
      </c>
      <c r="F13061" s="1">
        <v>5072</v>
      </c>
      <c r="G13061" s="1" t="s">
        <v>137</v>
      </c>
      <c r="H13061" s="1" t="s">
        <v>551</v>
      </c>
      <c r="I13061" s="12">
        <v>48</v>
      </c>
      <c r="J13061" s="11" t="s">
        <v>7761</v>
      </c>
      <c r="K13061" s="36" t="s">
        <v>7967</v>
      </c>
      <c r="L13061" s="42" t="s">
        <v>522</v>
      </c>
    </row>
    <row r="13062" spans="1:12">
      <c r="A13062" s="36">
        <v>2018</v>
      </c>
      <c r="B13062" s="14" t="s">
        <v>3794</v>
      </c>
      <c r="C13062" s="9">
        <v>43222</v>
      </c>
      <c r="D13062" s="14" t="s">
        <v>537</v>
      </c>
      <c r="E13062" s="1" t="s">
        <v>13</v>
      </c>
      <c r="F13062" s="1">
        <v>5072</v>
      </c>
      <c r="G13062" s="1" t="s">
        <v>137</v>
      </c>
      <c r="H13062" s="1" t="s">
        <v>283</v>
      </c>
      <c r="I13062" s="12">
        <v>67</v>
      </c>
      <c r="J13062" s="11" t="s">
        <v>9873</v>
      </c>
      <c r="K13062" s="36" t="s">
        <v>7967</v>
      </c>
      <c r="L13062" s="42" t="s">
        <v>522</v>
      </c>
    </row>
    <row r="13063" spans="1:12">
      <c r="A13063" s="36">
        <v>2018</v>
      </c>
      <c r="B13063" s="14" t="s">
        <v>3794</v>
      </c>
      <c r="C13063" s="9">
        <v>43237</v>
      </c>
      <c r="D13063" s="14" t="s">
        <v>537</v>
      </c>
      <c r="E13063" s="1" t="s">
        <v>13</v>
      </c>
      <c r="F13063" s="1">
        <v>5072</v>
      </c>
      <c r="G13063" s="1" t="s">
        <v>137</v>
      </c>
      <c r="H13063" s="1" t="s">
        <v>551</v>
      </c>
      <c r="I13063" s="12">
        <v>40</v>
      </c>
      <c r="J13063" s="11" t="s">
        <v>9874</v>
      </c>
      <c r="K13063" s="36" t="s">
        <v>8857</v>
      </c>
      <c r="L13063" s="42" t="s">
        <v>522</v>
      </c>
    </row>
    <row r="13064" spans="1:12">
      <c r="A13064" s="36">
        <v>2018</v>
      </c>
      <c r="B13064" s="14" t="s">
        <v>3794</v>
      </c>
      <c r="C13064" s="9">
        <v>43237</v>
      </c>
      <c r="D13064" s="14" t="s">
        <v>537</v>
      </c>
      <c r="E13064" s="1" t="s">
        <v>13</v>
      </c>
      <c r="F13064" s="1">
        <v>5072</v>
      </c>
      <c r="G13064" s="1" t="s">
        <v>137</v>
      </c>
      <c r="H13064" s="1" t="s">
        <v>283</v>
      </c>
      <c r="I13064" s="12">
        <v>51</v>
      </c>
      <c r="J13064" s="11" t="s">
        <v>9875</v>
      </c>
      <c r="K13064" s="36" t="s">
        <v>8857</v>
      </c>
      <c r="L13064" s="42" t="s">
        <v>522</v>
      </c>
    </row>
    <row r="13065" spans="1:12">
      <c r="A13065" s="36">
        <v>2018</v>
      </c>
      <c r="B13065" s="14" t="s">
        <v>3794</v>
      </c>
      <c r="C13065" s="9">
        <v>43244</v>
      </c>
      <c r="D13065" s="14" t="s">
        <v>537</v>
      </c>
      <c r="E13065" s="1" t="s">
        <v>13</v>
      </c>
      <c r="F13065" s="1">
        <v>5072</v>
      </c>
      <c r="G13065" s="1" t="s">
        <v>137</v>
      </c>
      <c r="H13065" s="1" t="s">
        <v>299</v>
      </c>
      <c r="I13065" s="12">
        <v>60</v>
      </c>
      <c r="J13065" s="11" t="s">
        <v>9876</v>
      </c>
      <c r="K13065" s="36" t="s">
        <v>9877</v>
      </c>
      <c r="L13065" s="42" t="s">
        <v>522</v>
      </c>
    </row>
    <row r="13066" spans="1:12">
      <c r="A13066" s="36">
        <v>2018</v>
      </c>
      <c r="B13066" s="14" t="s">
        <v>3794</v>
      </c>
      <c r="C13066" s="9">
        <v>43251</v>
      </c>
      <c r="D13066" s="14" t="s">
        <v>537</v>
      </c>
      <c r="E13066" s="1" t="s">
        <v>13</v>
      </c>
      <c r="F13066" s="1">
        <v>5072</v>
      </c>
      <c r="G13066" s="1" t="s">
        <v>137</v>
      </c>
      <c r="H13066" s="1" t="s">
        <v>551</v>
      </c>
      <c r="I13066" s="12">
        <v>40</v>
      </c>
      <c r="J13066" s="11" t="s">
        <v>9878</v>
      </c>
      <c r="K13066" s="36" t="s">
        <v>9336</v>
      </c>
      <c r="L13066" s="42" t="s">
        <v>522</v>
      </c>
    </row>
    <row r="13067" spans="1:12">
      <c r="A13067" s="36">
        <v>2018</v>
      </c>
      <c r="B13067" s="14" t="s">
        <v>3794</v>
      </c>
      <c r="C13067" s="9">
        <v>43222</v>
      </c>
      <c r="D13067" s="14" t="s">
        <v>537</v>
      </c>
      <c r="E13067" s="1" t="s">
        <v>308</v>
      </c>
      <c r="F13067" s="1">
        <v>4524</v>
      </c>
      <c r="G13067" s="1" t="s">
        <v>137</v>
      </c>
      <c r="H13067" s="1" t="s">
        <v>299</v>
      </c>
      <c r="I13067" s="12">
        <v>144</v>
      </c>
      <c r="J13067" s="11" t="s">
        <v>9879</v>
      </c>
      <c r="K13067" s="36" t="s">
        <v>9880</v>
      </c>
      <c r="L13067" s="42" t="s">
        <v>522</v>
      </c>
    </row>
    <row r="13068" spans="1:12">
      <c r="A13068" s="36">
        <v>2018</v>
      </c>
      <c r="B13068" s="14" t="s">
        <v>3794</v>
      </c>
      <c r="C13068" s="9">
        <v>43222</v>
      </c>
      <c r="D13068" s="14" t="s">
        <v>537</v>
      </c>
      <c r="E13068" s="1" t="s">
        <v>308</v>
      </c>
      <c r="F13068" s="1">
        <v>4524</v>
      </c>
      <c r="G13068" s="1" t="s">
        <v>137</v>
      </c>
      <c r="H13068" s="1" t="s">
        <v>299</v>
      </c>
      <c r="I13068" s="12">
        <v>121</v>
      </c>
      <c r="J13068" s="11" t="s">
        <v>4863</v>
      </c>
      <c r="K13068" s="36" t="s">
        <v>9880</v>
      </c>
      <c r="L13068" s="42" t="s">
        <v>522</v>
      </c>
    </row>
    <row r="13069" spans="1:12">
      <c r="A13069" s="36">
        <v>2018</v>
      </c>
      <c r="B13069" s="14" t="s">
        <v>3794</v>
      </c>
      <c r="C13069" s="9">
        <v>43225</v>
      </c>
      <c r="D13069" s="14" t="s">
        <v>537</v>
      </c>
      <c r="E13069" s="1" t="s">
        <v>308</v>
      </c>
      <c r="F13069" s="1">
        <v>4524</v>
      </c>
      <c r="G13069" s="1" t="s">
        <v>137</v>
      </c>
      <c r="H13069" s="1" t="s">
        <v>283</v>
      </c>
      <c r="I13069" s="12">
        <v>117</v>
      </c>
      <c r="J13069" s="11" t="s">
        <v>9881</v>
      </c>
      <c r="K13069" s="36" t="s">
        <v>9882</v>
      </c>
      <c r="L13069" s="42" t="s">
        <v>522</v>
      </c>
    </row>
    <row r="13070" spans="1:12">
      <c r="A13070" s="36">
        <v>2018</v>
      </c>
      <c r="B13070" s="14" t="s">
        <v>3794</v>
      </c>
      <c r="C13070" s="9">
        <v>43225</v>
      </c>
      <c r="D13070" s="14" t="s">
        <v>537</v>
      </c>
      <c r="E13070" s="1" t="s">
        <v>308</v>
      </c>
      <c r="F13070" s="1">
        <v>4524</v>
      </c>
      <c r="G13070" s="1" t="s">
        <v>137</v>
      </c>
      <c r="H13070" s="1" t="s">
        <v>299</v>
      </c>
      <c r="I13070" s="12">
        <v>126</v>
      </c>
      <c r="J13070" s="11" t="s">
        <v>9883</v>
      </c>
      <c r="K13070" s="36" t="s">
        <v>9882</v>
      </c>
      <c r="L13070" s="42" t="s">
        <v>522</v>
      </c>
    </row>
    <row r="13071" spans="1:12">
      <c r="A13071" s="36">
        <v>2018</v>
      </c>
      <c r="B13071" s="14" t="s">
        <v>3794</v>
      </c>
      <c r="C13071" s="9">
        <v>43227</v>
      </c>
      <c r="D13071" s="14" t="s">
        <v>537</v>
      </c>
      <c r="E13071" s="1" t="s">
        <v>308</v>
      </c>
      <c r="F13071" s="1">
        <v>4524</v>
      </c>
      <c r="G13071" s="1" t="s">
        <v>137</v>
      </c>
      <c r="H13071" s="1" t="s">
        <v>299</v>
      </c>
      <c r="I13071" s="12">
        <v>64</v>
      </c>
      <c r="J13071" s="11" t="s">
        <v>9884</v>
      </c>
      <c r="K13071" s="36" t="s">
        <v>9882</v>
      </c>
      <c r="L13071" s="42" t="s">
        <v>522</v>
      </c>
    </row>
    <row r="13072" spans="1:12">
      <c r="A13072" s="36">
        <v>2018</v>
      </c>
      <c r="B13072" s="14" t="s">
        <v>3794</v>
      </c>
      <c r="C13072" s="9">
        <v>43227</v>
      </c>
      <c r="D13072" s="14" t="s">
        <v>537</v>
      </c>
      <c r="E13072" s="1" t="s">
        <v>308</v>
      </c>
      <c r="F13072" s="1">
        <v>4524</v>
      </c>
      <c r="G13072" s="1" t="s">
        <v>137</v>
      </c>
      <c r="H13072" s="1" t="s">
        <v>299</v>
      </c>
      <c r="I13072" s="12">
        <v>112</v>
      </c>
      <c r="J13072" s="11" t="s">
        <v>9885</v>
      </c>
      <c r="K13072" s="36" t="s">
        <v>9882</v>
      </c>
      <c r="L13072" s="42" t="s">
        <v>522</v>
      </c>
    </row>
    <row r="13073" spans="1:12">
      <c r="A13073" s="36">
        <v>2018</v>
      </c>
      <c r="B13073" s="14" t="s">
        <v>3794</v>
      </c>
      <c r="C13073" s="9">
        <v>43229</v>
      </c>
      <c r="D13073" s="14" t="s">
        <v>537</v>
      </c>
      <c r="E13073" s="1" t="s">
        <v>308</v>
      </c>
      <c r="F13073" s="1">
        <v>4524</v>
      </c>
      <c r="G13073" s="1" t="s">
        <v>137</v>
      </c>
      <c r="H13073" s="1" t="s">
        <v>283</v>
      </c>
      <c r="I13073" s="12">
        <v>114</v>
      </c>
      <c r="J13073" s="11" t="s">
        <v>9886</v>
      </c>
      <c r="K13073" s="36" t="s">
        <v>9882</v>
      </c>
      <c r="L13073" s="42" t="s">
        <v>522</v>
      </c>
    </row>
    <row r="13074" spans="1:12">
      <c r="A13074" s="36">
        <v>2018</v>
      </c>
      <c r="B13074" s="14" t="s">
        <v>3794</v>
      </c>
      <c r="C13074" s="9">
        <v>43242</v>
      </c>
      <c r="D13074" s="14" t="s">
        <v>537</v>
      </c>
      <c r="E13074" s="1" t="s">
        <v>308</v>
      </c>
      <c r="F13074" s="1">
        <v>4524</v>
      </c>
      <c r="G13074" s="1" t="s">
        <v>137</v>
      </c>
      <c r="H13074" s="1" t="s">
        <v>283</v>
      </c>
      <c r="I13074" s="12">
        <v>129</v>
      </c>
      <c r="J13074" s="11" t="s">
        <v>9887</v>
      </c>
      <c r="K13074" s="36" t="s">
        <v>7003</v>
      </c>
      <c r="L13074" s="42" t="s">
        <v>522</v>
      </c>
    </row>
    <row r="13075" spans="1:12">
      <c r="A13075" s="36">
        <v>2018</v>
      </c>
      <c r="B13075" s="14" t="s">
        <v>3794</v>
      </c>
      <c r="C13075" s="9">
        <v>43247</v>
      </c>
      <c r="D13075" s="14" t="s">
        <v>537</v>
      </c>
      <c r="E13075" s="1" t="s">
        <v>308</v>
      </c>
      <c r="F13075" s="1">
        <v>4524</v>
      </c>
      <c r="G13075" s="1" t="s">
        <v>137</v>
      </c>
      <c r="H13075" s="1" t="s">
        <v>283</v>
      </c>
      <c r="I13075" s="12">
        <v>142</v>
      </c>
      <c r="J13075" s="11" t="s">
        <v>9888</v>
      </c>
      <c r="K13075" s="36" t="s">
        <v>9880</v>
      </c>
      <c r="L13075" s="42" t="s">
        <v>522</v>
      </c>
    </row>
    <row r="13076" spans="1:12">
      <c r="A13076" s="36">
        <v>2018</v>
      </c>
      <c r="B13076" s="14" t="s">
        <v>3794</v>
      </c>
      <c r="C13076" s="9">
        <v>43222</v>
      </c>
      <c r="D13076" s="14" t="s">
        <v>809</v>
      </c>
      <c r="E13076" s="1" t="s">
        <v>1342</v>
      </c>
      <c r="F13076" s="1">
        <v>5201</v>
      </c>
      <c r="G13076" s="1" t="s">
        <v>137</v>
      </c>
      <c r="H13076" s="1" t="s">
        <v>551</v>
      </c>
      <c r="I13076" s="12">
        <v>16</v>
      </c>
      <c r="J13076" s="11" t="s">
        <v>9889</v>
      </c>
      <c r="K13076" s="36" t="s">
        <v>9890</v>
      </c>
      <c r="L13076" s="42" t="s">
        <v>522</v>
      </c>
    </row>
    <row r="13077" spans="1:12">
      <c r="A13077" s="36">
        <v>2018</v>
      </c>
      <c r="B13077" s="14" t="s">
        <v>3794</v>
      </c>
      <c r="C13077" s="9">
        <v>43223</v>
      </c>
      <c r="D13077" s="14" t="s">
        <v>809</v>
      </c>
      <c r="E13077" s="1" t="s">
        <v>1342</v>
      </c>
      <c r="F13077" s="1">
        <v>5201</v>
      </c>
      <c r="G13077" s="1" t="s">
        <v>137</v>
      </c>
      <c r="H13077" s="1" t="s">
        <v>551</v>
      </c>
      <c r="I13077" s="12">
        <v>38</v>
      </c>
      <c r="J13077" s="11" t="s">
        <v>9891</v>
      </c>
      <c r="K13077" s="36" t="s">
        <v>9890</v>
      </c>
      <c r="L13077" s="42" t="s">
        <v>522</v>
      </c>
    </row>
    <row r="13078" spans="1:12">
      <c r="A13078" s="36">
        <v>2018</v>
      </c>
      <c r="B13078" s="14" t="s">
        <v>3794</v>
      </c>
      <c r="C13078" s="9">
        <v>43237</v>
      </c>
      <c r="D13078" s="14" t="s">
        <v>809</v>
      </c>
      <c r="E13078" s="1" t="s">
        <v>1342</v>
      </c>
      <c r="F13078" s="1">
        <v>5201</v>
      </c>
      <c r="G13078" s="1" t="s">
        <v>137</v>
      </c>
      <c r="H13078" s="1" t="s">
        <v>551</v>
      </c>
      <c r="I13078" s="12">
        <v>37</v>
      </c>
      <c r="J13078" s="11" t="s">
        <v>9892</v>
      </c>
      <c r="K13078" s="36" t="s">
        <v>9893</v>
      </c>
      <c r="L13078" s="42" t="s">
        <v>522</v>
      </c>
    </row>
    <row r="13079" spans="1:12">
      <c r="A13079" s="36">
        <v>2018</v>
      </c>
      <c r="B13079" s="14" t="s">
        <v>3794</v>
      </c>
      <c r="C13079" s="9">
        <v>43245</v>
      </c>
      <c r="D13079" s="14" t="s">
        <v>809</v>
      </c>
      <c r="E13079" s="1" t="s">
        <v>1342</v>
      </c>
      <c r="F13079" s="1">
        <v>5201</v>
      </c>
      <c r="G13079" s="1" t="s">
        <v>137</v>
      </c>
      <c r="H13079" s="1" t="s">
        <v>551</v>
      </c>
      <c r="I13079" s="12">
        <v>18</v>
      </c>
      <c r="J13079" s="11" t="s">
        <v>9894</v>
      </c>
      <c r="K13079" s="36" t="s">
        <v>9895</v>
      </c>
      <c r="L13079" s="42" t="s">
        <v>522</v>
      </c>
    </row>
    <row r="13080" spans="1:12">
      <c r="A13080" s="36">
        <v>2018</v>
      </c>
      <c r="B13080" s="14" t="s">
        <v>3794</v>
      </c>
      <c r="C13080" s="9">
        <v>43247</v>
      </c>
      <c r="D13080" s="14" t="s">
        <v>809</v>
      </c>
      <c r="E13080" s="1" t="s">
        <v>1342</v>
      </c>
      <c r="F13080" s="1">
        <v>5205</v>
      </c>
      <c r="G13080" s="1" t="s">
        <v>137</v>
      </c>
      <c r="H13080" s="1" t="s">
        <v>551</v>
      </c>
      <c r="I13080" s="12">
        <v>54</v>
      </c>
      <c r="J13080" s="11" t="s">
        <v>9896</v>
      </c>
      <c r="K13080" s="36" t="s">
        <v>9897</v>
      </c>
      <c r="L13080" s="42" t="s">
        <v>522</v>
      </c>
    </row>
    <row r="13081" spans="1:12">
      <c r="A13081" s="36">
        <v>2018</v>
      </c>
      <c r="B13081" s="14" t="s">
        <v>3794</v>
      </c>
      <c r="C13081" s="9">
        <v>43227</v>
      </c>
      <c r="D13081" s="14" t="s">
        <v>537</v>
      </c>
      <c r="E13081" s="1" t="s">
        <v>13</v>
      </c>
      <c r="F13081" s="1">
        <v>5070</v>
      </c>
      <c r="G13081" s="1" t="s">
        <v>137</v>
      </c>
      <c r="H13081" s="1" t="s">
        <v>650</v>
      </c>
      <c r="I13081" s="12">
        <v>59</v>
      </c>
      <c r="J13081" s="11" t="s">
        <v>9898</v>
      </c>
      <c r="K13081" s="36" t="s">
        <v>5467</v>
      </c>
      <c r="L13081" s="42" t="s">
        <v>794</v>
      </c>
    </row>
    <row r="13082" spans="1:12">
      <c r="A13082" s="36">
        <v>2018</v>
      </c>
      <c r="B13082" s="14" t="s">
        <v>3311</v>
      </c>
      <c r="C13082" s="9">
        <v>43218</v>
      </c>
      <c r="D13082" s="14" t="s">
        <v>537</v>
      </c>
      <c r="E13082" s="1" t="s">
        <v>6</v>
      </c>
      <c r="F13082" s="1">
        <v>4106</v>
      </c>
      <c r="G13082" s="1" t="s">
        <v>137</v>
      </c>
      <c r="H13082" s="1" t="s">
        <v>283</v>
      </c>
      <c r="I13082" s="12">
        <v>87</v>
      </c>
      <c r="J13082" s="11" t="s">
        <v>9899</v>
      </c>
      <c r="K13082" s="36" t="s">
        <v>8199</v>
      </c>
      <c r="L13082" s="42" t="s">
        <v>273</v>
      </c>
    </row>
    <row r="13083" spans="1:12">
      <c r="A13083" s="36">
        <v>2018</v>
      </c>
      <c r="B13083" s="14" t="s">
        <v>3794</v>
      </c>
      <c r="C13083" s="9">
        <v>43231</v>
      </c>
      <c r="D13083" s="14" t="s">
        <v>537</v>
      </c>
      <c r="E13083" s="1" t="s">
        <v>13</v>
      </c>
      <c r="F13083" s="1">
        <v>5065</v>
      </c>
      <c r="G13083" s="1" t="s">
        <v>137</v>
      </c>
      <c r="H13083" s="1" t="s">
        <v>650</v>
      </c>
      <c r="I13083" s="12">
        <v>67</v>
      </c>
      <c r="J13083" s="11" t="s">
        <v>9900</v>
      </c>
      <c r="K13083" s="36" t="s">
        <v>7986</v>
      </c>
      <c r="L13083" s="42" t="s">
        <v>794</v>
      </c>
    </row>
    <row r="13084" spans="1:12">
      <c r="A13084" s="36">
        <v>2018</v>
      </c>
      <c r="B13084" s="14" t="s">
        <v>3794</v>
      </c>
      <c r="C13084" s="9">
        <v>43233</v>
      </c>
      <c r="D13084" s="14" t="s">
        <v>537</v>
      </c>
      <c r="E13084" s="1" t="s">
        <v>13</v>
      </c>
      <c r="F13084" s="1">
        <v>5070</v>
      </c>
      <c r="G13084" s="1" t="s">
        <v>137</v>
      </c>
      <c r="H13084" s="1" t="s">
        <v>795</v>
      </c>
      <c r="I13084" s="12">
        <v>28</v>
      </c>
      <c r="J13084" s="11" t="s">
        <v>9901</v>
      </c>
      <c r="K13084" s="36" t="s">
        <v>9355</v>
      </c>
      <c r="L13084" s="42" t="s">
        <v>794</v>
      </c>
    </row>
    <row r="13085" spans="1:12">
      <c r="A13085" s="36">
        <v>2018</v>
      </c>
      <c r="B13085" s="14" t="s">
        <v>3794</v>
      </c>
      <c r="C13085" s="9">
        <v>43236</v>
      </c>
      <c r="D13085" s="14" t="s">
        <v>537</v>
      </c>
      <c r="E13085" s="1" t="s">
        <v>13</v>
      </c>
      <c r="F13085" s="1">
        <v>5065</v>
      </c>
      <c r="G13085" s="1" t="s">
        <v>137</v>
      </c>
      <c r="H13085" s="1" t="s">
        <v>650</v>
      </c>
      <c r="I13085" s="12">
        <v>52</v>
      </c>
      <c r="J13085" s="11" t="s">
        <v>9902</v>
      </c>
      <c r="K13085" s="36" t="s">
        <v>9355</v>
      </c>
      <c r="L13085" s="42" t="s">
        <v>794</v>
      </c>
    </row>
    <row r="13086" spans="1:12">
      <c r="A13086" s="36">
        <v>2018</v>
      </c>
      <c r="B13086" s="14" t="s">
        <v>3794</v>
      </c>
      <c r="C13086" s="9">
        <v>43236</v>
      </c>
      <c r="D13086" s="14" t="s">
        <v>537</v>
      </c>
      <c r="E13086" s="1" t="s">
        <v>13</v>
      </c>
      <c r="F13086" s="1">
        <v>5070</v>
      </c>
      <c r="G13086" s="1" t="s">
        <v>269</v>
      </c>
      <c r="H13086" s="1" t="s">
        <v>698</v>
      </c>
      <c r="I13086" s="12">
        <v>50</v>
      </c>
      <c r="J13086" s="11" t="s">
        <v>9903</v>
      </c>
      <c r="K13086" s="36" t="s">
        <v>7986</v>
      </c>
      <c r="L13086" s="42" t="s">
        <v>794</v>
      </c>
    </row>
    <row r="13087" spans="1:12">
      <c r="A13087" s="36">
        <v>2018</v>
      </c>
      <c r="B13087" s="14" t="s">
        <v>3794</v>
      </c>
      <c r="C13087" s="9">
        <v>43239</v>
      </c>
      <c r="D13087" s="14" t="s">
        <v>537</v>
      </c>
      <c r="E13087" s="1" t="s">
        <v>13</v>
      </c>
      <c r="F13087" s="1">
        <v>5070</v>
      </c>
      <c r="G13087" s="1" t="s">
        <v>269</v>
      </c>
      <c r="H13087" s="1" t="s">
        <v>698</v>
      </c>
      <c r="I13087" s="12">
        <v>32</v>
      </c>
      <c r="J13087" s="11" t="s">
        <v>9904</v>
      </c>
      <c r="K13087" s="36" t="s">
        <v>7986</v>
      </c>
      <c r="L13087" s="42" t="s">
        <v>794</v>
      </c>
    </row>
    <row r="13088" spans="1:12">
      <c r="A13088" s="36">
        <v>2018</v>
      </c>
      <c r="B13088" s="14" t="s">
        <v>3794</v>
      </c>
      <c r="C13088" s="9">
        <v>43242</v>
      </c>
      <c r="D13088" s="14" t="s">
        <v>537</v>
      </c>
      <c r="E13088" s="1" t="s">
        <v>13</v>
      </c>
      <c r="F13088" s="1">
        <v>5070</v>
      </c>
      <c r="G13088" s="1" t="s">
        <v>269</v>
      </c>
      <c r="H13088" s="1" t="s">
        <v>698</v>
      </c>
      <c r="I13088" s="12">
        <v>102</v>
      </c>
      <c r="J13088" s="11" t="s">
        <v>9905</v>
      </c>
      <c r="K13088" s="36" t="s">
        <v>7985</v>
      </c>
      <c r="L13088" s="42" t="s">
        <v>794</v>
      </c>
    </row>
    <row r="13089" spans="1:12">
      <c r="A13089" s="36">
        <v>2018</v>
      </c>
      <c r="B13089" s="14" t="s">
        <v>3794</v>
      </c>
      <c r="C13089" s="9">
        <v>43245</v>
      </c>
      <c r="D13089" s="14" t="s">
        <v>537</v>
      </c>
      <c r="E13089" s="1" t="s">
        <v>13</v>
      </c>
      <c r="F13089" s="1">
        <v>5070</v>
      </c>
      <c r="G13089" s="1" t="s">
        <v>269</v>
      </c>
      <c r="H13089" s="1" t="s">
        <v>698</v>
      </c>
      <c r="I13089" s="12">
        <v>45</v>
      </c>
      <c r="J13089" s="11" t="s">
        <v>9906</v>
      </c>
      <c r="K13089" s="36" t="s">
        <v>5467</v>
      </c>
      <c r="L13089" s="42" t="s">
        <v>794</v>
      </c>
    </row>
    <row r="13090" spans="1:12">
      <c r="A13090" s="36">
        <v>2018</v>
      </c>
      <c r="B13090" s="14" t="s">
        <v>3794</v>
      </c>
      <c r="C13090" s="9">
        <v>43223</v>
      </c>
      <c r="D13090" s="14" t="s">
        <v>537</v>
      </c>
      <c r="E13090" s="1" t="s">
        <v>308</v>
      </c>
      <c r="F13090" s="1">
        <v>4408</v>
      </c>
      <c r="G13090" s="1" t="s">
        <v>269</v>
      </c>
      <c r="H13090" s="1" t="s">
        <v>698</v>
      </c>
      <c r="I13090" s="12">
        <v>114</v>
      </c>
      <c r="J13090" s="11" t="s">
        <v>9907</v>
      </c>
      <c r="K13090" s="36" t="s">
        <v>9908</v>
      </c>
      <c r="L13090" s="42" t="s">
        <v>794</v>
      </c>
    </row>
    <row r="13091" spans="1:12">
      <c r="A13091" s="36">
        <v>2018</v>
      </c>
      <c r="B13091" s="14" t="s">
        <v>3794</v>
      </c>
      <c r="C13091" s="9">
        <v>43227</v>
      </c>
      <c r="D13091" s="14" t="s">
        <v>537</v>
      </c>
      <c r="E13091" s="1" t="s">
        <v>308</v>
      </c>
      <c r="F13091" s="1">
        <v>4408</v>
      </c>
      <c r="G13091" s="1" t="s">
        <v>269</v>
      </c>
      <c r="H13091" s="1" t="s">
        <v>698</v>
      </c>
      <c r="I13091" s="12">
        <v>104</v>
      </c>
      <c r="J13091" s="11" t="s">
        <v>9909</v>
      </c>
      <c r="K13091" s="36" t="s">
        <v>1940</v>
      </c>
      <c r="L13091" s="42" t="s">
        <v>794</v>
      </c>
    </row>
    <row r="13092" spans="1:12">
      <c r="A13092" s="36">
        <v>2018</v>
      </c>
      <c r="B13092" s="14" t="s">
        <v>3794</v>
      </c>
      <c r="C13092" s="9">
        <v>43227</v>
      </c>
      <c r="D13092" s="14" t="s">
        <v>537</v>
      </c>
      <c r="E13092" s="1" t="s">
        <v>308</v>
      </c>
      <c r="F13092" s="1">
        <v>4408</v>
      </c>
      <c r="G13092" s="1" t="s">
        <v>269</v>
      </c>
      <c r="H13092" s="1" t="s">
        <v>698</v>
      </c>
      <c r="I13092" s="12">
        <v>108</v>
      </c>
      <c r="J13092" s="11" t="s">
        <v>9910</v>
      </c>
      <c r="K13092" s="36" t="s">
        <v>1940</v>
      </c>
      <c r="L13092" s="42" t="s">
        <v>794</v>
      </c>
    </row>
    <row r="13093" spans="1:12">
      <c r="A13093" s="36">
        <v>2018</v>
      </c>
      <c r="B13093" s="14" t="s">
        <v>3794</v>
      </c>
      <c r="C13093" s="9">
        <v>43231</v>
      </c>
      <c r="D13093" s="14" t="s">
        <v>537</v>
      </c>
      <c r="E13093" s="1" t="s">
        <v>308</v>
      </c>
      <c r="F13093" s="1">
        <v>4408</v>
      </c>
      <c r="G13093" s="1" t="s">
        <v>137</v>
      </c>
      <c r="H13093" s="1" t="s">
        <v>795</v>
      </c>
      <c r="I13093" s="12">
        <v>162</v>
      </c>
      <c r="J13093" s="11">
        <v>8590</v>
      </c>
      <c r="K13093" s="36" t="s">
        <v>7987</v>
      </c>
      <c r="L13093" s="42" t="s">
        <v>794</v>
      </c>
    </row>
    <row r="13094" spans="1:12">
      <c r="A13094" s="36">
        <v>2018</v>
      </c>
      <c r="B13094" s="14" t="s">
        <v>3794</v>
      </c>
      <c r="C13094" s="9">
        <v>43231</v>
      </c>
      <c r="D13094" s="14" t="s">
        <v>537</v>
      </c>
      <c r="E13094" s="1" t="s">
        <v>308</v>
      </c>
      <c r="F13094" s="1">
        <v>4529</v>
      </c>
      <c r="G13094" s="1" t="s">
        <v>137</v>
      </c>
      <c r="H13094" s="1" t="s">
        <v>795</v>
      </c>
      <c r="I13094" s="12">
        <v>177</v>
      </c>
      <c r="J13094" s="11" t="s">
        <v>9911</v>
      </c>
      <c r="K13094" s="36" t="s">
        <v>9912</v>
      </c>
      <c r="L13094" s="42" t="s">
        <v>794</v>
      </c>
    </row>
    <row r="13095" spans="1:12">
      <c r="A13095" s="36">
        <v>2018</v>
      </c>
      <c r="B13095" s="14" t="s">
        <v>3794</v>
      </c>
      <c r="C13095" s="9">
        <v>43232</v>
      </c>
      <c r="D13095" s="14" t="s">
        <v>537</v>
      </c>
      <c r="E13095" s="1" t="s">
        <v>308</v>
      </c>
      <c r="F13095" s="1">
        <v>4529</v>
      </c>
      <c r="G13095" s="1" t="s">
        <v>137</v>
      </c>
      <c r="H13095" s="1" t="s">
        <v>795</v>
      </c>
      <c r="I13095" s="12">
        <v>116</v>
      </c>
      <c r="J13095" s="11" t="s">
        <v>9913</v>
      </c>
      <c r="K13095" s="36" t="s">
        <v>9912</v>
      </c>
      <c r="L13095" s="42" t="s">
        <v>794</v>
      </c>
    </row>
    <row r="13096" spans="1:12">
      <c r="A13096" s="36">
        <v>2018</v>
      </c>
      <c r="B13096" s="14" t="s">
        <v>3794</v>
      </c>
      <c r="C13096" s="9">
        <v>43235</v>
      </c>
      <c r="D13096" s="14" t="s">
        <v>537</v>
      </c>
      <c r="E13096" s="1" t="s">
        <v>308</v>
      </c>
      <c r="F13096" s="1">
        <v>4408</v>
      </c>
      <c r="G13096" s="1" t="s">
        <v>269</v>
      </c>
      <c r="H13096" s="1" t="s">
        <v>698</v>
      </c>
      <c r="I13096" s="12">
        <v>105</v>
      </c>
      <c r="J13096" s="11" t="s">
        <v>9914</v>
      </c>
      <c r="K13096" s="36" t="s">
        <v>7987</v>
      </c>
      <c r="L13096" s="42" t="s">
        <v>794</v>
      </c>
    </row>
    <row r="13097" spans="1:12">
      <c r="A13097" s="36">
        <v>2018</v>
      </c>
      <c r="B13097" s="14" t="s">
        <v>3794</v>
      </c>
      <c r="C13097" s="9">
        <v>43236</v>
      </c>
      <c r="D13097" s="14" t="s">
        <v>537</v>
      </c>
      <c r="E13097" s="1" t="s">
        <v>308</v>
      </c>
      <c r="F13097" s="1">
        <v>4423</v>
      </c>
      <c r="G13097" s="1" t="s">
        <v>269</v>
      </c>
      <c r="H13097" s="1" t="s">
        <v>698</v>
      </c>
      <c r="I13097" s="12">
        <v>97</v>
      </c>
      <c r="J13097" s="11" t="s">
        <v>9915</v>
      </c>
      <c r="K13097" s="36" t="s">
        <v>5459</v>
      </c>
      <c r="L13097" s="42" t="s">
        <v>794</v>
      </c>
    </row>
    <row r="13098" spans="1:12">
      <c r="A13098" s="36">
        <v>2018</v>
      </c>
      <c r="B13098" s="14" t="s">
        <v>3794</v>
      </c>
      <c r="C13098" s="9">
        <v>43241</v>
      </c>
      <c r="D13098" s="14" t="s">
        <v>537</v>
      </c>
      <c r="E13098" s="1" t="s">
        <v>308</v>
      </c>
      <c r="F13098" s="1">
        <v>4408</v>
      </c>
      <c r="G13098" s="1" t="s">
        <v>269</v>
      </c>
      <c r="H13098" s="1" t="s">
        <v>698</v>
      </c>
      <c r="I13098" s="12">
        <v>51</v>
      </c>
      <c r="J13098" s="11" t="s">
        <v>9916</v>
      </c>
      <c r="K13098" s="36" t="s">
        <v>1945</v>
      </c>
      <c r="L13098" s="42" t="s">
        <v>794</v>
      </c>
    </row>
    <row r="13099" spans="1:12">
      <c r="A13099" s="36">
        <v>2018</v>
      </c>
      <c r="B13099" s="14" t="s">
        <v>3794</v>
      </c>
      <c r="C13099" s="9">
        <v>43246</v>
      </c>
      <c r="D13099" s="14" t="s">
        <v>537</v>
      </c>
      <c r="E13099" s="1" t="s">
        <v>308</v>
      </c>
      <c r="F13099" s="1">
        <v>4423</v>
      </c>
      <c r="G13099" s="1" t="s">
        <v>137</v>
      </c>
      <c r="H13099" s="11" t="s">
        <v>2764</v>
      </c>
      <c r="I13099" s="12">
        <v>126</v>
      </c>
      <c r="J13099" s="11" t="s">
        <v>9917</v>
      </c>
      <c r="K13099" s="36" t="s">
        <v>1940</v>
      </c>
      <c r="L13099" s="42" t="s">
        <v>794</v>
      </c>
    </row>
    <row r="13100" spans="1:12">
      <c r="A13100" s="36">
        <v>2018</v>
      </c>
      <c r="B13100" s="14" t="s">
        <v>3794</v>
      </c>
      <c r="C13100" s="9">
        <v>43128</v>
      </c>
      <c r="D13100" s="14" t="s">
        <v>537</v>
      </c>
      <c r="E13100" s="1" t="s">
        <v>636</v>
      </c>
      <c r="F13100" s="1" t="s">
        <v>3086</v>
      </c>
      <c r="G13100" s="1" t="s">
        <v>137</v>
      </c>
      <c r="H13100" s="1" t="s">
        <v>650</v>
      </c>
      <c r="I13100" s="12">
        <v>482</v>
      </c>
      <c r="J13100" s="11" t="s">
        <v>9899</v>
      </c>
      <c r="K13100" s="36" t="s">
        <v>661</v>
      </c>
      <c r="L13100" s="42" t="s">
        <v>582</v>
      </c>
    </row>
    <row r="13101" spans="1:12">
      <c r="A13101" s="36">
        <v>2018</v>
      </c>
      <c r="B13101" s="14" t="s">
        <v>3794</v>
      </c>
      <c r="C13101" s="9">
        <v>43235</v>
      </c>
      <c r="D13101" s="14" t="s">
        <v>809</v>
      </c>
      <c r="E13101" s="1" t="s">
        <v>810</v>
      </c>
      <c r="F13101" s="1">
        <v>5723</v>
      </c>
      <c r="G13101" s="1" t="s">
        <v>137</v>
      </c>
      <c r="H13101" s="1" t="s">
        <v>795</v>
      </c>
      <c r="I13101" s="12">
        <v>16</v>
      </c>
      <c r="J13101" s="11" t="s">
        <v>9918</v>
      </c>
      <c r="K13101" s="36" t="s">
        <v>9352</v>
      </c>
      <c r="L13101" s="42" t="s">
        <v>794</v>
      </c>
    </row>
    <row r="13102" spans="1:12">
      <c r="A13102" s="36">
        <v>2018</v>
      </c>
      <c r="B13102" s="14" t="s">
        <v>3794</v>
      </c>
      <c r="C13102" s="9">
        <v>43235</v>
      </c>
      <c r="D13102" s="14" t="s">
        <v>809</v>
      </c>
      <c r="E13102" s="1" t="s">
        <v>810</v>
      </c>
      <c r="F13102" s="1">
        <v>5723</v>
      </c>
      <c r="G13102" s="1" t="s">
        <v>137</v>
      </c>
      <c r="H13102" s="1" t="s">
        <v>795</v>
      </c>
      <c r="I13102" s="12">
        <v>31</v>
      </c>
      <c r="J13102" s="11" t="s">
        <v>9919</v>
      </c>
      <c r="K13102" s="36" t="s">
        <v>9352</v>
      </c>
      <c r="L13102" s="42" t="s">
        <v>794</v>
      </c>
    </row>
    <row r="13103" spans="1:12">
      <c r="A13103" s="36">
        <v>2018</v>
      </c>
      <c r="B13103" s="14" t="s">
        <v>3794</v>
      </c>
      <c r="C13103" s="9">
        <v>43238</v>
      </c>
      <c r="D13103" s="14" t="s">
        <v>809</v>
      </c>
      <c r="E13103" s="1" t="s">
        <v>810</v>
      </c>
      <c r="F13103" s="1">
        <v>5723</v>
      </c>
      <c r="G13103" s="1" t="s">
        <v>137</v>
      </c>
      <c r="H13103" s="1" t="s">
        <v>795</v>
      </c>
      <c r="I13103" s="12">
        <v>25</v>
      </c>
      <c r="J13103" s="11">
        <v>9612</v>
      </c>
      <c r="K13103" s="36" t="s">
        <v>9920</v>
      </c>
      <c r="L13103" s="42" t="s">
        <v>794</v>
      </c>
    </row>
    <row r="13104" spans="1:12">
      <c r="A13104" s="36">
        <v>2018</v>
      </c>
      <c r="B13104" s="14" t="s">
        <v>3794</v>
      </c>
      <c r="C13104" s="9">
        <v>43244</v>
      </c>
      <c r="D13104" s="14" t="s">
        <v>809</v>
      </c>
      <c r="E13104" s="1" t="s">
        <v>810</v>
      </c>
      <c r="F13104" s="1">
        <v>5723</v>
      </c>
      <c r="G13104" s="1" t="s">
        <v>137</v>
      </c>
      <c r="H13104" s="1" t="s">
        <v>795</v>
      </c>
      <c r="I13104" s="12">
        <v>17</v>
      </c>
      <c r="J13104" s="11" t="s">
        <v>9921</v>
      </c>
      <c r="K13104" s="36" t="s">
        <v>811</v>
      </c>
      <c r="L13104" s="42" t="s">
        <v>794</v>
      </c>
    </row>
    <row r="13105" spans="1:12">
      <c r="A13105" s="36">
        <v>2018</v>
      </c>
      <c r="B13105" s="14" t="s">
        <v>3794</v>
      </c>
      <c r="C13105" s="9">
        <v>43245</v>
      </c>
      <c r="D13105" s="14" t="s">
        <v>809</v>
      </c>
      <c r="E13105" s="1" t="s">
        <v>810</v>
      </c>
      <c r="F13105" s="1">
        <v>5723</v>
      </c>
      <c r="G13105" s="1" t="s">
        <v>137</v>
      </c>
      <c r="H13105" s="1" t="s">
        <v>795</v>
      </c>
      <c r="I13105" s="12">
        <v>24</v>
      </c>
      <c r="J13105" s="11">
        <v>9634</v>
      </c>
      <c r="K13105" s="36" t="s">
        <v>811</v>
      </c>
      <c r="L13105" s="42" t="s">
        <v>794</v>
      </c>
    </row>
    <row r="13106" spans="1:12">
      <c r="A13106" s="36">
        <v>2018</v>
      </c>
      <c r="B13106" s="14" t="s">
        <v>3794</v>
      </c>
      <c r="C13106" s="9">
        <v>43247</v>
      </c>
      <c r="D13106" s="14" t="s">
        <v>809</v>
      </c>
      <c r="E13106" s="1" t="s">
        <v>810</v>
      </c>
      <c r="F13106" s="1">
        <v>5723</v>
      </c>
      <c r="G13106" s="1" t="s">
        <v>137</v>
      </c>
      <c r="H13106" s="1" t="s">
        <v>795</v>
      </c>
      <c r="I13106" s="12">
        <v>41</v>
      </c>
      <c r="J13106" s="11" t="s">
        <v>9922</v>
      </c>
      <c r="K13106" s="36" t="s">
        <v>811</v>
      </c>
      <c r="L13106" s="42" t="s">
        <v>794</v>
      </c>
    </row>
    <row r="13107" spans="1:12">
      <c r="A13107" s="36">
        <v>2018</v>
      </c>
      <c r="B13107" s="14" t="s">
        <v>3794</v>
      </c>
      <c r="C13107" s="9">
        <v>43251</v>
      </c>
      <c r="D13107" s="14" t="s">
        <v>809</v>
      </c>
      <c r="E13107" s="1" t="s">
        <v>810</v>
      </c>
      <c r="F13107" s="1">
        <v>5723</v>
      </c>
      <c r="G13107" s="1" t="s">
        <v>137</v>
      </c>
      <c r="H13107" s="1" t="s">
        <v>795</v>
      </c>
      <c r="I13107" s="12">
        <v>16</v>
      </c>
      <c r="J13107" s="11" t="s">
        <v>9923</v>
      </c>
      <c r="K13107" s="36" t="s">
        <v>9352</v>
      </c>
      <c r="L13107" s="42" t="s">
        <v>794</v>
      </c>
    </row>
    <row r="13108" spans="1:12">
      <c r="A13108" s="36">
        <v>2018</v>
      </c>
      <c r="B13108" s="14" t="s">
        <v>3794</v>
      </c>
      <c r="C13108" s="9">
        <v>43251</v>
      </c>
      <c r="D13108" s="14" t="s">
        <v>809</v>
      </c>
      <c r="E13108" s="1" t="s">
        <v>810</v>
      </c>
      <c r="F13108" s="1">
        <v>5723</v>
      </c>
      <c r="G13108" s="1" t="s">
        <v>137</v>
      </c>
      <c r="H13108" s="1" t="s">
        <v>795</v>
      </c>
      <c r="I13108" s="12">
        <v>29</v>
      </c>
      <c r="J13108" s="11" t="s">
        <v>9924</v>
      </c>
      <c r="K13108" s="36" t="s">
        <v>9352</v>
      </c>
      <c r="L13108" s="42" t="s">
        <v>794</v>
      </c>
    </row>
    <row r="13109" spans="1:12">
      <c r="A13109" s="36">
        <v>2018</v>
      </c>
      <c r="B13109" s="14" t="s">
        <v>3794</v>
      </c>
      <c r="C13109" s="9">
        <v>43235</v>
      </c>
      <c r="D13109" s="14" t="s">
        <v>537</v>
      </c>
      <c r="E13109" s="1" t="s">
        <v>13</v>
      </c>
      <c r="F13109" s="1">
        <v>5068</v>
      </c>
      <c r="G13109" s="1" t="s">
        <v>269</v>
      </c>
      <c r="H13109" s="1" t="s">
        <v>270</v>
      </c>
      <c r="I13109" s="12">
        <v>116.3</v>
      </c>
      <c r="J13109" s="11" t="s">
        <v>9925</v>
      </c>
      <c r="K13109" s="36" t="s">
        <v>9323</v>
      </c>
      <c r="L13109" s="42" t="s">
        <v>456</v>
      </c>
    </row>
    <row r="13110" spans="1:12">
      <c r="A13110" s="36">
        <v>2018</v>
      </c>
      <c r="B13110" s="35" t="s">
        <v>3794</v>
      </c>
      <c r="C13110" s="21">
        <v>43249</v>
      </c>
      <c r="D13110" s="14" t="s">
        <v>537</v>
      </c>
      <c r="E13110" s="6" t="s">
        <v>6</v>
      </c>
      <c r="F13110" s="6">
        <v>4103</v>
      </c>
      <c r="G13110" s="1" t="s">
        <v>137</v>
      </c>
      <c r="H13110" s="1" t="s">
        <v>138</v>
      </c>
      <c r="I13110" s="15">
        <v>140.1</v>
      </c>
      <c r="J13110" s="32">
        <v>1964</v>
      </c>
      <c r="K13110" s="39" t="s">
        <v>9926</v>
      </c>
      <c r="L13110" s="50" t="s">
        <v>9</v>
      </c>
    </row>
  </sheetData>
  <protectedRanges>
    <protectedRange sqref="K379:K384" name="Rango1_2_1_2_1_2_1"/>
    <protectedRange sqref="K414:K415" name="Rango1_2_1_2_1_8"/>
    <protectedRange sqref="K416" name="Rango1_2_1_2_1_9"/>
    <protectedRange sqref="K417:K418" name="Rango1_2_1_2_1_1_4"/>
    <protectedRange sqref="K999:K1006" name="Rango1_2_1_2_1_4"/>
    <protectedRange sqref="K1007:K1010" name="Rango1_2_1_2_1_1_3"/>
    <protectedRange sqref="K1016:K1027" name="Rango1_2_1_2_1_5"/>
    <protectedRange sqref="K1736:K1744" name="Rango1_2_1_2_1_6"/>
    <protectedRange sqref="K1745:K1754" name="Rango1_2_1_2_1_7"/>
    <protectedRange sqref="K2318:K2322 K2316" name="Rango1_2_1_2_1"/>
    <protectedRange sqref="K2323" name="Rango1_2_1_2_1_1"/>
    <protectedRange sqref="K2324:K2329" name="Rango1_2_1"/>
    <protectedRange sqref="K2330:K2332" name="Rango1_2_1_1"/>
    <protectedRange sqref="K2333" name="Rango1_2_1_2"/>
    <protectedRange sqref="K2805:K2806" name="Rango1_2_1_2_1_2"/>
    <protectedRange sqref="K2810:K2813" name="Rango1_2_1_2_1_3"/>
    <protectedRange sqref="K2814" name="Rango1_2_1_2_1_4_1"/>
    <protectedRange sqref="K3496" name="Rango1_2_1_2_1_2_1_1"/>
    <protectedRange sqref="K3500" name="Rango1_2_1_2_1_5_1"/>
    <protectedRange sqref="K3501" name="Rango1_2_1_2_1_6_1"/>
    <protectedRange sqref="K4288" name="Rango1_2_1_2_1_2_1_1_1"/>
    <protectedRange sqref="K4297" name="Rango1_2_1_2_1_1_1"/>
    <protectedRange sqref="E4296:E4300" name="Rango1_2_1_1_2_1_1_3_1"/>
    <protectedRange sqref="K4301:K4303" name="Rango1_2_1_2_1_3_1"/>
    <protectedRange sqref="K5028" name="Rango1_2_1_2_1_2_1_2_1"/>
    <protectedRange sqref="K5042:K5048" name="Rango1_2_1_2_1_3_2_1"/>
    <protectedRange sqref="K5694:K5699" name="Rango1_2_1_2_1_3_3_1"/>
    <protectedRange sqref="K6344:K6352" name="Rango1_2_1_2_1_3_2"/>
    <protectedRange sqref="K6974:K6980" name="Rango1_2_1_2_1_3_3"/>
    <protectedRange sqref="K7586:K7590" name="Rango1_2_1_2_1_3_4"/>
    <protectedRange sqref="K8833:K8836" name="Rango1_2_1_2_1_3_5"/>
    <protectedRange sqref="K9121" name="Rango1_2_1_1_1_1"/>
    <protectedRange sqref="K9122:K9123" name="Rango1_2_1_1_1_1_1"/>
    <protectedRange sqref="K9540" name="Rango1_2_1_2_1_3_6"/>
    <protectedRange sqref="K9769" name="Rango1_2_1_1_1_1_2"/>
    <protectedRange sqref="K9770:K9771" name="Rango1_2_1_1_1_1_1_1"/>
    <protectedRange sqref="K10418" name="Rango1_2_1_1_1_1_3"/>
    <protectedRange sqref="K10419:K10421" name="Rango1_2_1_1_1_1_1_2"/>
    <protectedRange sqref="K10439" name="Rango1_2_1_1_1_1_2_1"/>
    <protectedRange sqref="K11062:K11067" name="Rango1_2_1_1_1_1_1_1_1"/>
    <protectedRange sqref="K11084:K11086" name="Rango1_2_1_1_1_1_2_1_1"/>
    <protectedRange sqref="K11705:K11707" name="Rango1_2_1_1_1_1_1_1_2"/>
    <protectedRange sqref="K11720" name="Rango1_2_1_1_1_1_2_1_2"/>
    <protectedRange sqref="K12324:K12332" name="Rango1_2_1_1_1_1_1_1_2_1"/>
    <protectedRange sqref="K13061:K13066" name="Rango1_2_1_1_1_1_1_1_3"/>
  </protectedRanges>
  <mergeCells count="5">
    <mergeCell ref="BL3:BL4"/>
    <mergeCell ref="AN3:AN4"/>
    <mergeCell ref="AO3:AR3"/>
    <mergeCell ref="AS3:BE3"/>
    <mergeCell ref="BF3:BK3"/>
  </mergeCells>
  <conditionalFormatting sqref="J1">
    <cfRule type="duplicateValues" dxfId="214" priority="211"/>
  </conditionalFormatting>
  <conditionalFormatting sqref="J1">
    <cfRule type="duplicateValues" dxfId="213" priority="212"/>
  </conditionalFormatting>
  <conditionalFormatting sqref="J2:J12">
    <cfRule type="duplicateValues" dxfId="212" priority="209"/>
  </conditionalFormatting>
  <conditionalFormatting sqref="J2:J12">
    <cfRule type="duplicateValues" dxfId="211" priority="210"/>
  </conditionalFormatting>
  <conditionalFormatting sqref="J13:J120">
    <cfRule type="duplicateValues" dxfId="210" priority="207"/>
  </conditionalFormatting>
  <conditionalFormatting sqref="J13:J120">
    <cfRule type="duplicateValues" dxfId="209" priority="208"/>
  </conditionalFormatting>
  <conditionalFormatting sqref="J121:J172">
    <cfRule type="duplicateValues" dxfId="208" priority="205"/>
  </conditionalFormatting>
  <conditionalFormatting sqref="J121:J172">
    <cfRule type="duplicateValues" dxfId="207" priority="206"/>
  </conditionalFormatting>
  <conditionalFormatting sqref="J173:J206">
    <cfRule type="duplicateValues" dxfId="206" priority="203"/>
  </conditionalFormatting>
  <conditionalFormatting sqref="J173:J206">
    <cfRule type="duplicateValues" dxfId="205" priority="204"/>
  </conditionalFormatting>
  <conditionalFormatting sqref="J207:J242">
    <cfRule type="duplicateValues" dxfId="204" priority="201"/>
  </conditionalFormatting>
  <conditionalFormatting sqref="J207:J242">
    <cfRule type="duplicateValues" dxfId="203" priority="202"/>
  </conditionalFormatting>
  <conditionalFormatting sqref="J371:J417">
    <cfRule type="duplicateValues" dxfId="202" priority="197"/>
  </conditionalFormatting>
  <conditionalFormatting sqref="J371:J417">
    <cfRule type="duplicateValues" dxfId="201" priority="198"/>
  </conditionalFormatting>
  <conditionalFormatting sqref="J418:J424">
    <cfRule type="duplicateValues" dxfId="200" priority="195"/>
  </conditionalFormatting>
  <conditionalFormatting sqref="J418:J424">
    <cfRule type="duplicateValues" dxfId="199" priority="196"/>
  </conditionalFormatting>
  <conditionalFormatting sqref="J425:J467">
    <cfRule type="duplicateValues" dxfId="198" priority="193"/>
  </conditionalFormatting>
  <conditionalFormatting sqref="J425:J467">
    <cfRule type="duplicateValues" dxfId="197" priority="194"/>
  </conditionalFormatting>
  <conditionalFormatting sqref="J468:J660">
    <cfRule type="duplicateValues" dxfId="196" priority="191"/>
  </conditionalFormatting>
  <conditionalFormatting sqref="J468:J660">
    <cfRule type="duplicateValues" dxfId="195" priority="192"/>
  </conditionalFormatting>
  <conditionalFormatting sqref="J661:J700">
    <cfRule type="duplicateValues" dxfId="194" priority="189"/>
  </conditionalFormatting>
  <conditionalFormatting sqref="J661:J700">
    <cfRule type="duplicateValues" dxfId="193" priority="190"/>
  </conditionalFormatting>
  <conditionalFormatting sqref="J243:J281">
    <cfRule type="duplicateValues" dxfId="192" priority="213"/>
  </conditionalFormatting>
  <conditionalFormatting sqref="J701:J770">
    <cfRule type="duplicateValues" dxfId="191" priority="187"/>
  </conditionalFormatting>
  <conditionalFormatting sqref="J701:J770">
    <cfRule type="duplicateValues" dxfId="190" priority="188"/>
  </conditionalFormatting>
  <conditionalFormatting sqref="J771:J788">
    <cfRule type="duplicateValues" dxfId="189" priority="185"/>
  </conditionalFormatting>
  <conditionalFormatting sqref="J771:J788">
    <cfRule type="duplicateValues" dxfId="188" priority="186"/>
  </conditionalFormatting>
  <conditionalFormatting sqref="J789:J793">
    <cfRule type="duplicateValues" dxfId="187" priority="183"/>
  </conditionalFormatting>
  <conditionalFormatting sqref="J789:J793">
    <cfRule type="duplicateValues" dxfId="186" priority="184"/>
  </conditionalFormatting>
  <conditionalFormatting sqref="J794">
    <cfRule type="duplicateValues" dxfId="185" priority="181"/>
  </conditionalFormatting>
  <conditionalFormatting sqref="J794">
    <cfRule type="duplicateValues" dxfId="184" priority="182"/>
  </conditionalFormatting>
  <conditionalFormatting sqref="J795:J823">
    <cfRule type="duplicateValues" dxfId="183" priority="179"/>
  </conditionalFormatting>
  <conditionalFormatting sqref="J795:J823">
    <cfRule type="duplicateValues" dxfId="182" priority="180"/>
  </conditionalFormatting>
  <conditionalFormatting sqref="J824:J910">
    <cfRule type="duplicateValues" dxfId="181" priority="177"/>
  </conditionalFormatting>
  <conditionalFormatting sqref="J824:J910">
    <cfRule type="duplicateValues" dxfId="180" priority="178"/>
  </conditionalFormatting>
  <conditionalFormatting sqref="J911:J984">
    <cfRule type="duplicateValues" dxfId="179" priority="175"/>
  </conditionalFormatting>
  <conditionalFormatting sqref="J911:J984">
    <cfRule type="duplicateValues" dxfId="178" priority="176"/>
  </conditionalFormatting>
  <conditionalFormatting sqref="J985:J995">
    <cfRule type="duplicateValues" dxfId="177" priority="173"/>
  </conditionalFormatting>
  <conditionalFormatting sqref="J985:J995">
    <cfRule type="duplicateValues" dxfId="176" priority="174"/>
  </conditionalFormatting>
  <conditionalFormatting sqref="J996:J1027">
    <cfRule type="duplicateValues" dxfId="175" priority="171"/>
  </conditionalFormatting>
  <conditionalFormatting sqref="J996:J1027">
    <cfRule type="duplicateValues" dxfId="174" priority="172"/>
  </conditionalFormatting>
  <conditionalFormatting sqref="J1028:J1197">
    <cfRule type="duplicateValues" dxfId="173" priority="169"/>
  </conditionalFormatting>
  <conditionalFormatting sqref="J1028:J1197">
    <cfRule type="duplicateValues" dxfId="172" priority="170"/>
  </conditionalFormatting>
  <conditionalFormatting sqref="J1198:J1235">
    <cfRule type="duplicateValues" dxfId="171" priority="167"/>
  </conditionalFormatting>
  <conditionalFormatting sqref="J1198:J1235">
    <cfRule type="duplicateValues" dxfId="170" priority="168"/>
  </conditionalFormatting>
  <conditionalFormatting sqref="J1236:J1391">
    <cfRule type="duplicateValues" dxfId="169" priority="165"/>
  </conditionalFormatting>
  <conditionalFormatting sqref="J1236:J1391">
    <cfRule type="duplicateValues" dxfId="168" priority="166"/>
  </conditionalFormatting>
  <conditionalFormatting sqref="J1392">
    <cfRule type="duplicateValues" dxfId="167" priority="160"/>
  </conditionalFormatting>
  <conditionalFormatting sqref="J1392">
    <cfRule type="duplicateValues" dxfId="166" priority="161"/>
  </conditionalFormatting>
  <conditionalFormatting sqref="J1393:J1401">
    <cfRule type="duplicateValues" dxfId="165" priority="158"/>
  </conditionalFormatting>
  <conditionalFormatting sqref="J1393:J1401">
    <cfRule type="duplicateValues" dxfId="164" priority="159"/>
  </conditionalFormatting>
  <conditionalFormatting sqref="J1507:J1549">
    <cfRule type="duplicateValues" dxfId="163" priority="156"/>
  </conditionalFormatting>
  <conditionalFormatting sqref="J1507:J1549">
    <cfRule type="duplicateValues" dxfId="162" priority="157"/>
  </conditionalFormatting>
  <conditionalFormatting sqref="J1550:J1714">
    <cfRule type="duplicateValues" dxfId="161" priority="154"/>
  </conditionalFormatting>
  <conditionalFormatting sqref="J1550:J1714">
    <cfRule type="duplicateValues" dxfId="160" priority="155"/>
  </conditionalFormatting>
  <conditionalFormatting sqref="J1715:J1752">
    <cfRule type="duplicateValues" dxfId="159" priority="152"/>
  </conditionalFormatting>
  <conditionalFormatting sqref="J1715:J1752">
    <cfRule type="duplicateValues" dxfId="158" priority="153"/>
  </conditionalFormatting>
  <conditionalFormatting sqref="J1753:J1778">
    <cfRule type="duplicateValues" dxfId="157" priority="150"/>
  </conditionalFormatting>
  <conditionalFormatting sqref="J1753:J1778">
    <cfRule type="duplicateValues" dxfId="156" priority="151"/>
  </conditionalFormatting>
  <conditionalFormatting sqref="J1779:J1847">
    <cfRule type="duplicateValues" dxfId="155" priority="148"/>
  </conditionalFormatting>
  <conditionalFormatting sqref="J1779:J1847">
    <cfRule type="duplicateValues" dxfId="154" priority="149"/>
  </conditionalFormatting>
  <conditionalFormatting sqref="J1928:J1965">
    <cfRule type="duplicateValues" dxfId="153" priority="146"/>
  </conditionalFormatting>
  <conditionalFormatting sqref="J1928:J1965">
    <cfRule type="duplicateValues" dxfId="152" priority="147"/>
  </conditionalFormatting>
  <conditionalFormatting sqref="J1966:J1978">
    <cfRule type="duplicateValues" dxfId="151" priority="144"/>
  </conditionalFormatting>
  <conditionalFormatting sqref="J1966:J1978">
    <cfRule type="duplicateValues" dxfId="150" priority="145"/>
  </conditionalFormatting>
  <conditionalFormatting sqref="J1979:J2080">
    <cfRule type="duplicateValues" dxfId="149" priority="142"/>
  </conditionalFormatting>
  <conditionalFormatting sqref="J1979:J2080">
    <cfRule type="duplicateValues" dxfId="148" priority="143"/>
  </conditionalFormatting>
  <conditionalFormatting sqref="J2081">
    <cfRule type="duplicateValues" dxfId="147" priority="140"/>
  </conditionalFormatting>
  <conditionalFormatting sqref="J2081">
    <cfRule type="duplicateValues" dxfId="146" priority="141"/>
  </conditionalFormatting>
  <conditionalFormatting sqref="J1402:J1491 J1504:J1506">
    <cfRule type="duplicateValues" dxfId="145" priority="162"/>
  </conditionalFormatting>
  <conditionalFormatting sqref="J1492:J1503">
    <cfRule type="duplicateValues" dxfId="144" priority="139"/>
  </conditionalFormatting>
  <conditionalFormatting sqref="J1848:J1927">
    <cfRule type="duplicateValues" dxfId="143" priority="163"/>
  </conditionalFormatting>
  <conditionalFormatting sqref="J1392:J2081">
    <cfRule type="duplicateValues" dxfId="142" priority="164"/>
  </conditionalFormatting>
  <conditionalFormatting sqref="J2082:J2107">
    <cfRule type="duplicateValues" dxfId="141" priority="127"/>
  </conditionalFormatting>
  <conditionalFormatting sqref="J2108:J2114">
    <cfRule type="duplicateValues" dxfId="140" priority="128"/>
  </conditionalFormatting>
  <conditionalFormatting sqref="J2115:J2150">
    <cfRule type="duplicateValues" dxfId="139" priority="126"/>
  </conditionalFormatting>
  <conditionalFormatting sqref="J2151:J2222">
    <cfRule type="duplicateValues" dxfId="138" priority="125"/>
  </conditionalFormatting>
  <conditionalFormatting sqref="J2223:J2279">
    <cfRule type="duplicateValues" dxfId="137" priority="124"/>
  </conditionalFormatting>
  <conditionalFormatting sqref="J2280:J2309">
    <cfRule type="duplicateValues" dxfId="136" priority="123"/>
  </conditionalFormatting>
  <conditionalFormatting sqref="J2310:J2329">
    <cfRule type="duplicateValues" dxfId="135" priority="122"/>
  </conditionalFormatting>
  <conditionalFormatting sqref="J2330:J2476">
    <cfRule type="duplicateValues" dxfId="134" priority="121"/>
  </conditionalFormatting>
  <conditionalFormatting sqref="J2477:J2480">
    <cfRule type="duplicateValues" dxfId="133" priority="120"/>
  </conditionalFormatting>
  <conditionalFormatting sqref="J2481:J2508">
    <cfRule type="duplicateValues" dxfId="132" priority="119"/>
  </conditionalFormatting>
  <conditionalFormatting sqref="J2509:J2526">
    <cfRule type="duplicateValues" dxfId="131" priority="118"/>
  </conditionalFormatting>
  <conditionalFormatting sqref="J2529:J2578">
    <cfRule type="duplicateValues" dxfId="130" priority="117"/>
  </conditionalFormatting>
  <conditionalFormatting sqref="J2529:J2578">
    <cfRule type="duplicateValues" dxfId="129" priority="116"/>
  </conditionalFormatting>
  <conditionalFormatting sqref="J2579:J2594">
    <cfRule type="duplicateValues" dxfId="128" priority="115"/>
  </conditionalFormatting>
  <conditionalFormatting sqref="J2579:J2594">
    <cfRule type="duplicateValues" dxfId="127" priority="114"/>
  </conditionalFormatting>
  <conditionalFormatting sqref="J2595:J2599">
    <cfRule type="duplicateValues" dxfId="126" priority="113"/>
  </conditionalFormatting>
  <conditionalFormatting sqref="J2595:J2599">
    <cfRule type="duplicateValues" dxfId="125" priority="112"/>
  </conditionalFormatting>
  <conditionalFormatting sqref="J2600:J2646">
    <cfRule type="duplicateValues" dxfId="124" priority="111"/>
  </conditionalFormatting>
  <conditionalFormatting sqref="J2600:J2646">
    <cfRule type="duplicateValues" dxfId="123" priority="110"/>
  </conditionalFormatting>
  <conditionalFormatting sqref="J2647:J2799">
    <cfRule type="duplicateValues" dxfId="122" priority="109"/>
  </conditionalFormatting>
  <conditionalFormatting sqref="J2647:J2799">
    <cfRule type="duplicateValues" dxfId="121" priority="108"/>
  </conditionalFormatting>
  <conditionalFormatting sqref="J2800">
    <cfRule type="duplicateValues" dxfId="120" priority="129"/>
  </conditionalFormatting>
  <conditionalFormatting sqref="J2801:J2816">
    <cfRule type="duplicateValues" dxfId="119" priority="107"/>
  </conditionalFormatting>
  <conditionalFormatting sqref="J2817:J2858">
    <cfRule type="duplicateValues" dxfId="118" priority="106"/>
  </conditionalFormatting>
  <conditionalFormatting sqref="J2859:J2954">
    <cfRule type="duplicateValues" dxfId="117" priority="105"/>
  </conditionalFormatting>
  <conditionalFormatting sqref="J2955:J3000">
    <cfRule type="duplicateValues" dxfId="116" priority="104"/>
  </conditionalFormatting>
  <conditionalFormatting sqref="J3001:J3019">
    <cfRule type="duplicateValues" dxfId="115" priority="103"/>
  </conditionalFormatting>
  <conditionalFormatting sqref="J3112:J3146">
    <cfRule type="duplicateValues" dxfId="114" priority="102"/>
  </conditionalFormatting>
  <conditionalFormatting sqref="J3112:J3146">
    <cfRule type="duplicateValues" dxfId="113" priority="101"/>
  </conditionalFormatting>
  <conditionalFormatting sqref="J3147:J3236">
    <cfRule type="duplicateValues" dxfId="112" priority="100"/>
  </conditionalFormatting>
  <conditionalFormatting sqref="J3147:J3236">
    <cfRule type="duplicateValues" dxfId="111" priority="99"/>
  </conditionalFormatting>
  <conditionalFormatting sqref="J3237:J3262">
    <cfRule type="duplicateValues" dxfId="110" priority="98"/>
  </conditionalFormatting>
  <conditionalFormatting sqref="J3237:J3262">
    <cfRule type="duplicateValues" dxfId="109" priority="97"/>
  </conditionalFormatting>
  <conditionalFormatting sqref="J3263:J3365">
    <cfRule type="duplicateValues" dxfId="108" priority="96"/>
  </conditionalFormatting>
  <conditionalFormatting sqref="J3263:J3365">
    <cfRule type="duplicateValues" dxfId="107" priority="95"/>
  </conditionalFormatting>
  <conditionalFormatting sqref="J3366:J3465">
    <cfRule type="duplicateValues" dxfId="106" priority="94"/>
  </conditionalFormatting>
  <conditionalFormatting sqref="J3366:J3465">
    <cfRule type="duplicateValues" dxfId="105" priority="93"/>
  </conditionalFormatting>
  <conditionalFormatting sqref="J3466:J3491">
    <cfRule type="duplicateValues" dxfId="104" priority="92"/>
  </conditionalFormatting>
  <conditionalFormatting sqref="J3466:J3491">
    <cfRule type="duplicateValues" dxfId="103" priority="91"/>
  </conditionalFormatting>
  <conditionalFormatting sqref="J3492:J3508">
    <cfRule type="duplicateValues" dxfId="102" priority="90"/>
  </conditionalFormatting>
  <conditionalFormatting sqref="J3492:J3508">
    <cfRule type="duplicateValues" dxfId="101" priority="89"/>
  </conditionalFormatting>
  <conditionalFormatting sqref="J3509:J3736">
    <cfRule type="duplicateValues" dxfId="100" priority="88"/>
  </conditionalFormatting>
  <conditionalFormatting sqref="J3509:J3736">
    <cfRule type="duplicateValues" dxfId="99" priority="87"/>
  </conditionalFormatting>
  <conditionalFormatting sqref="J3737:J3748">
    <cfRule type="duplicateValues" dxfId="98" priority="86"/>
  </conditionalFormatting>
  <conditionalFormatting sqref="J3737:J3748">
    <cfRule type="duplicateValues" dxfId="97" priority="85"/>
  </conditionalFormatting>
  <conditionalFormatting sqref="J3749:J3778">
    <cfRule type="duplicateValues" dxfId="96" priority="84"/>
  </conditionalFormatting>
  <conditionalFormatting sqref="J3749:J3778">
    <cfRule type="duplicateValues" dxfId="95" priority="83"/>
  </conditionalFormatting>
  <conditionalFormatting sqref="J3775:J3797">
    <cfRule type="duplicateValues" dxfId="94" priority="82"/>
  </conditionalFormatting>
  <conditionalFormatting sqref="J3775:J3797">
    <cfRule type="duplicateValues" dxfId="93" priority="81"/>
  </conditionalFormatting>
  <conditionalFormatting sqref="J3112:J3797">
    <cfRule type="duplicateValues" dxfId="92" priority="80"/>
  </conditionalFormatting>
  <conditionalFormatting sqref="J3798:J3856">
    <cfRule type="duplicateValues" dxfId="91" priority="79"/>
  </conditionalFormatting>
  <conditionalFormatting sqref="J3798:J3856">
    <cfRule type="duplicateValues" dxfId="90" priority="78"/>
  </conditionalFormatting>
  <conditionalFormatting sqref="J3857:J3858">
    <cfRule type="duplicateValues" dxfId="89" priority="77"/>
  </conditionalFormatting>
  <conditionalFormatting sqref="J3857:J3858">
    <cfRule type="duplicateValues" dxfId="88" priority="76"/>
  </conditionalFormatting>
  <conditionalFormatting sqref="J3798:J3858">
    <cfRule type="duplicateValues" dxfId="87" priority="75"/>
  </conditionalFormatting>
  <conditionalFormatting sqref="J3859:J4609">
    <cfRule type="duplicateValues" dxfId="86" priority="74"/>
  </conditionalFormatting>
  <conditionalFormatting sqref="J4610:J4614">
    <cfRule type="duplicateValues" dxfId="85" priority="73"/>
  </conditionalFormatting>
  <conditionalFormatting sqref="J4707:J4732">
    <cfRule type="duplicateValues" dxfId="84" priority="67"/>
  </conditionalFormatting>
  <conditionalFormatting sqref="J4733:J4811">
    <cfRule type="duplicateValues" dxfId="83" priority="66"/>
  </conditionalFormatting>
  <conditionalFormatting sqref="J4812:J4903">
    <cfRule type="duplicateValues" dxfId="82" priority="65"/>
  </conditionalFormatting>
  <conditionalFormatting sqref="J4904:J4988">
    <cfRule type="duplicateValues" dxfId="81" priority="64"/>
  </conditionalFormatting>
  <conditionalFormatting sqref="J4989:J5024">
    <cfRule type="duplicateValues" dxfId="80" priority="63"/>
  </conditionalFormatting>
  <conditionalFormatting sqref="J5025:J5048">
    <cfRule type="duplicateValues" dxfId="79" priority="62"/>
  </conditionalFormatting>
  <conditionalFormatting sqref="J5049:J5055">
    <cfRule type="duplicateValues" dxfId="78" priority="61"/>
  </conditionalFormatting>
  <conditionalFormatting sqref="J5056:J5057">
    <cfRule type="duplicateValues" dxfId="77" priority="60"/>
  </conditionalFormatting>
  <conditionalFormatting sqref="J5058:J5059">
    <cfRule type="duplicateValues" dxfId="76" priority="58"/>
  </conditionalFormatting>
  <conditionalFormatting sqref="J5058:J5059">
    <cfRule type="duplicateValues" dxfId="75" priority="59"/>
  </conditionalFormatting>
  <conditionalFormatting sqref="J5058:J5059">
    <cfRule type="duplicateValues" dxfId="74" priority="56"/>
    <cfRule type="duplicateValues" dxfId="73" priority="57"/>
  </conditionalFormatting>
  <conditionalFormatting sqref="J5217:J5220">
    <cfRule type="duplicateValues" dxfId="72" priority="54"/>
  </conditionalFormatting>
  <conditionalFormatting sqref="J5217:J5220">
    <cfRule type="duplicateValues" dxfId="71" priority="55"/>
  </conditionalFormatting>
  <conditionalFormatting sqref="J5217:J5220">
    <cfRule type="duplicateValues" dxfId="70" priority="52"/>
    <cfRule type="duplicateValues" dxfId="69" priority="53"/>
  </conditionalFormatting>
  <conditionalFormatting sqref="J5221:J5259">
    <cfRule type="duplicateValues" dxfId="68" priority="50"/>
  </conditionalFormatting>
  <conditionalFormatting sqref="J5221:J5259">
    <cfRule type="duplicateValues" dxfId="67" priority="51"/>
  </conditionalFormatting>
  <conditionalFormatting sqref="J5221:J5259">
    <cfRule type="duplicateValues" dxfId="66" priority="48"/>
    <cfRule type="duplicateValues" dxfId="65" priority="49"/>
  </conditionalFormatting>
  <conditionalFormatting sqref="J5260:J5274">
    <cfRule type="duplicateValues" dxfId="64" priority="46"/>
  </conditionalFormatting>
  <conditionalFormatting sqref="J5260:J5274">
    <cfRule type="duplicateValues" dxfId="63" priority="47"/>
  </conditionalFormatting>
  <conditionalFormatting sqref="J5260:J5274">
    <cfRule type="duplicateValues" dxfId="62" priority="44"/>
    <cfRule type="duplicateValues" dxfId="61" priority="45"/>
  </conditionalFormatting>
  <conditionalFormatting sqref="J5060:J5216">
    <cfRule type="duplicateValues" dxfId="60" priority="68"/>
  </conditionalFormatting>
  <conditionalFormatting sqref="J5060:J5216">
    <cfRule type="duplicateValues" dxfId="59" priority="69"/>
    <cfRule type="duplicateValues" dxfId="58" priority="70"/>
  </conditionalFormatting>
  <conditionalFormatting sqref="J5283:J5304">
    <cfRule type="duplicateValues" dxfId="57" priority="41"/>
  </conditionalFormatting>
  <conditionalFormatting sqref="J5283:J5304">
    <cfRule type="duplicateValues" dxfId="56" priority="42"/>
  </conditionalFormatting>
  <conditionalFormatting sqref="J5283:J5304">
    <cfRule type="duplicateValues" dxfId="55" priority="39"/>
    <cfRule type="duplicateValues" dxfId="54" priority="40"/>
  </conditionalFormatting>
  <conditionalFormatting sqref="J5283:J5304">
    <cfRule type="duplicateValues" dxfId="53" priority="43"/>
  </conditionalFormatting>
  <conditionalFormatting sqref="J4615:J4706">
    <cfRule type="duplicateValues" dxfId="52" priority="71"/>
  </conditionalFormatting>
  <conditionalFormatting sqref="J4615:J5274">
    <cfRule type="duplicateValues" dxfId="51" priority="72"/>
  </conditionalFormatting>
  <conditionalFormatting sqref="J5305:J5366">
    <cfRule type="duplicateValues" dxfId="50" priority="31"/>
  </conditionalFormatting>
  <conditionalFormatting sqref="J5305:J5366">
    <cfRule type="duplicateValues" dxfId="49" priority="32"/>
  </conditionalFormatting>
  <conditionalFormatting sqref="J5305:J5366">
    <cfRule type="duplicateValues" dxfId="48" priority="29"/>
    <cfRule type="duplicateValues" dxfId="47" priority="30"/>
  </conditionalFormatting>
  <conditionalFormatting sqref="J5305:J5366">
    <cfRule type="duplicateValues" dxfId="46" priority="33"/>
  </conditionalFormatting>
  <conditionalFormatting sqref="J5367:J5385">
    <cfRule type="duplicateValues" dxfId="45" priority="26"/>
  </conditionalFormatting>
  <conditionalFormatting sqref="J5367:J5385">
    <cfRule type="duplicateValues" dxfId="44" priority="27"/>
  </conditionalFormatting>
  <conditionalFormatting sqref="J5367:J5385">
    <cfRule type="duplicateValues" dxfId="43" priority="24"/>
    <cfRule type="duplicateValues" dxfId="42" priority="25"/>
  </conditionalFormatting>
  <conditionalFormatting sqref="J5367:J5385">
    <cfRule type="duplicateValues" dxfId="41" priority="28"/>
  </conditionalFormatting>
  <conditionalFormatting sqref="J5386">
    <cfRule type="duplicateValues" dxfId="40" priority="21"/>
  </conditionalFormatting>
  <conditionalFormatting sqref="J5386">
    <cfRule type="duplicateValues" dxfId="39" priority="22"/>
  </conditionalFormatting>
  <conditionalFormatting sqref="J5386">
    <cfRule type="duplicateValues" dxfId="38" priority="19"/>
    <cfRule type="duplicateValues" dxfId="37" priority="20"/>
  </conditionalFormatting>
  <conditionalFormatting sqref="J5386">
    <cfRule type="duplicateValues" dxfId="36" priority="23"/>
  </conditionalFormatting>
  <conditionalFormatting sqref="J5387:J5956">
    <cfRule type="duplicateValues" dxfId="35" priority="34"/>
  </conditionalFormatting>
  <conditionalFormatting sqref="J5387:J5956">
    <cfRule type="duplicateValues" dxfId="34" priority="35"/>
    <cfRule type="duplicateValues" dxfId="33" priority="36"/>
  </conditionalFormatting>
  <conditionalFormatting sqref="J5957:J6536">
    <cfRule type="duplicateValues" dxfId="32" priority="18"/>
  </conditionalFormatting>
  <conditionalFormatting sqref="J6537:J7137">
    <cfRule type="duplicateValues" dxfId="31" priority="17"/>
  </conditionalFormatting>
  <conditionalFormatting sqref="J7138:J7143">
    <cfRule type="duplicateValues" dxfId="30" priority="16"/>
  </conditionalFormatting>
  <conditionalFormatting sqref="J7144:J7499">
    <cfRule type="duplicateValues" dxfId="29" priority="130"/>
  </conditionalFormatting>
  <conditionalFormatting sqref="J7820">
    <cfRule type="duplicateValues" dxfId="28" priority="15"/>
  </conditionalFormatting>
  <conditionalFormatting sqref="J7820:J8414">
    <cfRule type="duplicateValues" dxfId="27" priority="14"/>
  </conditionalFormatting>
  <conditionalFormatting sqref="J8415:J8419">
    <cfRule type="duplicateValues" dxfId="26" priority="131"/>
  </conditionalFormatting>
  <conditionalFormatting sqref="J7820:J8419">
    <cfRule type="duplicateValues" dxfId="25" priority="132"/>
  </conditionalFormatting>
  <conditionalFormatting sqref="J8420:J8503">
    <cfRule type="duplicateValues" dxfId="24" priority="12"/>
  </conditionalFormatting>
  <conditionalFormatting sqref="J8420:J8503">
    <cfRule type="duplicateValues" dxfId="23" priority="13"/>
  </conditionalFormatting>
  <conditionalFormatting sqref="J8504:J9141">
    <cfRule type="duplicateValues" dxfId="22" priority="10"/>
  </conditionalFormatting>
  <conditionalFormatting sqref="J8504:J9141">
    <cfRule type="duplicateValues" dxfId="21" priority="11"/>
  </conditionalFormatting>
  <conditionalFormatting sqref="J9146:J9153 J9156:J9819">
    <cfRule type="duplicateValues" dxfId="20" priority="9"/>
  </conditionalFormatting>
  <conditionalFormatting sqref="I9144">
    <cfRule type="duplicateValues" dxfId="19" priority="8"/>
  </conditionalFormatting>
  <conditionalFormatting sqref="I9145">
    <cfRule type="duplicateValues" dxfId="18" priority="7"/>
  </conditionalFormatting>
  <conditionalFormatting sqref="I9154">
    <cfRule type="duplicateValues" dxfId="17" priority="6"/>
  </conditionalFormatting>
  <conditionalFormatting sqref="I9155">
    <cfRule type="duplicateValues" dxfId="16" priority="5"/>
  </conditionalFormatting>
  <conditionalFormatting sqref="J9142:J9143">
    <cfRule type="duplicateValues" dxfId="15" priority="133"/>
  </conditionalFormatting>
  <conditionalFormatting sqref="J7500:J7819">
    <cfRule type="duplicateValues" dxfId="14" priority="134"/>
  </conditionalFormatting>
  <conditionalFormatting sqref="J3020:J3111">
    <cfRule type="duplicateValues" dxfId="13" priority="135"/>
  </conditionalFormatting>
  <conditionalFormatting sqref="J2529:J3111">
    <cfRule type="duplicateValues" dxfId="12" priority="136"/>
  </conditionalFormatting>
  <conditionalFormatting sqref="J2527:J2528">
    <cfRule type="duplicateValues" dxfId="11" priority="137"/>
  </conditionalFormatting>
  <conditionalFormatting sqref="J2082:J2528">
    <cfRule type="duplicateValues" dxfId="10" priority="138"/>
  </conditionalFormatting>
  <conditionalFormatting sqref="H7838 H8298 H8294 H7840:H7841 H8168 H8098 H8194 H7957:H7958 H7847:H7848">
    <cfRule type="uniqueValues" dxfId="9" priority="4"/>
  </conditionalFormatting>
  <conditionalFormatting sqref="J11119:J11771">
    <cfRule type="duplicateValues" dxfId="8" priority="3"/>
  </conditionalFormatting>
  <conditionalFormatting sqref="J11772:J13109">
    <cfRule type="duplicateValues" dxfId="7" priority="2"/>
  </conditionalFormatting>
  <conditionalFormatting sqref="J13110">
    <cfRule type="duplicateValues" dxfId="6" priority="1"/>
  </conditionalFormatting>
  <conditionalFormatting sqref="J282:J370">
    <cfRule type="duplicateValues" dxfId="5" priority="215"/>
  </conditionalFormatting>
  <conditionalFormatting sqref="J2:J700">
    <cfRule type="duplicateValues" dxfId="4" priority="219"/>
  </conditionalFormatting>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dimension ref="A2:Z75"/>
  <sheetViews>
    <sheetView topLeftCell="H1" zoomScale="85" zoomScaleNormal="85" workbookViewId="0">
      <selection activeCell="V6" sqref="V6"/>
    </sheetView>
  </sheetViews>
  <sheetFormatPr baseColWidth="10" defaultRowHeight="15"/>
  <cols>
    <col min="1" max="1" width="19" style="80" bestFit="1" customWidth="1"/>
    <col min="2" max="24" width="11.42578125" style="80"/>
    <col min="25" max="25" width="13.5703125" style="80" bestFit="1" customWidth="1"/>
    <col min="26" max="16384" width="11.42578125" style="80"/>
  </cols>
  <sheetData>
    <row r="2" spans="1:26">
      <c r="A2" s="485" t="s">
        <v>9940</v>
      </c>
      <c r="B2" s="485"/>
      <c r="C2" s="485"/>
      <c r="D2" s="485"/>
      <c r="E2" s="485"/>
      <c r="F2" s="485"/>
      <c r="G2" s="485"/>
      <c r="H2" s="485"/>
      <c r="I2" s="485"/>
      <c r="J2" s="485"/>
      <c r="K2" s="485"/>
      <c r="L2" s="485"/>
      <c r="M2" s="485"/>
      <c r="N2" s="485"/>
      <c r="O2" s="485"/>
      <c r="P2" s="485"/>
      <c r="Q2" s="485"/>
      <c r="R2" s="485"/>
      <c r="S2" s="485"/>
      <c r="T2" s="485"/>
      <c r="U2" s="485"/>
    </row>
    <row r="3" spans="1:26">
      <c r="E3" s="92"/>
    </row>
    <row r="4" spans="1:26">
      <c r="A4" s="81"/>
      <c r="B4" s="482">
        <v>2016</v>
      </c>
      <c r="C4" s="482"/>
      <c r="D4" s="482"/>
      <c r="E4" s="483">
        <v>2017</v>
      </c>
      <c r="F4" s="483"/>
      <c r="G4" s="483"/>
      <c r="H4" s="483"/>
      <c r="I4" s="483"/>
      <c r="J4" s="483"/>
      <c r="K4" s="483"/>
      <c r="L4" s="483"/>
      <c r="M4" s="483"/>
      <c r="N4" s="483"/>
      <c r="O4" s="483"/>
      <c r="P4" s="483"/>
      <c r="Q4" s="484">
        <v>2018</v>
      </c>
      <c r="R4" s="484"/>
      <c r="S4" s="484"/>
      <c r="T4" s="484"/>
      <c r="U4" s="484"/>
      <c r="V4" s="486" t="s">
        <v>9944</v>
      </c>
      <c r="W4" s="487"/>
      <c r="X4" s="487"/>
      <c r="Y4" s="487"/>
    </row>
    <row r="5" spans="1:26">
      <c r="A5" s="86" t="s">
        <v>9939</v>
      </c>
      <c r="B5" s="83" t="s">
        <v>1417</v>
      </c>
      <c r="C5" s="83" t="s">
        <v>1961</v>
      </c>
      <c r="D5" s="83" t="s">
        <v>816</v>
      </c>
      <c r="E5" s="84" t="s">
        <v>1965</v>
      </c>
      <c r="F5" s="84" t="s">
        <v>2254</v>
      </c>
      <c r="G5" s="84" t="s">
        <v>2747</v>
      </c>
      <c r="H5" s="84" t="s">
        <v>3311</v>
      </c>
      <c r="I5" s="84" t="s">
        <v>3794</v>
      </c>
      <c r="J5" s="84" t="s">
        <v>4309</v>
      </c>
      <c r="K5" s="84" t="s">
        <v>4786</v>
      </c>
      <c r="L5" s="84" t="s">
        <v>5196</v>
      </c>
      <c r="M5" s="84" t="s">
        <v>5614</v>
      </c>
      <c r="N5" s="84" t="s">
        <v>1417</v>
      </c>
      <c r="O5" s="84" t="s">
        <v>1961</v>
      </c>
      <c r="P5" s="84" t="s">
        <v>816</v>
      </c>
      <c r="Q5" s="85" t="s">
        <v>1965</v>
      </c>
      <c r="R5" s="85" t="s">
        <v>2254</v>
      </c>
      <c r="S5" s="85" t="s">
        <v>2747</v>
      </c>
      <c r="T5" s="85" t="s">
        <v>3311</v>
      </c>
      <c r="U5" s="85" t="s">
        <v>3794</v>
      </c>
      <c r="V5" s="85" t="s">
        <v>9942</v>
      </c>
      <c r="W5" s="85" t="s">
        <v>9941</v>
      </c>
      <c r="X5" s="85" t="s">
        <v>9943</v>
      </c>
      <c r="Y5" s="85" t="s">
        <v>9945</v>
      </c>
    </row>
    <row r="6" spans="1:26">
      <c r="A6" s="87" t="s">
        <v>1962</v>
      </c>
      <c r="B6" s="64">
        <v>2230</v>
      </c>
      <c r="C6" s="64">
        <v>5337</v>
      </c>
      <c r="D6" s="64">
        <v>1359</v>
      </c>
      <c r="E6" s="66">
        <v>137</v>
      </c>
      <c r="F6" s="66">
        <v>1715</v>
      </c>
      <c r="G6" s="66">
        <v>6450</v>
      </c>
      <c r="H6" s="66">
        <v>2395.6</v>
      </c>
      <c r="I6" s="66">
        <v>6886.5</v>
      </c>
      <c r="J6" s="66">
        <v>5099</v>
      </c>
      <c r="K6" s="66">
        <v>4070</v>
      </c>
      <c r="L6" s="66">
        <v>3001</v>
      </c>
      <c r="M6" s="66">
        <v>224</v>
      </c>
      <c r="N6" s="66">
        <v>496</v>
      </c>
      <c r="O6" s="66">
        <v>5407</v>
      </c>
      <c r="P6" s="66">
        <v>1633</v>
      </c>
      <c r="Q6" s="62">
        <v>4316</v>
      </c>
      <c r="R6" s="62">
        <v>1625</v>
      </c>
      <c r="S6" s="62">
        <v>1865</v>
      </c>
      <c r="T6" s="62">
        <v>3126</v>
      </c>
      <c r="U6" s="62">
        <v>301</v>
      </c>
      <c r="V6" s="93">
        <f>SUM(B6:U6)</f>
        <v>57673.1</v>
      </c>
      <c r="W6" s="93">
        <f>V6/20</f>
        <v>2883.6549999999997</v>
      </c>
      <c r="X6" s="93">
        <f>MEDIAN(B6:U6)</f>
        <v>2312.8000000000002</v>
      </c>
      <c r="Y6" s="81">
        <v>2500</v>
      </c>
    </row>
    <row r="7" spans="1:26">
      <c r="A7" s="87" t="s">
        <v>551</v>
      </c>
      <c r="B7" s="64">
        <v>267</v>
      </c>
      <c r="C7" s="64">
        <v>3237</v>
      </c>
      <c r="D7" s="64">
        <v>2941</v>
      </c>
      <c r="E7" s="66">
        <v>1200</v>
      </c>
      <c r="F7" s="66">
        <v>984</v>
      </c>
      <c r="G7" s="66">
        <v>267</v>
      </c>
      <c r="H7" s="66">
        <v>603</v>
      </c>
      <c r="I7" s="66">
        <v>3636</v>
      </c>
      <c r="J7" s="66">
        <v>745</v>
      </c>
      <c r="K7" s="66">
        <v>1166.3</v>
      </c>
      <c r="L7" s="66">
        <v>239</v>
      </c>
      <c r="M7" s="66">
        <v>204.5</v>
      </c>
      <c r="N7" s="66">
        <v>758.2</v>
      </c>
      <c r="O7" s="66">
        <v>1811</v>
      </c>
      <c r="P7" s="66">
        <v>1119</v>
      </c>
      <c r="Q7" s="62">
        <v>691</v>
      </c>
      <c r="R7" s="62">
        <v>2909</v>
      </c>
      <c r="S7" s="62">
        <v>191</v>
      </c>
      <c r="T7" s="62">
        <v>1780</v>
      </c>
      <c r="U7" s="62">
        <v>2584</v>
      </c>
      <c r="V7" s="93">
        <f t="shared" ref="V7:V70" si="0">SUM(B7:U7)</f>
        <v>27333</v>
      </c>
      <c r="W7" s="93">
        <f t="shared" ref="W7:W70" si="1">V7/20</f>
        <v>1366.65</v>
      </c>
      <c r="X7" s="93">
        <f t="shared" ref="X7:X70" si="2">MEDIAN(B7:U7)</f>
        <v>1051.5</v>
      </c>
      <c r="Y7" s="81">
        <v>1000</v>
      </c>
    </row>
    <row r="8" spans="1:26">
      <c r="A8" s="87" t="s">
        <v>750</v>
      </c>
      <c r="B8" s="64"/>
      <c r="C8" s="64">
        <v>80</v>
      </c>
      <c r="D8" s="64">
        <v>211</v>
      </c>
      <c r="E8" s="66">
        <v>90</v>
      </c>
      <c r="F8" s="66"/>
      <c r="G8" s="66">
        <v>1004</v>
      </c>
      <c r="H8" s="66">
        <v>2725</v>
      </c>
      <c r="I8" s="66"/>
      <c r="J8" s="66">
        <v>239</v>
      </c>
      <c r="K8" s="66">
        <v>217</v>
      </c>
      <c r="L8" s="66">
        <v>180</v>
      </c>
      <c r="M8" s="66">
        <v>383</v>
      </c>
      <c r="N8" s="66">
        <v>694</v>
      </c>
      <c r="O8" s="66">
        <v>144</v>
      </c>
      <c r="P8" s="66">
        <v>180</v>
      </c>
      <c r="Q8" s="62"/>
      <c r="R8" s="62">
        <v>458</v>
      </c>
      <c r="S8" s="62">
        <v>645</v>
      </c>
      <c r="T8" s="62">
        <v>125</v>
      </c>
      <c r="U8" s="62">
        <v>85</v>
      </c>
      <c r="V8" s="93">
        <f t="shared" si="0"/>
        <v>7460</v>
      </c>
      <c r="W8" s="93">
        <f t="shared" si="1"/>
        <v>373</v>
      </c>
      <c r="X8" s="93">
        <f t="shared" si="2"/>
        <v>214</v>
      </c>
      <c r="Y8" s="81">
        <v>250</v>
      </c>
    </row>
    <row r="9" spans="1:26">
      <c r="A9" s="87" t="s">
        <v>1482</v>
      </c>
      <c r="B9" s="64">
        <v>1849.4</v>
      </c>
      <c r="C9" s="64">
        <v>6229.1</v>
      </c>
      <c r="D9" s="64">
        <v>3078.1000000000004</v>
      </c>
      <c r="E9" s="66">
        <v>6405.1</v>
      </c>
      <c r="F9" s="66">
        <v>2516.3000000000002</v>
      </c>
      <c r="G9" s="66">
        <v>8489</v>
      </c>
      <c r="H9" s="66">
        <v>6202</v>
      </c>
      <c r="I9" s="66">
        <v>3697.3</v>
      </c>
      <c r="J9" s="66">
        <v>4189.6000000000004</v>
      </c>
      <c r="K9" s="66">
        <v>7123.4</v>
      </c>
      <c r="L9" s="66">
        <v>2048.1999999999998</v>
      </c>
      <c r="M9" s="66">
        <v>1507</v>
      </c>
      <c r="N9" s="66">
        <v>1139.9000000000001</v>
      </c>
      <c r="O9" s="66">
        <v>1667.8</v>
      </c>
      <c r="P9" s="66">
        <v>2610.9999999999995</v>
      </c>
      <c r="Q9" s="62">
        <v>3042</v>
      </c>
      <c r="R9" s="62">
        <v>5505</v>
      </c>
      <c r="S9" s="62">
        <v>2796</v>
      </c>
      <c r="T9" s="62">
        <v>3127</v>
      </c>
      <c r="U9" s="62">
        <v>2576</v>
      </c>
      <c r="V9" s="93">
        <f t="shared" si="0"/>
        <v>75799.200000000012</v>
      </c>
      <c r="W9" s="93">
        <f t="shared" si="1"/>
        <v>3789.9600000000005</v>
      </c>
      <c r="X9" s="93">
        <f t="shared" si="2"/>
        <v>3060.05</v>
      </c>
      <c r="Y9" s="94">
        <v>3000</v>
      </c>
    </row>
    <row r="10" spans="1:26">
      <c r="A10" s="87" t="s">
        <v>644</v>
      </c>
      <c r="B10" s="64">
        <v>761</v>
      </c>
      <c r="C10" s="64">
        <v>683</v>
      </c>
      <c r="D10" s="64">
        <v>9939</v>
      </c>
      <c r="E10" s="66"/>
      <c r="F10" s="66"/>
      <c r="G10" s="66"/>
      <c r="H10" s="66"/>
      <c r="I10" s="66"/>
      <c r="J10" s="66"/>
      <c r="K10" s="66"/>
      <c r="L10" s="66"/>
      <c r="M10" s="66">
        <v>1182</v>
      </c>
      <c r="N10" s="66"/>
      <c r="O10" s="66"/>
      <c r="P10" s="66"/>
      <c r="Q10" s="62"/>
      <c r="R10" s="62"/>
      <c r="S10" s="62"/>
      <c r="T10" s="62"/>
      <c r="U10" s="62"/>
      <c r="V10" s="93">
        <f t="shared" si="0"/>
        <v>12565</v>
      </c>
      <c r="W10" s="93">
        <f t="shared" si="1"/>
        <v>628.25</v>
      </c>
      <c r="X10" s="93">
        <f t="shared" si="2"/>
        <v>971.5</v>
      </c>
      <c r="Y10" s="94">
        <v>900</v>
      </c>
      <c r="Z10" s="80" t="s">
        <v>9946</v>
      </c>
    </row>
    <row r="11" spans="1:26">
      <c r="A11" s="87" t="s">
        <v>4037</v>
      </c>
      <c r="B11" s="64"/>
      <c r="C11" s="64"/>
      <c r="D11" s="64"/>
      <c r="E11" s="66"/>
      <c r="F11" s="66"/>
      <c r="G11" s="66"/>
      <c r="H11" s="66"/>
      <c r="I11" s="66">
        <v>180</v>
      </c>
      <c r="J11" s="66">
        <v>190</v>
      </c>
      <c r="K11" s="66"/>
      <c r="L11" s="66"/>
      <c r="M11" s="66"/>
      <c r="N11" s="66">
        <v>240</v>
      </c>
      <c r="O11" s="66">
        <v>29982</v>
      </c>
      <c r="P11" s="66">
        <v>17902</v>
      </c>
      <c r="Q11" s="62">
        <v>2277.5</v>
      </c>
      <c r="R11" s="62"/>
      <c r="S11" s="62">
        <v>11219</v>
      </c>
      <c r="T11" s="62">
        <v>300</v>
      </c>
      <c r="U11" s="62">
        <v>118</v>
      </c>
      <c r="V11" s="93">
        <f t="shared" si="0"/>
        <v>62408.5</v>
      </c>
      <c r="W11" s="93">
        <f t="shared" si="1"/>
        <v>3120.4250000000002</v>
      </c>
      <c r="X11" s="93">
        <f t="shared" si="2"/>
        <v>300</v>
      </c>
      <c r="Y11" s="94">
        <v>300</v>
      </c>
      <c r="Z11" s="80" t="s">
        <v>9946</v>
      </c>
    </row>
    <row r="12" spans="1:26">
      <c r="A12" s="87" t="s">
        <v>357</v>
      </c>
      <c r="B12" s="64">
        <v>1300</v>
      </c>
      <c r="C12" s="64">
        <v>2976</v>
      </c>
      <c r="D12" s="64">
        <v>9513</v>
      </c>
      <c r="E12" s="66">
        <v>2736</v>
      </c>
      <c r="F12" s="66">
        <v>4251</v>
      </c>
      <c r="G12" s="66">
        <v>3500.6</v>
      </c>
      <c r="H12" s="66">
        <v>1681</v>
      </c>
      <c r="I12" s="66">
        <v>7148</v>
      </c>
      <c r="J12" s="66">
        <v>561</v>
      </c>
      <c r="K12" s="66"/>
      <c r="L12" s="66">
        <v>2139.4</v>
      </c>
      <c r="M12" s="66">
        <v>2508</v>
      </c>
      <c r="N12" s="66">
        <v>1220</v>
      </c>
      <c r="O12" s="66">
        <v>3147</v>
      </c>
      <c r="P12" s="66">
        <v>572</v>
      </c>
      <c r="Q12" s="62">
        <v>767</v>
      </c>
      <c r="R12" s="62">
        <v>2236</v>
      </c>
      <c r="S12" s="62">
        <v>1457</v>
      </c>
      <c r="T12" s="62">
        <v>1418</v>
      </c>
      <c r="U12" s="62">
        <v>2893</v>
      </c>
      <c r="V12" s="93">
        <f t="shared" si="0"/>
        <v>52024</v>
      </c>
      <c r="W12" s="93">
        <f t="shared" si="1"/>
        <v>2601.1999999999998</v>
      </c>
      <c r="X12" s="93">
        <f t="shared" si="2"/>
        <v>2236</v>
      </c>
      <c r="Y12" s="94">
        <v>2000</v>
      </c>
    </row>
    <row r="13" spans="1:26">
      <c r="A13" s="87" t="s">
        <v>7515</v>
      </c>
      <c r="B13" s="64"/>
      <c r="C13" s="64"/>
      <c r="D13" s="64"/>
      <c r="E13" s="66"/>
      <c r="F13" s="66"/>
      <c r="G13" s="66">
        <v>462.59999999999997</v>
      </c>
      <c r="H13" s="66"/>
      <c r="I13" s="66"/>
      <c r="J13" s="66">
        <v>205.2</v>
      </c>
      <c r="K13" s="66"/>
      <c r="L13" s="66">
        <v>338.70000000000005</v>
      </c>
      <c r="M13" s="66"/>
      <c r="N13" s="66"/>
      <c r="O13" s="66"/>
      <c r="P13" s="66"/>
      <c r="Q13" s="62">
        <v>131.5</v>
      </c>
      <c r="R13" s="62">
        <v>307.10000000000002</v>
      </c>
      <c r="S13" s="62"/>
      <c r="T13" s="62">
        <v>242.59999999999997</v>
      </c>
      <c r="U13" s="62">
        <v>160</v>
      </c>
      <c r="V13" s="93">
        <f t="shared" si="0"/>
        <v>1847.6999999999998</v>
      </c>
      <c r="W13" s="93">
        <f t="shared" si="1"/>
        <v>92.384999999999991</v>
      </c>
      <c r="X13" s="93">
        <f t="shared" si="2"/>
        <v>242.59999999999997</v>
      </c>
      <c r="Y13" s="94">
        <v>200</v>
      </c>
    </row>
    <row r="14" spans="1:26">
      <c r="A14" s="87" t="s">
        <v>1096</v>
      </c>
      <c r="B14" s="64">
        <v>392.4</v>
      </c>
      <c r="C14" s="64">
        <v>240</v>
      </c>
      <c r="D14" s="64">
        <v>1071.4000000000001</v>
      </c>
      <c r="E14" s="66">
        <v>118.7</v>
      </c>
      <c r="F14" s="66">
        <v>780.7</v>
      </c>
      <c r="G14" s="66">
        <v>3353.1000000000004</v>
      </c>
      <c r="H14" s="66">
        <v>185.7</v>
      </c>
      <c r="I14" s="66">
        <v>2814.7</v>
      </c>
      <c r="J14" s="66">
        <v>201.2</v>
      </c>
      <c r="K14" s="66">
        <v>196.2</v>
      </c>
      <c r="L14" s="66">
        <v>547.1</v>
      </c>
      <c r="M14" s="66">
        <v>803.6</v>
      </c>
      <c r="N14" s="66">
        <v>1160.5000000000002</v>
      </c>
      <c r="O14" s="66">
        <v>300</v>
      </c>
      <c r="P14" s="66">
        <v>530.6</v>
      </c>
      <c r="Q14" s="62">
        <v>222.4</v>
      </c>
      <c r="R14" s="62">
        <v>317.3</v>
      </c>
      <c r="S14" s="62">
        <v>87.2</v>
      </c>
      <c r="T14" s="62"/>
      <c r="U14" s="62">
        <v>815.2</v>
      </c>
      <c r="V14" s="93">
        <f t="shared" si="0"/>
        <v>14138.000000000004</v>
      </c>
      <c r="W14" s="93">
        <f t="shared" si="1"/>
        <v>706.9000000000002</v>
      </c>
      <c r="X14" s="93">
        <f t="shared" si="2"/>
        <v>392.4</v>
      </c>
      <c r="Y14" s="94">
        <v>400</v>
      </c>
    </row>
    <row r="15" spans="1:26">
      <c r="A15" s="87" t="s">
        <v>453</v>
      </c>
      <c r="B15" s="64">
        <v>4753</v>
      </c>
      <c r="C15" s="64">
        <v>3498</v>
      </c>
      <c r="D15" s="64">
        <v>6602</v>
      </c>
      <c r="E15" s="66">
        <v>7244</v>
      </c>
      <c r="F15" s="66">
        <v>4248</v>
      </c>
      <c r="G15" s="66">
        <v>3276.3</v>
      </c>
      <c r="H15" s="66">
        <v>3668</v>
      </c>
      <c r="I15" s="66">
        <v>13187</v>
      </c>
      <c r="J15" s="66">
        <v>6629</v>
      </c>
      <c r="K15" s="66">
        <v>5561</v>
      </c>
      <c r="L15" s="66">
        <v>5824</v>
      </c>
      <c r="M15" s="66">
        <v>24727</v>
      </c>
      <c r="N15" s="66">
        <v>4233</v>
      </c>
      <c r="O15" s="66">
        <v>12636</v>
      </c>
      <c r="P15" s="66">
        <v>2683</v>
      </c>
      <c r="Q15" s="62">
        <v>13399</v>
      </c>
      <c r="R15" s="62">
        <v>3763</v>
      </c>
      <c r="S15" s="62">
        <v>23949</v>
      </c>
      <c r="T15" s="62">
        <v>2694</v>
      </c>
      <c r="U15" s="62">
        <v>2152</v>
      </c>
      <c r="V15" s="93">
        <f t="shared" si="0"/>
        <v>154726.29999999999</v>
      </c>
      <c r="W15" s="93">
        <f t="shared" si="1"/>
        <v>7736.3149999999996</v>
      </c>
      <c r="X15" s="93">
        <f t="shared" si="2"/>
        <v>5157</v>
      </c>
      <c r="Y15" s="94">
        <v>5000</v>
      </c>
    </row>
    <row r="16" spans="1:26">
      <c r="A16" s="87" t="s">
        <v>2764</v>
      </c>
      <c r="B16" s="64"/>
      <c r="C16" s="64"/>
      <c r="D16" s="64">
        <v>218</v>
      </c>
      <c r="E16" s="66"/>
      <c r="F16" s="66"/>
      <c r="G16" s="66">
        <v>4069</v>
      </c>
      <c r="H16" s="66"/>
      <c r="I16" s="66"/>
      <c r="J16" s="66"/>
      <c r="K16" s="66">
        <v>308</v>
      </c>
      <c r="L16" s="66">
        <v>622</v>
      </c>
      <c r="M16" s="66">
        <v>659</v>
      </c>
      <c r="N16" s="66">
        <v>585</v>
      </c>
      <c r="O16" s="66">
        <v>185</v>
      </c>
      <c r="P16" s="66">
        <v>1183</v>
      </c>
      <c r="Q16" s="62">
        <v>293</v>
      </c>
      <c r="R16" s="62">
        <v>739</v>
      </c>
      <c r="S16" s="62">
        <v>1003</v>
      </c>
      <c r="T16" s="62">
        <v>174</v>
      </c>
      <c r="U16" s="62">
        <v>1708</v>
      </c>
      <c r="V16" s="93">
        <f t="shared" si="0"/>
        <v>11746</v>
      </c>
      <c r="W16" s="93">
        <f t="shared" si="1"/>
        <v>587.29999999999995</v>
      </c>
      <c r="X16" s="93">
        <f t="shared" si="2"/>
        <v>622</v>
      </c>
      <c r="Y16" s="81">
        <v>600</v>
      </c>
    </row>
    <row r="17" spans="1:25">
      <c r="A17" s="87" t="s">
        <v>294</v>
      </c>
      <c r="B17" s="64">
        <v>969.40000000000009</v>
      </c>
      <c r="C17" s="64">
        <v>3718.900000000001</v>
      </c>
      <c r="D17" s="64"/>
      <c r="E17" s="66">
        <v>1068.29</v>
      </c>
      <c r="F17" s="66">
        <v>1603.6000000000001</v>
      </c>
      <c r="G17" s="66">
        <v>2774.4999999999995</v>
      </c>
      <c r="H17" s="66">
        <v>1761.8999999999999</v>
      </c>
      <c r="I17" s="66">
        <v>2855.1</v>
      </c>
      <c r="J17" s="66">
        <v>1801.1000000000001</v>
      </c>
      <c r="K17" s="66">
        <v>2779.5</v>
      </c>
      <c r="L17" s="66">
        <v>3706.9000000000005</v>
      </c>
      <c r="M17" s="66">
        <v>3568.5</v>
      </c>
      <c r="N17" s="66">
        <v>1965.3</v>
      </c>
      <c r="O17" s="66">
        <v>4182.7000000000007</v>
      </c>
      <c r="P17" s="66">
        <v>2537.9</v>
      </c>
      <c r="Q17" s="62">
        <v>3498.9</v>
      </c>
      <c r="R17" s="62">
        <v>3430.6</v>
      </c>
      <c r="S17" s="62">
        <v>5068.8999999999996</v>
      </c>
      <c r="T17" s="62">
        <v>2318</v>
      </c>
      <c r="U17" s="62">
        <v>761.1</v>
      </c>
      <c r="V17" s="93">
        <f t="shared" si="0"/>
        <v>50371.090000000004</v>
      </c>
      <c r="W17" s="93">
        <f t="shared" si="1"/>
        <v>2518.5545000000002</v>
      </c>
      <c r="X17" s="93">
        <f t="shared" si="2"/>
        <v>2774.4999999999995</v>
      </c>
      <c r="Y17" s="81">
        <v>2500</v>
      </c>
    </row>
    <row r="18" spans="1:25">
      <c r="A18" s="87" t="s">
        <v>279</v>
      </c>
      <c r="B18" s="64">
        <v>19691</v>
      </c>
      <c r="C18" s="64">
        <v>5390</v>
      </c>
      <c r="D18" s="64">
        <v>16675</v>
      </c>
      <c r="E18" s="66">
        <v>2604</v>
      </c>
      <c r="F18" s="66">
        <v>3311</v>
      </c>
      <c r="G18" s="66">
        <v>13056</v>
      </c>
      <c r="H18" s="66">
        <v>14323</v>
      </c>
      <c r="I18" s="66">
        <v>21933</v>
      </c>
      <c r="J18" s="66">
        <v>23577</v>
      </c>
      <c r="K18" s="66">
        <v>21031</v>
      </c>
      <c r="L18" s="66">
        <v>9025</v>
      </c>
      <c r="M18" s="66">
        <v>25885</v>
      </c>
      <c r="N18" s="66">
        <v>5443</v>
      </c>
      <c r="O18" s="66">
        <v>20123</v>
      </c>
      <c r="P18" s="66">
        <v>7890</v>
      </c>
      <c r="Q18" s="62">
        <v>8516</v>
      </c>
      <c r="R18" s="62">
        <v>5439</v>
      </c>
      <c r="S18" s="62">
        <v>9844</v>
      </c>
      <c r="T18" s="62">
        <v>7985</v>
      </c>
      <c r="U18" s="62">
        <v>11814</v>
      </c>
      <c r="V18" s="93">
        <f t="shared" si="0"/>
        <v>253555</v>
      </c>
      <c r="W18" s="93">
        <f t="shared" si="1"/>
        <v>12677.75</v>
      </c>
      <c r="X18" s="93">
        <f t="shared" si="2"/>
        <v>10829</v>
      </c>
      <c r="Y18" s="81">
        <v>10000</v>
      </c>
    </row>
    <row r="19" spans="1:25">
      <c r="A19" s="87" t="s">
        <v>156</v>
      </c>
      <c r="B19" s="64">
        <v>1038</v>
      </c>
      <c r="C19" s="64"/>
      <c r="D19" s="64">
        <v>1173</v>
      </c>
      <c r="E19" s="66">
        <v>479</v>
      </c>
      <c r="F19" s="66">
        <v>747</v>
      </c>
      <c r="G19" s="66">
        <v>500</v>
      </c>
      <c r="H19" s="66">
        <v>534</v>
      </c>
      <c r="I19" s="66">
        <v>862</v>
      </c>
      <c r="J19" s="66">
        <v>1386</v>
      </c>
      <c r="K19" s="66">
        <v>352</v>
      </c>
      <c r="L19" s="66">
        <v>580</v>
      </c>
      <c r="M19" s="66">
        <v>919</v>
      </c>
      <c r="N19" s="66">
        <v>1546</v>
      </c>
      <c r="O19" s="66">
        <v>562</v>
      </c>
      <c r="P19" s="66">
        <v>1371</v>
      </c>
      <c r="Q19" s="62">
        <v>333</v>
      </c>
      <c r="R19" s="62">
        <v>1326</v>
      </c>
      <c r="S19" s="62">
        <v>2790</v>
      </c>
      <c r="T19" s="62">
        <v>2065</v>
      </c>
      <c r="U19" s="62">
        <v>5233</v>
      </c>
      <c r="V19" s="93">
        <f t="shared" si="0"/>
        <v>23796</v>
      </c>
      <c r="W19" s="93">
        <f t="shared" si="1"/>
        <v>1189.8</v>
      </c>
      <c r="X19" s="93">
        <f t="shared" si="2"/>
        <v>919</v>
      </c>
      <c r="Y19" s="81">
        <v>1000</v>
      </c>
    </row>
    <row r="20" spans="1:25">
      <c r="A20" s="87" t="s">
        <v>4455</v>
      </c>
      <c r="B20" s="64"/>
      <c r="C20" s="64"/>
      <c r="D20" s="64"/>
      <c r="E20" s="66"/>
      <c r="F20" s="66"/>
      <c r="G20" s="66"/>
      <c r="H20" s="66"/>
      <c r="I20" s="66"/>
      <c r="J20" s="66">
        <v>138</v>
      </c>
      <c r="K20" s="66"/>
      <c r="L20" s="66"/>
      <c r="M20" s="66"/>
      <c r="N20" s="66"/>
      <c r="O20" s="66"/>
      <c r="P20" s="66"/>
      <c r="Q20" s="62"/>
      <c r="R20" s="62"/>
      <c r="S20" s="62"/>
      <c r="T20" s="62"/>
      <c r="U20" s="62"/>
      <c r="V20" s="93">
        <f t="shared" si="0"/>
        <v>138</v>
      </c>
      <c r="W20" s="93">
        <f t="shared" si="1"/>
        <v>6.9</v>
      </c>
      <c r="X20" s="93">
        <f t="shared" si="2"/>
        <v>138</v>
      </c>
      <c r="Y20" s="81">
        <v>100</v>
      </c>
    </row>
    <row r="21" spans="1:25">
      <c r="A21" s="87" t="s">
        <v>1717</v>
      </c>
      <c r="B21" s="64"/>
      <c r="C21" s="64">
        <v>656</v>
      </c>
      <c r="D21" s="64">
        <v>1351</v>
      </c>
      <c r="E21" s="66">
        <v>110</v>
      </c>
      <c r="F21" s="66">
        <v>488</v>
      </c>
      <c r="G21" s="66">
        <v>145</v>
      </c>
      <c r="H21" s="66">
        <v>168</v>
      </c>
      <c r="I21" s="66">
        <v>161</v>
      </c>
      <c r="J21" s="66">
        <v>92</v>
      </c>
      <c r="K21" s="66">
        <v>647</v>
      </c>
      <c r="L21" s="66">
        <v>115</v>
      </c>
      <c r="M21" s="66">
        <v>1046</v>
      </c>
      <c r="N21" s="66">
        <v>310</v>
      </c>
      <c r="O21" s="66">
        <v>203</v>
      </c>
      <c r="P21" s="66">
        <v>541</v>
      </c>
      <c r="Q21" s="62">
        <v>325</v>
      </c>
      <c r="R21" s="62">
        <v>1766</v>
      </c>
      <c r="S21" s="62"/>
      <c r="T21" s="62">
        <v>306</v>
      </c>
      <c r="U21" s="62">
        <v>1004</v>
      </c>
      <c r="V21" s="93">
        <f t="shared" si="0"/>
        <v>9434</v>
      </c>
      <c r="W21" s="93">
        <f t="shared" si="1"/>
        <v>471.7</v>
      </c>
      <c r="X21" s="93">
        <f t="shared" si="2"/>
        <v>317.5</v>
      </c>
      <c r="Y21" s="81">
        <v>350</v>
      </c>
    </row>
    <row r="22" spans="1:25">
      <c r="A22" s="87" t="s">
        <v>95</v>
      </c>
      <c r="B22" s="64">
        <v>390.7</v>
      </c>
      <c r="C22" s="64">
        <v>70</v>
      </c>
      <c r="D22" s="64">
        <v>449</v>
      </c>
      <c r="E22" s="66">
        <v>528.70000000000005</v>
      </c>
      <c r="F22" s="66"/>
      <c r="G22" s="66">
        <v>125</v>
      </c>
      <c r="H22" s="66"/>
      <c r="I22" s="66"/>
      <c r="J22" s="66"/>
      <c r="K22" s="66">
        <v>67.900000000000006</v>
      </c>
      <c r="L22" s="66">
        <v>674.5</v>
      </c>
      <c r="M22" s="66"/>
      <c r="N22" s="66">
        <v>251</v>
      </c>
      <c r="O22" s="66">
        <v>934.40000000000009</v>
      </c>
      <c r="P22" s="66">
        <v>438.1</v>
      </c>
      <c r="Q22" s="62">
        <v>249</v>
      </c>
      <c r="R22" s="62">
        <v>105.3</v>
      </c>
      <c r="S22" s="62">
        <v>2582.0000000000005</v>
      </c>
      <c r="T22" s="62">
        <v>130.4</v>
      </c>
      <c r="U22" s="62"/>
      <c r="V22" s="93">
        <f t="shared" si="0"/>
        <v>6996</v>
      </c>
      <c r="W22" s="93">
        <f t="shared" si="1"/>
        <v>349.8</v>
      </c>
      <c r="X22" s="93">
        <f t="shared" si="2"/>
        <v>320.85000000000002</v>
      </c>
      <c r="Y22" s="81">
        <v>350</v>
      </c>
    </row>
    <row r="23" spans="1:25">
      <c r="A23" s="87" t="s">
        <v>143</v>
      </c>
      <c r="B23" s="64">
        <v>5047.1000000000004</v>
      </c>
      <c r="C23" s="64">
        <v>4397.2</v>
      </c>
      <c r="D23" s="64">
        <v>13670</v>
      </c>
      <c r="E23" s="66">
        <v>8294</v>
      </c>
      <c r="F23" s="66">
        <v>6013.5999999999995</v>
      </c>
      <c r="G23" s="66">
        <v>14445.2</v>
      </c>
      <c r="H23" s="66">
        <v>7899</v>
      </c>
      <c r="I23" s="66">
        <v>5955</v>
      </c>
      <c r="J23" s="66">
        <v>2187.5700000000002</v>
      </c>
      <c r="K23" s="66">
        <v>2278.6000000000004</v>
      </c>
      <c r="L23" s="66">
        <v>10134.099999999999</v>
      </c>
      <c r="M23" s="66">
        <v>13566.5</v>
      </c>
      <c r="N23" s="66">
        <v>4602</v>
      </c>
      <c r="O23" s="66">
        <v>6587</v>
      </c>
      <c r="P23" s="66">
        <v>5469</v>
      </c>
      <c r="Q23" s="62">
        <v>5857</v>
      </c>
      <c r="R23" s="62">
        <v>3168</v>
      </c>
      <c r="S23" s="62">
        <v>1165</v>
      </c>
      <c r="T23" s="62">
        <v>6451</v>
      </c>
      <c r="U23" s="62">
        <v>12753.599999999997</v>
      </c>
      <c r="V23" s="93">
        <f t="shared" si="0"/>
        <v>139940.47000000003</v>
      </c>
      <c r="W23" s="93">
        <f t="shared" si="1"/>
        <v>6997.0235000000011</v>
      </c>
      <c r="X23" s="93">
        <f t="shared" si="2"/>
        <v>5984.2999999999993</v>
      </c>
      <c r="Y23" s="81">
        <v>6000</v>
      </c>
    </row>
    <row r="24" spans="1:25">
      <c r="A24" s="87" t="s">
        <v>7700</v>
      </c>
      <c r="B24" s="64"/>
      <c r="C24" s="64"/>
      <c r="D24" s="64"/>
      <c r="E24" s="66"/>
      <c r="F24" s="66"/>
      <c r="G24" s="66"/>
      <c r="H24" s="66"/>
      <c r="I24" s="66"/>
      <c r="J24" s="66"/>
      <c r="K24" s="66"/>
      <c r="L24" s="66"/>
      <c r="M24" s="66"/>
      <c r="N24" s="66"/>
      <c r="O24" s="66"/>
      <c r="P24" s="66"/>
      <c r="Q24" s="62">
        <v>774.09999999999991</v>
      </c>
      <c r="R24" s="62">
        <v>1006.0000000000002</v>
      </c>
      <c r="S24" s="62">
        <v>774.09999999999991</v>
      </c>
      <c r="T24" s="62">
        <v>2357.3999999999996</v>
      </c>
      <c r="U24" s="62"/>
      <c r="V24" s="93">
        <f t="shared" si="0"/>
        <v>4911.5999999999995</v>
      </c>
      <c r="W24" s="93">
        <f t="shared" si="1"/>
        <v>245.57999999999998</v>
      </c>
      <c r="X24" s="93">
        <f t="shared" si="2"/>
        <v>890.05000000000007</v>
      </c>
      <c r="Y24" s="81">
        <v>800</v>
      </c>
    </row>
    <row r="25" spans="1:25">
      <c r="A25" s="87" t="s">
        <v>795</v>
      </c>
      <c r="B25" s="64">
        <v>1099.8999999999996</v>
      </c>
      <c r="C25" s="64">
        <v>2772.1000000000008</v>
      </c>
      <c r="D25" s="64">
        <v>7447</v>
      </c>
      <c r="E25" s="66">
        <v>699.4</v>
      </c>
      <c r="F25" s="66">
        <v>821.5</v>
      </c>
      <c r="G25" s="66">
        <v>377</v>
      </c>
      <c r="H25" s="66">
        <v>822</v>
      </c>
      <c r="I25" s="66">
        <v>466.1</v>
      </c>
      <c r="J25" s="66">
        <v>1508.6</v>
      </c>
      <c r="K25" s="66">
        <v>819</v>
      </c>
      <c r="L25" s="66">
        <v>310.10000000000002</v>
      </c>
      <c r="M25" s="66">
        <v>185</v>
      </c>
      <c r="N25" s="66">
        <v>4614.2999999999993</v>
      </c>
      <c r="O25" s="66">
        <v>3177</v>
      </c>
      <c r="P25" s="66">
        <v>3047</v>
      </c>
      <c r="Q25" s="62">
        <v>692</v>
      </c>
      <c r="R25" s="62">
        <v>1099</v>
      </c>
      <c r="S25" s="62">
        <v>2110</v>
      </c>
      <c r="T25" s="62">
        <v>4763</v>
      </c>
      <c r="U25" s="62">
        <v>1309</v>
      </c>
      <c r="V25" s="93">
        <f t="shared" si="0"/>
        <v>38139</v>
      </c>
      <c r="W25" s="93">
        <f t="shared" si="1"/>
        <v>1906.95</v>
      </c>
      <c r="X25" s="93">
        <f t="shared" si="2"/>
        <v>1099.4499999999998</v>
      </c>
      <c r="Y25" s="81">
        <v>1000</v>
      </c>
    </row>
    <row r="26" spans="1:25">
      <c r="A26" s="87" t="s">
        <v>2231</v>
      </c>
      <c r="B26" s="64"/>
      <c r="C26" s="64"/>
      <c r="D26" s="64"/>
      <c r="E26" s="66">
        <v>46</v>
      </c>
      <c r="F26" s="66"/>
      <c r="G26" s="66"/>
      <c r="H26" s="66"/>
      <c r="I26" s="66"/>
      <c r="J26" s="66"/>
      <c r="K26" s="66"/>
      <c r="L26" s="66"/>
      <c r="M26" s="66"/>
      <c r="N26" s="66">
        <v>150.5</v>
      </c>
      <c r="O26" s="66"/>
      <c r="P26" s="66"/>
      <c r="Q26" s="62"/>
      <c r="R26" s="62"/>
      <c r="S26" s="62"/>
      <c r="T26" s="62"/>
      <c r="U26" s="62"/>
      <c r="V26" s="93">
        <f t="shared" si="0"/>
        <v>196.5</v>
      </c>
      <c r="W26" s="93">
        <f t="shared" si="1"/>
        <v>9.8249999999999993</v>
      </c>
      <c r="X26" s="93">
        <f t="shared" si="2"/>
        <v>98.25</v>
      </c>
      <c r="Y26" s="81">
        <v>90</v>
      </c>
    </row>
    <row r="27" spans="1:25">
      <c r="A27" s="87" t="s">
        <v>183</v>
      </c>
      <c r="B27" s="64">
        <v>11663</v>
      </c>
      <c r="C27" s="64">
        <v>9148.7000000000007</v>
      </c>
      <c r="D27" s="64">
        <v>3821.3</v>
      </c>
      <c r="E27" s="66">
        <v>11698</v>
      </c>
      <c r="F27" s="66">
        <v>2273</v>
      </c>
      <c r="G27" s="66">
        <v>4911</v>
      </c>
      <c r="H27" s="66">
        <v>7188</v>
      </c>
      <c r="I27" s="66">
        <v>11675</v>
      </c>
      <c r="J27" s="66">
        <v>4282</v>
      </c>
      <c r="K27" s="66">
        <v>3629</v>
      </c>
      <c r="L27" s="66">
        <v>4459</v>
      </c>
      <c r="M27" s="66">
        <v>7790</v>
      </c>
      <c r="N27" s="66">
        <v>5116</v>
      </c>
      <c r="O27" s="66">
        <v>6932</v>
      </c>
      <c r="P27" s="66">
        <v>13739.3</v>
      </c>
      <c r="Q27" s="62">
        <v>3225</v>
      </c>
      <c r="R27" s="62">
        <v>7304</v>
      </c>
      <c r="S27" s="62">
        <v>13922</v>
      </c>
      <c r="T27" s="62">
        <v>7630</v>
      </c>
      <c r="U27" s="62">
        <v>9860</v>
      </c>
      <c r="V27" s="93">
        <f t="shared" si="0"/>
        <v>150266.29999999999</v>
      </c>
      <c r="W27" s="93">
        <f t="shared" si="1"/>
        <v>7513.3149999999996</v>
      </c>
      <c r="X27" s="93">
        <f t="shared" si="2"/>
        <v>7246</v>
      </c>
      <c r="Y27" s="81">
        <v>7200</v>
      </c>
    </row>
    <row r="28" spans="1:25">
      <c r="A28" s="87" t="s">
        <v>3489</v>
      </c>
      <c r="B28" s="64"/>
      <c r="C28" s="64"/>
      <c r="D28" s="64"/>
      <c r="E28" s="66"/>
      <c r="F28" s="66"/>
      <c r="G28" s="66"/>
      <c r="H28" s="66">
        <v>208</v>
      </c>
      <c r="I28" s="66"/>
      <c r="J28" s="66"/>
      <c r="K28" s="66"/>
      <c r="L28" s="66"/>
      <c r="M28" s="66"/>
      <c r="N28" s="66"/>
      <c r="O28" s="66"/>
      <c r="P28" s="66"/>
      <c r="Q28" s="62"/>
      <c r="R28" s="62"/>
      <c r="S28" s="62"/>
      <c r="T28" s="62"/>
      <c r="U28" s="62"/>
      <c r="V28" s="93">
        <f t="shared" si="0"/>
        <v>208</v>
      </c>
      <c r="W28" s="93">
        <f t="shared" si="1"/>
        <v>10.4</v>
      </c>
      <c r="X28" s="93">
        <f t="shared" si="2"/>
        <v>208</v>
      </c>
      <c r="Y28" s="81">
        <v>200</v>
      </c>
    </row>
    <row r="29" spans="1:25">
      <c r="A29" s="87" t="s">
        <v>1655</v>
      </c>
      <c r="B29" s="64"/>
      <c r="C29" s="64">
        <v>238</v>
      </c>
      <c r="D29" s="64"/>
      <c r="E29" s="66">
        <v>125.1</v>
      </c>
      <c r="F29" s="66">
        <v>82.1</v>
      </c>
      <c r="G29" s="66">
        <v>411.2</v>
      </c>
      <c r="H29" s="66">
        <v>357.2</v>
      </c>
      <c r="I29" s="66">
        <v>788</v>
      </c>
      <c r="J29" s="66">
        <v>404.4</v>
      </c>
      <c r="K29" s="66">
        <v>583.4</v>
      </c>
      <c r="L29" s="66">
        <v>277.60000000000002</v>
      </c>
      <c r="M29" s="66">
        <v>358</v>
      </c>
      <c r="N29" s="66">
        <v>182</v>
      </c>
      <c r="O29" s="66">
        <v>204</v>
      </c>
      <c r="P29" s="66">
        <v>121.4</v>
      </c>
      <c r="Q29" s="62">
        <v>72.099999999999994</v>
      </c>
      <c r="R29" s="62"/>
      <c r="S29" s="62"/>
      <c r="T29" s="62"/>
      <c r="U29" s="62">
        <v>191.5</v>
      </c>
      <c r="V29" s="93">
        <f t="shared" si="0"/>
        <v>4396</v>
      </c>
      <c r="W29" s="93">
        <f t="shared" si="1"/>
        <v>219.8</v>
      </c>
      <c r="X29" s="93">
        <f t="shared" si="2"/>
        <v>238</v>
      </c>
      <c r="Y29" s="81">
        <v>200</v>
      </c>
    </row>
    <row r="30" spans="1:25">
      <c r="A30" s="87" t="s">
        <v>500</v>
      </c>
      <c r="B30" s="64">
        <v>1195</v>
      </c>
      <c r="C30" s="64">
        <v>2328.3000000000002</v>
      </c>
      <c r="D30" s="64">
        <v>944.5</v>
      </c>
      <c r="E30" s="66">
        <v>456.4</v>
      </c>
      <c r="F30" s="66">
        <v>974.8</v>
      </c>
      <c r="G30" s="66">
        <v>1035.3</v>
      </c>
      <c r="H30" s="66">
        <v>513.6</v>
      </c>
      <c r="I30" s="66">
        <v>556.90000000000009</v>
      </c>
      <c r="J30" s="66">
        <v>636</v>
      </c>
      <c r="K30" s="66">
        <v>432.6</v>
      </c>
      <c r="L30" s="66">
        <v>1330.3999999999999</v>
      </c>
      <c r="M30" s="66">
        <v>236.89999999999998</v>
      </c>
      <c r="N30" s="66">
        <v>455.59999999999997</v>
      </c>
      <c r="O30" s="66">
        <v>1158.9000000000001</v>
      </c>
      <c r="P30" s="66">
        <v>168.8</v>
      </c>
      <c r="Q30" s="62">
        <v>187.7</v>
      </c>
      <c r="R30" s="62">
        <v>165.7</v>
      </c>
      <c r="S30" s="62">
        <v>206.7</v>
      </c>
      <c r="T30" s="62">
        <v>251.7</v>
      </c>
      <c r="U30" s="62">
        <v>220.1</v>
      </c>
      <c r="V30" s="93">
        <f t="shared" si="0"/>
        <v>13455.900000000003</v>
      </c>
      <c r="W30" s="93">
        <f t="shared" si="1"/>
        <v>672.79500000000019</v>
      </c>
      <c r="X30" s="93">
        <f t="shared" si="2"/>
        <v>485</v>
      </c>
      <c r="Y30" s="81">
        <v>500</v>
      </c>
    </row>
    <row r="31" spans="1:25">
      <c r="A31" s="87" t="s">
        <v>778</v>
      </c>
      <c r="B31" s="64"/>
      <c r="C31" s="64"/>
      <c r="D31" s="64">
        <v>193</v>
      </c>
      <c r="E31" s="66"/>
      <c r="F31" s="66"/>
      <c r="G31" s="66"/>
      <c r="H31" s="66"/>
      <c r="I31" s="66"/>
      <c r="J31" s="66"/>
      <c r="K31" s="66"/>
      <c r="L31" s="66"/>
      <c r="M31" s="66"/>
      <c r="N31" s="66"/>
      <c r="O31" s="66"/>
      <c r="P31" s="66"/>
      <c r="Q31" s="62"/>
      <c r="R31" s="62"/>
      <c r="S31" s="62"/>
      <c r="T31" s="62"/>
      <c r="U31" s="62"/>
      <c r="V31" s="93">
        <f t="shared" si="0"/>
        <v>193</v>
      </c>
      <c r="W31" s="93">
        <f t="shared" si="1"/>
        <v>9.65</v>
      </c>
      <c r="X31" s="93">
        <f t="shared" si="2"/>
        <v>193</v>
      </c>
      <c r="Y31" s="81">
        <v>200</v>
      </c>
    </row>
    <row r="32" spans="1:25">
      <c r="A32" s="87" t="s">
        <v>180</v>
      </c>
      <c r="B32" s="64">
        <v>159</v>
      </c>
      <c r="C32" s="64">
        <v>35</v>
      </c>
      <c r="D32" s="64">
        <v>22</v>
      </c>
      <c r="E32" s="66">
        <v>172</v>
      </c>
      <c r="F32" s="66">
        <v>1013</v>
      </c>
      <c r="G32" s="66">
        <v>453</v>
      </c>
      <c r="H32" s="66">
        <v>452</v>
      </c>
      <c r="I32" s="66">
        <v>748</v>
      </c>
      <c r="J32" s="66">
        <v>939</v>
      </c>
      <c r="K32" s="66">
        <v>260</v>
      </c>
      <c r="L32" s="66">
        <v>501</v>
      </c>
      <c r="M32" s="66">
        <v>297</v>
      </c>
      <c r="N32" s="66">
        <v>396</v>
      </c>
      <c r="O32" s="66">
        <v>92</v>
      </c>
      <c r="P32" s="66">
        <v>137</v>
      </c>
      <c r="Q32" s="62">
        <v>1983</v>
      </c>
      <c r="R32" s="62">
        <v>205</v>
      </c>
      <c r="S32" s="62">
        <v>449</v>
      </c>
      <c r="T32" s="62">
        <v>62</v>
      </c>
      <c r="U32" s="62">
        <v>221</v>
      </c>
      <c r="V32" s="93">
        <f t="shared" si="0"/>
        <v>8596</v>
      </c>
      <c r="W32" s="93">
        <f t="shared" si="1"/>
        <v>429.8</v>
      </c>
      <c r="X32" s="93">
        <f t="shared" si="2"/>
        <v>278.5</v>
      </c>
      <c r="Y32" s="81">
        <v>300</v>
      </c>
    </row>
    <row r="33" spans="1:25">
      <c r="A33" s="87" t="s">
        <v>4693</v>
      </c>
      <c r="B33" s="64">
        <v>759</v>
      </c>
      <c r="C33" s="64"/>
      <c r="D33" s="64"/>
      <c r="E33" s="66"/>
      <c r="F33" s="66"/>
      <c r="G33" s="66"/>
      <c r="H33" s="66"/>
      <c r="I33" s="66"/>
      <c r="J33" s="66">
        <v>104</v>
      </c>
      <c r="K33" s="66"/>
      <c r="L33" s="66"/>
      <c r="M33" s="66"/>
      <c r="N33" s="66"/>
      <c r="O33" s="66"/>
      <c r="P33" s="66">
        <v>46</v>
      </c>
      <c r="Q33" s="62"/>
      <c r="R33" s="62"/>
      <c r="S33" s="62">
        <v>77</v>
      </c>
      <c r="T33" s="62">
        <v>1043</v>
      </c>
      <c r="U33" s="62"/>
      <c r="V33" s="93">
        <f t="shared" si="0"/>
        <v>2029</v>
      </c>
      <c r="W33" s="93">
        <f t="shared" si="1"/>
        <v>101.45</v>
      </c>
      <c r="X33" s="93">
        <f t="shared" si="2"/>
        <v>104</v>
      </c>
      <c r="Y33" s="81">
        <v>100</v>
      </c>
    </row>
    <row r="34" spans="1:25">
      <c r="A34" s="87" t="s">
        <v>3057</v>
      </c>
      <c r="B34" s="64"/>
      <c r="C34" s="64"/>
      <c r="D34" s="64"/>
      <c r="E34" s="66"/>
      <c r="F34" s="66"/>
      <c r="G34" s="66">
        <v>979.7</v>
      </c>
      <c r="H34" s="66"/>
      <c r="I34" s="66"/>
      <c r="J34" s="66"/>
      <c r="K34" s="66"/>
      <c r="L34" s="66"/>
      <c r="M34" s="66"/>
      <c r="N34" s="66"/>
      <c r="O34" s="66"/>
      <c r="P34" s="66"/>
      <c r="Q34" s="62"/>
      <c r="R34" s="62"/>
      <c r="S34" s="62"/>
      <c r="T34" s="62"/>
      <c r="U34" s="62"/>
      <c r="V34" s="93">
        <f t="shared" si="0"/>
        <v>979.7</v>
      </c>
      <c r="W34" s="93">
        <f t="shared" si="1"/>
        <v>48.984999999999999</v>
      </c>
      <c r="X34" s="93">
        <f t="shared" si="2"/>
        <v>979.7</v>
      </c>
      <c r="Y34" s="81">
        <v>900</v>
      </c>
    </row>
    <row r="35" spans="1:25">
      <c r="A35" s="87" t="s">
        <v>138</v>
      </c>
      <c r="B35" s="64">
        <v>5285.0000000000018</v>
      </c>
      <c r="C35" s="64">
        <v>4901.3999999999996</v>
      </c>
      <c r="D35" s="64">
        <v>5168.8999999999996</v>
      </c>
      <c r="E35" s="66">
        <v>2961.2</v>
      </c>
      <c r="F35" s="66">
        <v>3380.4</v>
      </c>
      <c r="G35" s="66">
        <v>5245.9000000000005</v>
      </c>
      <c r="H35" s="66">
        <v>5674.3</v>
      </c>
      <c r="I35" s="66">
        <v>6692.9</v>
      </c>
      <c r="J35" s="66">
        <v>6961.9</v>
      </c>
      <c r="K35" s="66">
        <v>6850.8</v>
      </c>
      <c r="L35" s="66">
        <v>7155.4</v>
      </c>
      <c r="M35" s="66">
        <v>8772.2999999999975</v>
      </c>
      <c r="N35" s="66">
        <v>5018.0999999999995</v>
      </c>
      <c r="O35" s="66">
        <v>5586.5999999999995</v>
      </c>
      <c r="P35" s="66">
        <v>8252.4999999999982</v>
      </c>
      <c r="Q35" s="62">
        <v>5841.8000000000011</v>
      </c>
      <c r="R35" s="62">
        <v>7085.3</v>
      </c>
      <c r="S35" s="62">
        <v>4704.6999999999989</v>
      </c>
      <c r="T35" s="62">
        <v>3480.6</v>
      </c>
      <c r="U35" s="62">
        <v>5725.5999999999985</v>
      </c>
      <c r="V35" s="93">
        <f t="shared" si="0"/>
        <v>114745.60000000003</v>
      </c>
      <c r="W35" s="93">
        <f t="shared" si="1"/>
        <v>5737.2800000000016</v>
      </c>
      <c r="X35" s="93">
        <f t="shared" si="2"/>
        <v>5630.45</v>
      </c>
      <c r="Y35" s="81">
        <v>5500</v>
      </c>
    </row>
    <row r="36" spans="1:25">
      <c r="A36" s="87" t="s">
        <v>935</v>
      </c>
      <c r="B36" s="64">
        <v>71</v>
      </c>
      <c r="C36" s="64"/>
      <c r="D36" s="64"/>
      <c r="E36" s="66"/>
      <c r="F36" s="66"/>
      <c r="G36" s="66"/>
      <c r="H36" s="66"/>
      <c r="I36" s="66"/>
      <c r="J36" s="66"/>
      <c r="K36" s="66"/>
      <c r="L36" s="66"/>
      <c r="M36" s="66"/>
      <c r="N36" s="66"/>
      <c r="O36" s="66"/>
      <c r="P36" s="66"/>
      <c r="Q36" s="62"/>
      <c r="R36" s="62"/>
      <c r="S36" s="62"/>
      <c r="T36" s="62"/>
      <c r="U36" s="62"/>
      <c r="V36" s="93">
        <f t="shared" si="0"/>
        <v>71</v>
      </c>
      <c r="W36" s="93">
        <f t="shared" si="1"/>
        <v>3.55</v>
      </c>
      <c r="X36" s="93">
        <f t="shared" si="2"/>
        <v>71</v>
      </c>
      <c r="Y36" s="81">
        <v>70</v>
      </c>
    </row>
    <row r="37" spans="1:25">
      <c r="A37" s="87" t="s">
        <v>185</v>
      </c>
      <c r="B37" s="64">
        <v>406</v>
      </c>
      <c r="C37" s="64">
        <v>1168</v>
      </c>
      <c r="D37" s="64">
        <v>1102</v>
      </c>
      <c r="E37" s="66">
        <v>3018</v>
      </c>
      <c r="F37" s="66">
        <v>1085</v>
      </c>
      <c r="G37" s="66">
        <v>877</v>
      </c>
      <c r="H37" s="66">
        <v>249</v>
      </c>
      <c r="I37" s="66">
        <v>634</v>
      </c>
      <c r="J37" s="66">
        <v>2146</v>
      </c>
      <c r="K37" s="66">
        <v>720</v>
      </c>
      <c r="L37" s="66">
        <v>457</v>
      </c>
      <c r="M37" s="66">
        <v>730</v>
      </c>
      <c r="N37" s="66">
        <v>373</v>
      </c>
      <c r="O37" s="66">
        <v>931</v>
      </c>
      <c r="P37" s="66">
        <v>787</v>
      </c>
      <c r="Q37" s="62">
        <v>850</v>
      </c>
      <c r="R37" s="62">
        <v>731</v>
      </c>
      <c r="S37" s="62">
        <v>1329</v>
      </c>
      <c r="T37" s="62">
        <v>1066</v>
      </c>
      <c r="U37" s="62">
        <v>1037</v>
      </c>
      <c r="V37" s="93">
        <f t="shared" si="0"/>
        <v>19696</v>
      </c>
      <c r="W37" s="93">
        <f t="shared" si="1"/>
        <v>984.8</v>
      </c>
      <c r="X37" s="93">
        <f t="shared" si="2"/>
        <v>863.5</v>
      </c>
      <c r="Y37" s="81">
        <v>900</v>
      </c>
    </row>
    <row r="38" spans="1:25">
      <c r="A38" s="87" t="s">
        <v>6412</v>
      </c>
      <c r="B38" s="64"/>
      <c r="C38" s="64"/>
      <c r="D38" s="64"/>
      <c r="E38" s="66"/>
      <c r="F38" s="66"/>
      <c r="G38" s="66"/>
      <c r="H38" s="66"/>
      <c r="I38" s="66"/>
      <c r="J38" s="66"/>
      <c r="K38" s="66"/>
      <c r="L38" s="66"/>
      <c r="M38" s="66"/>
      <c r="N38" s="66">
        <v>1467</v>
      </c>
      <c r="O38" s="66">
        <v>301</v>
      </c>
      <c r="P38" s="66"/>
      <c r="Q38" s="62"/>
      <c r="R38" s="62"/>
      <c r="S38" s="62"/>
      <c r="T38" s="62"/>
      <c r="U38" s="62"/>
      <c r="V38" s="93">
        <f t="shared" si="0"/>
        <v>1768</v>
      </c>
      <c r="W38" s="93">
        <f t="shared" si="1"/>
        <v>88.4</v>
      </c>
      <c r="X38" s="93">
        <f t="shared" si="2"/>
        <v>884</v>
      </c>
      <c r="Y38" s="81">
        <v>900</v>
      </c>
    </row>
    <row r="39" spans="1:25">
      <c r="A39" s="87" t="s">
        <v>1724</v>
      </c>
      <c r="B39" s="64"/>
      <c r="C39" s="64">
        <v>30</v>
      </c>
      <c r="D39" s="64"/>
      <c r="E39" s="66">
        <v>150</v>
      </c>
      <c r="F39" s="66">
        <v>166</v>
      </c>
      <c r="G39" s="66">
        <v>222</v>
      </c>
      <c r="H39" s="66">
        <v>645</v>
      </c>
      <c r="I39" s="66"/>
      <c r="J39" s="66"/>
      <c r="K39" s="66">
        <v>200</v>
      </c>
      <c r="L39" s="66">
        <v>412</v>
      </c>
      <c r="M39" s="66"/>
      <c r="N39" s="66"/>
      <c r="O39" s="66">
        <v>227</v>
      </c>
      <c r="P39" s="66">
        <v>418</v>
      </c>
      <c r="Q39" s="62"/>
      <c r="R39" s="62"/>
      <c r="S39" s="62"/>
      <c r="T39" s="62"/>
      <c r="U39" s="62"/>
      <c r="V39" s="93">
        <f t="shared" si="0"/>
        <v>2470</v>
      </c>
      <c r="W39" s="93">
        <f t="shared" si="1"/>
        <v>123.5</v>
      </c>
      <c r="X39" s="93">
        <f t="shared" si="2"/>
        <v>222</v>
      </c>
      <c r="Y39" s="81">
        <v>200</v>
      </c>
    </row>
    <row r="40" spans="1:25">
      <c r="A40" s="87" t="s">
        <v>715</v>
      </c>
      <c r="B40" s="64">
        <v>110</v>
      </c>
      <c r="C40" s="64">
        <v>674</v>
      </c>
      <c r="D40" s="64">
        <v>2496</v>
      </c>
      <c r="E40" s="66">
        <v>124</v>
      </c>
      <c r="F40" s="66">
        <v>805</v>
      </c>
      <c r="G40" s="66">
        <v>135</v>
      </c>
      <c r="H40" s="66"/>
      <c r="I40" s="66">
        <v>630</v>
      </c>
      <c r="J40" s="66">
        <v>995</v>
      </c>
      <c r="K40" s="66">
        <v>386</v>
      </c>
      <c r="L40" s="66">
        <v>556</v>
      </c>
      <c r="M40" s="66">
        <v>1810</v>
      </c>
      <c r="N40" s="66">
        <v>477</v>
      </c>
      <c r="O40" s="66">
        <v>211</v>
      </c>
      <c r="P40" s="66">
        <v>411</v>
      </c>
      <c r="Q40" s="62">
        <v>395</v>
      </c>
      <c r="R40" s="62">
        <v>1372.8999999999999</v>
      </c>
      <c r="S40" s="62">
        <v>36</v>
      </c>
      <c r="T40" s="62">
        <v>833</v>
      </c>
      <c r="U40" s="62">
        <v>896</v>
      </c>
      <c r="V40" s="93">
        <f t="shared" si="0"/>
        <v>13352.9</v>
      </c>
      <c r="W40" s="93">
        <f t="shared" si="1"/>
        <v>667.64499999999998</v>
      </c>
      <c r="X40" s="93">
        <f t="shared" si="2"/>
        <v>556</v>
      </c>
      <c r="Y40" s="81">
        <v>550</v>
      </c>
    </row>
    <row r="41" spans="1:25">
      <c r="A41" s="87" t="s">
        <v>26</v>
      </c>
      <c r="B41" s="64">
        <v>1425</v>
      </c>
      <c r="C41" s="64">
        <v>1617</v>
      </c>
      <c r="D41" s="64">
        <v>1670</v>
      </c>
      <c r="E41" s="66"/>
      <c r="F41" s="66"/>
      <c r="G41" s="66"/>
      <c r="H41" s="66">
        <v>1733</v>
      </c>
      <c r="I41" s="66">
        <v>4286</v>
      </c>
      <c r="J41" s="66">
        <v>632</v>
      </c>
      <c r="K41" s="66">
        <v>917</v>
      </c>
      <c r="L41" s="66">
        <v>248</v>
      </c>
      <c r="M41" s="66">
        <v>360</v>
      </c>
      <c r="N41" s="66">
        <v>748</v>
      </c>
      <c r="O41" s="66"/>
      <c r="P41" s="66">
        <v>184</v>
      </c>
      <c r="Q41" s="62">
        <v>1293</v>
      </c>
      <c r="R41" s="62">
        <v>3493</v>
      </c>
      <c r="S41" s="62">
        <v>147</v>
      </c>
      <c r="T41" s="62">
        <v>568</v>
      </c>
      <c r="U41" s="62">
        <v>260</v>
      </c>
      <c r="V41" s="93">
        <f t="shared" si="0"/>
        <v>19581</v>
      </c>
      <c r="W41" s="93">
        <f t="shared" si="1"/>
        <v>979.05</v>
      </c>
      <c r="X41" s="93">
        <f t="shared" si="2"/>
        <v>832.5</v>
      </c>
      <c r="Y41" s="81">
        <v>900</v>
      </c>
    </row>
    <row r="42" spans="1:25">
      <c r="A42" s="87" t="s">
        <v>274</v>
      </c>
      <c r="B42" s="64">
        <v>770</v>
      </c>
      <c r="C42" s="64">
        <v>610</v>
      </c>
      <c r="D42" s="64">
        <v>5376</v>
      </c>
      <c r="E42" s="66">
        <v>206</v>
      </c>
      <c r="F42" s="66">
        <v>5605</v>
      </c>
      <c r="G42" s="66">
        <v>2062</v>
      </c>
      <c r="H42" s="66">
        <v>724</v>
      </c>
      <c r="I42" s="66">
        <v>5238</v>
      </c>
      <c r="J42" s="66">
        <v>2334</v>
      </c>
      <c r="K42" s="66">
        <v>4692</v>
      </c>
      <c r="L42" s="66">
        <v>7522</v>
      </c>
      <c r="M42" s="66">
        <v>1735</v>
      </c>
      <c r="N42" s="66">
        <v>1382</v>
      </c>
      <c r="O42" s="66">
        <v>2672</v>
      </c>
      <c r="P42" s="66">
        <v>2328</v>
      </c>
      <c r="Q42" s="62">
        <v>2701</v>
      </c>
      <c r="R42" s="62">
        <v>6045</v>
      </c>
      <c r="S42" s="62">
        <v>1695</v>
      </c>
      <c r="T42" s="62">
        <v>1005</v>
      </c>
      <c r="U42" s="62">
        <v>6601</v>
      </c>
      <c r="V42" s="93">
        <f t="shared" si="0"/>
        <v>61303</v>
      </c>
      <c r="W42" s="93">
        <f t="shared" si="1"/>
        <v>3065.15</v>
      </c>
      <c r="X42" s="93">
        <f t="shared" si="2"/>
        <v>2331</v>
      </c>
      <c r="Y42" s="81">
        <v>2500</v>
      </c>
    </row>
    <row r="43" spans="1:25">
      <c r="A43" s="87" t="s">
        <v>150</v>
      </c>
      <c r="B43" s="64">
        <v>8133</v>
      </c>
      <c r="C43" s="64">
        <v>6357</v>
      </c>
      <c r="D43" s="64">
        <v>13189</v>
      </c>
      <c r="E43" s="66">
        <v>3276</v>
      </c>
      <c r="F43" s="66">
        <v>7406</v>
      </c>
      <c r="G43" s="66">
        <v>4796</v>
      </c>
      <c r="H43" s="66">
        <v>4645</v>
      </c>
      <c r="I43" s="66">
        <v>2577</v>
      </c>
      <c r="J43" s="66">
        <v>4959</v>
      </c>
      <c r="K43" s="66">
        <v>2992</v>
      </c>
      <c r="L43" s="66">
        <v>8263.6</v>
      </c>
      <c r="M43" s="66">
        <v>2900</v>
      </c>
      <c r="N43" s="66">
        <v>3439</v>
      </c>
      <c r="O43" s="66">
        <v>4414</v>
      </c>
      <c r="P43" s="66">
        <v>2920</v>
      </c>
      <c r="Q43" s="62">
        <v>5536</v>
      </c>
      <c r="R43" s="62">
        <v>3997</v>
      </c>
      <c r="S43" s="62">
        <v>1901</v>
      </c>
      <c r="T43" s="62">
        <v>3495</v>
      </c>
      <c r="U43" s="62">
        <v>7741</v>
      </c>
      <c r="V43" s="93">
        <f t="shared" si="0"/>
        <v>102936.6</v>
      </c>
      <c r="W43" s="93">
        <f t="shared" si="1"/>
        <v>5146.83</v>
      </c>
      <c r="X43" s="93">
        <f t="shared" si="2"/>
        <v>4529.5</v>
      </c>
      <c r="Y43" s="81">
        <v>4500</v>
      </c>
    </row>
    <row r="44" spans="1:25">
      <c r="A44" s="87" t="s">
        <v>7584</v>
      </c>
      <c r="B44" s="64"/>
      <c r="C44" s="64"/>
      <c r="D44" s="64">
        <v>129</v>
      </c>
      <c r="E44" s="66"/>
      <c r="F44" s="66"/>
      <c r="G44" s="66"/>
      <c r="H44" s="66"/>
      <c r="I44" s="66"/>
      <c r="J44" s="66"/>
      <c r="K44" s="66"/>
      <c r="L44" s="66"/>
      <c r="M44" s="66"/>
      <c r="N44" s="66"/>
      <c r="O44" s="66"/>
      <c r="P44" s="66"/>
      <c r="Q44" s="62">
        <v>660</v>
      </c>
      <c r="R44" s="62">
        <v>708</v>
      </c>
      <c r="S44" s="62">
        <v>513</v>
      </c>
      <c r="T44" s="62">
        <v>721</v>
      </c>
      <c r="U44" s="62"/>
      <c r="V44" s="93">
        <f t="shared" si="0"/>
        <v>2731</v>
      </c>
      <c r="W44" s="93">
        <f t="shared" si="1"/>
        <v>136.55000000000001</v>
      </c>
      <c r="X44" s="93">
        <f t="shared" si="2"/>
        <v>660</v>
      </c>
      <c r="Y44" s="81">
        <v>600</v>
      </c>
    </row>
    <row r="45" spans="1:25">
      <c r="A45" s="87" t="s">
        <v>2503</v>
      </c>
      <c r="B45" s="64">
        <v>2910.2999999999997</v>
      </c>
      <c r="C45" s="64">
        <v>4142.7</v>
      </c>
      <c r="D45" s="64">
        <v>1286</v>
      </c>
      <c r="E45" s="66"/>
      <c r="F45" s="66">
        <v>4064.900000000001</v>
      </c>
      <c r="G45" s="66">
        <v>3685.2999999999993</v>
      </c>
      <c r="H45" s="66">
        <v>3574.7</v>
      </c>
      <c r="I45" s="66">
        <v>5397</v>
      </c>
      <c r="J45" s="66">
        <v>3767.5999999999995</v>
      </c>
      <c r="K45" s="66">
        <v>5034.8000000000011</v>
      </c>
      <c r="L45" s="66">
        <v>4311.8999999999996</v>
      </c>
      <c r="M45" s="66">
        <v>740.3</v>
      </c>
      <c r="N45" s="66">
        <v>5037.3</v>
      </c>
      <c r="O45" s="66">
        <v>6165.8</v>
      </c>
      <c r="P45" s="66">
        <v>3978.9999999999991</v>
      </c>
      <c r="Q45" s="62">
        <v>6498.0999999999995</v>
      </c>
      <c r="R45" s="62">
        <v>4395.8</v>
      </c>
      <c r="S45" s="62">
        <v>2628.0000000000005</v>
      </c>
      <c r="T45" s="62">
        <v>4872.4000000000005</v>
      </c>
      <c r="U45" s="62">
        <v>5481.8000000000011</v>
      </c>
      <c r="V45" s="93">
        <f t="shared" si="0"/>
        <v>77973.700000000012</v>
      </c>
      <c r="W45" s="93">
        <f t="shared" si="1"/>
        <v>3898.6850000000004</v>
      </c>
      <c r="X45" s="93">
        <f t="shared" si="2"/>
        <v>4142.7</v>
      </c>
      <c r="Y45" s="81">
        <v>4000</v>
      </c>
    </row>
    <row r="46" spans="1:25">
      <c r="A46" s="87" t="s">
        <v>312</v>
      </c>
      <c r="B46" s="64"/>
      <c r="C46" s="64">
        <v>125</v>
      </c>
      <c r="D46" s="64">
        <v>364</v>
      </c>
      <c r="E46" s="66">
        <v>244</v>
      </c>
      <c r="F46" s="66">
        <v>479</v>
      </c>
      <c r="G46" s="66">
        <v>808</v>
      </c>
      <c r="H46" s="66">
        <v>417</v>
      </c>
      <c r="I46" s="66">
        <v>238</v>
      </c>
      <c r="J46" s="66">
        <v>325</v>
      </c>
      <c r="K46" s="66">
        <v>494</v>
      </c>
      <c r="L46" s="66">
        <v>598</v>
      </c>
      <c r="M46" s="66">
        <v>471</v>
      </c>
      <c r="N46" s="66">
        <v>341</v>
      </c>
      <c r="O46" s="66">
        <v>152</v>
      </c>
      <c r="P46" s="66">
        <v>841</v>
      </c>
      <c r="Q46" s="62">
        <v>429</v>
      </c>
      <c r="R46" s="62">
        <v>341</v>
      </c>
      <c r="S46" s="62">
        <v>117</v>
      </c>
      <c r="T46" s="62">
        <v>308</v>
      </c>
      <c r="U46" s="62">
        <v>132</v>
      </c>
      <c r="V46" s="93">
        <f t="shared" si="0"/>
        <v>7224</v>
      </c>
      <c r="W46" s="93">
        <f t="shared" si="1"/>
        <v>361.2</v>
      </c>
      <c r="X46" s="93">
        <f t="shared" si="2"/>
        <v>341</v>
      </c>
      <c r="Y46" s="81">
        <v>350</v>
      </c>
    </row>
    <row r="47" spans="1:25">
      <c r="A47" s="87" t="s">
        <v>2133</v>
      </c>
      <c r="B47" s="64">
        <v>1554</v>
      </c>
      <c r="C47" s="64">
        <v>2464</v>
      </c>
      <c r="D47" s="64">
        <v>283</v>
      </c>
      <c r="E47" s="66">
        <v>2532</v>
      </c>
      <c r="F47" s="66">
        <v>901</v>
      </c>
      <c r="G47" s="66">
        <v>802</v>
      </c>
      <c r="H47" s="66">
        <v>1612</v>
      </c>
      <c r="I47" s="66">
        <v>133</v>
      </c>
      <c r="J47" s="66">
        <v>818</v>
      </c>
      <c r="K47" s="66">
        <v>1693</v>
      </c>
      <c r="L47" s="66">
        <v>137</v>
      </c>
      <c r="M47" s="66">
        <v>2560</v>
      </c>
      <c r="N47" s="66">
        <v>112</v>
      </c>
      <c r="O47" s="66">
        <v>183</v>
      </c>
      <c r="P47" s="66">
        <v>2008</v>
      </c>
      <c r="Q47" s="62">
        <v>4681</v>
      </c>
      <c r="R47" s="62">
        <v>2197</v>
      </c>
      <c r="S47" s="62">
        <v>4277.3</v>
      </c>
      <c r="T47" s="62">
        <v>1153</v>
      </c>
      <c r="U47" s="62">
        <v>3258</v>
      </c>
      <c r="V47" s="93">
        <f t="shared" si="0"/>
        <v>33358.300000000003</v>
      </c>
      <c r="W47" s="93">
        <f t="shared" si="1"/>
        <v>1667.9150000000002</v>
      </c>
      <c r="X47" s="93">
        <f t="shared" si="2"/>
        <v>1583</v>
      </c>
      <c r="Y47" s="81">
        <v>1500</v>
      </c>
    </row>
    <row r="48" spans="1:25">
      <c r="A48" s="87" t="s">
        <v>738</v>
      </c>
      <c r="B48" s="64"/>
      <c r="C48" s="64">
        <v>290.2</v>
      </c>
      <c r="D48" s="64">
        <v>848.7</v>
      </c>
      <c r="E48" s="66">
        <v>6182.9</v>
      </c>
      <c r="F48" s="66">
        <v>4098.2000000000007</v>
      </c>
      <c r="G48" s="66">
        <v>1740.3</v>
      </c>
      <c r="H48" s="66">
        <v>1899.6000000000001</v>
      </c>
      <c r="I48" s="66">
        <v>230.6</v>
      </c>
      <c r="J48" s="66">
        <v>50.02</v>
      </c>
      <c r="K48" s="66">
        <v>593.71</v>
      </c>
      <c r="L48" s="66">
        <v>1206</v>
      </c>
      <c r="M48" s="66">
        <v>772</v>
      </c>
      <c r="N48" s="66">
        <v>936</v>
      </c>
      <c r="O48" s="66"/>
      <c r="P48" s="66">
        <v>984</v>
      </c>
      <c r="Q48" s="62">
        <v>1846</v>
      </c>
      <c r="R48" s="62">
        <v>2517</v>
      </c>
      <c r="S48" s="62">
        <v>1184</v>
      </c>
      <c r="T48" s="62">
        <v>1677</v>
      </c>
      <c r="U48" s="62">
        <v>360</v>
      </c>
      <c r="V48" s="93">
        <f t="shared" si="0"/>
        <v>27416.23</v>
      </c>
      <c r="W48" s="93">
        <f t="shared" si="1"/>
        <v>1370.8115</v>
      </c>
      <c r="X48" s="93">
        <f t="shared" si="2"/>
        <v>1084</v>
      </c>
      <c r="Y48" s="81">
        <v>1000</v>
      </c>
    </row>
    <row r="49" spans="1:25">
      <c r="A49" s="87" t="s">
        <v>666</v>
      </c>
      <c r="B49" s="64">
        <v>578</v>
      </c>
      <c r="C49" s="64">
        <v>2431</v>
      </c>
      <c r="D49" s="64">
        <v>361</v>
      </c>
      <c r="E49" s="66">
        <v>1408</v>
      </c>
      <c r="F49" s="66">
        <v>1992</v>
      </c>
      <c r="G49" s="66">
        <v>416</v>
      </c>
      <c r="H49" s="66">
        <v>6338</v>
      </c>
      <c r="I49" s="66">
        <v>1565</v>
      </c>
      <c r="J49" s="66">
        <v>103</v>
      </c>
      <c r="K49" s="66">
        <v>844</v>
      </c>
      <c r="L49" s="66">
        <v>2469</v>
      </c>
      <c r="M49" s="66">
        <v>771</v>
      </c>
      <c r="N49" s="66">
        <v>4269</v>
      </c>
      <c r="O49" s="66">
        <v>2054</v>
      </c>
      <c r="P49" s="66">
        <v>698</v>
      </c>
      <c r="Q49" s="62">
        <v>217</v>
      </c>
      <c r="R49" s="62">
        <v>1894</v>
      </c>
      <c r="S49" s="62">
        <v>1243</v>
      </c>
      <c r="T49" s="62">
        <v>1004</v>
      </c>
      <c r="U49" s="62">
        <v>1097</v>
      </c>
      <c r="V49" s="93">
        <f t="shared" si="0"/>
        <v>31752</v>
      </c>
      <c r="W49" s="93">
        <f t="shared" si="1"/>
        <v>1587.6</v>
      </c>
      <c r="X49" s="93">
        <f t="shared" si="2"/>
        <v>1170</v>
      </c>
      <c r="Y49" s="81">
        <v>1200</v>
      </c>
    </row>
    <row r="50" spans="1:25">
      <c r="A50" s="87" t="s">
        <v>2354</v>
      </c>
      <c r="B50" s="64">
        <v>1256</v>
      </c>
      <c r="C50" s="64"/>
      <c r="D50" s="64">
        <v>330</v>
      </c>
      <c r="E50" s="66"/>
      <c r="F50" s="66">
        <v>2356</v>
      </c>
      <c r="G50" s="66">
        <v>1320</v>
      </c>
      <c r="H50" s="66">
        <v>5855</v>
      </c>
      <c r="I50" s="66">
        <v>1496</v>
      </c>
      <c r="J50" s="66"/>
      <c r="K50" s="66">
        <v>205</v>
      </c>
      <c r="L50" s="66"/>
      <c r="M50" s="66">
        <v>399</v>
      </c>
      <c r="N50" s="66">
        <v>334</v>
      </c>
      <c r="O50" s="66">
        <v>377</v>
      </c>
      <c r="P50" s="66"/>
      <c r="Q50" s="62"/>
      <c r="R50" s="62">
        <v>60</v>
      </c>
      <c r="S50" s="62">
        <v>517</v>
      </c>
      <c r="T50" s="62">
        <v>372</v>
      </c>
      <c r="U50" s="62">
        <v>698</v>
      </c>
      <c r="V50" s="93">
        <f t="shared" si="0"/>
        <v>15575</v>
      </c>
      <c r="W50" s="93">
        <f t="shared" si="1"/>
        <v>778.75</v>
      </c>
      <c r="X50" s="93">
        <f t="shared" si="2"/>
        <v>458</v>
      </c>
      <c r="Y50" s="81">
        <v>500</v>
      </c>
    </row>
    <row r="51" spans="1:25">
      <c r="A51" s="87" t="s">
        <v>1659</v>
      </c>
      <c r="B51" s="64">
        <v>98</v>
      </c>
      <c r="C51" s="64">
        <v>335.4</v>
      </c>
      <c r="D51" s="64">
        <v>156.19999999999999</v>
      </c>
      <c r="E51" s="66">
        <v>2879.7000000000003</v>
      </c>
      <c r="F51" s="66">
        <v>848.8</v>
      </c>
      <c r="G51" s="66">
        <v>902</v>
      </c>
      <c r="H51" s="66">
        <v>690.7</v>
      </c>
      <c r="I51" s="66">
        <v>1999.3999999999999</v>
      </c>
      <c r="J51" s="66">
        <v>672.1</v>
      </c>
      <c r="K51" s="66">
        <v>294.10000000000002</v>
      </c>
      <c r="L51" s="66">
        <v>492.70000000000005</v>
      </c>
      <c r="M51" s="66">
        <v>379</v>
      </c>
      <c r="N51" s="66"/>
      <c r="O51" s="66">
        <v>45.8</v>
      </c>
      <c r="P51" s="66">
        <v>66.599999999999994</v>
      </c>
      <c r="Q51" s="62">
        <v>1302.0999999999999</v>
      </c>
      <c r="R51" s="62">
        <v>528.59999999999991</v>
      </c>
      <c r="S51" s="62"/>
      <c r="T51" s="62"/>
      <c r="U51" s="62">
        <v>688</v>
      </c>
      <c r="V51" s="93">
        <f t="shared" si="0"/>
        <v>12379.2</v>
      </c>
      <c r="W51" s="93">
        <f t="shared" si="1"/>
        <v>618.96</v>
      </c>
      <c r="X51" s="93">
        <f t="shared" si="2"/>
        <v>528.59999999999991</v>
      </c>
      <c r="Y51" s="81">
        <v>550</v>
      </c>
    </row>
    <row r="52" spans="1:25">
      <c r="A52" s="87" t="s">
        <v>98</v>
      </c>
      <c r="B52" s="64">
        <v>90</v>
      </c>
      <c r="C52" s="64">
        <v>286</v>
      </c>
      <c r="D52" s="64">
        <v>250</v>
      </c>
      <c r="E52" s="66"/>
      <c r="F52" s="66">
        <v>200</v>
      </c>
      <c r="G52" s="66">
        <v>550</v>
      </c>
      <c r="H52" s="66">
        <v>1428</v>
      </c>
      <c r="I52" s="66">
        <v>1075</v>
      </c>
      <c r="J52" s="66"/>
      <c r="K52" s="66">
        <v>1063</v>
      </c>
      <c r="L52" s="66">
        <v>1409</v>
      </c>
      <c r="M52" s="66"/>
      <c r="N52" s="66"/>
      <c r="O52" s="66"/>
      <c r="P52" s="66"/>
      <c r="Q52" s="62"/>
      <c r="R52" s="62"/>
      <c r="S52" s="62"/>
      <c r="T52" s="62"/>
      <c r="U52" s="62"/>
      <c r="V52" s="93">
        <f t="shared" si="0"/>
        <v>6351</v>
      </c>
      <c r="W52" s="93">
        <f t="shared" si="1"/>
        <v>317.55</v>
      </c>
      <c r="X52" s="93">
        <f t="shared" si="2"/>
        <v>550</v>
      </c>
      <c r="Y52" s="81">
        <v>500</v>
      </c>
    </row>
    <row r="53" spans="1:25">
      <c r="A53" s="87" t="s">
        <v>698</v>
      </c>
      <c r="B53" s="64">
        <v>4976</v>
      </c>
      <c r="C53" s="64">
        <v>1173</v>
      </c>
      <c r="D53" s="64">
        <v>801</v>
      </c>
      <c r="E53" s="66">
        <v>5003</v>
      </c>
      <c r="F53" s="66">
        <v>3560</v>
      </c>
      <c r="G53" s="66">
        <v>1430</v>
      </c>
      <c r="H53" s="66">
        <v>2833</v>
      </c>
      <c r="I53" s="66">
        <v>4683</v>
      </c>
      <c r="J53" s="66">
        <v>4397</v>
      </c>
      <c r="K53" s="66">
        <v>4069</v>
      </c>
      <c r="L53" s="66">
        <v>3204</v>
      </c>
      <c r="M53" s="66">
        <v>2570.3000000000002</v>
      </c>
      <c r="N53" s="66">
        <v>1636</v>
      </c>
      <c r="O53" s="66">
        <v>3197</v>
      </c>
      <c r="P53" s="66">
        <v>1854</v>
      </c>
      <c r="Q53" s="62">
        <v>3833</v>
      </c>
      <c r="R53" s="62">
        <v>2320</v>
      </c>
      <c r="S53" s="62">
        <v>3412</v>
      </c>
      <c r="T53" s="62">
        <v>1774</v>
      </c>
      <c r="U53" s="62">
        <v>1730</v>
      </c>
      <c r="V53" s="93">
        <f t="shared" si="0"/>
        <v>58455.3</v>
      </c>
      <c r="W53" s="93">
        <f t="shared" si="1"/>
        <v>2922.7650000000003</v>
      </c>
      <c r="X53" s="93">
        <f t="shared" si="2"/>
        <v>3015</v>
      </c>
      <c r="Y53" s="81">
        <v>3000</v>
      </c>
    </row>
    <row r="54" spans="1:25">
      <c r="A54" s="87" t="s">
        <v>650</v>
      </c>
      <c r="B54" s="64">
        <v>975</v>
      </c>
      <c r="C54" s="64">
        <v>3532</v>
      </c>
      <c r="D54" s="64">
        <v>4304</v>
      </c>
      <c r="E54" s="66">
        <v>3091</v>
      </c>
      <c r="F54" s="66">
        <v>5253</v>
      </c>
      <c r="G54" s="66">
        <v>4808</v>
      </c>
      <c r="H54" s="66">
        <v>5734</v>
      </c>
      <c r="I54" s="66">
        <v>4209</v>
      </c>
      <c r="J54" s="66">
        <v>3204</v>
      </c>
      <c r="K54" s="66">
        <v>3033</v>
      </c>
      <c r="L54" s="66">
        <v>5365</v>
      </c>
      <c r="M54" s="66">
        <v>3395</v>
      </c>
      <c r="N54" s="66">
        <v>4328</v>
      </c>
      <c r="O54" s="66">
        <v>8687</v>
      </c>
      <c r="P54" s="66">
        <v>6803</v>
      </c>
      <c r="Q54" s="62">
        <v>4412</v>
      </c>
      <c r="R54" s="62">
        <v>5904</v>
      </c>
      <c r="S54" s="62">
        <v>11652</v>
      </c>
      <c r="T54" s="62">
        <v>11330</v>
      </c>
      <c r="U54" s="62">
        <v>5362</v>
      </c>
      <c r="V54" s="93">
        <f t="shared" si="0"/>
        <v>105381</v>
      </c>
      <c r="W54" s="93">
        <f t="shared" si="1"/>
        <v>5269.05</v>
      </c>
      <c r="X54" s="93">
        <f t="shared" si="2"/>
        <v>4610</v>
      </c>
      <c r="Y54" s="81">
        <v>4500</v>
      </c>
    </row>
    <row r="55" spans="1:25">
      <c r="A55" s="87" t="s">
        <v>2485</v>
      </c>
      <c r="B55" s="64"/>
      <c r="C55" s="64"/>
      <c r="D55" s="64"/>
      <c r="E55" s="66"/>
      <c r="F55" s="66">
        <v>177</v>
      </c>
      <c r="G55" s="66">
        <v>544</v>
      </c>
      <c r="H55" s="66">
        <v>267</v>
      </c>
      <c r="I55" s="66"/>
      <c r="J55" s="66">
        <v>555</v>
      </c>
      <c r="K55" s="66">
        <v>137</v>
      </c>
      <c r="L55" s="66"/>
      <c r="M55" s="66"/>
      <c r="N55" s="66"/>
      <c r="O55" s="66"/>
      <c r="P55" s="66"/>
      <c r="Q55" s="62"/>
      <c r="R55" s="62"/>
      <c r="S55" s="62"/>
      <c r="T55" s="62"/>
      <c r="U55" s="62">
        <v>197</v>
      </c>
      <c r="V55" s="93">
        <f t="shared" si="0"/>
        <v>1877</v>
      </c>
      <c r="W55" s="93">
        <f t="shared" si="1"/>
        <v>93.85</v>
      </c>
      <c r="X55" s="93">
        <f t="shared" si="2"/>
        <v>232</v>
      </c>
      <c r="Y55" s="81">
        <v>200</v>
      </c>
    </row>
    <row r="56" spans="1:25">
      <c r="A56" s="87" t="s">
        <v>9758</v>
      </c>
      <c r="B56" s="64"/>
      <c r="C56" s="64"/>
      <c r="D56" s="64"/>
      <c r="E56" s="66"/>
      <c r="F56" s="66"/>
      <c r="G56" s="66"/>
      <c r="H56" s="66"/>
      <c r="I56" s="66"/>
      <c r="J56" s="66"/>
      <c r="K56" s="66"/>
      <c r="L56" s="66"/>
      <c r="M56" s="66"/>
      <c r="N56" s="66"/>
      <c r="O56" s="66"/>
      <c r="P56" s="66"/>
      <c r="Q56" s="62"/>
      <c r="R56" s="62"/>
      <c r="S56" s="62"/>
      <c r="T56" s="62"/>
      <c r="U56" s="62">
        <v>625</v>
      </c>
      <c r="V56" s="93">
        <f t="shared" si="0"/>
        <v>625</v>
      </c>
      <c r="W56" s="93">
        <f t="shared" si="1"/>
        <v>31.25</v>
      </c>
      <c r="X56" s="93">
        <f t="shared" si="2"/>
        <v>625</v>
      </c>
      <c r="Y56" s="81">
        <v>600</v>
      </c>
    </row>
    <row r="57" spans="1:25">
      <c r="A57" s="87" t="s">
        <v>281</v>
      </c>
      <c r="B57" s="64">
        <v>5842</v>
      </c>
      <c r="C57" s="64">
        <v>2217</v>
      </c>
      <c r="D57" s="64">
        <v>3920</v>
      </c>
      <c r="E57" s="66">
        <v>750</v>
      </c>
      <c r="F57" s="66">
        <v>153</v>
      </c>
      <c r="G57" s="66">
        <v>1525</v>
      </c>
      <c r="H57" s="66">
        <v>757</v>
      </c>
      <c r="I57" s="66">
        <v>1517</v>
      </c>
      <c r="J57" s="66">
        <v>4867</v>
      </c>
      <c r="K57" s="66">
        <v>395</v>
      </c>
      <c r="L57" s="66">
        <v>5111</v>
      </c>
      <c r="M57" s="66">
        <v>871</v>
      </c>
      <c r="N57" s="66">
        <v>1252</v>
      </c>
      <c r="O57" s="66">
        <v>3189</v>
      </c>
      <c r="P57" s="66">
        <v>1942</v>
      </c>
      <c r="Q57" s="62">
        <v>4535</v>
      </c>
      <c r="R57" s="62">
        <v>3996</v>
      </c>
      <c r="S57" s="62">
        <v>586</v>
      </c>
      <c r="T57" s="62">
        <v>1786</v>
      </c>
      <c r="U57" s="62">
        <v>2079</v>
      </c>
      <c r="V57" s="93">
        <f t="shared" si="0"/>
        <v>47290</v>
      </c>
      <c r="W57" s="93">
        <f t="shared" si="1"/>
        <v>2364.5</v>
      </c>
      <c r="X57" s="93">
        <f t="shared" si="2"/>
        <v>1864</v>
      </c>
      <c r="Y57" s="81">
        <v>1900</v>
      </c>
    </row>
    <row r="58" spans="1:25">
      <c r="A58" s="87" t="s">
        <v>2014</v>
      </c>
      <c r="B58" s="64">
        <v>1289</v>
      </c>
      <c r="C58" s="64">
        <v>3627</v>
      </c>
      <c r="D58" s="64">
        <v>4697</v>
      </c>
      <c r="E58" s="66">
        <v>5916</v>
      </c>
      <c r="F58" s="66">
        <v>4232</v>
      </c>
      <c r="G58" s="66">
        <v>7175</v>
      </c>
      <c r="H58" s="66">
        <v>5295</v>
      </c>
      <c r="I58" s="66">
        <v>5064</v>
      </c>
      <c r="J58" s="66">
        <v>9378</v>
      </c>
      <c r="K58" s="66">
        <v>1201</v>
      </c>
      <c r="L58" s="66">
        <v>5250</v>
      </c>
      <c r="M58" s="66">
        <v>4699</v>
      </c>
      <c r="N58" s="66">
        <v>1972</v>
      </c>
      <c r="O58" s="66">
        <v>8845</v>
      </c>
      <c r="P58" s="66">
        <v>3034</v>
      </c>
      <c r="Q58" s="62">
        <v>2250</v>
      </c>
      <c r="R58" s="62">
        <v>3306</v>
      </c>
      <c r="S58" s="62">
        <v>5411</v>
      </c>
      <c r="T58" s="62">
        <v>2854</v>
      </c>
      <c r="U58" s="62">
        <v>1517</v>
      </c>
      <c r="V58" s="93">
        <f t="shared" si="0"/>
        <v>87012</v>
      </c>
      <c r="W58" s="93">
        <f t="shared" si="1"/>
        <v>4350.6000000000004</v>
      </c>
      <c r="X58" s="93">
        <f t="shared" si="2"/>
        <v>4464.5</v>
      </c>
      <c r="Y58" s="81">
        <v>4500</v>
      </c>
    </row>
    <row r="59" spans="1:25">
      <c r="A59" s="87" t="s">
        <v>1676</v>
      </c>
      <c r="B59" s="64"/>
      <c r="C59" s="64">
        <v>1367</v>
      </c>
      <c r="D59" s="64"/>
      <c r="E59" s="66"/>
      <c r="F59" s="66"/>
      <c r="G59" s="66"/>
      <c r="H59" s="66"/>
      <c r="I59" s="66"/>
      <c r="J59" s="66"/>
      <c r="K59" s="66"/>
      <c r="L59" s="66"/>
      <c r="M59" s="66">
        <v>4650</v>
      </c>
      <c r="N59" s="66">
        <v>2121</v>
      </c>
      <c r="O59" s="66"/>
      <c r="P59" s="66">
        <v>517</v>
      </c>
      <c r="Q59" s="62">
        <v>211</v>
      </c>
      <c r="R59" s="62"/>
      <c r="S59" s="62">
        <v>128</v>
      </c>
      <c r="T59" s="62"/>
      <c r="U59" s="62"/>
      <c r="V59" s="93">
        <f t="shared" si="0"/>
        <v>8994</v>
      </c>
      <c r="W59" s="93">
        <f t="shared" si="1"/>
        <v>449.7</v>
      </c>
      <c r="X59" s="93">
        <f t="shared" si="2"/>
        <v>942</v>
      </c>
      <c r="Y59" s="81">
        <v>900</v>
      </c>
    </row>
    <row r="60" spans="1:25">
      <c r="A60" s="87" t="s">
        <v>120</v>
      </c>
      <c r="B60" s="64">
        <v>10699</v>
      </c>
      <c r="C60" s="64">
        <v>9891</v>
      </c>
      <c r="D60" s="64">
        <v>13169</v>
      </c>
      <c r="E60" s="66">
        <v>8654</v>
      </c>
      <c r="F60" s="66">
        <v>6576</v>
      </c>
      <c r="G60" s="66">
        <v>9077</v>
      </c>
      <c r="H60" s="66">
        <v>10981</v>
      </c>
      <c r="I60" s="66">
        <v>9216</v>
      </c>
      <c r="J60" s="66">
        <v>5741</v>
      </c>
      <c r="K60" s="66">
        <v>3206</v>
      </c>
      <c r="L60" s="66">
        <v>6929</v>
      </c>
      <c r="M60" s="66">
        <v>11748</v>
      </c>
      <c r="N60" s="66">
        <v>5549</v>
      </c>
      <c r="O60" s="66">
        <v>5824</v>
      </c>
      <c r="P60" s="66">
        <v>3739</v>
      </c>
      <c r="Q60" s="62">
        <v>3122</v>
      </c>
      <c r="R60" s="62">
        <v>4607</v>
      </c>
      <c r="S60" s="62">
        <v>4000</v>
      </c>
      <c r="T60" s="62">
        <v>519</v>
      </c>
      <c r="U60" s="62">
        <v>4769</v>
      </c>
      <c r="V60" s="93">
        <f t="shared" si="0"/>
        <v>138016</v>
      </c>
      <c r="W60" s="93">
        <f t="shared" si="1"/>
        <v>6900.8</v>
      </c>
      <c r="X60" s="93">
        <f t="shared" si="2"/>
        <v>6200</v>
      </c>
      <c r="Y60" s="81">
        <v>6000</v>
      </c>
    </row>
    <row r="61" spans="1:25">
      <c r="A61" s="87" t="s">
        <v>2087</v>
      </c>
      <c r="B61" s="64">
        <v>2397</v>
      </c>
      <c r="C61" s="64">
        <v>952</v>
      </c>
      <c r="D61" s="64">
        <v>3371</v>
      </c>
      <c r="E61" s="66">
        <v>185</v>
      </c>
      <c r="F61" s="66">
        <v>1038</v>
      </c>
      <c r="G61" s="66">
        <v>4484</v>
      </c>
      <c r="H61" s="66">
        <v>3915</v>
      </c>
      <c r="I61" s="66">
        <v>5234</v>
      </c>
      <c r="J61" s="66">
        <v>1923</v>
      </c>
      <c r="K61" s="66">
        <v>2655</v>
      </c>
      <c r="L61" s="66">
        <v>1792</v>
      </c>
      <c r="M61" s="66">
        <v>2287</v>
      </c>
      <c r="N61" s="66">
        <v>3196</v>
      </c>
      <c r="O61" s="66">
        <v>5588</v>
      </c>
      <c r="P61" s="66">
        <v>7671</v>
      </c>
      <c r="Q61" s="62">
        <v>7297</v>
      </c>
      <c r="R61" s="62">
        <v>13439</v>
      </c>
      <c r="S61" s="62">
        <v>3862</v>
      </c>
      <c r="T61" s="62">
        <v>1304</v>
      </c>
      <c r="U61" s="62">
        <v>5176</v>
      </c>
      <c r="V61" s="93">
        <f t="shared" si="0"/>
        <v>77766</v>
      </c>
      <c r="W61" s="93">
        <f t="shared" si="1"/>
        <v>3888.3</v>
      </c>
      <c r="X61" s="93">
        <f t="shared" si="2"/>
        <v>3283.5</v>
      </c>
      <c r="Y61" s="81">
        <v>3200</v>
      </c>
    </row>
    <row r="62" spans="1:25">
      <c r="A62" s="87" t="s">
        <v>287</v>
      </c>
      <c r="B62" s="64">
        <v>2302</v>
      </c>
      <c r="C62" s="64">
        <v>1021</v>
      </c>
      <c r="D62" s="64">
        <v>831</v>
      </c>
      <c r="E62" s="66">
        <v>234</v>
      </c>
      <c r="F62" s="66">
        <v>1109</v>
      </c>
      <c r="G62" s="66">
        <v>2054</v>
      </c>
      <c r="H62" s="66">
        <v>1621</v>
      </c>
      <c r="I62" s="66">
        <v>2265</v>
      </c>
      <c r="J62" s="66">
        <v>1510</v>
      </c>
      <c r="K62" s="66">
        <v>2190</v>
      </c>
      <c r="L62" s="66">
        <v>1488</v>
      </c>
      <c r="M62" s="66">
        <v>2157</v>
      </c>
      <c r="N62" s="66">
        <v>1726</v>
      </c>
      <c r="O62" s="66">
        <v>903</v>
      </c>
      <c r="P62" s="66">
        <v>1160</v>
      </c>
      <c r="Q62" s="62">
        <v>673</v>
      </c>
      <c r="R62" s="62">
        <v>261</v>
      </c>
      <c r="S62" s="62">
        <v>649</v>
      </c>
      <c r="T62" s="62">
        <v>106</v>
      </c>
      <c r="U62" s="62">
        <v>1854</v>
      </c>
      <c r="V62" s="93">
        <f t="shared" si="0"/>
        <v>26114</v>
      </c>
      <c r="W62" s="93">
        <f t="shared" si="1"/>
        <v>1305.7</v>
      </c>
      <c r="X62" s="93">
        <f t="shared" si="2"/>
        <v>1324</v>
      </c>
      <c r="Y62" s="81">
        <v>1300</v>
      </c>
    </row>
    <row r="63" spans="1:25">
      <c r="A63" s="87" t="s">
        <v>102</v>
      </c>
      <c r="B63" s="64">
        <v>2492</v>
      </c>
      <c r="C63" s="64">
        <v>1215</v>
      </c>
      <c r="D63" s="64">
        <v>1159</v>
      </c>
      <c r="E63" s="66">
        <v>1130</v>
      </c>
      <c r="F63" s="66"/>
      <c r="G63" s="66">
        <v>688</v>
      </c>
      <c r="H63" s="66">
        <v>1352</v>
      </c>
      <c r="I63" s="66">
        <v>539</v>
      </c>
      <c r="J63" s="66">
        <v>656</v>
      </c>
      <c r="K63" s="66"/>
      <c r="L63" s="66"/>
      <c r="M63" s="66">
        <v>2368</v>
      </c>
      <c r="N63" s="66">
        <v>898</v>
      </c>
      <c r="O63" s="66">
        <v>1522</v>
      </c>
      <c r="P63" s="66">
        <v>918</v>
      </c>
      <c r="Q63" s="62">
        <v>517</v>
      </c>
      <c r="R63" s="62">
        <v>2019</v>
      </c>
      <c r="S63" s="62">
        <v>1362</v>
      </c>
      <c r="T63" s="62">
        <v>570</v>
      </c>
      <c r="U63" s="62">
        <v>1600</v>
      </c>
      <c r="V63" s="93">
        <f t="shared" si="0"/>
        <v>21005</v>
      </c>
      <c r="W63" s="93">
        <f t="shared" si="1"/>
        <v>1050.25</v>
      </c>
      <c r="X63" s="93">
        <f t="shared" si="2"/>
        <v>1159</v>
      </c>
      <c r="Y63" s="81">
        <v>1100</v>
      </c>
    </row>
    <row r="64" spans="1:25">
      <c r="A64" s="87" t="s">
        <v>283</v>
      </c>
      <c r="B64" s="64">
        <v>1787</v>
      </c>
      <c r="C64" s="64">
        <v>1294</v>
      </c>
      <c r="D64" s="64">
        <v>1668</v>
      </c>
      <c r="E64" s="66">
        <v>1437</v>
      </c>
      <c r="F64" s="66">
        <v>867</v>
      </c>
      <c r="G64" s="66">
        <v>3680</v>
      </c>
      <c r="H64" s="66">
        <v>1409</v>
      </c>
      <c r="I64" s="66">
        <v>741</v>
      </c>
      <c r="J64" s="66">
        <v>494</v>
      </c>
      <c r="K64" s="66">
        <v>696.1</v>
      </c>
      <c r="L64" s="66">
        <v>606</v>
      </c>
      <c r="M64" s="66">
        <v>650</v>
      </c>
      <c r="N64" s="66">
        <v>877</v>
      </c>
      <c r="O64" s="66">
        <v>534</v>
      </c>
      <c r="P64" s="66">
        <v>4116</v>
      </c>
      <c r="Q64" s="62">
        <v>1863</v>
      </c>
      <c r="R64" s="62">
        <v>1905</v>
      </c>
      <c r="S64" s="62">
        <v>1354</v>
      </c>
      <c r="T64" s="62">
        <v>1773</v>
      </c>
      <c r="U64" s="62">
        <v>660</v>
      </c>
      <c r="V64" s="93">
        <f t="shared" si="0"/>
        <v>28411.1</v>
      </c>
      <c r="W64" s="93">
        <f t="shared" si="1"/>
        <v>1420.5549999999998</v>
      </c>
      <c r="X64" s="93">
        <f t="shared" si="2"/>
        <v>1324</v>
      </c>
      <c r="Y64" s="81">
        <v>1300</v>
      </c>
    </row>
    <row r="65" spans="1:26">
      <c r="A65" s="87" t="s">
        <v>2339</v>
      </c>
      <c r="B65" s="64"/>
      <c r="C65" s="64"/>
      <c r="D65" s="64"/>
      <c r="E65" s="66"/>
      <c r="F65" s="66">
        <v>1223</v>
      </c>
      <c r="G65" s="66">
        <v>342</v>
      </c>
      <c r="H65" s="66">
        <v>140</v>
      </c>
      <c r="I65" s="66"/>
      <c r="J65" s="66"/>
      <c r="K65" s="66"/>
      <c r="L65" s="66"/>
      <c r="M65" s="66"/>
      <c r="N65" s="66"/>
      <c r="O65" s="66"/>
      <c r="P65" s="66"/>
      <c r="Q65" s="62"/>
      <c r="R65" s="62"/>
      <c r="S65" s="62"/>
      <c r="T65" s="62"/>
      <c r="U65" s="62"/>
      <c r="V65" s="93">
        <f t="shared" si="0"/>
        <v>1705</v>
      </c>
      <c r="W65" s="93">
        <f t="shared" si="1"/>
        <v>85.25</v>
      </c>
      <c r="X65" s="93">
        <f t="shared" si="2"/>
        <v>342</v>
      </c>
      <c r="Y65" s="81">
        <v>300</v>
      </c>
    </row>
    <row r="66" spans="1:26">
      <c r="A66" s="87" t="s">
        <v>299</v>
      </c>
      <c r="B66" s="64">
        <v>1434</v>
      </c>
      <c r="C66" s="64">
        <v>784</v>
      </c>
      <c r="D66" s="64">
        <v>2015</v>
      </c>
      <c r="E66" s="66">
        <v>780</v>
      </c>
      <c r="F66" s="66">
        <v>1507</v>
      </c>
      <c r="G66" s="66">
        <v>1999</v>
      </c>
      <c r="H66" s="66">
        <v>1322</v>
      </c>
      <c r="I66" s="66">
        <v>1532</v>
      </c>
      <c r="J66" s="66">
        <v>3104</v>
      </c>
      <c r="K66" s="66">
        <v>1869</v>
      </c>
      <c r="L66" s="66">
        <v>1028</v>
      </c>
      <c r="M66" s="66">
        <v>1351</v>
      </c>
      <c r="N66" s="66">
        <v>2155</v>
      </c>
      <c r="O66" s="66">
        <v>4117</v>
      </c>
      <c r="P66" s="66">
        <v>3551</v>
      </c>
      <c r="Q66" s="62">
        <v>1624</v>
      </c>
      <c r="R66" s="62">
        <v>1731</v>
      </c>
      <c r="S66" s="62">
        <v>690</v>
      </c>
      <c r="T66" s="62">
        <v>1256</v>
      </c>
      <c r="U66" s="62">
        <v>627</v>
      </c>
      <c r="V66" s="93">
        <f t="shared" si="0"/>
        <v>34476</v>
      </c>
      <c r="W66" s="93">
        <f t="shared" si="1"/>
        <v>1723.8</v>
      </c>
      <c r="X66" s="93">
        <f t="shared" si="2"/>
        <v>1519.5</v>
      </c>
      <c r="Y66" s="81">
        <v>1500</v>
      </c>
    </row>
    <row r="67" spans="1:26">
      <c r="A67" s="87" t="s">
        <v>396</v>
      </c>
      <c r="B67" s="64">
        <v>1969.5</v>
      </c>
      <c r="C67" s="64">
        <v>2357.4</v>
      </c>
      <c r="D67" s="64">
        <v>2252.4</v>
      </c>
      <c r="E67" s="66">
        <v>1208.2</v>
      </c>
      <c r="F67" s="66">
        <v>1156.6999999999998</v>
      </c>
      <c r="G67" s="66">
        <v>1560.1999999999998</v>
      </c>
      <c r="H67" s="66">
        <v>910.19999999999982</v>
      </c>
      <c r="I67" s="66">
        <v>1496.6</v>
      </c>
      <c r="J67" s="66">
        <v>3514.2999999999997</v>
      </c>
      <c r="K67" s="66">
        <v>2772.4999999999995</v>
      </c>
      <c r="L67" s="66">
        <v>887.40000000000009</v>
      </c>
      <c r="M67" s="66">
        <v>1812.1999999999998</v>
      </c>
      <c r="N67" s="66">
        <v>2057.5</v>
      </c>
      <c r="O67" s="66">
        <v>1930.5999999999997</v>
      </c>
      <c r="P67" s="66">
        <v>2048.4999999999995</v>
      </c>
      <c r="Q67" s="62">
        <v>1482.7</v>
      </c>
      <c r="R67" s="62">
        <v>1678.8999999999999</v>
      </c>
      <c r="S67" s="62">
        <v>2846.7</v>
      </c>
      <c r="T67" s="62">
        <v>2804.2999999999997</v>
      </c>
      <c r="U67" s="62">
        <v>3290.7999999999993</v>
      </c>
      <c r="V67" s="93">
        <f t="shared" si="0"/>
        <v>40037.600000000006</v>
      </c>
      <c r="W67" s="93">
        <f t="shared" si="1"/>
        <v>2001.8800000000003</v>
      </c>
      <c r="X67" s="93">
        <f t="shared" si="2"/>
        <v>1950.0499999999997</v>
      </c>
      <c r="Y67" s="81">
        <v>2000</v>
      </c>
    </row>
    <row r="68" spans="1:26">
      <c r="A68" s="87" t="s">
        <v>30</v>
      </c>
      <c r="B68" s="64">
        <v>21495</v>
      </c>
      <c r="C68" s="64">
        <v>22093</v>
      </c>
      <c r="D68" s="64">
        <v>21221</v>
      </c>
      <c r="E68" s="66">
        <v>21070</v>
      </c>
      <c r="F68" s="66">
        <v>8119</v>
      </c>
      <c r="G68" s="66">
        <v>29749</v>
      </c>
      <c r="H68" s="66">
        <v>24938</v>
      </c>
      <c r="I68" s="66">
        <v>8606</v>
      </c>
      <c r="J68" s="66">
        <v>17717</v>
      </c>
      <c r="K68" s="66">
        <v>13986</v>
      </c>
      <c r="L68" s="66">
        <v>13736</v>
      </c>
      <c r="M68" s="66">
        <v>12998</v>
      </c>
      <c r="N68" s="66">
        <v>21714</v>
      </c>
      <c r="O68" s="66">
        <v>44804</v>
      </c>
      <c r="P68" s="66">
        <v>20967</v>
      </c>
      <c r="Q68" s="62">
        <v>17111</v>
      </c>
      <c r="R68" s="62">
        <v>8169</v>
      </c>
      <c r="S68" s="62">
        <v>18097</v>
      </c>
      <c r="T68" s="62">
        <v>13241</v>
      </c>
      <c r="U68" s="62">
        <v>24178</v>
      </c>
      <c r="V68" s="93">
        <f t="shared" si="0"/>
        <v>384009</v>
      </c>
      <c r="W68" s="93">
        <f t="shared" si="1"/>
        <v>19200.45</v>
      </c>
      <c r="X68" s="93">
        <f t="shared" si="2"/>
        <v>19532</v>
      </c>
      <c r="Y68" s="81">
        <v>19500</v>
      </c>
    </row>
    <row r="69" spans="1:26">
      <c r="A69" s="87" t="s">
        <v>270</v>
      </c>
      <c r="B69" s="64">
        <v>4401</v>
      </c>
      <c r="C69" s="64">
        <v>3905.2</v>
      </c>
      <c r="D69" s="64">
        <v>3709.2</v>
      </c>
      <c r="E69" s="66">
        <v>5550.2</v>
      </c>
      <c r="F69" s="66">
        <v>3931.3</v>
      </c>
      <c r="G69" s="66">
        <v>7002.8</v>
      </c>
      <c r="H69" s="66">
        <v>3326.4000000000005</v>
      </c>
      <c r="I69" s="66">
        <v>4885.1000000000004</v>
      </c>
      <c r="J69" s="66">
        <v>4487.8</v>
      </c>
      <c r="K69" s="66">
        <v>1471.3000000000002</v>
      </c>
      <c r="L69" s="66">
        <v>5350.4</v>
      </c>
      <c r="M69" s="66">
        <v>1999.1</v>
      </c>
      <c r="N69" s="66">
        <v>5227.1000000000004</v>
      </c>
      <c r="O69" s="66">
        <v>4143.5000000000009</v>
      </c>
      <c r="P69" s="66">
        <v>6867.5</v>
      </c>
      <c r="Q69" s="62">
        <v>6964.7</v>
      </c>
      <c r="R69" s="62">
        <v>3681.2000000000003</v>
      </c>
      <c r="S69" s="62">
        <v>5088.5</v>
      </c>
      <c r="T69" s="62">
        <v>14036.700000000003</v>
      </c>
      <c r="U69" s="62">
        <v>15122</v>
      </c>
      <c r="V69" s="93">
        <f t="shared" si="0"/>
        <v>111151</v>
      </c>
      <c r="W69" s="93">
        <f t="shared" si="1"/>
        <v>5557.55</v>
      </c>
      <c r="X69" s="93">
        <f t="shared" si="2"/>
        <v>4686.4500000000007</v>
      </c>
      <c r="Y69" s="81">
        <v>5000</v>
      </c>
    </row>
    <row r="70" spans="1:26">
      <c r="A70" s="87" t="s">
        <v>285</v>
      </c>
      <c r="B70" s="64"/>
      <c r="C70" s="64">
        <v>125.7</v>
      </c>
      <c r="D70" s="64">
        <v>405</v>
      </c>
      <c r="E70" s="66">
        <v>88.1</v>
      </c>
      <c r="F70" s="66"/>
      <c r="G70" s="66">
        <v>928.50000000000011</v>
      </c>
      <c r="H70" s="66">
        <v>636.69999999999993</v>
      </c>
      <c r="I70" s="66"/>
      <c r="J70" s="66">
        <v>440.4</v>
      </c>
      <c r="K70" s="66"/>
      <c r="L70" s="66">
        <v>257.39999999999998</v>
      </c>
      <c r="M70" s="66">
        <v>89</v>
      </c>
      <c r="N70" s="66"/>
      <c r="O70" s="66">
        <v>242.9</v>
      </c>
      <c r="P70" s="66">
        <v>134.30000000000001</v>
      </c>
      <c r="Q70" s="62">
        <v>342</v>
      </c>
      <c r="R70" s="62">
        <v>224.60000000000002</v>
      </c>
      <c r="S70" s="62">
        <v>1102.8</v>
      </c>
      <c r="T70" s="62">
        <v>38</v>
      </c>
      <c r="U70" s="62"/>
      <c r="V70" s="93">
        <f t="shared" si="0"/>
        <v>5055.4000000000005</v>
      </c>
      <c r="W70" s="93">
        <f t="shared" si="1"/>
        <v>252.77000000000004</v>
      </c>
      <c r="X70" s="93">
        <f t="shared" si="2"/>
        <v>250.14999999999998</v>
      </c>
      <c r="Y70" s="81">
        <v>250</v>
      </c>
    </row>
    <row r="71" spans="1:26">
      <c r="A71" s="87" t="s">
        <v>2197</v>
      </c>
      <c r="B71" s="64">
        <v>3396</v>
      </c>
      <c r="C71" s="64">
        <v>165</v>
      </c>
      <c r="D71" s="64">
        <v>1097</v>
      </c>
      <c r="E71" s="66">
        <v>190</v>
      </c>
      <c r="F71" s="66">
        <v>2021</v>
      </c>
      <c r="G71" s="66">
        <v>685</v>
      </c>
      <c r="H71" s="66">
        <v>3713</v>
      </c>
      <c r="I71" s="66">
        <v>4052</v>
      </c>
      <c r="J71" s="66">
        <v>1296</v>
      </c>
      <c r="K71" s="66">
        <v>677</v>
      </c>
      <c r="L71" s="66">
        <v>6027</v>
      </c>
      <c r="M71" s="66">
        <v>405</v>
      </c>
      <c r="N71" s="66">
        <v>800</v>
      </c>
      <c r="O71" s="66">
        <v>204</v>
      </c>
      <c r="P71" s="66">
        <v>869</v>
      </c>
      <c r="Q71" s="62">
        <v>2960</v>
      </c>
      <c r="R71" s="62">
        <v>1941</v>
      </c>
      <c r="S71" s="62">
        <v>1400</v>
      </c>
      <c r="T71" s="62">
        <v>4665</v>
      </c>
      <c r="U71" s="62">
        <v>1086</v>
      </c>
      <c r="V71" s="93">
        <f t="shared" ref="V71:V74" si="3">SUM(B71:U71)</f>
        <v>37649</v>
      </c>
      <c r="W71" s="93">
        <f t="shared" ref="W71:W75" si="4">V71/20</f>
        <v>1882.45</v>
      </c>
      <c r="X71" s="93">
        <f t="shared" ref="X71:X74" si="5">MEDIAN(B71:U71)</f>
        <v>1196.5</v>
      </c>
      <c r="Y71" s="81">
        <v>1200</v>
      </c>
    </row>
    <row r="72" spans="1:26">
      <c r="A72" s="87" t="s">
        <v>301</v>
      </c>
      <c r="B72" s="64">
        <v>104</v>
      </c>
      <c r="C72" s="64">
        <v>374</v>
      </c>
      <c r="D72" s="64">
        <v>1848</v>
      </c>
      <c r="E72" s="66">
        <v>3569</v>
      </c>
      <c r="F72" s="66">
        <v>1367</v>
      </c>
      <c r="G72" s="66">
        <v>444</v>
      </c>
      <c r="H72" s="66">
        <v>16804</v>
      </c>
      <c r="I72" s="66">
        <v>2647</v>
      </c>
      <c r="J72" s="66">
        <v>4553</v>
      </c>
      <c r="K72" s="66">
        <v>850</v>
      </c>
      <c r="L72" s="66">
        <v>1963</v>
      </c>
      <c r="M72" s="66">
        <v>689</v>
      </c>
      <c r="N72" s="66">
        <v>1512</v>
      </c>
      <c r="O72" s="66">
        <v>875</v>
      </c>
      <c r="P72" s="66">
        <v>590</v>
      </c>
      <c r="Q72" s="62">
        <v>955</v>
      </c>
      <c r="R72" s="62">
        <v>379</v>
      </c>
      <c r="S72" s="62">
        <v>1293</v>
      </c>
      <c r="T72" s="62">
        <v>3417</v>
      </c>
      <c r="U72" s="62">
        <v>1730</v>
      </c>
      <c r="V72" s="93">
        <f t="shared" si="3"/>
        <v>45963</v>
      </c>
      <c r="W72" s="93">
        <f t="shared" si="4"/>
        <v>2298.15</v>
      </c>
      <c r="X72" s="93">
        <f t="shared" si="5"/>
        <v>1330</v>
      </c>
      <c r="Y72" s="81">
        <v>1300</v>
      </c>
    </row>
    <row r="73" spans="1:26">
      <c r="A73" s="87" t="s">
        <v>748</v>
      </c>
      <c r="B73" s="64"/>
      <c r="C73" s="64"/>
      <c r="D73" s="64">
        <v>97</v>
      </c>
      <c r="E73" s="66"/>
      <c r="F73" s="66">
        <v>308</v>
      </c>
      <c r="G73" s="66"/>
      <c r="H73" s="66"/>
      <c r="I73" s="66">
        <v>407</v>
      </c>
      <c r="J73" s="66">
        <v>217</v>
      </c>
      <c r="K73" s="66">
        <v>259</v>
      </c>
      <c r="L73" s="66">
        <v>30</v>
      </c>
      <c r="M73" s="66"/>
      <c r="N73" s="66">
        <v>45</v>
      </c>
      <c r="O73" s="66">
        <v>104</v>
      </c>
      <c r="P73" s="66"/>
      <c r="Q73" s="62">
        <v>755</v>
      </c>
      <c r="R73" s="62"/>
      <c r="S73" s="62"/>
      <c r="T73" s="62"/>
      <c r="U73" s="62"/>
      <c r="V73" s="93">
        <f t="shared" si="3"/>
        <v>2222</v>
      </c>
      <c r="W73" s="93">
        <f t="shared" si="4"/>
        <v>111.1</v>
      </c>
      <c r="X73" s="93">
        <f t="shared" si="5"/>
        <v>217</v>
      </c>
      <c r="Y73" s="81">
        <v>200</v>
      </c>
    </row>
    <row r="74" spans="1:26">
      <c r="A74" s="87" t="s">
        <v>913</v>
      </c>
      <c r="B74" s="64">
        <v>21046</v>
      </c>
      <c r="C74" s="64">
        <v>11455</v>
      </c>
      <c r="D74" s="64"/>
      <c r="E74" s="66"/>
      <c r="F74" s="66"/>
      <c r="G74" s="66"/>
      <c r="H74" s="66"/>
      <c r="I74" s="66"/>
      <c r="J74" s="66"/>
      <c r="K74" s="66"/>
      <c r="L74" s="66"/>
      <c r="M74" s="66"/>
      <c r="N74" s="66"/>
      <c r="O74" s="66"/>
      <c r="P74" s="66"/>
      <c r="Q74" s="62"/>
      <c r="R74" s="62"/>
      <c r="S74" s="62"/>
      <c r="T74" s="62"/>
      <c r="U74" s="62"/>
      <c r="V74" s="93">
        <f t="shared" si="3"/>
        <v>32501</v>
      </c>
      <c r="W74" s="93">
        <f t="shared" si="4"/>
        <v>1625.05</v>
      </c>
      <c r="X74" s="93">
        <f t="shared" si="5"/>
        <v>16250.5</v>
      </c>
      <c r="Y74" s="81">
        <v>2000</v>
      </c>
      <c r="Z74" s="80" t="s">
        <v>9946</v>
      </c>
    </row>
    <row r="75" spans="1:26">
      <c r="A75" s="87" t="s">
        <v>9930</v>
      </c>
      <c r="B75" s="82">
        <v>162855.70000000001</v>
      </c>
      <c r="C75" s="82">
        <v>144014.30000000002</v>
      </c>
      <c r="D75" s="82">
        <v>180252.69999999998</v>
      </c>
      <c r="E75" s="82">
        <v>126048.99</v>
      </c>
      <c r="F75" s="82">
        <v>107807.9</v>
      </c>
      <c r="G75" s="82">
        <v>171821.5</v>
      </c>
      <c r="H75" s="82">
        <v>173126.6</v>
      </c>
      <c r="I75" s="82">
        <v>172835.20000000001</v>
      </c>
      <c r="J75" s="82">
        <v>146932.79</v>
      </c>
      <c r="K75" s="82">
        <v>117968.21000000004</v>
      </c>
      <c r="L75" s="82">
        <v>140314.79999999999</v>
      </c>
      <c r="M75" s="82">
        <v>163188.20000000004</v>
      </c>
      <c r="N75" s="82">
        <v>116557.3</v>
      </c>
      <c r="O75" s="82">
        <v>217466</v>
      </c>
      <c r="P75" s="82">
        <v>154578.5</v>
      </c>
      <c r="Q75" s="82">
        <v>144009.60000000003</v>
      </c>
      <c r="R75" s="82">
        <v>133801.30000000002</v>
      </c>
      <c r="S75" s="82">
        <v>165426.9</v>
      </c>
      <c r="T75" s="82">
        <v>130378.1</v>
      </c>
      <c r="U75" s="82">
        <v>162337.70000000001</v>
      </c>
      <c r="V75" s="92">
        <f>SUM(V6:V74)</f>
        <v>3031722.29</v>
      </c>
      <c r="W75" s="95">
        <f t="shared" si="4"/>
        <v>151586.1145</v>
      </c>
      <c r="X75" s="92">
        <f>SUM(X6:X74)</f>
        <v>152417.35</v>
      </c>
      <c r="Y75" s="80">
        <f>SUM(Y6:Y74)</f>
        <v>135910</v>
      </c>
    </row>
  </sheetData>
  <mergeCells count="5">
    <mergeCell ref="B4:D4"/>
    <mergeCell ref="E4:P4"/>
    <mergeCell ref="Q4:U4"/>
    <mergeCell ref="A2:U2"/>
    <mergeCell ref="V4:Y4"/>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dimension ref="A1:Y16"/>
  <sheetViews>
    <sheetView workbookViewId="0">
      <selection activeCell="C28" sqref="C28"/>
    </sheetView>
  </sheetViews>
  <sheetFormatPr baseColWidth="10" defaultRowHeight="15"/>
  <cols>
    <col min="1" max="1" width="19" bestFit="1" customWidth="1"/>
  </cols>
  <sheetData>
    <row r="1" spans="1:25">
      <c r="B1" s="482">
        <v>2016</v>
      </c>
      <c r="C1" s="482"/>
      <c r="D1" s="482"/>
      <c r="E1" s="483">
        <v>2017</v>
      </c>
      <c r="F1" s="483"/>
      <c r="G1" s="483"/>
      <c r="H1" s="483"/>
      <c r="I1" s="483"/>
      <c r="J1" s="483"/>
      <c r="K1" s="483"/>
      <c r="L1" s="483"/>
      <c r="M1" s="483"/>
      <c r="N1" s="483"/>
      <c r="O1" s="483"/>
      <c r="P1" s="483"/>
      <c r="Q1" s="484">
        <v>2018</v>
      </c>
      <c r="R1" s="484"/>
      <c r="S1" s="484"/>
      <c r="T1" s="484"/>
      <c r="U1" s="484"/>
      <c r="V1" s="486" t="s">
        <v>9944</v>
      </c>
      <c r="W1" s="487"/>
      <c r="X1" s="487"/>
      <c r="Y1" s="487"/>
    </row>
    <row r="2" spans="1:25">
      <c r="A2" s="89" t="s">
        <v>9939</v>
      </c>
      <c r="B2" s="69" t="s">
        <v>1417</v>
      </c>
      <c r="C2" s="69" t="s">
        <v>1961</v>
      </c>
      <c r="D2" s="69" t="s">
        <v>816</v>
      </c>
      <c r="E2" s="67" t="s">
        <v>1965</v>
      </c>
      <c r="F2" s="67" t="s">
        <v>2254</v>
      </c>
      <c r="G2" s="67" t="s">
        <v>2747</v>
      </c>
      <c r="H2" s="67" t="s">
        <v>3311</v>
      </c>
      <c r="I2" s="67" t="s">
        <v>3794</v>
      </c>
      <c r="J2" s="67" t="s">
        <v>4309</v>
      </c>
      <c r="K2" s="67" t="s">
        <v>4786</v>
      </c>
      <c r="L2" s="67" t="s">
        <v>5196</v>
      </c>
      <c r="M2" s="67" t="s">
        <v>5614</v>
      </c>
      <c r="N2" s="67" t="s">
        <v>1417</v>
      </c>
      <c r="O2" s="67" t="s">
        <v>1961</v>
      </c>
      <c r="P2" s="67" t="s">
        <v>816</v>
      </c>
      <c r="Q2" s="71" t="s">
        <v>1965</v>
      </c>
      <c r="R2" s="71" t="s">
        <v>2254</v>
      </c>
      <c r="S2" s="71" t="s">
        <v>2747</v>
      </c>
      <c r="T2" s="71" t="s">
        <v>3311</v>
      </c>
      <c r="U2" s="71" t="s">
        <v>3794</v>
      </c>
      <c r="V2" s="85" t="s">
        <v>9942</v>
      </c>
      <c r="W2" s="85" t="s">
        <v>9941</v>
      </c>
      <c r="X2" s="85" t="s">
        <v>9943</v>
      </c>
      <c r="Y2" s="85" t="s">
        <v>9945</v>
      </c>
    </row>
    <row r="3" spans="1:25">
      <c r="A3" s="90" t="s">
        <v>551</v>
      </c>
      <c r="B3" s="64">
        <v>129</v>
      </c>
      <c r="C3" s="64">
        <v>77</v>
      </c>
      <c r="D3" s="64"/>
      <c r="E3" s="66"/>
      <c r="F3" s="66">
        <v>98</v>
      </c>
      <c r="G3" s="66">
        <v>28</v>
      </c>
      <c r="H3" s="66">
        <v>185</v>
      </c>
      <c r="I3" s="66">
        <v>14</v>
      </c>
      <c r="J3" s="66">
        <v>72</v>
      </c>
      <c r="K3" s="66"/>
      <c r="L3" s="66"/>
      <c r="M3" s="66"/>
      <c r="N3" s="66">
        <v>82</v>
      </c>
      <c r="O3" s="66">
        <v>40</v>
      </c>
      <c r="P3" s="66">
        <v>28</v>
      </c>
      <c r="Q3" s="62">
        <v>31</v>
      </c>
      <c r="R3" s="62">
        <v>108</v>
      </c>
      <c r="S3" s="62">
        <v>22</v>
      </c>
      <c r="T3" s="62"/>
      <c r="U3" s="62">
        <v>163</v>
      </c>
      <c r="V3" s="101">
        <f>SUM(B3:U3)</f>
        <v>1077</v>
      </c>
      <c r="W3" s="101">
        <f>V3/20</f>
        <v>53.85</v>
      </c>
      <c r="X3" s="101">
        <f>MEDIAN(B3:U3)</f>
        <v>74.5</v>
      </c>
      <c r="Y3" s="96">
        <v>70</v>
      </c>
    </row>
    <row r="4" spans="1:25">
      <c r="A4" s="90" t="s">
        <v>1482</v>
      </c>
      <c r="B4" s="64"/>
      <c r="C4" s="64">
        <v>43</v>
      </c>
      <c r="D4" s="64"/>
      <c r="E4" s="66"/>
      <c r="F4" s="66"/>
      <c r="G4" s="66"/>
      <c r="H4" s="66"/>
      <c r="I4" s="66"/>
      <c r="J4" s="66"/>
      <c r="K4" s="66"/>
      <c r="L4" s="66"/>
      <c r="M4" s="66"/>
      <c r="N4" s="66"/>
      <c r="O4" s="66"/>
      <c r="P4" s="66"/>
      <c r="Q4" s="62"/>
      <c r="R4" s="62"/>
      <c r="S4" s="62"/>
      <c r="T4" s="62"/>
      <c r="U4" s="62"/>
      <c r="V4" s="101">
        <f t="shared" ref="V4:V15" si="0">SUM(B4:U4)</f>
        <v>43</v>
      </c>
      <c r="W4" s="101">
        <f t="shared" ref="W4:W15" si="1">V4/20</f>
        <v>2.15</v>
      </c>
      <c r="X4" s="101">
        <f t="shared" ref="X4:X15" si="2">MEDIAN(B4:U4)</f>
        <v>43</v>
      </c>
      <c r="Y4" s="96">
        <v>50</v>
      </c>
    </row>
    <row r="5" spans="1:25">
      <c r="A5" s="90" t="s">
        <v>2470</v>
      </c>
      <c r="B5" s="64"/>
      <c r="C5" s="64"/>
      <c r="D5" s="64"/>
      <c r="E5" s="66"/>
      <c r="F5" s="66">
        <v>93.7</v>
      </c>
      <c r="G5" s="66"/>
      <c r="H5" s="66"/>
      <c r="I5" s="66"/>
      <c r="J5" s="66"/>
      <c r="K5" s="66"/>
      <c r="L5" s="66"/>
      <c r="M5" s="66"/>
      <c r="N5" s="66"/>
      <c r="O5" s="66"/>
      <c r="P5" s="66"/>
      <c r="Q5" s="62"/>
      <c r="R5" s="62"/>
      <c r="S5" s="62"/>
      <c r="T5" s="62"/>
      <c r="U5" s="62"/>
      <c r="V5" s="101">
        <f t="shared" si="0"/>
        <v>93.7</v>
      </c>
      <c r="W5" s="101">
        <f t="shared" si="1"/>
        <v>4.6850000000000005</v>
      </c>
      <c r="X5" s="101">
        <f t="shared" si="2"/>
        <v>93.7</v>
      </c>
      <c r="Y5" s="96">
        <v>90</v>
      </c>
    </row>
    <row r="6" spans="1:25">
      <c r="A6" s="90" t="s">
        <v>795</v>
      </c>
      <c r="B6" s="64"/>
      <c r="C6" s="64">
        <v>15.9</v>
      </c>
      <c r="D6" s="64">
        <v>57</v>
      </c>
      <c r="E6" s="66">
        <v>11.5</v>
      </c>
      <c r="F6" s="66"/>
      <c r="G6" s="66">
        <v>14</v>
      </c>
      <c r="H6" s="66">
        <v>15</v>
      </c>
      <c r="I6" s="66">
        <v>78.5</v>
      </c>
      <c r="J6" s="66">
        <v>79</v>
      </c>
      <c r="K6" s="66">
        <v>15</v>
      </c>
      <c r="L6" s="66">
        <v>33</v>
      </c>
      <c r="M6" s="66"/>
      <c r="N6" s="66">
        <v>42</v>
      </c>
      <c r="O6" s="66"/>
      <c r="P6" s="66">
        <v>31</v>
      </c>
      <c r="Q6" s="62">
        <v>37</v>
      </c>
      <c r="R6" s="62">
        <v>108</v>
      </c>
      <c r="S6" s="62">
        <v>35</v>
      </c>
      <c r="T6" s="62">
        <v>75</v>
      </c>
      <c r="U6" s="62">
        <v>199</v>
      </c>
      <c r="V6" s="101">
        <f t="shared" si="0"/>
        <v>845.9</v>
      </c>
      <c r="W6" s="101">
        <f t="shared" si="1"/>
        <v>42.295000000000002</v>
      </c>
      <c r="X6" s="101">
        <f t="shared" si="2"/>
        <v>36</v>
      </c>
      <c r="Y6" s="96">
        <v>40</v>
      </c>
    </row>
    <row r="7" spans="1:25">
      <c r="A7" s="90" t="s">
        <v>180</v>
      </c>
      <c r="B7" s="64"/>
      <c r="C7" s="64">
        <v>46</v>
      </c>
      <c r="D7" s="64"/>
      <c r="E7" s="66"/>
      <c r="F7" s="66"/>
      <c r="G7" s="66"/>
      <c r="H7" s="66"/>
      <c r="I7" s="66"/>
      <c r="J7" s="66"/>
      <c r="K7" s="66"/>
      <c r="L7" s="66"/>
      <c r="M7" s="66"/>
      <c r="N7" s="66"/>
      <c r="O7" s="66"/>
      <c r="P7" s="66"/>
      <c r="Q7" s="62"/>
      <c r="R7" s="62"/>
      <c r="S7" s="62"/>
      <c r="T7" s="62"/>
      <c r="U7" s="62"/>
      <c r="V7" s="101">
        <f t="shared" si="0"/>
        <v>46</v>
      </c>
      <c r="W7" s="101">
        <f t="shared" si="1"/>
        <v>2.2999999999999998</v>
      </c>
      <c r="X7" s="101">
        <f t="shared" si="2"/>
        <v>46</v>
      </c>
      <c r="Y7" s="96">
        <v>40</v>
      </c>
    </row>
    <row r="8" spans="1:25">
      <c r="A8" s="90" t="s">
        <v>715</v>
      </c>
      <c r="B8" s="64"/>
      <c r="C8" s="64">
        <v>62.6</v>
      </c>
      <c r="D8" s="64"/>
      <c r="E8" s="66"/>
      <c r="F8" s="66"/>
      <c r="G8" s="66"/>
      <c r="H8" s="66"/>
      <c r="I8" s="66"/>
      <c r="J8" s="66"/>
      <c r="K8" s="66"/>
      <c r="L8" s="66"/>
      <c r="M8" s="66"/>
      <c r="N8" s="66"/>
      <c r="O8" s="66"/>
      <c r="P8" s="66"/>
      <c r="Q8" s="62"/>
      <c r="R8" s="62"/>
      <c r="S8" s="62">
        <v>43.3</v>
      </c>
      <c r="T8" s="62"/>
      <c r="U8" s="62"/>
      <c r="V8" s="101">
        <f t="shared" si="0"/>
        <v>105.9</v>
      </c>
      <c r="W8" s="101">
        <f t="shared" si="1"/>
        <v>5.2949999999999999</v>
      </c>
      <c r="X8" s="101">
        <f t="shared" si="2"/>
        <v>52.95</v>
      </c>
      <c r="Y8" s="96">
        <v>50</v>
      </c>
    </row>
    <row r="9" spans="1:25">
      <c r="A9" s="90" t="s">
        <v>274</v>
      </c>
      <c r="B9" s="64"/>
      <c r="C9" s="64"/>
      <c r="D9" s="64"/>
      <c r="E9" s="66"/>
      <c r="F9" s="66"/>
      <c r="G9" s="66"/>
      <c r="H9" s="66"/>
      <c r="I9" s="66"/>
      <c r="J9" s="66"/>
      <c r="K9" s="66"/>
      <c r="L9" s="66"/>
      <c r="M9" s="66"/>
      <c r="N9" s="66"/>
      <c r="O9" s="66"/>
      <c r="P9" s="66"/>
      <c r="Q9" s="62">
        <v>61</v>
      </c>
      <c r="R9" s="62">
        <v>480.90000000000003</v>
      </c>
      <c r="S9" s="62">
        <v>330.2</v>
      </c>
      <c r="T9" s="62">
        <v>383.99999999999994</v>
      </c>
      <c r="U9" s="62">
        <v>22.5</v>
      </c>
      <c r="V9" s="101">
        <f t="shared" si="0"/>
        <v>1278.6000000000001</v>
      </c>
      <c r="W9" s="101">
        <f t="shared" si="1"/>
        <v>63.930000000000007</v>
      </c>
      <c r="X9" s="101">
        <f t="shared" si="2"/>
        <v>330.2</v>
      </c>
      <c r="Y9" s="96">
        <v>300</v>
      </c>
    </row>
    <row r="10" spans="1:25">
      <c r="A10" s="90" t="s">
        <v>150</v>
      </c>
      <c r="B10" s="64"/>
      <c r="C10" s="64"/>
      <c r="D10" s="64"/>
      <c r="E10" s="66"/>
      <c r="F10" s="66"/>
      <c r="G10" s="66"/>
      <c r="H10" s="66"/>
      <c r="I10" s="66"/>
      <c r="J10" s="66"/>
      <c r="K10" s="66"/>
      <c r="L10" s="66"/>
      <c r="M10" s="66"/>
      <c r="N10" s="66"/>
      <c r="O10" s="66"/>
      <c r="P10" s="66"/>
      <c r="Q10" s="62">
        <v>26</v>
      </c>
      <c r="R10" s="62"/>
      <c r="S10" s="62">
        <v>129</v>
      </c>
      <c r="T10" s="62"/>
      <c r="U10" s="62">
        <v>60</v>
      </c>
      <c r="V10" s="101">
        <f t="shared" si="0"/>
        <v>215</v>
      </c>
      <c r="W10" s="101">
        <f t="shared" si="1"/>
        <v>10.75</v>
      </c>
      <c r="X10" s="101">
        <f t="shared" si="2"/>
        <v>60</v>
      </c>
      <c r="Y10" s="96">
        <v>60</v>
      </c>
    </row>
    <row r="11" spans="1:25">
      <c r="A11" s="90" t="s">
        <v>738</v>
      </c>
      <c r="B11" s="64"/>
      <c r="C11" s="64">
        <v>65.900000000000006</v>
      </c>
      <c r="D11" s="64"/>
      <c r="E11" s="66"/>
      <c r="F11" s="66"/>
      <c r="G11" s="66"/>
      <c r="H11" s="66"/>
      <c r="I11" s="66"/>
      <c r="J11" s="66"/>
      <c r="K11" s="66"/>
      <c r="L11" s="66"/>
      <c r="M11" s="66"/>
      <c r="N11" s="66"/>
      <c r="O11" s="66"/>
      <c r="P11" s="66"/>
      <c r="Q11" s="62"/>
      <c r="R11" s="62"/>
      <c r="S11" s="62">
        <v>67</v>
      </c>
      <c r="T11" s="62"/>
      <c r="U11" s="62"/>
      <c r="V11" s="101">
        <f t="shared" si="0"/>
        <v>132.9</v>
      </c>
      <c r="W11" s="101">
        <f t="shared" si="1"/>
        <v>6.6450000000000005</v>
      </c>
      <c r="X11" s="101">
        <f t="shared" si="2"/>
        <v>66.45</v>
      </c>
      <c r="Y11" s="96">
        <v>60</v>
      </c>
    </row>
    <row r="12" spans="1:25">
      <c r="A12" s="90" t="s">
        <v>698</v>
      </c>
      <c r="B12" s="64">
        <v>22</v>
      </c>
      <c r="C12" s="64"/>
      <c r="D12" s="64"/>
      <c r="E12" s="66"/>
      <c r="F12" s="66"/>
      <c r="G12" s="66"/>
      <c r="H12" s="66"/>
      <c r="I12" s="66"/>
      <c r="J12" s="66"/>
      <c r="K12" s="66"/>
      <c r="L12" s="66"/>
      <c r="M12" s="66">
        <v>31</v>
      </c>
      <c r="N12" s="66"/>
      <c r="O12" s="66"/>
      <c r="P12" s="66"/>
      <c r="Q12" s="62"/>
      <c r="R12" s="62">
        <v>31</v>
      </c>
      <c r="S12" s="62"/>
      <c r="T12" s="62">
        <v>35</v>
      </c>
      <c r="U12" s="62"/>
      <c r="V12" s="101">
        <f t="shared" si="0"/>
        <v>119</v>
      </c>
      <c r="W12" s="101">
        <f t="shared" si="1"/>
        <v>5.95</v>
      </c>
      <c r="X12" s="101">
        <f t="shared" si="2"/>
        <v>31</v>
      </c>
      <c r="Y12" s="96">
        <v>30</v>
      </c>
    </row>
    <row r="13" spans="1:25">
      <c r="A13" s="90" t="s">
        <v>650</v>
      </c>
      <c r="B13" s="64"/>
      <c r="C13" s="64">
        <v>62</v>
      </c>
      <c r="D13" s="64"/>
      <c r="E13" s="66">
        <v>100</v>
      </c>
      <c r="F13" s="66"/>
      <c r="G13" s="66"/>
      <c r="H13" s="66"/>
      <c r="I13" s="66"/>
      <c r="J13" s="66"/>
      <c r="K13" s="66">
        <v>17</v>
      </c>
      <c r="L13" s="66"/>
      <c r="M13" s="66"/>
      <c r="N13" s="66">
        <v>67</v>
      </c>
      <c r="O13" s="66"/>
      <c r="P13" s="66"/>
      <c r="Q13" s="62">
        <v>19</v>
      </c>
      <c r="R13" s="62">
        <v>64</v>
      </c>
      <c r="S13" s="62">
        <v>86</v>
      </c>
      <c r="T13" s="62">
        <v>43</v>
      </c>
      <c r="U13" s="62"/>
      <c r="V13" s="101">
        <f t="shared" si="0"/>
        <v>458</v>
      </c>
      <c r="W13" s="101">
        <f t="shared" si="1"/>
        <v>22.9</v>
      </c>
      <c r="X13" s="101">
        <f t="shared" si="2"/>
        <v>63</v>
      </c>
      <c r="Y13" s="96">
        <v>60</v>
      </c>
    </row>
    <row r="14" spans="1:25">
      <c r="A14" s="90" t="s">
        <v>1676</v>
      </c>
      <c r="B14" s="64"/>
      <c r="C14" s="64">
        <v>20</v>
      </c>
      <c r="D14" s="64"/>
      <c r="E14" s="66"/>
      <c r="F14" s="66"/>
      <c r="G14" s="66"/>
      <c r="H14" s="66"/>
      <c r="I14" s="66"/>
      <c r="J14" s="66"/>
      <c r="K14" s="66">
        <v>22</v>
      </c>
      <c r="L14" s="66"/>
      <c r="M14" s="66"/>
      <c r="N14" s="66"/>
      <c r="O14" s="66"/>
      <c r="P14" s="66"/>
      <c r="Q14" s="62"/>
      <c r="R14" s="62"/>
      <c r="S14" s="62"/>
      <c r="T14" s="62"/>
      <c r="U14" s="62"/>
      <c r="V14" s="101">
        <f t="shared" si="0"/>
        <v>42</v>
      </c>
      <c r="W14" s="101">
        <f t="shared" si="1"/>
        <v>2.1</v>
      </c>
      <c r="X14" s="101">
        <f t="shared" si="2"/>
        <v>21</v>
      </c>
      <c r="Y14" s="96">
        <v>20</v>
      </c>
    </row>
    <row r="15" spans="1:25">
      <c r="A15" s="90" t="s">
        <v>2087</v>
      </c>
      <c r="B15" s="64">
        <v>165</v>
      </c>
      <c r="C15" s="64"/>
      <c r="D15" s="64"/>
      <c r="E15" s="66"/>
      <c r="F15" s="66">
        <v>102</v>
      </c>
      <c r="G15" s="66">
        <v>150</v>
      </c>
      <c r="H15" s="66">
        <v>52</v>
      </c>
      <c r="I15" s="66">
        <v>235</v>
      </c>
      <c r="J15" s="66"/>
      <c r="K15" s="66">
        <v>155</v>
      </c>
      <c r="L15" s="66">
        <v>88</v>
      </c>
      <c r="M15" s="66">
        <v>164</v>
      </c>
      <c r="N15" s="66">
        <v>158</v>
      </c>
      <c r="O15" s="66">
        <v>51</v>
      </c>
      <c r="P15" s="66"/>
      <c r="Q15" s="62">
        <v>89</v>
      </c>
      <c r="R15" s="62"/>
      <c r="S15" s="62"/>
      <c r="T15" s="62">
        <v>150</v>
      </c>
      <c r="U15" s="62"/>
      <c r="V15" s="101">
        <f t="shared" si="0"/>
        <v>1559</v>
      </c>
      <c r="W15" s="101">
        <f t="shared" si="1"/>
        <v>77.95</v>
      </c>
      <c r="X15" s="101">
        <f t="shared" si="2"/>
        <v>150</v>
      </c>
      <c r="Y15" s="96">
        <v>150</v>
      </c>
    </row>
    <row r="16" spans="1:25">
      <c r="A16" s="91" t="s">
        <v>9930</v>
      </c>
      <c r="B16" s="88">
        <v>316</v>
      </c>
      <c r="C16" s="88">
        <v>392.4</v>
      </c>
      <c r="D16" s="88">
        <v>57</v>
      </c>
      <c r="E16" s="88">
        <v>111.5</v>
      </c>
      <c r="F16" s="88">
        <v>293.7</v>
      </c>
      <c r="G16" s="88">
        <v>192</v>
      </c>
      <c r="H16" s="88">
        <v>252</v>
      </c>
      <c r="I16" s="88">
        <v>327.5</v>
      </c>
      <c r="J16" s="88">
        <v>151</v>
      </c>
      <c r="K16" s="88">
        <v>209</v>
      </c>
      <c r="L16" s="88">
        <v>121</v>
      </c>
      <c r="M16" s="88">
        <v>195</v>
      </c>
      <c r="N16" s="88">
        <v>349</v>
      </c>
      <c r="O16" s="88">
        <v>91</v>
      </c>
      <c r="P16" s="88">
        <v>59</v>
      </c>
      <c r="Q16" s="88">
        <v>263</v>
      </c>
      <c r="R16" s="88">
        <v>791.90000000000009</v>
      </c>
      <c r="S16" s="88">
        <v>712.5</v>
      </c>
      <c r="T16" s="88">
        <v>687</v>
      </c>
      <c r="U16" s="88">
        <v>444.5</v>
      </c>
    </row>
  </sheetData>
  <mergeCells count="4">
    <mergeCell ref="B1:D1"/>
    <mergeCell ref="E1:P1"/>
    <mergeCell ref="Q1:U1"/>
    <mergeCell ref="V1:Y1"/>
  </mergeCells>
  <pageMargins left="0.7" right="0.7" top="0.75" bottom="0.75" header="0.3" footer="0.3"/>
</worksheet>
</file>

<file path=xl/worksheets/sheet4.xml><?xml version="1.0" encoding="utf-8"?>
<worksheet xmlns="http://schemas.openxmlformats.org/spreadsheetml/2006/main" xmlns:r="http://schemas.openxmlformats.org/officeDocument/2006/relationships">
  <sheetPr>
    <tabColor theme="5" tint="0.39997558519241921"/>
  </sheetPr>
  <dimension ref="A1:G40"/>
  <sheetViews>
    <sheetView topLeftCell="A31" zoomScale="115" zoomScaleNormal="115" workbookViewId="0">
      <selection activeCell="A20" sqref="A20:G23"/>
    </sheetView>
  </sheetViews>
  <sheetFormatPr baseColWidth="10" defaultRowHeight="15"/>
  <cols>
    <col min="1" max="1" width="7.42578125" customWidth="1"/>
    <col min="2" max="2" width="15.42578125" customWidth="1"/>
    <col min="3" max="3" width="15" customWidth="1"/>
    <col min="4" max="5" width="11.42578125" customWidth="1"/>
    <col min="6" max="6" width="17.5703125" customWidth="1"/>
    <col min="7" max="7" width="20.85546875" customWidth="1"/>
  </cols>
  <sheetData>
    <row r="1" spans="1:7" ht="15.75" thickBot="1">
      <c r="A1" s="354"/>
    </row>
    <row r="2" spans="1:7">
      <c r="A2" s="488" t="s">
        <v>9985</v>
      </c>
      <c r="B2" s="489"/>
      <c r="C2" s="489"/>
      <c r="D2" s="489"/>
      <c r="E2" s="489"/>
      <c r="F2" s="489"/>
      <c r="G2" s="490"/>
    </row>
    <row r="3" spans="1:7">
      <c r="A3" s="512" t="s">
        <v>9986</v>
      </c>
      <c r="B3" s="513"/>
      <c r="C3" s="513"/>
      <c r="D3" s="513"/>
      <c r="E3" s="513"/>
      <c r="F3" s="513"/>
      <c r="G3" s="514"/>
    </row>
    <row r="4" spans="1:7">
      <c r="A4" s="512" t="s">
        <v>9987</v>
      </c>
      <c r="B4" s="513"/>
      <c r="C4" s="513"/>
      <c r="D4" s="513"/>
      <c r="E4" s="513"/>
      <c r="F4" s="513"/>
      <c r="G4" s="514"/>
    </row>
    <row r="5" spans="1:7" ht="15.75" thickBot="1">
      <c r="A5" s="98"/>
      <c r="B5" s="99"/>
      <c r="C5" s="99"/>
      <c r="D5" s="99"/>
      <c r="E5" s="99"/>
      <c r="F5" s="99"/>
      <c r="G5" s="100"/>
    </row>
    <row r="6" spans="1:7" ht="44.25" customHeight="1">
      <c r="A6" s="497" t="s">
        <v>9988</v>
      </c>
      <c r="B6" s="502" t="s">
        <v>9989</v>
      </c>
      <c r="C6" s="508" t="s">
        <v>9990</v>
      </c>
      <c r="D6" s="506" t="s">
        <v>12040</v>
      </c>
      <c r="E6" s="504" t="s">
        <v>12041</v>
      </c>
      <c r="F6" s="506" t="s">
        <v>9999</v>
      </c>
      <c r="G6" s="499" t="s">
        <v>12059</v>
      </c>
    </row>
    <row r="7" spans="1:7" ht="15.75" thickBot="1">
      <c r="A7" s="501"/>
      <c r="B7" s="503"/>
      <c r="C7" s="509"/>
      <c r="D7" s="507"/>
      <c r="E7" s="505"/>
      <c r="F7" s="507"/>
      <c r="G7" s="515"/>
    </row>
    <row r="8" spans="1:7" ht="30" customHeight="1">
      <c r="A8" s="345">
        <v>1</v>
      </c>
      <c r="B8" s="382" t="s">
        <v>333</v>
      </c>
      <c r="C8" s="382" t="s">
        <v>9992</v>
      </c>
      <c r="D8" s="381">
        <v>120000</v>
      </c>
      <c r="E8" s="440" t="s">
        <v>4887</v>
      </c>
      <c r="F8" s="383" t="s">
        <v>10000</v>
      </c>
      <c r="G8" s="405"/>
    </row>
    <row r="9" spans="1:7" ht="30" customHeight="1">
      <c r="A9" s="331">
        <v>2</v>
      </c>
      <c r="B9" s="332" t="s">
        <v>9</v>
      </c>
      <c r="C9" s="332" t="s">
        <v>748</v>
      </c>
      <c r="D9" s="333">
        <v>90000</v>
      </c>
      <c r="E9" s="417" t="s">
        <v>4887</v>
      </c>
      <c r="F9" s="334" t="s">
        <v>9975</v>
      </c>
      <c r="G9" s="335"/>
    </row>
    <row r="10" spans="1:7" ht="30" customHeight="1">
      <c r="A10" s="331">
        <v>3</v>
      </c>
      <c r="B10" s="332" t="s">
        <v>35</v>
      </c>
      <c r="C10" s="332" t="s">
        <v>644</v>
      </c>
      <c r="D10" s="333">
        <v>90000</v>
      </c>
      <c r="E10" s="417" t="s">
        <v>4887</v>
      </c>
      <c r="F10" s="334" t="s">
        <v>9981</v>
      </c>
      <c r="G10" s="335"/>
    </row>
    <row r="11" spans="1:7" ht="30" customHeight="1">
      <c r="A11" s="331">
        <v>4</v>
      </c>
      <c r="B11" s="332" t="s">
        <v>141</v>
      </c>
      <c r="C11" s="332" t="s">
        <v>9993</v>
      </c>
      <c r="D11" s="333">
        <v>50000</v>
      </c>
      <c r="E11" s="417" t="s">
        <v>4887</v>
      </c>
      <c r="F11" s="334" t="s">
        <v>9975</v>
      </c>
      <c r="G11" s="335"/>
    </row>
    <row r="12" spans="1:7" ht="30" customHeight="1">
      <c r="A12" s="331">
        <v>5</v>
      </c>
      <c r="B12" s="332" t="s">
        <v>273</v>
      </c>
      <c r="C12" s="332" t="s">
        <v>9994</v>
      </c>
      <c r="D12" s="333">
        <v>40000</v>
      </c>
      <c r="E12" s="417" t="s">
        <v>4887</v>
      </c>
      <c r="F12" s="334" t="s">
        <v>10001</v>
      </c>
      <c r="G12" s="335"/>
    </row>
    <row r="13" spans="1:7" ht="30" customHeight="1">
      <c r="A13" s="331">
        <v>6</v>
      </c>
      <c r="B13" s="332" t="s">
        <v>310</v>
      </c>
      <c r="C13" s="332" t="s">
        <v>9995</v>
      </c>
      <c r="D13" s="333">
        <v>30000</v>
      </c>
      <c r="E13" s="417" t="s">
        <v>4887</v>
      </c>
      <c r="F13" s="334" t="s">
        <v>9975</v>
      </c>
      <c r="G13" s="335"/>
    </row>
    <row r="14" spans="1:7" ht="30" customHeight="1">
      <c r="A14" s="414">
        <v>7</v>
      </c>
      <c r="B14" s="411" t="s">
        <v>12046</v>
      </c>
      <c r="C14" s="332" t="s">
        <v>9975</v>
      </c>
      <c r="D14" s="333">
        <v>270000</v>
      </c>
      <c r="E14" s="410">
        <v>7000</v>
      </c>
      <c r="F14" s="334" t="s">
        <v>9975</v>
      </c>
      <c r="G14" s="335"/>
    </row>
    <row r="15" spans="1:7" ht="30" customHeight="1">
      <c r="A15" s="331">
        <v>8</v>
      </c>
      <c r="B15" s="332" t="s">
        <v>508</v>
      </c>
      <c r="C15" s="332" t="s">
        <v>9996</v>
      </c>
      <c r="D15" s="333">
        <v>8500</v>
      </c>
      <c r="E15" s="417" t="s">
        <v>4887</v>
      </c>
      <c r="F15" s="334" t="s">
        <v>9975</v>
      </c>
      <c r="G15" s="335"/>
    </row>
    <row r="16" spans="1:7" ht="30" customHeight="1">
      <c r="A16" s="331">
        <v>9</v>
      </c>
      <c r="B16" s="332" t="s">
        <v>456</v>
      </c>
      <c r="C16" s="332" t="s">
        <v>453</v>
      </c>
      <c r="D16" s="333">
        <v>40000</v>
      </c>
      <c r="E16" s="417" t="s">
        <v>4887</v>
      </c>
      <c r="F16" s="334" t="s">
        <v>9979</v>
      </c>
      <c r="G16" s="335"/>
    </row>
    <row r="17" spans="1:7" ht="30" customHeight="1">
      <c r="A17" s="331">
        <v>10</v>
      </c>
      <c r="B17" s="332" t="s">
        <v>794</v>
      </c>
      <c r="C17" s="332" t="s">
        <v>9997</v>
      </c>
      <c r="D17" s="333">
        <v>20000</v>
      </c>
      <c r="E17" s="417" t="s">
        <v>4887</v>
      </c>
      <c r="F17" s="334" t="s">
        <v>9975</v>
      </c>
      <c r="G17" s="335"/>
    </row>
    <row r="18" spans="1:7" ht="30" customHeight="1">
      <c r="A18" s="331">
        <v>11</v>
      </c>
      <c r="B18" s="332" t="s">
        <v>1862</v>
      </c>
      <c r="C18" s="332" t="s">
        <v>9998</v>
      </c>
      <c r="D18" s="333">
        <v>10000</v>
      </c>
      <c r="E18" s="417" t="s">
        <v>4887</v>
      </c>
      <c r="F18" s="334" t="s">
        <v>10002</v>
      </c>
      <c r="G18" s="335"/>
    </row>
    <row r="19" spans="1:7" ht="30" customHeight="1" thickBot="1">
      <c r="A19" s="336">
        <v>12</v>
      </c>
      <c r="B19" s="337" t="s">
        <v>522</v>
      </c>
      <c r="C19" s="337" t="s">
        <v>913</v>
      </c>
      <c r="D19" s="338">
        <v>15000</v>
      </c>
      <c r="E19" s="441" t="s">
        <v>4887</v>
      </c>
      <c r="F19" s="339" t="s">
        <v>12065</v>
      </c>
      <c r="G19" s="340"/>
    </row>
    <row r="20" spans="1:7">
      <c r="A20" s="491" t="s">
        <v>10015</v>
      </c>
      <c r="B20" s="492"/>
      <c r="C20" s="492"/>
      <c r="D20" s="492"/>
      <c r="E20" s="492"/>
      <c r="F20" s="492"/>
      <c r="G20" s="493"/>
    </row>
    <row r="21" spans="1:7">
      <c r="A21" s="491"/>
      <c r="B21" s="492"/>
      <c r="C21" s="492"/>
      <c r="D21" s="492"/>
      <c r="E21" s="492"/>
      <c r="F21" s="492"/>
      <c r="G21" s="493"/>
    </row>
    <row r="22" spans="1:7">
      <c r="A22" s="491"/>
      <c r="B22" s="492"/>
      <c r="C22" s="492"/>
      <c r="D22" s="492"/>
      <c r="E22" s="492"/>
      <c r="F22" s="492"/>
      <c r="G22" s="493"/>
    </row>
    <row r="23" spans="1:7" ht="15.75" thickBot="1">
      <c r="A23" s="494"/>
      <c r="B23" s="495"/>
      <c r="C23" s="495"/>
      <c r="D23" s="495"/>
      <c r="E23" s="495"/>
      <c r="F23" s="495"/>
      <c r="G23" s="496"/>
    </row>
    <row r="24" spans="1:7" ht="15.75" thickBot="1"/>
    <row r="25" spans="1:7" ht="24.75" customHeight="1">
      <c r="A25" s="497" t="s">
        <v>9988</v>
      </c>
      <c r="B25" s="499" t="s">
        <v>9947</v>
      </c>
      <c r="C25" s="497" t="s">
        <v>9990</v>
      </c>
      <c r="D25" s="506" t="s">
        <v>12040</v>
      </c>
      <c r="E25" s="504" t="s">
        <v>12041</v>
      </c>
      <c r="F25" s="506" t="s">
        <v>9999</v>
      </c>
      <c r="G25" s="499" t="s">
        <v>12059</v>
      </c>
    </row>
    <row r="26" spans="1:7" ht="15.75" thickBot="1">
      <c r="A26" s="498"/>
      <c r="B26" s="500"/>
      <c r="C26" s="498"/>
      <c r="D26" s="510"/>
      <c r="E26" s="511"/>
      <c r="F26" s="507"/>
      <c r="G26" s="515"/>
    </row>
    <row r="27" spans="1:7" ht="30" customHeight="1">
      <c r="A27" s="402">
        <v>13</v>
      </c>
      <c r="B27" s="403" t="s">
        <v>12027</v>
      </c>
      <c r="C27" s="404" t="s">
        <v>12027</v>
      </c>
      <c r="D27" s="384">
        <v>2000</v>
      </c>
      <c r="E27" s="437" t="s">
        <v>4887</v>
      </c>
      <c r="F27" s="383" t="s">
        <v>9975</v>
      </c>
      <c r="G27" s="405"/>
    </row>
    <row r="28" spans="1:7" ht="30" customHeight="1">
      <c r="A28" s="331">
        <v>14</v>
      </c>
      <c r="B28" s="332" t="s">
        <v>12029</v>
      </c>
      <c r="C28" s="342" t="s">
        <v>12029</v>
      </c>
      <c r="D28" s="343">
        <v>2000</v>
      </c>
      <c r="E28" s="438" t="s">
        <v>4887</v>
      </c>
      <c r="F28" s="334" t="s">
        <v>9975</v>
      </c>
      <c r="G28" s="335"/>
    </row>
    <row r="29" spans="1:7" ht="30" customHeight="1">
      <c r="A29" s="331">
        <v>15</v>
      </c>
      <c r="B29" s="332" t="s">
        <v>935</v>
      </c>
      <c r="C29" s="342" t="s">
        <v>935</v>
      </c>
      <c r="D29" s="343">
        <v>2000</v>
      </c>
      <c r="E29" s="438" t="s">
        <v>4887</v>
      </c>
      <c r="F29" s="332" t="s">
        <v>9978</v>
      </c>
      <c r="G29" s="335"/>
    </row>
    <row r="30" spans="1:7" ht="30" customHeight="1">
      <c r="A30" s="331">
        <v>16</v>
      </c>
      <c r="B30" s="344" t="s">
        <v>12030</v>
      </c>
      <c r="C30" s="342" t="s">
        <v>12030</v>
      </c>
      <c r="D30" s="343">
        <v>2000</v>
      </c>
      <c r="E30" s="438" t="s">
        <v>4887</v>
      </c>
      <c r="F30" s="332" t="s">
        <v>9975</v>
      </c>
      <c r="G30" s="335"/>
    </row>
    <row r="31" spans="1:7" ht="30" customHeight="1">
      <c r="A31" s="331">
        <v>17</v>
      </c>
      <c r="B31" s="332" t="s">
        <v>98</v>
      </c>
      <c r="C31" s="342" t="s">
        <v>98</v>
      </c>
      <c r="D31" s="343">
        <v>2000</v>
      </c>
      <c r="E31" s="438" t="s">
        <v>4887</v>
      </c>
      <c r="F31" s="332" t="s">
        <v>9978</v>
      </c>
      <c r="G31" s="335"/>
    </row>
    <row r="32" spans="1:7" ht="30" customHeight="1">
      <c r="A32" s="331">
        <v>18</v>
      </c>
      <c r="B32" s="332" t="s">
        <v>12028</v>
      </c>
      <c r="C32" s="342" t="s">
        <v>12028</v>
      </c>
      <c r="D32" s="343">
        <v>2000</v>
      </c>
      <c r="E32" s="438" t="s">
        <v>4887</v>
      </c>
      <c r="F32" s="332" t="s">
        <v>9975</v>
      </c>
      <c r="G32" s="335"/>
    </row>
    <row r="33" spans="1:7" ht="30" customHeight="1">
      <c r="A33" s="386">
        <v>19</v>
      </c>
      <c r="B33" s="387" t="s">
        <v>12031</v>
      </c>
      <c r="C33" s="388" t="s">
        <v>12031</v>
      </c>
      <c r="D33" s="343">
        <v>2000</v>
      </c>
      <c r="E33" s="439" t="s">
        <v>4887</v>
      </c>
      <c r="F33" s="387" t="s">
        <v>9975</v>
      </c>
      <c r="G33" s="389"/>
    </row>
    <row r="34" spans="1:7">
      <c r="A34" s="414">
        <v>20</v>
      </c>
      <c r="B34" s="411" t="s">
        <v>12047</v>
      </c>
      <c r="C34" s="411" t="s">
        <v>11384</v>
      </c>
      <c r="D34" s="412" t="s">
        <v>4887</v>
      </c>
      <c r="E34" s="410">
        <v>7000</v>
      </c>
      <c r="F34" s="411" t="s">
        <v>9978</v>
      </c>
      <c r="G34" s="406"/>
    </row>
    <row r="35" spans="1:7">
      <c r="A35" s="414">
        <v>21</v>
      </c>
      <c r="B35" s="411" t="s">
        <v>12048</v>
      </c>
      <c r="C35" s="411" t="s">
        <v>279</v>
      </c>
      <c r="D35" s="412" t="s">
        <v>4887</v>
      </c>
      <c r="E35" s="410">
        <v>2500</v>
      </c>
      <c r="F35" s="411" t="s">
        <v>9978</v>
      </c>
      <c r="G35" s="406"/>
    </row>
    <row r="36" spans="1:7" ht="17.25" customHeight="1">
      <c r="A36" s="414">
        <v>22</v>
      </c>
      <c r="B36" s="411" t="s">
        <v>12038</v>
      </c>
      <c r="C36" s="411" t="s">
        <v>12052</v>
      </c>
      <c r="D36" s="412" t="s">
        <v>4887</v>
      </c>
      <c r="E36" s="410">
        <v>10000</v>
      </c>
      <c r="F36" s="411" t="s">
        <v>9975</v>
      </c>
      <c r="G36" s="406"/>
    </row>
    <row r="37" spans="1:7" ht="13.5" customHeight="1">
      <c r="A37" s="414">
        <v>23</v>
      </c>
      <c r="B37" s="411" t="s">
        <v>12049</v>
      </c>
      <c r="C37" s="411" t="s">
        <v>12050</v>
      </c>
      <c r="D37" s="412" t="s">
        <v>4887</v>
      </c>
      <c r="E37" s="410">
        <v>7000</v>
      </c>
      <c r="F37" s="411" t="s">
        <v>11611</v>
      </c>
      <c r="G37" s="406"/>
    </row>
    <row r="38" spans="1:7">
      <c r="A38" s="414">
        <v>24</v>
      </c>
      <c r="B38" s="411" t="s">
        <v>12039</v>
      </c>
      <c r="C38" s="411" t="s">
        <v>12051</v>
      </c>
      <c r="D38" s="412" t="s">
        <v>4887</v>
      </c>
      <c r="E38" s="410">
        <v>3500</v>
      </c>
      <c r="F38" s="411" t="s">
        <v>11611</v>
      </c>
      <c r="G38" s="406"/>
    </row>
    <row r="39" spans="1:7">
      <c r="A39" s="414">
        <v>25</v>
      </c>
      <c r="B39" s="411" t="s">
        <v>12054</v>
      </c>
      <c r="C39" s="411" t="s">
        <v>1717</v>
      </c>
      <c r="D39" s="412" t="s">
        <v>4887</v>
      </c>
      <c r="E39" s="410">
        <v>1500</v>
      </c>
      <c r="F39" s="411" t="s">
        <v>9978</v>
      </c>
      <c r="G39" s="406"/>
    </row>
    <row r="40" spans="1:7" ht="15.75" thickBot="1">
      <c r="A40" s="443">
        <v>26</v>
      </c>
      <c r="B40" s="444" t="s">
        <v>12055</v>
      </c>
      <c r="C40" s="444" t="s">
        <v>12053</v>
      </c>
      <c r="D40" s="445" t="s">
        <v>4887</v>
      </c>
      <c r="E40" s="446">
        <v>1000</v>
      </c>
      <c r="F40" s="444" t="s">
        <v>11611</v>
      </c>
      <c r="G40" s="442"/>
    </row>
  </sheetData>
  <mergeCells count="18">
    <mergeCell ref="F6:F7"/>
    <mergeCell ref="G6:G7"/>
    <mergeCell ref="A2:G2"/>
    <mergeCell ref="A20:G23"/>
    <mergeCell ref="A25:A26"/>
    <mergeCell ref="B25:B26"/>
    <mergeCell ref="A6:A7"/>
    <mergeCell ref="B6:B7"/>
    <mergeCell ref="E6:E7"/>
    <mergeCell ref="D6:D7"/>
    <mergeCell ref="C6:C7"/>
    <mergeCell ref="C25:C26"/>
    <mergeCell ref="D25:D26"/>
    <mergeCell ref="E25:E26"/>
    <mergeCell ref="A3:G3"/>
    <mergeCell ref="A4:G4"/>
    <mergeCell ref="F25:F26"/>
    <mergeCell ref="G25:G26"/>
  </mergeCells>
  <printOptions horizontalCentered="1"/>
  <pageMargins left="0.32" right="0.23" top="0.74803149606299213" bottom="0.74803149606299213" header="0.31496062992125984" footer="0.31496062992125984"/>
  <pageSetup orientation="portrait" r:id="rId1"/>
  <headerFooter>
    <oddFooter>&amp;C&amp;8&amp;F/&amp;A</oddFooter>
  </headerFooter>
</worksheet>
</file>

<file path=xl/worksheets/sheet5.xml><?xml version="1.0" encoding="utf-8"?>
<worksheet xmlns="http://schemas.openxmlformats.org/spreadsheetml/2006/main" xmlns:r="http://schemas.openxmlformats.org/officeDocument/2006/relationships">
  <sheetPr>
    <tabColor theme="4" tint="-0.249977111117893"/>
  </sheetPr>
  <dimension ref="A1:K107"/>
  <sheetViews>
    <sheetView tabSelected="1" topLeftCell="A73" zoomScaleNormal="100" workbookViewId="0">
      <selection activeCell="J83" sqref="J83"/>
    </sheetView>
  </sheetViews>
  <sheetFormatPr baseColWidth="10" defaultRowHeight="15"/>
  <cols>
    <col min="1" max="1" width="9.28515625" customWidth="1"/>
    <col min="2" max="2" width="13" style="80" customWidth="1"/>
    <col min="3" max="3" width="19" style="80" customWidth="1"/>
    <col min="4" max="5" width="15.85546875" customWidth="1"/>
    <col min="6" max="7" width="18.5703125" customWidth="1"/>
    <col min="8" max="9" width="5.85546875" customWidth="1"/>
    <col min="10" max="10" width="11.42578125" customWidth="1"/>
  </cols>
  <sheetData>
    <row r="1" spans="1:11">
      <c r="A1" s="488" t="s">
        <v>9985</v>
      </c>
      <c r="B1" s="489"/>
      <c r="C1" s="489"/>
      <c r="D1" s="489"/>
      <c r="E1" s="489"/>
      <c r="F1" s="489"/>
      <c r="G1" s="490"/>
    </row>
    <row r="2" spans="1:11">
      <c r="A2" s="512" t="s">
        <v>10003</v>
      </c>
      <c r="B2" s="513"/>
      <c r="C2" s="513"/>
      <c r="D2" s="513"/>
      <c r="E2" s="513"/>
      <c r="F2" s="513"/>
      <c r="G2" s="514"/>
    </row>
    <row r="3" spans="1:11">
      <c r="A3" s="512" t="s">
        <v>10004</v>
      </c>
      <c r="B3" s="513"/>
      <c r="C3" s="513"/>
      <c r="D3" s="513"/>
      <c r="E3" s="513"/>
      <c r="F3" s="513"/>
      <c r="G3" s="514"/>
      <c r="H3" s="98"/>
      <c r="I3" s="99"/>
      <c r="J3" s="99"/>
      <c r="K3" s="99"/>
    </row>
    <row r="4" spans="1:11" ht="15.75" thickBot="1">
      <c r="A4" s="98"/>
      <c r="B4" s="99"/>
      <c r="C4" s="99"/>
      <c r="D4" s="99"/>
      <c r="E4" s="99"/>
      <c r="F4" s="99"/>
      <c r="G4" s="100"/>
      <c r="H4" s="98"/>
      <c r="I4" s="99"/>
      <c r="J4" s="99"/>
      <c r="K4" s="99"/>
    </row>
    <row r="5" spans="1:11" ht="33.75" customHeight="1">
      <c r="A5" s="527" t="s">
        <v>9988</v>
      </c>
      <c r="B5" s="516" t="s">
        <v>9989</v>
      </c>
      <c r="C5" s="516" t="s">
        <v>9990</v>
      </c>
      <c r="D5" s="516" t="s">
        <v>9991</v>
      </c>
      <c r="E5" s="516" t="s">
        <v>12043</v>
      </c>
      <c r="F5" s="516" t="s">
        <v>9999</v>
      </c>
      <c r="G5" s="519" t="s">
        <v>12059</v>
      </c>
      <c r="H5" s="462"/>
      <c r="I5" s="379"/>
      <c r="J5" s="379"/>
      <c r="K5" s="99"/>
    </row>
    <row r="6" spans="1:11" ht="15.75" thickBot="1">
      <c r="A6" s="528"/>
      <c r="B6" s="518"/>
      <c r="C6" s="518"/>
      <c r="D6" s="518"/>
      <c r="E6" s="518"/>
      <c r="F6" s="518"/>
      <c r="G6" s="520"/>
      <c r="H6" s="462"/>
      <c r="I6" s="379"/>
      <c r="J6" s="379"/>
      <c r="K6" s="99"/>
    </row>
    <row r="7" spans="1:11" ht="30" customHeight="1">
      <c r="A7" s="345">
        <v>27</v>
      </c>
      <c r="B7" s="382" t="s">
        <v>333</v>
      </c>
      <c r="C7" s="382" t="s">
        <v>9992</v>
      </c>
      <c r="D7" s="381">
        <v>200</v>
      </c>
      <c r="E7" s="409" t="s">
        <v>4887</v>
      </c>
      <c r="F7" s="383" t="s">
        <v>10000</v>
      </c>
      <c r="G7" s="405"/>
      <c r="H7" s="462"/>
      <c r="I7" s="379"/>
      <c r="J7" s="379"/>
      <c r="K7" s="99"/>
    </row>
    <row r="8" spans="1:11" ht="30" customHeight="1">
      <c r="A8" s="331">
        <v>28</v>
      </c>
      <c r="B8" s="332" t="s">
        <v>9</v>
      </c>
      <c r="C8" s="332" t="s">
        <v>748</v>
      </c>
      <c r="D8" s="333">
        <v>200</v>
      </c>
      <c r="E8" s="401" t="s">
        <v>4887</v>
      </c>
      <c r="F8" s="334" t="s">
        <v>9975</v>
      </c>
      <c r="G8" s="335"/>
      <c r="H8" s="462"/>
      <c r="I8" s="379"/>
      <c r="J8" s="379"/>
      <c r="K8" s="99"/>
    </row>
    <row r="9" spans="1:11" ht="30" customHeight="1">
      <c r="A9" s="331">
        <v>29</v>
      </c>
      <c r="B9" s="332" t="s">
        <v>35</v>
      </c>
      <c r="C9" s="332" t="s">
        <v>644</v>
      </c>
      <c r="D9" s="333">
        <v>3000</v>
      </c>
      <c r="E9" s="401" t="s">
        <v>4887</v>
      </c>
      <c r="F9" s="334" t="s">
        <v>9981</v>
      </c>
      <c r="G9" s="335"/>
      <c r="H9" s="462"/>
      <c r="I9" s="379"/>
      <c r="J9" s="379"/>
      <c r="K9" s="99"/>
    </row>
    <row r="10" spans="1:11" ht="30" customHeight="1">
      <c r="A10" s="331">
        <v>30</v>
      </c>
      <c r="B10" s="332" t="s">
        <v>141</v>
      </c>
      <c r="C10" s="332" t="s">
        <v>9993</v>
      </c>
      <c r="D10" s="333">
        <v>200</v>
      </c>
      <c r="E10" s="401" t="s">
        <v>4887</v>
      </c>
      <c r="F10" s="334" t="s">
        <v>9975</v>
      </c>
      <c r="G10" s="335"/>
      <c r="H10" s="462"/>
      <c r="I10" s="379"/>
      <c r="J10" s="379"/>
      <c r="K10" s="99"/>
    </row>
    <row r="11" spans="1:11" ht="30" customHeight="1">
      <c r="A11" s="331">
        <v>31</v>
      </c>
      <c r="B11" s="332" t="s">
        <v>273</v>
      </c>
      <c r="C11" s="332" t="s">
        <v>9994</v>
      </c>
      <c r="D11" s="333">
        <v>3500</v>
      </c>
      <c r="E11" s="401" t="s">
        <v>4887</v>
      </c>
      <c r="F11" s="334" t="s">
        <v>10001</v>
      </c>
      <c r="G11" s="335"/>
      <c r="H11" s="462"/>
      <c r="I11" s="379"/>
      <c r="J11" s="379"/>
      <c r="K11" s="99"/>
    </row>
    <row r="12" spans="1:11" ht="30" customHeight="1">
      <c r="A12" s="331">
        <v>32</v>
      </c>
      <c r="B12" s="332" t="s">
        <v>582</v>
      </c>
      <c r="C12" s="332" t="s">
        <v>9975</v>
      </c>
      <c r="D12" s="333">
        <v>5000</v>
      </c>
      <c r="E12" s="401" t="s">
        <v>4887</v>
      </c>
      <c r="F12" s="334" t="s">
        <v>9975</v>
      </c>
      <c r="G12" s="335"/>
      <c r="H12" s="462"/>
      <c r="I12" s="379"/>
      <c r="J12" s="379"/>
      <c r="K12" s="99"/>
    </row>
    <row r="13" spans="1:11" ht="30" customHeight="1">
      <c r="A13" s="331">
        <v>33</v>
      </c>
      <c r="B13" s="332" t="s">
        <v>508</v>
      </c>
      <c r="C13" s="332" t="s">
        <v>9996</v>
      </c>
      <c r="D13" s="333">
        <v>200</v>
      </c>
      <c r="E13" s="401" t="s">
        <v>4887</v>
      </c>
      <c r="F13" s="334" t="s">
        <v>9975</v>
      </c>
      <c r="G13" s="335"/>
      <c r="H13" s="462"/>
      <c r="I13" s="379"/>
      <c r="J13" s="379"/>
      <c r="K13" s="99"/>
    </row>
    <row r="14" spans="1:11" ht="30" customHeight="1">
      <c r="A14" s="331">
        <v>34</v>
      </c>
      <c r="B14" s="332" t="s">
        <v>456</v>
      </c>
      <c r="C14" s="332" t="s">
        <v>453</v>
      </c>
      <c r="D14" s="333">
        <v>2000</v>
      </c>
      <c r="E14" s="401" t="s">
        <v>4887</v>
      </c>
      <c r="F14" s="334" t="s">
        <v>9979</v>
      </c>
      <c r="G14" s="335"/>
      <c r="H14" s="462"/>
      <c r="I14" s="379"/>
      <c r="J14" s="379"/>
      <c r="K14" s="99"/>
    </row>
    <row r="15" spans="1:11" ht="30" customHeight="1" thickBot="1">
      <c r="A15" s="349">
        <v>35</v>
      </c>
      <c r="B15" s="451" t="s">
        <v>1862</v>
      </c>
      <c r="C15" s="451" t="s">
        <v>9998</v>
      </c>
      <c r="D15" s="452">
        <v>1500</v>
      </c>
      <c r="E15" s="453" t="s">
        <v>4887</v>
      </c>
      <c r="F15" s="454" t="s">
        <v>10002</v>
      </c>
      <c r="G15" s="455"/>
      <c r="H15" s="462"/>
      <c r="I15" s="379"/>
      <c r="J15" s="379"/>
      <c r="K15" s="99"/>
    </row>
    <row r="16" spans="1:11">
      <c r="A16" s="533" t="s">
        <v>10005</v>
      </c>
      <c r="B16" s="534"/>
      <c r="C16" s="534"/>
      <c r="D16" s="534"/>
      <c r="E16" s="534"/>
      <c r="F16" s="534"/>
      <c r="G16" s="535"/>
      <c r="H16" s="98"/>
      <c r="I16" s="99"/>
      <c r="J16" s="99"/>
      <c r="K16" s="99"/>
    </row>
    <row r="17" spans="1:11">
      <c r="A17" s="533"/>
      <c r="B17" s="534"/>
      <c r="C17" s="534"/>
      <c r="D17" s="534"/>
      <c r="E17" s="534"/>
      <c r="F17" s="534"/>
      <c r="G17" s="535"/>
      <c r="H17" s="98"/>
      <c r="I17" s="99"/>
      <c r="J17" s="99"/>
      <c r="K17" s="99"/>
    </row>
    <row r="18" spans="1:11">
      <c r="A18" s="533"/>
      <c r="B18" s="534"/>
      <c r="C18" s="534"/>
      <c r="D18" s="534"/>
      <c r="E18" s="534"/>
      <c r="F18" s="534"/>
      <c r="G18" s="535"/>
      <c r="H18" s="98"/>
      <c r="I18" s="99"/>
      <c r="J18" s="99"/>
      <c r="K18" s="99"/>
    </row>
    <row r="19" spans="1:11" ht="15.75" thickBot="1">
      <c r="A19" s="536"/>
      <c r="B19" s="537"/>
      <c r="C19" s="537"/>
      <c r="D19" s="537"/>
      <c r="E19" s="537"/>
      <c r="F19" s="537"/>
      <c r="G19" s="538"/>
    </row>
    <row r="22" spans="1:11" ht="15.75" thickBot="1"/>
    <row r="23" spans="1:11">
      <c r="A23" s="488" t="s">
        <v>9955</v>
      </c>
      <c r="B23" s="489"/>
      <c r="C23" s="489"/>
      <c r="D23" s="489"/>
      <c r="E23" s="489"/>
      <c r="F23" s="489"/>
      <c r="G23" s="489"/>
      <c r="H23" s="489"/>
      <c r="I23" s="489"/>
      <c r="J23" s="490"/>
    </row>
    <row r="24" spans="1:11">
      <c r="A24" s="512" t="s">
        <v>9954</v>
      </c>
      <c r="B24" s="513"/>
      <c r="C24" s="513"/>
      <c r="D24" s="513"/>
      <c r="E24" s="513"/>
      <c r="F24" s="513"/>
      <c r="G24" s="513"/>
      <c r="H24" s="513"/>
      <c r="I24" s="513"/>
      <c r="J24" s="514"/>
    </row>
    <row r="25" spans="1:11" ht="15.75" thickBot="1">
      <c r="A25" s="539" t="s">
        <v>9948</v>
      </c>
      <c r="B25" s="540"/>
      <c r="C25" s="540"/>
      <c r="D25" s="540"/>
      <c r="E25" s="540"/>
      <c r="F25" s="540"/>
      <c r="G25" s="540"/>
      <c r="H25" s="540"/>
      <c r="I25" s="540"/>
      <c r="J25" s="541"/>
    </row>
    <row r="26" spans="1:11" ht="29.25" customHeight="1">
      <c r="A26" s="527" t="s">
        <v>9988</v>
      </c>
      <c r="B26" s="516" t="s">
        <v>9947</v>
      </c>
      <c r="C26" s="516" t="s">
        <v>9949</v>
      </c>
      <c r="D26" s="516" t="s">
        <v>12042</v>
      </c>
      <c r="E26" s="524" t="s">
        <v>12043</v>
      </c>
      <c r="F26" s="516" t="s">
        <v>12059</v>
      </c>
      <c r="G26" s="516" t="s">
        <v>9972</v>
      </c>
      <c r="H26" s="530" t="s">
        <v>9950</v>
      </c>
      <c r="I26" s="531"/>
      <c r="J26" s="532"/>
    </row>
    <row r="27" spans="1:11" ht="46.5" customHeight="1">
      <c r="A27" s="529"/>
      <c r="B27" s="517"/>
      <c r="C27" s="517"/>
      <c r="D27" s="517"/>
      <c r="E27" s="525"/>
      <c r="F27" s="517"/>
      <c r="G27" s="517"/>
      <c r="H27" s="522" t="s">
        <v>9951</v>
      </c>
      <c r="I27" s="522" t="s">
        <v>9952</v>
      </c>
      <c r="J27" s="521" t="s">
        <v>9953</v>
      </c>
    </row>
    <row r="28" spans="1:11" ht="15.75" thickBot="1">
      <c r="A28" s="528"/>
      <c r="B28" s="518"/>
      <c r="C28" s="518"/>
      <c r="D28" s="518"/>
      <c r="E28" s="526"/>
      <c r="F28" s="518"/>
      <c r="G28" s="518"/>
      <c r="H28" s="523"/>
      <c r="I28" s="523"/>
      <c r="J28" s="515"/>
    </row>
    <row r="29" spans="1:11" ht="30" customHeight="1">
      <c r="A29" s="448">
        <v>36</v>
      </c>
      <c r="B29" s="449" t="s">
        <v>1962</v>
      </c>
      <c r="C29" s="380"/>
      <c r="D29" s="381">
        <v>2500</v>
      </c>
      <c r="E29" s="416">
        <v>1500</v>
      </c>
      <c r="F29" s="382"/>
      <c r="G29" s="383" t="s">
        <v>9973</v>
      </c>
      <c r="H29" s="384"/>
      <c r="I29" s="384"/>
      <c r="J29" s="405"/>
    </row>
    <row r="30" spans="1:11" ht="30" customHeight="1">
      <c r="A30" s="414">
        <v>37</v>
      </c>
      <c r="B30" s="450" t="s">
        <v>551</v>
      </c>
      <c r="C30" s="347"/>
      <c r="D30" s="333">
        <v>1000</v>
      </c>
      <c r="E30" s="410">
        <v>1000</v>
      </c>
      <c r="F30" s="332"/>
      <c r="G30" s="334" t="s">
        <v>9974</v>
      </c>
      <c r="H30" s="343"/>
      <c r="I30" s="343"/>
      <c r="J30" s="335"/>
    </row>
    <row r="31" spans="1:11" ht="30" customHeight="1">
      <c r="A31" s="414">
        <v>38</v>
      </c>
      <c r="B31" s="450" t="s">
        <v>750</v>
      </c>
      <c r="C31" s="347"/>
      <c r="D31" s="333">
        <v>250</v>
      </c>
      <c r="E31" s="410">
        <v>1000</v>
      </c>
      <c r="F31" s="332"/>
      <c r="G31" s="334" t="s">
        <v>453</v>
      </c>
      <c r="H31" s="343"/>
      <c r="I31" s="343"/>
      <c r="J31" s="335"/>
    </row>
    <row r="32" spans="1:11" ht="30" customHeight="1">
      <c r="A32" s="331">
        <v>39</v>
      </c>
      <c r="B32" s="346" t="s">
        <v>9956</v>
      </c>
      <c r="C32" s="347"/>
      <c r="D32" s="333">
        <v>3000</v>
      </c>
      <c r="E32" s="417" t="s">
        <v>4887</v>
      </c>
      <c r="F32" s="332"/>
      <c r="G32" s="334" t="s">
        <v>9975</v>
      </c>
      <c r="H32" s="343"/>
      <c r="I32" s="343"/>
      <c r="J32" s="335"/>
    </row>
    <row r="33" spans="1:10" ht="30" customHeight="1">
      <c r="A33" s="414">
        <v>40</v>
      </c>
      <c r="B33" s="450" t="s">
        <v>1482</v>
      </c>
      <c r="C33" s="347"/>
      <c r="D33" s="348">
        <v>3000</v>
      </c>
      <c r="E33" s="410">
        <v>2000</v>
      </c>
      <c r="F33" s="332"/>
      <c r="G33" s="334" t="s">
        <v>9974</v>
      </c>
      <c r="H33" s="343"/>
      <c r="I33" s="343"/>
      <c r="J33" s="335"/>
    </row>
    <row r="34" spans="1:10" ht="30" customHeight="1">
      <c r="A34" s="414">
        <v>41</v>
      </c>
      <c r="B34" s="450" t="s">
        <v>644</v>
      </c>
      <c r="C34" s="347"/>
      <c r="D34" s="348">
        <v>900</v>
      </c>
      <c r="E34" s="410">
        <v>3000</v>
      </c>
      <c r="F34" s="332"/>
      <c r="G34" s="334" t="s">
        <v>9976</v>
      </c>
      <c r="H34" s="343"/>
      <c r="I34" s="343"/>
      <c r="J34" s="335"/>
    </row>
    <row r="35" spans="1:10" ht="30" customHeight="1">
      <c r="A35" s="414">
        <v>42</v>
      </c>
      <c r="B35" s="450" t="s">
        <v>4037</v>
      </c>
      <c r="C35" s="347"/>
      <c r="D35" s="348">
        <v>300</v>
      </c>
      <c r="E35" s="410">
        <v>3000</v>
      </c>
      <c r="F35" s="332"/>
      <c r="G35" s="334" t="s">
        <v>9975</v>
      </c>
      <c r="H35" s="343"/>
      <c r="I35" s="343"/>
      <c r="J35" s="335"/>
    </row>
    <row r="36" spans="1:10" ht="30" customHeight="1">
      <c r="A36" s="414">
        <v>43</v>
      </c>
      <c r="B36" s="450" t="s">
        <v>357</v>
      </c>
      <c r="C36" s="347"/>
      <c r="D36" s="348">
        <v>2000</v>
      </c>
      <c r="E36" s="410">
        <v>1000</v>
      </c>
      <c r="F36" s="332"/>
      <c r="G36" s="334" t="s">
        <v>9974</v>
      </c>
      <c r="H36" s="343"/>
      <c r="I36" s="343"/>
      <c r="J36" s="335"/>
    </row>
    <row r="37" spans="1:10" ht="30" customHeight="1">
      <c r="A37" s="331">
        <v>44</v>
      </c>
      <c r="B37" s="346" t="s">
        <v>9957</v>
      </c>
      <c r="C37" s="347"/>
      <c r="D37" s="348">
        <v>200</v>
      </c>
      <c r="E37" s="417" t="s">
        <v>4887</v>
      </c>
      <c r="F37" s="332"/>
      <c r="G37" s="334" t="s">
        <v>9974</v>
      </c>
      <c r="H37" s="343"/>
      <c r="I37" s="343"/>
      <c r="J37" s="335"/>
    </row>
    <row r="38" spans="1:10" ht="30" customHeight="1">
      <c r="A38" s="414">
        <v>45</v>
      </c>
      <c r="B38" s="450" t="s">
        <v>1096</v>
      </c>
      <c r="C38" s="347"/>
      <c r="D38" s="348">
        <v>400</v>
      </c>
      <c r="E38" s="410">
        <v>5000</v>
      </c>
      <c r="F38" s="332"/>
      <c r="G38" s="334" t="s">
        <v>9977</v>
      </c>
      <c r="H38" s="343"/>
      <c r="I38" s="343"/>
      <c r="J38" s="335"/>
    </row>
    <row r="39" spans="1:10" ht="30" customHeight="1">
      <c r="A39" s="414">
        <v>46</v>
      </c>
      <c r="B39" s="450" t="s">
        <v>453</v>
      </c>
      <c r="C39" s="347"/>
      <c r="D39" s="348">
        <v>5000</v>
      </c>
      <c r="E39" s="410">
        <v>1000</v>
      </c>
      <c r="F39" s="332"/>
      <c r="G39" s="334" t="s">
        <v>12032</v>
      </c>
      <c r="H39" s="343"/>
      <c r="I39" s="343"/>
      <c r="J39" s="335"/>
    </row>
    <row r="40" spans="1:10" ht="30" customHeight="1">
      <c r="A40" s="331">
        <v>47</v>
      </c>
      <c r="B40" s="346" t="s">
        <v>2764</v>
      </c>
      <c r="C40" s="347"/>
      <c r="D40" s="333">
        <v>600</v>
      </c>
      <c r="E40" s="417" t="s">
        <v>4887</v>
      </c>
      <c r="F40" s="332"/>
      <c r="G40" s="334" t="s">
        <v>9975</v>
      </c>
      <c r="H40" s="343"/>
      <c r="I40" s="343"/>
      <c r="J40" s="335"/>
    </row>
    <row r="41" spans="1:10" ht="30" customHeight="1">
      <c r="A41" s="349">
        <v>48</v>
      </c>
      <c r="B41" s="419" t="s">
        <v>9958</v>
      </c>
      <c r="C41" s="347"/>
      <c r="D41" s="333">
        <v>2500</v>
      </c>
      <c r="E41" s="417" t="s">
        <v>4887</v>
      </c>
      <c r="F41" s="332"/>
      <c r="G41" s="334" t="s">
        <v>9973</v>
      </c>
      <c r="H41" s="343"/>
      <c r="I41" s="343"/>
      <c r="J41" s="335"/>
    </row>
    <row r="42" spans="1:10" ht="30" customHeight="1">
      <c r="A42" s="414">
        <v>49</v>
      </c>
      <c r="B42" s="450" t="s">
        <v>279</v>
      </c>
      <c r="C42" s="347"/>
      <c r="D42" s="333">
        <v>10000</v>
      </c>
      <c r="E42" s="410">
        <v>5000</v>
      </c>
      <c r="F42" s="332"/>
      <c r="G42" s="334" t="s">
        <v>9978</v>
      </c>
      <c r="H42" s="343"/>
      <c r="I42" s="343"/>
      <c r="J42" s="335"/>
    </row>
    <row r="43" spans="1:10" ht="30" customHeight="1">
      <c r="A43" s="414">
        <v>50</v>
      </c>
      <c r="B43" s="450" t="s">
        <v>156</v>
      </c>
      <c r="C43" s="347"/>
      <c r="D43" s="333">
        <v>1000</v>
      </c>
      <c r="E43" s="410">
        <v>3000</v>
      </c>
      <c r="F43" s="332"/>
      <c r="G43" s="334" t="s">
        <v>9973</v>
      </c>
      <c r="H43" s="343"/>
      <c r="I43" s="343"/>
      <c r="J43" s="335"/>
    </row>
    <row r="44" spans="1:10" ht="30" customHeight="1">
      <c r="A44" s="331">
        <v>51</v>
      </c>
      <c r="B44" s="346" t="s">
        <v>9959</v>
      </c>
      <c r="C44" s="347"/>
      <c r="D44" s="333">
        <v>2000</v>
      </c>
      <c r="E44" s="417" t="s">
        <v>4887</v>
      </c>
      <c r="F44" s="332"/>
      <c r="G44" s="334" t="s">
        <v>9975</v>
      </c>
      <c r="H44" s="343"/>
      <c r="I44" s="343"/>
      <c r="J44" s="335"/>
    </row>
    <row r="45" spans="1:10" ht="30" customHeight="1">
      <c r="A45" s="331">
        <v>52</v>
      </c>
      <c r="B45" s="346" t="s">
        <v>4455</v>
      </c>
      <c r="C45" s="347"/>
      <c r="D45" s="333">
        <v>100</v>
      </c>
      <c r="E45" s="417" t="s">
        <v>4887</v>
      </c>
      <c r="F45" s="332"/>
      <c r="G45" s="334" t="s">
        <v>9975</v>
      </c>
      <c r="H45" s="343"/>
      <c r="I45" s="343"/>
      <c r="J45" s="335"/>
    </row>
    <row r="46" spans="1:10" ht="30" customHeight="1">
      <c r="A46" s="331">
        <v>53</v>
      </c>
      <c r="B46" s="346" t="s">
        <v>9960</v>
      </c>
      <c r="C46" s="347"/>
      <c r="D46" s="333">
        <v>3000</v>
      </c>
      <c r="E46" s="417" t="s">
        <v>4887</v>
      </c>
      <c r="F46" s="332"/>
      <c r="G46" s="334" t="s">
        <v>9984</v>
      </c>
      <c r="H46" s="343"/>
      <c r="I46" s="343"/>
      <c r="J46" s="335"/>
    </row>
    <row r="47" spans="1:10" ht="30" customHeight="1">
      <c r="A47" s="414">
        <v>54</v>
      </c>
      <c r="B47" s="450" t="s">
        <v>1717</v>
      </c>
      <c r="C47" s="347"/>
      <c r="D47" s="333">
        <v>350</v>
      </c>
      <c r="E47" s="410">
        <v>3000</v>
      </c>
      <c r="F47" s="332"/>
      <c r="G47" s="334" t="s">
        <v>9978</v>
      </c>
      <c r="H47" s="343"/>
      <c r="I47" s="343"/>
      <c r="J47" s="335"/>
    </row>
    <row r="48" spans="1:10" ht="30" customHeight="1">
      <c r="A48" s="414">
        <v>55</v>
      </c>
      <c r="B48" s="450" t="s">
        <v>95</v>
      </c>
      <c r="C48" s="347"/>
      <c r="D48" s="333">
        <v>350</v>
      </c>
      <c r="E48" s="410">
        <v>3000</v>
      </c>
      <c r="F48" s="332"/>
      <c r="G48" s="334" t="s">
        <v>9978</v>
      </c>
      <c r="H48" s="343"/>
      <c r="I48" s="343"/>
      <c r="J48" s="335"/>
    </row>
    <row r="49" spans="1:10" ht="30" customHeight="1">
      <c r="A49" s="414">
        <v>56</v>
      </c>
      <c r="B49" s="450" t="s">
        <v>143</v>
      </c>
      <c r="C49" s="347"/>
      <c r="D49" s="333">
        <v>6000</v>
      </c>
      <c r="E49" s="410">
        <v>1000</v>
      </c>
      <c r="F49" s="332"/>
      <c r="G49" s="334" t="s">
        <v>357</v>
      </c>
      <c r="H49" s="343"/>
      <c r="I49" s="343"/>
      <c r="J49" s="335"/>
    </row>
    <row r="50" spans="1:10" ht="30" customHeight="1">
      <c r="A50" s="331">
        <v>57</v>
      </c>
      <c r="B50" s="346" t="s">
        <v>9961</v>
      </c>
      <c r="C50" s="347"/>
      <c r="D50" s="333">
        <v>800</v>
      </c>
      <c r="E50" s="417" t="s">
        <v>4887</v>
      </c>
      <c r="F50" s="332"/>
      <c r="G50" s="334" t="s">
        <v>357</v>
      </c>
      <c r="H50" s="343"/>
      <c r="I50" s="343"/>
      <c r="J50" s="335"/>
    </row>
    <row r="51" spans="1:10" ht="30" customHeight="1">
      <c r="A51" s="414">
        <v>58</v>
      </c>
      <c r="B51" s="450" t="s">
        <v>795</v>
      </c>
      <c r="C51" s="347"/>
      <c r="D51" s="333">
        <v>1000</v>
      </c>
      <c r="E51" s="410">
        <v>1000</v>
      </c>
      <c r="F51" s="332"/>
      <c r="G51" s="334" t="s">
        <v>9975</v>
      </c>
      <c r="H51" s="343"/>
      <c r="I51" s="343"/>
      <c r="J51" s="335"/>
    </row>
    <row r="52" spans="1:10" ht="30" customHeight="1">
      <c r="A52" s="331">
        <v>59</v>
      </c>
      <c r="B52" s="346" t="s">
        <v>12036</v>
      </c>
      <c r="C52" s="347"/>
      <c r="D52" s="333">
        <v>300</v>
      </c>
      <c r="E52" s="417" t="s">
        <v>4887</v>
      </c>
      <c r="F52" s="332"/>
      <c r="G52" s="334" t="s">
        <v>9978</v>
      </c>
      <c r="H52" s="343"/>
      <c r="I52" s="343"/>
      <c r="J52" s="335"/>
    </row>
    <row r="53" spans="1:10" ht="30" customHeight="1">
      <c r="A53" s="331">
        <v>60</v>
      </c>
      <c r="B53" s="346" t="s">
        <v>12026</v>
      </c>
      <c r="C53" s="347"/>
      <c r="D53" s="333">
        <v>100</v>
      </c>
      <c r="E53" s="417" t="s">
        <v>4887</v>
      </c>
      <c r="F53" s="332"/>
      <c r="G53" s="334" t="s">
        <v>9975</v>
      </c>
      <c r="H53" s="343"/>
      <c r="I53" s="343"/>
      <c r="J53" s="335"/>
    </row>
    <row r="54" spans="1:10" ht="30" customHeight="1">
      <c r="A54" s="414">
        <v>61</v>
      </c>
      <c r="B54" s="450" t="s">
        <v>183</v>
      </c>
      <c r="C54" s="347"/>
      <c r="D54" s="333">
        <v>7200</v>
      </c>
      <c r="E54" s="410">
        <v>2000</v>
      </c>
      <c r="F54" s="332"/>
      <c r="G54" s="334" t="s">
        <v>9975</v>
      </c>
      <c r="H54" s="343"/>
      <c r="I54" s="343"/>
      <c r="J54" s="335"/>
    </row>
    <row r="55" spans="1:10" ht="30" customHeight="1">
      <c r="A55" s="414">
        <v>62</v>
      </c>
      <c r="B55" s="450" t="s">
        <v>3489</v>
      </c>
      <c r="C55" s="347"/>
      <c r="D55" s="333">
        <v>200</v>
      </c>
      <c r="E55" s="410">
        <v>1000</v>
      </c>
      <c r="F55" s="332"/>
      <c r="G55" s="334" t="s">
        <v>9975</v>
      </c>
      <c r="H55" s="343"/>
      <c r="I55" s="343"/>
      <c r="J55" s="335"/>
    </row>
    <row r="56" spans="1:10" ht="30" customHeight="1">
      <c r="A56" s="331">
        <v>63</v>
      </c>
      <c r="B56" s="346" t="s">
        <v>1655</v>
      </c>
      <c r="C56" s="347"/>
      <c r="D56" s="333">
        <v>200</v>
      </c>
      <c r="E56" s="417" t="s">
        <v>4887</v>
      </c>
      <c r="F56" s="332"/>
      <c r="G56" s="334" t="s">
        <v>9975</v>
      </c>
      <c r="H56" s="343"/>
      <c r="I56" s="343"/>
      <c r="J56" s="335"/>
    </row>
    <row r="57" spans="1:10" ht="30" customHeight="1">
      <c r="A57" s="414">
        <v>64</v>
      </c>
      <c r="B57" s="450" t="s">
        <v>500</v>
      </c>
      <c r="C57" s="347"/>
      <c r="D57" s="333">
        <v>500</v>
      </c>
      <c r="E57" s="410">
        <v>3000</v>
      </c>
      <c r="F57" s="332"/>
      <c r="G57" s="334" t="s">
        <v>9975</v>
      </c>
      <c r="H57" s="343"/>
      <c r="I57" s="343"/>
      <c r="J57" s="335"/>
    </row>
    <row r="58" spans="1:10" ht="30" customHeight="1">
      <c r="A58" s="331">
        <v>65</v>
      </c>
      <c r="B58" s="346" t="s">
        <v>9962</v>
      </c>
      <c r="C58" s="347"/>
      <c r="D58" s="333">
        <v>500</v>
      </c>
      <c r="E58" s="417" t="s">
        <v>4887</v>
      </c>
      <c r="F58" s="332"/>
      <c r="G58" s="334" t="s">
        <v>9975</v>
      </c>
      <c r="H58" s="343"/>
      <c r="I58" s="343"/>
      <c r="J58" s="335"/>
    </row>
    <row r="59" spans="1:10" ht="30" customHeight="1">
      <c r="A59" s="414">
        <v>66</v>
      </c>
      <c r="B59" s="450" t="s">
        <v>180</v>
      </c>
      <c r="C59" s="347"/>
      <c r="D59" s="333">
        <v>300</v>
      </c>
      <c r="E59" s="410">
        <v>1000</v>
      </c>
      <c r="F59" s="332"/>
      <c r="G59" s="334" t="s">
        <v>9975</v>
      </c>
      <c r="H59" s="343"/>
      <c r="I59" s="343"/>
      <c r="J59" s="335"/>
    </row>
    <row r="60" spans="1:10" ht="30" customHeight="1">
      <c r="A60" s="414">
        <v>67</v>
      </c>
      <c r="B60" s="450" t="s">
        <v>4693</v>
      </c>
      <c r="C60" s="347"/>
      <c r="D60" s="333">
        <v>100</v>
      </c>
      <c r="E60" s="410">
        <v>500</v>
      </c>
      <c r="F60" s="332"/>
      <c r="G60" s="334" t="s">
        <v>12032</v>
      </c>
      <c r="H60" s="343"/>
      <c r="I60" s="343"/>
      <c r="J60" s="335"/>
    </row>
    <row r="61" spans="1:10" ht="30" customHeight="1">
      <c r="A61" s="331">
        <v>68</v>
      </c>
      <c r="B61" s="346" t="s">
        <v>12035</v>
      </c>
      <c r="C61" s="347"/>
      <c r="D61" s="333">
        <v>900</v>
      </c>
      <c r="E61" s="417" t="s">
        <v>4887</v>
      </c>
      <c r="F61" s="332"/>
      <c r="G61" s="334" t="s">
        <v>9975</v>
      </c>
      <c r="H61" s="343"/>
      <c r="I61" s="343"/>
      <c r="J61" s="335"/>
    </row>
    <row r="62" spans="1:10" ht="30" customHeight="1">
      <c r="A62" s="414">
        <v>69</v>
      </c>
      <c r="B62" s="450" t="s">
        <v>138</v>
      </c>
      <c r="C62" s="347"/>
      <c r="D62" s="333">
        <v>5500</v>
      </c>
      <c r="E62" s="410">
        <v>1000</v>
      </c>
      <c r="F62" s="332"/>
      <c r="G62" s="334" t="s">
        <v>9975</v>
      </c>
      <c r="H62" s="343"/>
      <c r="I62" s="343"/>
      <c r="J62" s="335"/>
    </row>
    <row r="63" spans="1:10" ht="30" customHeight="1">
      <c r="A63" s="331">
        <v>70</v>
      </c>
      <c r="B63" s="346" t="s">
        <v>935</v>
      </c>
      <c r="C63" s="347"/>
      <c r="D63" s="333">
        <v>500</v>
      </c>
      <c r="E63" s="417" t="s">
        <v>4887</v>
      </c>
      <c r="F63" s="332"/>
      <c r="G63" s="334" t="s">
        <v>9981</v>
      </c>
      <c r="H63" s="343"/>
      <c r="I63" s="343"/>
      <c r="J63" s="335"/>
    </row>
    <row r="64" spans="1:10" ht="30" customHeight="1">
      <c r="A64" s="331">
        <v>71</v>
      </c>
      <c r="B64" s="346" t="s">
        <v>185</v>
      </c>
      <c r="C64" s="347"/>
      <c r="D64" s="333">
        <v>900</v>
      </c>
      <c r="E64" s="417" t="s">
        <v>4887</v>
      </c>
      <c r="F64" s="332"/>
      <c r="G64" s="334" t="s">
        <v>9975</v>
      </c>
      <c r="H64" s="343"/>
      <c r="I64" s="343"/>
      <c r="J64" s="335"/>
    </row>
    <row r="65" spans="1:10" ht="30" customHeight="1">
      <c r="A65" s="414">
        <v>72</v>
      </c>
      <c r="B65" s="450" t="s">
        <v>6412</v>
      </c>
      <c r="C65" s="347"/>
      <c r="D65" s="333">
        <v>900</v>
      </c>
      <c r="E65" s="410">
        <v>1000</v>
      </c>
      <c r="F65" s="332"/>
      <c r="G65" s="334" t="s">
        <v>10002</v>
      </c>
      <c r="H65" s="343"/>
      <c r="I65" s="343"/>
      <c r="J65" s="335"/>
    </row>
    <row r="66" spans="1:10" ht="30" customHeight="1">
      <c r="A66" s="414">
        <v>73</v>
      </c>
      <c r="B66" s="450" t="s">
        <v>1724</v>
      </c>
      <c r="C66" s="347"/>
      <c r="D66" s="333">
        <v>200</v>
      </c>
      <c r="E66" s="410">
        <v>1000</v>
      </c>
      <c r="F66" s="332"/>
      <c r="G66" s="334" t="s">
        <v>9980</v>
      </c>
      <c r="H66" s="343"/>
      <c r="I66" s="343"/>
      <c r="J66" s="335"/>
    </row>
    <row r="67" spans="1:10" ht="30" customHeight="1">
      <c r="A67" s="414">
        <v>74</v>
      </c>
      <c r="B67" s="450" t="s">
        <v>715</v>
      </c>
      <c r="C67" s="347"/>
      <c r="D67" s="333">
        <v>550</v>
      </c>
      <c r="E67" s="410">
        <v>1000</v>
      </c>
      <c r="F67" s="332"/>
      <c r="G67" s="334" t="s">
        <v>9973</v>
      </c>
      <c r="H67" s="343"/>
      <c r="I67" s="343"/>
      <c r="J67" s="335"/>
    </row>
    <row r="68" spans="1:10" ht="30" customHeight="1">
      <c r="A68" s="414">
        <v>75</v>
      </c>
      <c r="B68" s="450" t="s">
        <v>26</v>
      </c>
      <c r="C68" s="347"/>
      <c r="D68" s="333">
        <v>900</v>
      </c>
      <c r="E68" s="410">
        <v>1000</v>
      </c>
      <c r="F68" s="332"/>
      <c r="G68" s="334" t="s">
        <v>9975</v>
      </c>
      <c r="H68" s="343"/>
      <c r="I68" s="343"/>
      <c r="J68" s="335"/>
    </row>
    <row r="69" spans="1:10" ht="30" customHeight="1">
      <c r="A69" s="414">
        <v>76</v>
      </c>
      <c r="B69" s="450" t="s">
        <v>274</v>
      </c>
      <c r="C69" s="347"/>
      <c r="D69" s="333">
        <v>2500</v>
      </c>
      <c r="E69" s="410">
        <v>1000</v>
      </c>
      <c r="F69" s="332"/>
      <c r="G69" s="334" t="s">
        <v>9981</v>
      </c>
      <c r="H69" s="343"/>
      <c r="I69" s="343"/>
      <c r="J69" s="335"/>
    </row>
    <row r="70" spans="1:10" ht="30" customHeight="1">
      <c r="A70" s="414">
        <v>77</v>
      </c>
      <c r="B70" s="450" t="s">
        <v>150</v>
      </c>
      <c r="C70" s="347"/>
      <c r="D70" s="333">
        <v>4500</v>
      </c>
      <c r="E70" s="410">
        <v>1500</v>
      </c>
      <c r="F70" s="332"/>
      <c r="G70" s="334" t="s">
        <v>9982</v>
      </c>
      <c r="H70" s="343"/>
      <c r="I70" s="343"/>
      <c r="J70" s="335"/>
    </row>
    <row r="71" spans="1:10" ht="30" customHeight="1">
      <c r="A71" s="331">
        <v>78</v>
      </c>
      <c r="B71" s="346" t="s">
        <v>9963</v>
      </c>
      <c r="C71" s="347"/>
      <c r="D71" s="333">
        <v>600</v>
      </c>
      <c r="E71" s="417" t="s">
        <v>4887</v>
      </c>
      <c r="F71" s="332"/>
      <c r="G71" s="334" t="s">
        <v>9982</v>
      </c>
      <c r="H71" s="343"/>
      <c r="I71" s="343"/>
      <c r="J71" s="335"/>
    </row>
    <row r="72" spans="1:10" ht="30" customHeight="1">
      <c r="A72" s="331">
        <v>79</v>
      </c>
      <c r="B72" s="346" t="s">
        <v>2503</v>
      </c>
      <c r="C72" s="347"/>
      <c r="D72" s="333">
        <v>4000</v>
      </c>
      <c r="E72" s="417" t="s">
        <v>4887</v>
      </c>
      <c r="F72" s="332"/>
      <c r="G72" s="334" t="s">
        <v>9983</v>
      </c>
      <c r="H72" s="343"/>
      <c r="I72" s="343"/>
      <c r="J72" s="335"/>
    </row>
    <row r="73" spans="1:10" ht="30" customHeight="1">
      <c r="A73" s="331">
        <v>80</v>
      </c>
      <c r="B73" s="346" t="s">
        <v>312</v>
      </c>
      <c r="C73" s="347"/>
      <c r="D73" s="333">
        <v>350</v>
      </c>
      <c r="E73" s="417" t="s">
        <v>4887</v>
      </c>
      <c r="F73" s="332"/>
      <c r="G73" s="334" t="s">
        <v>9975</v>
      </c>
      <c r="H73" s="343"/>
      <c r="I73" s="343"/>
      <c r="J73" s="335"/>
    </row>
    <row r="74" spans="1:10" ht="30" customHeight="1">
      <c r="A74" s="331">
        <v>81</v>
      </c>
      <c r="B74" s="346" t="s">
        <v>9964</v>
      </c>
      <c r="C74" s="347"/>
      <c r="D74" s="333">
        <v>200</v>
      </c>
      <c r="E74" s="417" t="s">
        <v>4887</v>
      </c>
      <c r="F74" s="332"/>
      <c r="G74" s="334" t="s">
        <v>9975</v>
      </c>
      <c r="H74" s="343"/>
      <c r="I74" s="343"/>
      <c r="J74" s="335"/>
    </row>
    <row r="75" spans="1:10" ht="30" customHeight="1">
      <c r="A75" s="414">
        <v>82</v>
      </c>
      <c r="B75" s="450" t="s">
        <v>2133</v>
      </c>
      <c r="C75" s="347"/>
      <c r="D75" s="333">
        <v>1500</v>
      </c>
      <c r="E75" s="410">
        <v>1000</v>
      </c>
      <c r="F75" s="332"/>
      <c r="G75" s="334" t="s">
        <v>12032</v>
      </c>
      <c r="H75" s="343"/>
      <c r="I75" s="343"/>
      <c r="J75" s="335"/>
    </row>
    <row r="76" spans="1:10" ht="30" customHeight="1">
      <c r="A76" s="414">
        <v>83</v>
      </c>
      <c r="B76" s="450" t="s">
        <v>738</v>
      </c>
      <c r="C76" s="347"/>
      <c r="D76" s="333">
        <v>1000</v>
      </c>
      <c r="E76" s="410">
        <v>1000</v>
      </c>
      <c r="F76" s="332"/>
      <c r="G76" s="334" t="s">
        <v>12067</v>
      </c>
      <c r="H76" s="343"/>
      <c r="I76" s="343"/>
      <c r="J76" s="335"/>
    </row>
    <row r="77" spans="1:10" ht="30" customHeight="1">
      <c r="A77" s="331">
        <v>84</v>
      </c>
      <c r="B77" s="350" t="s">
        <v>9965</v>
      </c>
      <c r="C77" s="347"/>
      <c r="D77" s="333">
        <v>1500</v>
      </c>
      <c r="E77" s="417" t="s">
        <v>4887</v>
      </c>
      <c r="F77" s="332"/>
      <c r="G77" s="334" t="s">
        <v>9975</v>
      </c>
      <c r="H77" s="343"/>
      <c r="I77" s="343"/>
      <c r="J77" s="335"/>
    </row>
    <row r="78" spans="1:10" ht="30" customHeight="1">
      <c r="A78" s="414">
        <v>85</v>
      </c>
      <c r="B78" s="450" t="s">
        <v>666</v>
      </c>
      <c r="C78" s="347"/>
      <c r="D78" s="333">
        <v>1200</v>
      </c>
      <c r="E78" s="410">
        <v>1000</v>
      </c>
      <c r="F78" s="332"/>
      <c r="G78" s="334" t="s">
        <v>12033</v>
      </c>
      <c r="H78" s="343"/>
      <c r="I78" s="343"/>
      <c r="J78" s="335"/>
    </row>
    <row r="79" spans="1:10" ht="30" customHeight="1">
      <c r="A79" s="414">
        <v>86</v>
      </c>
      <c r="B79" s="450" t="s">
        <v>2354</v>
      </c>
      <c r="C79" s="347"/>
      <c r="D79" s="333">
        <v>500</v>
      </c>
      <c r="E79" s="418">
        <v>2000</v>
      </c>
      <c r="F79" s="332"/>
      <c r="G79" s="334" t="s">
        <v>9975</v>
      </c>
      <c r="H79" s="343"/>
      <c r="I79" s="343"/>
      <c r="J79" s="335"/>
    </row>
    <row r="80" spans="1:10" ht="30" customHeight="1">
      <c r="A80" s="331">
        <v>87</v>
      </c>
      <c r="B80" s="346" t="s">
        <v>1659</v>
      </c>
      <c r="C80" s="347"/>
      <c r="D80" s="333">
        <v>550</v>
      </c>
      <c r="E80" s="417" t="s">
        <v>4887</v>
      </c>
      <c r="F80" s="332"/>
      <c r="G80" s="334" t="s">
        <v>9984</v>
      </c>
      <c r="H80" s="343"/>
      <c r="I80" s="343"/>
      <c r="J80" s="335"/>
    </row>
    <row r="81" spans="1:10" ht="30" customHeight="1">
      <c r="A81" s="331">
        <v>88</v>
      </c>
      <c r="B81" s="346" t="s">
        <v>98</v>
      </c>
      <c r="C81" s="347"/>
      <c r="D81" s="333">
        <v>500</v>
      </c>
      <c r="E81" s="417" t="s">
        <v>4887</v>
      </c>
      <c r="F81" s="332"/>
      <c r="G81" s="334" t="s">
        <v>9981</v>
      </c>
      <c r="H81" s="343"/>
      <c r="I81" s="343"/>
      <c r="J81" s="335"/>
    </row>
    <row r="82" spans="1:10" ht="30" customHeight="1">
      <c r="A82" s="414">
        <v>89</v>
      </c>
      <c r="B82" s="450" t="s">
        <v>698</v>
      </c>
      <c r="C82" s="347"/>
      <c r="D82" s="333">
        <v>3000</v>
      </c>
      <c r="E82" s="410">
        <v>5000</v>
      </c>
      <c r="F82" s="332"/>
      <c r="G82" s="334" t="s">
        <v>9975</v>
      </c>
      <c r="H82" s="343"/>
      <c r="I82" s="343"/>
      <c r="J82" s="335"/>
    </row>
    <row r="83" spans="1:10" ht="30" customHeight="1">
      <c r="A83" s="414">
        <v>90</v>
      </c>
      <c r="B83" s="450" t="s">
        <v>650</v>
      </c>
      <c r="C83" s="347"/>
      <c r="D83" s="333">
        <v>5100</v>
      </c>
      <c r="E83" s="410">
        <v>5000</v>
      </c>
      <c r="F83" s="332"/>
      <c r="G83" s="334" t="s">
        <v>9975</v>
      </c>
      <c r="H83" s="343"/>
      <c r="I83" s="343"/>
      <c r="J83" s="335"/>
    </row>
    <row r="84" spans="1:10" ht="30" customHeight="1">
      <c r="A84" s="414">
        <v>91</v>
      </c>
      <c r="B84" s="450" t="s">
        <v>2485</v>
      </c>
      <c r="C84" s="347"/>
      <c r="D84" s="333">
        <v>200</v>
      </c>
      <c r="E84" s="410">
        <v>1500</v>
      </c>
      <c r="F84" s="332"/>
      <c r="G84" s="334" t="s">
        <v>9975</v>
      </c>
      <c r="H84" s="343"/>
      <c r="I84" s="343"/>
      <c r="J84" s="335"/>
    </row>
    <row r="85" spans="1:10" ht="30" customHeight="1">
      <c r="A85" s="414">
        <v>92</v>
      </c>
      <c r="B85" s="450" t="s">
        <v>281</v>
      </c>
      <c r="C85" s="347"/>
      <c r="D85" s="333">
        <v>1900</v>
      </c>
      <c r="E85" s="410">
        <v>2000</v>
      </c>
      <c r="F85" s="332"/>
      <c r="G85" s="334" t="s">
        <v>12066</v>
      </c>
      <c r="H85" s="343"/>
      <c r="I85" s="343"/>
      <c r="J85" s="335"/>
    </row>
    <row r="86" spans="1:10" ht="30" customHeight="1">
      <c r="A86" s="331">
        <v>93</v>
      </c>
      <c r="B86" s="346" t="s">
        <v>9966</v>
      </c>
      <c r="C86" s="347"/>
      <c r="D86" s="333">
        <v>1500</v>
      </c>
      <c r="E86" s="417" t="s">
        <v>4887</v>
      </c>
      <c r="F86" s="332"/>
      <c r="G86" s="334" t="s">
        <v>9984</v>
      </c>
      <c r="H86" s="343"/>
      <c r="I86" s="343"/>
      <c r="J86" s="335"/>
    </row>
    <row r="87" spans="1:10" ht="30" customHeight="1">
      <c r="A87" s="414">
        <v>94</v>
      </c>
      <c r="B87" s="450" t="s">
        <v>2014</v>
      </c>
      <c r="C87" s="347"/>
      <c r="D87" s="333">
        <v>4500</v>
      </c>
      <c r="E87" s="410">
        <v>1000</v>
      </c>
      <c r="F87" s="332"/>
      <c r="G87" s="334" t="s">
        <v>9981</v>
      </c>
      <c r="H87" s="343"/>
      <c r="I87" s="343"/>
      <c r="J87" s="335"/>
    </row>
    <row r="88" spans="1:10" ht="30" customHeight="1">
      <c r="A88" s="414">
        <v>95</v>
      </c>
      <c r="B88" s="450" t="s">
        <v>1676</v>
      </c>
      <c r="C88" s="347"/>
      <c r="D88" s="333">
        <v>900</v>
      </c>
      <c r="E88" s="410">
        <v>1000</v>
      </c>
      <c r="F88" s="332"/>
      <c r="G88" s="334" t="s">
        <v>9984</v>
      </c>
      <c r="H88" s="343"/>
      <c r="I88" s="343"/>
      <c r="J88" s="335"/>
    </row>
    <row r="89" spans="1:10" ht="30" customHeight="1">
      <c r="A89" s="414">
        <v>96</v>
      </c>
      <c r="B89" s="450" t="s">
        <v>9967</v>
      </c>
      <c r="C89" s="347"/>
      <c r="D89" s="333">
        <v>6000</v>
      </c>
      <c r="E89" s="410">
        <v>3000</v>
      </c>
      <c r="F89" s="332"/>
      <c r="G89" s="334" t="s">
        <v>9981</v>
      </c>
      <c r="H89" s="343"/>
      <c r="I89" s="343"/>
      <c r="J89" s="335"/>
    </row>
    <row r="90" spans="1:10" ht="30" customHeight="1">
      <c r="A90" s="414">
        <v>97</v>
      </c>
      <c r="B90" s="450" t="s">
        <v>9968</v>
      </c>
      <c r="C90" s="347"/>
      <c r="D90" s="333">
        <v>3200</v>
      </c>
      <c r="E90" s="410">
        <v>1000</v>
      </c>
      <c r="F90" s="332"/>
      <c r="G90" s="334" t="s">
        <v>9975</v>
      </c>
      <c r="H90" s="343"/>
      <c r="I90" s="343"/>
      <c r="J90" s="335"/>
    </row>
    <row r="91" spans="1:10" ht="30" customHeight="1">
      <c r="A91" s="331">
        <v>98</v>
      </c>
      <c r="B91" s="346" t="s">
        <v>9971</v>
      </c>
      <c r="C91" s="347"/>
      <c r="D91" s="333">
        <v>1200</v>
      </c>
      <c r="E91" s="417" t="s">
        <v>4887</v>
      </c>
      <c r="F91" s="332"/>
      <c r="G91" s="334" t="s">
        <v>9975</v>
      </c>
      <c r="H91" s="343"/>
      <c r="I91" s="343"/>
      <c r="J91" s="335"/>
    </row>
    <row r="92" spans="1:10" ht="30" customHeight="1">
      <c r="A92" s="331">
        <v>99</v>
      </c>
      <c r="B92" s="346" t="s">
        <v>9969</v>
      </c>
      <c r="C92" s="347"/>
      <c r="D92" s="333">
        <v>1300</v>
      </c>
      <c r="E92" s="417" t="s">
        <v>4887</v>
      </c>
      <c r="F92" s="332"/>
      <c r="G92" s="334" t="s">
        <v>9975</v>
      </c>
      <c r="H92" s="343"/>
      <c r="I92" s="343"/>
      <c r="J92" s="335"/>
    </row>
    <row r="93" spans="1:10" ht="30" customHeight="1">
      <c r="A93" s="414">
        <v>100</v>
      </c>
      <c r="B93" s="450" t="s">
        <v>11389</v>
      </c>
      <c r="C93" s="347"/>
      <c r="D93" s="333">
        <v>1200</v>
      </c>
      <c r="E93" s="418">
        <v>1000</v>
      </c>
      <c r="F93" s="332"/>
      <c r="G93" s="334" t="s">
        <v>9975</v>
      </c>
      <c r="H93" s="343"/>
      <c r="I93" s="343"/>
      <c r="J93" s="335"/>
    </row>
    <row r="94" spans="1:10" ht="30" customHeight="1">
      <c r="A94" s="414">
        <v>101</v>
      </c>
      <c r="B94" s="450" t="s">
        <v>102</v>
      </c>
      <c r="C94" s="347"/>
      <c r="D94" s="333">
        <v>1100</v>
      </c>
      <c r="E94" s="410">
        <v>1000</v>
      </c>
      <c r="F94" s="332"/>
      <c r="G94" s="334" t="s">
        <v>9981</v>
      </c>
      <c r="H94" s="343"/>
      <c r="I94" s="343"/>
      <c r="J94" s="335"/>
    </row>
    <row r="95" spans="1:10" ht="30" customHeight="1">
      <c r="A95" s="414">
        <v>102</v>
      </c>
      <c r="B95" s="450" t="s">
        <v>283</v>
      </c>
      <c r="C95" s="347"/>
      <c r="D95" s="333">
        <v>1300</v>
      </c>
      <c r="E95" s="410">
        <v>1000</v>
      </c>
      <c r="F95" s="332"/>
      <c r="G95" s="334" t="s">
        <v>9975</v>
      </c>
      <c r="H95" s="343"/>
      <c r="I95" s="343"/>
      <c r="J95" s="335"/>
    </row>
    <row r="96" spans="1:10" ht="30" customHeight="1">
      <c r="A96" s="331">
        <v>103</v>
      </c>
      <c r="B96" s="346" t="s">
        <v>2339</v>
      </c>
      <c r="C96" s="347"/>
      <c r="D96" s="333">
        <v>300</v>
      </c>
      <c r="E96" s="417" t="s">
        <v>4887</v>
      </c>
      <c r="F96" s="332"/>
      <c r="G96" s="334" t="s">
        <v>9975</v>
      </c>
      <c r="H96" s="343"/>
      <c r="I96" s="343"/>
      <c r="J96" s="335"/>
    </row>
    <row r="97" spans="1:10" ht="30" customHeight="1">
      <c r="A97" s="414">
        <v>104</v>
      </c>
      <c r="B97" s="450" t="s">
        <v>299</v>
      </c>
      <c r="C97" s="347"/>
      <c r="D97" s="333">
        <v>1500</v>
      </c>
      <c r="E97" s="410">
        <v>1000</v>
      </c>
      <c r="F97" s="332"/>
      <c r="G97" s="334" t="s">
        <v>9975</v>
      </c>
      <c r="H97" s="343"/>
      <c r="I97" s="343"/>
      <c r="J97" s="335"/>
    </row>
    <row r="98" spans="1:10" ht="30" customHeight="1">
      <c r="A98" s="414">
        <v>105</v>
      </c>
      <c r="B98" s="450" t="s">
        <v>396</v>
      </c>
      <c r="C98" s="347"/>
      <c r="D98" s="333">
        <v>2000</v>
      </c>
      <c r="E98" s="410">
        <v>500</v>
      </c>
      <c r="F98" s="332"/>
      <c r="G98" s="334" t="s">
        <v>9975</v>
      </c>
      <c r="H98" s="343"/>
      <c r="I98" s="343"/>
      <c r="J98" s="335"/>
    </row>
    <row r="99" spans="1:10" ht="30" customHeight="1">
      <c r="A99" s="414">
        <v>106</v>
      </c>
      <c r="B99" s="450" t="s">
        <v>30</v>
      </c>
      <c r="C99" s="347"/>
      <c r="D99" s="333">
        <v>19500</v>
      </c>
      <c r="E99" s="410">
        <v>1000</v>
      </c>
      <c r="F99" s="332"/>
      <c r="G99" s="334" t="s">
        <v>9975</v>
      </c>
      <c r="H99" s="343"/>
      <c r="I99" s="343"/>
      <c r="J99" s="335"/>
    </row>
    <row r="100" spans="1:10" ht="30" customHeight="1">
      <c r="A100" s="414">
        <v>107</v>
      </c>
      <c r="B100" s="450" t="s">
        <v>270</v>
      </c>
      <c r="C100" s="347"/>
      <c r="D100" s="333">
        <v>5000</v>
      </c>
      <c r="E100" s="410">
        <v>3000</v>
      </c>
      <c r="F100" s="332"/>
      <c r="G100" s="334" t="s">
        <v>12034</v>
      </c>
      <c r="H100" s="343"/>
      <c r="I100" s="343"/>
      <c r="J100" s="335"/>
    </row>
    <row r="101" spans="1:10" ht="30" customHeight="1">
      <c r="A101" s="331">
        <v>108</v>
      </c>
      <c r="B101" s="346" t="s">
        <v>285</v>
      </c>
      <c r="C101" s="347"/>
      <c r="D101" s="333">
        <v>250</v>
      </c>
      <c r="E101" s="417" t="s">
        <v>4887</v>
      </c>
      <c r="F101" s="332"/>
      <c r="G101" s="334" t="s">
        <v>9975</v>
      </c>
      <c r="H101" s="343"/>
      <c r="I101" s="343"/>
      <c r="J101" s="335"/>
    </row>
    <row r="102" spans="1:10" ht="30" customHeight="1">
      <c r="A102" s="414">
        <v>109</v>
      </c>
      <c r="B102" s="450" t="s">
        <v>2197</v>
      </c>
      <c r="C102" s="347"/>
      <c r="D102" s="333">
        <v>1200</v>
      </c>
      <c r="E102" s="410">
        <v>1000</v>
      </c>
      <c r="F102" s="332"/>
      <c r="G102" s="334" t="s">
        <v>9981</v>
      </c>
      <c r="H102" s="343"/>
      <c r="I102" s="343"/>
      <c r="J102" s="335"/>
    </row>
    <row r="103" spans="1:10" ht="30" customHeight="1">
      <c r="A103" s="414">
        <v>110</v>
      </c>
      <c r="B103" s="450" t="s">
        <v>301</v>
      </c>
      <c r="C103" s="347"/>
      <c r="D103" s="333">
        <v>1300</v>
      </c>
      <c r="E103" s="410">
        <v>1500</v>
      </c>
      <c r="F103" s="332"/>
      <c r="G103" s="334" t="s">
        <v>9975</v>
      </c>
      <c r="H103" s="343"/>
      <c r="I103" s="343"/>
      <c r="J103" s="335"/>
    </row>
    <row r="104" spans="1:10" ht="30" customHeight="1">
      <c r="A104" s="414">
        <v>111</v>
      </c>
      <c r="B104" s="450" t="s">
        <v>748</v>
      </c>
      <c r="C104" s="347"/>
      <c r="D104" s="333">
        <v>200</v>
      </c>
      <c r="E104" s="410">
        <v>1000</v>
      </c>
      <c r="F104" s="332"/>
      <c r="G104" s="334" t="s">
        <v>9975</v>
      </c>
      <c r="H104" s="343"/>
      <c r="I104" s="343"/>
      <c r="J104" s="335"/>
    </row>
    <row r="105" spans="1:10" ht="30" customHeight="1">
      <c r="A105" s="414">
        <v>112</v>
      </c>
      <c r="B105" s="450" t="s">
        <v>913</v>
      </c>
      <c r="C105" s="347"/>
      <c r="D105" s="333">
        <v>2000</v>
      </c>
      <c r="E105" s="410">
        <v>2000</v>
      </c>
      <c r="F105" s="332"/>
      <c r="G105" s="334" t="s">
        <v>9975</v>
      </c>
      <c r="H105" s="343"/>
      <c r="I105" s="343"/>
      <c r="J105" s="335"/>
    </row>
    <row r="106" spans="1:10">
      <c r="A106" s="414">
        <v>113</v>
      </c>
      <c r="B106" s="450" t="s">
        <v>12056</v>
      </c>
      <c r="C106" s="347"/>
      <c r="D106" s="401" t="s">
        <v>4887</v>
      </c>
      <c r="E106" s="410">
        <v>1000</v>
      </c>
      <c r="F106" s="332"/>
      <c r="G106" s="334"/>
      <c r="H106" s="343"/>
      <c r="I106" s="343"/>
      <c r="J106" s="335"/>
    </row>
    <row r="107" spans="1:10" ht="15.75" thickBot="1">
      <c r="A107" s="415">
        <v>114</v>
      </c>
      <c r="B107" s="456" t="s">
        <v>12000</v>
      </c>
      <c r="C107" s="287"/>
      <c r="D107" s="413" t="s">
        <v>4887</v>
      </c>
      <c r="E107" s="421">
        <v>1000</v>
      </c>
      <c r="F107" s="407"/>
      <c r="G107" s="407"/>
      <c r="H107" s="407"/>
      <c r="I107" s="407"/>
      <c r="J107" s="408"/>
    </row>
  </sheetData>
  <mergeCells count="25">
    <mergeCell ref="A5:A6"/>
    <mergeCell ref="B5:B6"/>
    <mergeCell ref="A26:A28"/>
    <mergeCell ref="A1:G1"/>
    <mergeCell ref="H26:J26"/>
    <mergeCell ref="A23:J23"/>
    <mergeCell ref="A16:G19"/>
    <mergeCell ref="C5:C6"/>
    <mergeCell ref="D5:D6"/>
    <mergeCell ref="A2:G2"/>
    <mergeCell ref="A3:G3"/>
    <mergeCell ref="E5:E6"/>
    <mergeCell ref="F5:F6"/>
    <mergeCell ref="G26:G28"/>
    <mergeCell ref="A24:J24"/>
    <mergeCell ref="A25:J25"/>
    <mergeCell ref="B26:B28"/>
    <mergeCell ref="G5:G6"/>
    <mergeCell ref="F26:F28"/>
    <mergeCell ref="J27:J28"/>
    <mergeCell ref="I27:I28"/>
    <mergeCell ref="H27:H28"/>
    <mergeCell ref="E26:E28"/>
    <mergeCell ref="D26:D28"/>
    <mergeCell ref="C26:C28"/>
  </mergeCells>
  <conditionalFormatting sqref="B29:B107">
    <cfRule type="duplicateValues" dxfId="3" priority="1"/>
  </conditionalFormatting>
  <pageMargins left="0.51181102362204722" right="0.51181102362204722" top="0.45" bottom="0.62992125984251968" header="0.31496062992125984" footer="0.31496062992125984"/>
  <pageSetup scale="90" orientation="landscape" r:id="rId1"/>
  <headerFooter>
    <oddFooter>&amp;C&amp;8&amp;F/&amp;A</oddFooter>
  </headerFooter>
</worksheet>
</file>

<file path=xl/worksheets/sheet6.xml><?xml version="1.0" encoding="utf-8"?>
<worksheet xmlns="http://schemas.openxmlformats.org/spreadsheetml/2006/main" xmlns:r="http://schemas.openxmlformats.org/officeDocument/2006/relationships">
  <sheetPr>
    <tabColor theme="9" tint="-0.249977111117893"/>
  </sheetPr>
  <dimension ref="A1:H69"/>
  <sheetViews>
    <sheetView topLeftCell="A34" workbookViewId="0">
      <selection activeCell="F20" sqref="F20:F21"/>
    </sheetView>
  </sheetViews>
  <sheetFormatPr baseColWidth="10" defaultRowHeight="15"/>
  <cols>
    <col min="1" max="1" width="8" customWidth="1"/>
    <col min="2" max="2" width="14.7109375" style="80" customWidth="1"/>
    <col min="3" max="3" width="16.5703125" style="80" customWidth="1"/>
    <col min="4" max="5" width="15.85546875" customWidth="1"/>
    <col min="6" max="7" width="18.5703125" customWidth="1"/>
    <col min="8" max="8" width="11.42578125" customWidth="1"/>
  </cols>
  <sheetData>
    <row r="1" spans="1:8" ht="15.75" thickBot="1">
      <c r="A1" s="488" t="s">
        <v>10009</v>
      </c>
      <c r="B1" s="489"/>
      <c r="C1" s="489"/>
      <c r="D1" s="489"/>
      <c r="E1" s="489"/>
      <c r="F1" s="489"/>
      <c r="G1" s="490"/>
    </row>
    <row r="2" spans="1:8">
      <c r="A2" s="488" t="s">
        <v>10010</v>
      </c>
      <c r="B2" s="489"/>
      <c r="C2" s="489"/>
      <c r="D2" s="489"/>
      <c r="E2" s="489"/>
      <c r="F2" s="489"/>
      <c r="G2" s="490"/>
    </row>
    <row r="3" spans="1:8" ht="15.75" thickBot="1">
      <c r="A3" s="512"/>
      <c r="B3" s="513"/>
      <c r="C3" s="513"/>
      <c r="D3" s="513"/>
      <c r="E3" s="513"/>
      <c r="F3" s="513"/>
      <c r="G3" s="514"/>
    </row>
    <row r="4" spans="1:8" ht="34.5" customHeight="1">
      <c r="A4" s="497" t="s">
        <v>9988</v>
      </c>
      <c r="B4" s="499" t="s">
        <v>9989</v>
      </c>
      <c r="C4" s="497" t="s">
        <v>9990</v>
      </c>
      <c r="D4" s="506" t="s">
        <v>12044</v>
      </c>
      <c r="E4" s="504" t="s">
        <v>12045</v>
      </c>
      <c r="F4" s="506" t="s">
        <v>9999</v>
      </c>
      <c r="G4" s="499" t="s">
        <v>12059</v>
      </c>
      <c r="H4" s="330"/>
    </row>
    <row r="5" spans="1:8" ht="15.75" thickBot="1">
      <c r="A5" s="501"/>
      <c r="B5" s="515"/>
      <c r="C5" s="501"/>
      <c r="D5" s="507"/>
      <c r="E5" s="505"/>
      <c r="F5" s="507"/>
      <c r="G5" s="515"/>
      <c r="H5" s="330"/>
    </row>
    <row r="6" spans="1:8" s="187" customFormat="1" ht="30" customHeight="1">
      <c r="A6" s="351">
        <v>115</v>
      </c>
      <c r="B6" s="376" t="s">
        <v>9</v>
      </c>
      <c r="C6" s="376" t="s">
        <v>748</v>
      </c>
      <c r="D6" s="377">
        <v>20000</v>
      </c>
      <c r="E6" s="422" t="s">
        <v>4887</v>
      </c>
      <c r="F6" s="378"/>
      <c r="G6" s="423"/>
      <c r="H6" s="352"/>
    </row>
    <row r="7" spans="1:8" s="187" customFormat="1" ht="30" customHeight="1">
      <c r="A7" s="331">
        <v>116</v>
      </c>
      <c r="B7" s="332" t="s">
        <v>141</v>
      </c>
      <c r="C7" s="332" t="s">
        <v>9993</v>
      </c>
      <c r="D7" s="333">
        <v>40000</v>
      </c>
      <c r="E7" s="417" t="s">
        <v>4887</v>
      </c>
      <c r="F7" s="341"/>
      <c r="G7" s="353"/>
      <c r="H7" s="352"/>
    </row>
    <row r="8" spans="1:8" s="187" customFormat="1" ht="30" customHeight="1">
      <c r="A8" s="331">
        <v>117</v>
      </c>
      <c r="B8" s="332" t="s">
        <v>310</v>
      </c>
      <c r="C8" s="332" t="s">
        <v>9995</v>
      </c>
      <c r="D8" s="333">
        <v>1000</v>
      </c>
      <c r="E8" s="417" t="s">
        <v>4887</v>
      </c>
      <c r="F8" s="341"/>
      <c r="G8" s="353"/>
      <c r="H8" s="352"/>
    </row>
    <row r="9" spans="1:8" s="187" customFormat="1" ht="30" customHeight="1">
      <c r="A9" s="331">
        <v>118</v>
      </c>
      <c r="B9" s="332" t="s">
        <v>508</v>
      </c>
      <c r="C9" s="332" t="s">
        <v>9996</v>
      </c>
      <c r="D9" s="333">
        <v>500</v>
      </c>
      <c r="E9" s="417" t="s">
        <v>4887</v>
      </c>
      <c r="F9" s="341"/>
      <c r="G9" s="353"/>
      <c r="H9" s="352"/>
    </row>
    <row r="10" spans="1:8" s="187" customFormat="1" ht="30" customHeight="1">
      <c r="A10" s="331">
        <v>119</v>
      </c>
      <c r="B10" s="332" t="s">
        <v>456</v>
      </c>
      <c r="C10" s="332" t="s">
        <v>453</v>
      </c>
      <c r="D10" s="333">
        <v>40000</v>
      </c>
      <c r="E10" s="417" t="s">
        <v>4887</v>
      </c>
      <c r="F10" s="341"/>
      <c r="G10" s="353"/>
      <c r="H10" s="352"/>
    </row>
    <row r="11" spans="1:8" s="187" customFormat="1" ht="30" customHeight="1">
      <c r="A11" s="331">
        <v>120</v>
      </c>
      <c r="B11" s="332" t="s">
        <v>794</v>
      </c>
      <c r="C11" s="332" t="s">
        <v>9997</v>
      </c>
      <c r="D11" s="333">
        <v>1000</v>
      </c>
      <c r="E11" s="417" t="s">
        <v>4887</v>
      </c>
      <c r="F11" s="341"/>
      <c r="G11" s="353"/>
      <c r="H11" s="352"/>
    </row>
    <row r="12" spans="1:8" s="187" customFormat="1" ht="30" customHeight="1">
      <c r="A12" s="331">
        <v>121</v>
      </c>
      <c r="B12" s="387" t="s">
        <v>522</v>
      </c>
      <c r="C12" s="387" t="s">
        <v>913</v>
      </c>
      <c r="D12" s="390">
        <v>20000</v>
      </c>
      <c r="E12" s="417" t="s">
        <v>4887</v>
      </c>
      <c r="F12" s="391"/>
      <c r="G12" s="392"/>
      <c r="H12" s="352"/>
    </row>
    <row r="13" spans="1:8" ht="15.75" thickBot="1">
      <c r="A13" s="414">
        <v>122</v>
      </c>
      <c r="B13" s="447" t="s">
        <v>12057</v>
      </c>
      <c r="C13" s="421" t="s">
        <v>12058</v>
      </c>
      <c r="D13" s="413" t="s">
        <v>4887</v>
      </c>
      <c r="E13" s="421">
        <v>1000</v>
      </c>
      <c r="F13" s="407"/>
      <c r="G13" s="408"/>
    </row>
    <row r="15" spans="1:8" ht="15.75" thickBot="1"/>
    <row r="16" spans="1:8">
      <c r="A16" s="488" t="s">
        <v>10009</v>
      </c>
      <c r="B16" s="489"/>
      <c r="C16" s="489"/>
      <c r="D16" s="489"/>
      <c r="E16" s="489"/>
      <c r="F16" s="489"/>
      <c r="G16" s="490"/>
    </row>
    <row r="17" spans="1:7">
      <c r="A17" s="512" t="s">
        <v>10006</v>
      </c>
      <c r="B17" s="513"/>
      <c r="C17" s="513"/>
      <c r="D17" s="513"/>
      <c r="E17" s="513"/>
      <c r="F17" s="513"/>
      <c r="G17" s="514"/>
    </row>
    <row r="18" spans="1:7" ht="15.75" thickBot="1">
      <c r="A18" s="539" t="s">
        <v>9948</v>
      </c>
      <c r="B18" s="540"/>
      <c r="C18" s="540"/>
      <c r="D18" s="540"/>
      <c r="E18" s="540"/>
      <c r="F18" s="540"/>
      <c r="G18" s="541"/>
    </row>
    <row r="19" spans="1:7" ht="15" customHeight="1" thickBot="1">
      <c r="A19" s="424"/>
      <c r="B19" s="424"/>
      <c r="C19" s="425"/>
      <c r="D19" s="426"/>
      <c r="E19" s="427"/>
      <c r="F19" s="426"/>
      <c r="G19" s="426"/>
    </row>
    <row r="20" spans="1:7" ht="33" customHeight="1">
      <c r="A20" s="527" t="s">
        <v>9988</v>
      </c>
      <c r="B20" s="516" t="s">
        <v>9989</v>
      </c>
      <c r="C20" s="543" t="s">
        <v>9949</v>
      </c>
      <c r="D20" s="543" t="s">
        <v>12042</v>
      </c>
      <c r="E20" s="545" t="s">
        <v>12043</v>
      </c>
      <c r="F20" s="547" t="s">
        <v>12059</v>
      </c>
      <c r="G20" s="549" t="s">
        <v>9972</v>
      </c>
    </row>
    <row r="21" spans="1:7" ht="15.75" thickBot="1">
      <c r="A21" s="528"/>
      <c r="B21" s="518"/>
      <c r="C21" s="544"/>
      <c r="D21" s="544"/>
      <c r="E21" s="546"/>
      <c r="F21" s="548"/>
      <c r="G21" s="550"/>
    </row>
    <row r="22" spans="1:7" s="187" customFormat="1" ht="30" customHeight="1">
      <c r="A22" s="457">
        <v>123</v>
      </c>
      <c r="B22" s="458" t="s">
        <v>551</v>
      </c>
      <c r="C22" s="428"/>
      <c r="D22" s="429">
        <v>100</v>
      </c>
      <c r="E22" s="434">
        <v>100</v>
      </c>
      <c r="F22" s="385"/>
      <c r="G22" s="430"/>
    </row>
    <row r="23" spans="1:7" s="187" customFormat="1" ht="30" customHeight="1">
      <c r="A23" s="431">
        <v>124</v>
      </c>
      <c r="B23" s="459" t="s">
        <v>1482</v>
      </c>
      <c r="C23" s="188"/>
      <c r="D23" s="184">
        <v>100</v>
      </c>
      <c r="E23" s="435">
        <v>300</v>
      </c>
      <c r="F23" s="182"/>
      <c r="G23" s="328"/>
    </row>
    <row r="24" spans="1:7" s="187" customFormat="1" ht="30" customHeight="1">
      <c r="A24" s="431">
        <v>125</v>
      </c>
      <c r="B24" s="459" t="s">
        <v>357</v>
      </c>
      <c r="C24" s="188"/>
      <c r="D24" s="184">
        <v>100</v>
      </c>
      <c r="E24" s="435">
        <v>100</v>
      </c>
      <c r="F24" s="182"/>
      <c r="G24" s="328"/>
    </row>
    <row r="25" spans="1:7" s="187" customFormat="1" ht="30" customHeight="1">
      <c r="A25" s="431">
        <v>126</v>
      </c>
      <c r="B25" s="459" t="s">
        <v>9978</v>
      </c>
      <c r="C25" s="188"/>
      <c r="D25" s="184">
        <v>100</v>
      </c>
      <c r="E25" s="435">
        <v>500</v>
      </c>
      <c r="F25" s="182"/>
      <c r="G25" s="328"/>
    </row>
    <row r="26" spans="1:7" s="187" customFormat="1" ht="30" customHeight="1">
      <c r="A26" s="186">
        <v>127</v>
      </c>
      <c r="B26" s="325" t="s">
        <v>2470</v>
      </c>
      <c r="C26" s="188"/>
      <c r="D26" s="184">
        <v>100</v>
      </c>
      <c r="E26" s="465" t="s">
        <v>4887</v>
      </c>
      <c r="F26" s="182"/>
      <c r="G26" s="328"/>
    </row>
    <row r="27" spans="1:7" s="187" customFormat="1" ht="30" customHeight="1">
      <c r="A27" s="186">
        <v>128</v>
      </c>
      <c r="B27" s="325" t="s">
        <v>143</v>
      </c>
      <c r="C27" s="188"/>
      <c r="D27" s="184">
        <v>100</v>
      </c>
      <c r="E27" s="465" t="s">
        <v>4887</v>
      </c>
      <c r="F27" s="182"/>
      <c r="G27" s="328"/>
    </row>
    <row r="28" spans="1:7" s="187" customFormat="1" ht="30" customHeight="1">
      <c r="A28" s="431">
        <v>129</v>
      </c>
      <c r="B28" s="459" t="s">
        <v>795</v>
      </c>
      <c r="C28" s="188"/>
      <c r="D28" s="184">
        <v>100</v>
      </c>
      <c r="E28" s="435">
        <v>200</v>
      </c>
      <c r="F28" s="182"/>
      <c r="G28" s="328"/>
    </row>
    <row r="29" spans="1:7" s="187" customFormat="1" ht="30" customHeight="1">
      <c r="A29" s="186">
        <v>130</v>
      </c>
      <c r="B29" s="325" t="s">
        <v>180</v>
      </c>
      <c r="C29" s="188"/>
      <c r="D29" s="184">
        <v>100</v>
      </c>
      <c r="E29" s="465" t="s">
        <v>4887</v>
      </c>
      <c r="F29" s="182"/>
      <c r="G29" s="328"/>
    </row>
    <row r="30" spans="1:7" s="187" customFormat="1" ht="30" customHeight="1">
      <c r="A30" s="431">
        <v>131</v>
      </c>
      <c r="B30" s="459" t="s">
        <v>715</v>
      </c>
      <c r="C30" s="188"/>
      <c r="D30" s="184">
        <v>100</v>
      </c>
      <c r="E30" s="435">
        <v>100</v>
      </c>
      <c r="F30" s="182"/>
      <c r="G30" s="328"/>
    </row>
    <row r="31" spans="1:7" s="187" customFormat="1" ht="30" customHeight="1">
      <c r="A31" s="431">
        <v>132</v>
      </c>
      <c r="B31" s="459" t="s">
        <v>26</v>
      </c>
      <c r="C31" s="188"/>
      <c r="D31" s="184">
        <v>100</v>
      </c>
      <c r="E31" s="435">
        <v>100</v>
      </c>
      <c r="F31" s="182"/>
      <c r="G31" s="328"/>
    </row>
    <row r="32" spans="1:7" s="187" customFormat="1" ht="30" customHeight="1">
      <c r="A32" s="431">
        <v>133</v>
      </c>
      <c r="B32" s="459" t="s">
        <v>274</v>
      </c>
      <c r="C32" s="188"/>
      <c r="D32" s="184">
        <v>300</v>
      </c>
      <c r="E32" s="435">
        <v>300</v>
      </c>
      <c r="F32" s="182"/>
      <c r="G32" s="328"/>
    </row>
    <row r="33" spans="1:7" s="187" customFormat="1" ht="30" customHeight="1">
      <c r="A33" s="431">
        <v>134</v>
      </c>
      <c r="B33" s="459" t="s">
        <v>150</v>
      </c>
      <c r="C33" s="188"/>
      <c r="D33" s="184">
        <v>100</v>
      </c>
      <c r="E33" s="435">
        <v>100</v>
      </c>
      <c r="F33" s="182"/>
      <c r="G33" s="328"/>
    </row>
    <row r="34" spans="1:7" s="187" customFormat="1" ht="30" customHeight="1">
      <c r="A34" s="431">
        <v>135</v>
      </c>
      <c r="B34" s="459" t="s">
        <v>738</v>
      </c>
      <c r="C34" s="188"/>
      <c r="D34" s="184">
        <v>100</v>
      </c>
      <c r="E34" s="435">
        <v>100</v>
      </c>
      <c r="F34" s="182"/>
      <c r="G34" s="328"/>
    </row>
    <row r="35" spans="1:7" s="187" customFormat="1" ht="30" customHeight="1">
      <c r="A35" s="431">
        <v>136</v>
      </c>
      <c r="B35" s="459" t="s">
        <v>698</v>
      </c>
      <c r="C35" s="188"/>
      <c r="D35" s="184">
        <v>100</v>
      </c>
      <c r="E35" s="435">
        <v>500</v>
      </c>
      <c r="F35" s="182"/>
      <c r="G35" s="328"/>
    </row>
    <row r="36" spans="1:7" s="187" customFormat="1" ht="30" customHeight="1">
      <c r="A36" s="431">
        <v>137</v>
      </c>
      <c r="B36" s="459" t="s">
        <v>650</v>
      </c>
      <c r="C36" s="188"/>
      <c r="D36" s="184">
        <v>100</v>
      </c>
      <c r="E36" s="435">
        <v>500</v>
      </c>
      <c r="F36" s="182"/>
      <c r="G36" s="328"/>
    </row>
    <row r="37" spans="1:7" s="187" customFormat="1" ht="30" customHeight="1">
      <c r="A37" s="431">
        <v>138</v>
      </c>
      <c r="B37" s="459" t="s">
        <v>1676</v>
      </c>
      <c r="C37" s="188"/>
      <c r="D37" s="184">
        <v>100</v>
      </c>
      <c r="E37" s="435">
        <v>100</v>
      </c>
      <c r="F37" s="182"/>
      <c r="G37" s="328"/>
    </row>
    <row r="38" spans="1:7" s="187" customFormat="1" ht="30" customHeight="1">
      <c r="A38" s="431">
        <v>139</v>
      </c>
      <c r="B38" s="460" t="s">
        <v>10008</v>
      </c>
      <c r="C38" s="189"/>
      <c r="D38" s="184">
        <v>100</v>
      </c>
      <c r="E38" s="436">
        <v>100</v>
      </c>
      <c r="F38" s="183"/>
      <c r="G38" s="329"/>
    </row>
    <row r="39" spans="1:7" s="187" customFormat="1" ht="30" customHeight="1">
      <c r="A39" s="431">
        <v>140</v>
      </c>
      <c r="B39" s="460" t="s">
        <v>11389</v>
      </c>
      <c r="C39" s="189"/>
      <c r="D39" s="184">
        <v>100</v>
      </c>
      <c r="E39" s="436">
        <v>100</v>
      </c>
      <c r="F39" s="183"/>
      <c r="G39" s="329"/>
    </row>
    <row r="40" spans="1:7" s="187" customFormat="1" ht="30" customHeight="1">
      <c r="A40" s="431">
        <v>141</v>
      </c>
      <c r="B40" s="432" t="s">
        <v>10007</v>
      </c>
      <c r="C40" s="188"/>
      <c r="D40" s="185">
        <v>200</v>
      </c>
      <c r="E40" s="436">
        <v>300</v>
      </c>
      <c r="F40" s="183"/>
      <c r="G40" s="329"/>
    </row>
    <row r="41" spans="1:7" s="187" customFormat="1" ht="30" customHeight="1">
      <c r="A41" s="431">
        <v>142</v>
      </c>
      <c r="B41" s="432" t="s">
        <v>2197</v>
      </c>
      <c r="C41" s="188"/>
      <c r="D41" s="184">
        <v>100</v>
      </c>
      <c r="E41" s="436">
        <v>100</v>
      </c>
      <c r="F41" s="183"/>
      <c r="G41" s="329"/>
    </row>
    <row r="42" spans="1:7" s="187" customFormat="1" ht="30" customHeight="1">
      <c r="A42" s="431">
        <v>143</v>
      </c>
      <c r="B42" s="461" t="s">
        <v>913</v>
      </c>
      <c r="C42" s="393"/>
      <c r="D42" s="185">
        <v>500</v>
      </c>
      <c r="E42" s="436">
        <v>100</v>
      </c>
      <c r="F42" s="183"/>
      <c r="G42" s="329"/>
    </row>
    <row r="43" spans="1:7">
      <c r="A43" s="431">
        <v>144</v>
      </c>
      <c r="B43" s="432" t="s">
        <v>453</v>
      </c>
      <c r="C43" s="81"/>
      <c r="D43" s="463" t="s">
        <v>4887</v>
      </c>
      <c r="E43" s="420">
        <v>100</v>
      </c>
      <c r="F43" s="96"/>
      <c r="G43" s="406"/>
    </row>
    <row r="44" spans="1:7">
      <c r="A44" s="431">
        <v>145</v>
      </c>
      <c r="B44" s="432" t="s">
        <v>281</v>
      </c>
      <c r="C44" s="81"/>
      <c r="D44" s="463" t="s">
        <v>4887</v>
      </c>
      <c r="E44" s="420">
        <v>100</v>
      </c>
      <c r="F44" s="96"/>
      <c r="G44" s="406"/>
    </row>
    <row r="45" spans="1:7" ht="15.75" thickBot="1">
      <c r="A45" s="433">
        <v>146</v>
      </c>
      <c r="B45" s="421" t="s">
        <v>644</v>
      </c>
      <c r="C45" s="287"/>
      <c r="D45" s="464" t="s">
        <v>4887</v>
      </c>
      <c r="E45" s="421">
        <v>500</v>
      </c>
      <c r="F45" s="407"/>
      <c r="G45" s="408"/>
    </row>
    <row r="49" spans="1:6">
      <c r="A49" s="394"/>
      <c r="B49" s="542"/>
      <c r="C49" s="395"/>
      <c r="D49" s="395"/>
      <c r="E49" s="400"/>
      <c r="F49" s="396"/>
    </row>
    <row r="50" spans="1:6">
      <c r="A50" s="394"/>
      <c r="B50" s="542"/>
      <c r="C50" s="395"/>
      <c r="D50" s="395"/>
      <c r="E50" s="400"/>
      <c r="F50" s="396"/>
    </row>
    <row r="51" spans="1:6">
      <c r="A51" s="394"/>
      <c r="B51" s="397"/>
      <c r="C51" s="395"/>
      <c r="D51" s="395"/>
      <c r="E51" s="400"/>
      <c r="F51" s="396"/>
    </row>
    <row r="52" spans="1:6">
      <c r="A52" s="394"/>
      <c r="B52" s="397"/>
      <c r="C52" s="395"/>
      <c r="D52" s="395"/>
      <c r="E52" s="400"/>
      <c r="F52" s="396"/>
    </row>
    <row r="53" spans="1:6">
      <c r="A53" s="394"/>
      <c r="B53" s="397"/>
      <c r="C53" s="395"/>
      <c r="D53" s="397"/>
      <c r="E53" s="400"/>
      <c r="F53" s="396"/>
    </row>
    <row r="54" spans="1:6">
      <c r="A54" s="394"/>
      <c r="B54" s="397"/>
      <c r="C54" s="398"/>
      <c r="D54" s="398"/>
      <c r="E54" s="400"/>
      <c r="F54" s="399"/>
    </row>
    <row r="55" spans="1:6">
      <c r="A55" s="394"/>
      <c r="B55" s="397"/>
      <c r="C55" s="395"/>
      <c r="D55" s="397"/>
      <c r="E55" s="400"/>
      <c r="F55" s="396"/>
    </row>
    <row r="56" spans="1:6">
      <c r="A56" s="394"/>
      <c r="B56" s="397"/>
      <c r="C56" s="395"/>
      <c r="D56" s="397"/>
      <c r="E56" s="400"/>
      <c r="F56" s="396"/>
    </row>
    <row r="57" spans="1:6">
      <c r="A57" s="394"/>
      <c r="B57" s="397"/>
      <c r="C57" s="395"/>
      <c r="D57" s="395"/>
      <c r="E57" s="400"/>
      <c r="F57" s="396"/>
    </row>
    <row r="58" spans="1:6">
      <c r="A58" s="394"/>
      <c r="B58" s="397"/>
      <c r="C58" s="395"/>
      <c r="D58" s="395"/>
      <c r="E58" s="400"/>
      <c r="F58" s="396"/>
    </row>
    <row r="59" spans="1:6">
      <c r="A59" s="394"/>
      <c r="B59" s="397"/>
      <c r="C59" s="395"/>
      <c r="D59" s="395"/>
      <c r="E59" s="400"/>
      <c r="F59" s="396"/>
    </row>
    <row r="60" spans="1:6">
      <c r="A60" s="394"/>
      <c r="B60" s="398"/>
      <c r="C60" s="398"/>
      <c r="D60" s="398"/>
      <c r="E60" s="400"/>
      <c r="F60" s="399"/>
    </row>
    <row r="61" spans="1:6">
      <c r="A61" s="394"/>
      <c r="B61" s="397"/>
      <c r="C61" s="395"/>
      <c r="D61" s="395"/>
      <c r="E61" s="400"/>
      <c r="F61" s="396"/>
    </row>
    <row r="62" spans="1:6">
      <c r="A62" s="394"/>
      <c r="B62" s="397"/>
      <c r="C62" s="395"/>
      <c r="D62" s="395"/>
      <c r="E62" s="400"/>
      <c r="F62" s="396"/>
    </row>
    <row r="63" spans="1:6">
      <c r="A63" s="394"/>
      <c r="B63" s="397"/>
      <c r="C63" s="395"/>
      <c r="D63" s="395"/>
      <c r="E63" s="400"/>
      <c r="F63" s="396"/>
    </row>
    <row r="64" spans="1:6">
      <c r="A64" s="394"/>
      <c r="B64" s="542"/>
      <c r="C64" s="395"/>
      <c r="D64" s="395"/>
      <c r="E64" s="400"/>
      <c r="F64" s="396"/>
    </row>
    <row r="65" spans="1:6">
      <c r="A65" s="394"/>
      <c r="B65" s="542"/>
      <c r="C65" s="395"/>
      <c r="D65" s="395"/>
      <c r="E65" s="400"/>
      <c r="F65" s="396"/>
    </row>
    <row r="66" spans="1:6">
      <c r="A66" s="394"/>
      <c r="B66" s="395"/>
      <c r="C66" s="395"/>
      <c r="D66" s="397"/>
      <c r="E66" s="400"/>
      <c r="F66" s="396"/>
    </row>
    <row r="67" spans="1:6">
      <c r="A67" s="394"/>
      <c r="B67" s="395"/>
      <c r="C67" s="395"/>
      <c r="D67" s="397"/>
      <c r="E67" s="400"/>
      <c r="F67" s="396"/>
    </row>
    <row r="68" spans="1:6">
      <c r="A68" s="394"/>
      <c r="B68" s="542"/>
      <c r="C68" s="395"/>
      <c r="D68" s="395"/>
      <c r="E68" s="400"/>
      <c r="F68" s="396"/>
    </row>
    <row r="69" spans="1:6">
      <c r="A69" s="394"/>
      <c r="B69" s="542"/>
      <c r="C69" s="395"/>
      <c r="D69" s="395"/>
      <c r="E69" s="400"/>
      <c r="F69" s="396"/>
    </row>
  </sheetData>
  <mergeCells count="23">
    <mergeCell ref="B64:B65"/>
    <mergeCell ref="B68:B69"/>
    <mergeCell ref="A1:G1"/>
    <mergeCell ref="A3:G3"/>
    <mergeCell ref="A16:G16"/>
    <mergeCell ref="F20:F21"/>
    <mergeCell ref="G20:G21"/>
    <mergeCell ref="A17:G17"/>
    <mergeCell ref="A18:G18"/>
    <mergeCell ref="A2:G2"/>
    <mergeCell ref="A4:A5"/>
    <mergeCell ref="B4:B5"/>
    <mergeCell ref="A20:A21"/>
    <mergeCell ref="B20:B21"/>
    <mergeCell ref="F4:F5"/>
    <mergeCell ref="G4:G5"/>
    <mergeCell ref="B49:B50"/>
    <mergeCell ref="C4:C5"/>
    <mergeCell ref="D4:D5"/>
    <mergeCell ref="E4:E5"/>
    <mergeCell ref="C20:C21"/>
    <mergeCell ref="D20:D21"/>
    <mergeCell ref="E20:E21"/>
  </mergeCells>
  <conditionalFormatting sqref="B22:B42">
    <cfRule type="duplicateValues" dxfId="2" priority="3"/>
  </conditionalFormatting>
  <conditionalFormatting sqref="B43">
    <cfRule type="duplicateValues" dxfId="1" priority="2"/>
  </conditionalFormatting>
  <conditionalFormatting sqref="B44">
    <cfRule type="duplicateValues" dxfId="0" priority="1"/>
  </conditionalFormatting>
  <pageMargins left="0.4" right="0.36" top="0.74803149606299213" bottom="0.74803149606299213" header="0.31496062992125984" footer="0.31496062992125984"/>
  <pageSetup scale="90" orientation="portrait" r:id="rId1"/>
  <headerFooter>
    <oddFooter>&amp;C&amp;8&amp;F/&amp;A</oddFooter>
  </headerFooter>
</worksheet>
</file>

<file path=xl/worksheets/sheet7.xml><?xml version="1.0" encoding="utf-8"?>
<worksheet xmlns="http://schemas.openxmlformats.org/spreadsheetml/2006/main" xmlns:r="http://schemas.openxmlformats.org/officeDocument/2006/relationships">
  <dimension ref="A1:C7"/>
  <sheetViews>
    <sheetView workbookViewId="0">
      <selection activeCell="B15" sqref="B15"/>
    </sheetView>
  </sheetViews>
  <sheetFormatPr baseColWidth="10" defaultRowHeight="15"/>
  <cols>
    <col min="1" max="1" width="7.5703125" customWidth="1"/>
    <col min="2" max="2" width="38.85546875" bestFit="1" customWidth="1"/>
    <col min="3" max="3" width="43.7109375" customWidth="1"/>
  </cols>
  <sheetData>
    <row r="1" spans="1:3">
      <c r="A1" s="512" t="s">
        <v>10011</v>
      </c>
      <c r="B1" s="513"/>
      <c r="C1" s="513"/>
    </row>
    <row r="2" spans="1:3">
      <c r="A2" s="98"/>
      <c r="B2" s="99"/>
      <c r="C2" s="100"/>
    </row>
    <row r="3" spans="1:3">
      <c r="A3" s="512" t="s">
        <v>10012</v>
      </c>
      <c r="B3" s="513"/>
      <c r="C3" s="513"/>
    </row>
    <row r="4" spans="1:3">
      <c r="A4" s="98"/>
      <c r="B4" s="99"/>
      <c r="C4" s="100"/>
    </row>
    <row r="5" spans="1:3">
      <c r="C5" s="97" t="s">
        <v>12037</v>
      </c>
    </row>
    <row r="6" spans="1:3" ht="15.75" thickBot="1">
      <c r="A6" s="466" t="s">
        <v>9988</v>
      </c>
      <c r="B6" s="467" t="s">
        <v>10013</v>
      </c>
      <c r="C6" s="326"/>
    </row>
    <row r="7" spans="1:3" ht="30" customHeight="1" thickBot="1">
      <c r="A7" s="468">
        <v>147</v>
      </c>
      <c r="B7" s="327" t="s">
        <v>10014</v>
      </c>
      <c r="C7" s="469"/>
    </row>
  </sheetData>
  <mergeCells count="2">
    <mergeCell ref="A1:C1"/>
    <mergeCell ref="A3:C3"/>
  </mergeCells>
  <printOptions horizontalCentered="1"/>
  <pageMargins left="0.70866141732283472" right="0.70866141732283472" top="0.74803149606299213" bottom="0.74803149606299213" header="0.31496062992125984" footer="0.31496062992125984"/>
  <pageSetup scale="90" orientation="portrait" r:id="rId1"/>
</worksheet>
</file>

<file path=xl/worksheets/sheet8.xml><?xml version="1.0" encoding="utf-8"?>
<worksheet xmlns="http://schemas.openxmlformats.org/spreadsheetml/2006/main" xmlns:r="http://schemas.openxmlformats.org/officeDocument/2006/relationships">
  <dimension ref="A1:K37"/>
  <sheetViews>
    <sheetView view="pageBreakPreview" zoomScale="115" zoomScaleNormal="85" zoomScaleSheetLayoutView="115" workbookViewId="0">
      <selection sqref="A1:XFD1048576"/>
    </sheetView>
  </sheetViews>
  <sheetFormatPr baseColWidth="10" defaultRowHeight="15"/>
  <cols>
    <col min="2" max="2" width="16.28515625" bestFit="1" customWidth="1"/>
  </cols>
  <sheetData>
    <row r="1" spans="1:11" ht="15.75" thickBot="1">
      <c r="A1" s="557" t="s">
        <v>12012</v>
      </c>
      <c r="B1" s="558"/>
      <c r="C1" s="558"/>
      <c r="D1" s="558"/>
      <c r="E1" s="558"/>
      <c r="F1" s="558"/>
      <c r="G1" s="558"/>
      <c r="H1" s="558"/>
      <c r="I1" s="558"/>
      <c r="J1" s="558"/>
      <c r="K1" s="559"/>
    </row>
    <row r="2" spans="1:11" ht="15.75" thickBot="1">
      <c r="A2" s="80"/>
      <c r="B2" s="80"/>
      <c r="C2" s="80"/>
      <c r="D2" s="80"/>
      <c r="E2" s="80"/>
      <c r="F2" s="80"/>
      <c r="G2" s="80"/>
      <c r="H2" s="80"/>
      <c r="I2" s="80"/>
      <c r="J2" s="80"/>
      <c r="K2" s="80"/>
    </row>
    <row r="3" spans="1:11">
      <c r="A3" s="488" t="s">
        <v>12013</v>
      </c>
      <c r="B3" s="489"/>
      <c r="C3" s="489"/>
      <c r="D3" s="489"/>
      <c r="E3" s="489"/>
      <c r="F3" s="489"/>
      <c r="G3" s="489"/>
      <c r="H3" s="489"/>
      <c r="I3" s="489"/>
      <c r="J3" s="489"/>
      <c r="K3" s="490"/>
    </row>
    <row r="4" spans="1:11">
      <c r="A4" s="314"/>
      <c r="B4" s="319"/>
      <c r="C4" s="319"/>
      <c r="D4" s="319"/>
      <c r="E4" s="319"/>
      <c r="F4" s="319"/>
      <c r="G4" s="319"/>
      <c r="H4" s="319"/>
      <c r="I4" s="319"/>
      <c r="J4" s="319"/>
      <c r="K4" s="320"/>
    </row>
    <row r="5" spans="1:11">
      <c r="A5" s="314" t="s">
        <v>12014</v>
      </c>
      <c r="B5" s="315"/>
      <c r="C5" s="315"/>
      <c r="D5" s="315"/>
      <c r="E5" s="315"/>
      <c r="F5" s="315"/>
      <c r="G5" s="315"/>
      <c r="H5" s="315"/>
      <c r="I5" s="315"/>
      <c r="J5" s="315"/>
      <c r="K5" s="316"/>
    </row>
    <row r="6" spans="1:11">
      <c r="A6" s="314"/>
      <c r="B6" s="315"/>
      <c r="C6" s="315"/>
      <c r="D6" s="315"/>
      <c r="E6" s="315"/>
      <c r="F6" s="315"/>
      <c r="G6" s="315"/>
      <c r="H6" s="315"/>
      <c r="I6" s="315"/>
      <c r="J6" s="315"/>
      <c r="K6" s="316"/>
    </row>
    <row r="7" spans="1:11">
      <c r="A7" s="314" t="s">
        <v>12015</v>
      </c>
      <c r="B7" s="315"/>
      <c r="C7" s="315"/>
      <c r="D7" s="315"/>
      <c r="E7" s="315"/>
      <c r="F7" s="315"/>
      <c r="G7" s="315"/>
      <c r="H7" s="315"/>
      <c r="I7" s="315"/>
      <c r="J7" s="315"/>
      <c r="K7" s="316"/>
    </row>
    <row r="8" spans="1:11">
      <c r="A8" s="314"/>
      <c r="B8" s="315"/>
      <c r="C8" s="315"/>
      <c r="D8" s="315"/>
      <c r="E8" s="315"/>
      <c r="F8" s="315"/>
      <c r="G8" s="315"/>
      <c r="H8" s="315"/>
      <c r="I8" s="315"/>
      <c r="J8" s="315"/>
      <c r="K8" s="316"/>
    </row>
    <row r="9" spans="1:11" ht="33" customHeight="1">
      <c r="A9" s="560" t="s">
        <v>12016</v>
      </c>
      <c r="B9" s="561"/>
      <c r="C9" s="561"/>
      <c r="D9" s="561"/>
      <c r="E9" s="561"/>
      <c r="F9" s="561"/>
      <c r="G9" s="561"/>
      <c r="H9" s="561"/>
      <c r="I9" s="561"/>
      <c r="J9" s="561"/>
      <c r="K9" s="562"/>
    </row>
    <row r="10" spans="1:11">
      <c r="A10" s="473"/>
      <c r="B10" s="474"/>
      <c r="C10" s="474"/>
      <c r="D10" s="474"/>
      <c r="E10" s="474"/>
      <c r="F10" s="474"/>
      <c r="G10" s="474"/>
      <c r="H10" s="474"/>
      <c r="I10" s="474"/>
      <c r="J10" s="474"/>
      <c r="K10" s="475"/>
    </row>
    <row r="11" spans="1:11">
      <c r="A11" s="317" t="s">
        <v>12017</v>
      </c>
      <c r="B11" s="474"/>
      <c r="C11" s="474"/>
      <c r="D11" s="474"/>
      <c r="E11" s="474"/>
      <c r="F11" s="474"/>
      <c r="G11" s="474"/>
      <c r="H11" s="474"/>
      <c r="I11" s="474"/>
      <c r="J11" s="474"/>
      <c r="K11" s="475"/>
    </row>
    <row r="12" spans="1:11" ht="15" customHeight="1">
      <c r="A12" s="472"/>
      <c r="B12" s="470"/>
      <c r="C12" s="470"/>
      <c r="D12" s="470"/>
      <c r="E12" s="470"/>
      <c r="F12" s="470"/>
      <c r="G12" s="470"/>
      <c r="H12" s="470"/>
      <c r="I12" s="470"/>
      <c r="J12" s="470"/>
      <c r="K12" s="471"/>
    </row>
    <row r="13" spans="1:11">
      <c r="A13" s="321" t="s">
        <v>12022</v>
      </c>
      <c r="B13" s="319"/>
      <c r="C13" s="319"/>
      <c r="D13" s="319"/>
      <c r="E13" s="319"/>
      <c r="F13" s="319"/>
      <c r="G13" s="319"/>
      <c r="H13" s="319"/>
      <c r="I13" s="319"/>
      <c r="J13" s="319"/>
      <c r="K13" s="320"/>
    </row>
    <row r="14" spans="1:11" ht="44.25" customHeight="1">
      <c r="A14" s="563" t="s">
        <v>12023</v>
      </c>
      <c r="B14" s="564"/>
      <c r="C14" s="564"/>
      <c r="D14" s="564"/>
      <c r="E14" s="564"/>
      <c r="F14" s="564"/>
      <c r="G14" s="564"/>
      <c r="H14" s="564"/>
      <c r="I14" s="564"/>
      <c r="J14" s="564"/>
      <c r="K14" s="565"/>
    </row>
    <row r="15" spans="1:11">
      <c r="A15" s="321" t="s">
        <v>12060</v>
      </c>
      <c r="B15" s="319"/>
      <c r="C15" s="319"/>
      <c r="D15" s="319"/>
      <c r="E15" s="319"/>
      <c r="F15" s="319"/>
      <c r="G15" s="319"/>
      <c r="H15" s="319"/>
      <c r="I15" s="319"/>
      <c r="J15" s="319"/>
      <c r="K15" s="320"/>
    </row>
    <row r="16" spans="1:11" ht="17.25" customHeight="1">
      <c r="A16" s="321" t="s">
        <v>12024</v>
      </c>
      <c r="B16" s="319"/>
      <c r="C16" s="319"/>
      <c r="D16" s="319"/>
      <c r="E16" s="319"/>
      <c r="F16" s="319"/>
      <c r="G16" s="319"/>
      <c r="H16" s="319"/>
      <c r="I16" s="319"/>
      <c r="J16" s="319"/>
      <c r="K16" s="320"/>
    </row>
    <row r="17" spans="1:11" ht="17.25" customHeight="1">
      <c r="A17" s="98" t="s">
        <v>12061</v>
      </c>
      <c r="B17" s="319"/>
      <c r="C17" s="319"/>
      <c r="D17" s="319"/>
      <c r="E17" s="319"/>
      <c r="F17" s="319"/>
      <c r="G17" s="319"/>
      <c r="H17" s="319"/>
      <c r="I17" s="319"/>
      <c r="J17" s="319"/>
      <c r="K17" s="320"/>
    </row>
    <row r="18" spans="1:11" ht="17.25" customHeight="1">
      <c r="A18" s="566" t="s">
        <v>12062</v>
      </c>
      <c r="B18" s="564"/>
      <c r="C18" s="564"/>
      <c r="D18" s="564"/>
      <c r="E18" s="564"/>
      <c r="F18" s="564"/>
      <c r="G18" s="564"/>
      <c r="H18" s="564"/>
      <c r="I18" s="564"/>
      <c r="J18" s="564"/>
      <c r="K18" s="565"/>
    </row>
    <row r="19" spans="1:11" ht="17.25" customHeight="1">
      <c r="A19" s="563"/>
      <c r="B19" s="564"/>
      <c r="C19" s="564"/>
      <c r="D19" s="564"/>
      <c r="E19" s="564"/>
      <c r="F19" s="564"/>
      <c r="G19" s="564"/>
      <c r="H19" s="564"/>
      <c r="I19" s="564"/>
      <c r="J19" s="564"/>
      <c r="K19" s="565"/>
    </row>
    <row r="20" spans="1:11" ht="17.25" customHeight="1">
      <c r="A20" s="321" t="s">
        <v>12025</v>
      </c>
      <c r="B20" s="319"/>
      <c r="C20" s="319"/>
      <c r="D20" s="319"/>
      <c r="E20" s="319"/>
      <c r="F20" s="319"/>
      <c r="G20" s="319"/>
      <c r="H20" s="319"/>
      <c r="I20" s="319"/>
      <c r="J20" s="319"/>
      <c r="K20" s="320"/>
    </row>
    <row r="21" spans="1:11" ht="17.25" customHeight="1" thickBot="1">
      <c r="A21" s="322"/>
      <c r="B21" s="323"/>
      <c r="C21" s="323"/>
      <c r="D21" s="323"/>
      <c r="E21" s="323"/>
      <c r="F21" s="323"/>
      <c r="G21" s="323"/>
      <c r="H21" s="323"/>
      <c r="I21" s="323"/>
      <c r="J21" s="323"/>
      <c r="K21" s="324"/>
    </row>
    <row r="22" spans="1:11" ht="17.25" customHeight="1" thickBot="1">
      <c r="A22" s="321"/>
      <c r="B22" s="319"/>
      <c r="C22" s="319"/>
      <c r="D22" s="319"/>
      <c r="E22" s="319"/>
      <c r="F22" s="319"/>
      <c r="G22" s="319"/>
      <c r="H22" s="319"/>
      <c r="I22" s="319"/>
      <c r="J22" s="319"/>
      <c r="K22" s="320"/>
    </row>
    <row r="23" spans="1:11" ht="17.25" customHeight="1">
      <c r="A23" s="488" t="s">
        <v>809</v>
      </c>
      <c r="B23" s="489"/>
      <c r="C23" s="489"/>
      <c r="D23" s="489"/>
      <c r="E23" s="489"/>
      <c r="F23" s="489"/>
      <c r="G23" s="489"/>
      <c r="H23" s="489"/>
      <c r="I23" s="489"/>
      <c r="J23" s="489"/>
      <c r="K23" s="490"/>
    </row>
    <row r="24" spans="1:11" ht="21.75" customHeight="1">
      <c r="A24" s="554" t="s">
        <v>12019</v>
      </c>
      <c r="B24" s="555"/>
      <c r="C24" s="555"/>
      <c r="D24" s="555"/>
      <c r="E24" s="555"/>
      <c r="F24" s="555"/>
      <c r="G24" s="555"/>
      <c r="H24" s="555"/>
      <c r="I24" s="555"/>
      <c r="J24" s="555"/>
      <c r="K24" s="556"/>
    </row>
    <row r="25" spans="1:11">
      <c r="A25" s="314" t="s">
        <v>12021</v>
      </c>
      <c r="B25" s="319"/>
      <c r="C25" s="319"/>
      <c r="D25" s="319"/>
      <c r="E25" s="319"/>
      <c r="F25" s="319"/>
      <c r="G25" s="319"/>
      <c r="H25" s="319"/>
      <c r="I25" s="319"/>
      <c r="J25" s="319"/>
      <c r="K25" s="320"/>
    </row>
    <row r="26" spans="1:11">
      <c r="A26" s="321" t="s">
        <v>12022</v>
      </c>
      <c r="B26" s="319"/>
      <c r="C26" s="319"/>
      <c r="D26" s="319"/>
      <c r="E26" s="319"/>
      <c r="F26" s="319"/>
      <c r="G26" s="319"/>
      <c r="H26" s="319"/>
      <c r="I26" s="319"/>
      <c r="J26" s="319"/>
      <c r="K26" s="320"/>
    </row>
    <row r="27" spans="1:11">
      <c r="A27" s="321" t="s">
        <v>12025</v>
      </c>
      <c r="B27" s="319"/>
      <c r="C27" s="319"/>
      <c r="D27" s="319"/>
      <c r="E27" s="319"/>
      <c r="F27" s="319"/>
      <c r="G27" s="319"/>
      <c r="H27" s="319"/>
      <c r="I27" s="319"/>
      <c r="J27" s="319"/>
      <c r="K27" s="320"/>
    </row>
    <row r="28" spans="1:11">
      <c r="A28" s="98" t="s">
        <v>12061</v>
      </c>
      <c r="B28" s="319"/>
      <c r="C28" s="319"/>
      <c r="D28" s="319"/>
      <c r="E28" s="319"/>
      <c r="F28" s="319"/>
      <c r="G28" s="319"/>
      <c r="H28" s="319"/>
      <c r="I28" s="319"/>
      <c r="J28" s="319"/>
      <c r="K28" s="320"/>
    </row>
    <row r="29" spans="1:11">
      <c r="A29" s="321"/>
      <c r="B29" s="318"/>
      <c r="C29" s="319"/>
      <c r="D29" s="319"/>
      <c r="E29" s="319"/>
      <c r="F29" s="319"/>
      <c r="G29" s="319"/>
      <c r="H29" s="319"/>
      <c r="I29" s="319"/>
      <c r="J29" s="319"/>
      <c r="K29" s="320"/>
    </row>
    <row r="30" spans="1:11">
      <c r="A30" s="554" t="s">
        <v>12018</v>
      </c>
      <c r="B30" s="555"/>
      <c r="C30" s="555"/>
      <c r="D30" s="555"/>
      <c r="E30" s="555"/>
      <c r="F30" s="555"/>
      <c r="G30" s="555"/>
      <c r="H30" s="555"/>
      <c r="I30" s="555"/>
      <c r="J30" s="555"/>
      <c r="K30" s="556"/>
    </row>
    <row r="31" spans="1:11">
      <c r="A31" s="314" t="s">
        <v>12020</v>
      </c>
      <c r="B31" s="319"/>
      <c r="C31" s="319"/>
      <c r="D31" s="319"/>
      <c r="E31" s="319"/>
      <c r="F31" s="319"/>
      <c r="G31" s="319"/>
      <c r="H31" s="319"/>
      <c r="I31" s="319"/>
      <c r="J31" s="319"/>
      <c r="K31" s="320"/>
    </row>
    <row r="32" spans="1:11">
      <c r="A32" s="321" t="s">
        <v>12022</v>
      </c>
      <c r="B32" s="319"/>
      <c r="C32" s="319"/>
      <c r="D32" s="319"/>
      <c r="E32" s="319"/>
      <c r="F32" s="319"/>
      <c r="G32" s="319"/>
      <c r="H32" s="319"/>
      <c r="I32" s="319"/>
      <c r="J32" s="319"/>
      <c r="K32" s="320"/>
    </row>
    <row r="33" spans="1:11">
      <c r="A33" s="321" t="s">
        <v>12025</v>
      </c>
      <c r="B33" s="319"/>
      <c r="C33" s="319"/>
      <c r="D33" s="319"/>
      <c r="E33" s="319"/>
      <c r="F33" s="319"/>
      <c r="G33" s="319"/>
      <c r="H33" s="319"/>
      <c r="I33" s="319"/>
      <c r="J33" s="319"/>
      <c r="K33" s="320"/>
    </row>
    <row r="34" spans="1:11">
      <c r="A34" s="98" t="s">
        <v>12063</v>
      </c>
      <c r="B34" s="319"/>
      <c r="C34" s="319"/>
      <c r="D34" s="319"/>
      <c r="E34" s="319"/>
      <c r="F34" s="319"/>
      <c r="G34" s="319"/>
      <c r="H34" s="319"/>
      <c r="I34" s="319"/>
      <c r="J34" s="319"/>
      <c r="K34" s="320"/>
    </row>
    <row r="35" spans="1:11">
      <c r="A35" s="321"/>
      <c r="B35" s="319"/>
      <c r="C35" s="319"/>
      <c r="D35" s="319"/>
      <c r="E35" s="319"/>
      <c r="F35" s="319"/>
      <c r="G35" s="319"/>
      <c r="H35" s="319"/>
      <c r="I35" s="319"/>
      <c r="J35" s="319"/>
      <c r="K35" s="320"/>
    </row>
    <row r="36" spans="1:11">
      <c r="A36" s="317" t="s">
        <v>12017</v>
      </c>
      <c r="B36" s="319"/>
      <c r="C36" s="319"/>
      <c r="D36" s="319"/>
      <c r="E36" s="319"/>
      <c r="F36" s="319"/>
      <c r="G36" s="319"/>
      <c r="H36" s="319"/>
      <c r="I36" s="319"/>
      <c r="J36" s="319"/>
      <c r="K36" s="320"/>
    </row>
    <row r="37" spans="1:11" ht="196.5" customHeight="1" thickBot="1">
      <c r="A37" s="551" t="s">
        <v>12064</v>
      </c>
      <c r="B37" s="552"/>
      <c r="C37" s="552"/>
      <c r="D37" s="552"/>
      <c r="E37" s="552"/>
      <c r="F37" s="552"/>
      <c r="G37" s="552"/>
      <c r="H37" s="552"/>
      <c r="I37" s="552"/>
      <c r="J37" s="552"/>
      <c r="K37" s="553"/>
    </row>
  </sheetData>
  <mergeCells count="9">
    <mergeCell ref="A37:K37"/>
    <mergeCell ref="A24:K24"/>
    <mergeCell ref="A30:K30"/>
    <mergeCell ref="A1:K1"/>
    <mergeCell ref="A3:K3"/>
    <mergeCell ref="A9:K9"/>
    <mergeCell ref="A14:K14"/>
    <mergeCell ref="A18:K19"/>
    <mergeCell ref="A23:K23"/>
  </mergeCells>
  <pageMargins left="0.7" right="0.7" top="0.75" bottom="0.75" header="0.3" footer="0.3"/>
  <pageSetup scale="69" orientation="portrait" r:id="rId1"/>
</worksheet>
</file>

<file path=xl/worksheets/sheet9.xml><?xml version="1.0" encoding="utf-8"?>
<worksheet xmlns="http://schemas.openxmlformats.org/spreadsheetml/2006/main" xmlns:r="http://schemas.openxmlformats.org/officeDocument/2006/relationships">
  <dimension ref="A1:R626"/>
  <sheetViews>
    <sheetView workbookViewId="0">
      <selection activeCell="A14" sqref="A14"/>
    </sheetView>
  </sheetViews>
  <sheetFormatPr baseColWidth="10" defaultRowHeight="12.75"/>
  <cols>
    <col min="1" max="1" width="26.85546875" style="181" customWidth="1"/>
    <col min="2" max="2" width="50.5703125" style="105" customWidth="1"/>
    <col min="3" max="3" width="23.28515625" style="105" customWidth="1"/>
    <col min="4" max="4" width="13.85546875" style="105" bestFit="1" customWidth="1"/>
    <col min="5" max="5" width="35.85546875" style="105" bestFit="1" customWidth="1"/>
    <col min="6" max="6" width="23.140625" style="105" bestFit="1" customWidth="1"/>
    <col min="7" max="7" width="18.5703125" style="105" bestFit="1" customWidth="1"/>
    <col min="8" max="8" width="80.28515625" style="105" customWidth="1"/>
    <col min="9" max="9" width="53.7109375" style="105" customWidth="1"/>
    <col min="10" max="10" width="40.7109375" style="106" bestFit="1" customWidth="1"/>
    <col min="11" max="11" width="34.85546875" style="105" bestFit="1" customWidth="1"/>
    <col min="12" max="12" width="19.140625" style="105" customWidth="1"/>
    <col min="13" max="13" width="37" style="105" bestFit="1" customWidth="1"/>
    <col min="14" max="14" width="22.5703125" style="102" bestFit="1" customWidth="1"/>
    <col min="15" max="15" width="12.140625" style="102" bestFit="1" customWidth="1"/>
    <col min="16" max="16" width="21.7109375" style="102" bestFit="1" customWidth="1"/>
    <col min="17" max="17" width="11.42578125" style="102"/>
    <col min="18" max="18" width="23.7109375" style="102" customWidth="1"/>
    <col min="19" max="245" width="11.42578125" style="102"/>
    <col min="246" max="246" width="26.85546875" style="102" customWidth="1"/>
    <col min="247" max="247" width="50.5703125" style="102" customWidth="1"/>
    <col min="248" max="248" width="23.28515625" style="102" customWidth="1"/>
    <col min="249" max="249" width="13.85546875" style="102" bestFit="1" customWidth="1"/>
    <col min="250" max="250" width="35.85546875" style="102" bestFit="1" customWidth="1"/>
    <col min="251" max="251" width="23.140625" style="102" bestFit="1" customWidth="1"/>
    <col min="252" max="252" width="18.5703125" style="102" bestFit="1" customWidth="1"/>
    <col min="253" max="253" width="80.28515625" style="102" customWidth="1"/>
    <col min="254" max="254" width="53.7109375" style="102" customWidth="1"/>
    <col min="255" max="255" width="40.7109375" style="102" bestFit="1" customWidth="1"/>
    <col min="256" max="256" width="34.85546875" style="102" bestFit="1" customWidth="1"/>
    <col min="257" max="257" width="19.140625" style="102" customWidth="1"/>
    <col min="258" max="258" width="37" style="102" bestFit="1" customWidth="1"/>
    <col min="259" max="260" width="23" style="102" bestFit="1" customWidth="1"/>
    <col min="261" max="261" width="21.7109375" style="102" bestFit="1" customWidth="1"/>
    <col min="262" max="263" width="22.5703125" style="102" bestFit="1" customWidth="1"/>
    <col min="264" max="264" width="12.140625" style="102" bestFit="1" customWidth="1"/>
    <col min="265" max="265" width="21.7109375" style="102" bestFit="1" customWidth="1"/>
    <col min="266" max="267" width="21.7109375" style="102" customWidth="1"/>
    <col min="268" max="268" width="21.7109375" style="102" bestFit="1" customWidth="1"/>
    <col min="269" max="269" width="12.5703125" style="102" bestFit="1" customWidth="1"/>
    <col min="270" max="270" width="10.42578125" style="102" bestFit="1" customWidth="1"/>
    <col min="271" max="271" width="14.28515625" style="102" bestFit="1" customWidth="1"/>
    <col min="272" max="272" width="21.7109375" style="102" bestFit="1" customWidth="1"/>
    <col min="273" max="273" width="11.42578125" style="102"/>
    <col min="274" max="274" width="23.7109375" style="102" customWidth="1"/>
    <col min="275" max="501" width="11.42578125" style="102"/>
    <col min="502" max="502" width="26.85546875" style="102" customWidth="1"/>
    <col min="503" max="503" width="50.5703125" style="102" customWidth="1"/>
    <col min="504" max="504" width="23.28515625" style="102" customWidth="1"/>
    <col min="505" max="505" width="13.85546875" style="102" bestFit="1" customWidth="1"/>
    <col min="506" max="506" width="35.85546875" style="102" bestFit="1" customWidth="1"/>
    <col min="507" max="507" width="23.140625" style="102" bestFit="1" customWidth="1"/>
    <col min="508" max="508" width="18.5703125" style="102" bestFit="1" customWidth="1"/>
    <col min="509" max="509" width="80.28515625" style="102" customWidth="1"/>
    <col min="510" max="510" width="53.7109375" style="102" customWidth="1"/>
    <col min="511" max="511" width="40.7109375" style="102" bestFit="1" customWidth="1"/>
    <col min="512" max="512" width="34.85546875" style="102" bestFit="1" customWidth="1"/>
    <col min="513" max="513" width="19.140625" style="102" customWidth="1"/>
    <col min="514" max="514" width="37" style="102" bestFit="1" customWidth="1"/>
    <col min="515" max="516" width="23" style="102" bestFit="1" customWidth="1"/>
    <col min="517" max="517" width="21.7109375" style="102" bestFit="1" customWidth="1"/>
    <col min="518" max="519" width="22.5703125" style="102" bestFit="1" customWidth="1"/>
    <col min="520" max="520" width="12.140625" style="102" bestFit="1" customWidth="1"/>
    <col min="521" max="521" width="21.7109375" style="102" bestFit="1" customWidth="1"/>
    <col min="522" max="523" width="21.7109375" style="102" customWidth="1"/>
    <col min="524" max="524" width="21.7109375" style="102" bestFit="1" customWidth="1"/>
    <col min="525" max="525" width="12.5703125" style="102" bestFit="1" customWidth="1"/>
    <col min="526" max="526" width="10.42578125" style="102" bestFit="1" customWidth="1"/>
    <col min="527" max="527" width="14.28515625" style="102" bestFit="1" customWidth="1"/>
    <col min="528" max="528" width="21.7109375" style="102" bestFit="1" customWidth="1"/>
    <col min="529" max="529" width="11.42578125" style="102"/>
    <col min="530" max="530" width="23.7109375" style="102" customWidth="1"/>
    <col min="531" max="757" width="11.42578125" style="102"/>
    <col min="758" max="758" width="26.85546875" style="102" customWidth="1"/>
    <col min="759" max="759" width="50.5703125" style="102" customWidth="1"/>
    <col min="760" max="760" width="23.28515625" style="102" customWidth="1"/>
    <col min="761" max="761" width="13.85546875" style="102" bestFit="1" customWidth="1"/>
    <col min="762" max="762" width="35.85546875" style="102" bestFit="1" customWidth="1"/>
    <col min="763" max="763" width="23.140625" style="102" bestFit="1" customWidth="1"/>
    <col min="764" max="764" width="18.5703125" style="102" bestFit="1" customWidth="1"/>
    <col min="765" max="765" width="80.28515625" style="102" customWidth="1"/>
    <col min="766" max="766" width="53.7109375" style="102" customWidth="1"/>
    <col min="767" max="767" width="40.7109375" style="102" bestFit="1" customWidth="1"/>
    <col min="768" max="768" width="34.85546875" style="102" bestFit="1" customWidth="1"/>
    <col min="769" max="769" width="19.140625" style="102" customWidth="1"/>
    <col min="770" max="770" width="37" style="102" bestFit="1" customWidth="1"/>
    <col min="771" max="772" width="23" style="102" bestFit="1" customWidth="1"/>
    <col min="773" max="773" width="21.7109375" style="102" bestFit="1" customWidth="1"/>
    <col min="774" max="775" width="22.5703125" style="102" bestFit="1" customWidth="1"/>
    <col min="776" max="776" width="12.140625" style="102" bestFit="1" customWidth="1"/>
    <col min="777" max="777" width="21.7109375" style="102" bestFit="1" customWidth="1"/>
    <col min="778" max="779" width="21.7109375" style="102" customWidth="1"/>
    <col min="780" max="780" width="21.7109375" style="102" bestFit="1" customWidth="1"/>
    <col min="781" max="781" width="12.5703125" style="102" bestFit="1" customWidth="1"/>
    <col min="782" max="782" width="10.42578125" style="102" bestFit="1" customWidth="1"/>
    <col min="783" max="783" width="14.28515625" style="102" bestFit="1" customWidth="1"/>
    <col min="784" max="784" width="21.7109375" style="102" bestFit="1" customWidth="1"/>
    <col min="785" max="785" width="11.42578125" style="102"/>
    <col min="786" max="786" width="23.7109375" style="102" customWidth="1"/>
    <col min="787" max="1013" width="11.42578125" style="102"/>
    <col min="1014" max="1014" width="26.85546875" style="102" customWidth="1"/>
    <col min="1015" max="1015" width="50.5703125" style="102" customWidth="1"/>
    <col min="1016" max="1016" width="23.28515625" style="102" customWidth="1"/>
    <col min="1017" max="1017" width="13.85546875" style="102" bestFit="1" customWidth="1"/>
    <col min="1018" max="1018" width="35.85546875" style="102" bestFit="1" customWidth="1"/>
    <col min="1019" max="1019" width="23.140625" style="102" bestFit="1" customWidth="1"/>
    <col min="1020" max="1020" width="18.5703125" style="102" bestFit="1" customWidth="1"/>
    <col min="1021" max="1021" width="80.28515625" style="102" customWidth="1"/>
    <col min="1022" max="1022" width="53.7109375" style="102" customWidth="1"/>
    <col min="1023" max="1023" width="40.7109375" style="102" bestFit="1" customWidth="1"/>
    <col min="1024" max="1024" width="34.85546875" style="102" bestFit="1" customWidth="1"/>
    <col min="1025" max="1025" width="19.140625" style="102" customWidth="1"/>
    <col min="1026" max="1026" width="37" style="102" bestFit="1" customWidth="1"/>
    <col min="1027" max="1028" width="23" style="102" bestFit="1" customWidth="1"/>
    <col min="1029" max="1029" width="21.7109375" style="102" bestFit="1" customWidth="1"/>
    <col min="1030" max="1031" width="22.5703125" style="102" bestFit="1" customWidth="1"/>
    <col min="1032" max="1032" width="12.140625" style="102" bestFit="1" customWidth="1"/>
    <col min="1033" max="1033" width="21.7109375" style="102" bestFit="1" customWidth="1"/>
    <col min="1034" max="1035" width="21.7109375" style="102" customWidth="1"/>
    <col min="1036" max="1036" width="21.7109375" style="102" bestFit="1" customWidth="1"/>
    <col min="1037" max="1037" width="12.5703125" style="102" bestFit="1" customWidth="1"/>
    <col min="1038" max="1038" width="10.42578125" style="102" bestFit="1" customWidth="1"/>
    <col min="1039" max="1039" width="14.28515625" style="102" bestFit="1" customWidth="1"/>
    <col min="1040" max="1040" width="21.7109375" style="102" bestFit="1" customWidth="1"/>
    <col min="1041" max="1041" width="11.42578125" style="102"/>
    <col min="1042" max="1042" width="23.7109375" style="102" customWidth="1"/>
    <col min="1043" max="1269" width="11.42578125" style="102"/>
    <col min="1270" max="1270" width="26.85546875" style="102" customWidth="1"/>
    <col min="1271" max="1271" width="50.5703125" style="102" customWidth="1"/>
    <col min="1272" max="1272" width="23.28515625" style="102" customWidth="1"/>
    <col min="1273" max="1273" width="13.85546875" style="102" bestFit="1" customWidth="1"/>
    <col min="1274" max="1274" width="35.85546875" style="102" bestFit="1" customWidth="1"/>
    <col min="1275" max="1275" width="23.140625" style="102" bestFit="1" customWidth="1"/>
    <col min="1276" max="1276" width="18.5703125" style="102" bestFit="1" customWidth="1"/>
    <col min="1277" max="1277" width="80.28515625" style="102" customWidth="1"/>
    <col min="1278" max="1278" width="53.7109375" style="102" customWidth="1"/>
    <col min="1279" max="1279" width="40.7109375" style="102" bestFit="1" customWidth="1"/>
    <col min="1280" max="1280" width="34.85546875" style="102" bestFit="1" customWidth="1"/>
    <col min="1281" max="1281" width="19.140625" style="102" customWidth="1"/>
    <col min="1282" max="1282" width="37" style="102" bestFit="1" customWidth="1"/>
    <col min="1283" max="1284" width="23" style="102" bestFit="1" customWidth="1"/>
    <col min="1285" max="1285" width="21.7109375" style="102" bestFit="1" customWidth="1"/>
    <col min="1286" max="1287" width="22.5703125" style="102" bestFit="1" customWidth="1"/>
    <col min="1288" max="1288" width="12.140625" style="102" bestFit="1" customWidth="1"/>
    <col min="1289" max="1289" width="21.7109375" style="102" bestFit="1" customWidth="1"/>
    <col min="1290" max="1291" width="21.7109375" style="102" customWidth="1"/>
    <col min="1292" max="1292" width="21.7109375" style="102" bestFit="1" customWidth="1"/>
    <col min="1293" max="1293" width="12.5703125" style="102" bestFit="1" customWidth="1"/>
    <col min="1294" max="1294" width="10.42578125" style="102" bestFit="1" customWidth="1"/>
    <col min="1295" max="1295" width="14.28515625" style="102" bestFit="1" customWidth="1"/>
    <col min="1296" max="1296" width="21.7109375" style="102" bestFit="1" customWidth="1"/>
    <col min="1297" max="1297" width="11.42578125" style="102"/>
    <col min="1298" max="1298" width="23.7109375" style="102" customWidth="1"/>
    <col min="1299" max="1525" width="11.42578125" style="102"/>
    <col min="1526" max="1526" width="26.85546875" style="102" customWidth="1"/>
    <col min="1527" max="1527" width="50.5703125" style="102" customWidth="1"/>
    <col min="1528" max="1528" width="23.28515625" style="102" customWidth="1"/>
    <col min="1529" max="1529" width="13.85546875" style="102" bestFit="1" customWidth="1"/>
    <col min="1530" max="1530" width="35.85546875" style="102" bestFit="1" customWidth="1"/>
    <col min="1531" max="1531" width="23.140625" style="102" bestFit="1" customWidth="1"/>
    <col min="1532" max="1532" width="18.5703125" style="102" bestFit="1" customWidth="1"/>
    <col min="1533" max="1533" width="80.28515625" style="102" customWidth="1"/>
    <col min="1534" max="1534" width="53.7109375" style="102" customWidth="1"/>
    <col min="1535" max="1535" width="40.7109375" style="102" bestFit="1" customWidth="1"/>
    <col min="1536" max="1536" width="34.85546875" style="102" bestFit="1" customWidth="1"/>
    <col min="1537" max="1537" width="19.140625" style="102" customWidth="1"/>
    <col min="1538" max="1538" width="37" style="102" bestFit="1" customWidth="1"/>
    <col min="1539" max="1540" width="23" style="102" bestFit="1" customWidth="1"/>
    <col min="1541" max="1541" width="21.7109375" style="102" bestFit="1" customWidth="1"/>
    <col min="1542" max="1543" width="22.5703125" style="102" bestFit="1" customWidth="1"/>
    <col min="1544" max="1544" width="12.140625" style="102" bestFit="1" customWidth="1"/>
    <col min="1545" max="1545" width="21.7109375" style="102" bestFit="1" customWidth="1"/>
    <col min="1546" max="1547" width="21.7109375" style="102" customWidth="1"/>
    <col min="1548" max="1548" width="21.7109375" style="102" bestFit="1" customWidth="1"/>
    <col min="1549" max="1549" width="12.5703125" style="102" bestFit="1" customWidth="1"/>
    <col min="1550" max="1550" width="10.42578125" style="102" bestFit="1" customWidth="1"/>
    <col min="1551" max="1551" width="14.28515625" style="102" bestFit="1" customWidth="1"/>
    <col min="1552" max="1552" width="21.7109375" style="102" bestFit="1" customWidth="1"/>
    <col min="1553" max="1553" width="11.42578125" style="102"/>
    <col min="1554" max="1554" width="23.7109375" style="102" customWidth="1"/>
    <col min="1555" max="1781" width="11.42578125" style="102"/>
    <col min="1782" max="1782" width="26.85546875" style="102" customWidth="1"/>
    <col min="1783" max="1783" width="50.5703125" style="102" customWidth="1"/>
    <col min="1784" max="1784" width="23.28515625" style="102" customWidth="1"/>
    <col min="1785" max="1785" width="13.85546875" style="102" bestFit="1" customWidth="1"/>
    <col min="1786" max="1786" width="35.85546875" style="102" bestFit="1" customWidth="1"/>
    <col min="1787" max="1787" width="23.140625" style="102" bestFit="1" customWidth="1"/>
    <col min="1788" max="1788" width="18.5703125" style="102" bestFit="1" customWidth="1"/>
    <col min="1789" max="1789" width="80.28515625" style="102" customWidth="1"/>
    <col min="1790" max="1790" width="53.7109375" style="102" customWidth="1"/>
    <col min="1791" max="1791" width="40.7109375" style="102" bestFit="1" customWidth="1"/>
    <col min="1792" max="1792" width="34.85546875" style="102" bestFit="1" customWidth="1"/>
    <col min="1793" max="1793" width="19.140625" style="102" customWidth="1"/>
    <col min="1794" max="1794" width="37" style="102" bestFit="1" customWidth="1"/>
    <col min="1795" max="1796" width="23" style="102" bestFit="1" customWidth="1"/>
    <col min="1797" max="1797" width="21.7109375" style="102" bestFit="1" customWidth="1"/>
    <col min="1798" max="1799" width="22.5703125" style="102" bestFit="1" customWidth="1"/>
    <col min="1800" max="1800" width="12.140625" style="102" bestFit="1" customWidth="1"/>
    <col min="1801" max="1801" width="21.7109375" style="102" bestFit="1" customWidth="1"/>
    <col min="1802" max="1803" width="21.7109375" style="102" customWidth="1"/>
    <col min="1804" max="1804" width="21.7109375" style="102" bestFit="1" customWidth="1"/>
    <col min="1805" max="1805" width="12.5703125" style="102" bestFit="1" customWidth="1"/>
    <col min="1806" max="1806" width="10.42578125" style="102" bestFit="1" customWidth="1"/>
    <col min="1807" max="1807" width="14.28515625" style="102" bestFit="1" customWidth="1"/>
    <col min="1808" max="1808" width="21.7109375" style="102" bestFit="1" customWidth="1"/>
    <col min="1809" max="1809" width="11.42578125" style="102"/>
    <col min="1810" max="1810" width="23.7109375" style="102" customWidth="1"/>
    <col min="1811" max="2037" width="11.42578125" style="102"/>
    <col min="2038" max="2038" width="26.85546875" style="102" customWidth="1"/>
    <col min="2039" max="2039" width="50.5703125" style="102" customWidth="1"/>
    <col min="2040" max="2040" width="23.28515625" style="102" customWidth="1"/>
    <col min="2041" max="2041" width="13.85546875" style="102" bestFit="1" customWidth="1"/>
    <col min="2042" max="2042" width="35.85546875" style="102" bestFit="1" customWidth="1"/>
    <col min="2043" max="2043" width="23.140625" style="102" bestFit="1" customWidth="1"/>
    <col min="2044" max="2044" width="18.5703125" style="102" bestFit="1" customWidth="1"/>
    <col min="2045" max="2045" width="80.28515625" style="102" customWidth="1"/>
    <col min="2046" max="2046" width="53.7109375" style="102" customWidth="1"/>
    <col min="2047" max="2047" width="40.7109375" style="102" bestFit="1" customWidth="1"/>
    <col min="2048" max="2048" width="34.85546875" style="102" bestFit="1" customWidth="1"/>
    <col min="2049" max="2049" width="19.140625" style="102" customWidth="1"/>
    <col min="2050" max="2050" width="37" style="102" bestFit="1" customWidth="1"/>
    <col min="2051" max="2052" width="23" style="102" bestFit="1" customWidth="1"/>
    <col min="2053" max="2053" width="21.7109375" style="102" bestFit="1" customWidth="1"/>
    <col min="2054" max="2055" width="22.5703125" style="102" bestFit="1" customWidth="1"/>
    <col min="2056" max="2056" width="12.140625" style="102" bestFit="1" customWidth="1"/>
    <col min="2057" max="2057" width="21.7109375" style="102" bestFit="1" customWidth="1"/>
    <col min="2058" max="2059" width="21.7109375" style="102" customWidth="1"/>
    <col min="2060" max="2060" width="21.7109375" style="102" bestFit="1" customWidth="1"/>
    <col min="2061" max="2061" width="12.5703125" style="102" bestFit="1" customWidth="1"/>
    <col min="2062" max="2062" width="10.42578125" style="102" bestFit="1" customWidth="1"/>
    <col min="2063" max="2063" width="14.28515625" style="102" bestFit="1" customWidth="1"/>
    <col min="2064" max="2064" width="21.7109375" style="102" bestFit="1" customWidth="1"/>
    <col min="2065" max="2065" width="11.42578125" style="102"/>
    <col min="2066" max="2066" width="23.7109375" style="102" customWidth="1"/>
    <col min="2067" max="2293" width="11.42578125" style="102"/>
    <col min="2294" max="2294" width="26.85546875" style="102" customWidth="1"/>
    <col min="2295" max="2295" width="50.5703125" style="102" customWidth="1"/>
    <col min="2296" max="2296" width="23.28515625" style="102" customWidth="1"/>
    <col min="2297" max="2297" width="13.85546875" style="102" bestFit="1" customWidth="1"/>
    <col min="2298" max="2298" width="35.85546875" style="102" bestFit="1" customWidth="1"/>
    <col min="2299" max="2299" width="23.140625" style="102" bestFit="1" customWidth="1"/>
    <col min="2300" max="2300" width="18.5703125" style="102" bestFit="1" customWidth="1"/>
    <col min="2301" max="2301" width="80.28515625" style="102" customWidth="1"/>
    <col min="2302" max="2302" width="53.7109375" style="102" customWidth="1"/>
    <col min="2303" max="2303" width="40.7109375" style="102" bestFit="1" customWidth="1"/>
    <col min="2304" max="2304" width="34.85546875" style="102" bestFit="1" customWidth="1"/>
    <col min="2305" max="2305" width="19.140625" style="102" customWidth="1"/>
    <col min="2306" max="2306" width="37" style="102" bestFit="1" customWidth="1"/>
    <col min="2307" max="2308" width="23" style="102" bestFit="1" customWidth="1"/>
    <col min="2309" max="2309" width="21.7109375" style="102" bestFit="1" customWidth="1"/>
    <col min="2310" max="2311" width="22.5703125" style="102" bestFit="1" customWidth="1"/>
    <col min="2312" max="2312" width="12.140625" style="102" bestFit="1" customWidth="1"/>
    <col min="2313" max="2313" width="21.7109375" style="102" bestFit="1" customWidth="1"/>
    <col min="2314" max="2315" width="21.7109375" style="102" customWidth="1"/>
    <col min="2316" max="2316" width="21.7109375" style="102" bestFit="1" customWidth="1"/>
    <col min="2317" max="2317" width="12.5703125" style="102" bestFit="1" customWidth="1"/>
    <col min="2318" max="2318" width="10.42578125" style="102" bestFit="1" customWidth="1"/>
    <col min="2319" max="2319" width="14.28515625" style="102" bestFit="1" customWidth="1"/>
    <col min="2320" max="2320" width="21.7109375" style="102" bestFit="1" customWidth="1"/>
    <col min="2321" max="2321" width="11.42578125" style="102"/>
    <col min="2322" max="2322" width="23.7109375" style="102" customWidth="1"/>
    <col min="2323" max="2549" width="11.42578125" style="102"/>
    <col min="2550" max="2550" width="26.85546875" style="102" customWidth="1"/>
    <col min="2551" max="2551" width="50.5703125" style="102" customWidth="1"/>
    <col min="2552" max="2552" width="23.28515625" style="102" customWidth="1"/>
    <col min="2553" max="2553" width="13.85546875" style="102" bestFit="1" customWidth="1"/>
    <col min="2554" max="2554" width="35.85546875" style="102" bestFit="1" customWidth="1"/>
    <col min="2555" max="2555" width="23.140625" style="102" bestFit="1" customWidth="1"/>
    <col min="2556" max="2556" width="18.5703125" style="102" bestFit="1" customWidth="1"/>
    <col min="2557" max="2557" width="80.28515625" style="102" customWidth="1"/>
    <col min="2558" max="2558" width="53.7109375" style="102" customWidth="1"/>
    <col min="2559" max="2559" width="40.7109375" style="102" bestFit="1" customWidth="1"/>
    <col min="2560" max="2560" width="34.85546875" style="102" bestFit="1" customWidth="1"/>
    <col min="2561" max="2561" width="19.140625" style="102" customWidth="1"/>
    <col min="2562" max="2562" width="37" style="102" bestFit="1" customWidth="1"/>
    <col min="2563" max="2564" width="23" style="102" bestFit="1" customWidth="1"/>
    <col min="2565" max="2565" width="21.7109375" style="102" bestFit="1" customWidth="1"/>
    <col min="2566" max="2567" width="22.5703125" style="102" bestFit="1" customWidth="1"/>
    <col min="2568" max="2568" width="12.140625" style="102" bestFit="1" customWidth="1"/>
    <col min="2569" max="2569" width="21.7109375" style="102" bestFit="1" customWidth="1"/>
    <col min="2570" max="2571" width="21.7109375" style="102" customWidth="1"/>
    <col min="2572" max="2572" width="21.7109375" style="102" bestFit="1" customWidth="1"/>
    <col min="2573" max="2573" width="12.5703125" style="102" bestFit="1" customWidth="1"/>
    <col min="2574" max="2574" width="10.42578125" style="102" bestFit="1" customWidth="1"/>
    <col min="2575" max="2575" width="14.28515625" style="102" bestFit="1" customWidth="1"/>
    <col min="2576" max="2576" width="21.7109375" style="102" bestFit="1" customWidth="1"/>
    <col min="2577" max="2577" width="11.42578125" style="102"/>
    <col min="2578" max="2578" width="23.7109375" style="102" customWidth="1"/>
    <col min="2579" max="2805" width="11.42578125" style="102"/>
    <col min="2806" max="2806" width="26.85546875" style="102" customWidth="1"/>
    <col min="2807" max="2807" width="50.5703125" style="102" customWidth="1"/>
    <col min="2808" max="2808" width="23.28515625" style="102" customWidth="1"/>
    <col min="2809" max="2809" width="13.85546875" style="102" bestFit="1" customWidth="1"/>
    <col min="2810" max="2810" width="35.85546875" style="102" bestFit="1" customWidth="1"/>
    <col min="2811" max="2811" width="23.140625" style="102" bestFit="1" customWidth="1"/>
    <col min="2812" max="2812" width="18.5703125" style="102" bestFit="1" customWidth="1"/>
    <col min="2813" max="2813" width="80.28515625" style="102" customWidth="1"/>
    <col min="2814" max="2814" width="53.7109375" style="102" customWidth="1"/>
    <col min="2815" max="2815" width="40.7109375" style="102" bestFit="1" customWidth="1"/>
    <col min="2816" max="2816" width="34.85546875" style="102" bestFit="1" customWidth="1"/>
    <col min="2817" max="2817" width="19.140625" style="102" customWidth="1"/>
    <col min="2818" max="2818" width="37" style="102" bestFit="1" customWidth="1"/>
    <col min="2819" max="2820" width="23" style="102" bestFit="1" customWidth="1"/>
    <col min="2821" max="2821" width="21.7109375" style="102" bestFit="1" customWidth="1"/>
    <col min="2822" max="2823" width="22.5703125" style="102" bestFit="1" customWidth="1"/>
    <col min="2824" max="2824" width="12.140625" style="102" bestFit="1" customWidth="1"/>
    <col min="2825" max="2825" width="21.7109375" style="102" bestFit="1" customWidth="1"/>
    <col min="2826" max="2827" width="21.7109375" style="102" customWidth="1"/>
    <col min="2828" max="2828" width="21.7109375" style="102" bestFit="1" customWidth="1"/>
    <col min="2829" max="2829" width="12.5703125" style="102" bestFit="1" customWidth="1"/>
    <col min="2830" max="2830" width="10.42578125" style="102" bestFit="1" customWidth="1"/>
    <col min="2831" max="2831" width="14.28515625" style="102" bestFit="1" customWidth="1"/>
    <col min="2832" max="2832" width="21.7109375" style="102" bestFit="1" customWidth="1"/>
    <col min="2833" max="2833" width="11.42578125" style="102"/>
    <col min="2834" max="2834" width="23.7109375" style="102" customWidth="1"/>
    <col min="2835" max="3061" width="11.42578125" style="102"/>
    <col min="3062" max="3062" width="26.85546875" style="102" customWidth="1"/>
    <col min="3063" max="3063" width="50.5703125" style="102" customWidth="1"/>
    <col min="3064" max="3064" width="23.28515625" style="102" customWidth="1"/>
    <col min="3065" max="3065" width="13.85546875" style="102" bestFit="1" customWidth="1"/>
    <col min="3066" max="3066" width="35.85546875" style="102" bestFit="1" customWidth="1"/>
    <col min="3067" max="3067" width="23.140625" style="102" bestFit="1" customWidth="1"/>
    <col min="3068" max="3068" width="18.5703125" style="102" bestFit="1" customWidth="1"/>
    <col min="3069" max="3069" width="80.28515625" style="102" customWidth="1"/>
    <col min="3070" max="3070" width="53.7109375" style="102" customWidth="1"/>
    <col min="3071" max="3071" width="40.7109375" style="102" bestFit="1" customWidth="1"/>
    <col min="3072" max="3072" width="34.85546875" style="102" bestFit="1" customWidth="1"/>
    <col min="3073" max="3073" width="19.140625" style="102" customWidth="1"/>
    <col min="3074" max="3074" width="37" style="102" bestFit="1" customWidth="1"/>
    <col min="3075" max="3076" width="23" style="102" bestFit="1" customWidth="1"/>
    <col min="3077" max="3077" width="21.7109375" style="102" bestFit="1" customWidth="1"/>
    <col min="3078" max="3079" width="22.5703125" style="102" bestFit="1" customWidth="1"/>
    <col min="3080" max="3080" width="12.140625" style="102" bestFit="1" customWidth="1"/>
    <col min="3081" max="3081" width="21.7109375" style="102" bestFit="1" customWidth="1"/>
    <col min="3082" max="3083" width="21.7109375" style="102" customWidth="1"/>
    <col min="3084" max="3084" width="21.7109375" style="102" bestFit="1" customWidth="1"/>
    <col min="3085" max="3085" width="12.5703125" style="102" bestFit="1" customWidth="1"/>
    <col min="3086" max="3086" width="10.42578125" style="102" bestFit="1" customWidth="1"/>
    <col min="3087" max="3087" width="14.28515625" style="102" bestFit="1" customWidth="1"/>
    <col min="3088" max="3088" width="21.7109375" style="102" bestFit="1" customWidth="1"/>
    <col min="3089" max="3089" width="11.42578125" style="102"/>
    <col min="3090" max="3090" width="23.7109375" style="102" customWidth="1"/>
    <col min="3091" max="3317" width="11.42578125" style="102"/>
    <col min="3318" max="3318" width="26.85546875" style="102" customWidth="1"/>
    <col min="3319" max="3319" width="50.5703125" style="102" customWidth="1"/>
    <col min="3320" max="3320" width="23.28515625" style="102" customWidth="1"/>
    <col min="3321" max="3321" width="13.85546875" style="102" bestFit="1" customWidth="1"/>
    <col min="3322" max="3322" width="35.85546875" style="102" bestFit="1" customWidth="1"/>
    <col min="3323" max="3323" width="23.140625" style="102" bestFit="1" customWidth="1"/>
    <col min="3324" max="3324" width="18.5703125" style="102" bestFit="1" customWidth="1"/>
    <col min="3325" max="3325" width="80.28515625" style="102" customWidth="1"/>
    <col min="3326" max="3326" width="53.7109375" style="102" customWidth="1"/>
    <col min="3327" max="3327" width="40.7109375" style="102" bestFit="1" customWidth="1"/>
    <col min="3328" max="3328" width="34.85546875" style="102" bestFit="1" customWidth="1"/>
    <col min="3329" max="3329" width="19.140625" style="102" customWidth="1"/>
    <col min="3330" max="3330" width="37" style="102" bestFit="1" customWidth="1"/>
    <col min="3331" max="3332" width="23" style="102" bestFit="1" customWidth="1"/>
    <col min="3333" max="3333" width="21.7109375" style="102" bestFit="1" customWidth="1"/>
    <col min="3334" max="3335" width="22.5703125" style="102" bestFit="1" customWidth="1"/>
    <col min="3336" max="3336" width="12.140625" style="102" bestFit="1" customWidth="1"/>
    <col min="3337" max="3337" width="21.7109375" style="102" bestFit="1" customWidth="1"/>
    <col min="3338" max="3339" width="21.7109375" style="102" customWidth="1"/>
    <col min="3340" max="3340" width="21.7109375" style="102" bestFit="1" customWidth="1"/>
    <col min="3341" max="3341" width="12.5703125" style="102" bestFit="1" customWidth="1"/>
    <col min="3342" max="3342" width="10.42578125" style="102" bestFit="1" customWidth="1"/>
    <col min="3343" max="3343" width="14.28515625" style="102" bestFit="1" customWidth="1"/>
    <col min="3344" max="3344" width="21.7109375" style="102" bestFit="1" customWidth="1"/>
    <col min="3345" max="3345" width="11.42578125" style="102"/>
    <col min="3346" max="3346" width="23.7109375" style="102" customWidth="1"/>
    <col min="3347" max="3573" width="11.42578125" style="102"/>
    <col min="3574" max="3574" width="26.85546875" style="102" customWidth="1"/>
    <col min="3575" max="3575" width="50.5703125" style="102" customWidth="1"/>
    <col min="3576" max="3576" width="23.28515625" style="102" customWidth="1"/>
    <col min="3577" max="3577" width="13.85546875" style="102" bestFit="1" customWidth="1"/>
    <col min="3578" max="3578" width="35.85546875" style="102" bestFit="1" customWidth="1"/>
    <col min="3579" max="3579" width="23.140625" style="102" bestFit="1" customWidth="1"/>
    <col min="3580" max="3580" width="18.5703125" style="102" bestFit="1" customWidth="1"/>
    <col min="3581" max="3581" width="80.28515625" style="102" customWidth="1"/>
    <col min="3582" max="3582" width="53.7109375" style="102" customWidth="1"/>
    <col min="3583" max="3583" width="40.7109375" style="102" bestFit="1" customWidth="1"/>
    <col min="3584" max="3584" width="34.85546875" style="102" bestFit="1" customWidth="1"/>
    <col min="3585" max="3585" width="19.140625" style="102" customWidth="1"/>
    <col min="3586" max="3586" width="37" style="102" bestFit="1" customWidth="1"/>
    <col min="3587" max="3588" width="23" style="102" bestFit="1" customWidth="1"/>
    <col min="3589" max="3589" width="21.7109375" style="102" bestFit="1" customWidth="1"/>
    <col min="3590" max="3591" width="22.5703125" style="102" bestFit="1" customWidth="1"/>
    <col min="3592" max="3592" width="12.140625" style="102" bestFit="1" customWidth="1"/>
    <col min="3593" max="3593" width="21.7109375" style="102" bestFit="1" customWidth="1"/>
    <col min="3594" max="3595" width="21.7109375" style="102" customWidth="1"/>
    <col min="3596" max="3596" width="21.7109375" style="102" bestFit="1" customWidth="1"/>
    <col min="3597" max="3597" width="12.5703125" style="102" bestFit="1" customWidth="1"/>
    <col min="3598" max="3598" width="10.42578125" style="102" bestFit="1" customWidth="1"/>
    <col min="3599" max="3599" width="14.28515625" style="102" bestFit="1" customWidth="1"/>
    <col min="3600" max="3600" width="21.7109375" style="102" bestFit="1" customWidth="1"/>
    <col min="3601" max="3601" width="11.42578125" style="102"/>
    <col min="3602" max="3602" width="23.7109375" style="102" customWidth="1"/>
    <col min="3603" max="3829" width="11.42578125" style="102"/>
    <col min="3830" max="3830" width="26.85546875" style="102" customWidth="1"/>
    <col min="3831" max="3831" width="50.5703125" style="102" customWidth="1"/>
    <col min="3832" max="3832" width="23.28515625" style="102" customWidth="1"/>
    <col min="3833" max="3833" width="13.85546875" style="102" bestFit="1" customWidth="1"/>
    <col min="3834" max="3834" width="35.85546875" style="102" bestFit="1" customWidth="1"/>
    <col min="3835" max="3835" width="23.140625" style="102" bestFit="1" customWidth="1"/>
    <col min="3836" max="3836" width="18.5703125" style="102" bestFit="1" customWidth="1"/>
    <col min="3837" max="3837" width="80.28515625" style="102" customWidth="1"/>
    <col min="3838" max="3838" width="53.7109375" style="102" customWidth="1"/>
    <col min="3839" max="3839" width="40.7109375" style="102" bestFit="1" customWidth="1"/>
    <col min="3840" max="3840" width="34.85546875" style="102" bestFit="1" customWidth="1"/>
    <col min="3841" max="3841" width="19.140625" style="102" customWidth="1"/>
    <col min="3842" max="3842" width="37" style="102" bestFit="1" customWidth="1"/>
    <col min="3843" max="3844" width="23" style="102" bestFit="1" customWidth="1"/>
    <col min="3845" max="3845" width="21.7109375" style="102" bestFit="1" customWidth="1"/>
    <col min="3846" max="3847" width="22.5703125" style="102" bestFit="1" customWidth="1"/>
    <col min="3848" max="3848" width="12.140625" style="102" bestFit="1" customWidth="1"/>
    <col min="3849" max="3849" width="21.7109375" style="102" bestFit="1" customWidth="1"/>
    <col min="3850" max="3851" width="21.7109375" style="102" customWidth="1"/>
    <col min="3852" max="3852" width="21.7109375" style="102" bestFit="1" customWidth="1"/>
    <col min="3853" max="3853" width="12.5703125" style="102" bestFit="1" customWidth="1"/>
    <col min="3854" max="3854" width="10.42578125" style="102" bestFit="1" customWidth="1"/>
    <col min="3855" max="3855" width="14.28515625" style="102" bestFit="1" customWidth="1"/>
    <col min="3856" max="3856" width="21.7109375" style="102" bestFit="1" customWidth="1"/>
    <col min="3857" max="3857" width="11.42578125" style="102"/>
    <col min="3858" max="3858" width="23.7109375" style="102" customWidth="1"/>
    <col min="3859" max="4085" width="11.42578125" style="102"/>
    <col min="4086" max="4086" width="26.85546875" style="102" customWidth="1"/>
    <col min="4087" max="4087" width="50.5703125" style="102" customWidth="1"/>
    <col min="4088" max="4088" width="23.28515625" style="102" customWidth="1"/>
    <col min="4089" max="4089" width="13.85546875" style="102" bestFit="1" customWidth="1"/>
    <col min="4090" max="4090" width="35.85546875" style="102" bestFit="1" customWidth="1"/>
    <col min="4091" max="4091" width="23.140625" style="102" bestFit="1" customWidth="1"/>
    <col min="4092" max="4092" width="18.5703125" style="102" bestFit="1" customWidth="1"/>
    <col min="4093" max="4093" width="80.28515625" style="102" customWidth="1"/>
    <col min="4094" max="4094" width="53.7109375" style="102" customWidth="1"/>
    <col min="4095" max="4095" width="40.7109375" style="102" bestFit="1" customWidth="1"/>
    <col min="4096" max="4096" width="34.85546875" style="102" bestFit="1" customWidth="1"/>
    <col min="4097" max="4097" width="19.140625" style="102" customWidth="1"/>
    <col min="4098" max="4098" width="37" style="102" bestFit="1" customWidth="1"/>
    <col min="4099" max="4100" width="23" style="102" bestFit="1" customWidth="1"/>
    <col min="4101" max="4101" width="21.7109375" style="102" bestFit="1" customWidth="1"/>
    <col min="4102" max="4103" width="22.5703125" style="102" bestFit="1" customWidth="1"/>
    <col min="4104" max="4104" width="12.140625" style="102" bestFit="1" customWidth="1"/>
    <col min="4105" max="4105" width="21.7109375" style="102" bestFit="1" customWidth="1"/>
    <col min="4106" max="4107" width="21.7109375" style="102" customWidth="1"/>
    <col min="4108" max="4108" width="21.7109375" style="102" bestFit="1" customWidth="1"/>
    <col min="4109" max="4109" width="12.5703125" style="102" bestFit="1" customWidth="1"/>
    <col min="4110" max="4110" width="10.42578125" style="102" bestFit="1" customWidth="1"/>
    <col min="4111" max="4111" width="14.28515625" style="102" bestFit="1" customWidth="1"/>
    <col min="4112" max="4112" width="21.7109375" style="102" bestFit="1" customWidth="1"/>
    <col min="4113" max="4113" width="11.42578125" style="102"/>
    <col min="4114" max="4114" width="23.7109375" style="102" customWidth="1"/>
    <col min="4115" max="4341" width="11.42578125" style="102"/>
    <col min="4342" max="4342" width="26.85546875" style="102" customWidth="1"/>
    <col min="4343" max="4343" width="50.5703125" style="102" customWidth="1"/>
    <col min="4344" max="4344" width="23.28515625" style="102" customWidth="1"/>
    <col min="4345" max="4345" width="13.85546875" style="102" bestFit="1" customWidth="1"/>
    <col min="4346" max="4346" width="35.85546875" style="102" bestFit="1" customWidth="1"/>
    <col min="4347" max="4347" width="23.140625" style="102" bestFit="1" customWidth="1"/>
    <col min="4348" max="4348" width="18.5703125" style="102" bestFit="1" customWidth="1"/>
    <col min="4349" max="4349" width="80.28515625" style="102" customWidth="1"/>
    <col min="4350" max="4350" width="53.7109375" style="102" customWidth="1"/>
    <col min="4351" max="4351" width="40.7109375" style="102" bestFit="1" customWidth="1"/>
    <col min="4352" max="4352" width="34.85546875" style="102" bestFit="1" customWidth="1"/>
    <col min="4353" max="4353" width="19.140625" style="102" customWidth="1"/>
    <col min="4354" max="4354" width="37" style="102" bestFit="1" customWidth="1"/>
    <col min="4355" max="4356" width="23" style="102" bestFit="1" customWidth="1"/>
    <col min="4357" max="4357" width="21.7109375" style="102" bestFit="1" customWidth="1"/>
    <col min="4358" max="4359" width="22.5703125" style="102" bestFit="1" customWidth="1"/>
    <col min="4360" max="4360" width="12.140625" style="102" bestFit="1" customWidth="1"/>
    <col min="4361" max="4361" width="21.7109375" style="102" bestFit="1" customWidth="1"/>
    <col min="4362" max="4363" width="21.7109375" style="102" customWidth="1"/>
    <col min="4364" max="4364" width="21.7109375" style="102" bestFit="1" customWidth="1"/>
    <col min="4365" max="4365" width="12.5703125" style="102" bestFit="1" customWidth="1"/>
    <col min="4366" max="4366" width="10.42578125" style="102" bestFit="1" customWidth="1"/>
    <col min="4367" max="4367" width="14.28515625" style="102" bestFit="1" customWidth="1"/>
    <col min="4368" max="4368" width="21.7109375" style="102" bestFit="1" customWidth="1"/>
    <col min="4369" max="4369" width="11.42578125" style="102"/>
    <col min="4370" max="4370" width="23.7109375" style="102" customWidth="1"/>
    <col min="4371" max="4597" width="11.42578125" style="102"/>
    <col min="4598" max="4598" width="26.85546875" style="102" customWidth="1"/>
    <col min="4599" max="4599" width="50.5703125" style="102" customWidth="1"/>
    <col min="4600" max="4600" width="23.28515625" style="102" customWidth="1"/>
    <col min="4601" max="4601" width="13.85546875" style="102" bestFit="1" customWidth="1"/>
    <col min="4602" max="4602" width="35.85546875" style="102" bestFit="1" customWidth="1"/>
    <col min="4603" max="4603" width="23.140625" style="102" bestFit="1" customWidth="1"/>
    <col min="4604" max="4604" width="18.5703125" style="102" bestFit="1" customWidth="1"/>
    <col min="4605" max="4605" width="80.28515625" style="102" customWidth="1"/>
    <col min="4606" max="4606" width="53.7109375" style="102" customWidth="1"/>
    <col min="4607" max="4607" width="40.7109375" style="102" bestFit="1" customWidth="1"/>
    <col min="4608" max="4608" width="34.85546875" style="102" bestFit="1" customWidth="1"/>
    <col min="4609" max="4609" width="19.140625" style="102" customWidth="1"/>
    <col min="4610" max="4610" width="37" style="102" bestFit="1" customWidth="1"/>
    <col min="4611" max="4612" width="23" style="102" bestFit="1" customWidth="1"/>
    <col min="4613" max="4613" width="21.7109375" style="102" bestFit="1" customWidth="1"/>
    <col min="4614" max="4615" width="22.5703125" style="102" bestFit="1" customWidth="1"/>
    <col min="4616" max="4616" width="12.140625" style="102" bestFit="1" customWidth="1"/>
    <col min="4617" max="4617" width="21.7109375" style="102" bestFit="1" customWidth="1"/>
    <col min="4618" max="4619" width="21.7109375" style="102" customWidth="1"/>
    <col min="4620" max="4620" width="21.7109375" style="102" bestFit="1" customWidth="1"/>
    <col min="4621" max="4621" width="12.5703125" style="102" bestFit="1" customWidth="1"/>
    <col min="4622" max="4622" width="10.42578125" style="102" bestFit="1" customWidth="1"/>
    <col min="4623" max="4623" width="14.28515625" style="102" bestFit="1" customWidth="1"/>
    <col min="4624" max="4624" width="21.7109375" style="102" bestFit="1" customWidth="1"/>
    <col min="4625" max="4625" width="11.42578125" style="102"/>
    <col min="4626" max="4626" width="23.7109375" style="102" customWidth="1"/>
    <col min="4627" max="4853" width="11.42578125" style="102"/>
    <col min="4854" max="4854" width="26.85546875" style="102" customWidth="1"/>
    <col min="4855" max="4855" width="50.5703125" style="102" customWidth="1"/>
    <col min="4856" max="4856" width="23.28515625" style="102" customWidth="1"/>
    <col min="4857" max="4857" width="13.85546875" style="102" bestFit="1" customWidth="1"/>
    <col min="4858" max="4858" width="35.85546875" style="102" bestFit="1" customWidth="1"/>
    <col min="4859" max="4859" width="23.140625" style="102" bestFit="1" customWidth="1"/>
    <col min="4860" max="4860" width="18.5703125" style="102" bestFit="1" customWidth="1"/>
    <col min="4861" max="4861" width="80.28515625" style="102" customWidth="1"/>
    <col min="4862" max="4862" width="53.7109375" style="102" customWidth="1"/>
    <col min="4863" max="4863" width="40.7109375" style="102" bestFit="1" customWidth="1"/>
    <col min="4864" max="4864" width="34.85546875" style="102" bestFit="1" customWidth="1"/>
    <col min="4865" max="4865" width="19.140625" style="102" customWidth="1"/>
    <col min="4866" max="4866" width="37" style="102" bestFit="1" customWidth="1"/>
    <col min="4867" max="4868" width="23" style="102" bestFit="1" customWidth="1"/>
    <col min="4869" max="4869" width="21.7109375" style="102" bestFit="1" customWidth="1"/>
    <col min="4870" max="4871" width="22.5703125" style="102" bestFit="1" customWidth="1"/>
    <col min="4872" max="4872" width="12.140625" style="102" bestFit="1" customWidth="1"/>
    <col min="4873" max="4873" width="21.7109375" style="102" bestFit="1" customWidth="1"/>
    <col min="4874" max="4875" width="21.7109375" style="102" customWidth="1"/>
    <col min="4876" max="4876" width="21.7109375" style="102" bestFit="1" customWidth="1"/>
    <col min="4877" max="4877" width="12.5703125" style="102" bestFit="1" customWidth="1"/>
    <col min="4878" max="4878" width="10.42578125" style="102" bestFit="1" customWidth="1"/>
    <col min="4879" max="4879" width="14.28515625" style="102" bestFit="1" customWidth="1"/>
    <col min="4880" max="4880" width="21.7109375" style="102" bestFit="1" customWidth="1"/>
    <col min="4881" max="4881" width="11.42578125" style="102"/>
    <col min="4882" max="4882" width="23.7109375" style="102" customWidth="1"/>
    <col min="4883" max="5109" width="11.42578125" style="102"/>
    <col min="5110" max="5110" width="26.85546875" style="102" customWidth="1"/>
    <col min="5111" max="5111" width="50.5703125" style="102" customWidth="1"/>
    <col min="5112" max="5112" width="23.28515625" style="102" customWidth="1"/>
    <col min="5113" max="5113" width="13.85546875" style="102" bestFit="1" customWidth="1"/>
    <col min="5114" max="5114" width="35.85546875" style="102" bestFit="1" customWidth="1"/>
    <col min="5115" max="5115" width="23.140625" style="102" bestFit="1" customWidth="1"/>
    <col min="5116" max="5116" width="18.5703125" style="102" bestFit="1" customWidth="1"/>
    <col min="5117" max="5117" width="80.28515625" style="102" customWidth="1"/>
    <col min="5118" max="5118" width="53.7109375" style="102" customWidth="1"/>
    <col min="5119" max="5119" width="40.7109375" style="102" bestFit="1" customWidth="1"/>
    <col min="5120" max="5120" width="34.85546875" style="102" bestFit="1" customWidth="1"/>
    <col min="5121" max="5121" width="19.140625" style="102" customWidth="1"/>
    <col min="5122" max="5122" width="37" style="102" bestFit="1" customWidth="1"/>
    <col min="5123" max="5124" width="23" style="102" bestFit="1" customWidth="1"/>
    <col min="5125" max="5125" width="21.7109375" style="102" bestFit="1" customWidth="1"/>
    <col min="5126" max="5127" width="22.5703125" style="102" bestFit="1" customWidth="1"/>
    <col min="5128" max="5128" width="12.140625" style="102" bestFit="1" customWidth="1"/>
    <col min="5129" max="5129" width="21.7109375" style="102" bestFit="1" customWidth="1"/>
    <col min="5130" max="5131" width="21.7109375" style="102" customWidth="1"/>
    <col min="5132" max="5132" width="21.7109375" style="102" bestFit="1" customWidth="1"/>
    <col min="5133" max="5133" width="12.5703125" style="102" bestFit="1" customWidth="1"/>
    <col min="5134" max="5134" width="10.42578125" style="102" bestFit="1" customWidth="1"/>
    <col min="5135" max="5135" width="14.28515625" style="102" bestFit="1" customWidth="1"/>
    <col min="5136" max="5136" width="21.7109375" style="102" bestFit="1" customWidth="1"/>
    <col min="5137" max="5137" width="11.42578125" style="102"/>
    <col min="5138" max="5138" width="23.7109375" style="102" customWidth="1"/>
    <col min="5139" max="5365" width="11.42578125" style="102"/>
    <col min="5366" max="5366" width="26.85546875" style="102" customWidth="1"/>
    <col min="5367" max="5367" width="50.5703125" style="102" customWidth="1"/>
    <col min="5368" max="5368" width="23.28515625" style="102" customWidth="1"/>
    <col min="5369" max="5369" width="13.85546875" style="102" bestFit="1" customWidth="1"/>
    <col min="5370" max="5370" width="35.85546875" style="102" bestFit="1" customWidth="1"/>
    <col min="5371" max="5371" width="23.140625" style="102" bestFit="1" customWidth="1"/>
    <col min="5372" max="5372" width="18.5703125" style="102" bestFit="1" customWidth="1"/>
    <col min="5373" max="5373" width="80.28515625" style="102" customWidth="1"/>
    <col min="5374" max="5374" width="53.7109375" style="102" customWidth="1"/>
    <col min="5375" max="5375" width="40.7109375" style="102" bestFit="1" customWidth="1"/>
    <col min="5376" max="5376" width="34.85546875" style="102" bestFit="1" customWidth="1"/>
    <col min="5377" max="5377" width="19.140625" style="102" customWidth="1"/>
    <col min="5378" max="5378" width="37" style="102" bestFit="1" customWidth="1"/>
    <col min="5379" max="5380" width="23" style="102" bestFit="1" customWidth="1"/>
    <col min="5381" max="5381" width="21.7109375" style="102" bestFit="1" customWidth="1"/>
    <col min="5382" max="5383" width="22.5703125" style="102" bestFit="1" customWidth="1"/>
    <col min="5384" max="5384" width="12.140625" style="102" bestFit="1" customWidth="1"/>
    <col min="5385" max="5385" width="21.7109375" style="102" bestFit="1" customWidth="1"/>
    <col min="5386" max="5387" width="21.7109375" style="102" customWidth="1"/>
    <col min="5388" max="5388" width="21.7109375" style="102" bestFit="1" customWidth="1"/>
    <col min="5389" max="5389" width="12.5703125" style="102" bestFit="1" customWidth="1"/>
    <col min="5390" max="5390" width="10.42578125" style="102" bestFit="1" customWidth="1"/>
    <col min="5391" max="5391" width="14.28515625" style="102" bestFit="1" customWidth="1"/>
    <col min="5392" max="5392" width="21.7109375" style="102" bestFit="1" customWidth="1"/>
    <col min="5393" max="5393" width="11.42578125" style="102"/>
    <col min="5394" max="5394" width="23.7109375" style="102" customWidth="1"/>
    <col min="5395" max="5621" width="11.42578125" style="102"/>
    <col min="5622" max="5622" width="26.85546875" style="102" customWidth="1"/>
    <col min="5623" max="5623" width="50.5703125" style="102" customWidth="1"/>
    <col min="5624" max="5624" width="23.28515625" style="102" customWidth="1"/>
    <col min="5625" max="5625" width="13.85546875" style="102" bestFit="1" customWidth="1"/>
    <col min="5626" max="5626" width="35.85546875" style="102" bestFit="1" customWidth="1"/>
    <col min="5627" max="5627" width="23.140625" style="102" bestFit="1" customWidth="1"/>
    <col min="5628" max="5628" width="18.5703125" style="102" bestFit="1" customWidth="1"/>
    <col min="5629" max="5629" width="80.28515625" style="102" customWidth="1"/>
    <col min="5630" max="5630" width="53.7109375" style="102" customWidth="1"/>
    <col min="5631" max="5631" width="40.7109375" style="102" bestFit="1" customWidth="1"/>
    <col min="5632" max="5632" width="34.85546875" style="102" bestFit="1" customWidth="1"/>
    <col min="5633" max="5633" width="19.140625" style="102" customWidth="1"/>
    <col min="5634" max="5634" width="37" style="102" bestFit="1" customWidth="1"/>
    <col min="5635" max="5636" width="23" style="102" bestFit="1" customWidth="1"/>
    <col min="5637" max="5637" width="21.7109375" style="102" bestFit="1" customWidth="1"/>
    <col min="5638" max="5639" width="22.5703125" style="102" bestFit="1" customWidth="1"/>
    <col min="5640" max="5640" width="12.140625" style="102" bestFit="1" customWidth="1"/>
    <col min="5641" max="5641" width="21.7109375" style="102" bestFit="1" customWidth="1"/>
    <col min="5642" max="5643" width="21.7109375" style="102" customWidth="1"/>
    <col min="5644" max="5644" width="21.7109375" style="102" bestFit="1" customWidth="1"/>
    <col min="5645" max="5645" width="12.5703125" style="102" bestFit="1" customWidth="1"/>
    <col min="5646" max="5646" width="10.42578125" style="102" bestFit="1" customWidth="1"/>
    <col min="5647" max="5647" width="14.28515625" style="102" bestFit="1" customWidth="1"/>
    <col min="5648" max="5648" width="21.7109375" style="102" bestFit="1" customWidth="1"/>
    <col min="5649" max="5649" width="11.42578125" style="102"/>
    <col min="5650" max="5650" width="23.7109375" style="102" customWidth="1"/>
    <col min="5651" max="5877" width="11.42578125" style="102"/>
    <col min="5878" max="5878" width="26.85546875" style="102" customWidth="1"/>
    <col min="5879" max="5879" width="50.5703125" style="102" customWidth="1"/>
    <col min="5880" max="5880" width="23.28515625" style="102" customWidth="1"/>
    <col min="5881" max="5881" width="13.85546875" style="102" bestFit="1" customWidth="1"/>
    <col min="5882" max="5882" width="35.85546875" style="102" bestFit="1" customWidth="1"/>
    <col min="5883" max="5883" width="23.140625" style="102" bestFit="1" customWidth="1"/>
    <col min="5884" max="5884" width="18.5703125" style="102" bestFit="1" customWidth="1"/>
    <col min="5885" max="5885" width="80.28515625" style="102" customWidth="1"/>
    <col min="5886" max="5886" width="53.7109375" style="102" customWidth="1"/>
    <col min="5887" max="5887" width="40.7109375" style="102" bestFit="1" customWidth="1"/>
    <col min="5888" max="5888" width="34.85546875" style="102" bestFit="1" customWidth="1"/>
    <col min="5889" max="5889" width="19.140625" style="102" customWidth="1"/>
    <col min="5890" max="5890" width="37" style="102" bestFit="1" customWidth="1"/>
    <col min="5891" max="5892" width="23" style="102" bestFit="1" customWidth="1"/>
    <col min="5893" max="5893" width="21.7109375" style="102" bestFit="1" customWidth="1"/>
    <col min="5894" max="5895" width="22.5703125" style="102" bestFit="1" customWidth="1"/>
    <col min="5896" max="5896" width="12.140625" style="102" bestFit="1" customWidth="1"/>
    <col min="5897" max="5897" width="21.7109375" style="102" bestFit="1" customWidth="1"/>
    <col min="5898" max="5899" width="21.7109375" style="102" customWidth="1"/>
    <col min="5900" max="5900" width="21.7109375" style="102" bestFit="1" customWidth="1"/>
    <col min="5901" max="5901" width="12.5703125" style="102" bestFit="1" customWidth="1"/>
    <col min="5902" max="5902" width="10.42578125" style="102" bestFit="1" customWidth="1"/>
    <col min="5903" max="5903" width="14.28515625" style="102" bestFit="1" customWidth="1"/>
    <col min="5904" max="5904" width="21.7109375" style="102" bestFit="1" customWidth="1"/>
    <col min="5905" max="5905" width="11.42578125" style="102"/>
    <col min="5906" max="5906" width="23.7109375" style="102" customWidth="1"/>
    <col min="5907" max="6133" width="11.42578125" style="102"/>
    <col min="6134" max="6134" width="26.85546875" style="102" customWidth="1"/>
    <col min="6135" max="6135" width="50.5703125" style="102" customWidth="1"/>
    <col min="6136" max="6136" width="23.28515625" style="102" customWidth="1"/>
    <col min="6137" max="6137" width="13.85546875" style="102" bestFit="1" customWidth="1"/>
    <col min="6138" max="6138" width="35.85546875" style="102" bestFit="1" customWidth="1"/>
    <col min="6139" max="6139" width="23.140625" style="102" bestFit="1" customWidth="1"/>
    <col min="6140" max="6140" width="18.5703125" style="102" bestFit="1" customWidth="1"/>
    <col min="6141" max="6141" width="80.28515625" style="102" customWidth="1"/>
    <col min="6142" max="6142" width="53.7109375" style="102" customWidth="1"/>
    <col min="6143" max="6143" width="40.7109375" style="102" bestFit="1" customWidth="1"/>
    <col min="6144" max="6144" width="34.85546875" style="102" bestFit="1" customWidth="1"/>
    <col min="6145" max="6145" width="19.140625" style="102" customWidth="1"/>
    <col min="6146" max="6146" width="37" style="102" bestFit="1" customWidth="1"/>
    <col min="6147" max="6148" width="23" style="102" bestFit="1" customWidth="1"/>
    <col min="6149" max="6149" width="21.7109375" style="102" bestFit="1" customWidth="1"/>
    <col min="6150" max="6151" width="22.5703125" style="102" bestFit="1" customWidth="1"/>
    <col min="6152" max="6152" width="12.140625" style="102" bestFit="1" customWidth="1"/>
    <col min="6153" max="6153" width="21.7109375" style="102" bestFit="1" customWidth="1"/>
    <col min="6154" max="6155" width="21.7109375" style="102" customWidth="1"/>
    <col min="6156" max="6156" width="21.7109375" style="102" bestFit="1" customWidth="1"/>
    <col min="6157" max="6157" width="12.5703125" style="102" bestFit="1" customWidth="1"/>
    <col min="6158" max="6158" width="10.42578125" style="102" bestFit="1" customWidth="1"/>
    <col min="6159" max="6159" width="14.28515625" style="102" bestFit="1" customWidth="1"/>
    <col min="6160" max="6160" width="21.7109375" style="102" bestFit="1" customWidth="1"/>
    <col min="6161" max="6161" width="11.42578125" style="102"/>
    <col min="6162" max="6162" width="23.7109375" style="102" customWidth="1"/>
    <col min="6163" max="6389" width="11.42578125" style="102"/>
    <col min="6390" max="6390" width="26.85546875" style="102" customWidth="1"/>
    <col min="6391" max="6391" width="50.5703125" style="102" customWidth="1"/>
    <col min="6392" max="6392" width="23.28515625" style="102" customWidth="1"/>
    <col min="6393" max="6393" width="13.85546875" style="102" bestFit="1" customWidth="1"/>
    <col min="6394" max="6394" width="35.85546875" style="102" bestFit="1" customWidth="1"/>
    <col min="6395" max="6395" width="23.140625" style="102" bestFit="1" customWidth="1"/>
    <col min="6396" max="6396" width="18.5703125" style="102" bestFit="1" customWidth="1"/>
    <col min="6397" max="6397" width="80.28515625" style="102" customWidth="1"/>
    <col min="6398" max="6398" width="53.7109375" style="102" customWidth="1"/>
    <col min="6399" max="6399" width="40.7109375" style="102" bestFit="1" customWidth="1"/>
    <col min="6400" max="6400" width="34.85546875" style="102" bestFit="1" customWidth="1"/>
    <col min="6401" max="6401" width="19.140625" style="102" customWidth="1"/>
    <col min="6402" max="6402" width="37" style="102" bestFit="1" customWidth="1"/>
    <col min="6403" max="6404" width="23" style="102" bestFit="1" customWidth="1"/>
    <col min="6405" max="6405" width="21.7109375" style="102" bestFit="1" customWidth="1"/>
    <col min="6406" max="6407" width="22.5703125" style="102" bestFit="1" customWidth="1"/>
    <col min="6408" max="6408" width="12.140625" style="102" bestFit="1" customWidth="1"/>
    <col min="6409" max="6409" width="21.7109375" style="102" bestFit="1" customWidth="1"/>
    <col min="6410" max="6411" width="21.7109375" style="102" customWidth="1"/>
    <col min="6412" max="6412" width="21.7109375" style="102" bestFit="1" customWidth="1"/>
    <col min="6413" max="6413" width="12.5703125" style="102" bestFit="1" customWidth="1"/>
    <col min="6414" max="6414" width="10.42578125" style="102" bestFit="1" customWidth="1"/>
    <col min="6415" max="6415" width="14.28515625" style="102" bestFit="1" customWidth="1"/>
    <col min="6416" max="6416" width="21.7109375" style="102" bestFit="1" customWidth="1"/>
    <col min="6417" max="6417" width="11.42578125" style="102"/>
    <col min="6418" max="6418" width="23.7109375" style="102" customWidth="1"/>
    <col min="6419" max="6645" width="11.42578125" style="102"/>
    <col min="6646" max="6646" width="26.85546875" style="102" customWidth="1"/>
    <col min="6647" max="6647" width="50.5703125" style="102" customWidth="1"/>
    <col min="6648" max="6648" width="23.28515625" style="102" customWidth="1"/>
    <col min="6649" max="6649" width="13.85546875" style="102" bestFit="1" customWidth="1"/>
    <col min="6650" max="6650" width="35.85546875" style="102" bestFit="1" customWidth="1"/>
    <col min="6651" max="6651" width="23.140625" style="102" bestFit="1" customWidth="1"/>
    <col min="6652" max="6652" width="18.5703125" style="102" bestFit="1" customWidth="1"/>
    <col min="6653" max="6653" width="80.28515625" style="102" customWidth="1"/>
    <col min="6654" max="6654" width="53.7109375" style="102" customWidth="1"/>
    <col min="6655" max="6655" width="40.7109375" style="102" bestFit="1" customWidth="1"/>
    <col min="6656" max="6656" width="34.85546875" style="102" bestFit="1" customWidth="1"/>
    <col min="6657" max="6657" width="19.140625" style="102" customWidth="1"/>
    <col min="6658" max="6658" width="37" style="102" bestFit="1" customWidth="1"/>
    <col min="6659" max="6660" width="23" style="102" bestFit="1" customWidth="1"/>
    <col min="6661" max="6661" width="21.7109375" style="102" bestFit="1" customWidth="1"/>
    <col min="6662" max="6663" width="22.5703125" style="102" bestFit="1" customWidth="1"/>
    <col min="6664" max="6664" width="12.140625" style="102" bestFit="1" customWidth="1"/>
    <col min="6665" max="6665" width="21.7109375" style="102" bestFit="1" customWidth="1"/>
    <col min="6666" max="6667" width="21.7109375" style="102" customWidth="1"/>
    <col min="6668" max="6668" width="21.7109375" style="102" bestFit="1" customWidth="1"/>
    <col min="6669" max="6669" width="12.5703125" style="102" bestFit="1" customWidth="1"/>
    <col min="6670" max="6670" width="10.42578125" style="102" bestFit="1" customWidth="1"/>
    <col min="6671" max="6671" width="14.28515625" style="102" bestFit="1" customWidth="1"/>
    <col min="6672" max="6672" width="21.7109375" style="102" bestFit="1" customWidth="1"/>
    <col min="6673" max="6673" width="11.42578125" style="102"/>
    <col min="6674" max="6674" width="23.7109375" style="102" customWidth="1"/>
    <col min="6675" max="6901" width="11.42578125" style="102"/>
    <col min="6902" max="6902" width="26.85546875" style="102" customWidth="1"/>
    <col min="6903" max="6903" width="50.5703125" style="102" customWidth="1"/>
    <col min="6904" max="6904" width="23.28515625" style="102" customWidth="1"/>
    <col min="6905" max="6905" width="13.85546875" style="102" bestFit="1" customWidth="1"/>
    <col min="6906" max="6906" width="35.85546875" style="102" bestFit="1" customWidth="1"/>
    <col min="6907" max="6907" width="23.140625" style="102" bestFit="1" customWidth="1"/>
    <col min="6908" max="6908" width="18.5703125" style="102" bestFit="1" customWidth="1"/>
    <col min="6909" max="6909" width="80.28515625" style="102" customWidth="1"/>
    <col min="6910" max="6910" width="53.7109375" style="102" customWidth="1"/>
    <col min="6911" max="6911" width="40.7109375" style="102" bestFit="1" customWidth="1"/>
    <col min="6912" max="6912" width="34.85546875" style="102" bestFit="1" customWidth="1"/>
    <col min="6913" max="6913" width="19.140625" style="102" customWidth="1"/>
    <col min="6914" max="6914" width="37" style="102" bestFit="1" customWidth="1"/>
    <col min="6915" max="6916" width="23" style="102" bestFit="1" customWidth="1"/>
    <col min="6917" max="6917" width="21.7109375" style="102" bestFit="1" customWidth="1"/>
    <col min="6918" max="6919" width="22.5703125" style="102" bestFit="1" customWidth="1"/>
    <col min="6920" max="6920" width="12.140625" style="102" bestFit="1" customWidth="1"/>
    <col min="6921" max="6921" width="21.7109375" style="102" bestFit="1" customWidth="1"/>
    <col min="6922" max="6923" width="21.7109375" style="102" customWidth="1"/>
    <col min="6924" max="6924" width="21.7109375" style="102" bestFit="1" customWidth="1"/>
    <col min="6925" max="6925" width="12.5703125" style="102" bestFit="1" customWidth="1"/>
    <col min="6926" max="6926" width="10.42578125" style="102" bestFit="1" customWidth="1"/>
    <col min="6927" max="6927" width="14.28515625" style="102" bestFit="1" customWidth="1"/>
    <col min="6928" max="6928" width="21.7109375" style="102" bestFit="1" customWidth="1"/>
    <col min="6929" max="6929" width="11.42578125" style="102"/>
    <col min="6930" max="6930" width="23.7109375" style="102" customWidth="1"/>
    <col min="6931" max="7157" width="11.42578125" style="102"/>
    <col min="7158" max="7158" width="26.85546875" style="102" customWidth="1"/>
    <col min="7159" max="7159" width="50.5703125" style="102" customWidth="1"/>
    <col min="7160" max="7160" width="23.28515625" style="102" customWidth="1"/>
    <col min="7161" max="7161" width="13.85546875" style="102" bestFit="1" customWidth="1"/>
    <col min="7162" max="7162" width="35.85546875" style="102" bestFit="1" customWidth="1"/>
    <col min="7163" max="7163" width="23.140625" style="102" bestFit="1" customWidth="1"/>
    <col min="7164" max="7164" width="18.5703125" style="102" bestFit="1" customWidth="1"/>
    <col min="7165" max="7165" width="80.28515625" style="102" customWidth="1"/>
    <col min="7166" max="7166" width="53.7109375" style="102" customWidth="1"/>
    <col min="7167" max="7167" width="40.7109375" style="102" bestFit="1" customWidth="1"/>
    <col min="7168" max="7168" width="34.85546875" style="102" bestFit="1" customWidth="1"/>
    <col min="7169" max="7169" width="19.140625" style="102" customWidth="1"/>
    <col min="7170" max="7170" width="37" style="102" bestFit="1" customWidth="1"/>
    <col min="7171" max="7172" width="23" style="102" bestFit="1" customWidth="1"/>
    <col min="7173" max="7173" width="21.7109375" style="102" bestFit="1" customWidth="1"/>
    <col min="7174" max="7175" width="22.5703125" style="102" bestFit="1" customWidth="1"/>
    <col min="7176" max="7176" width="12.140625" style="102" bestFit="1" customWidth="1"/>
    <col min="7177" max="7177" width="21.7109375" style="102" bestFit="1" customWidth="1"/>
    <col min="7178" max="7179" width="21.7109375" style="102" customWidth="1"/>
    <col min="7180" max="7180" width="21.7109375" style="102" bestFit="1" customWidth="1"/>
    <col min="7181" max="7181" width="12.5703125" style="102" bestFit="1" customWidth="1"/>
    <col min="7182" max="7182" width="10.42578125" style="102" bestFit="1" customWidth="1"/>
    <col min="7183" max="7183" width="14.28515625" style="102" bestFit="1" customWidth="1"/>
    <col min="7184" max="7184" width="21.7109375" style="102" bestFit="1" customWidth="1"/>
    <col min="7185" max="7185" width="11.42578125" style="102"/>
    <col min="7186" max="7186" width="23.7109375" style="102" customWidth="1"/>
    <col min="7187" max="7413" width="11.42578125" style="102"/>
    <col min="7414" max="7414" width="26.85546875" style="102" customWidth="1"/>
    <col min="7415" max="7415" width="50.5703125" style="102" customWidth="1"/>
    <col min="7416" max="7416" width="23.28515625" style="102" customWidth="1"/>
    <col min="7417" max="7417" width="13.85546875" style="102" bestFit="1" customWidth="1"/>
    <col min="7418" max="7418" width="35.85546875" style="102" bestFit="1" customWidth="1"/>
    <col min="7419" max="7419" width="23.140625" style="102" bestFit="1" customWidth="1"/>
    <col min="7420" max="7420" width="18.5703125" style="102" bestFit="1" customWidth="1"/>
    <col min="7421" max="7421" width="80.28515625" style="102" customWidth="1"/>
    <col min="7422" max="7422" width="53.7109375" style="102" customWidth="1"/>
    <col min="7423" max="7423" width="40.7109375" style="102" bestFit="1" customWidth="1"/>
    <col min="7424" max="7424" width="34.85546875" style="102" bestFit="1" customWidth="1"/>
    <col min="7425" max="7425" width="19.140625" style="102" customWidth="1"/>
    <col min="7426" max="7426" width="37" style="102" bestFit="1" customWidth="1"/>
    <col min="7427" max="7428" width="23" style="102" bestFit="1" customWidth="1"/>
    <col min="7429" max="7429" width="21.7109375" style="102" bestFit="1" customWidth="1"/>
    <col min="7430" max="7431" width="22.5703125" style="102" bestFit="1" customWidth="1"/>
    <col min="7432" max="7432" width="12.140625" style="102" bestFit="1" customWidth="1"/>
    <col min="7433" max="7433" width="21.7109375" style="102" bestFit="1" customWidth="1"/>
    <col min="7434" max="7435" width="21.7109375" style="102" customWidth="1"/>
    <col min="7436" max="7436" width="21.7109375" style="102" bestFit="1" customWidth="1"/>
    <col min="7437" max="7437" width="12.5703125" style="102" bestFit="1" customWidth="1"/>
    <col min="7438" max="7438" width="10.42578125" style="102" bestFit="1" customWidth="1"/>
    <col min="7439" max="7439" width="14.28515625" style="102" bestFit="1" customWidth="1"/>
    <col min="7440" max="7440" width="21.7109375" style="102" bestFit="1" customWidth="1"/>
    <col min="7441" max="7441" width="11.42578125" style="102"/>
    <col min="7442" max="7442" width="23.7109375" style="102" customWidth="1"/>
    <col min="7443" max="7669" width="11.42578125" style="102"/>
    <col min="7670" max="7670" width="26.85546875" style="102" customWidth="1"/>
    <col min="7671" max="7671" width="50.5703125" style="102" customWidth="1"/>
    <col min="7672" max="7672" width="23.28515625" style="102" customWidth="1"/>
    <col min="7673" max="7673" width="13.85546875" style="102" bestFit="1" customWidth="1"/>
    <col min="7674" max="7674" width="35.85546875" style="102" bestFit="1" customWidth="1"/>
    <col min="7675" max="7675" width="23.140625" style="102" bestFit="1" customWidth="1"/>
    <col min="7676" max="7676" width="18.5703125" style="102" bestFit="1" customWidth="1"/>
    <col min="7677" max="7677" width="80.28515625" style="102" customWidth="1"/>
    <col min="7678" max="7678" width="53.7109375" style="102" customWidth="1"/>
    <col min="7679" max="7679" width="40.7109375" style="102" bestFit="1" customWidth="1"/>
    <col min="7680" max="7680" width="34.85546875" style="102" bestFit="1" customWidth="1"/>
    <col min="7681" max="7681" width="19.140625" style="102" customWidth="1"/>
    <col min="7682" max="7682" width="37" style="102" bestFit="1" customWidth="1"/>
    <col min="7683" max="7684" width="23" style="102" bestFit="1" customWidth="1"/>
    <col min="7685" max="7685" width="21.7109375" style="102" bestFit="1" customWidth="1"/>
    <col min="7686" max="7687" width="22.5703125" style="102" bestFit="1" customWidth="1"/>
    <col min="7688" max="7688" width="12.140625" style="102" bestFit="1" customWidth="1"/>
    <col min="7689" max="7689" width="21.7109375" style="102" bestFit="1" customWidth="1"/>
    <col min="7690" max="7691" width="21.7109375" style="102" customWidth="1"/>
    <col min="7692" max="7692" width="21.7109375" style="102" bestFit="1" customWidth="1"/>
    <col min="7693" max="7693" width="12.5703125" style="102" bestFit="1" customWidth="1"/>
    <col min="7694" max="7694" width="10.42578125" style="102" bestFit="1" customWidth="1"/>
    <col min="7695" max="7695" width="14.28515625" style="102" bestFit="1" customWidth="1"/>
    <col min="7696" max="7696" width="21.7109375" style="102" bestFit="1" customWidth="1"/>
    <col min="7697" max="7697" width="11.42578125" style="102"/>
    <col min="7698" max="7698" width="23.7109375" style="102" customWidth="1"/>
    <col min="7699" max="7925" width="11.42578125" style="102"/>
    <col min="7926" max="7926" width="26.85546875" style="102" customWidth="1"/>
    <col min="7927" max="7927" width="50.5703125" style="102" customWidth="1"/>
    <col min="7928" max="7928" width="23.28515625" style="102" customWidth="1"/>
    <col min="7929" max="7929" width="13.85546875" style="102" bestFit="1" customWidth="1"/>
    <col min="7930" max="7930" width="35.85546875" style="102" bestFit="1" customWidth="1"/>
    <col min="7931" max="7931" width="23.140625" style="102" bestFit="1" customWidth="1"/>
    <col min="7932" max="7932" width="18.5703125" style="102" bestFit="1" customWidth="1"/>
    <col min="7933" max="7933" width="80.28515625" style="102" customWidth="1"/>
    <col min="7934" max="7934" width="53.7109375" style="102" customWidth="1"/>
    <col min="7935" max="7935" width="40.7109375" style="102" bestFit="1" customWidth="1"/>
    <col min="7936" max="7936" width="34.85546875" style="102" bestFit="1" customWidth="1"/>
    <col min="7937" max="7937" width="19.140625" style="102" customWidth="1"/>
    <col min="7938" max="7938" width="37" style="102" bestFit="1" customWidth="1"/>
    <col min="7939" max="7940" width="23" style="102" bestFit="1" customWidth="1"/>
    <col min="7941" max="7941" width="21.7109375" style="102" bestFit="1" customWidth="1"/>
    <col min="7942" max="7943" width="22.5703125" style="102" bestFit="1" customWidth="1"/>
    <col min="7944" max="7944" width="12.140625" style="102" bestFit="1" customWidth="1"/>
    <col min="7945" max="7945" width="21.7109375" style="102" bestFit="1" customWidth="1"/>
    <col min="7946" max="7947" width="21.7109375" style="102" customWidth="1"/>
    <col min="7948" max="7948" width="21.7109375" style="102" bestFit="1" customWidth="1"/>
    <col min="7949" max="7949" width="12.5703125" style="102" bestFit="1" customWidth="1"/>
    <col min="7950" max="7950" width="10.42578125" style="102" bestFit="1" customWidth="1"/>
    <col min="7951" max="7951" width="14.28515625" style="102" bestFit="1" customWidth="1"/>
    <col min="7952" max="7952" width="21.7109375" style="102" bestFit="1" customWidth="1"/>
    <col min="7953" max="7953" width="11.42578125" style="102"/>
    <col min="7954" max="7954" width="23.7109375" style="102" customWidth="1"/>
    <col min="7955" max="8181" width="11.42578125" style="102"/>
    <col min="8182" max="8182" width="26.85546875" style="102" customWidth="1"/>
    <col min="8183" max="8183" width="50.5703125" style="102" customWidth="1"/>
    <col min="8184" max="8184" width="23.28515625" style="102" customWidth="1"/>
    <col min="8185" max="8185" width="13.85546875" style="102" bestFit="1" customWidth="1"/>
    <col min="8186" max="8186" width="35.85546875" style="102" bestFit="1" customWidth="1"/>
    <col min="8187" max="8187" width="23.140625" style="102" bestFit="1" customWidth="1"/>
    <col min="8188" max="8188" width="18.5703125" style="102" bestFit="1" customWidth="1"/>
    <col min="8189" max="8189" width="80.28515625" style="102" customWidth="1"/>
    <col min="8190" max="8190" width="53.7109375" style="102" customWidth="1"/>
    <col min="8191" max="8191" width="40.7109375" style="102" bestFit="1" customWidth="1"/>
    <col min="8192" max="8192" width="34.85546875" style="102" bestFit="1" customWidth="1"/>
    <col min="8193" max="8193" width="19.140625" style="102" customWidth="1"/>
    <col min="8194" max="8194" width="37" style="102" bestFit="1" customWidth="1"/>
    <col min="8195" max="8196" width="23" style="102" bestFit="1" customWidth="1"/>
    <col min="8197" max="8197" width="21.7109375" style="102" bestFit="1" customWidth="1"/>
    <col min="8198" max="8199" width="22.5703125" style="102" bestFit="1" customWidth="1"/>
    <col min="8200" max="8200" width="12.140625" style="102" bestFit="1" customWidth="1"/>
    <col min="8201" max="8201" width="21.7109375" style="102" bestFit="1" customWidth="1"/>
    <col min="8202" max="8203" width="21.7109375" style="102" customWidth="1"/>
    <col min="8204" max="8204" width="21.7109375" style="102" bestFit="1" customWidth="1"/>
    <col min="8205" max="8205" width="12.5703125" style="102" bestFit="1" customWidth="1"/>
    <col min="8206" max="8206" width="10.42578125" style="102" bestFit="1" customWidth="1"/>
    <col min="8207" max="8207" width="14.28515625" style="102" bestFit="1" customWidth="1"/>
    <col min="8208" max="8208" width="21.7109375" style="102" bestFit="1" customWidth="1"/>
    <col min="8209" max="8209" width="11.42578125" style="102"/>
    <col min="8210" max="8210" width="23.7109375" style="102" customWidth="1"/>
    <col min="8211" max="8437" width="11.42578125" style="102"/>
    <col min="8438" max="8438" width="26.85546875" style="102" customWidth="1"/>
    <col min="8439" max="8439" width="50.5703125" style="102" customWidth="1"/>
    <col min="8440" max="8440" width="23.28515625" style="102" customWidth="1"/>
    <col min="8441" max="8441" width="13.85546875" style="102" bestFit="1" customWidth="1"/>
    <col min="8442" max="8442" width="35.85546875" style="102" bestFit="1" customWidth="1"/>
    <col min="8443" max="8443" width="23.140625" style="102" bestFit="1" customWidth="1"/>
    <col min="8444" max="8444" width="18.5703125" style="102" bestFit="1" customWidth="1"/>
    <col min="8445" max="8445" width="80.28515625" style="102" customWidth="1"/>
    <col min="8446" max="8446" width="53.7109375" style="102" customWidth="1"/>
    <col min="8447" max="8447" width="40.7109375" style="102" bestFit="1" customWidth="1"/>
    <col min="8448" max="8448" width="34.85546875" style="102" bestFit="1" customWidth="1"/>
    <col min="8449" max="8449" width="19.140625" style="102" customWidth="1"/>
    <col min="8450" max="8450" width="37" style="102" bestFit="1" customWidth="1"/>
    <col min="8451" max="8452" width="23" style="102" bestFit="1" customWidth="1"/>
    <col min="8453" max="8453" width="21.7109375" style="102" bestFit="1" customWidth="1"/>
    <col min="8454" max="8455" width="22.5703125" style="102" bestFit="1" customWidth="1"/>
    <col min="8456" max="8456" width="12.140625" style="102" bestFit="1" customWidth="1"/>
    <col min="8457" max="8457" width="21.7109375" style="102" bestFit="1" customWidth="1"/>
    <col min="8458" max="8459" width="21.7109375" style="102" customWidth="1"/>
    <col min="8460" max="8460" width="21.7109375" style="102" bestFit="1" customWidth="1"/>
    <col min="8461" max="8461" width="12.5703125" style="102" bestFit="1" customWidth="1"/>
    <col min="8462" max="8462" width="10.42578125" style="102" bestFit="1" customWidth="1"/>
    <col min="8463" max="8463" width="14.28515625" style="102" bestFit="1" customWidth="1"/>
    <col min="8464" max="8464" width="21.7109375" style="102" bestFit="1" customWidth="1"/>
    <col min="8465" max="8465" width="11.42578125" style="102"/>
    <col min="8466" max="8466" width="23.7109375" style="102" customWidth="1"/>
    <col min="8467" max="8693" width="11.42578125" style="102"/>
    <col min="8694" max="8694" width="26.85546875" style="102" customWidth="1"/>
    <col min="8695" max="8695" width="50.5703125" style="102" customWidth="1"/>
    <col min="8696" max="8696" width="23.28515625" style="102" customWidth="1"/>
    <col min="8697" max="8697" width="13.85546875" style="102" bestFit="1" customWidth="1"/>
    <col min="8698" max="8698" width="35.85546875" style="102" bestFit="1" customWidth="1"/>
    <col min="8699" max="8699" width="23.140625" style="102" bestFit="1" customWidth="1"/>
    <col min="8700" max="8700" width="18.5703125" style="102" bestFit="1" customWidth="1"/>
    <col min="8701" max="8701" width="80.28515625" style="102" customWidth="1"/>
    <col min="8702" max="8702" width="53.7109375" style="102" customWidth="1"/>
    <col min="8703" max="8703" width="40.7109375" style="102" bestFit="1" customWidth="1"/>
    <col min="8704" max="8704" width="34.85546875" style="102" bestFit="1" customWidth="1"/>
    <col min="8705" max="8705" width="19.140625" style="102" customWidth="1"/>
    <col min="8706" max="8706" width="37" style="102" bestFit="1" customWidth="1"/>
    <col min="8707" max="8708" width="23" style="102" bestFit="1" customWidth="1"/>
    <col min="8709" max="8709" width="21.7109375" style="102" bestFit="1" customWidth="1"/>
    <col min="8710" max="8711" width="22.5703125" style="102" bestFit="1" customWidth="1"/>
    <col min="8712" max="8712" width="12.140625" style="102" bestFit="1" customWidth="1"/>
    <col min="8713" max="8713" width="21.7109375" style="102" bestFit="1" customWidth="1"/>
    <col min="8714" max="8715" width="21.7109375" style="102" customWidth="1"/>
    <col min="8716" max="8716" width="21.7109375" style="102" bestFit="1" customWidth="1"/>
    <col min="8717" max="8717" width="12.5703125" style="102" bestFit="1" customWidth="1"/>
    <col min="8718" max="8718" width="10.42578125" style="102" bestFit="1" customWidth="1"/>
    <col min="8719" max="8719" width="14.28515625" style="102" bestFit="1" customWidth="1"/>
    <col min="8720" max="8720" width="21.7109375" style="102" bestFit="1" customWidth="1"/>
    <col min="8721" max="8721" width="11.42578125" style="102"/>
    <col min="8722" max="8722" width="23.7109375" style="102" customWidth="1"/>
    <col min="8723" max="8949" width="11.42578125" style="102"/>
    <col min="8950" max="8950" width="26.85546875" style="102" customWidth="1"/>
    <col min="8951" max="8951" width="50.5703125" style="102" customWidth="1"/>
    <col min="8952" max="8952" width="23.28515625" style="102" customWidth="1"/>
    <col min="8953" max="8953" width="13.85546875" style="102" bestFit="1" customWidth="1"/>
    <col min="8954" max="8954" width="35.85546875" style="102" bestFit="1" customWidth="1"/>
    <col min="8955" max="8955" width="23.140625" style="102" bestFit="1" customWidth="1"/>
    <col min="8956" max="8956" width="18.5703125" style="102" bestFit="1" customWidth="1"/>
    <col min="8957" max="8957" width="80.28515625" style="102" customWidth="1"/>
    <col min="8958" max="8958" width="53.7109375" style="102" customWidth="1"/>
    <col min="8959" max="8959" width="40.7109375" style="102" bestFit="1" customWidth="1"/>
    <col min="8960" max="8960" width="34.85546875" style="102" bestFit="1" customWidth="1"/>
    <col min="8961" max="8961" width="19.140625" style="102" customWidth="1"/>
    <col min="8962" max="8962" width="37" style="102" bestFit="1" customWidth="1"/>
    <col min="8963" max="8964" width="23" style="102" bestFit="1" customWidth="1"/>
    <col min="8965" max="8965" width="21.7109375" style="102" bestFit="1" customWidth="1"/>
    <col min="8966" max="8967" width="22.5703125" style="102" bestFit="1" customWidth="1"/>
    <col min="8968" max="8968" width="12.140625" style="102" bestFit="1" customWidth="1"/>
    <col min="8969" max="8969" width="21.7109375" style="102" bestFit="1" customWidth="1"/>
    <col min="8970" max="8971" width="21.7109375" style="102" customWidth="1"/>
    <col min="8972" max="8972" width="21.7109375" style="102" bestFit="1" customWidth="1"/>
    <col min="8973" max="8973" width="12.5703125" style="102" bestFit="1" customWidth="1"/>
    <col min="8974" max="8974" width="10.42578125" style="102" bestFit="1" customWidth="1"/>
    <col min="8975" max="8975" width="14.28515625" style="102" bestFit="1" customWidth="1"/>
    <col min="8976" max="8976" width="21.7109375" style="102" bestFit="1" customWidth="1"/>
    <col min="8977" max="8977" width="11.42578125" style="102"/>
    <col min="8978" max="8978" width="23.7109375" style="102" customWidth="1"/>
    <col min="8979" max="9205" width="11.42578125" style="102"/>
    <col min="9206" max="9206" width="26.85546875" style="102" customWidth="1"/>
    <col min="9207" max="9207" width="50.5703125" style="102" customWidth="1"/>
    <col min="9208" max="9208" width="23.28515625" style="102" customWidth="1"/>
    <col min="9209" max="9209" width="13.85546875" style="102" bestFit="1" customWidth="1"/>
    <col min="9210" max="9210" width="35.85546875" style="102" bestFit="1" customWidth="1"/>
    <col min="9211" max="9211" width="23.140625" style="102" bestFit="1" customWidth="1"/>
    <col min="9212" max="9212" width="18.5703125" style="102" bestFit="1" customWidth="1"/>
    <col min="9213" max="9213" width="80.28515625" style="102" customWidth="1"/>
    <col min="9214" max="9214" width="53.7109375" style="102" customWidth="1"/>
    <col min="9215" max="9215" width="40.7109375" style="102" bestFit="1" customWidth="1"/>
    <col min="9216" max="9216" width="34.85546875" style="102" bestFit="1" customWidth="1"/>
    <col min="9217" max="9217" width="19.140625" style="102" customWidth="1"/>
    <col min="9218" max="9218" width="37" style="102" bestFit="1" customWidth="1"/>
    <col min="9219" max="9220" width="23" style="102" bestFit="1" customWidth="1"/>
    <col min="9221" max="9221" width="21.7109375" style="102" bestFit="1" customWidth="1"/>
    <col min="9222" max="9223" width="22.5703125" style="102" bestFit="1" customWidth="1"/>
    <col min="9224" max="9224" width="12.140625" style="102" bestFit="1" customWidth="1"/>
    <col min="9225" max="9225" width="21.7109375" style="102" bestFit="1" customWidth="1"/>
    <col min="9226" max="9227" width="21.7109375" style="102" customWidth="1"/>
    <col min="9228" max="9228" width="21.7109375" style="102" bestFit="1" customWidth="1"/>
    <col min="9229" max="9229" width="12.5703125" style="102" bestFit="1" customWidth="1"/>
    <col min="9230" max="9230" width="10.42578125" style="102" bestFit="1" customWidth="1"/>
    <col min="9231" max="9231" width="14.28515625" style="102" bestFit="1" customWidth="1"/>
    <col min="9232" max="9232" width="21.7109375" style="102" bestFit="1" customWidth="1"/>
    <col min="9233" max="9233" width="11.42578125" style="102"/>
    <col min="9234" max="9234" width="23.7109375" style="102" customWidth="1"/>
    <col min="9235" max="9461" width="11.42578125" style="102"/>
    <col min="9462" max="9462" width="26.85546875" style="102" customWidth="1"/>
    <col min="9463" max="9463" width="50.5703125" style="102" customWidth="1"/>
    <col min="9464" max="9464" width="23.28515625" style="102" customWidth="1"/>
    <col min="9465" max="9465" width="13.85546875" style="102" bestFit="1" customWidth="1"/>
    <col min="9466" max="9466" width="35.85546875" style="102" bestFit="1" customWidth="1"/>
    <col min="9467" max="9467" width="23.140625" style="102" bestFit="1" customWidth="1"/>
    <col min="9468" max="9468" width="18.5703125" style="102" bestFit="1" customWidth="1"/>
    <col min="9469" max="9469" width="80.28515625" style="102" customWidth="1"/>
    <col min="9470" max="9470" width="53.7109375" style="102" customWidth="1"/>
    <col min="9471" max="9471" width="40.7109375" style="102" bestFit="1" customWidth="1"/>
    <col min="9472" max="9472" width="34.85546875" style="102" bestFit="1" customWidth="1"/>
    <col min="9473" max="9473" width="19.140625" style="102" customWidth="1"/>
    <col min="9474" max="9474" width="37" style="102" bestFit="1" customWidth="1"/>
    <col min="9475" max="9476" width="23" style="102" bestFit="1" customWidth="1"/>
    <col min="9477" max="9477" width="21.7109375" style="102" bestFit="1" customWidth="1"/>
    <col min="9478" max="9479" width="22.5703125" style="102" bestFit="1" customWidth="1"/>
    <col min="9480" max="9480" width="12.140625" style="102" bestFit="1" customWidth="1"/>
    <col min="9481" max="9481" width="21.7109375" style="102" bestFit="1" customWidth="1"/>
    <col min="9482" max="9483" width="21.7109375" style="102" customWidth="1"/>
    <col min="9484" max="9484" width="21.7109375" style="102" bestFit="1" customWidth="1"/>
    <col min="9485" max="9485" width="12.5703125" style="102" bestFit="1" customWidth="1"/>
    <col min="9486" max="9486" width="10.42578125" style="102" bestFit="1" customWidth="1"/>
    <col min="9487" max="9487" width="14.28515625" style="102" bestFit="1" customWidth="1"/>
    <col min="9488" max="9488" width="21.7109375" style="102" bestFit="1" customWidth="1"/>
    <col min="9489" max="9489" width="11.42578125" style="102"/>
    <col min="9490" max="9490" width="23.7109375" style="102" customWidth="1"/>
    <col min="9491" max="9717" width="11.42578125" style="102"/>
    <col min="9718" max="9718" width="26.85546875" style="102" customWidth="1"/>
    <col min="9719" max="9719" width="50.5703125" style="102" customWidth="1"/>
    <col min="9720" max="9720" width="23.28515625" style="102" customWidth="1"/>
    <col min="9721" max="9721" width="13.85546875" style="102" bestFit="1" customWidth="1"/>
    <col min="9722" max="9722" width="35.85546875" style="102" bestFit="1" customWidth="1"/>
    <col min="9723" max="9723" width="23.140625" style="102" bestFit="1" customWidth="1"/>
    <col min="9724" max="9724" width="18.5703125" style="102" bestFit="1" customWidth="1"/>
    <col min="9725" max="9725" width="80.28515625" style="102" customWidth="1"/>
    <col min="9726" max="9726" width="53.7109375" style="102" customWidth="1"/>
    <col min="9727" max="9727" width="40.7109375" style="102" bestFit="1" customWidth="1"/>
    <col min="9728" max="9728" width="34.85546875" style="102" bestFit="1" customWidth="1"/>
    <col min="9729" max="9729" width="19.140625" style="102" customWidth="1"/>
    <col min="9730" max="9730" width="37" style="102" bestFit="1" customWidth="1"/>
    <col min="9731" max="9732" width="23" style="102" bestFit="1" customWidth="1"/>
    <col min="9733" max="9733" width="21.7109375" style="102" bestFit="1" customWidth="1"/>
    <col min="9734" max="9735" width="22.5703125" style="102" bestFit="1" customWidth="1"/>
    <col min="9736" max="9736" width="12.140625" style="102" bestFit="1" customWidth="1"/>
    <col min="9737" max="9737" width="21.7109375" style="102" bestFit="1" customWidth="1"/>
    <col min="9738" max="9739" width="21.7109375" style="102" customWidth="1"/>
    <col min="9740" max="9740" width="21.7109375" style="102" bestFit="1" customWidth="1"/>
    <col min="9741" max="9741" width="12.5703125" style="102" bestFit="1" customWidth="1"/>
    <col min="9742" max="9742" width="10.42578125" style="102" bestFit="1" customWidth="1"/>
    <col min="9743" max="9743" width="14.28515625" style="102" bestFit="1" customWidth="1"/>
    <col min="9744" max="9744" width="21.7109375" style="102" bestFit="1" customWidth="1"/>
    <col min="9745" max="9745" width="11.42578125" style="102"/>
    <col min="9746" max="9746" width="23.7109375" style="102" customWidth="1"/>
    <col min="9747" max="9973" width="11.42578125" style="102"/>
    <col min="9974" max="9974" width="26.85546875" style="102" customWidth="1"/>
    <col min="9975" max="9975" width="50.5703125" style="102" customWidth="1"/>
    <col min="9976" max="9976" width="23.28515625" style="102" customWidth="1"/>
    <col min="9977" max="9977" width="13.85546875" style="102" bestFit="1" customWidth="1"/>
    <col min="9978" max="9978" width="35.85546875" style="102" bestFit="1" customWidth="1"/>
    <col min="9979" max="9979" width="23.140625" style="102" bestFit="1" customWidth="1"/>
    <col min="9980" max="9980" width="18.5703125" style="102" bestFit="1" customWidth="1"/>
    <col min="9981" max="9981" width="80.28515625" style="102" customWidth="1"/>
    <col min="9982" max="9982" width="53.7109375" style="102" customWidth="1"/>
    <col min="9983" max="9983" width="40.7109375" style="102" bestFit="1" customWidth="1"/>
    <col min="9984" max="9984" width="34.85546875" style="102" bestFit="1" customWidth="1"/>
    <col min="9985" max="9985" width="19.140625" style="102" customWidth="1"/>
    <col min="9986" max="9986" width="37" style="102" bestFit="1" customWidth="1"/>
    <col min="9987" max="9988" width="23" style="102" bestFit="1" customWidth="1"/>
    <col min="9989" max="9989" width="21.7109375" style="102" bestFit="1" customWidth="1"/>
    <col min="9990" max="9991" width="22.5703125" style="102" bestFit="1" customWidth="1"/>
    <col min="9992" max="9992" width="12.140625" style="102" bestFit="1" customWidth="1"/>
    <col min="9993" max="9993" width="21.7109375" style="102" bestFit="1" customWidth="1"/>
    <col min="9994" max="9995" width="21.7109375" style="102" customWidth="1"/>
    <col min="9996" max="9996" width="21.7109375" style="102" bestFit="1" customWidth="1"/>
    <col min="9997" max="9997" width="12.5703125" style="102" bestFit="1" customWidth="1"/>
    <col min="9998" max="9998" width="10.42578125" style="102" bestFit="1" customWidth="1"/>
    <col min="9999" max="9999" width="14.28515625" style="102" bestFit="1" customWidth="1"/>
    <col min="10000" max="10000" width="21.7109375" style="102" bestFit="1" customWidth="1"/>
    <col min="10001" max="10001" width="11.42578125" style="102"/>
    <col min="10002" max="10002" width="23.7109375" style="102" customWidth="1"/>
    <col min="10003" max="10229" width="11.42578125" style="102"/>
    <col min="10230" max="10230" width="26.85546875" style="102" customWidth="1"/>
    <col min="10231" max="10231" width="50.5703125" style="102" customWidth="1"/>
    <col min="10232" max="10232" width="23.28515625" style="102" customWidth="1"/>
    <col min="10233" max="10233" width="13.85546875" style="102" bestFit="1" customWidth="1"/>
    <col min="10234" max="10234" width="35.85546875" style="102" bestFit="1" customWidth="1"/>
    <col min="10235" max="10235" width="23.140625" style="102" bestFit="1" customWidth="1"/>
    <col min="10236" max="10236" width="18.5703125" style="102" bestFit="1" customWidth="1"/>
    <col min="10237" max="10237" width="80.28515625" style="102" customWidth="1"/>
    <col min="10238" max="10238" width="53.7109375" style="102" customWidth="1"/>
    <col min="10239" max="10239" width="40.7109375" style="102" bestFit="1" customWidth="1"/>
    <col min="10240" max="10240" width="34.85546875" style="102" bestFit="1" customWidth="1"/>
    <col min="10241" max="10241" width="19.140625" style="102" customWidth="1"/>
    <col min="10242" max="10242" width="37" style="102" bestFit="1" customWidth="1"/>
    <col min="10243" max="10244" width="23" style="102" bestFit="1" customWidth="1"/>
    <col min="10245" max="10245" width="21.7109375" style="102" bestFit="1" customWidth="1"/>
    <col min="10246" max="10247" width="22.5703125" style="102" bestFit="1" customWidth="1"/>
    <col min="10248" max="10248" width="12.140625" style="102" bestFit="1" customWidth="1"/>
    <col min="10249" max="10249" width="21.7109375" style="102" bestFit="1" customWidth="1"/>
    <col min="10250" max="10251" width="21.7109375" style="102" customWidth="1"/>
    <col min="10252" max="10252" width="21.7109375" style="102" bestFit="1" customWidth="1"/>
    <col min="10253" max="10253" width="12.5703125" style="102" bestFit="1" customWidth="1"/>
    <col min="10254" max="10254" width="10.42578125" style="102" bestFit="1" customWidth="1"/>
    <col min="10255" max="10255" width="14.28515625" style="102" bestFit="1" customWidth="1"/>
    <col min="10256" max="10256" width="21.7109375" style="102" bestFit="1" customWidth="1"/>
    <col min="10257" max="10257" width="11.42578125" style="102"/>
    <col min="10258" max="10258" width="23.7109375" style="102" customWidth="1"/>
    <col min="10259" max="10485" width="11.42578125" style="102"/>
    <col min="10486" max="10486" width="26.85546875" style="102" customWidth="1"/>
    <col min="10487" max="10487" width="50.5703125" style="102" customWidth="1"/>
    <col min="10488" max="10488" width="23.28515625" style="102" customWidth="1"/>
    <col min="10489" max="10489" width="13.85546875" style="102" bestFit="1" customWidth="1"/>
    <col min="10490" max="10490" width="35.85546875" style="102" bestFit="1" customWidth="1"/>
    <col min="10491" max="10491" width="23.140625" style="102" bestFit="1" customWidth="1"/>
    <col min="10492" max="10492" width="18.5703125" style="102" bestFit="1" customWidth="1"/>
    <col min="10493" max="10493" width="80.28515625" style="102" customWidth="1"/>
    <col min="10494" max="10494" width="53.7109375" style="102" customWidth="1"/>
    <col min="10495" max="10495" width="40.7109375" style="102" bestFit="1" customWidth="1"/>
    <col min="10496" max="10496" width="34.85546875" style="102" bestFit="1" customWidth="1"/>
    <col min="10497" max="10497" width="19.140625" style="102" customWidth="1"/>
    <col min="10498" max="10498" width="37" style="102" bestFit="1" customWidth="1"/>
    <col min="10499" max="10500" width="23" style="102" bestFit="1" customWidth="1"/>
    <col min="10501" max="10501" width="21.7109375" style="102" bestFit="1" customWidth="1"/>
    <col min="10502" max="10503" width="22.5703125" style="102" bestFit="1" customWidth="1"/>
    <col min="10504" max="10504" width="12.140625" style="102" bestFit="1" customWidth="1"/>
    <col min="10505" max="10505" width="21.7109375" style="102" bestFit="1" customWidth="1"/>
    <col min="10506" max="10507" width="21.7109375" style="102" customWidth="1"/>
    <col min="10508" max="10508" width="21.7109375" style="102" bestFit="1" customWidth="1"/>
    <col min="10509" max="10509" width="12.5703125" style="102" bestFit="1" customWidth="1"/>
    <col min="10510" max="10510" width="10.42578125" style="102" bestFit="1" customWidth="1"/>
    <col min="10511" max="10511" width="14.28515625" style="102" bestFit="1" customWidth="1"/>
    <col min="10512" max="10512" width="21.7109375" style="102" bestFit="1" customWidth="1"/>
    <col min="10513" max="10513" width="11.42578125" style="102"/>
    <col min="10514" max="10514" width="23.7109375" style="102" customWidth="1"/>
    <col min="10515" max="10741" width="11.42578125" style="102"/>
    <col min="10742" max="10742" width="26.85546875" style="102" customWidth="1"/>
    <col min="10743" max="10743" width="50.5703125" style="102" customWidth="1"/>
    <col min="10744" max="10744" width="23.28515625" style="102" customWidth="1"/>
    <col min="10745" max="10745" width="13.85546875" style="102" bestFit="1" customWidth="1"/>
    <col min="10746" max="10746" width="35.85546875" style="102" bestFit="1" customWidth="1"/>
    <col min="10747" max="10747" width="23.140625" style="102" bestFit="1" customWidth="1"/>
    <col min="10748" max="10748" width="18.5703125" style="102" bestFit="1" customWidth="1"/>
    <col min="10749" max="10749" width="80.28515625" style="102" customWidth="1"/>
    <col min="10750" max="10750" width="53.7109375" style="102" customWidth="1"/>
    <col min="10751" max="10751" width="40.7109375" style="102" bestFit="1" customWidth="1"/>
    <col min="10752" max="10752" width="34.85546875" style="102" bestFit="1" customWidth="1"/>
    <col min="10753" max="10753" width="19.140625" style="102" customWidth="1"/>
    <col min="10754" max="10754" width="37" style="102" bestFit="1" customWidth="1"/>
    <col min="10755" max="10756" width="23" style="102" bestFit="1" customWidth="1"/>
    <col min="10757" max="10757" width="21.7109375" style="102" bestFit="1" customWidth="1"/>
    <col min="10758" max="10759" width="22.5703125" style="102" bestFit="1" customWidth="1"/>
    <col min="10760" max="10760" width="12.140625" style="102" bestFit="1" customWidth="1"/>
    <col min="10761" max="10761" width="21.7109375" style="102" bestFit="1" customWidth="1"/>
    <col min="10762" max="10763" width="21.7109375" style="102" customWidth="1"/>
    <col min="10764" max="10764" width="21.7109375" style="102" bestFit="1" customWidth="1"/>
    <col min="10765" max="10765" width="12.5703125" style="102" bestFit="1" customWidth="1"/>
    <col min="10766" max="10766" width="10.42578125" style="102" bestFit="1" customWidth="1"/>
    <col min="10767" max="10767" width="14.28515625" style="102" bestFit="1" customWidth="1"/>
    <col min="10768" max="10768" width="21.7109375" style="102" bestFit="1" customWidth="1"/>
    <col min="10769" max="10769" width="11.42578125" style="102"/>
    <col min="10770" max="10770" width="23.7109375" style="102" customWidth="1"/>
    <col min="10771" max="10997" width="11.42578125" style="102"/>
    <col min="10998" max="10998" width="26.85546875" style="102" customWidth="1"/>
    <col min="10999" max="10999" width="50.5703125" style="102" customWidth="1"/>
    <col min="11000" max="11000" width="23.28515625" style="102" customWidth="1"/>
    <col min="11001" max="11001" width="13.85546875" style="102" bestFit="1" customWidth="1"/>
    <col min="11002" max="11002" width="35.85546875" style="102" bestFit="1" customWidth="1"/>
    <col min="11003" max="11003" width="23.140625" style="102" bestFit="1" customWidth="1"/>
    <col min="11004" max="11004" width="18.5703125" style="102" bestFit="1" customWidth="1"/>
    <col min="11005" max="11005" width="80.28515625" style="102" customWidth="1"/>
    <col min="11006" max="11006" width="53.7109375" style="102" customWidth="1"/>
    <col min="11007" max="11007" width="40.7109375" style="102" bestFit="1" customWidth="1"/>
    <col min="11008" max="11008" width="34.85546875" style="102" bestFit="1" customWidth="1"/>
    <col min="11009" max="11009" width="19.140625" style="102" customWidth="1"/>
    <col min="11010" max="11010" width="37" style="102" bestFit="1" customWidth="1"/>
    <col min="11011" max="11012" width="23" style="102" bestFit="1" customWidth="1"/>
    <col min="11013" max="11013" width="21.7109375" style="102" bestFit="1" customWidth="1"/>
    <col min="11014" max="11015" width="22.5703125" style="102" bestFit="1" customWidth="1"/>
    <col min="11016" max="11016" width="12.140625" style="102" bestFit="1" customWidth="1"/>
    <col min="11017" max="11017" width="21.7109375" style="102" bestFit="1" customWidth="1"/>
    <col min="11018" max="11019" width="21.7109375" style="102" customWidth="1"/>
    <col min="11020" max="11020" width="21.7109375" style="102" bestFit="1" customWidth="1"/>
    <col min="11021" max="11021" width="12.5703125" style="102" bestFit="1" customWidth="1"/>
    <col min="11022" max="11022" width="10.42578125" style="102" bestFit="1" customWidth="1"/>
    <col min="11023" max="11023" width="14.28515625" style="102" bestFit="1" customWidth="1"/>
    <col min="11024" max="11024" width="21.7109375" style="102" bestFit="1" customWidth="1"/>
    <col min="11025" max="11025" width="11.42578125" style="102"/>
    <col min="11026" max="11026" width="23.7109375" style="102" customWidth="1"/>
    <col min="11027" max="11253" width="11.42578125" style="102"/>
    <col min="11254" max="11254" width="26.85546875" style="102" customWidth="1"/>
    <col min="11255" max="11255" width="50.5703125" style="102" customWidth="1"/>
    <col min="11256" max="11256" width="23.28515625" style="102" customWidth="1"/>
    <col min="11257" max="11257" width="13.85546875" style="102" bestFit="1" customWidth="1"/>
    <col min="11258" max="11258" width="35.85546875" style="102" bestFit="1" customWidth="1"/>
    <col min="11259" max="11259" width="23.140625" style="102" bestFit="1" customWidth="1"/>
    <col min="11260" max="11260" width="18.5703125" style="102" bestFit="1" customWidth="1"/>
    <col min="11261" max="11261" width="80.28515625" style="102" customWidth="1"/>
    <col min="11262" max="11262" width="53.7109375" style="102" customWidth="1"/>
    <col min="11263" max="11263" width="40.7109375" style="102" bestFit="1" customWidth="1"/>
    <col min="11264" max="11264" width="34.85546875" style="102" bestFit="1" customWidth="1"/>
    <col min="11265" max="11265" width="19.140625" style="102" customWidth="1"/>
    <col min="11266" max="11266" width="37" style="102" bestFit="1" customWidth="1"/>
    <col min="11267" max="11268" width="23" style="102" bestFit="1" customWidth="1"/>
    <col min="11269" max="11269" width="21.7109375" style="102" bestFit="1" customWidth="1"/>
    <col min="11270" max="11271" width="22.5703125" style="102" bestFit="1" customWidth="1"/>
    <col min="11272" max="11272" width="12.140625" style="102" bestFit="1" customWidth="1"/>
    <col min="11273" max="11273" width="21.7109375" style="102" bestFit="1" customWidth="1"/>
    <col min="11274" max="11275" width="21.7109375" style="102" customWidth="1"/>
    <col min="11276" max="11276" width="21.7109375" style="102" bestFit="1" customWidth="1"/>
    <col min="11277" max="11277" width="12.5703125" style="102" bestFit="1" customWidth="1"/>
    <col min="11278" max="11278" width="10.42578125" style="102" bestFit="1" customWidth="1"/>
    <col min="11279" max="11279" width="14.28515625" style="102" bestFit="1" customWidth="1"/>
    <col min="11280" max="11280" width="21.7109375" style="102" bestFit="1" customWidth="1"/>
    <col min="11281" max="11281" width="11.42578125" style="102"/>
    <col min="11282" max="11282" width="23.7109375" style="102" customWidth="1"/>
    <col min="11283" max="11509" width="11.42578125" style="102"/>
    <col min="11510" max="11510" width="26.85546875" style="102" customWidth="1"/>
    <col min="11511" max="11511" width="50.5703125" style="102" customWidth="1"/>
    <col min="11512" max="11512" width="23.28515625" style="102" customWidth="1"/>
    <col min="11513" max="11513" width="13.85546875" style="102" bestFit="1" customWidth="1"/>
    <col min="11514" max="11514" width="35.85546875" style="102" bestFit="1" customWidth="1"/>
    <col min="11515" max="11515" width="23.140625" style="102" bestFit="1" customWidth="1"/>
    <col min="11516" max="11516" width="18.5703125" style="102" bestFit="1" customWidth="1"/>
    <col min="11517" max="11517" width="80.28515625" style="102" customWidth="1"/>
    <col min="11518" max="11518" width="53.7109375" style="102" customWidth="1"/>
    <col min="11519" max="11519" width="40.7109375" style="102" bestFit="1" customWidth="1"/>
    <col min="11520" max="11520" width="34.85546875" style="102" bestFit="1" customWidth="1"/>
    <col min="11521" max="11521" width="19.140625" style="102" customWidth="1"/>
    <col min="11522" max="11522" width="37" style="102" bestFit="1" customWidth="1"/>
    <col min="11523" max="11524" width="23" style="102" bestFit="1" customWidth="1"/>
    <col min="11525" max="11525" width="21.7109375" style="102" bestFit="1" customWidth="1"/>
    <col min="11526" max="11527" width="22.5703125" style="102" bestFit="1" customWidth="1"/>
    <col min="11528" max="11528" width="12.140625" style="102" bestFit="1" customWidth="1"/>
    <col min="11529" max="11529" width="21.7109375" style="102" bestFit="1" customWidth="1"/>
    <col min="11530" max="11531" width="21.7109375" style="102" customWidth="1"/>
    <col min="11532" max="11532" width="21.7109375" style="102" bestFit="1" customWidth="1"/>
    <col min="11533" max="11533" width="12.5703125" style="102" bestFit="1" customWidth="1"/>
    <col min="11534" max="11534" width="10.42578125" style="102" bestFit="1" customWidth="1"/>
    <col min="11535" max="11535" width="14.28515625" style="102" bestFit="1" customWidth="1"/>
    <col min="11536" max="11536" width="21.7109375" style="102" bestFit="1" customWidth="1"/>
    <col min="11537" max="11537" width="11.42578125" style="102"/>
    <col min="11538" max="11538" width="23.7109375" style="102" customWidth="1"/>
    <col min="11539" max="11765" width="11.42578125" style="102"/>
    <col min="11766" max="11766" width="26.85546875" style="102" customWidth="1"/>
    <col min="11767" max="11767" width="50.5703125" style="102" customWidth="1"/>
    <col min="11768" max="11768" width="23.28515625" style="102" customWidth="1"/>
    <col min="11769" max="11769" width="13.85546875" style="102" bestFit="1" customWidth="1"/>
    <col min="11770" max="11770" width="35.85546875" style="102" bestFit="1" customWidth="1"/>
    <col min="11771" max="11771" width="23.140625" style="102" bestFit="1" customWidth="1"/>
    <col min="11772" max="11772" width="18.5703125" style="102" bestFit="1" customWidth="1"/>
    <col min="11773" max="11773" width="80.28515625" style="102" customWidth="1"/>
    <col min="11774" max="11774" width="53.7109375" style="102" customWidth="1"/>
    <col min="11775" max="11775" width="40.7109375" style="102" bestFit="1" customWidth="1"/>
    <col min="11776" max="11776" width="34.85546875" style="102" bestFit="1" customWidth="1"/>
    <col min="11777" max="11777" width="19.140625" style="102" customWidth="1"/>
    <col min="11778" max="11778" width="37" style="102" bestFit="1" customWidth="1"/>
    <col min="11779" max="11780" width="23" style="102" bestFit="1" customWidth="1"/>
    <col min="11781" max="11781" width="21.7109375" style="102" bestFit="1" customWidth="1"/>
    <col min="11782" max="11783" width="22.5703125" style="102" bestFit="1" customWidth="1"/>
    <col min="11784" max="11784" width="12.140625" style="102" bestFit="1" customWidth="1"/>
    <col min="11785" max="11785" width="21.7109375" style="102" bestFit="1" customWidth="1"/>
    <col min="11786" max="11787" width="21.7109375" style="102" customWidth="1"/>
    <col min="11788" max="11788" width="21.7109375" style="102" bestFit="1" customWidth="1"/>
    <col min="11789" max="11789" width="12.5703125" style="102" bestFit="1" customWidth="1"/>
    <col min="11790" max="11790" width="10.42578125" style="102" bestFit="1" customWidth="1"/>
    <col min="11791" max="11791" width="14.28515625" style="102" bestFit="1" customWidth="1"/>
    <col min="11792" max="11792" width="21.7109375" style="102" bestFit="1" customWidth="1"/>
    <col min="11793" max="11793" width="11.42578125" style="102"/>
    <col min="11794" max="11794" width="23.7109375" style="102" customWidth="1"/>
    <col min="11795" max="12021" width="11.42578125" style="102"/>
    <col min="12022" max="12022" width="26.85546875" style="102" customWidth="1"/>
    <col min="12023" max="12023" width="50.5703125" style="102" customWidth="1"/>
    <col min="12024" max="12024" width="23.28515625" style="102" customWidth="1"/>
    <col min="12025" max="12025" width="13.85546875" style="102" bestFit="1" customWidth="1"/>
    <col min="12026" max="12026" width="35.85546875" style="102" bestFit="1" customWidth="1"/>
    <col min="12027" max="12027" width="23.140625" style="102" bestFit="1" customWidth="1"/>
    <col min="12028" max="12028" width="18.5703125" style="102" bestFit="1" customWidth="1"/>
    <col min="12029" max="12029" width="80.28515625" style="102" customWidth="1"/>
    <col min="12030" max="12030" width="53.7109375" style="102" customWidth="1"/>
    <col min="12031" max="12031" width="40.7109375" style="102" bestFit="1" customWidth="1"/>
    <col min="12032" max="12032" width="34.85546875" style="102" bestFit="1" customWidth="1"/>
    <col min="12033" max="12033" width="19.140625" style="102" customWidth="1"/>
    <col min="12034" max="12034" width="37" style="102" bestFit="1" customWidth="1"/>
    <col min="12035" max="12036" width="23" style="102" bestFit="1" customWidth="1"/>
    <col min="12037" max="12037" width="21.7109375" style="102" bestFit="1" customWidth="1"/>
    <col min="12038" max="12039" width="22.5703125" style="102" bestFit="1" customWidth="1"/>
    <col min="12040" max="12040" width="12.140625" style="102" bestFit="1" customWidth="1"/>
    <col min="12041" max="12041" width="21.7109375" style="102" bestFit="1" customWidth="1"/>
    <col min="12042" max="12043" width="21.7109375" style="102" customWidth="1"/>
    <col min="12044" max="12044" width="21.7109375" style="102" bestFit="1" customWidth="1"/>
    <col min="12045" max="12045" width="12.5703125" style="102" bestFit="1" customWidth="1"/>
    <col min="12046" max="12046" width="10.42578125" style="102" bestFit="1" customWidth="1"/>
    <col min="12047" max="12047" width="14.28515625" style="102" bestFit="1" customWidth="1"/>
    <col min="12048" max="12048" width="21.7109375" style="102" bestFit="1" customWidth="1"/>
    <col min="12049" max="12049" width="11.42578125" style="102"/>
    <col min="12050" max="12050" width="23.7109375" style="102" customWidth="1"/>
    <col min="12051" max="12277" width="11.42578125" style="102"/>
    <col min="12278" max="12278" width="26.85546875" style="102" customWidth="1"/>
    <col min="12279" max="12279" width="50.5703125" style="102" customWidth="1"/>
    <col min="12280" max="12280" width="23.28515625" style="102" customWidth="1"/>
    <col min="12281" max="12281" width="13.85546875" style="102" bestFit="1" customWidth="1"/>
    <col min="12282" max="12282" width="35.85546875" style="102" bestFit="1" customWidth="1"/>
    <col min="12283" max="12283" width="23.140625" style="102" bestFit="1" customWidth="1"/>
    <col min="12284" max="12284" width="18.5703125" style="102" bestFit="1" customWidth="1"/>
    <col min="12285" max="12285" width="80.28515625" style="102" customWidth="1"/>
    <col min="12286" max="12286" width="53.7109375" style="102" customWidth="1"/>
    <col min="12287" max="12287" width="40.7109375" style="102" bestFit="1" customWidth="1"/>
    <col min="12288" max="12288" width="34.85546875" style="102" bestFit="1" customWidth="1"/>
    <col min="12289" max="12289" width="19.140625" style="102" customWidth="1"/>
    <col min="12290" max="12290" width="37" style="102" bestFit="1" customWidth="1"/>
    <col min="12291" max="12292" width="23" style="102" bestFit="1" customWidth="1"/>
    <col min="12293" max="12293" width="21.7109375" style="102" bestFit="1" customWidth="1"/>
    <col min="12294" max="12295" width="22.5703125" style="102" bestFit="1" customWidth="1"/>
    <col min="12296" max="12296" width="12.140625" style="102" bestFit="1" customWidth="1"/>
    <col min="12297" max="12297" width="21.7109375" style="102" bestFit="1" customWidth="1"/>
    <col min="12298" max="12299" width="21.7109375" style="102" customWidth="1"/>
    <col min="12300" max="12300" width="21.7109375" style="102" bestFit="1" customWidth="1"/>
    <col min="12301" max="12301" width="12.5703125" style="102" bestFit="1" customWidth="1"/>
    <col min="12302" max="12302" width="10.42578125" style="102" bestFit="1" customWidth="1"/>
    <col min="12303" max="12303" width="14.28515625" style="102" bestFit="1" customWidth="1"/>
    <col min="12304" max="12304" width="21.7109375" style="102" bestFit="1" customWidth="1"/>
    <col min="12305" max="12305" width="11.42578125" style="102"/>
    <col min="12306" max="12306" width="23.7109375" style="102" customWidth="1"/>
    <col min="12307" max="12533" width="11.42578125" style="102"/>
    <col min="12534" max="12534" width="26.85546875" style="102" customWidth="1"/>
    <col min="12535" max="12535" width="50.5703125" style="102" customWidth="1"/>
    <col min="12536" max="12536" width="23.28515625" style="102" customWidth="1"/>
    <col min="12537" max="12537" width="13.85546875" style="102" bestFit="1" customWidth="1"/>
    <col min="12538" max="12538" width="35.85546875" style="102" bestFit="1" customWidth="1"/>
    <col min="12539" max="12539" width="23.140625" style="102" bestFit="1" customWidth="1"/>
    <col min="12540" max="12540" width="18.5703125" style="102" bestFit="1" customWidth="1"/>
    <col min="12541" max="12541" width="80.28515625" style="102" customWidth="1"/>
    <col min="12542" max="12542" width="53.7109375" style="102" customWidth="1"/>
    <col min="12543" max="12543" width="40.7109375" style="102" bestFit="1" customWidth="1"/>
    <col min="12544" max="12544" width="34.85546875" style="102" bestFit="1" customWidth="1"/>
    <col min="12545" max="12545" width="19.140625" style="102" customWidth="1"/>
    <col min="12546" max="12546" width="37" style="102" bestFit="1" customWidth="1"/>
    <col min="12547" max="12548" width="23" style="102" bestFit="1" customWidth="1"/>
    <col min="12549" max="12549" width="21.7109375" style="102" bestFit="1" customWidth="1"/>
    <col min="12550" max="12551" width="22.5703125" style="102" bestFit="1" customWidth="1"/>
    <col min="12552" max="12552" width="12.140625" style="102" bestFit="1" customWidth="1"/>
    <col min="12553" max="12553" width="21.7109375" style="102" bestFit="1" customWidth="1"/>
    <col min="12554" max="12555" width="21.7109375" style="102" customWidth="1"/>
    <col min="12556" max="12556" width="21.7109375" style="102" bestFit="1" customWidth="1"/>
    <col min="12557" max="12557" width="12.5703125" style="102" bestFit="1" customWidth="1"/>
    <col min="12558" max="12558" width="10.42578125" style="102" bestFit="1" customWidth="1"/>
    <col min="12559" max="12559" width="14.28515625" style="102" bestFit="1" customWidth="1"/>
    <col min="12560" max="12560" width="21.7109375" style="102" bestFit="1" customWidth="1"/>
    <col min="12561" max="12561" width="11.42578125" style="102"/>
    <col min="12562" max="12562" width="23.7109375" style="102" customWidth="1"/>
    <col min="12563" max="12789" width="11.42578125" style="102"/>
    <col min="12790" max="12790" width="26.85546875" style="102" customWidth="1"/>
    <col min="12791" max="12791" width="50.5703125" style="102" customWidth="1"/>
    <col min="12792" max="12792" width="23.28515625" style="102" customWidth="1"/>
    <col min="12793" max="12793" width="13.85546875" style="102" bestFit="1" customWidth="1"/>
    <col min="12794" max="12794" width="35.85546875" style="102" bestFit="1" customWidth="1"/>
    <col min="12795" max="12795" width="23.140625" style="102" bestFit="1" customWidth="1"/>
    <col min="12796" max="12796" width="18.5703125" style="102" bestFit="1" customWidth="1"/>
    <col min="12797" max="12797" width="80.28515625" style="102" customWidth="1"/>
    <col min="12798" max="12798" width="53.7109375" style="102" customWidth="1"/>
    <col min="12799" max="12799" width="40.7109375" style="102" bestFit="1" customWidth="1"/>
    <col min="12800" max="12800" width="34.85546875" style="102" bestFit="1" customWidth="1"/>
    <col min="12801" max="12801" width="19.140625" style="102" customWidth="1"/>
    <col min="12802" max="12802" width="37" style="102" bestFit="1" customWidth="1"/>
    <col min="12803" max="12804" width="23" style="102" bestFit="1" customWidth="1"/>
    <col min="12805" max="12805" width="21.7109375" style="102" bestFit="1" customWidth="1"/>
    <col min="12806" max="12807" width="22.5703125" style="102" bestFit="1" customWidth="1"/>
    <col min="12808" max="12808" width="12.140625" style="102" bestFit="1" customWidth="1"/>
    <col min="12809" max="12809" width="21.7109375" style="102" bestFit="1" customWidth="1"/>
    <col min="12810" max="12811" width="21.7109375" style="102" customWidth="1"/>
    <col min="12812" max="12812" width="21.7109375" style="102" bestFit="1" customWidth="1"/>
    <col min="12813" max="12813" width="12.5703125" style="102" bestFit="1" customWidth="1"/>
    <col min="12814" max="12814" width="10.42578125" style="102" bestFit="1" customWidth="1"/>
    <col min="12815" max="12815" width="14.28515625" style="102" bestFit="1" customWidth="1"/>
    <col min="12816" max="12816" width="21.7109375" style="102" bestFit="1" customWidth="1"/>
    <col min="12817" max="12817" width="11.42578125" style="102"/>
    <col min="12818" max="12818" width="23.7109375" style="102" customWidth="1"/>
    <col min="12819" max="13045" width="11.42578125" style="102"/>
    <col min="13046" max="13046" width="26.85546875" style="102" customWidth="1"/>
    <col min="13047" max="13047" width="50.5703125" style="102" customWidth="1"/>
    <col min="13048" max="13048" width="23.28515625" style="102" customWidth="1"/>
    <col min="13049" max="13049" width="13.85546875" style="102" bestFit="1" customWidth="1"/>
    <col min="13050" max="13050" width="35.85546875" style="102" bestFit="1" customWidth="1"/>
    <col min="13051" max="13051" width="23.140625" style="102" bestFit="1" customWidth="1"/>
    <col min="13052" max="13052" width="18.5703125" style="102" bestFit="1" customWidth="1"/>
    <col min="13053" max="13053" width="80.28515625" style="102" customWidth="1"/>
    <col min="13054" max="13054" width="53.7109375" style="102" customWidth="1"/>
    <col min="13055" max="13055" width="40.7109375" style="102" bestFit="1" customWidth="1"/>
    <col min="13056" max="13056" width="34.85546875" style="102" bestFit="1" customWidth="1"/>
    <col min="13057" max="13057" width="19.140625" style="102" customWidth="1"/>
    <col min="13058" max="13058" width="37" style="102" bestFit="1" customWidth="1"/>
    <col min="13059" max="13060" width="23" style="102" bestFit="1" customWidth="1"/>
    <col min="13061" max="13061" width="21.7109375" style="102" bestFit="1" customWidth="1"/>
    <col min="13062" max="13063" width="22.5703125" style="102" bestFit="1" customWidth="1"/>
    <col min="13064" max="13064" width="12.140625" style="102" bestFit="1" customWidth="1"/>
    <col min="13065" max="13065" width="21.7109375" style="102" bestFit="1" customWidth="1"/>
    <col min="13066" max="13067" width="21.7109375" style="102" customWidth="1"/>
    <col min="13068" max="13068" width="21.7109375" style="102" bestFit="1" customWidth="1"/>
    <col min="13069" max="13069" width="12.5703125" style="102" bestFit="1" customWidth="1"/>
    <col min="13070" max="13070" width="10.42578125" style="102" bestFit="1" customWidth="1"/>
    <col min="13071" max="13071" width="14.28515625" style="102" bestFit="1" customWidth="1"/>
    <col min="13072" max="13072" width="21.7109375" style="102" bestFit="1" customWidth="1"/>
    <col min="13073" max="13073" width="11.42578125" style="102"/>
    <col min="13074" max="13074" width="23.7109375" style="102" customWidth="1"/>
    <col min="13075" max="13301" width="11.42578125" style="102"/>
    <col min="13302" max="13302" width="26.85546875" style="102" customWidth="1"/>
    <col min="13303" max="13303" width="50.5703125" style="102" customWidth="1"/>
    <col min="13304" max="13304" width="23.28515625" style="102" customWidth="1"/>
    <col min="13305" max="13305" width="13.85546875" style="102" bestFit="1" customWidth="1"/>
    <col min="13306" max="13306" width="35.85546875" style="102" bestFit="1" customWidth="1"/>
    <col min="13307" max="13307" width="23.140625" style="102" bestFit="1" customWidth="1"/>
    <col min="13308" max="13308" width="18.5703125" style="102" bestFit="1" customWidth="1"/>
    <col min="13309" max="13309" width="80.28515625" style="102" customWidth="1"/>
    <col min="13310" max="13310" width="53.7109375" style="102" customWidth="1"/>
    <col min="13311" max="13311" width="40.7109375" style="102" bestFit="1" customWidth="1"/>
    <col min="13312" max="13312" width="34.85546875" style="102" bestFit="1" customWidth="1"/>
    <col min="13313" max="13313" width="19.140625" style="102" customWidth="1"/>
    <col min="13314" max="13314" width="37" style="102" bestFit="1" customWidth="1"/>
    <col min="13315" max="13316" width="23" style="102" bestFit="1" customWidth="1"/>
    <col min="13317" max="13317" width="21.7109375" style="102" bestFit="1" customWidth="1"/>
    <col min="13318" max="13319" width="22.5703125" style="102" bestFit="1" customWidth="1"/>
    <col min="13320" max="13320" width="12.140625" style="102" bestFit="1" customWidth="1"/>
    <col min="13321" max="13321" width="21.7109375" style="102" bestFit="1" customWidth="1"/>
    <col min="13322" max="13323" width="21.7109375" style="102" customWidth="1"/>
    <col min="13324" max="13324" width="21.7109375" style="102" bestFit="1" customWidth="1"/>
    <col min="13325" max="13325" width="12.5703125" style="102" bestFit="1" customWidth="1"/>
    <col min="13326" max="13326" width="10.42578125" style="102" bestFit="1" customWidth="1"/>
    <col min="13327" max="13327" width="14.28515625" style="102" bestFit="1" customWidth="1"/>
    <col min="13328" max="13328" width="21.7109375" style="102" bestFit="1" customWidth="1"/>
    <col min="13329" max="13329" width="11.42578125" style="102"/>
    <col min="13330" max="13330" width="23.7109375" style="102" customWidth="1"/>
    <col min="13331" max="13557" width="11.42578125" style="102"/>
    <col min="13558" max="13558" width="26.85546875" style="102" customWidth="1"/>
    <col min="13559" max="13559" width="50.5703125" style="102" customWidth="1"/>
    <col min="13560" max="13560" width="23.28515625" style="102" customWidth="1"/>
    <col min="13561" max="13561" width="13.85546875" style="102" bestFit="1" customWidth="1"/>
    <col min="13562" max="13562" width="35.85546875" style="102" bestFit="1" customWidth="1"/>
    <col min="13563" max="13563" width="23.140625" style="102" bestFit="1" customWidth="1"/>
    <col min="13564" max="13564" width="18.5703125" style="102" bestFit="1" customWidth="1"/>
    <col min="13565" max="13565" width="80.28515625" style="102" customWidth="1"/>
    <col min="13566" max="13566" width="53.7109375" style="102" customWidth="1"/>
    <col min="13567" max="13567" width="40.7109375" style="102" bestFit="1" customWidth="1"/>
    <col min="13568" max="13568" width="34.85546875" style="102" bestFit="1" customWidth="1"/>
    <col min="13569" max="13569" width="19.140625" style="102" customWidth="1"/>
    <col min="13570" max="13570" width="37" style="102" bestFit="1" customWidth="1"/>
    <col min="13571" max="13572" width="23" style="102" bestFit="1" customWidth="1"/>
    <col min="13573" max="13573" width="21.7109375" style="102" bestFit="1" customWidth="1"/>
    <col min="13574" max="13575" width="22.5703125" style="102" bestFit="1" customWidth="1"/>
    <col min="13576" max="13576" width="12.140625" style="102" bestFit="1" customWidth="1"/>
    <col min="13577" max="13577" width="21.7109375" style="102" bestFit="1" customWidth="1"/>
    <col min="13578" max="13579" width="21.7109375" style="102" customWidth="1"/>
    <col min="13580" max="13580" width="21.7109375" style="102" bestFit="1" customWidth="1"/>
    <col min="13581" max="13581" width="12.5703125" style="102" bestFit="1" customWidth="1"/>
    <col min="13582" max="13582" width="10.42578125" style="102" bestFit="1" customWidth="1"/>
    <col min="13583" max="13583" width="14.28515625" style="102" bestFit="1" customWidth="1"/>
    <col min="13584" max="13584" width="21.7109375" style="102" bestFit="1" customWidth="1"/>
    <col min="13585" max="13585" width="11.42578125" style="102"/>
    <col min="13586" max="13586" width="23.7109375" style="102" customWidth="1"/>
    <col min="13587" max="13813" width="11.42578125" style="102"/>
    <col min="13814" max="13814" width="26.85546875" style="102" customWidth="1"/>
    <col min="13815" max="13815" width="50.5703125" style="102" customWidth="1"/>
    <col min="13816" max="13816" width="23.28515625" style="102" customWidth="1"/>
    <col min="13817" max="13817" width="13.85546875" style="102" bestFit="1" customWidth="1"/>
    <col min="13818" max="13818" width="35.85546875" style="102" bestFit="1" customWidth="1"/>
    <col min="13819" max="13819" width="23.140625" style="102" bestFit="1" customWidth="1"/>
    <col min="13820" max="13820" width="18.5703125" style="102" bestFit="1" customWidth="1"/>
    <col min="13821" max="13821" width="80.28515625" style="102" customWidth="1"/>
    <col min="13822" max="13822" width="53.7109375" style="102" customWidth="1"/>
    <col min="13823" max="13823" width="40.7109375" style="102" bestFit="1" customWidth="1"/>
    <col min="13824" max="13824" width="34.85546875" style="102" bestFit="1" customWidth="1"/>
    <col min="13825" max="13825" width="19.140625" style="102" customWidth="1"/>
    <col min="13826" max="13826" width="37" style="102" bestFit="1" customWidth="1"/>
    <col min="13827" max="13828" width="23" style="102" bestFit="1" customWidth="1"/>
    <col min="13829" max="13829" width="21.7109375" style="102" bestFit="1" customWidth="1"/>
    <col min="13830" max="13831" width="22.5703125" style="102" bestFit="1" customWidth="1"/>
    <col min="13832" max="13832" width="12.140625" style="102" bestFit="1" customWidth="1"/>
    <col min="13833" max="13833" width="21.7109375" style="102" bestFit="1" customWidth="1"/>
    <col min="13834" max="13835" width="21.7109375" style="102" customWidth="1"/>
    <col min="13836" max="13836" width="21.7109375" style="102" bestFit="1" customWidth="1"/>
    <col min="13837" max="13837" width="12.5703125" style="102" bestFit="1" customWidth="1"/>
    <col min="13838" max="13838" width="10.42578125" style="102" bestFit="1" customWidth="1"/>
    <col min="13839" max="13839" width="14.28515625" style="102" bestFit="1" customWidth="1"/>
    <col min="13840" max="13840" width="21.7109375" style="102" bestFit="1" customWidth="1"/>
    <col min="13841" max="13841" width="11.42578125" style="102"/>
    <col min="13842" max="13842" width="23.7109375" style="102" customWidth="1"/>
    <col min="13843" max="14069" width="11.42578125" style="102"/>
    <col min="14070" max="14070" width="26.85546875" style="102" customWidth="1"/>
    <col min="14071" max="14071" width="50.5703125" style="102" customWidth="1"/>
    <col min="14072" max="14072" width="23.28515625" style="102" customWidth="1"/>
    <col min="14073" max="14073" width="13.85546875" style="102" bestFit="1" customWidth="1"/>
    <col min="14074" max="14074" width="35.85546875" style="102" bestFit="1" customWidth="1"/>
    <col min="14075" max="14075" width="23.140625" style="102" bestFit="1" customWidth="1"/>
    <col min="14076" max="14076" width="18.5703125" style="102" bestFit="1" customWidth="1"/>
    <col min="14077" max="14077" width="80.28515625" style="102" customWidth="1"/>
    <col min="14078" max="14078" width="53.7109375" style="102" customWidth="1"/>
    <col min="14079" max="14079" width="40.7109375" style="102" bestFit="1" customWidth="1"/>
    <col min="14080" max="14080" width="34.85546875" style="102" bestFit="1" customWidth="1"/>
    <col min="14081" max="14081" width="19.140625" style="102" customWidth="1"/>
    <col min="14082" max="14082" width="37" style="102" bestFit="1" customWidth="1"/>
    <col min="14083" max="14084" width="23" style="102" bestFit="1" customWidth="1"/>
    <col min="14085" max="14085" width="21.7109375" style="102" bestFit="1" customWidth="1"/>
    <col min="14086" max="14087" width="22.5703125" style="102" bestFit="1" customWidth="1"/>
    <col min="14088" max="14088" width="12.140625" style="102" bestFit="1" customWidth="1"/>
    <col min="14089" max="14089" width="21.7109375" style="102" bestFit="1" customWidth="1"/>
    <col min="14090" max="14091" width="21.7109375" style="102" customWidth="1"/>
    <col min="14092" max="14092" width="21.7109375" style="102" bestFit="1" customWidth="1"/>
    <col min="14093" max="14093" width="12.5703125" style="102" bestFit="1" customWidth="1"/>
    <col min="14094" max="14094" width="10.42578125" style="102" bestFit="1" customWidth="1"/>
    <col min="14095" max="14095" width="14.28515625" style="102" bestFit="1" customWidth="1"/>
    <col min="14096" max="14096" width="21.7109375" style="102" bestFit="1" customWidth="1"/>
    <col min="14097" max="14097" width="11.42578125" style="102"/>
    <col min="14098" max="14098" width="23.7109375" style="102" customWidth="1"/>
    <col min="14099" max="14325" width="11.42578125" style="102"/>
    <col min="14326" max="14326" width="26.85546875" style="102" customWidth="1"/>
    <col min="14327" max="14327" width="50.5703125" style="102" customWidth="1"/>
    <col min="14328" max="14328" width="23.28515625" style="102" customWidth="1"/>
    <col min="14329" max="14329" width="13.85546875" style="102" bestFit="1" customWidth="1"/>
    <col min="14330" max="14330" width="35.85546875" style="102" bestFit="1" customWidth="1"/>
    <col min="14331" max="14331" width="23.140625" style="102" bestFit="1" customWidth="1"/>
    <col min="14332" max="14332" width="18.5703125" style="102" bestFit="1" customWidth="1"/>
    <col min="14333" max="14333" width="80.28515625" style="102" customWidth="1"/>
    <col min="14334" max="14334" width="53.7109375" style="102" customWidth="1"/>
    <col min="14335" max="14335" width="40.7109375" style="102" bestFit="1" customWidth="1"/>
    <col min="14336" max="14336" width="34.85546875" style="102" bestFit="1" customWidth="1"/>
    <col min="14337" max="14337" width="19.140625" style="102" customWidth="1"/>
    <col min="14338" max="14338" width="37" style="102" bestFit="1" customWidth="1"/>
    <col min="14339" max="14340" width="23" style="102" bestFit="1" customWidth="1"/>
    <col min="14341" max="14341" width="21.7109375" style="102" bestFit="1" customWidth="1"/>
    <col min="14342" max="14343" width="22.5703125" style="102" bestFit="1" customWidth="1"/>
    <col min="14344" max="14344" width="12.140625" style="102" bestFit="1" customWidth="1"/>
    <col min="14345" max="14345" width="21.7109375" style="102" bestFit="1" customWidth="1"/>
    <col min="14346" max="14347" width="21.7109375" style="102" customWidth="1"/>
    <col min="14348" max="14348" width="21.7109375" style="102" bestFit="1" customWidth="1"/>
    <col min="14349" max="14349" width="12.5703125" style="102" bestFit="1" customWidth="1"/>
    <col min="14350" max="14350" width="10.42578125" style="102" bestFit="1" customWidth="1"/>
    <col min="14351" max="14351" width="14.28515625" style="102" bestFit="1" customWidth="1"/>
    <col min="14352" max="14352" width="21.7109375" style="102" bestFit="1" customWidth="1"/>
    <col min="14353" max="14353" width="11.42578125" style="102"/>
    <col min="14354" max="14354" width="23.7109375" style="102" customWidth="1"/>
    <col min="14355" max="14581" width="11.42578125" style="102"/>
    <col min="14582" max="14582" width="26.85546875" style="102" customWidth="1"/>
    <col min="14583" max="14583" width="50.5703125" style="102" customWidth="1"/>
    <col min="14584" max="14584" width="23.28515625" style="102" customWidth="1"/>
    <col min="14585" max="14585" width="13.85546875" style="102" bestFit="1" customWidth="1"/>
    <col min="14586" max="14586" width="35.85546875" style="102" bestFit="1" customWidth="1"/>
    <col min="14587" max="14587" width="23.140625" style="102" bestFit="1" customWidth="1"/>
    <col min="14588" max="14588" width="18.5703125" style="102" bestFit="1" customWidth="1"/>
    <col min="14589" max="14589" width="80.28515625" style="102" customWidth="1"/>
    <col min="14590" max="14590" width="53.7109375" style="102" customWidth="1"/>
    <col min="14591" max="14591" width="40.7109375" style="102" bestFit="1" customWidth="1"/>
    <col min="14592" max="14592" width="34.85546875" style="102" bestFit="1" customWidth="1"/>
    <col min="14593" max="14593" width="19.140625" style="102" customWidth="1"/>
    <col min="14594" max="14594" width="37" style="102" bestFit="1" customWidth="1"/>
    <col min="14595" max="14596" width="23" style="102" bestFit="1" customWidth="1"/>
    <col min="14597" max="14597" width="21.7109375" style="102" bestFit="1" customWidth="1"/>
    <col min="14598" max="14599" width="22.5703125" style="102" bestFit="1" customWidth="1"/>
    <col min="14600" max="14600" width="12.140625" style="102" bestFit="1" customWidth="1"/>
    <col min="14601" max="14601" width="21.7109375" style="102" bestFit="1" customWidth="1"/>
    <col min="14602" max="14603" width="21.7109375" style="102" customWidth="1"/>
    <col min="14604" max="14604" width="21.7109375" style="102" bestFit="1" customWidth="1"/>
    <col min="14605" max="14605" width="12.5703125" style="102" bestFit="1" customWidth="1"/>
    <col min="14606" max="14606" width="10.42578125" style="102" bestFit="1" customWidth="1"/>
    <col min="14607" max="14607" width="14.28515625" style="102" bestFit="1" customWidth="1"/>
    <col min="14608" max="14608" width="21.7109375" style="102" bestFit="1" customWidth="1"/>
    <col min="14609" max="14609" width="11.42578125" style="102"/>
    <col min="14610" max="14610" width="23.7109375" style="102" customWidth="1"/>
    <col min="14611" max="14837" width="11.42578125" style="102"/>
    <col min="14838" max="14838" width="26.85546875" style="102" customWidth="1"/>
    <col min="14839" max="14839" width="50.5703125" style="102" customWidth="1"/>
    <col min="14840" max="14840" width="23.28515625" style="102" customWidth="1"/>
    <col min="14841" max="14841" width="13.85546875" style="102" bestFit="1" customWidth="1"/>
    <col min="14842" max="14842" width="35.85546875" style="102" bestFit="1" customWidth="1"/>
    <col min="14843" max="14843" width="23.140625" style="102" bestFit="1" customWidth="1"/>
    <col min="14844" max="14844" width="18.5703125" style="102" bestFit="1" customWidth="1"/>
    <col min="14845" max="14845" width="80.28515625" style="102" customWidth="1"/>
    <col min="14846" max="14846" width="53.7109375" style="102" customWidth="1"/>
    <col min="14847" max="14847" width="40.7109375" style="102" bestFit="1" customWidth="1"/>
    <col min="14848" max="14848" width="34.85546875" style="102" bestFit="1" customWidth="1"/>
    <col min="14849" max="14849" width="19.140625" style="102" customWidth="1"/>
    <col min="14850" max="14850" width="37" style="102" bestFit="1" customWidth="1"/>
    <col min="14851" max="14852" width="23" style="102" bestFit="1" customWidth="1"/>
    <col min="14853" max="14853" width="21.7109375" style="102" bestFit="1" customWidth="1"/>
    <col min="14854" max="14855" width="22.5703125" style="102" bestFit="1" customWidth="1"/>
    <col min="14856" max="14856" width="12.140625" style="102" bestFit="1" customWidth="1"/>
    <col min="14857" max="14857" width="21.7109375" style="102" bestFit="1" customWidth="1"/>
    <col min="14858" max="14859" width="21.7109375" style="102" customWidth="1"/>
    <col min="14860" max="14860" width="21.7109375" style="102" bestFit="1" customWidth="1"/>
    <col min="14861" max="14861" width="12.5703125" style="102" bestFit="1" customWidth="1"/>
    <col min="14862" max="14862" width="10.42578125" style="102" bestFit="1" customWidth="1"/>
    <col min="14863" max="14863" width="14.28515625" style="102" bestFit="1" customWidth="1"/>
    <col min="14864" max="14864" width="21.7109375" style="102" bestFit="1" customWidth="1"/>
    <col min="14865" max="14865" width="11.42578125" style="102"/>
    <col min="14866" max="14866" width="23.7109375" style="102" customWidth="1"/>
    <col min="14867" max="15093" width="11.42578125" style="102"/>
    <col min="15094" max="15094" width="26.85546875" style="102" customWidth="1"/>
    <col min="15095" max="15095" width="50.5703125" style="102" customWidth="1"/>
    <col min="15096" max="15096" width="23.28515625" style="102" customWidth="1"/>
    <col min="15097" max="15097" width="13.85546875" style="102" bestFit="1" customWidth="1"/>
    <col min="15098" max="15098" width="35.85546875" style="102" bestFit="1" customWidth="1"/>
    <col min="15099" max="15099" width="23.140625" style="102" bestFit="1" customWidth="1"/>
    <col min="15100" max="15100" width="18.5703125" style="102" bestFit="1" customWidth="1"/>
    <col min="15101" max="15101" width="80.28515625" style="102" customWidth="1"/>
    <col min="15102" max="15102" width="53.7109375" style="102" customWidth="1"/>
    <col min="15103" max="15103" width="40.7109375" style="102" bestFit="1" customWidth="1"/>
    <col min="15104" max="15104" width="34.85546875" style="102" bestFit="1" customWidth="1"/>
    <col min="15105" max="15105" width="19.140625" style="102" customWidth="1"/>
    <col min="15106" max="15106" width="37" style="102" bestFit="1" customWidth="1"/>
    <col min="15107" max="15108" width="23" style="102" bestFit="1" customWidth="1"/>
    <col min="15109" max="15109" width="21.7109375" style="102" bestFit="1" customWidth="1"/>
    <col min="15110" max="15111" width="22.5703125" style="102" bestFit="1" customWidth="1"/>
    <col min="15112" max="15112" width="12.140625" style="102" bestFit="1" customWidth="1"/>
    <col min="15113" max="15113" width="21.7109375" style="102" bestFit="1" customWidth="1"/>
    <col min="15114" max="15115" width="21.7109375" style="102" customWidth="1"/>
    <col min="15116" max="15116" width="21.7109375" style="102" bestFit="1" customWidth="1"/>
    <col min="15117" max="15117" width="12.5703125" style="102" bestFit="1" customWidth="1"/>
    <col min="15118" max="15118" width="10.42578125" style="102" bestFit="1" customWidth="1"/>
    <col min="15119" max="15119" width="14.28515625" style="102" bestFit="1" customWidth="1"/>
    <col min="15120" max="15120" width="21.7109375" style="102" bestFit="1" customWidth="1"/>
    <col min="15121" max="15121" width="11.42578125" style="102"/>
    <col min="15122" max="15122" width="23.7109375" style="102" customWidth="1"/>
    <col min="15123" max="15349" width="11.42578125" style="102"/>
    <col min="15350" max="15350" width="26.85546875" style="102" customWidth="1"/>
    <col min="15351" max="15351" width="50.5703125" style="102" customWidth="1"/>
    <col min="15352" max="15352" width="23.28515625" style="102" customWidth="1"/>
    <col min="15353" max="15353" width="13.85546875" style="102" bestFit="1" customWidth="1"/>
    <col min="15354" max="15354" width="35.85546875" style="102" bestFit="1" customWidth="1"/>
    <col min="15355" max="15355" width="23.140625" style="102" bestFit="1" customWidth="1"/>
    <col min="15356" max="15356" width="18.5703125" style="102" bestFit="1" customWidth="1"/>
    <col min="15357" max="15357" width="80.28515625" style="102" customWidth="1"/>
    <col min="15358" max="15358" width="53.7109375" style="102" customWidth="1"/>
    <col min="15359" max="15359" width="40.7109375" style="102" bestFit="1" customWidth="1"/>
    <col min="15360" max="15360" width="34.85546875" style="102" bestFit="1" customWidth="1"/>
    <col min="15361" max="15361" width="19.140625" style="102" customWidth="1"/>
    <col min="15362" max="15362" width="37" style="102" bestFit="1" customWidth="1"/>
    <col min="15363" max="15364" width="23" style="102" bestFit="1" customWidth="1"/>
    <col min="15365" max="15365" width="21.7109375" style="102" bestFit="1" customWidth="1"/>
    <col min="15366" max="15367" width="22.5703125" style="102" bestFit="1" customWidth="1"/>
    <col min="15368" max="15368" width="12.140625" style="102" bestFit="1" customWidth="1"/>
    <col min="15369" max="15369" width="21.7109375" style="102" bestFit="1" customWidth="1"/>
    <col min="15370" max="15371" width="21.7109375" style="102" customWidth="1"/>
    <col min="15372" max="15372" width="21.7109375" style="102" bestFit="1" customWidth="1"/>
    <col min="15373" max="15373" width="12.5703125" style="102" bestFit="1" customWidth="1"/>
    <col min="15374" max="15374" width="10.42578125" style="102" bestFit="1" customWidth="1"/>
    <col min="15375" max="15375" width="14.28515625" style="102" bestFit="1" customWidth="1"/>
    <col min="15376" max="15376" width="21.7109375" style="102" bestFit="1" customWidth="1"/>
    <col min="15377" max="15377" width="11.42578125" style="102"/>
    <col min="15378" max="15378" width="23.7109375" style="102" customWidth="1"/>
    <col min="15379" max="15605" width="11.42578125" style="102"/>
    <col min="15606" max="15606" width="26.85546875" style="102" customWidth="1"/>
    <col min="15607" max="15607" width="50.5703125" style="102" customWidth="1"/>
    <col min="15608" max="15608" width="23.28515625" style="102" customWidth="1"/>
    <col min="15609" max="15609" width="13.85546875" style="102" bestFit="1" customWidth="1"/>
    <col min="15610" max="15610" width="35.85546875" style="102" bestFit="1" customWidth="1"/>
    <col min="15611" max="15611" width="23.140625" style="102" bestFit="1" customWidth="1"/>
    <col min="15612" max="15612" width="18.5703125" style="102" bestFit="1" customWidth="1"/>
    <col min="15613" max="15613" width="80.28515625" style="102" customWidth="1"/>
    <col min="15614" max="15614" width="53.7109375" style="102" customWidth="1"/>
    <col min="15615" max="15615" width="40.7109375" style="102" bestFit="1" customWidth="1"/>
    <col min="15616" max="15616" width="34.85546875" style="102" bestFit="1" customWidth="1"/>
    <col min="15617" max="15617" width="19.140625" style="102" customWidth="1"/>
    <col min="15618" max="15618" width="37" style="102" bestFit="1" customWidth="1"/>
    <col min="15619" max="15620" width="23" style="102" bestFit="1" customWidth="1"/>
    <col min="15621" max="15621" width="21.7109375" style="102" bestFit="1" customWidth="1"/>
    <col min="15622" max="15623" width="22.5703125" style="102" bestFit="1" customWidth="1"/>
    <col min="15624" max="15624" width="12.140625" style="102" bestFit="1" customWidth="1"/>
    <col min="15625" max="15625" width="21.7109375" style="102" bestFit="1" customWidth="1"/>
    <col min="15626" max="15627" width="21.7109375" style="102" customWidth="1"/>
    <col min="15628" max="15628" width="21.7109375" style="102" bestFit="1" customWidth="1"/>
    <col min="15629" max="15629" width="12.5703125" style="102" bestFit="1" customWidth="1"/>
    <col min="15630" max="15630" width="10.42578125" style="102" bestFit="1" customWidth="1"/>
    <col min="15631" max="15631" width="14.28515625" style="102" bestFit="1" customWidth="1"/>
    <col min="15632" max="15632" width="21.7109375" style="102" bestFit="1" customWidth="1"/>
    <col min="15633" max="15633" width="11.42578125" style="102"/>
    <col min="15634" max="15634" width="23.7109375" style="102" customWidth="1"/>
    <col min="15635" max="15861" width="11.42578125" style="102"/>
    <col min="15862" max="15862" width="26.85546875" style="102" customWidth="1"/>
    <col min="15863" max="15863" width="50.5703125" style="102" customWidth="1"/>
    <col min="15864" max="15864" width="23.28515625" style="102" customWidth="1"/>
    <col min="15865" max="15865" width="13.85546875" style="102" bestFit="1" customWidth="1"/>
    <col min="15866" max="15866" width="35.85546875" style="102" bestFit="1" customWidth="1"/>
    <col min="15867" max="15867" width="23.140625" style="102" bestFit="1" customWidth="1"/>
    <col min="15868" max="15868" width="18.5703125" style="102" bestFit="1" customWidth="1"/>
    <col min="15869" max="15869" width="80.28515625" style="102" customWidth="1"/>
    <col min="15870" max="15870" width="53.7109375" style="102" customWidth="1"/>
    <col min="15871" max="15871" width="40.7109375" style="102" bestFit="1" customWidth="1"/>
    <col min="15872" max="15872" width="34.85546875" style="102" bestFit="1" customWidth="1"/>
    <col min="15873" max="15873" width="19.140625" style="102" customWidth="1"/>
    <col min="15874" max="15874" width="37" style="102" bestFit="1" customWidth="1"/>
    <col min="15875" max="15876" width="23" style="102" bestFit="1" customWidth="1"/>
    <col min="15877" max="15877" width="21.7109375" style="102" bestFit="1" customWidth="1"/>
    <col min="15878" max="15879" width="22.5703125" style="102" bestFit="1" customWidth="1"/>
    <col min="15880" max="15880" width="12.140625" style="102" bestFit="1" customWidth="1"/>
    <col min="15881" max="15881" width="21.7109375" style="102" bestFit="1" customWidth="1"/>
    <col min="15882" max="15883" width="21.7109375" style="102" customWidth="1"/>
    <col min="15884" max="15884" width="21.7109375" style="102" bestFit="1" customWidth="1"/>
    <col min="15885" max="15885" width="12.5703125" style="102" bestFit="1" customWidth="1"/>
    <col min="15886" max="15886" width="10.42578125" style="102" bestFit="1" customWidth="1"/>
    <col min="15887" max="15887" width="14.28515625" style="102" bestFit="1" customWidth="1"/>
    <col min="15888" max="15888" width="21.7109375" style="102" bestFit="1" customWidth="1"/>
    <col min="15889" max="15889" width="11.42578125" style="102"/>
    <col min="15890" max="15890" width="23.7109375" style="102" customWidth="1"/>
    <col min="15891" max="16117" width="11.42578125" style="102"/>
    <col min="16118" max="16118" width="26.85546875" style="102" customWidth="1"/>
    <col min="16119" max="16119" width="50.5703125" style="102" customWidth="1"/>
    <col min="16120" max="16120" width="23.28515625" style="102" customWidth="1"/>
    <col min="16121" max="16121" width="13.85546875" style="102" bestFit="1" customWidth="1"/>
    <col min="16122" max="16122" width="35.85546875" style="102" bestFit="1" customWidth="1"/>
    <col min="16123" max="16123" width="23.140625" style="102" bestFit="1" customWidth="1"/>
    <col min="16124" max="16124" width="18.5703125" style="102" bestFit="1" customWidth="1"/>
    <col min="16125" max="16125" width="80.28515625" style="102" customWidth="1"/>
    <col min="16126" max="16126" width="53.7109375" style="102" customWidth="1"/>
    <col min="16127" max="16127" width="40.7109375" style="102" bestFit="1" customWidth="1"/>
    <col min="16128" max="16128" width="34.85546875" style="102" bestFit="1" customWidth="1"/>
    <col min="16129" max="16129" width="19.140625" style="102" customWidth="1"/>
    <col min="16130" max="16130" width="37" style="102" bestFit="1" customWidth="1"/>
    <col min="16131" max="16132" width="23" style="102" bestFit="1" customWidth="1"/>
    <col min="16133" max="16133" width="21.7109375" style="102" bestFit="1" customWidth="1"/>
    <col min="16134" max="16135" width="22.5703125" style="102" bestFit="1" customWidth="1"/>
    <col min="16136" max="16136" width="12.140625" style="102" bestFit="1" customWidth="1"/>
    <col min="16137" max="16137" width="21.7109375" style="102" bestFit="1" customWidth="1"/>
    <col min="16138" max="16139" width="21.7109375" style="102" customWidth="1"/>
    <col min="16140" max="16140" width="21.7109375" style="102" bestFit="1" customWidth="1"/>
    <col min="16141" max="16141" width="12.5703125" style="102" bestFit="1" customWidth="1"/>
    <col min="16142" max="16142" width="10.42578125" style="102" bestFit="1" customWidth="1"/>
    <col min="16143" max="16143" width="14.28515625" style="102" bestFit="1" customWidth="1"/>
    <col min="16144" max="16144" width="21.7109375" style="102" bestFit="1" customWidth="1"/>
    <col min="16145" max="16145" width="11.42578125" style="102"/>
    <col min="16146" max="16146" width="23.7109375" style="102" customWidth="1"/>
    <col min="16147" max="16384" width="11.42578125" style="102"/>
  </cols>
  <sheetData>
    <row r="1" spans="1:16" ht="15.75" customHeight="1">
      <c r="A1" s="567" t="s">
        <v>10016</v>
      </c>
      <c r="B1" s="567"/>
      <c r="C1" s="567"/>
      <c r="D1" s="567"/>
      <c r="E1" s="567"/>
      <c r="F1" s="567"/>
      <c r="G1" s="567"/>
      <c r="H1" s="567"/>
      <c r="I1" s="567"/>
      <c r="J1" s="567"/>
      <c r="K1" s="567"/>
      <c r="L1" s="567"/>
      <c r="M1" s="102"/>
    </row>
    <row r="2" spans="1:16" ht="15.75" customHeight="1">
      <c r="A2" s="568" t="s">
        <v>10017</v>
      </c>
      <c r="B2" s="568"/>
      <c r="C2" s="568"/>
      <c r="D2" s="568"/>
      <c r="E2" s="568"/>
      <c r="F2" s="568"/>
      <c r="G2" s="568"/>
      <c r="H2" s="568"/>
      <c r="I2" s="568"/>
      <c r="J2" s="568"/>
      <c r="K2" s="568"/>
      <c r="L2" s="568"/>
      <c r="M2" s="102"/>
    </row>
    <row r="3" spans="1:16" ht="15.75" customHeight="1">
      <c r="A3" s="567" t="s">
        <v>10018</v>
      </c>
      <c r="B3" s="567"/>
      <c r="C3" s="567"/>
      <c r="D3" s="567"/>
      <c r="E3" s="567"/>
      <c r="F3" s="567"/>
      <c r="G3" s="567"/>
      <c r="H3" s="567"/>
      <c r="I3" s="567"/>
      <c r="J3" s="567"/>
      <c r="K3" s="567"/>
      <c r="L3" s="567"/>
      <c r="M3" s="102"/>
    </row>
    <row r="4" spans="1:16" ht="23.25" customHeight="1">
      <c r="A4" s="567" t="s">
        <v>10019</v>
      </c>
      <c r="B4" s="567"/>
      <c r="C4" s="567"/>
      <c r="D4" s="567"/>
      <c r="E4" s="567"/>
      <c r="F4" s="567"/>
      <c r="G4" s="567"/>
      <c r="H4" s="567"/>
      <c r="I4" s="567"/>
      <c r="J4" s="567"/>
      <c r="K4" s="567"/>
      <c r="L4" s="567"/>
      <c r="M4" s="103"/>
    </row>
    <row r="5" spans="1:16" ht="13.5" thickBot="1">
      <c r="A5" s="104" t="s">
        <v>10020</v>
      </c>
      <c r="B5" s="104"/>
      <c r="C5" s="104"/>
    </row>
    <row r="6" spans="1:16" ht="25.5">
      <c r="A6" s="107" t="s">
        <v>10021</v>
      </c>
      <c r="B6" s="108" t="s">
        <v>10022</v>
      </c>
      <c r="C6" s="108" t="s">
        <v>10023</v>
      </c>
      <c r="D6" s="108" t="s">
        <v>10024</v>
      </c>
      <c r="E6" s="108" t="s">
        <v>10025</v>
      </c>
      <c r="F6" s="108" t="s">
        <v>10026</v>
      </c>
      <c r="G6" s="108" t="s">
        <v>10027</v>
      </c>
      <c r="H6" s="108" t="s">
        <v>10028</v>
      </c>
      <c r="I6" s="108" t="s">
        <v>10029</v>
      </c>
      <c r="J6" s="109" t="s">
        <v>10030</v>
      </c>
      <c r="K6" s="108" t="s">
        <v>10031</v>
      </c>
      <c r="L6" s="108" t="s">
        <v>10032</v>
      </c>
      <c r="M6" s="108" t="s">
        <v>10033</v>
      </c>
      <c r="N6" s="108" t="s">
        <v>10034</v>
      </c>
      <c r="O6" s="108" t="s">
        <v>809</v>
      </c>
      <c r="P6" s="108" t="s">
        <v>9937</v>
      </c>
    </row>
    <row r="7" spans="1:16" ht="12.75" customHeight="1">
      <c r="A7" s="110" t="s">
        <v>10051</v>
      </c>
      <c r="B7" s="110" t="s">
        <v>10052</v>
      </c>
      <c r="C7" s="110">
        <v>160001</v>
      </c>
      <c r="D7" s="110">
        <v>8600052239</v>
      </c>
      <c r="E7" s="110" t="s">
        <v>4887</v>
      </c>
      <c r="F7" s="110" t="s">
        <v>4887</v>
      </c>
      <c r="G7" s="110" t="s">
        <v>4887</v>
      </c>
      <c r="H7" s="110" t="s">
        <v>4887</v>
      </c>
      <c r="I7" s="110" t="s">
        <v>4887</v>
      </c>
      <c r="J7" s="110" t="s">
        <v>4887</v>
      </c>
      <c r="K7" s="110" t="s">
        <v>4887</v>
      </c>
      <c r="L7" s="110" t="s">
        <v>10053</v>
      </c>
      <c r="M7" s="111"/>
      <c r="N7" s="111"/>
      <c r="O7" s="111"/>
      <c r="P7" s="111"/>
    </row>
    <row r="8" spans="1:16" ht="12.75" customHeight="1">
      <c r="A8" s="110" t="s">
        <v>10051</v>
      </c>
      <c r="B8" s="110" t="s">
        <v>10054</v>
      </c>
      <c r="C8" s="110">
        <v>160002</v>
      </c>
      <c r="D8" s="110">
        <v>8999990681</v>
      </c>
      <c r="E8" s="110" t="s">
        <v>4887</v>
      </c>
      <c r="F8" s="110" t="s">
        <v>4887</v>
      </c>
      <c r="G8" s="110" t="s">
        <v>4887</v>
      </c>
      <c r="H8" s="110" t="s">
        <v>4887</v>
      </c>
      <c r="I8" s="110" t="s">
        <v>4887</v>
      </c>
      <c r="J8" s="110" t="s">
        <v>4887</v>
      </c>
      <c r="K8" s="110" t="s">
        <v>4887</v>
      </c>
      <c r="L8" s="110" t="s">
        <v>10055</v>
      </c>
      <c r="M8" s="111"/>
      <c r="N8" s="111"/>
      <c r="O8" s="111"/>
      <c r="P8" s="111"/>
    </row>
    <row r="9" spans="1:16" ht="12.75" customHeight="1">
      <c r="A9" s="110" t="s">
        <v>10051</v>
      </c>
      <c r="B9" s="110" t="s">
        <v>10056</v>
      </c>
      <c r="C9" s="110">
        <v>160003</v>
      </c>
      <c r="D9" s="110">
        <v>9001421270</v>
      </c>
      <c r="E9" s="110" t="s">
        <v>4887</v>
      </c>
      <c r="F9" s="110" t="s">
        <v>4887</v>
      </c>
      <c r="G9" s="110" t="s">
        <v>4887</v>
      </c>
      <c r="H9" s="110" t="s">
        <v>4887</v>
      </c>
      <c r="I9" s="110" t="s">
        <v>4887</v>
      </c>
      <c r="J9" s="110" t="s">
        <v>4887</v>
      </c>
      <c r="K9" s="110" t="s">
        <v>4887</v>
      </c>
      <c r="L9" s="110" t="s">
        <v>10057</v>
      </c>
      <c r="M9" s="111"/>
      <c r="N9" s="111"/>
      <c r="O9" s="111"/>
      <c r="P9" s="111"/>
    </row>
    <row r="10" spans="1:16" ht="25.5" customHeight="1">
      <c r="A10" s="110" t="s">
        <v>10051</v>
      </c>
      <c r="B10" s="110" t="s">
        <v>10058</v>
      </c>
      <c r="C10" s="110">
        <v>160004</v>
      </c>
      <c r="D10" s="110">
        <v>8190016678</v>
      </c>
      <c r="E10" s="110" t="s">
        <v>4887</v>
      </c>
      <c r="F10" s="110" t="s">
        <v>4887</v>
      </c>
      <c r="G10" s="110" t="s">
        <v>4887</v>
      </c>
      <c r="H10" s="110" t="s">
        <v>4887</v>
      </c>
      <c r="I10" s="110" t="s">
        <v>4887</v>
      </c>
      <c r="J10" s="110" t="s">
        <v>4887</v>
      </c>
      <c r="K10" s="110" t="s">
        <v>4887</v>
      </c>
      <c r="L10" s="110" t="s">
        <v>10059</v>
      </c>
      <c r="M10" s="111"/>
      <c r="N10" s="111"/>
      <c r="O10" s="111"/>
      <c r="P10" s="111"/>
    </row>
    <row r="11" spans="1:16" ht="12.75" customHeight="1">
      <c r="A11" s="110" t="s">
        <v>10051</v>
      </c>
      <c r="B11" s="110" t="s">
        <v>10060</v>
      </c>
      <c r="C11" s="110">
        <v>160005</v>
      </c>
      <c r="D11" s="110">
        <v>9001125157</v>
      </c>
      <c r="E11" s="110" t="s">
        <v>4887</v>
      </c>
      <c r="F11" s="110" t="s">
        <v>4887</v>
      </c>
      <c r="G11" s="110" t="s">
        <v>4887</v>
      </c>
      <c r="H11" s="110" t="s">
        <v>4887</v>
      </c>
      <c r="I11" s="110" t="s">
        <v>4887</v>
      </c>
      <c r="J11" s="110" t="s">
        <v>4887</v>
      </c>
      <c r="K11" s="110" t="s">
        <v>4887</v>
      </c>
      <c r="L11" s="110" t="s">
        <v>10061</v>
      </c>
      <c r="M11" s="111"/>
      <c r="N11" s="111"/>
      <c r="O11" s="111"/>
      <c r="P11" s="111"/>
    </row>
    <row r="12" spans="1:16" ht="12.75" customHeight="1">
      <c r="A12" s="110" t="s">
        <v>10051</v>
      </c>
      <c r="B12" s="110" t="s">
        <v>10062</v>
      </c>
      <c r="C12" s="110">
        <v>160006</v>
      </c>
      <c r="D12" s="110">
        <v>8600025548</v>
      </c>
      <c r="E12" s="110" t="s">
        <v>4887</v>
      </c>
      <c r="F12" s="110" t="s">
        <v>4887</v>
      </c>
      <c r="G12" s="110" t="s">
        <v>4887</v>
      </c>
      <c r="H12" s="110" t="s">
        <v>4887</v>
      </c>
      <c r="I12" s="110" t="s">
        <v>4887</v>
      </c>
      <c r="J12" s="110" t="s">
        <v>4887</v>
      </c>
      <c r="K12" s="110" t="s">
        <v>4887</v>
      </c>
      <c r="L12" s="110" t="s">
        <v>10063</v>
      </c>
      <c r="M12" s="111"/>
      <c r="N12" s="111"/>
      <c r="O12" s="111"/>
      <c r="P12" s="111"/>
    </row>
    <row r="13" spans="1:16" ht="12.75" customHeight="1">
      <c r="A13" s="110" t="s">
        <v>10051</v>
      </c>
      <c r="B13" s="110" t="s">
        <v>10064</v>
      </c>
      <c r="C13" s="110">
        <v>160007</v>
      </c>
      <c r="D13" s="110">
        <v>8301263022</v>
      </c>
      <c r="E13" s="110" t="s">
        <v>4887</v>
      </c>
      <c r="F13" s="110" t="s">
        <v>4887</v>
      </c>
      <c r="G13" s="110" t="s">
        <v>4887</v>
      </c>
      <c r="H13" s="110" t="s">
        <v>4887</v>
      </c>
      <c r="I13" s="110" t="s">
        <v>4887</v>
      </c>
      <c r="J13" s="110" t="s">
        <v>4887</v>
      </c>
      <c r="K13" s="110" t="s">
        <v>4887</v>
      </c>
      <c r="L13" s="110" t="s">
        <v>10065</v>
      </c>
      <c r="M13" s="111"/>
      <c r="N13" s="111"/>
      <c r="O13" s="111"/>
      <c r="P13" s="111"/>
    </row>
    <row r="14" spans="1:16" ht="12.75" customHeight="1">
      <c r="A14" s="110" t="s">
        <v>10051</v>
      </c>
      <c r="B14" s="110" t="s">
        <v>10066</v>
      </c>
      <c r="C14" s="110">
        <v>160010</v>
      </c>
      <c r="D14" s="110">
        <v>8600698042</v>
      </c>
      <c r="E14" s="110" t="s">
        <v>4887</v>
      </c>
      <c r="F14" s="110" t="s">
        <v>4887</v>
      </c>
      <c r="G14" s="110" t="s">
        <v>4887</v>
      </c>
      <c r="H14" s="110" t="s">
        <v>4887</v>
      </c>
      <c r="I14" s="110" t="s">
        <v>4887</v>
      </c>
      <c r="J14" s="110" t="s">
        <v>4887</v>
      </c>
      <c r="K14" s="110" t="s">
        <v>4887</v>
      </c>
      <c r="L14" s="110" t="s">
        <v>10067</v>
      </c>
      <c r="M14" s="111"/>
      <c r="N14" s="111"/>
      <c r="O14" s="111"/>
      <c r="P14" s="111"/>
    </row>
    <row r="15" spans="1:16" ht="12.75" customHeight="1">
      <c r="A15" s="110" t="s">
        <v>10051</v>
      </c>
      <c r="B15" s="110" t="s">
        <v>10068</v>
      </c>
      <c r="C15" s="110">
        <v>160011</v>
      </c>
      <c r="D15" s="110">
        <v>9000262154</v>
      </c>
      <c r="E15" s="110" t="s">
        <v>4887</v>
      </c>
      <c r="F15" s="110" t="s">
        <v>4887</v>
      </c>
      <c r="G15" s="110" t="s">
        <v>4887</v>
      </c>
      <c r="H15" s="110" t="s">
        <v>4887</v>
      </c>
      <c r="I15" s="110" t="s">
        <v>4887</v>
      </c>
      <c r="J15" s="110" t="s">
        <v>4887</v>
      </c>
      <c r="K15" s="110" t="s">
        <v>4887</v>
      </c>
      <c r="L15" s="110" t="s">
        <v>10069</v>
      </c>
      <c r="M15" s="111"/>
      <c r="N15" s="111"/>
      <c r="O15" s="111"/>
      <c r="P15" s="111"/>
    </row>
    <row r="16" spans="1:16" ht="12.75" customHeight="1">
      <c r="A16" s="110" t="s">
        <v>10051</v>
      </c>
      <c r="B16" s="110" t="s">
        <v>10070</v>
      </c>
      <c r="C16" s="110">
        <v>160012</v>
      </c>
      <c r="D16" s="110">
        <v>8301367991</v>
      </c>
      <c r="E16" s="110" t="s">
        <v>4887</v>
      </c>
      <c r="F16" s="110" t="s">
        <v>4887</v>
      </c>
      <c r="G16" s="110" t="s">
        <v>4887</v>
      </c>
      <c r="H16" s="110" t="s">
        <v>4887</v>
      </c>
      <c r="I16" s="110" t="s">
        <v>4887</v>
      </c>
      <c r="J16" s="110" t="s">
        <v>4887</v>
      </c>
      <c r="K16" s="110" t="s">
        <v>4887</v>
      </c>
      <c r="L16" s="110" t="s">
        <v>10071</v>
      </c>
      <c r="M16" s="111"/>
      <c r="N16" s="111"/>
      <c r="O16" s="111"/>
      <c r="P16" s="111"/>
    </row>
    <row r="17" spans="1:16" ht="26.25" customHeight="1">
      <c r="A17" s="110" t="s">
        <v>10051</v>
      </c>
      <c r="B17" s="110" t="s">
        <v>10072</v>
      </c>
      <c r="C17" s="110">
        <v>160013</v>
      </c>
      <c r="D17" s="110">
        <v>8020232280</v>
      </c>
      <c r="E17" s="110" t="s">
        <v>4887</v>
      </c>
      <c r="F17" s="110" t="s">
        <v>4887</v>
      </c>
      <c r="G17" s="110" t="s">
        <v>4887</v>
      </c>
      <c r="H17" s="110" t="s">
        <v>4887</v>
      </c>
      <c r="I17" s="110" t="s">
        <v>4887</v>
      </c>
      <c r="J17" s="110" t="s">
        <v>4887</v>
      </c>
      <c r="K17" s="110" t="s">
        <v>4887</v>
      </c>
      <c r="L17" s="110" t="s">
        <v>10073</v>
      </c>
      <c r="M17" s="111"/>
      <c r="N17" s="111"/>
      <c r="O17" s="111"/>
      <c r="P17" s="111"/>
    </row>
    <row r="18" spans="1:16" ht="26.25" customHeight="1">
      <c r="A18" s="110" t="s">
        <v>10051</v>
      </c>
      <c r="B18" s="110" t="s">
        <v>10074</v>
      </c>
      <c r="C18" s="110">
        <v>160018</v>
      </c>
      <c r="D18" s="110">
        <v>9001470924</v>
      </c>
      <c r="E18" s="110" t="s">
        <v>4887</v>
      </c>
      <c r="F18" s="110" t="s">
        <v>4887</v>
      </c>
      <c r="G18" s="110" t="s">
        <v>4887</v>
      </c>
      <c r="H18" s="110" t="s">
        <v>10075</v>
      </c>
      <c r="I18" s="110" t="s">
        <v>4887</v>
      </c>
      <c r="J18" s="110" t="s">
        <v>4887</v>
      </c>
      <c r="K18" s="110" t="s">
        <v>4887</v>
      </c>
      <c r="L18" s="110" t="s">
        <v>10076</v>
      </c>
      <c r="M18" s="111"/>
      <c r="N18" s="111"/>
      <c r="O18" s="111"/>
      <c r="P18" s="111"/>
    </row>
    <row r="19" spans="1:16" ht="41.25" customHeight="1">
      <c r="A19" s="110" t="s">
        <v>10051</v>
      </c>
      <c r="B19" s="112" t="s">
        <v>10077</v>
      </c>
      <c r="C19" s="110">
        <v>160014</v>
      </c>
      <c r="D19" s="110">
        <v>8300952130</v>
      </c>
      <c r="E19" s="110" t="s">
        <v>4887</v>
      </c>
      <c r="F19" s="110" t="s">
        <v>4887</v>
      </c>
      <c r="G19" s="110" t="s">
        <v>4887</v>
      </c>
      <c r="H19" s="110" t="s">
        <v>4887</v>
      </c>
      <c r="I19" s="110"/>
      <c r="J19" s="110" t="s">
        <v>4887</v>
      </c>
      <c r="K19" s="110" t="s">
        <v>4887</v>
      </c>
      <c r="L19" s="110" t="s">
        <v>10078</v>
      </c>
      <c r="M19" s="111"/>
      <c r="N19" s="111"/>
      <c r="O19" s="111"/>
      <c r="P19" s="111"/>
    </row>
    <row r="20" spans="1:16" ht="26.25" customHeight="1">
      <c r="A20" s="110" t="s">
        <v>10051</v>
      </c>
      <c r="B20" s="110" t="s">
        <v>10079</v>
      </c>
      <c r="C20" s="110">
        <v>160015</v>
      </c>
      <c r="D20" s="110">
        <v>9005850535</v>
      </c>
      <c r="E20" s="110" t="s">
        <v>644</v>
      </c>
      <c r="F20" s="110" t="s">
        <v>10044</v>
      </c>
      <c r="G20" s="110"/>
      <c r="H20" s="110"/>
      <c r="I20" s="110"/>
      <c r="J20" s="110" t="s">
        <v>10080</v>
      </c>
      <c r="K20" s="110"/>
      <c r="L20" s="110" t="s">
        <v>10081</v>
      </c>
      <c r="M20" s="111"/>
      <c r="N20" s="111"/>
      <c r="O20" s="111"/>
      <c r="P20" s="111"/>
    </row>
    <row r="21" spans="1:16" ht="36.75" customHeight="1">
      <c r="A21" s="110" t="s">
        <v>10051</v>
      </c>
      <c r="B21" s="110" t="s">
        <v>10082</v>
      </c>
      <c r="C21" s="110">
        <v>160016</v>
      </c>
      <c r="D21" s="110">
        <v>8305095750</v>
      </c>
      <c r="E21" s="110"/>
      <c r="F21" s="110"/>
      <c r="G21" s="110" t="s">
        <v>4887</v>
      </c>
      <c r="H21" s="110" t="s">
        <v>4887</v>
      </c>
      <c r="I21" s="110"/>
      <c r="J21" s="110" t="s">
        <v>4887</v>
      </c>
      <c r="K21" s="110" t="s">
        <v>4887</v>
      </c>
      <c r="L21" s="110" t="s">
        <v>10083</v>
      </c>
      <c r="M21" s="111"/>
      <c r="N21" s="111"/>
      <c r="O21" s="111"/>
      <c r="P21" s="111"/>
    </row>
    <row r="22" spans="1:16" ht="36.75" customHeight="1">
      <c r="A22" s="110" t="s">
        <v>10051</v>
      </c>
      <c r="B22" s="110" t="s">
        <v>10084</v>
      </c>
      <c r="C22" s="110">
        <v>160017</v>
      </c>
      <c r="D22" s="110">
        <v>9001852614</v>
      </c>
      <c r="E22" s="110" t="s">
        <v>644</v>
      </c>
      <c r="F22" s="110" t="s">
        <v>10044</v>
      </c>
      <c r="G22" s="110" t="s">
        <v>4887</v>
      </c>
      <c r="H22" s="110" t="s">
        <v>4887</v>
      </c>
      <c r="I22" s="110"/>
      <c r="J22" s="110" t="s">
        <v>10085</v>
      </c>
      <c r="K22" s="110" t="s">
        <v>4887</v>
      </c>
      <c r="L22" s="110" t="s">
        <v>10086</v>
      </c>
      <c r="M22" s="111"/>
      <c r="N22" s="111"/>
      <c r="O22" s="111"/>
      <c r="P22" s="111"/>
    </row>
    <row r="23" spans="1:16" ht="36.75" customHeight="1">
      <c r="A23" s="110" t="s">
        <v>10051</v>
      </c>
      <c r="B23" s="110" t="s">
        <v>10087</v>
      </c>
      <c r="C23" s="110">
        <v>160014</v>
      </c>
      <c r="D23" s="110">
        <v>9004330329</v>
      </c>
      <c r="E23" s="110" t="s">
        <v>10088</v>
      </c>
      <c r="F23" s="110" t="s">
        <v>10089</v>
      </c>
      <c r="G23" s="110" t="s">
        <v>4887</v>
      </c>
      <c r="H23" s="110" t="s">
        <v>4887</v>
      </c>
      <c r="I23" s="110" t="s">
        <v>4887</v>
      </c>
      <c r="J23" s="110" t="s">
        <v>10090</v>
      </c>
      <c r="K23" s="110" t="s">
        <v>4887</v>
      </c>
      <c r="L23" s="110" t="s">
        <v>10091</v>
      </c>
      <c r="M23" s="111"/>
      <c r="N23" s="111"/>
      <c r="O23" s="111"/>
      <c r="P23" s="111"/>
    </row>
    <row r="24" spans="1:16" ht="36.75" customHeight="1">
      <c r="A24" s="110" t="s">
        <v>10051</v>
      </c>
      <c r="B24" s="110" t="s">
        <v>10092</v>
      </c>
      <c r="C24" s="110">
        <v>160019</v>
      </c>
      <c r="D24" s="110">
        <v>9004242968</v>
      </c>
      <c r="E24" s="110" t="s">
        <v>644</v>
      </c>
      <c r="F24" s="110" t="s">
        <v>10044</v>
      </c>
      <c r="G24" s="110" t="s">
        <v>4887</v>
      </c>
      <c r="H24" s="110" t="s">
        <v>10093</v>
      </c>
      <c r="I24" s="110" t="s">
        <v>4887</v>
      </c>
      <c r="J24" s="110" t="s">
        <v>10094</v>
      </c>
      <c r="K24" s="110" t="s">
        <v>4887</v>
      </c>
      <c r="L24" s="110" t="s">
        <v>10095</v>
      </c>
      <c r="M24" s="111"/>
      <c r="N24" s="111"/>
      <c r="O24" s="111"/>
      <c r="P24" s="111"/>
    </row>
    <row r="25" spans="1:16" ht="36.75" customHeight="1">
      <c r="A25" s="110" t="s">
        <v>10051</v>
      </c>
      <c r="B25" s="110" t="s">
        <v>10096</v>
      </c>
      <c r="C25" s="118"/>
      <c r="D25" s="110">
        <v>8001168711</v>
      </c>
      <c r="E25" s="110" t="s">
        <v>4887</v>
      </c>
      <c r="F25" s="110" t="s">
        <v>4887</v>
      </c>
      <c r="G25" s="110" t="s">
        <v>4887</v>
      </c>
      <c r="H25" s="110" t="s">
        <v>4887</v>
      </c>
      <c r="I25" s="110" t="s">
        <v>4887</v>
      </c>
      <c r="J25" s="110" t="s">
        <v>4887</v>
      </c>
      <c r="K25" s="110" t="s">
        <v>4887</v>
      </c>
      <c r="L25" s="110" t="s">
        <v>10097</v>
      </c>
      <c r="M25" s="111"/>
      <c r="N25" s="111"/>
      <c r="O25" s="111"/>
      <c r="P25" s="111"/>
    </row>
    <row r="26" spans="1:16" ht="36.75" customHeight="1">
      <c r="A26" s="110" t="s">
        <v>10051</v>
      </c>
      <c r="B26" s="110" t="s">
        <v>10098</v>
      </c>
      <c r="C26" s="110">
        <v>160020</v>
      </c>
      <c r="D26" s="110">
        <v>9003391744</v>
      </c>
      <c r="E26" s="110" t="s">
        <v>9998</v>
      </c>
      <c r="F26" s="110" t="s">
        <v>10099</v>
      </c>
      <c r="G26" s="110"/>
      <c r="H26" s="110"/>
      <c r="I26" s="110"/>
      <c r="J26" s="110" t="s">
        <v>10100</v>
      </c>
      <c r="K26" s="110" t="s">
        <v>4887</v>
      </c>
      <c r="L26" s="110" t="s">
        <v>10101</v>
      </c>
      <c r="M26" s="111"/>
      <c r="N26" s="111"/>
      <c r="O26" s="111"/>
      <c r="P26" s="111"/>
    </row>
    <row r="27" spans="1:16" ht="36.75" customHeight="1">
      <c r="A27" s="110" t="s">
        <v>10051</v>
      </c>
      <c r="B27" s="110" t="s">
        <v>10102</v>
      </c>
      <c r="C27" s="118"/>
      <c r="D27" s="110">
        <v>9004738300</v>
      </c>
      <c r="E27" s="110"/>
      <c r="F27" s="110"/>
      <c r="G27" s="110" t="s">
        <v>4887</v>
      </c>
      <c r="H27" s="110" t="s">
        <v>4887</v>
      </c>
      <c r="I27" s="110" t="s">
        <v>4887</v>
      </c>
      <c r="J27" s="110"/>
      <c r="K27" s="110"/>
      <c r="L27" s="110" t="s">
        <v>10103</v>
      </c>
      <c r="M27" s="111"/>
      <c r="N27" s="111"/>
      <c r="O27" s="111"/>
      <c r="P27" s="111"/>
    </row>
    <row r="28" spans="1:16" s="114" customFormat="1" ht="36.75" customHeight="1">
      <c r="A28" s="112" t="s">
        <v>10051</v>
      </c>
      <c r="B28" s="112" t="s">
        <v>10104</v>
      </c>
      <c r="C28" s="119"/>
      <c r="D28" s="112">
        <v>9004979065</v>
      </c>
      <c r="E28" s="112" t="s">
        <v>644</v>
      </c>
      <c r="F28" s="112" t="s">
        <v>10044</v>
      </c>
      <c r="G28" s="112" t="s">
        <v>4887</v>
      </c>
      <c r="H28" s="112" t="s">
        <v>4887</v>
      </c>
      <c r="I28" s="112" t="s">
        <v>4887</v>
      </c>
      <c r="J28" s="112" t="s">
        <v>10105</v>
      </c>
      <c r="K28" s="112" t="s">
        <v>4887</v>
      </c>
      <c r="L28" s="112" t="s">
        <v>10106</v>
      </c>
      <c r="M28" s="113"/>
      <c r="N28" s="113"/>
      <c r="O28" s="113"/>
      <c r="P28" s="113"/>
    </row>
    <row r="29" spans="1:16" ht="36.75" customHeight="1">
      <c r="A29" s="110" t="s">
        <v>10051</v>
      </c>
      <c r="B29" s="110" t="s">
        <v>10107</v>
      </c>
      <c r="C29" s="110">
        <v>160021</v>
      </c>
      <c r="D29" s="110">
        <v>8301136307</v>
      </c>
      <c r="E29" s="110"/>
      <c r="F29" s="110"/>
      <c r="G29" s="110"/>
      <c r="H29" s="110"/>
      <c r="I29" s="110"/>
      <c r="J29" s="110" t="s">
        <v>10108</v>
      </c>
      <c r="K29" s="110" t="s">
        <v>4887</v>
      </c>
      <c r="L29" s="110" t="s">
        <v>10109</v>
      </c>
      <c r="M29" s="111"/>
      <c r="N29" s="111"/>
      <c r="O29" s="111"/>
      <c r="P29" s="111"/>
    </row>
    <row r="30" spans="1:16" ht="36.75" customHeight="1">
      <c r="A30" s="110" t="s">
        <v>10051</v>
      </c>
      <c r="B30" s="110" t="s">
        <v>10110</v>
      </c>
      <c r="C30" s="110">
        <v>160022</v>
      </c>
      <c r="D30" s="110">
        <v>9005530047</v>
      </c>
      <c r="E30" s="110" t="s">
        <v>10088</v>
      </c>
      <c r="F30" s="110" t="s">
        <v>10089</v>
      </c>
      <c r="G30" s="110" t="s">
        <v>4887</v>
      </c>
      <c r="H30" s="110" t="s">
        <v>4887</v>
      </c>
      <c r="I30" s="110" t="s">
        <v>4887</v>
      </c>
      <c r="J30" s="110" t="s">
        <v>10111</v>
      </c>
      <c r="K30" s="110" t="s">
        <v>4887</v>
      </c>
      <c r="L30" s="110" t="s">
        <v>10112</v>
      </c>
      <c r="M30" s="111"/>
      <c r="N30" s="111"/>
      <c r="O30" s="111"/>
      <c r="P30" s="111"/>
    </row>
    <row r="31" spans="1:16" s="114" customFormat="1" ht="36.75" customHeight="1">
      <c r="A31" s="112" t="s">
        <v>10051</v>
      </c>
      <c r="B31" s="112" t="s">
        <v>10113</v>
      </c>
      <c r="C31" s="119"/>
      <c r="D31" s="112">
        <v>8600021900</v>
      </c>
      <c r="E31" s="112"/>
      <c r="F31" s="112"/>
      <c r="G31" s="112" t="s">
        <v>4887</v>
      </c>
      <c r="H31" s="112" t="s">
        <v>4887</v>
      </c>
      <c r="I31" s="112" t="s">
        <v>4887</v>
      </c>
      <c r="J31" s="112" t="s">
        <v>10108</v>
      </c>
      <c r="K31" s="112" t="s">
        <v>4887</v>
      </c>
      <c r="L31" s="112" t="s">
        <v>10114</v>
      </c>
      <c r="M31" s="113"/>
      <c r="N31" s="113"/>
      <c r="O31" s="113"/>
      <c r="P31" s="113"/>
    </row>
    <row r="32" spans="1:16" s="114" customFormat="1" ht="36.75" customHeight="1">
      <c r="A32" s="112" t="s">
        <v>10051</v>
      </c>
      <c r="B32" s="112" t="s">
        <v>10115</v>
      </c>
      <c r="C32" s="119"/>
      <c r="D32" s="112">
        <v>9002928525</v>
      </c>
      <c r="E32" s="112" t="s">
        <v>10088</v>
      </c>
      <c r="F32" s="112" t="s">
        <v>10089</v>
      </c>
      <c r="G32" s="112" t="s">
        <v>4887</v>
      </c>
      <c r="H32" s="112" t="s">
        <v>4887</v>
      </c>
      <c r="I32" s="112" t="s">
        <v>4887</v>
      </c>
      <c r="J32" s="112" t="s">
        <v>10116</v>
      </c>
      <c r="K32" s="112" t="s">
        <v>4887</v>
      </c>
      <c r="L32" s="112" t="s">
        <v>10117</v>
      </c>
      <c r="M32" s="113"/>
      <c r="N32" s="113"/>
      <c r="O32" s="113"/>
      <c r="P32" s="113"/>
    </row>
    <row r="33" spans="1:16" s="114" customFormat="1" ht="36.75" customHeight="1">
      <c r="A33" s="112" t="s">
        <v>10051</v>
      </c>
      <c r="B33" s="112" t="s">
        <v>10118</v>
      </c>
      <c r="C33" s="119"/>
      <c r="D33" s="112">
        <v>9010410201</v>
      </c>
      <c r="E33" s="112" t="s">
        <v>10088</v>
      </c>
      <c r="F33" s="112" t="s">
        <v>10089</v>
      </c>
      <c r="G33" s="112" t="s">
        <v>4887</v>
      </c>
      <c r="H33" s="112" t="s">
        <v>4887</v>
      </c>
      <c r="I33" s="112" t="s">
        <v>4887</v>
      </c>
      <c r="J33" s="112" t="s">
        <v>10119</v>
      </c>
      <c r="K33" s="112" t="s">
        <v>4887</v>
      </c>
      <c r="L33" s="112" t="s">
        <v>10120</v>
      </c>
      <c r="M33" s="113"/>
      <c r="N33" s="113"/>
      <c r="O33" s="113"/>
      <c r="P33" s="113"/>
    </row>
    <row r="34" spans="1:16" s="114" customFormat="1" ht="36.75" customHeight="1">
      <c r="A34" s="112" t="s">
        <v>10051</v>
      </c>
      <c r="B34" s="112" t="s">
        <v>10121</v>
      </c>
      <c r="C34" s="112"/>
      <c r="D34" s="112">
        <v>9007998871</v>
      </c>
      <c r="E34" s="112" t="s">
        <v>1096</v>
      </c>
      <c r="F34" s="112" t="s">
        <v>10035</v>
      </c>
      <c r="G34" s="112" t="s">
        <v>4887</v>
      </c>
      <c r="H34" s="112" t="s">
        <v>4887</v>
      </c>
      <c r="I34" s="112" t="s">
        <v>4887</v>
      </c>
      <c r="J34" s="112" t="s">
        <v>10122</v>
      </c>
      <c r="K34" s="112" t="s">
        <v>4887</v>
      </c>
      <c r="L34" s="112" t="s">
        <v>10123</v>
      </c>
      <c r="M34" s="113"/>
      <c r="N34" s="113"/>
      <c r="O34" s="113"/>
      <c r="P34" s="113"/>
    </row>
    <row r="35" spans="1:16" s="114" customFormat="1" ht="36.75" customHeight="1">
      <c r="A35" s="112" t="s">
        <v>10051</v>
      </c>
      <c r="B35" s="112" t="s">
        <v>10102</v>
      </c>
      <c r="C35" s="112"/>
      <c r="D35" s="112">
        <v>9004738300</v>
      </c>
      <c r="E35" s="112" t="s">
        <v>644</v>
      </c>
      <c r="F35" s="112" t="s">
        <v>10044</v>
      </c>
      <c r="G35" s="112" t="s">
        <v>4887</v>
      </c>
      <c r="H35" s="112" t="s">
        <v>4887</v>
      </c>
      <c r="I35" s="112" t="s">
        <v>4887</v>
      </c>
      <c r="J35" s="112" t="s">
        <v>10124</v>
      </c>
      <c r="K35" s="112" t="s">
        <v>4887</v>
      </c>
      <c r="L35" s="112" t="s">
        <v>10125</v>
      </c>
      <c r="M35" s="113"/>
      <c r="N35" s="113"/>
      <c r="O35" s="113"/>
      <c r="P35" s="113"/>
    </row>
    <row r="36" spans="1:16" s="114" customFormat="1" ht="36.75" customHeight="1">
      <c r="A36" s="112"/>
      <c r="B36" s="112"/>
      <c r="C36" s="112"/>
      <c r="D36" s="112"/>
      <c r="E36" s="112"/>
      <c r="F36" s="112"/>
      <c r="G36" s="112"/>
      <c r="H36" s="112"/>
      <c r="I36" s="112"/>
      <c r="J36" s="112"/>
      <c r="K36" s="112"/>
      <c r="L36" s="112"/>
      <c r="M36" s="113"/>
      <c r="N36" s="113"/>
      <c r="O36" s="113"/>
      <c r="P36" s="113"/>
    </row>
    <row r="37" spans="1:16" ht="25.5" customHeight="1">
      <c r="A37" s="110" t="s">
        <v>10126</v>
      </c>
      <c r="B37" s="110" t="s">
        <v>10054</v>
      </c>
      <c r="C37" s="110">
        <v>110002</v>
      </c>
      <c r="D37" s="110">
        <v>8999990681</v>
      </c>
      <c r="E37" s="110" t="s">
        <v>1482</v>
      </c>
      <c r="F37" s="110" t="s">
        <v>10048</v>
      </c>
      <c r="G37" s="110" t="s">
        <v>4887</v>
      </c>
      <c r="H37" s="110" t="s">
        <v>4887</v>
      </c>
      <c r="I37" s="110" t="s">
        <v>4887</v>
      </c>
      <c r="J37" s="110" t="s">
        <v>10127</v>
      </c>
      <c r="K37" s="110" t="s">
        <v>4887</v>
      </c>
      <c r="L37" s="110" t="s">
        <v>10128</v>
      </c>
      <c r="M37" s="111"/>
      <c r="N37" s="111"/>
      <c r="O37" s="111"/>
      <c r="P37" s="111"/>
    </row>
    <row r="38" spans="1:16" ht="12.75" customHeight="1">
      <c r="A38" s="110" t="s">
        <v>10126</v>
      </c>
      <c r="B38" s="110" t="s">
        <v>10054</v>
      </c>
      <c r="C38" s="110"/>
      <c r="D38" s="110">
        <v>8999990681</v>
      </c>
      <c r="E38" s="110" t="s">
        <v>748</v>
      </c>
      <c r="F38" s="110" t="s">
        <v>10036</v>
      </c>
      <c r="G38" s="110" t="s">
        <v>4887</v>
      </c>
      <c r="H38" s="110" t="s">
        <v>4887</v>
      </c>
      <c r="I38" s="110" t="s">
        <v>4887</v>
      </c>
      <c r="J38" s="110" t="s">
        <v>10129</v>
      </c>
      <c r="K38" s="110" t="s">
        <v>4887</v>
      </c>
      <c r="L38" s="110" t="s">
        <v>10128</v>
      </c>
      <c r="M38" s="111"/>
      <c r="N38" s="111"/>
      <c r="O38" s="111"/>
      <c r="P38" s="111"/>
    </row>
    <row r="39" spans="1:16" ht="12.75" customHeight="1">
      <c r="A39" s="110" t="s">
        <v>10126</v>
      </c>
      <c r="B39" s="110" t="s">
        <v>10054</v>
      </c>
      <c r="C39" s="110">
        <v>110013</v>
      </c>
      <c r="D39" s="110">
        <v>8999990681</v>
      </c>
      <c r="E39" s="110" t="s">
        <v>312</v>
      </c>
      <c r="F39" s="110" t="s">
        <v>10130</v>
      </c>
      <c r="G39" s="110" t="s">
        <v>4887</v>
      </c>
      <c r="H39" s="110" t="s">
        <v>4887</v>
      </c>
      <c r="I39" s="110" t="s">
        <v>4887</v>
      </c>
      <c r="J39" s="110" t="s">
        <v>10131</v>
      </c>
      <c r="K39" s="110" t="s">
        <v>4887</v>
      </c>
      <c r="L39" s="110" t="s">
        <v>10128</v>
      </c>
      <c r="M39" s="111"/>
      <c r="N39" s="111"/>
      <c r="O39" s="111"/>
      <c r="P39" s="111"/>
    </row>
    <row r="40" spans="1:16" ht="12.75" customHeight="1">
      <c r="A40" s="110" t="s">
        <v>10126</v>
      </c>
      <c r="B40" s="110" t="s">
        <v>10132</v>
      </c>
      <c r="C40" s="110">
        <v>110007</v>
      </c>
      <c r="D40" s="110">
        <v>8305134020</v>
      </c>
      <c r="E40" s="110" t="s">
        <v>913</v>
      </c>
      <c r="F40" s="110" t="s">
        <v>10133</v>
      </c>
      <c r="G40" s="110" t="s">
        <v>4887</v>
      </c>
      <c r="H40" s="110" t="s">
        <v>4887</v>
      </c>
      <c r="I40" s="110" t="s">
        <v>4887</v>
      </c>
      <c r="J40" s="110" t="s">
        <v>10134</v>
      </c>
      <c r="K40" s="110" t="s">
        <v>4887</v>
      </c>
      <c r="L40" s="110" t="s">
        <v>10135</v>
      </c>
      <c r="M40" s="111"/>
      <c r="N40" s="111"/>
      <c r="O40" s="111"/>
      <c r="P40" s="111"/>
    </row>
    <row r="41" spans="1:16" ht="12.75" customHeight="1">
      <c r="A41" s="110" t="s">
        <v>10126</v>
      </c>
      <c r="B41" s="110" t="s">
        <v>10056</v>
      </c>
      <c r="C41" s="110">
        <v>110006</v>
      </c>
      <c r="D41" s="110">
        <v>9001421270</v>
      </c>
      <c r="E41" s="110" t="s">
        <v>102</v>
      </c>
      <c r="F41" s="110" t="s">
        <v>10046</v>
      </c>
      <c r="G41" s="110" t="s">
        <v>4887</v>
      </c>
      <c r="H41" s="110" t="s">
        <v>4887</v>
      </c>
      <c r="I41" s="110" t="s">
        <v>4887</v>
      </c>
      <c r="J41" s="110" t="s">
        <v>10136</v>
      </c>
      <c r="K41" s="110" t="s">
        <v>4887</v>
      </c>
      <c r="L41" s="110" t="s">
        <v>10137</v>
      </c>
      <c r="M41" s="111"/>
      <c r="N41" s="111"/>
      <c r="O41" s="111"/>
      <c r="P41" s="111"/>
    </row>
    <row r="42" spans="1:16" ht="25.5" customHeight="1">
      <c r="A42" s="110" t="s">
        <v>10126</v>
      </c>
      <c r="B42" s="110" t="s">
        <v>10138</v>
      </c>
      <c r="C42" s="110">
        <v>110008</v>
      </c>
      <c r="D42" s="110">
        <v>9003193064</v>
      </c>
      <c r="E42" s="110" t="s">
        <v>10139</v>
      </c>
      <c r="F42" s="110" t="s">
        <v>10133</v>
      </c>
      <c r="G42" s="110" t="s">
        <v>4887</v>
      </c>
      <c r="H42" s="110" t="s">
        <v>4887</v>
      </c>
      <c r="I42" s="110" t="s">
        <v>4887</v>
      </c>
      <c r="J42" s="110" t="s">
        <v>10140</v>
      </c>
      <c r="K42" s="110" t="s">
        <v>4887</v>
      </c>
      <c r="L42" s="110" t="s">
        <v>10141</v>
      </c>
      <c r="M42" s="111"/>
      <c r="N42" s="111"/>
      <c r="O42" s="111"/>
      <c r="P42" s="111"/>
    </row>
    <row r="43" spans="1:16" ht="46.5" customHeight="1">
      <c r="A43" s="110" t="s">
        <v>10126</v>
      </c>
      <c r="B43" s="110" t="s">
        <v>10142</v>
      </c>
      <c r="C43" s="110">
        <v>110014</v>
      </c>
      <c r="D43" s="110">
        <v>9003892517</v>
      </c>
      <c r="E43" s="110" t="s">
        <v>102</v>
      </c>
      <c r="F43" s="110" t="s">
        <v>10046</v>
      </c>
      <c r="G43" s="110" t="s">
        <v>4887</v>
      </c>
      <c r="H43" s="110" t="s">
        <v>4887</v>
      </c>
      <c r="I43" s="110" t="s">
        <v>4887</v>
      </c>
      <c r="J43" s="110" t="s">
        <v>10143</v>
      </c>
      <c r="K43" s="110" t="s">
        <v>4887</v>
      </c>
      <c r="L43" s="110" t="s">
        <v>10144</v>
      </c>
      <c r="M43" s="111"/>
      <c r="N43" s="111"/>
      <c r="O43" s="111"/>
      <c r="P43" s="111"/>
    </row>
    <row r="44" spans="1:16" ht="12.75" customHeight="1">
      <c r="A44" s="110" t="s">
        <v>10126</v>
      </c>
      <c r="B44" s="110" t="s">
        <v>10060</v>
      </c>
      <c r="C44" s="110">
        <v>110004</v>
      </c>
      <c r="D44" s="110">
        <v>9001125157</v>
      </c>
      <c r="E44" s="110" t="s">
        <v>10088</v>
      </c>
      <c r="F44" s="110" t="s">
        <v>10089</v>
      </c>
      <c r="G44" s="110" t="s">
        <v>4887</v>
      </c>
      <c r="H44" s="110" t="s">
        <v>4887</v>
      </c>
      <c r="I44" s="110" t="s">
        <v>4887</v>
      </c>
      <c r="J44" s="110" t="s">
        <v>10145</v>
      </c>
      <c r="K44" s="110" t="s">
        <v>4887</v>
      </c>
      <c r="L44" s="110" t="s">
        <v>10146</v>
      </c>
      <c r="M44" s="111"/>
      <c r="N44" s="111"/>
      <c r="O44" s="111"/>
      <c r="P44" s="111"/>
    </row>
    <row r="45" spans="1:16" ht="12.75" customHeight="1">
      <c r="A45" s="110" t="s">
        <v>10126</v>
      </c>
      <c r="B45" s="110" t="s">
        <v>10147</v>
      </c>
      <c r="C45" s="110">
        <v>110001</v>
      </c>
      <c r="D45" s="110">
        <v>8020132643</v>
      </c>
      <c r="E45" s="110" t="s">
        <v>644</v>
      </c>
      <c r="F45" s="110" t="s">
        <v>10044</v>
      </c>
      <c r="G45" s="110" t="s">
        <v>4887</v>
      </c>
      <c r="H45" s="110" t="s">
        <v>4887</v>
      </c>
      <c r="I45" s="110" t="s">
        <v>4887</v>
      </c>
      <c r="J45" s="110" t="s">
        <v>10148</v>
      </c>
      <c r="K45" s="110" t="s">
        <v>4887</v>
      </c>
      <c r="L45" s="110" t="s">
        <v>10149</v>
      </c>
      <c r="M45" s="111"/>
      <c r="N45" s="111"/>
      <c r="O45" s="111"/>
      <c r="P45" s="111"/>
    </row>
    <row r="46" spans="1:16" ht="12.75" customHeight="1">
      <c r="A46" s="110" t="s">
        <v>10126</v>
      </c>
      <c r="B46" s="110" t="s">
        <v>10150</v>
      </c>
      <c r="C46" s="110">
        <v>110009</v>
      </c>
      <c r="D46" s="110">
        <v>9000281116</v>
      </c>
      <c r="E46" s="110" t="s">
        <v>10151</v>
      </c>
      <c r="F46" s="110" t="s">
        <v>10152</v>
      </c>
      <c r="G46" s="110" t="s">
        <v>4887</v>
      </c>
      <c r="H46" s="110" t="s">
        <v>4887</v>
      </c>
      <c r="I46" s="110" t="s">
        <v>4887</v>
      </c>
      <c r="J46" s="110" t="s">
        <v>10153</v>
      </c>
      <c r="K46" s="110" t="s">
        <v>4887</v>
      </c>
      <c r="L46" s="110" t="s">
        <v>10154</v>
      </c>
      <c r="M46" s="111"/>
      <c r="N46" s="111"/>
      <c r="O46" s="111"/>
      <c r="P46" s="111"/>
    </row>
    <row r="47" spans="1:16" ht="12.75" customHeight="1">
      <c r="A47" s="110" t="s">
        <v>10126</v>
      </c>
      <c r="B47" s="110" t="s">
        <v>10155</v>
      </c>
      <c r="C47" s="110">
        <v>110010</v>
      </c>
      <c r="D47" s="110">
        <v>9001005535</v>
      </c>
      <c r="E47" s="110" t="s">
        <v>913</v>
      </c>
      <c r="F47" s="110" t="s">
        <v>10133</v>
      </c>
      <c r="G47" s="110" t="s">
        <v>4887</v>
      </c>
      <c r="H47" s="110" t="s">
        <v>4887</v>
      </c>
      <c r="I47" s="110" t="s">
        <v>4887</v>
      </c>
      <c r="J47" s="110" t="s">
        <v>10156</v>
      </c>
      <c r="K47" s="110" t="s">
        <v>4887</v>
      </c>
      <c r="L47" s="110" t="s">
        <v>10157</v>
      </c>
      <c r="M47" s="111"/>
      <c r="N47" s="111"/>
      <c r="O47" s="111"/>
      <c r="P47" s="111"/>
    </row>
    <row r="48" spans="1:16" ht="25.5" customHeight="1">
      <c r="A48" s="110" t="s">
        <v>10126</v>
      </c>
      <c r="B48" s="110" t="s">
        <v>10158</v>
      </c>
      <c r="C48" s="110">
        <v>110011</v>
      </c>
      <c r="D48" s="110">
        <v>9002245807</v>
      </c>
      <c r="E48" s="110" t="s">
        <v>1096</v>
      </c>
      <c r="F48" s="110" t="s">
        <v>10035</v>
      </c>
      <c r="G48" s="110" t="s">
        <v>4887</v>
      </c>
      <c r="H48" s="110" t="s">
        <v>4887</v>
      </c>
      <c r="I48" s="110" t="s">
        <v>4887</v>
      </c>
      <c r="J48" s="110" t="s">
        <v>10159</v>
      </c>
      <c r="K48" s="110" t="s">
        <v>4887</v>
      </c>
      <c r="L48" s="110" t="s">
        <v>10160</v>
      </c>
      <c r="M48" s="111"/>
      <c r="N48" s="111"/>
      <c r="O48" s="111"/>
      <c r="P48" s="111"/>
    </row>
    <row r="49" spans="1:16" ht="31.5" customHeight="1">
      <c r="A49" s="110" t="s">
        <v>10126</v>
      </c>
      <c r="B49" s="110" t="s">
        <v>10161</v>
      </c>
      <c r="C49" s="110">
        <v>110015</v>
      </c>
      <c r="D49" s="110">
        <v>9006825610</v>
      </c>
      <c r="E49" s="110" t="s">
        <v>913</v>
      </c>
      <c r="F49" s="110" t="s">
        <v>10133</v>
      </c>
      <c r="G49" s="110" t="s">
        <v>4887</v>
      </c>
      <c r="H49" s="110" t="s">
        <v>4887</v>
      </c>
      <c r="I49" s="110" t="s">
        <v>4887</v>
      </c>
      <c r="J49" s="110" t="s">
        <v>10162</v>
      </c>
      <c r="K49" s="110" t="s">
        <v>4887</v>
      </c>
      <c r="L49" s="110" t="s">
        <v>10163</v>
      </c>
      <c r="M49" s="111"/>
      <c r="N49" s="111"/>
      <c r="O49" s="111"/>
      <c r="P49" s="111"/>
    </row>
    <row r="50" spans="1:16" ht="25.5" customHeight="1">
      <c r="A50" s="110" t="s">
        <v>10126</v>
      </c>
      <c r="B50" s="110" t="s">
        <v>10164</v>
      </c>
      <c r="C50" s="110">
        <v>110016</v>
      </c>
      <c r="D50" s="110">
        <v>8902130749</v>
      </c>
      <c r="E50" s="110" t="s">
        <v>10165</v>
      </c>
      <c r="F50" s="110" t="s">
        <v>10133</v>
      </c>
      <c r="G50" s="110" t="s">
        <v>4887</v>
      </c>
      <c r="H50" s="110" t="s">
        <v>4887</v>
      </c>
      <c r="I50" s="110" t="s">
        <v>4887</v>
      </c>
      <c r="J50" s="110" t="s">
        <v>10166</v>
      </c>
      <c r="K50" s="110" t="s">
        <v>4887</v>
      </c>
      <c r="L50" s="110" t="s">
        <v>10167</v>
      </c>
      <c r="M50" s="111"/>
      <c r="N50" s="111"/>
      <c r="O50" s="111"/>
      <c r="P50" s="111"/>
    </row>
    <row r="51" spans="1:16" ht="26.25" customHeight="1">
      <c r="A51" s="110" t="s">
        <v>10126</v>
      </c>
      <c r="B51" s="110" t="s">
        <v>10168</v>
      </c>
      <c r="C51" s="110">
        <v>110017</v>
      </c>
      <c r="D51" s="110">
        <v>8300298811</v>
      </c>
      <c r="E51" s="110" t="s">
        <v>10169</v>
      </c>
      <c r="F51" s="110" t="s">
        <v>10036</v>
      </c>
      <c r="G51" s="110" t="s">
        <v>4887</v>
      </c>
      <c r="H51" s="110" t="s">
        <v>4887</v>
      </c>
      <c r="I51" s="110" t="s">
        <v>4887</v>
      </c>
      <c r="J51" s="111" t="s">
        <v>10170</v>
      </c>
      <c r="K51" s="111" t="s">
        <v>4887</v>
      </c>
      <c r="L51" s="111" t="s">
        <v>10171</v>
      </c>
      <c r="M51" s="111" t="s">
        <v>10172</v>
      </c>
      <c r="N51" s="111"/>
      <c r="O51" s="111"/>
      <c r="P51" s="111"/>
    </row>
    <row r="52" spans="1:16" s="122" customFormat="1" ht="26.25" customHeight="1">
      <c r="A52" s="120" t="s">
        <v>10126</v>
      </c>
      <c r="B52" s="120" t="s">
        <v>10173</v>
      </c>
      <c r="C52" s="110">
        <v>110018</v>
      </c>
      <c r="D52" s="120">
        <v>8300955633</v>
      </c>
      <c r="E52" s="120" t="s">
        <v>913</v>
      </c>
      <c r="F52" s="120" t="s">
        <v>10133</v>
      </c>
      <c r="G52" s="120" t="s">
        <v>4887</v>
      </c>
      <c r="H52" s="120" t="s">
        <v>4887</v>
      </c>
      <c r="I52" s="120" t="s">
        <v>4887</v>
      </c>
      <c r="J52" s="121" t="s">
        <v>10174</v>
      </c>
      <c r="K52" s="121" t="s">
        <v>4887</v>
      </c>
      <c r="L52" s="121" t="s">
        <v>10175</v>
      </c>
      <c r="M52" s="121" t="s">
        <v>10172</v>
      </c>
      <c r="N52" s="121"/>
      <c r="O52" s="121"/>
      <c r="P52" s="121"/>
    </row>
    <row r="53" spans="1:16" ht="26.25" customHeight="1">
      <c r="A53" s="110" t="s">
        <v>10126</v>
      </c>
      <c r="B53" s="110" t="s">
        <v>10176</v>
      </c>
      <c r="C53" s="110">
        <v>110019</v>
      </c>
      <c r="D53" s="110">
        <v>8300585589</v>
      </c>
      <c r="E53" s="110" t="s">
        <v>913</v>
      </c>
      <c r="F53" s="110" t="s">
        <v>10133</v>
      </c>
      <c r="G53" s="110" t="s">
        <v>4887</v>
      </c>
      <c r="H53" s="110" t="s">
        <v>4887</v>
      </c>
      <c r="I53" s="110" t="s">
        <v>4887</v>
      </c>
      <c r="J53" s="111" t="s">
        <v>10177</v>
      </c>
      <c r="K53" s="111" t="s">
        <v>4887</v>
      </c>
      <c r="L53" s="111" t="s">
        <v>10178</v>
      </c>
      <c r="M53" s="111" t="s">
        <v>10172</v>
      </c>
      <c r="N53" s="111"/>
      <c r="O53" s="111"/>
      <c r="P53" s="111"/>
    </row>
    <row r="54" spans="1:16" s="122" customFormat="1" ht="46.5" customHeight="1">
      <c r="A54" s="120" t="s">
        <v>10126</v>
      </c>
      <c r="B54" s="123" t="s">
        <v>10179</v>
      </c>
      <c r="C54" s="110">
        <v>110020</v>
      </c>
      <c r="D54" s="124">
        <v>9005099076</v>
      </c>
      <c r="E54" s="120" t="s">
        <v>10050</v>
      </c>
      <c r="F54" s="120" t="s">
        <v>10040</v>
      </c>
      <c r="G54" s="120" t="s">
        <v>4887</v>
      </c>
      <c r="H54" s="120" t="s">
        <v>4887</v>
      </c>
      <c r="I54" s="120" t="s">
        <v>4887</v>
      </c>
      <c r="J54" s="121" t="s">
        <v>10180</v>
      </c>
      <c r="K54" s="121" t="s">
        <v>4887</v>
      </c>
      <c r="L54" s="121" t="s">
        <v>10181</v>
      </c>
      <c r="M54" s="121" t="s">
        <v>10182</v>
      </c>
      <c r="N54" s="121"/>
      <c r="O54" s="121"/>
      <c r="P54" s="121"/>
    </row>
    <row r="55" spans="1:16" ht="33" customHeight="1">
      <c r="A55" s="110" t="s">
        <v>10126</v>
      </c>
      <c r="B55" s="125" t="s">
        <v>10183</v>
      </c>
      <c r="C55" s="110">
        <v>110021</v>
      </c>
      <c r="D55" s="125">
        <v>9004294981</v>
      </c>
      <c r="E55" s="110" t="s">
        <v>10088</v>
      </c>
      <c r="F55" s="110" t="s">
        <v>10089</v>
      </c>
      <c r="G55" s="110" t="s">
        <v>4887</v>
      </c>
      <c r="H55" s="110" t="s">
        <v>4887</v>
      </c>
      <c r="I55" s="110" t="s">
        <v>4887</v>
      </c>
      <c r="J55" s="111" t="s">
        <v>10184</v>
      </c>
      <c r="K55" s="111" t="s">
        <v>4887</v>
      </c>
      <c r="L55" s="111" t="s">
        <v>10185</v>
      </c>
      <c r="M55" s="111" t="s">
        <v>10186</v>
      </c>
      <c r="N55" s="111"/>
      <c r="O55" s="111"/>
      <c r="P55" s="111"/>
    </row>
    <row r="56" spans="1:16" ht="46.5" customHeight="1">
      <c r="A56" s="110" t="s">
        <v>10126</v>
      </c>
      <c r="B56" s="125" t="s">
        <v>10187</v>
      </c>
      <c r="C56" s="110">
        <v>110022</v>
      </c>
      <c r="D56" s="125">
        <v>9004951291</v>
      </c>
      <c r="E56" s="110" t="s">
        <v>10188</v>
      </c>
      <c r="F56" s="110" t="s">
        <v>10046</v>
      </c>
      <c r="G56" s="110" t="s">
        <v>4887</v>
      </c>
      <c r="H56" s="110" t="s">
        <v>4887</v>
      </c>
      <c r="I56" s="110" t="s">
        <v>4887</v>
      </c>
      <c r="J56" s="111" t="s">
        <v>10189</v>
      </c>
      <c r="K56" s="111" t="s">
        <v>4887</v>
      </c>
      <c r="L56" s="111" t="s">
        <v>10190</v>
      </c>
      <c r="M56" s="111" t="s">
        <v>10191</v>
      </c>
      <c r="N56" s="111"/>
      <c r="O56" s="111"/>
      <c r="P56" s="111"/>
    </row>
    <row r="57" spans="1:16" ht="46.5" customHeight="1">
      <c r="A57" s="110" t="s">
        <v>10126</v>
      </c>
      <c r="B57" s="110" t="s">
        <v>10192</v>
      </c>
      <c r="C57" s="110">
        <v>110023</v>
      </c>
      <c r="D57" s="125">
        <v>8902130749</v>
      </c>
      <c r="E57" s="110" t="s">
        <v>913</v>
      </c>
      <c r="F57" s="110" t="s">
        <v>10133</v>
      </c>
      <c r="G57" s="110" t="s">
        <v>4887</v>
      </c>
      <c r="H57" s="110" t="s">
        <v>4887</v>
      </c>
      <c r="I57" s="110" t="s">
        <v>4887</v>
      </c>
      <c r="J57" s="111" t="s">
        <v>10193</v>
      </c>
      <c r="K57" s="111" t="s">
        <v>4887</v>
      </c>
      <c r="L57" s="111" t="s">
        <v>10194</v>
      </c>
      <c r="M57" s="111" t="s">
        <v>10172</v>
      </c>
      <c r="N57" s="111"/>
      <c r="O57" s="111"/>
      <c r="P57" s="111"/>
    </row>
    <row r="58" spans="1:16" ht="36" customHeight="1">
      <c r="A58" s="110" t="s">
        <v>10195</v>
      </c>
      <c r="B58" s="110" t="s">
        <v>10196</v>
      </c>
      <c r="C58" s="110">
        <v>800006</v>
      </c>
      <c r="D58" s="110">
        <v>8600539760</v>
      </c>
      <c r="E58" s="110" t="s">
        <v>1096</v>
      </c>
      <c r="F58" s="110" t="s">
        <v>10035</v>
      </c>
      <c r="G58" s="110" t="s">
        <v>4887</v>
      </c>
      <c r="H58" s="110" t="s">
        <v>4887</v>
      </c>
      <c r="I58" s="110" t="s">
        <v>4887</v>
      </c>
      <c r="J58" s="111" t="s">
        <v>10197</v>
      </c>
      <c r="K58" s="111" t="s">
        <v>4887</v>
      </c>
      <c r="L58" s="111" t="s">
        <v>10198</v>
      </c>
      <c r="M58" s="111" t="s">
        <v>10199</v>
      </c>
      <c r="N58" s="111"/>
      <c r="O58" s="111"/>
      <c r="P58" s="111"/>
    </row>
    <row r="59" spans="1:16" ht="25.5" customHeight="1">
      <c r="A59" s="110" t="s">
        <v>10195</v>
      </c>
      <c r="B59" s="110" t="s">
        <v>10200</v>
      </c>
      <c r="C59" s="110">
        <v>800004</v>
      </c>
      <c r="D59" s="110">
        <v>9005960492</v>
      </c>
      <c r="E59" s="110" t="s">
        <v>10201</v>
      </c>
      <c r="F59" s="110" t="s">
        <v>10202</v>
      </c>
      <c r="G59" s="110" t="s">
        <v>4887</v>
      </c>
      <c r="H59" s="110" t="s">
        <v>4887</v>
      </c>
      <c r="I59" s="110" t="s">
        <v>4887</v>
      </c>
      <c r="J59" s="110" t="s">
        <v>10203</v>
      </c>
      <c r="K59" s="110" t="s">
        <v>4887</v>
      </c>
      <c r="L59" s="110" t="s">
        <v>10204</v>
      </c>
      <c r="M59" s="111"/>
      <c r="N59" s="111"/>
      <c r="O59" s="111"/>
      <c r="P59" s="111"/>
    </row>
    <row r="60" spans="1:16" ht="12.75" customHeight="1">
      <c r="A60" s="110" t="s">
        <v>10195</v>
      </c>
      <c r="B60" s="110" t="s">
        <v>10060</v>
      </c>
      <c r="C60" s="110">
        <v>800008</v>
      </c>
      <c r="D60" s="110">
        <v>9001125157</v>
      </c>
      <c r="E60" s="110" t="s">
        <v>10088</v>
      </c>
      <c r="F60" s="110" t="s">
        <v>10089</v>
      </c>
      <c r="G60" s="110" t="s">
        <v>4887</v>
      </c>
      <c r="H60" s="110" t="s">
        <v>4887</v>
      </c>
      <c r="I60" s="110" t="s">
        <v>4887</v>
      </c>
      <c r="J60" s="110" t="s">
        <v>10145</v>
      </c>
      <c r="K60" s="110" t="s">
        <v>4887</v>
      </c>
      <c r="L60" s="110" t="s">
        <v>10205</v>
      </c>
      <c r="M60" s="111"/>
      <c r="N60" s="111"/>
      <c r="O60" s="111"/>
      <c r="P60" s="111"/>
    </row>
    <row r="61" spans="1:16" ht="38.25" customHeight="1">
      <c r="A61" s="110" t="s">
        <v>10195</v>
      </c>
      <c r="B61" s="110" t="s">
        <v>10206</v>
      </c>
      <c r="C61" s="110">
        <v>800007</v>
      </c>
      <c r="D61" s="110">
        <v>9004438373</v>
      </c>
      <c r="E61" s="110" t="s">
        <v>644</v>
      </c>
      <c r="F61" s="110" t="s">
        <v>10044</v>
      </c>
      <c r="G61" s="110" t="s">
        <v>4887</v>
      </c>
      <c r="H61" s="110" t="s">
        <v>4887</v>
      </c>
      <c r="I61" s="110" t="s">
        <v>4887</v>
      </c>
      <c r="J61" s="110" t="s">
        <v>10207</v>
      </c>
      <c r="K61" s="110" t="s">
        <v>4887</v>
      </c>
      <c r="L61" s="110" t="s">
        <v>10208</v>
      </c>
      <c r="M61" s="111"/>
      <c r="N61" s="111"/>
      <c r="O61" s="111"/>
      <c r="P61" s="111"/>
    </row>
    <row r="62" spans="1:16" ht="25.5" customHeight="1">
      <c r="A62" s="110" t="s">
        <v>10195</v>
      </c>
      <c r="B62" s="110" t="s">
        <v>10209</v>
      </c>
      <c r="C62" s="110">
        <v>800010</v>
      </c>
      <c r="D62" s="110">
        <v>8600402015</v>
      </c>
      <c r="E62" s="110" t="s">
        <v>10088</v>
      </c>
      <c r="F62" s="110" t="s">
        <v>10089</v>
      </c>
      <c r="G62" s="110" t="s">
        <v>4887</v>
      </c>
      <c r="H62" s="110" t="s">
        <v>4887</v>
      </c>
      <c r="I62" s="110" t="s">
        <v>4887</v>
      </c>
      <c r="J62" s="110" t="s">
        <v>10210</v>
      </c>
      <c r="K62" s="110" t="s">
        <v>4887</v>
      </c>
      <c r="L62" s="110" t="s">
        <v>10211</v>
      </c>
      <c r="M62" s="111"/>
      <c r="N62" s="111"/>
      <c r="O62" s="111"/>
      <c r="P62" s="111"/>
    </row>
    <row r="63" spans="1:16" ht="12.75" customHeight="1">
      <c r="A63" s="110" t="s">
        <v>10195</v>
      </c>
      <c r="B63" s="110" t="s">
        <v>10212</v>
      </c>
      <c r="C63" s="110">
        <v>800009</v>
      </c>
      <c r="D63" s="110">
        <v>8060126542</v>
      </c>
      <c r="E63" s="110" t="s">
        <v>10088</v>
      </c>
      <c r="F63" s="110" t="s">
        <v>10089</v>
      </c>
      <c r="G63" s="110" t="s">
        <v>4887</v>
      </c>
      <c r="H63" s="110" t="s">
        <v>4887</v>
      </c>
      <c r="I63" s="110" t="s">
        <v>4887</v>
      </c>
      <c r="J63" s="110" t="s">
        <v>10213</v>
      </c>
      <c r="K63" s="110" t="s">
        <v>4887</v>
      </c>
      <c r="L63" s="110" t="s">
        <v>10214</v>
      </c>
      <c r="M63" s="111" t="s">
        <v>10215</v>
      </c>
      <c r="N63" s="111"/>
      <c r="O63" s="111"/>
      <c r="P63" s="111"/>
    </row>
    <row r="64" spans="1:16" ht="26.25" customHeight="1">
      <c r="A64" s="110" t="s">
        <v>10195</v>
      </c>
      <c r="B64" s="110" t="s">
        <v>10216</v>
      </c>
      <c r="C64" s="110">
        <v>800012</v>
      </c>
      <c r="D64" s="110">
        <v>9005312103</v>
      </c>
      <c r="E64" s="110" t="s">
        <v>102</v>
      </c>
      <c r="F64" s="110" t="s">
        <v>10046</v>
      </c>
      <c r="G64" s="110" t="s">
        <v>4887</v>
      </c>
      <c r="H64" s="110" t="s">
        <v>4887</v>
      </c>
      <c r="I64" s="110" t="s">
        <v>4887</v>
      </c>
      <c r="J64" s="110" t="s">
        <v>10217</v>
      </c>
      <c r="K64" s="110" t="s">
        <v>4887</v>
      </c>
      <c r="L64" s="110" t="s">
        <v>10218</v>
      </c>
      <c r="M64" s="111"/>
      <c r="N64" s="111"/>
      <c r="O64" s="111"/>
      <c r="P64" s="111"/>
    </row>
    <row r="65" spans="1:16" ht="25.5" customHeight="1">
      <c r="A65" s="110" t="s">
        <v>10195</v>
      </c>
      <c r="B65" s="110" t="s">
        <v>10219</v>
      </c>
      <c r="C65" s="110">
        <v>800013</v>
      </c>
      <c r="D65" s="110">
        <v>9002034411</v>
      </c>
      <c r="E65" s="110" t="s">
        <v>10220</v>
      </c>
      <c r="F65" s="110" t="s">
        <v>10036</v>
      </c>
      <c r="G65" s="110" t="s">
        <v>4887</v>
      </c>
      <c r="H65" s="110" t="s">
        <v>4887</v>
      </c>
      <c r="I65" s="110" t="s">
        <v>4887</v>
      </c>
      <c r="J65" s="110" t="s">
        <v>10221</v>
      </c>
      <c r="K65" s="110" t="s">
        <v>4887</v>
      </c>
      <c r="L65" s="110" t="s">
        <v>10222</v>
      </c>
      <c r="M65" s="111"/>
      <c r="N65" s="111"/>
      <c r="O65" s="111"/>
      <c r="P65" s="111"/>
    </row>
    <row r="66" spans="1:16" ht="12.75" customHeight="1">
      <c r="A66" s="110" t="s">
        <v>10195</v>
      </c>
      <c r="B66" s="110" t="s">
        <v>10223</v>
      </c>
      <c r="C66" s="110">
        <v>800023</v>
      </c>
      <c r="D66" s="110">
        <v>8300956172</v>
      </c>
      <c r="E66" s="110" t="s">
        <v>10041</v>
      </c>
      <c r="F66" s="110" t="s">
        <v>10042</v>
      </c>
      <c r="G66" s="110" t="s">
        <v>10224</v>
      </c>
      <c r="H66" s="110" t="s">
        <v>4887</v>
      </c>
      <c r="I66" s="110" t="s">
        <v>4887</v>
      </c>
      <c r="J66" s="110" t="s">
        <v>10225</v>
      </c>
      <c r="K66" s="110" t="s">
        <v>4887</v>
      </c>
      <c r="L66" s="110" t="s">
        <v>10226</v>
      </c>
      <c r="M66" s="111"/>
      <c r="N66" s="111"/>
      <c r="O66" s="111"/>
      <c r="P66" s="111"/>
    </row>
    <row r="67" spans="1:16" s="117" customFormat="1" ht="25.5" customHeight="1">
      <c r="A67" s="115" t="s">
        <v>10195</v>
      </c>
      <c r="B67" s="115" t="s">
        <v>10043</v>
      </c>
      <c r="C67" s="115">
        <v>800022</v>
      </c>
      <c r="D67" s="115">
        <v>9001145242</v>
      </c>
      <c r="E67" s="115" t="s">
        <v>644</v>
      </c>
      <c r="F67" s="115" t="s">
        <v>10044</v>
      </c>
      <c r="G67" s="115" t="s">
        <v>10227</v>
      </c>
      <c r="H67" s="115" t="s">
        <v>4887</v>
      </c>
      <c r="I67" s="115" t="s">
        <v>4887</v>
      </c>
      <c r="J67" s="115" t="s">
        <v>10228</v>
      </c>
      <c r="K67" s="115" t="s">
        <v>4887</v>
      </c>
      <c r="L67" s="115" t="s">
        <v>10229</v>
      </c>
      <c r="M67" s="116" t="s">
        <v>10045</v>
      </c>
      <c r="N67" s="116"/>
      <c r="O67" s="116"/>
      <c r="P67" s="116"/>
    </row>
    <row r="68" spans="1:16" ht="25.5" customHeight="1">
      <c r="A68" s="110" t="s">
        <v>10195</v>
      </c>
      <c r="B68" s="110" t="s">
        <v>10230</v>
      </c>
      <c r="C68" s="110">
        <v>800025</v>
      </c>
      <c r="D68" s="110">
        <v>8070020243</v>
      </c>
      <c r="E68" s="110" t="s">
        <v>10231</v>
      </c>
      <c r="F68" s="110" t="s">
        <v>10232</v>
      </c>
      <c r="G68" s="110" t="s">
        <v>10233</v>
      </c>
      <c r="H68" s="110" t="s">
        <v>4887</v>
      </c>
      <c r="I68" s="110" t="s">
        <v>4887</v>
      </c>
      <c r="J68" s="110" t="s">
        <v>10234</v>
      </c>
      <c r="K68" s="110" t="s">
        <v>4887</v>
      </c>
      <c r="L68" s="110" t="s">
        <v>10235</v>
      </c>
      <c r="M68" s="111"/>
      <c r="N68" s="111"/>
      <c r="O68" s="111"/>
      <c r="P68" s="111"/>
    </row>
    <row r="69" spans="1:16" ht="27" customHeight="1">
      <c r="A69" s="110" t="s">
        <v>10195</v>
      </c>
      <c r="B69" s="110" t="s">
        <v>10216</v>
      </c>
      <c r="C69" s="110">
        <v>800012</v>
      </c>
      <c r="D69" s="110">
        <v>9005312103</v>
      </c>
      <c r="E69" s="110" t="s">
        <v>10041</v>
      </c>
      <c r="F69" s="110" t="s">
        <v>10042</v>
      </c>
      <c r="G69" s="110" t="s">
        <v>10224</v>
      </c>
      <c r="H69" s="110" t="s">
        <v>4887</v>
      </c>
      <c r="I69" s="110" t="s">
        <v>4887</v>
      </c>
      <c r="J69" s="110" t="s">
        <v>10236</v>
      </c>
      <c r="K69" s="110" t="s">
        <v>4887</v>
      </c>
      <c r="L69" s="110" t="s">
        <v>10237</v>
      </c>
      <c r="M69" s="111"/>
      <c r="N69" s="111"/>
      <c r="O69" s="111"/>
      <c r="P69" s="111"/>
    </row>
    <row r="70" spans="1:16" ht="26.25" customHeight="1">
      <c r="A70" s="110" t="s">
        <v>10195</v>
      </c>
      <c r="B70" s="110" t="s">
        <v>10238</v>
      </c>
      <c r="C70" s="110">
        <v>800028</v>
      </c>
      <c r="D70" s="110">
        <v>8020132643</v>
      </c>
      <c r="E70" s="110" t="s">
        <v>644</v>
      </c>
      <c r="F70" s="110" t="s">
        <v>10044</v>
      </c>
      <c r="G70" s="110"/>
      <c r="H70" s="110" t="s">
        <v>4887</v>
      </c>
      <c r="I70" s="110" t="s">
        <v>4887</v>
      </c>
      <c r="J70" s="110" t="s">
        <v>10239</v>
      </c>
      <c r="K70" s="110" t="s">
        <v>4887</v>
      </c>
      <c r="L70" s="110" t="s">
        <v>10240</v>
      </c>
      <c r="M70" s="110"/>
      <c r="N70" s="110"/>
      <c r="O70" s="110"/>
      <c r="P70" s="110"/>
    </row>
    <row r="71" spans="1:16" ht="26.25" customHeight="1">
      <c r="A71" s="110" t="s">
        <v>10195</v>
      </c>
      <c r="B71" s="110" t="s">
        <v>10241</v>
      </c>
      <c r="C71" s="110">
        <v>800002</v>
      </c>
      <c r="D71" s="110">
        <v>8002175360</v>
      </c>
      <c r="E71" s="110" t="s">
        <v>644</v>
      </c>
      <c r="F71" s="110" t="s">
        <v>10044</v>
      </c>
      <c r="G71" s="110" t="s">
        <v>10227</v>
      </c>
      <c r="H71" s="110" t="s">
        <v>4887</v>
      </c>
      <c r="I71" s="110" t="s">
        <v>4887</v>
      </c>
      <c r="J71" s="110" t="s">
        <v>10242</v>
      </c>
      <c r="K71" s="110" t="s">
        <v>4887</v>
      </c>
      <c r="L71" s="110" t="s">
        <v>10243</v>
      </c>
      <c r="M71" s="111"/>
      <c r="N71" s="126">
        <v>0</v>
      </c>
      <c r="O71" s="126">
        <v>0</v>
      </c>
      <c r="P71" s="126">
        <f>SUBTOTAL(9,N71:O71)</f>
        <v>0</v>
      </c>
    </row>
    <row r="72" spans="1:16" ht="26.25" customHeight="1">
      <c r="A72" s="110" t="s">
        <v>10195</v>
      </c>
      <c r="B72" s="110" t="s">
        <v>10244</v>
      </c>
      <c r="C72" s="110">
        <v>800030</v>
      </c>
      <c r="D72" s="110">
        <v>9002109744</v>
      </c>
      <c r="E72" s="110" t="s">
        <v>748</v>
      </c>
      <c r="F72" s="110" t="s">
        <v>10036</v>
      </c>
      <c r="G72" s="110"/>
      <c r="H72" s="110" t="s">
        <v>4887</v>
      </c>
      <c r="I72" s="110" t="s">
        <v>4887</v>
      </c>
      <c r="J72" s="110" t="s">
        <v>10245</v>
      </c>
      <c r="K72" s="110" t="s">
        <v>4887</v>
      </c>
      <c r="L72" s="110" t="s">
        <v>10246</v>
      </c>
      <c r="M72" s="110"/>
      <c r="N72" s="110"/>
      <c r="O72" s="110"/>
      <c r="P72" s="110"/>
    </row>
    <row r="73" spans="1:16" ht="26.25" customHeight="1">
      <c r="A73" s="110" t="s">
        <v>10195</v>
      </c>
      <c r="B73" s="110" t="s">
        <v>10247</v>
      </c>
      <c r="C73" s="110">
        <v>800031</v>
      </c>
      <c r="D73" s="110">
        <v>9002577923</v>
      </c>
      <c r="E73" s="110" t="s">
        <v>10088</v>
      </c>
      <c r="F73" s="110" t="s">
        <v>10089</v>
      </c>
      <c r="G73" s="110"/>
      <c r="H73" s="110" t="s">
        <v>4887</v>
      </c>
      <c r="I73" s="110" t="s">
        <v>4887</v>
      </c>
      <c r="J73" s="110" t="s">
        <v>10248</v>
      </c>
      <c r="K73" s="110" t="s">
        <v>4887</v>
      </c>
      <c r="L73" s="110" t="s">
        <v>10249</v>
      </c>
      <c r="M73" s="110"/>
      <c r="N73" s="110"/>
      <c r="O73" s="110"/>
      <c r="P73" s="110"/>
    </row>
    <row r="74" spans="1:16" ht="26.25" customHeight="1">
      <c r="A74" s="110" t="s">
        <v>10195</v>
      </c>
      <c r="B74" s="110" t="s">
        <v>10250</v>
      </c>
      <c r="C74" s="110">
        <v>800036</v>
      </c>
      <c r="D74" s="110">
        <v>9002554708</v>
      </c>
      <c r="E74" s="110" t="s">
        <v>10251</v>
      </c>
      <c r="F74" s="110" t="s">
        <v>10040</v>
      </c>
      <c r="G74" s="110"/>
      <c r="H74" s="110" t="s">
        <v>4887</v>
      </c>
      <c r="I74" s="110" t="s">
        <v>4887</v>
      </c>
      <c r="J74" s="110" t="s">
        <v>10252</v>
      </c>
      <c r="K74" s="110" t="s">
        <v>4887</v>
      </c>
      <c r="L74" s="110" t="s">
        <v>10253</v>
      </c>
      <c r="M74" s="110"/>
      <c r="N74" s="110"/>
      <c r="O74" s="110"/>
      <c r="P74" s="110"/>
    </row>
    <row r="75" spans="1:16" ht="26.25" customHeight="1">
      <c r="A75" s="110" t="s">
        <v>10195</v>
      </c>
      <c r="B75" s="110" t="s">
        <v>10223</v>
      </c>
      <c r="C75" s="110">
        <v>800035</v>
      </c>
      <c r="D75" s="110">
        <v>8300956172</v>
      </c>
      <c r="E75" s="110" t="s">
        <v>2470</v>
      </c>
      <c r="F75" s="110" t="s">
        <v>10035</v>
      </c>
      <c r="G75" s="110"/>
      <c r="H75" s="110" t="s">
        <v>4887</v>
      </c>
      <c r="I75" s="110" t="s">
        <v>4887</v>
      </c>
      <c r="J75" s="110" t="s">
        <v>10254</v>
      </c>
      <c r="K75" s="110" t="s">
        <v>4887</v>
      </c>
      <c r="L75" s="110" t="s">
        <v>10255</v>
      </c>
      <c r="M75" s="110"/>
      <c r="N75" s="110"/>
      <c r="O75" s="110"/>
      <c r="P75" s="110"/>
    </row>
    <row r="76" spans="1:16" ht="35.25" customHeight="1">
      <c r="A76" s="110" t="s">
        <v>10195</v>
      </c>
      <c r="B76" s="110" t="s">
        <v>10092</v>
      </c>
      <c r="C76" s="110">
        <v>800039</v>
      </c>
      <c r="D76" s="110">
        <v>9004242968</v>
      </c>
      <c r="E76" s="110" t="s">
        <v>644</v>
      </c>
      <c r="F76" s="110" t="s">
        <v>10044</v>
      </c>
      <c r="G76" s="110"/>
      <c r="H76" s="110" t="s">
        <v>4887</v>
      </c>
      <c r="I76" s="110" t="s">
        <v>4887</v>
      </c>
      <c r="J76" s="110" t="s">
        <v>10256</v>
      </c>
      <c r="K76" s="110" t="s">
        <v>4887</v>
      </c>
      <c r="L76" s="110" t="s">
        <v>10257</v>
      </c>
      <c r="M76" s="110" t="s">
        <v>10258</v>
      </c>
      <c r="N76" s="110"/>
      <c r="O76" s="110"/>
      <c r="P76" s="110"/>
    </row>
    <row r="77" spans="1:16" ht="35.25" customHeight="1">
      <c r="A77" s="110" t="s">
        <v>10195</v>
      </c>
      <c r="B77" s="110" t="s">
        <v>10259</v>
      </c>
      <c r="C77" s="110">
        <v>800005</v>
      </c>
      <c r="D77" s="110">
        <v>8190024336</v>
      </c>
      <c r="E77" s="110" t="s">
        <v>102</v>
      </c>
      <c r="F77" s="110" t="s">
        <v>10046</v>
      </c>
      <c r="G77" s="110" t="s">
        <v>10227</v>
      </c>
      <c r="H77" s="110" t="s">
        <v>4887</v>
      </c>
      <c r="I77" s="110" t="s">
        <v>4887</v>
      </c>
      <c r="J77" s="110" t="s">
        <v>10260</v>
      </c>
      <c r="K77" s="110" t="s">
        <v>4887</v>
      </c>
      <c r="L77" s="110" t="s">
        <v>10261</v>
      </c>
      <c r="M77" s="110" t="s">
        <v>10215</v>
      </c>
      <c r="N77" s="110"/>
      <c r="O77" s="110"/>
      <c r="P77" s="110"/>
    </row>
    <row r="78" spans="1:16" ht="35.25" customHeight="1">
      <c r="A78" s="110" t="s">
        <v>10195</v>
      </c>
      <c r="B78" s="110" t="s">
        <v>10262</v>
      </c>
      <c r="C78" s="110">
        <v>800032</v>
      </c>
      <c r="D78" s="110">
        <v>9004095873</v>
      </c>
      <c r="E78" s="110" t="s">
        <v>10263</v>
      </c>
      <c r="F78" s="110" t="s">
        <v>10263</v>
      </c>
      <c r="G78" s="110"/>
      <c r="H78" s="110" t="s">
        <v>4887</v>
      </c>
      <c r="I78" s="110" t="s">
        <v>4887</v>
      </c>
      <c r="J78" s="110" t="s">
        <v>10264</v>
      </c>
      <c r="K78" s="110" t="s">
        <v>4887</v>
      </c>
      <c r="L78" s="110" t="s">
        <v>10265</v>
      </c>
      <c r="M78" s="110"/>
      <c r="N78" s="110"/>
      <c r="O78" s="110"/>
      <c r="P78" s="110"/>
    </row>
    <row r="79" spans="1:16" ht="35.25" customHeight="1">
      <c r="A79" s="110" t="s">
        <v>10195</v>
      </c>
      <c r="B79" s="110" t="s">
        <v>10216</v>
      </c>
      <c r="C79" s="110">
        <v>800012</v>
      </c>
      <c r="D79" s="110">
        <v>9005312103</v>
      </c>
      <c r="E79" s="110" t="s">
        <v>10266</v>
      </c>
      <c r="F79" s="110" t="s">
        <v>10042</v>
      </c>
      <c r="G79" s="110"/>
      <c r="H79" s="110" t="s">
        <v>4887</v>
      </c>
      <c r="I79" s="110" t="s">
        <v>4887</v>
      </c>
      <c r="J79" s="110" t="s">
        <v>10267</v>
      </c>
      <c r="K79" s="110" t="s">
        <v>4887</v>
      </c>
      <c r="L79" s="110" t="s">
        <v>10268</v>
      </c>
      <c r="M79" s="110"/>
      <c r="N79" s="110"/>
      <c r="O79" s="110"/>
      <c r="P79" s="110"/>
    </row>
    <row r="80" spans="1:16" ht="35.25" customHeight="1">
      <c r="A80" s="110" t="s">
        <v>10195</v>
      </c>
      <c r="B80" s="110" t="s">
        <v>10269</v>
      </c>
      <c r="C80" s="110">
        <v>800047</v>
      </c>
      <c r="D80" s="110">
        <v>9007998871</v>
      </c>
      <c r="E80" s="110" t="s">
        <v>1096</v>
      </c>
      <c r="F80" s="110" t="s">
        <v>10035</v>
      </c>
      <c r="G80" s="110"/>
      <c r="H80" s="110" t="s">
        <v>4887</v>
      </c>
      <c r="I80" s="110" t="s">
        <v>4887</v>
      </c>
      <c r="J80" s="110" t="s">
        <v>10270</v>
      </c>
      <c r="K80" s="110" t="s">
        <v>4887</v>
      </c>
      <c r="L80" s="110" t="s">
        <v>10271</v>
      </c>
      <c r="M80" s="110" t="s">
        <v>10272</v>
      </c>
      <c r="N80" s="110"/>
      <c r="O80" s="110"/>
      <c r="P80" s="110"/>
    </row>
    <row r="81" spans="1:16" ht="35.25" customHeight="1">
      <c r="A81" s="110" t="s">
        <v>10195</v>
      </c>
      <c r="B81" s="110" t="s">
        <v>10273</v>
      </c>
      <c r="C81" s="110">
        <v>800038</v>
      </c>
      <c r="D81" s="110">
        <v>9002776558</v>
      </c>
      <c r="E81" s="110" t="s">
        <v>10274</v>
      </c>
      <c r="F81" s="110" t="s">
        <v>10044</v>
      </c>
      <c r="G81" s="110"/>
      <c r="H81" s="110" t="s">
        <v>4887</v>
      </c>
      <c r="I81" s="110" t="s">
        <v>4887</v>
      </c>
      <c r="J81" s="110" t="s">
        <v>10275</v>
      </c>
      <c r="K81" s="110" t="s">
        <v>4887</v>
      </c>
      <c r="L81" s="110" t="s">
        <v>10276</v>
      </c>
      <c r="M81" s="110"/>
      <c r="N81" s="110"/>
      <c r="O81" s="110"/>
      <c r="P81" s="110"/>
    </row>
    <row r="82" spans="1:16" ht="35.25" customHeight="1">
      <c r="A82" s="110" t="s">
        <v>10195</v>
      </c>
      <c r="B82" s="110" t="s">
        <v>10277</v>
      </c>
      <c r="C82" s="110">
        <v>800040</v>
      </c>
      <c r="D82" s="110">
        <v>9005797932</v>
      </c>
      <c r="E82" s="110" t="s">
        <v>1482</v>
      </c>
      <c r="F82" s="110" t="s">
        <v>10048</v>
      </c>
      <c r="G82" s="110"/>
      <c r="H82" s="110" t="s">
        <v>4887</v>
      </c>
      <c r="I82" s="110" t="s">
        <v>4887</v>
      </c>
      <c r="J82" s="110" t="s">
        <v>10278</v>
      </c>
      <c r="K82" s="110" t="s">
        <v>4887</v>
      </c>
      <c r="L82" s="110" t="s">
        <v>10279</v>
      </c>
      <c r="M82" s="110" t="s">
        <v>10215</v>
      </c>
      <c r="N82" s="110"/>
      <c r="O82" s="110"/>
      <c r="P82" s="110"/>
    </row>
    <row r="83" spans="1:16" ht="63.75" customHeight="1">
      <c r="A83" s="110" t="s">
        <v>10195</v>
      </c>
      <c r="B83" s="110" t="s">
        <v>10280</v>
      </c>
      <c r="C83" s="110">
        <v>800041</v>
      </c>
      <c r="D83" s="110">
        <v>8600098734</v>
      </c>
      <c r="E83" s="110" t="s">
        <v>10088</v>
      </c>
      <c r="F83" s="110" t="s">
        <v>10089</v>
      </c>
      <c r="G83" s="110"/>
      <c r="H83" s="110" t="s">
        <v>4887</v>
      </c>
      <c r="I83" s="110" t="s">
        <v>4887</v>
      </c>
      <c r="J83" s="110" t="s">
        <v>10281</v>
      </c>
      <c r="K83" s="110" t="s">
        <v>4887</v>
      </c>
      <c r="L83" s="110" t="s">
        <v>10282</v>
      </c>
      <c r="M83" s="110" t="s">
        <v>10215</v>
      </c>
      <c r="N83" s="110"/>
      <c r="O83" s="110"/>
      <c r="P83" s="110"/>
    </row>
    <row r="84" spans="1:16" s="114" customFormat="1" ht="35.25" customHeight="1">
      <c r="A84" s="112" t="s">
        <v>10195</v>
      </c>
      <c r="B84" s="112" t="s">
        <v>10283</v>
      </c>
      <c r="C84" s="112">
        <v>800046</v>
      </c>
      <c r="D84" s="112">
        <v>9007451071</v>
      </c>
      <c r="E84" s="112" t="s">
        <v>10284</v>
      </c>
      <c r="F84" s="112" t="s">
        <v>10046</v>
      </c>
      <c r="G84" s="112"/>
      <c r="H84" s="112" t="s">
        <v>4887</v>
      </c>
      <c r="I84" s="112" t="s">
        <v>4887</v>
      </c>
      <c r="J84" s="112" t="s">
        <v>10285</v>
      </c>
      <c r="K84" s="112" t="s">
        <v>4887</v>
      </c>
      <c r="L84" s="112" t="s">
        <v>10286</v>
      </c>
      <c r="M84" s="112"/>
      <c r="N84" s="112"/>
      <c r="O84" s="112"/>
      <c r="P84" s="112"/>
    </row>
    <row r="85" spans="1:16" s="114" customFormat="1" ht="25.5">
      <c r="A85" s="112" t="s">
        <v>10195</v>
      </c>
      <c r="B85" s="127" t="s">
        <v>10287</v>
      </c>
      <c r="C85" s="112">
        <v>800048</v>
      </c>
      <c r="D85" s="127">
        <v>9004468313</v>
      </c>
      <c r="E85" s="127" t="s">
        <v>10288</v>
      </c>
      <c r="F85" s="127" t="s">
        <v>10036</v>
      </c>
      <c r="G85" s="127"/>
      <c r="H85" s="112" t="s">
        <v>4887</v>
      </c>
      <c r="I85" s="112" t="s">
        <v>4887</v>
      </c>
      <c r="J85" s="127" t="s">
        <v>10289</v>
      </c>
      <c r="K85" s="128" t="s">
        <v>4887</v>
      </c>
      <c r="L85" s="128" t="s">
        <v>10290</v>
      </c>
      <c r="M85" s="127"/>
      <c r="N85" s="129"/>
      <c r="O85" s="129"/>
      <c r="P85" s="129"/>
    </row>
    <row r="86" spans="1:16" s="114" customFormat="1" ht="35.25" customHeight="1">
      <c r="A86" s="112" t="s">
        <v>10195</v>
      </c>
      <c r="B86" s="112" t="s">
        <v>10291</v>
      </c>
      <c r="C86" s="112">
        <v>800049</v>
      </c>
      <c r="D86" s="112">
        <v>9009545278</v>
      </c>
      <c r="E86" s="112" t="s">
        <v>644</v>
      </c>
      <c r="F86" s="112" t="s">
        <v>10044</v>
      </c>
      <c r="G86" s="112"/>
      <c r="H86" s="112" t="s">
        <v>4887</v>
      </c>
      <c r="I86" s="112" t="s">
        <v>4887</v>
      </c>
      <c r="J86" s="112" t="s">
        <v>10292</v>
      </c>
      <c r="K86" s="112" t="s">
        <v>4887</v>
      </c>
      <c r="L86" s="112" t="s">
        <v>10293</v>
      </c>
      <c r="M86" s="112" t="s">
        <v>10294</v>
      </c>
      <c r="N86" s="112"/>
      <c r="O86" s="112"/>
      <c r="P86" s="112"/>
    </row>
    <row r="87" spans="1:16" s="114" customFormat="1" ht="35.25" customHeight="1">
      <c r="A87" s="112" t="s">
        <v>10195</v>
      </c>
      <c r="B87" s="112" t="s">
        <v>10295</v>
      </c>
      <c r="C87" s="119"/>
      <c r="D87" s="112">
        <v>8002360210</v>
      </c>
      <c r="E87" s="112" t="s">
        <v>10284</v>
      </c>
      <c r="F87" s="112" t="s">
        <v>10046</v>
      </c>
      <c r="G87" s="112"/>
      <c r="H87" s="112" t="s">
        <v>4887</v>
      </c>
      <c r="I87" s="112" t="s">
        <v>4887</v>
      </c>
      <c r="J87" s="112" t="s">
        <v>10296</v>
      </c>
      <c r="K87" s="112" t="s">
        <v>4887</v>
      </c>
      <c r="L87" s="112" t="s">
        <v>10297</v>
      </c>
      <c r="M87" s="112"/>
      <c r="N87" s="112"/>
      <c r="O87" s="112"/>
      <c r="P87" s="112"/>
    </row>
    <row r="88" spans="1:16" s="114" customFormat="1" ht="35.25" customHeight="1">
      <c r="A88" s="112" t="s">
        <v>10195</v>
      </c>
      <c r="B88" s="112" t="s">
        <v>10298</v>
      </c>
      <c r="C88" s="119"/>
      <c r="D88" s="112">
        <v>9003892517</v>
      </c>
      <c r="E88" s="112" t="s">
        <v>102</v>
      </c>
      <c r="F88" s="112" t="s">
        <v>10046</v>
      </c>
      <c r="G88" s="112"/>
      <c r="H88" s="112" t="s">
        <v>4887</v>
      </c>
      <c r="I88" s="112" t="s">
        <v>4887</v>
      </c>
      <c r="J88" s="112" t="s">
        <v>10299</v>
      </c>
      <c r="K88" s="112" t="s">
        <v>4887</v>
      </c>
      <c r="L88" s="112" t="s">
        <v>10300</v>
      </c>
      <c r="M88" s="112"/>
      <c r="N88" s="112"/>
      <c r="O88" s="112"/>
      <c r="P88" s="112"/>
    </row>
    <row r="89" spans="1:16" s="114" customFormat="1" ht="35.25" customHeight="1">
      <c r="A89" s="112" t="s">
        <v>10195</v>
      </c>
      <c r="B89" s="112" t="s">
        <v>10301</v>
      </c>
      <c r="C89" s="112">
        <v>800050</v>
      </c>
      <c r="D89" s="112">
        <v>9004721181</v>
      </c>
      <c r="E89" s="112" t="s">
        <v>10302</v>
      </c>
      <c r="F89" s="112" t="s">
        <v>10047</v>
      </c>
      <c r="G89" s="112"/>
      <c r="H89" s="112" t="s">
        <v>4887</v>
      </c>
      <c r="I89" s="112" t="s">
        <v>4887</v>
      </c>
      <c r="J89" s="112" t="s">
        <v>10303</v>
      </c>
      <c r="K89" s="112" t="s">
        <v>4887</v>
      </c>
      <c r="L89" s="112" t="s">
        <v>10304</v>
      </c>
      <c r="M89" s="112"/>
      <c r="N89" s="112"/>
      <c r="O89" s="112"/>
      <c r="P89" s="112"/>
    </row>
    <row r="90" spans="1:16" s="114" customFormat="1" ht="35.25" customHeight="1">
      <c r="A90" s="112" t="s">
        <v>10195</v>
      </c>
      <c r="B90" s="112" t="s">
        <v>10305</v>
      </c>
      <c r="C90" s="112"/>
      <c r="D90" s="112">
        <v>8600619037</v>
      </c>
      <c r="E90" s="112" t="s">
        <v>1096</v>
      </c>
      <c r="F90" s="112" t="s">
        <v>10035</v>
      </c>
      <c r="G90" s="112"/>
      <c r="H90" s="112" t="s">
        <v>4887</v>
      </c>
      <c r="I90" s="112" t="s">
        <v>4887</v>
      </c>
      <c r="J90" s="112" t="s">
        <v>10306</v>
      </c>
      <c r="K90" s="112" t="s">
        <v>4887</v>
      </c>
      <c r="L90" s="112" t="s">
        <v>10307</v>
      </c>
      <c r="M90" s="112"/>
      <c r="N90" s="112"/>
      <c r="O90" s="112"/>
      <c r="P90" s="112"/>
    </row>
    <row r="91" spans="1:16" ht="51" customHeight="1">
      <c r="A91" s="110" t="s">
        <v>10308</v>
      </c>
      <c r="B91" s="110" t="s">
        <v>10309</v>
      </c>
      <c r="C91" s="110">
        <v>620135</v>
      </c>
      <c r="D91" s="110">
        <v>8605198227</v>
      </c>
      <c r="E91" s="110" t="s">
        <v>4887</v>
      </c>
      <c r="F91" s="110" t="s">
        <v>4887</v>
      </c>
      <c r="G91" s="110" t="s">
        <v>4887</v>
      </c>
      <c r="H91" s="110" t="s">
        <v>10310</v>
      </c>
      <c r="I91" s="110"/>
      <c r="J91" s="111" t="s">
        <v>4887</v>
      </c>
      <c r="K91" s="126" t="s">
        <v>10052</v>
      </c>
      <c r="L91" s="126" t="s">
        <v>10311</v>
      </c>
      <c r="M91" s="126"/>
      <c r="N91" s="126"/>
      <c r="O91" s="126"/>
      <c r="P91" s="110"/>
    </row>
    <row r="92" spans="1:16" ht="64.5" customHeight="1">
      <c r="A92" s="110" t="s">
        <v>10308</v>
      </c>
      <c r="B92" s="110" t="s">
        <v>10312</v>
      </c>
      <c r="C92" s="110">
        <v>620118</v>
      </c>
      <c r="D92" s="110">
        <v>8002193711</v>
      </c>
      <c r="E92" s="110" t="s">
        <v>4887</v>
      </c>
      <c r="F92" s="110" t="s">
        <v>4887</v>
      </c>
      <c r="G92" s="110" t="s">
        <v>4887</v>
      </c>
      <c r="H92" s="130" t="s">
        <v>10313</v>
      </c>
      <c r="I92" s="131" t="s">
        <v>10314</v>
      </c>
      <c r="J92" s="110" t="s">
        <v>4887</v>
      </c>
      <c r="K92" s="110" t="s">
        <v>10315</v>
      </c>
      <c r="L92" s="30" t="s">
        <v>10316</v>
      </c>
      <c r="M92" s="111"/>
      <c r="N92" s="111"/>
      <c r="O92" s="111"/>
      <c r="P92" s="111"/>
    </row>
    <row r="93" spans="1:16" ht="38.25" customHeight="1">
      <c r="A93" s="110" t="s">
        <v>10308</v>
      </c>
      <c r="B93" s="110" t="s">
        <v>10317</v>
      </c>
      <c r="C93" s="110">
        <v>620090</v>
      </c>
      <c r="D93" s="110">
        <v>8300544772</v>
      </c>
      <c r="E93" s="110" t="s">
        <v>4887</v>
      </c>
      <c r="F93" s="110" t="s">
        <v>4887</v>
      </c>
      <c r="G93" s="110" t="s">
        <v>4887</v>
      </c>
      <c r="H93" s="130" t="s">
        <v>10318</v>
      </c>
      <c r="I93" s="131" t="s">
        <v>10319</v>
      </c>
      <c r="J93" s="110" t="s">
        <v>4887</v>
      </c>
      <c r="K93" s="110" t="s">
        <v>10052</v>
      </c>
      <c r="L93" s="110" t="s">
        <v>10320</v>
      </c>
      <c r="M93" s="111"/>
      <c r="N93" s="111"/>
      <c r="O93" s="111"/>
      <c r="P93" s="111"/>
    </row>
    <row r="94" spans="1:16" ht="25.5" customHeight="1">
      <c r="A94" s="110" t="s">
        <v>10308</v>
      </c>
      <c r="B94" s="112" t="s">
        <v>10321</v>
      </c>
      <c r="C94" s="110">
        <v>620042</v>
      </c>
      <c r="D94" s="110">
        <v>164166548</v>
      </c>
      <c r="E94" s="110" t="s">
        <v>4887</v>
      </c>
      <c r="F94" s="110" t="s">
        <v>4887</v>
      </c>
      <c r="G94" s="110" t="s">
        <v>4887</v>
      </c>
      <c r="H94" s="131" t="s">
        <v>10322</v>
      </c>
      <c r="I94" s="131"/>
      <c r="J94" s="110" t="s">
        <v>4887</v>
      </c>
      <c r="K94" s="110" t="s">
        <v>10052</v>
      </c>
      <c r="L94" s="110" t="s">
        <v>10323</v>
      </c>
      <c r="M94" s="111"/>
      <c r="N94" s="111"/>
      <c r="O94" s="111"/>
      <c r="P94" s="111"/>
    </row>
    <row r="95" spans="1:16" ht="102">
      <c r="A95" s="110" t="s">
        <v>10308</v>
      </c>
      <c r="B95" s="112" t="s">
        <v>10324</v>
      </c>
      <c r="C95" s="110">
        <v>620094</v>
      </c>
      <c r="D95" s="110">
        <v>8130008986</v>
      </c>
      <c r="E95" s="110" t="s">
        <v>4887</v>
      </c>
      <c r="F95" s="110" t="s">
        <v>4887</v>
      </c>
      <c r="G95" s="110" t="s">
        <v>4887</v>
      </c>
      <c r="H95" s="130" t="s">
        <v>10325</v>
      </c>
      <c r="I95" s="130" t="s">
        <v>10326</v>
      </c>
      <c r="J95" s="110" t="s">
        <v>4887</v>
      </c>
      <c r="K95" s="110" t="s">
        <v>10327</v>
      </c>
      <c r="L95" s="132" t="s">
        <v>10328</v>
      </c>
      <c r="M95" s="111"/>
      <c r="N95" s="111"/>
      <c r="O95" s="111"/>
      <c r="P95" s="111"/>
    </row>
    <row r="96" spans="1:16" ht="89.25">
      <c r="A96" s="569" t="s">
        <v>10308</v>
      </c>
      <c r="B96" s="572" t="s">
        <v>10052</v>
      </c>
      <c r="C96" s="572">
        <v>620062</v>
      </c>
      <c r="D96" s="572">
        <v>8600052239</v>
      </c>
      <c r="E96" s="572" t="s">
        <v>4887</v>
      </c>
      <c r="F96" s="572" t="s">
        <v>4887</v>
      </c>
      <c r="G96" s="572" t="s">
        <v>4887</v>
      </c>
      <c r="H96" s="133" t="s">
        <v>10329</v>
      </c>
      <c r="I96" s="134" t="s">
        <v>10330</v>
      </c>
      <c r="J96" s="572" t="s">
        <v>4887</v>
      </c>
      <c r="K96" s="572" t="s">
        <v>10052</v>
      </c>
      <c r="L96" s="577" t="s">
        <v>10331</v>
      </c>
      <c r="M96" s="111"/>
      <c r="N96" s="111"/>
      <c r="O96" s="111"/>
      <c r="P96" s="111"/>
    </row>
    <row r="97" spans="1:16" ht="89.25">
      <c r="A97" s="570"/>
      <c r="B97" s="573"/>
      <c r="C97" s="575"/>
      <c r="D97" s="573" t="s">
        <v>10332</v>
      </c>
      <c r="E97" s="573" t="s">
        <v>4887</v>
      </c>
      <c r="F97" s="573" t="s">
        <v>4887</v>
      </c>
      <c r="G97" s="573" t="s">
        <v>4887</v>
      </c>
      <c r="H97" s="133" t="s">
        <v>10333</v>
      </c>
      <c r="I97" s="135"/>
      <c r="J97" s="573" t="s">
        <v>4887</v>
      </c>
      <c r="K97" s="573" t="s">
        <v>10052</v>
      </c>
      <c r="L97" s="578" t="s">
        <v>10334</v>
      </c>
      <c r="M97" s="111"/>
      <c r="N97" s="111"/>
      <c r="O97" s="111"/>
      <c r="P97" s="111"/>
    </row>
    <row r="98" spans="1:16" ht="51">
      <c r="A98" s="571"/>
      <c r="B98" s="574"/>
      <c r="C98" s="576"/>
      <c r="D98" s="574" t="s">
        <v>10332</v>
      </c>
      <c r="E98" s="574" t="s">
        <v>4887</v>
      </c>
      <c r="F98" s="574" t="s">
        <v>4887</v>
      </c>
      <c r="G98" s="574" t="s">
        <v>4887</v>
      </c>
      <c r="H98" s="133" t="s">
        <v>10335</v>
      </c>
      <c r="I98" s="136"/>
      <c r="J98" s="574" t="s">
        <v>4887</v>
      </c>
      <c r="K98" s="574" t="s">
        <v>10052</v>
      </c>
      <c r="L98" s="579" t="s">
        <v>10336</v>
      </c>
      <c r="M98" s="111"/>
      <c r="N98" s="111"/>
      <c r="O98" s="111"/>
      <c r="P98" s="111"/>
    </row>
    <row r="99" spans="1:16" ht="47.25" customHeight="1">
      <c r="A99" s="110" t="s">
        <v>10308</v>
      </c>
      <c r="B99" s="110" t="s">
        <v>10337</v>
      </c>
      <c r="C99" s="110">
        <v>620137</v>
      </c>
      <c r="D99" s="110">
        <v>8904035150</v>
      </c>
      <c r="E99" s="110" t="s">
        <v>4887</v>
      </c>
      <c r="F99" s="110" t="s">
        <v>4887</v>
      </c>
      <c r="G99" s="110" t="s">
        <v>4887</v>
      </c>
      <c r="H99" s="110" t="s">
        <v>10338</v>
      </c>
      <c r="I99" s="110"/>
      <c r="J99" s="110" t="s">
        <v>4887</v>
      </c>
      <c r="K99" s="112" t="s">
        <v>10315</v>
      </c>
      <c r="L99" s="110" t="s">
        <v>10339</v>
      </c>
      <c r="M99" s="111" t="s">
        <v>10340</v>
      </c>
      <c r="N99" s="111" t="s">
        <v>10341</v>
      </c>
      <c r="O99" s="111"/>
      <c r="P99" s="111" t="s">
        <v>10342</v>
      </c>
    </row>
    <row r="100" spans="1:16" ht="38.25" customHeight="1">
      <c r="A100" s="110" t="s">
        <v>10308</v>
      </c>
      <c r="B100" s="110" t="s">
        <v>10343</v>
      </c>
      <c r="C100" s="110">
        <v>620130</v>
      </c>
      <c r="D100" s="110">
        <v>9000498080</v>
      </c>
      <c r="E100" s="110" t="s">
        <v>4887</v>
      </c>
      <c r="F100" s="110" t="s">
        <v>4887</v>
      </c>
      <c r="G100" s="110" t="s">
        <v>4887</v>
      </c>
      <c r="H100" s="110" t="s">
        <v>10344</v>
      </c>
      <c r="I100" s="110" t="s">
        <v>10345</v>
      </c>
      <c r="J100" s="110" t="s">
        <v>4887</v>
      </c>
      <c r="K100" s="112" t="s">
        <v>10315</v>
      </c>
      <c r="L100" s="110" t="s">
        <v>10346</v>
      </c>
      <c r="M100" s="111"/>
      <c r="N100" s="111"/>
      <c r="O100" s="111"/>
      <c r="P100" s="111"/>
    </row>
    <row r="101" spans="1:16" ht="38.25">
      <c r="A101" s="110" t="s">
        <v>10308</v>
      </c>
      <c r="B101" s="112" t="s">
        <v>10347</v>
      </c>
      <c r="C101" s="110">
        <v>620119</v>
      </c>
      <c r="D101" s="110">
        <v>8300568860</v>
      </c>
      <c r="E101" s="110" t="s">
        <v>4887</v>
      </c>
      <c r="F101" s="110" t="s">
        <v>4887</v>
      </c>
      <c r="G101" s="110" t="s">
        <v>4887</v>
      </c>
      <c r="H101" s="130" t="s">
        <v>10348</v>
      </c>
      <c r="I101" s="137" t="s">
        <v>10349</v>
      </c>
      <c r="J101" s="110" t="s">
        <v>4887</v>
      </c>
      <c r="K101" s="110" t="s">
        <v>10350</v>
      </c>
      <c r="L101" s="132" t="s">
        <v>10351</v>
      </c>
      <c r="M101" s="111"/>
      <c r="N101" s="111"/>
      <c r="O101" s="111"/>
      <c r="P101" s="111"/>
    </row>
    <row r="102" spans="1:16" ht="25.5" customHeight="1">
      <c r="A102" s="110" t="s">
        <v>10308</v>
      </c>
      <c r="B102" s="110" t="s">
        <v>10352</v>
      </c>
      <c r="C102" s="110">
        <v>620155</v>
      </c>
      <c r="D102" s="110">
        <v>8060147793</v>
      </c>
      <c r="E102" s="110" t="s">
        <v>4887</v>
      </c>
      <c r="F102" s="110" t="s">
        <v>4887</v>
      </c>
      <c r="G102" s="110" t="s">
        <v>4887</v>
      </c>
      <c r="H102" s="110" t="s">
        <v>10353</v>
      </c>
      <c r="I102" s="110"/>
      <c r="J102" s="110" t="s">
        <v>4887</v>
      </c>
      <c r="K102" s="110" t="s">
        <v>10354</v>
      </c>
      <c r="L102" s="110" t="s">
        <v>10355</v>
      </c>
      <c r="M102" s="111"/>
      <c r="N102" s="111"/>
      <c r="O102" s="111"/>
      <c r="P102" s="111"/>
    </row>
    <row r="103" spans="1:16" ht="51" customHeight="1">
      <c r="A103" s="110" t="s">
        <v>10308</v>
      </c>
      <c r="B103" s="112" t="s">
        <v>10356</v>
      </c>
      <c r="C103" s="110">
        <v>620128</v>
      </c>
      <c r="D103" s="110">
        <v>9001330930</v>
      </c>
      <c r="E103" s="110" t="s">
        <v>4887</v>
      </c>
      <c r="F103" s="110" t="s">
        <v>4887</v>
      </c>
      <c r="G103" s="110" t="s">
        <v>4887</v>
      </c>
      <c r="H103" s="110" t="s">
        <v>10357</v>
      </c>
      <c r="I103" s="110" t="s">
        <v>10358</v>
      </c>
      <c r="J103" s="110" t="s">
        <v>4887</v>
      </c>
      <c r="K103" s="110" t="s">
        <v>10359</v>
      </c>
      <c r="L103" s="132" t="s">
        <v>10360</v>
      </c>
      <c r="M103" s="111"/>
      <c r="N103" s="111"/>
      <c r="O103" s="111"/>
      <c r="P103" s="111"/>
    </row>
    <row r="104" spans="1:16" ht="25.5" customHeight="1">
      <c r="A104" s="110" t="s">
        <v>10308</v>
      </c>
      <c r="B104" s="110" t="s">
        <v>10361</v>
      </c>
      <c r="C104" s="110">
        <v>620060</v>
      </c>
      <c r="D104" s="110">
        <v>8350013585</v>
      </c>
      <c r="E104" s="110" t="s">
        <v>4887</v>
      </c>
      <c r="F104" s="110" t="s">
        <v>4887</v>
      </c>
      <c r="G104" s="110" t="s">
        <v>4887</v>
      </c>
      <c r="H104" s="110" t="s">
        <v>10362</v>
      </c>
      <c r="I104" s="110" t="s">
        <v>10363</v>
      </c>
      <c r="J104" s="110" t="s">
        <v>4887</v>
      </c>
      <c r="K104" s="110" t="s">
        <v>10359</v>
      </c>
      <c r="L104" s="110" t="s">
        <v>10364</v>
      </c>
      <c r="M104" s="111"/>
      <c r="N104" s="111"/>
      <c r="O104" s="111"/>
      <c r="P104" s="111"/>
    </row>
    <row r="105" spans="1:16" ht="25.5" customHeight="1">
      <c r="A105" s="110" t="s">
        <v>10308</v>
      </c>
      <c r="B105" s="110" t="s">
        <v>10365</v>
      </c>
      <c r="C105" s="110">
        <v>620100</v>
      </c>
      <c r="D105" s="110">
        <v>8001002807</v>
      </c>
      <c r="E105" s="110" t="s">
        <v>4887</v>
      </c>
      <c r="F105" s="110" t="s">
        <v>4887</v>
      </c>
      <c r="G105" s="110" t="s">
        <v>4887</v>
      </c>
      <c r="H105" s="110" t="s">
        <v>10366</v>
      </c>
      <c r="I105" s="138" t="s">
        <v>10367</v>
      </c>
      <c r="J105" s="110" t="s">
        <v>4887</v>
      </c>
      <c r="K105" s="110" t="s">
        <v>10359</v>
      </c>
      <c r="L105" s="110" t="s">
        <v>10368</v>
      </c>
      <c r="M105" s="111"/>
      <c r="N105" s="111"/>
      <c r="O105" s="111"/>
      <c r="P105" s="111"/>
    </row>
    <row r="106" spans="1:16" ht="38.25" customHeight="1">
      <c r="A106" s="110" t="s">
        <v>10308</v>
      </c>
      <c r="B106" s="110" t="s">
        <v>10369</v>
      </c>
      <c r="C106" s="110">
        <v>620078</v>
      </c>
      <c r="D106" s="110">
        <v>791218161</v>
      </c>
      <c r="E106" s="110" t="s">
        <v>4887</v>
      </c>
      <c r="F106" s="110" t="s">
        <v>4887</v>
      </c>
      <c r="G106" s="110" t="s">
        <v>4887</v>
      </c>
      <c r="H106" s="110" t="s">
        <v>10370</v>
      </c>
      <c r="I106" s="110" t="s">
        <v>10371</v>
      </c>
      <c r="J106" s="110" t="s">
        <v>4887</v>
      </c>
      <c r="K106" s="110" t="s">
        <v>10372</v>
      </c>
      <c r="L106" s="110" t="s">
        <v>10373</v>
      </c>
      <c r="M106" s="111"/>
      <c r="N106" s="111"/>
      <c r="O106" s="111"/>
      <c r="P106" s="111"/>
    </row>
    <row r="107" spans="1:16" ht="25.5" customHeight="1">
      <c r="A107" s="110" t="s">
        <v>10308</v>
      </c>
      <c r="B107" s="110" t="s">
        <v>10374</v>
      </c>
      <c r="C107" s="110">
        <v>620089</v>
      </c>
      <c r="D107" s="110">
        <v>8002098931</v>
      </c>
      <c r="E107" s="110" t="s">
        <v>4887</v>
      </c>
      <c r="F107" s="110" t="s">
        <v>4887</v>
      </c>
      <c r="G107" s="110" t="s">
        <v>4887</v>
      </c>
      <c r="H107" s="130" t="s">
        <v>10375</v>
      </c>
      <c r="I107" s="139" t="s">
        <v>10376</v>
      </c>
      <c r="J107" s="110" t="s">
        <v>4887</v>
      </c>
      <c r="K107" s="110" t="s">
        <v>10359</v>
      </c>
      <c r="L107" s="132" t="s">
        <v>10377</v>
      </c>
      <c r="M107" s="111"/>
      <c r="N107" s="111"/>
      <c r="O107" s="111"/>
      <c r="P107" s="111"/>
    </row>
    <row r="108" spans="1:16" ht="99.75" customHeight="1">
      <c r="A108" s="110" t="s">
        <v>10308</v>
      </c>
      <c r="B108" s="110" t="s">
        <v>10378</v>
      </c>
      <c r="C108" s="110">
        <v>620125</v>
      </c>
      <c r="D108" s="110">
        <v>8110097888</v>
      </c>
      <c r="E108" s="110" t="s">
        <v>4887</v>
      </c>
      <c r="F108" s="110" t="s">
        <v>4887</v>
      </c>
      <c r="G108" s="110" t="s">
        <v>4887</v>
      </c>
      <c r="H108" s="130" t="s">
        <v>10379</v>
      </c>
      <c r="I108" s="137" t="s">
        <v>10380</v>
      </c>
      <c r="J108" s="110" t="s">
        <v>4887</v>
      </c>
      <c r="K108" s="110" t="s">
        <v>10359</v>
      </c>
      <c r="L108" s="110" t="s">
        <v>10381</v>
      </c>
      <c r="M108" s="111"/>
      <c r="N108" s="111"/>
      <c r="O108" s="111"/>
      <c r="P108" s="111"/>
    </row>
    <row r="109" spans="1:16" ht="25.5" customHeight="1">
      <c r="A109" s="110" t="s">
        <v>10308</v>
      </c>
      <c r="B109" s="110" t="s">
        <v>10382</v>
      </c>
      <c r="C109" s="110">
        <v>620117</v>
      </c>
      <c r="D109" s="110">
        <v>8060011472</v>
      </c>
      <c r="E109" s="110" t="s">
        <v>4887</v>
      </c>
      <c r="F109" s="110" t="s">
        <v>4887</v>
      </c>
      <c r="G109" s="110" t="s">
        <v>4887</v>
      </c>
      <c r="H109" s="110" t="s">
        <v>10383</v>
      </c>
      <c r="I109" s="110" t="s">
        <v>10384</v>
      </c>
      <c r="J109" s="110" t="s">
        <v>4887</v>
      </c>
      <c r="K109" s="110" t="s">
        <v>10354</v>
      </c>
      <c r="L109" s="110" t="s">
        <v>10385</v>
      </c>
      <c r="M109" s="111"/>
      <c r="N109" s="111"/>
      <c r="O109" s="111"/>
      <c r="P109" s="111"/>
    </row>
    <row r="110" spans="1:16" ht="36" customHeight="1">
      <c r="A110" s="110" t="s">
        <v>10308</v>
      </c>
      <c r="B110" s="112" t="s">
        <v>10386</v>
      </c>
      <c r="C110" s="110">
        <v>620010</v>
      </c>
      <c r="D110" s="110">
        <v>8110039744</v>
      </c>
      <c r="E110" s="110" t="s">
        <v>4887</v>
      </c>
      <c r="F110" s="110" t="s">
        <v>4887</v>
      </c>
      <c r="G110" s="110" t="s">
        <v>4887</v>
      </c>
      <c r="H110" s="110" t="s">
        <v>10387</v>
      </c>
      <c r="I110" s="110" t="s">
        <v>10388</v>
      </c>
      <c r="J110" s="110" t="s">
        <v>4887</v>
      </c>
      <c r="K110" s="112" t="s">
        <v>10315</v>
      </c>
      <c r="L110" s="132" t="s">
        <v>10389</v>
      </c>
      <c r="M110" s="111"/>
      <c r="N110" s="111"/>
      <c r="O110" s="111"/>
      <c r="P110" s="111"/>
    </row>
    <row r="111" spans="1:16" ht="25.5" customHeight="1">
      <c r="A111" s="110" t="s">
        <v>10308</v>
      </c>
      <c r="B111" s="110" t="s">
        <v>10390</v>
      </c>
      <c r="C111" s="110">
        <v>620081</v>
      </c>
      <c r="D111" s="110">
        <v>8001930672</v>
      </c>
      <c r="E111" s="110" t="s">
        <v>4887</v>
      </c>
      <c r="F111" s="110" t="s">
        <v>4887</v>
      </c>
      <c r="G111" s="110" t="s">
        <v>4887</v>
      </c>
      <c r="H111" s="110" t="s">
        <v>10391</v>
      </c>
      <c r="I111" s="110" t="s">
        <v>10392</v>
      </c>
      <c r="J111" s="110" t="s">
        <v>4887</v>
      </c>
      <c r="K111" s="110" t="s">
        <v>10393</v>
      </c>
      <c r="L111" s="132" t="s">
        <v>10394</v>
      </c>
      <c r="M111" s="111"/>
      <c r="N111" s="111"/>
      <c r="O111" s="111"/>
      <c r="P111" s="111"/>
    </row>
    <row r="112" spans="1:16" ht="25.5" customHeight="1">
      <c r="A112" s="110" t="s">
        <v>10308</v>
      </c>
      <c r="B112" s="112" t="s">
        <v>10395</v>
      </c>
      <c r="C112" s="110">
        <v>620120</v>
      </c>
      <c r="D112" s="110">
        <v>8002174971</v>
      </c>
      <c r="E112" s="110" t="s">
        <v>4887</v>
      </c>
      <c r="F112" s="110" t="s">
        <v>4887</v>
      </c>
      <c r="G112" s="110" t="s">
        <v>4887</v>
      </c>
      <c r="H112" s="110" t="s">
        <v>10396</v>
      </c>
      <c r="I112" s="112" t="s">
        <v>10397</v>
      </c>
      <c r="J112" s="110" t="s">
        <v>4887</v>
      </c>
      <c r="K112" s="110" t="s">
        <v>10052</v>
      </c>
      <c r="L112" s="132" t="s">
        <v>10398</v>
      </c>
      <c r="M112" s="111"/>
      <c r="N112" s="111"/>
      <c r="O112" s="111"/>
      <c r="P112" s="111"/>
    </row>
    <row r="113" spans="1:16" ht="54" customHeight="1">
      <c r="A113" s="110" t="s">
        <v>10308</v>
      </c>
      <c r="B113" s="110" t="s">
        <v>10399</v>
      </c>
      <c r="C113" s="110">
        <v>620080</v>
      </c>
      <c r="D113" s="110">
        <v>8001219211</v>
      </c>
      <c r="E113" s="110" t="s">
        <v>4887</v>
      </c>
      <c r="F113" s="110" t="s">
        <v>4887</v>
      </c>
      <c r="G113" s="110" t="s">
        <v>4887</v>
      </c>
      <c r="H113" s="130" t="s">
        <v>10400</v>
      </c>
      <c r="I113" s="130" t="s">
        <v>10401</v>
      </c>
      <c r="J113" s="110" t="s">
        <v>4887</v>
      </c>
      <c r="K113" s="110" t="s">
        <v>10359</v>
      </c>
      <c r="L113" s="110" t="s">
        <v>10402</v>
      </c>
      <c r="M113" s="111"/>
      <c r="N113" s="111"/>
      <c r="O113" s="111"/>
      <c r="P113" s="111"/>
    </row>
    <row r="114" spans="1:16" ht="38.25" customHeight="1">
      <c r="A114" s="110" t="s">
        <v>10308</v>
      </c>
      <c r="B114" s="110" t="s">
        <v>10403</v>
      </c>
      <c r="C114" s="110">
        <v>620106</v>
      </c>
      <c r="D114" s="110">
        <v>8050150013</v>
      </c>
      <c r="E114" s="110" t="s">
        <v>4887</v>
      </c>
      <c r="F114" s="110" t="s">
        <v>4887</v>
      </c>
      <c r="G114" s="110" t="s">
        <v>4887</v>
      </c>
      <c r="H114" s="130" t="s">
        <v>10404</v>
      </c>
      <c r="I114" s="130"/>
      <c r="J114" s="110" t="s">
        <v>4887</v>
      </c>
      <c r="K114" s="110" t="s">
        <v>10393</v>
      </c>
      <c r="L114" s="110" t="s">
        <v>10405</v>
      </c>
      <c r="M114" s="111"/>
      <c r="N114" s="111"/>
      <c r="O114" s="111"/>
      <c r="P114" s="111"/>
    </row>
    <row r="115" spans="1:16" ht="25.5" customHeight="1">
      <c r="A115" s="110" t="s">
        <v>10308</v>
      </c>
      <c r="B115" s="110" t="s">
        <v>10406</v>
      </c>
      <c r="C115" s="110">
        <v>620215</v>
      </c>
      <c r="D115" s="110">
        <v>8400003120</v>
      </c>
      <c r="E115" s="110" t="s">
        <v>4887</v>
      </c>
      <c r="F115" s="110" t="s">
        <v>4887</v>
      </c>
      <c r="G115" s="110" t="s">
        <v>4887</v>
      </c>
      <c r="H115" s="110" t="s">
        <v>10407</v>
      </c>
      <c r="I115" s="110"/>
      <c r="J115" s="110" t="s">
        <v>4887</v>
      </c>
      <c r="K115" s="110" t="s">
        <v>10359</v>
      </c>
      <c r="L115" s="110" t="s">
        <v>10408</v>
      </c>
      <c r="M115" s="111"/>
      <c r="N115" s="111"/>
      <c r="O115" s="111"/>
      <c r="P115" s="111"/>
    </row>
    <row r="116" spans="1:16" ht="25.5" customHeight="1">
      <c r="A116" s="110" t="s">
        <v>10308</v>
      </c>
      <c r="B116" s="110" t="s">
        <v>10409</v>
      </c>
      <c r="C116" s="110">
        <v>620034</v>
      </c>
      <c r="D116" s="110">
        <v>1235181</v>
      </c>
      <c r="E116" s="110" t="s">
        <v>4887</v>
      </c>
      <c r="F116" s="110" t="s">
        <v>4887</v>
      </c>
      <c r="G116" s="110" t="s">
        <v>4887</v>
      </c>
      <c r="H116" s="110" t="s">
        <v>10410</v>
      </c>
      <c r="I116" s="110"/>
      <c r="J116" s="110" t="s">
        <v>4887</v>
      </c>
      <c r="K116" s="110" t="s">
        <v>10359</v>
      </c>
      <c r="L116" s="110" t="s">
        <v>10411</v>
      </c>
      <c r="M116" s="111"/>
      <c r="N116" s="111"/>
      <c r="O116" s="111"/>
      <c r="P116" s="111"/>
    </row>
    <row r="117" spans="1:16" ht="102">
      <c r="A117" s="569" t="s">
        <v>10308</v>
      </c>
      <c r="B117" s="580" t="s">
        <v>10062</v>
      </c>
      <c r="C117" s="572">
        <v>620115</v>
      </c>
      <c r="D117" s="580">
        <v>8600025548</v>
      </c>
      <c r="E117" s="580" t="s">
        <v>4887</v>
      </c>
      <c r="F117" s="580" t="s">
        <v>4887</v>
      </c>
      <c r="G117" s="580" t="s">
        <v>4887</v>
      </c>
      <c r="H117" s="133" t="s">
        <v>10412</v>
      </c>
      <c r="I117" s="133" t="s">
        <v>10413</v>
      </c>
      <c r="J117" s="580" t="s">
        <v>4887</v>
      </c>
      <c r="K117" s="580" t="s">
        <v>10359</v>
      </c>
      <c r="L117" s="577" t="s">
        <v>10414</v>
      </c>
      <c r="M117" s="140"/>
      <c r="N117" s="140"/>
      <c r="O117" s="111"/>
      <c r="P117" s="140"/>
    </row>
    <row r="118" spans="1:16" ht="63.75">
      <c r="A118" s="570"/>
      <c r="B118" s="580" t="s">
        <v>10359</v>
      </c>
      <c r="C118" s="575"/>
      <c r="D118" s="580" t="s">
        <v>10415</v>
      </c>
      <c r="E118" s="580"/>
      <c r="F118" s="580"/>
      <c r="G118" s="580"/>
      <c r="H118" s="133" t="s">
        <v>10416</v>
      </c>
      <c r="I118" s="133"/>
      <c r="J118" s="580" t="s">
        <v>4887</v>
      </c>
      <c r="K118" s="580" t="s">
        <v>10359</v>
      </c>
      <c r="L118" s="581"/>
      <c r="M118" s="140"/>
      <c r="N118" s="140"/>
      <c r="O118" s="111"/>
      <c r="P118" s="140"/>
    </row>
    <row r="119" spans="1:16" ht="166.5" customHeight="1">
      <c r="A119" s="571"/>
      <c r="B119" s="580" t="s">
        <v>10359</v>
      </c>
      <c r="C119" s="576"/>
      <c r="D119" s="580" t="s">
        <v>10415</v>
      </c>
      <c r="E119" s="580"/>
      <c r="F119" s="580"/>
      <c r="G119" s="580"/>
      <c r="H119" s="133" t="s">
        <v>10417</v>
      </c>
      <c r="I119" s="133" t="s">
        <v>10418</v>
      </c>
      <c r="J119" s="580" t="s">
        <v>4887</v>
      </c>
      <c r="K119" s="580" t="s">
        <v>10359</v>
      </c>
      <c r="L119" s="582"/>
      <c r="M119" s="140"/>
      <c r="N119" s="140"/>
      <c r="O119" s="111"/>
      <c r="P119" s="140"/>
    </row>
    <row r="120" spans="1:16" ht="25.5" customHeight="1">
      <c r="A120" s="110" t="s">
        <v>10308</v>
      </c>
      <c r="B120" s="110" t="s">
        <v>10419</v>
      </c>
      <c r="C120" s="110">
        <v>620041</v>
      </c>
      <c r="D120" s="110">
        <v>125536117</v>
      </c>
      <c r="E120" s="110" t="s">
        <v>4887</v>
      </c>
      <c r="F120" s="110" t="s">
        <v>4887</v>
      </c>
      <c r="G120" s="110" t="s">
        <v>4887</v>
      </c>
      <c r="H120" s="110" t="s">
        <v>10420</v>
      </c>
      <c r="I120" s="110"/>
      <c r="J120" s="110" t="s">
        <v>4887</v>
      </c>
      <c r="K120" s="112" t="s">
        <v>10315</v>
      </c>
      <c r="L120" s="110" t="s">
        <v>10421</v>
      </c>
      <c r="M120" s="111"/>
      <c r="N120" s="111"/>
      <c r="O120" s="111"/>
      <c r="P120" s="111"/>
    </row>
    <row r="121" spans="1:16" ht="38.25">
      <c r="A121" s="110" t="s">
        <v>10308</v>
      </c>
      <c r="B121" s="110" t="s">
        <v>10422</v>
      </c>
      <c r="C121" s="110">
        <v>620102</v>
      </c>
      <c r="D121" s="110">
        <v>9001080745</v>
      </c>
      <c r="E121" s="110" t="s">
        <v>4887</v>
      </c>
      <c r="F121" s="110" t="s">
        <v>4887</v>
      </c>
      <c r="G121" s="110" t="s">
        <v>4887</v>
      </c>
      <c r="H121" s="110" t="s">
        <v>10423</v>
      </c>
      <c r="I121" s="110" t="s">
        <v>10424</v>
      </c>
      <c r="J121" s="110" t="s">
        <v>4887</v>
      </c>
      <c r="K121" s="110" t="s">
        <v>10052</v>
      </c>
      <c r="L121" s="110" t="s">
        <v>10425</v>
      </c>
      <c r="M121" s="111"/>
      <c r="N121" s="111"/>
      <c r="O121" s="111"/>
      <c r="P121" s="111"/>
    </row>
    <row r="122" spans="1:16" ht="25.5" customHeight="1">
      <c r="A122" s="110" t="s">
        <v>10308</v>
      </c>
      <c r="B122" s="110" t="s">
        <v>10426</v>
      </c>
      <c r="C122" s="110">
        <v>620039</v>
      </c>
      <c r="D122" s="110">
        <v>8300956212</v>
      </c>
      <c r="E122" s="110" t="s">
        <v>4887</v>
      </c>
      <c r="F122" s="110" t="s">
        <v>4887</v>
      </c>
      <c r="G122" s="110" t="s">
        <v>4887</v>
      </c>
      <c r="H122" s="110" t="s">
        <v>10427</v>
      </c>
      <c r="I122" s="110"/>
      <c r="J122" s="110" t="s">
        <v>4887</v>
      </c>
      <c r="K122" s="110" t="s">
        <v>10359</v>
      </c>
      <c r="L122" s="110" t="s">
        <v>10428</v>
      </c>
      <c r="M122" s="111"/>
      <c r="N122" s="111"/>
      <c r="O122" s="111"/>
      <c r="P122" s="111"/>
    </row>
    <row r="123" spans="1:16" ht="25.5" customHeight="1">
      <c r="A123" s="110" t="s">
        <v>10308</v>
      </c>
      <c r="B123" s="110" t="s">
        <v>10429</v>
      </c>
      <c r="C123" s="110">
        <v>620156</v>
      </c>
      <c r="D123" s="110">
        <v>43467957</v>
      </c>
      <c r="E123" s="110" t="s">
        <v>4887</v>
      </c>
      <c r="F123" s="110" t="s">
        <v>4887</v>
      </c>
      <c r="G123" s="110" t="s">
        <v>4887</v>
      </c>
      <c r="H123" s="110" t="s">
        <v>10430</v>
      </c>
      <c r="I123" s="110"/>
      <c r="J123" s="110" t="s">
        <v>4887</v>
      </c>
      <c r="K123" s="110" t="s">
        <v>10354</v>
      </c>
      <c r="L123" s="110" t="s">
        <v>10431</v>
      </c>
      <c r="M123" s="111"/>
      <c r="N123" s="111"/>
      <c r="O123" s="111"/>
      <c r="P123" s="111"/>
    </row>
    <row r="124" spans="1:16" ht="38.25" customHeight="1">
      <c r="A124" s="110" t="s">
        <v>10308</v>
      </c>
      <c r="B124" s="110" t="s">
        <v>10432</v>
      </c>
      <c r="C124" s="110">
        <v>620138</v>
      </c>
      <c r="D124" s="110">
        <v>8000890401</v>
      </c>
      <c r="E124" s="110" t="s">
        <v>4887</v>
      </c>
      <c r="F124" s="110" t="s">
        <v>4887</v>
      </c>
      <c r="G124" s="110" t="s">
        <v>4887</v>
      </c>
      <c r="H124" s="110" t="s">
        <v>10433</v>
      </c>
      <c r="I124" s="110"/>
      <c r="J124" s="110" t="s">
        <v>4887</v>
      </c>
      <c r="K124" s="110" t="s">
        <v>10052</v>
      </c>
      <c r="L124" s="110" t="s">
        <v>10434</v>
      </c>
      <c r="M124" s="111" t="s">
        <v>10435</v>
      </c>
      <c r="N124" s="111" t="s">
        <v>10435</v>
      </c>
      <c r="O124" s="111"/>
      <c r="P124" s="111" t="s">
        <v>10435</v>
      </c>
    </row>
    <row r="125" spans="1:16" ht="102">
      <c r="A125" s="110" t="s">
        <v>10308</v>
      </c>
      <c r="B125" s="112" t="s">
        <v>10436</v>
      </c>
      <c r="C125" s="110">
        <v>620122</v>
      </c>
      <c r="D125" s="110">
        <v>8040160250</v>
      </c>
      <c r="E125" s="110" t="s">
        <v>4887</v>
      </c>
      <c r="F125" s="110" t="s">
        <v>4887</v>
      </c>
      <c r="G125" s="110" t="s">
        <v>4887</v>
      </c>
      <c r="H125" s="130" t="s">
        <v>10437</v>
      </c>
      <c r="I125" s="130" t="s">
        <v>10438</v>
      </c>
      <c r="J125" s="110" t="s">
        <v>4887</v>
      </c>
      <c r="K125" s="112" t="s">
        <v>10315</v>
      </c>
      <c r="L125" s="132" t="s">
        <v>10439</v>
      </c>
      <c r="M125" s="111"/>
      <c r="N125" s="111"/>
      <c r="O125" s="111"/>
      <c r="P125" s="111"/>
    </row>
    <row r="126" spans="1:16" ht="38.25" customHeight="1">
      <c r="A126" s="110" t="s">
        <v>10308</v>
      </c>
      <c r="B126" s="110" t="s">
        <v>10440</v>
      </c>
      <c r="C126" s="110">
        <v>620066</v>
      </c>
      <c r="D126" s="110">
        <v>8060158130</v>
      </c>
      <c r="E126" s="110" t="s">
        <v>4887</v>
      </c>
      <c r="F126" s="110" t="s">
        <v>4887</v>
      </c>
      <c r="G126" s="110" t="s">
        <v>4887</v>
      </c>
      <c r="H126" s="110" t="s">
        <v>10441</v>
      </c>
      <c r="I126" s="112" t="s">
        <v>10442</v>
      </c>
      <c r="J126" s="110" t="s">
        <v>4887</v>
      </c>
      <c r="K126" s="110" t="s">
        <v>10052</v>
      </c>
      <c r="L126" s="132" t="s">
        <v>10443</v>
      </c>
      <c r="M126" s="111"/>
      <c r="N126" s="111"/>
      <c r="O126" s="111"/>
      <c r="P126" s="111"/>
    </row>
    <row r="127" spans="1:16" ht="38.25" customHeight="1">
      <c r="A127" s="110" t="s">
        <v>10308</v>
      </c>
      <c r="B127" s="110" t="s">
        <v>10444</v>
      </c>
      <c r="C127" s="110">
        <v>620053</v>
      </c>
      <c r="D127" s="110">
        <v>8110381162</v>
      </c>
      <c r="E127" s="110" t="s">
        <v>4887</v>
      </c>
      <c r="F127" s="110" t="s">
        <v>4887</v>
      </c>
      <c r="G127" s="110" t="s">
        <v>4887</v>
      </c>
      <c r="H127" s="110" t="s">
        <v>10445</v>
      </c>
      <c r="I127" s="110"/>
      <c r="J127" s="110" t="s">
        <v>4887</v>
      </c>
      <c r="K127" s="110" t="s">
        <v>10446</v>
      </c>
      <c r="L127" s="110" t="s">
        <v>10447</v>
      </c>
      <c r="M127" s="111"/>
      <c r="N127" s="111"/>
      <c r="O127" s="111"/>
      <c r="P127" s="111"/>
    </row>
    <row r="128" spans="1:16" ht="25.5" customHeight="1">
      <c r="A128" s="110" t="s">
        <v>10308</v>
      </c>
      <c r="B128" s="110" t="s">
        <v>10448</v>
      </c>
      <c r="C128" s="110">
        <v>620044</v>
      </c>
      <c r="D128" s="110">
        <v>5810368</v>
      </c>
      <c r="E128" s="110" t="s">
        <v>4887</v>
      </c>
      <c r="F128" s="110" t="s">
        <v>4887</v>
      </c>
      <c r="G128" s="110" t="s">
        <v>4887</v>
      </c>
      <c r="H128" s="110" t="s">
        <v>10449</v>
      </c>
      <c r="I128" s="110"/>
      <c r="J128" s="110" t="s">
        <v>4887</v>
      </c>
      <c r="K128" s="112" t="s">
        <v>10315</v>
      </c>
      <c r="L128" s="110" t="s">
        <v>10450</v>
      </c>
      <c r="M128" s="111"/>
      <c r="N128" s="111"/>
      <c r="O128" s="111"/>
      <c r="P128" s="111"/>
    </row>
    <row r="129" spans="1:16" ht="25.5" customHeight="1">
      <c r="A129" s="110" t="s">
        <v>10308</v>
      </c>
      <c r="B129" s="110" t="s">
        <v>10451</v>
      </c>
      <c r="C129" s="110">
        <v>620036</v>
      </c>
      <c r="D129" s="110">
        <v>8001499505</v>
      </c>
      <c r="E129" s="110" t="s">
        <v>4887</v>
      </c>
      <c r="F129" s="110" t="s">
        <v>4887</v>
      </c>
      <c r="G129" s="110" t="s">
        <v>4887</v>
      </c>
      <c r="H129" s="110" t="s">
        <v>10452</v>
      </c>
      <c r="I129" s="110"/>
      <c r="J129" s="110" t="s">
        <v>4887</v>
      </c>
      <c r="K129" s="110" t="s">
        <v>10052</v>
      </c>
      <c r="L129" s="110" t="s">
        <v>10453</v>
      </c>
      <c r="M129" s="111" t="s">
        <v>10454</v>
      </c>
      <c r="N129" s="111" t="s">
        <v>10455</v>
      </c>
      <c r="O129" s="111"/>
      <c r="P129" s="111" t="s">
        <v>10456</v>
      </c>
    </row>
    <row r="130" spans="1:16" ht="25.5" customHeight="1">
      <c r="A130" s="110" t="s">
        <v>10308</v>
      </c>
      <c r="B130" s="110" t="s">
        <v>10457</v>
      </c>
      <c r="C130" s="110">
        <v>620082</v>
      </c>
      <c r="D130" s="110">
        <v>8002147671</v>
      </c>
      <c r="E130" s="110" t="s">
        <v>4887</v>
      </c>
      <c r="F130" s="110" t="s">
        <v>4887</v>
      </c>
      <c r="G130" s="110" t="s">
        <v>4887</v>
      </c>
      <c r="H130" s="110" t="s">
        <v>10458</v>
      </c>
      <c r="I130" s="138" t="s">
        <v>10459</v>
      </c>
      <c r="J130" s="110" t="s">
        <v>4887</v>
      </c>
      <c r="K130" s="112" t="s">
        <v>10315</v>
      </c>
      <c r="L130" s="110" t="s">
        <v>10460</v>
      </c>
      <c r="M130" s="111"/>
      <c r="N130" s="111"/>
      <c r="O130" s="111"/>
      <c r="P130" s="111"/>
    </row>
    <row r="131" spans="1:16" ht="25.5" customHeight="1">
      <c r="A131" s="110" t="s">
        <v>10308</v>
      </c>
      <c r="B131" s="110" t="s">
        <v>10461</v>
      </c>
      <c r="C131" s="110">
        <v>620129</v>
      </c>
      <c r="D131" s="110">
        <v>9000244950</v>
      </c>
      <c r="E131" s="110" t="s">
        <v>4887</v>
      </c>
      <c r="F131" s="110" t="s">
        <v>4887</v>
      </c>
      <c r="G131" s="110" t="s">
        <v>4887</v>
      </c>
      <c r="H131" s="110" t="s">
        <v>10462</v>
      </c>
      <c r="I131" s="110"/>
      <c r="J131" s="110" t="s">
        <v>4887</v>
      </c>
      <c r="K131" s="110" t="s">
        <v>10359</v>
      </c>
      <c r="L131" s="132" t="s">
        <v>10463</v>
      </c>
      <c r="M131" s="111"/>
      <c r="N131" s="111"/>
      <c r="O131" s="111"/>
      <c r="P131" s="111"/>
    </row>
    <row r="132" spans="1:16" ht="114.75">
      <c r="A132" s="569" t="s">
        <v>10308</v>
      </c>
      <c r="B132" s="569" t="s">
        <v>10464</v>
      </c>
      <c r="C132" s="569">
        <v>620111</v>
      </c>
      <c r="D132" s="569">
        <v>8300952130</v>
      </c>
      <c r="E132" s="569" t="s">
        <v>4887</v>
      </c>
      <c r="F132" s="569" t="s">
        <v>4887</v>
      </c>
      <c r="G132" s="569" t="s">
        <v>4887</v>
      </c>
      <c r="H132" s="141" t="s">
        <v>10465</v>
      </c>
      <c r="I132" s="585" t="s">
        <v>10466</v>
      </c>
      <c r="J132" s="569" t="s">
        <v>4887</v>
      </c>
      <c r="K132" s="569" t="s">
        <v>10315</v>
      </c>
      <c r="L132" s="577" t="s">
        <v>10467</v>
      </c>
      <c r="M132" s="111"/>
      <c r="N132" s="111"/>
      <c r="O132" s="111"/>
      <c r="P132" s="111"/>
    </row>
    <row r="133" spans="1:16" ht="178.5" customHeight="1">
      <c r="A133" s="581"/>
      <c r="B133" s="581"/>
      <c r="C133" s="581"/>
      <c r="D133" s="581"/>
      <c r="E133" s="581"/>
      <c r="F133" s="581"/>
      <c r="G133" s="581"/>
      <c r="H133" s="141" t="s">
        <v>10468</v>
      </c>
      <c r="I133" s="586"/>
      <c r="J133" s="581"/>
      <c r="K133" s="581"/>
      <c r="L133" s="583" t="s">
        <v>10469</v>
      </c>
      <c r="M133" s="111"/>
      <c r="N133" s="111"/>
      <c r="O133" s="111"/>
      <c r="P133" s="111"/>
    </row>
    <row r="134" spans="1:16" ht="165.75" customHeight="1">
      <c r="A134" s="581"/>
      <c r="B134" s="581"/>
      <c r="C134" s="581"/>
      <c r="D134" s="581"/>
      <c r="E134" s="581"/>
      <c r="F134" s="581"/>
      <c r="G134" s="581"/>
      <c r="H134" s="141" t="s">
        <v>10470</v>
      </c>
      <c r="I134" s="586"/>
      <c r="J134" s="581"/>
      <c r="K134" s="581"/>
      <c r="L134" s="583" t="s">
        <v>10469</v>
      </c>
      <c r="M134" s="111"/>
      <c r="N134" s="111"/>
      <c r="O134" s="111"/>
      <c r="P134" s="111"/>
    </row>
    <row r="135" spans="1:16" ht="163.5" customHeight="1">
      <c r="A135" s="581"/>
      <c r="B135" s="581"/>
      <c r="C135" s="581"/>
      <c r="D135" s="581"/>
      <c r="E135" s="581"/>
      <c r="F135" s="581"/>
      <c r="G135" s="581"/>
      <c r="H135" s="141" t="s">
        <v>10471</v>
      </c>
      <c r="I135" s="586"/>
      <c r="J135" s="581"/>
      <c r="K135" s="581"/>
      <c r="L135" s="583" t="s">
        <v>10472</v>
      </c>
      <c r="M135" s="111"/>
      <c r="N135" s="111"/>
      <c r="O135" s="111"/>
      <c r="P135" s="111"/>
    </row>
    <row r="136" spans="1:16" ht="250.5" customHeight="1">
      <c r="A136" s="581"/>
      <c r="B136" s="581"/>
      <c r="C136" s="581"/>
      <c r="D136" s="581"/>
      <c r="E136" s="581"/>
      <c r="F136" s="581"/>
      <c r="G136" s="581"/>
      <c r="H136" s="141" t="s">
        <v>10473</v>
      </c>
      <c r="I136" s="586"/>
      <c r="J136" s="582"/>
      <c r="K136" s="582"/>
      <c r="L136" s="584"/>
      <c r="M136" s="111"/>
      <c r="N136" s="111"/>
      <c r="O136" s="111"/>
      <c r="P136" s="111"/>
    </row>
    <row r="137" spans="1:16" ht="250.5" customHeight="1">
      <c r="A137" s="582"/>
      <c r="B137" s="582"/>
      <c r="C137" s="582"/>
      <c r="D137" s="582"/>
      <c r="E137" s="582"/>
      <c r="F137" s="581"/>
      <c r="G137" s="582"/>
      <c r="H137" s="142" t="s">
        <v>10474</v>
      </c>
      <c r="I137" s="587"/>
      <c r="J137" s="143"/>
      <c r="K137" s="143"/>
      <c r="L137" s="144"/>
      <c r="M137" s="111"/>
      <c r="N137" s="111"/>
      <c r="O137" s="111"/>
      <c r="P137" s="111"/>
    </row>
    <row r="138" spans="1:16" ht="25.5">
      <c r="A138" s="110" t="s">
        <v>10308</v>
      </c>
      <c r="B138" s="110" t="s">
        <v>10475</v>
      </c>
      <c r="C138" s="110">
        <v>620037</v>
      </c>
      <c r="D138" s="110">
        <v>8001923214</v>
      </c>
      <c r="E138" s="110" t="s">
        <v>4887</v>
      </c>
      <c r="F138" s="143" t="s">
        <v>4887</v>
      </c>
      <c r="G138" s="110" t="s">
        <v>4887</v>
      </c>
      <c r="H138" s="110" t="s">
        <v>10476</v>
      </c>
      <c r="I138" s="145" t="s">
        <v>10477</v>
      </c>
      <c r="J138" s="110" t="s">
        <v>4887</v>
      </c>
      <c r="K138" s="110" t="s">
        <v>10052</v>
      </c>
      <c r="L138" s="110" t="s">
        <v>10478</v>
      </c>
      <c r="M138" s="111"/>
      <c r="N138" s="111"/>
      <c r="O138" s="111"/>
      <c r="P138" s="111"/>
    </row>
    <row r="139" spans="1:16" ht="25.5" customHeight="1">
      <c r="A139" s="110" t="s">
        <v>10308</v>
      </c>
      <c r="B139" s="110" t="s">
        <v>10479</v>
      </c>
      <c r="C139" s="110">
        <v>620047</v>
      </c>
      <c r="D139" s="110">
        <v>8001279872</v>
      </c>
      <c r="E139" s="110" t="s">
        <v>4887</v>
      </c>
      <c r="F139" s="110" t="s">
        <v>4887</v>
      </c>
      <c r="G139" s="110" t="s">
        <v>4887</v>
      </c>
      <c r="H139" s="110" t="s">
        <v>10480</v>
      </c>
      <c r="I139" s="110"/>
      <c r="J139" s="110" t="s">
        <v>4887</v>
      </c>
      <c r="K139" s="110" t="s">
        <v>10052</v>
      </c>
      <c r="L139" s="110" t="s">
        <v>10481</v>
      </c>
      <c r="M139" s="111"/>
      <c r="N139" s="111"/>
      <c r="O139" s="111"/>
      <c r="P139" s="111"/>
    </row>
    <row r="140" spans="1:16" ht="25.5" customHeight="1">
      <c r="A140" s="110" t="s">
        <v>10308</v>
      </c>
      <c r="B140" s="110" t="s">
        <v>10482</v>
      </c>
      <c r="C140" s="110">
        <v>620035</v>
      </c>
      <c r="D140" s="110">
        <v>8001499472</v>
      </c>
      <c r="E140" s="110" t="s">
        <v>4887</v>
      </c>
      <c r="F140" s="110" t="s">
        <v>4887</v>
      </c>
      <c r="G140" s="110" t="s">
        <v>4887</v>
      </c>
      <c r="H140" s="110" t="s">
        <v>10483</v>
      </c>
      <c r="I140" s="112" t="s">
        <v>10484</v>
      </c>
      <c r="J140" s="110" t="s">
        <v>4887</v>
      </c>
      <c r="K140" s="110" t="s">
        <v>10052</v>
      </c>
      <c r="L140" s="132" t="s">
        <v>10485</v>
      </c>
      <c r="M140" s="111"/>
      <c r="N140" s="111"/>
      <c r="O140" s="111"/>
      <c r="P140" s="111"/>
    </row>
    <row r="141" spans="1:16" ht="25.5" customHeight="1">
      <c r="A141" s="110" t="s">
        <v>10308</v>
      </c>
      <c r="B141" s="110" t="s">
        <v>10486</v>
      </c>
      <c r="C141" s="110">
        <v>620063</v>
      </c>
      <c r="D141" s="110">
        <v>8901135006</v>
      </c>
      <c r="E141" s="110" t="s">
        <v>4887</v>
      </c>
      <c r="F141" s="110" t="s">
        <v>4887</v>
      </c>
      <c r="G141" s="110" t="s">
        <v>4887</v>
      </c>
      <c r="H141" s="110" t="s">
        <v>10487</v>
      </c>
      <c r="I141" s="110"/>
      <c r="J141" s="110" t="s">
        <v>4887</v>
      </c>
      <c r="K141" s="110" t="s">
        <v>10359</v>
      </c>
      <c r="L141" s="110" t="s">
        <v>10488</v>
      </c>
      <c r="M141" s="111"/>
      <c r="N141" s="111"/>
      <c r="O141" s="111"/>
      <c r="P141" s="111"/>
    </row>
    <row r="142" spans="1:16" ht="25.5" customHeight="1">
      <c r="A142" s="110" t="s">
        <v>10308</v>
      </c>
      <c r="B142" s="110" t="s">
        <v>10489</v>
      </c>
      <c r="C142" s="110">
        <v>620045</v>
      </c>
      <c r="D142" s="110">
        <v>8000880666</v>
      </c>
      <c r="E142" s="110" t="s">
        <v>4887</v>
      </c>
      <c r="F142" s="110" t="s">
        <v>4887</v>
      </c>
      <c r="G142" s="110" t="s">
        <v>4887</v>
      </c>
      <c r="H142" s="110" t="s">
        <v>10490</v>
      </c>
      <c r="I142" s="110"/>
      <c r="J142" s="110" t="s">
        <v>4887</v>
      </c>
      <c r="K142" s="110" t="s">
        <v>10052</v>
      </c>
      <c r="L142" s="110" t="s">
        <v>10491</v>
      </c>
      <c r="M142" s="111"/>
      <c r="N142" s="111"/>
      <c r="O142" s="111"/>
      <c r="P142" s="111"/>
    </row>
    <row r="143" spans="1:16" ht="54.75" customHeight="1">
      <c r="A143" s="110" t="s">
        <v>10308</v>
      </c>
      <c r="B143" s="112" t="s">
        <v>10492</v>
      </c>
      <c r="C143" s="110">
        <v>620040</v>
      </c>
      <c r="D143" s="110">
        <v>8301122159</v>
      </c>
      <c r="E143" s="110" t="s">
        <v>4887</v>
      </c>
      <c r="F143" s="110" t="s">
        <v>4887</v>
      </c>
      <c r="G143" s="110" t="s">
        <v>4887</v>
      </c>
      <c r="H143" s="130" t="s">
        <v>10493</v>
      </c>
      <c r="I143" s="137" t="s">
        <v>10494</v>
      </c>
      <c r="J143" s="110" t="s">
        <v>4887</v>
      </c>
      <c r="K143" s="110" t="s">
        <v>10052</v>
      </c>
      <c r="L143" s="30" t="s">
        <v>10495</v>
      </c>
      <c r="M143" s="111"/>
      <c r="N143" s="111"/>
      <c r="O143" s="111"/>
      <c r="P143" s="111"/>
    </row>
    <row r="144" spans="1:16" ht="51" customHeight="1">
      <c r="A144" s="110" t="s">
        <v>10308</v>
      </c>
      <c r="B144" s="110" t="s">
        <v>10496</v>
      </c>
      <c r="C144" s="110">
        <v>620011</v>
      </c>
      <c r="D144" s="110">
        <v>112927830</v>
      </c>
      <c r="E144" s="110" t="s">
        <v>4887</v>
      </c>
      <c r="F144" s="110" t="s">
        <v>4887</v>
      </c>
      <c r="G144" s="110" t="s">
        <v>4887</v>
      </c>
      <c r="H144" s="110" t="s">
        <v>10497</v>
      </c>
      <c r="I144" s="110"/>
      <c r="J144" s="110" t="s">
        <v>4887</v>
      </c>
      <c r="K144" s="110" t="s">
        <v>10052</v>
      </c>
      <c r="L144" s="110" t="s">
        <v>10498</v>
      </c>
      <c r="M144" s="111"/>
      <c r="N144" s="111"/>
      <c r="O144" s="111"/>
      <c r="P144" s="111"/>
    </row>
    <row r="145" spans="1:16" ht="43.5" customHeight="1">
      <c r="A145" s="110" t="s">
        <v>10308</v>
      </c>
      <c r="B145" s="110" t="s">
        <v>10499</v>
      </c>
      <c r="C145" s="110">
        <v>620139</v>
      </c>
      <c r="D145" s="110">
        <v>8020022044</v>
      </c>
      <c r="E145" s="110" t="s">
        <v>4887</v>
      </c>
      <c r="F145" s="110" t="s">
        <v>4887</v>
      </c>
      <c r="G145" s="110" t="s">
        <v>4887</v>
      </c>
      <c r="H145" s="110" t="s">
        <v>10500</v>
      </c>
      <c r="I145" s="110"/>
      <c r="J145" s="110" t="s">
        <v>4887</v>
      </c>
      <c r="K145" s="112" t="s">
        <v>10315</v>
      </c>
      <c r="L145" s="110" t="s">
        <v>10501</v>
      </c>
      <c r="M145" s="111"/>
      <c r="N145" s="111"/>
      <c r="O145" s="111"/>
      <c r="P145" s="111"/>
    </row>
    <row r="146" spans="1:16" ht="25.5" customHeight="1">
      <c r="A146" s="110" t="s">
        <v>10308</v>
      </c>
      <c r="B146" s="110" t="s">
        <v>10502</v>
      </c>
      <c r="C146" s="110">
        <v>620112</v>
      </c>
      <c r="D146" s="110">
        <v>9001156277</v>
      </c>
      <c r="E146" s="110" t="s">
        <v>4887</v>
      </c>
      <c r="F146" s="110" t="s">
        <v>4887</v>
      </c>
      <c r="G146" s="110" t="s">
        <v>4887</v>
      </c>
      <c r="H146" s="110" t="s">
        <v>10503</v>
      </c>
      <c r="I146" s="110" t="s">
        <v>10504</v>
      </c>
      <c r="J146" s="110" t="s">
        <v>4887</v>
      </c>
      <c r="K146" s="110" t="s">
        <v>10354</v>
      </c>
      <c r="L146" s="132" t="s">
        <v>10505</v>
      </c>
      <c r="M146" s="111"/>
      <c r="N146" s="111"/>
      <c r="O146" s="111"/>
      <c r="P146" s="111"/>
    </row>
    <row r="147" spans="1:16" ht="25.5" customHeight="1">
      <c r="A147" s="110" t="s">
        <v>10308</v>
      </c>
      <c r="B147" s="110" t="s">
        <v>10506</v>
      </c>
      <c r="C147" s="110">
        <v>620029</v>
      </c>
      <c r="D147" s="110">
        <v>795241961</v>
      </c>
      <c r="E147" s="110" t="s">
        <v>4887</v>
      </c>
      <c r="F147" s="110" t="s">
        <v>4887</v>
      </c>
      <c r="G147" s="110" t="s">
        <v>4887</v>
      </c>
      <c r="H147" s="110" t="s">
        <v>10507</v>
      </c>
      <c r="I147" s="110"/>
      <c r="J147" s="110" t="s">
        <v>4887</v>
      </c>
      <c r="K147" s="110" t="s">
        <v>10393</v>
      </c>
      <c r="L147" s="110" t="s">
        <v>10508</v>
      </c>
      <c r="M147" s="111"/>
      <c r="N147" s="111"/>
      <c r="O147" s="111"/>
      <c r="P147" s="111"/>
    </row>
    <row r="148" spans="1:16" ht="25.5" customHeight="1">
      <c r="A148" s="110" t="s">
        <v>10308</v>
      </c>
      <c r="B148" s="110" t="s">
        <v>10509</v>
      </c>
      <c r="C148" s="110">
        <v>620030</v>
      </c>
      <c r="D148" s="110">
        <v>8110011804</v>
      </c>
      <c r="E148" s="110" t="s">
        <v>4887</v>
      </c>
      <c r="F148" s="110" t="s">
        <v>4887</v>
      </c>
      <c r="G148" s="110" t="s">
        <v>4887</v>
      </c>
      <c r="H148" s="110" t="s">
        <v>10510</v>
      </c>
      <c r="I148" s="110"/>
      <c r="J148" s="110" t="s">
        <v>4887</v>
      </c>
      <c r="K148" s="110" t="s">
        <v>10359</v>
      </c>
      <c r="L148" s="110" t="s">
        <v>10511</v>
      </c>
      <c r="M148" s="111"/>
      <c r="N148" s="111"/>
      <c r="O148" s="111"/>
      <c r="P148" s="111"/>
    </row>
    <row r="149" spans="1:16" ht="25.5" customHeight="1">
      <c r="A149" s="110" t="s">
        <v>10308</v>
      </c>
      <c r="B149" s="110" t="s">
        <v>10512</v>
      </c>
      <c r="C149" s="110">
        <v>620020</v>
      </c>
      <c r="D149" s="110">
        <v>8300360379</v>
      </c>
      <c r="E149" s="110" t="s">
        <v>4887</v>
      </c>
      <c r="F149" s="110" t="s">
        <v>4887</v>
      </c>
      <c r="G149" s="110" t="s">
        <v>4887</v>
      </c>
      <c r="H149" s="110" t="s">
        <v>10513</v>
      </c>
      <c r="I149" s="110" t="s">
        <v>10514</v>
      </c>
      <c r="J149" s="110" t="s">
        <v>4887</v>
      </c>
      <c r="K149" s="110" t="s">
        <v>10515</v>
      </c>
      <c r="L149" s="110" t="s">
        <v>10516</v>
      </c>
      <c r="M149" s="111"/>
      <c r="N149" s="111"/>
      <c r="O149" s="111"/>
      <c r="P149" s="111"/>
    </row>
    <row r="150" spans="1:16" ht="38.25" customHeight="1">
      <c r="A150" s="110" t="s">
        <v>10308</v>
      </c>
      <c r="B150" s="110" t="s">
        <v>10517</v>
      </c>
      <c r="C150" s="110">
        <v>620097</v>
      </c>
      <c r="D150" s="110">
        <v>75029691</v>
      </c>
      <c r="E150" s="110" t="s">
        <v>4887</v>
      </c>
      <c r="F150" s="110" t="s">
        <v>4887</v>
      </c>
      <c r="G150" s="110" t="s">
        <v>4887</v>
      </c>
      <c r="H150" s="110" t="s">
        <v>10518</v>
      </c>
      <c r="I150" s="110"/>
      <c r="J150" s="110" t="s">
        <v>4887</v>
      </c>
      <c r="K150" s="110" t="s">
        <v>10359</v>
      </c>
      <c r="L150" s="110" t="s">
        <v>10519</v>
      </c>
      <c r="M150" s="111"/>
      <c r="N150" s="111"/>
      <c r="O150" s="111"/>
      <c r="P150" s="111"/>
    </row>
    <row r="151" spans="1:16" ht="25.5" customHeight="1">
      <c r="A151" s="110" t="s">
        <v>10308</v>
      </c>
      <c r="B151" s="112" t="s">
        <v>10520</v>
      </c>
      <c r="C151" s="110">
        <v>620051</v>
      </c>
      <c r="D151" s="110">
        <v>8080000065</v>
      </c>
      <c r="E151" s="110" t="s">
        <v>4887</v>
      </c>
      <c r="F151" s="110" t="s">
        <v>4887</v>
      </c>
      <c r="G151" s="110" t="s">
        <v>4887</v>
      </c>
      <c r="H151" s="110" t="s">
        <v>10521</v>
      </c>
      <c r="I151" s="110"/>
      <c r="J151" s="110" t="s">
        <v>4887</v>
      </c>
      <c r="K151" s="110" t="s">
        <v>10522</v>
      </c>
      <c r="L151" s="110" t="s">
        <v>10523</v>
      </c>
      <c r="M151" s="111"/>
      <c r="N151" s="111"/>
      <c r="O151" s="111"/>
      <c r="P151" s="111"/>
    </row>
    <row r="152" spans="1:16" ht="42.75" customHeight="1">
      <c r="A152" s="110" t="s">
        <v>10308</v>
      </c>
      <c r="B152" s="110" t="s">
        <v>10223</v>
      </c>
      <c r="C152" s="110">
        <v>620085</v>
      </c>
      <c r="D152" s="110">
        <v>8300956172</v>
      </c>
      <c r="E152" s="110" t="s">
        <v>4887</v>
      </c>
      <c r="F152" s="110" t="s">
        <v>4887</v>
      </c>
      <c r="G152" s="110" t="s">
        <v>4887</v>
      </c>
      <c r="H152" s="110" t="s">
        <v>10524</v>
      </c>
      <c r="I152" s="110" t="s">
        <v>10525</v>
      </c>
      <c r="J152" s="110" t="s">
        <v>4887</v>
      </c>
      <c r="K152" s="110" t="s">
        <v>10526</v>
      </c>
      <c r="L152" s="110" t="s">
        <v>10527</v>
      </c>
      <c r="M152" s="111"/>
      <c r="N152" s="111"/>
      <c r="O152" s="111"/>
      <c r="P152" s="111"/>
    </row>
    <row r="153" spans="1:16" ht="25.5" customHeight="1">
      <c r="A153" s="110" t="s">
        <v>10308</v>
      </c>
      <c r="B153" s="110" t="s">
        <v>10528</v>
      </c>
      <c r="C153" s="110">
        <v>620140</v>
      </c>
      <c r="D153" s="110">
        <v>8300758886</v>
      </c>
      <c r="E153" s="110" t="s">
        <v>4887</v>
      </c>
      <c r="F153" s="110" t="s">
        <v>4887</v>
      </c>
      <c r="G153" s="110" t="s">
        <v>4887</v>
      </c>
      <c r="H153" s="110" t="s">
        <v>10529</v>
      </c>
      <c r="I153" s="138" t="s">
        <v>10530</v>
      </c>
      <c r="J153" s="110" t="s">
        <v>4887</v>
      </c>
      <c r="K153" s="112" t="s">
        <v>10446</v>
      </c>
      <c r="L153" s="110" t="s">
        <v>10531</v>
      </c>
      <c r="M153" s="111"/>
      <c r="N153" s="111"/>
      <c r="O153" s="111"/>
      <c r="P153" s="111"/>
    </row>
    <row r="154" spans="1:16" ht="25.5" customHeight="1">
      <c r="A154" s="110" t="s">
        <v>10308</v>
      </c>
      <c r="B154" s="110" t="s">
        <v>10532</v>
      </c>
      <c r="C154" s="110">
        <v>620076</v>
      </c>
      <c r="D154" s="110">
        <v>173088334</v>
      </c>
      <c r="E154" s="110" t="s">
        <v>4887</v>
      </c>
      <c r="F154" s="110" t="s">
        <v>4887</v>
      </c>
      <c r="G154" s="110" t="s">
        <v>4887</v>
      </c>
      <c r="H154" s="110" t="s">
        <v>10533</v>
      </c>
      <c r="I154" s="110"/>
      <c r="J154" s="110" t="s">
        <v>4887</v>
      </c>
      <c r="K154" s="112" t="s">
        <v>10052</v>
      </c>
      <c r="L154" s="146" t="s">
        <v>10534</v>
      </c>
      <c r="M154" s="111"/>
      <c r="N154" s="111"/>
      <c r="O154" s="111"/>
      <c r="P154" s="111"/>
    </row>
    <row r="155" spans="1:16" s="148" customFormat="1" ht="36" customHeight="1">
      <c r="A155" s="132" t="s">
        <v>10308</v>
      </c>
      <c r="B155" s="132" t="s">
        <v>10535</v>
      </c>
      <c r="C155" s="132">
        <v>620079</v>
      </c>
      <c r="D155" s="132">
        <v>795580827</v>
      </c>
      <c r="E155" s="132" t="s">
        <v>4887</v>
      </c>
      <c r="F155" s="132" t="s">
        <v>4887</v>
      </c>
      <c r="G155" s="132" t="s">
        <v>4887</v>
      </c>
      <c r="H155" s="132" t="s">
        <v>10536</v>
      </c>
      <c r="I155" s="132" t="s">
        <v>10537</v>
      </c>
      <c r="J155" s="132" t="s">
        <v>4887</v>
      </c>
      <c r="K155" s="132" t="s">
        <v>10359</v>
      </c>
      <c r="L155" s="132" t="s">
        <v>10538</v>
      </c>
      <c r="M155" s="147" t="s">
        <v>10539</v>
      </c>
      <c r="N155" s="147"/>
      <c r="O155" s="147"/>
      <c r="P155" s="147"/>
    </row>
    <row r="156" spans="1:16" ht="39" customHeight="1">
      <c r="A156" s="110" t="s">
        <v>10308</v>
      </c>
      <c r="B156" s="110" t="s">
        <v>10540</v>
      </c>
      <c r="C156" s="110">
        <v>620073</v>
      </c>
      <c r="D156" s="110">
        <v>95335477</v>
      </c>
      <c r="E156" s="110" t="s">
        <v>4887</v>
      </c>
      <c r="F156" s="110" t="s">
        <v>4887</v>
      </c>
      <c r="G156" s="110" t="s">
        <v>4887</v>
      </c>
      <c r="H156" s="110" t="s">
        <v>10541</v>
      </c>
      <c r="I156" s="110" t="s">
        <v>10542</v>
      </c>
      <c r="J156" s="110" t="s">
        <v>4887</v>
      </c>
      <c r="K156" s="112" t="s">
        <v>10315</v>
      </c>
      <c r="L156" s="110" t="s">
        <v>10543</v>
      </c>
      <c r="M156" s="111"/>
      <c r="N156" s="111"/>
      <c r="O156" s="111"/>
      <c r="P156" s="111"/>
    </row>
    <row r="157" spans="1:16" ht="25.5" customHeight="1">
      <c r="A157" s="110" t="s">
        <v>10308</v>
      </c>
      <c r="B157" s="110" t="s">
        <v>10544</v>
      </c>
      <c r="C157" s="110">
        <v>620083</v>
      </c>
      <c r="D157" s="110">
        <v>8300465372</v>
      </c>
      <c r="E157" s="110" t="s">
        <v>4887</v>
      </c>
      <c r="F157" s="110" t="s">
        <v>4887</v>
      </c>
      <c r="G157" s="110" t="s">
        <v>4887</v>
      </c>
      <c r="H157" s="110" t="s">
        <v>10545</v>
      </c>
      <c r="I157" s="138" t="s">
        <v>10546</v>
      </c>
      <c r="J157" s="110" t="s">
        <v>4887</v>
      </c>
      <c r="K157" s="112" t="s">
        <v>10315</v>
      </c>
      <c r="L157" s="110" t="s">
        <v>10547</v>
      </c>
      <c r="M157" s="111"/>
      <c r="N157" s="111"/>
      <c r="O157" s="111"/>
      <c r="P157" s="111"/>
    </row>
    <row r="158" spans="1:16" ht="38.25" customHeight="1">
      <c r="A158" s="110" t="s">
        <v>10308</v>
      </c>
      <c r="B158" s="110" t="s">
        <v>10548</v>
      </c>
      <c r="C158" s="110">
        <v>620026</v>
      </c>
      <c r="D158" s="110">
        <v>9000922947</v>
      </c>
      <c r="E158" s="110" t="s">
        <v>4887</v>
      </c>
      <c r="F158" s="110" t="s">
        <v>4887</v>
      </c>
      <c r="G158" s="110" t="s">
        <v>4887</v>
      </c>
      <c r="H158" s="110" t="s">
        <v>10549</v>
      </c>
      <c r="I158" s="110"/>
      <c r="J158" s="110" t="s">
        <v>4887</v>
      </c>
      <c r="K158" s="110" t="s">
        <v>10393</v>
      </c>
      <c r="L158" s="110" t="s">
        <v>10550</v>
      </c>
      <c r="M158" s="111"/>
      <c r="N158" s="111"/>
      <c r="O158" s="111"/>
      <c r="P158" s="111"/>
    </row>
    <row r="159" spans="1:16" ht="63.75">
      <c r="A159" s="110" t="s">
        <v>10308</v>
      </c>
      <c r="B159" s="110" t="s">
        <v>10551</v>
      </c>
      <c r="C159" s="110">
        <v>620058</v>
      </c>
      <c r="D159" s="110">
        <v>8305137293</v>
      </c>
      <c r="E159" s="110" t="s">
        <v>4887</v>
      </c>
      <c r="F159" s="110" t="s">
        <v>4887</v>
      </c>
      <c r="G159" s="110" t="s">
        <v>4887</v>
      </c>
      <c r="H159" s="130" t="s">
        <v>10552</v>
      </c>
      <c r="I159" s="130" t="s">
        <v>10553</v>
      </c>
      <c r="J159" s="110" t="s">
        <v>4887</v>
      </c>
      <c r="K159" s="110" t="s">
        <v>10359</v>
      </c>
      <c r="L159" s="132" t="s">
        <v>10554</v>
      </c>
      <c r="M159" s="111"/>
      <c r="N159" s="111"/>
      <c r="O159" s="111"/>
      <c r="P159" s="111"/>
    </row>
    <row r="160" spans="1:16" ht="51">
      <c r="A160" s="110" t="s">
        <v>10308</v>
      </c>
      <c r="B160" s="112" t="s">
        <v>10555</v>
      </c>
      <c r="C160" s="110">
        <v>620057</v>
      </c>
      <c r="D160" s="110">
        <v>8301187852</v>
      </c>
      <c r="E160" s="110" t="s">
        <v>4887</v>
      </c>
      <c r="F160" s="110" t="s">
        <v>4887</v>
      </c>
      <c r="G160" s="110" t="s">
        <v>4887</v>
      </c>
      <c r="H160" s="130" t="s">
        <v>10556</v>
      </c>
      <c r="I160" s="130" t="s">
        <v>10557</v>
      </c>
      <c r="J160" s="110" t="s">
        <v>4887</v>
      </c>
      <c r="K160" s="110" t="s">
        <v>10558</v>
      </c>
      <c r="L160" s="110" t="s">
        <v>10559</v>
      </c>
      <c r="M160" s="111"/>
      <c r="N160" s="111"/>
      <c r="O160" s="111"/>
      <c r="P160" s="111"/>
    </row>
    <row r="161" spans="1:18" ht="25.5">
      <c r="A161" s="110" t="s">
        <v>10308</v>
      </c>
      <c r="B161" s="110" t="s">
        <v>10560</v>
      </c>
      <c r="C161" s="110">
        <v>620087</v>
      </c>
      <c r="D161" s="110">
        <v>8301287214</v>
      </c>
      <c r="E161" s="110" t="s">
        <v>4887</v>
      </c>
      <c r="F161" s="110" t="s">
        <v>4887</v>
      </c>
      <c r="G161" s="110" t="s">
        <v>4887</v>
      </c>
      <c r="H161" s="110" t="s">
        <v>10561</v>
      </c>
      <c r="I161" s="110" t="s">
        <v>10562</v>
      </c>
      <c r="J161" s="110" t="s">
        <v>4887</v>
      </c>
      <c r="K161" s="112" t="s">
        <v>10315</v>
      </c>
      <c r="L161" s="110" t="s">
        <v>10563</v>
      </c>
      <c r="M161" s="111"/>
      <c r="N161" s="111"/>
      <c r="O161" s="111"/>
      <c r="P161" s="111"/>
    </row>
    <row r="162" spans="1:18" ht="25.5">
      <c r="A162" s="110" t="s">
        <v>10308</v>
      </c>
      <c r="B162" s="110" t="s">
        <v>10564</v>
      </c>
      <c r="C162" s="110">
        <v>620024</v>
      </c>
      <c r="D162" s="110">
        <v>800161482</v>
      </c>
      <c r="E162" s="110" t="s">
        <v>4887</v>
      </c>
      <c r="F162" s="110" t="s">
        <v>4887</v>
      </c>
      <c r="G162" s="110" t="s">
        <v>4887</v>
      </c>
      <c r="H162" s="110" t="s">
        <v>10565</v>
      </c>
      <c r="I162" s="145" t="s">
        <v>10566</v>
      </c>
      <c r="J162" s="110" t="s">
        <v>4887</v>
      </c>
      <c r="K162" s="110" t="s">
        <v>10393</v>
      </c>
      <c r="L162" s="110" t="s">
        <v>10567</v>
      </c>
      <c r="M162" s="111"/>
      <c r="N162" s="111"/>
      <c r="O162" s="111"/>
      <c r="P162" s="111"/>
    </row>
    <row r="163" spans="1:18" ht="51" customHeight="1">
      <c r="A163" s="110" t="s">
        <v>10308</v>
      </c>
      <c r="B163" s="112" t="s">
        <v>10568</v>
      </c>
      <c r="C163" s="110">
        <v>620132</v>
      </c>
      <c r="D163" s="110">
        <v>222340449</v>
      </c>
      <c r="E163" s="110" t="s">
        <v>4887</v>
      </c>
      <c r="F163" s="110" t="s">
        <v>4887</v>
      </c>
      <c r="G163" s="110" t="s">
        <v>4887</v>
      </c>
      <c r="H163" s="110" t="s">
        <v>10569</v>
      </c>
      <c r="I163" s="112" t="s">
        <v>10570</v>
      </c>
      <c r="J163" s="110" t="s">
        <v>4887</v>
      </c>
      <c r="K163" s="112" t="s">
        <v>10315</v>
      </c>
      <c r="L163" s="132" t="s">
        <v>10571</v>
      </c>
      <c r="M163" s="111"/>
      <c r="N163" s="111"/>
      <c r="O163" s="111"/>
      <c r="P163" s="111"/>
    </row>
    <row r="164" spans="1:18" ht="25.5">
      <c r="A164" s="110" t="s">
        <v>10308</v>
      </c>
      <c r="B164" s="110" t="s">
        <v>10572</v>
      </c>
      <c r="C164" s="110">
        <v>620025</v>
      </c>
      <c r="D164" s="110">
        <v>808446944</v>
      </c>
      <c r="E164" s="110" t="s">
        <v>4887</v>
      </c>
      <c r="F164" s="110" t="s">
        <v>4887</v>
      </c>
      <c r="G164" s="110" t="s">
        <v>4887</v>
      </c>
      <c r="H164" s="110" t="s">
        <v>10573</v>
      </c>
      <c r="I164" s="110"/>
      <c r="J164" s="110" t="s">
        <v>4887</v>
      </c>
      <c r="K164" s="112" t="s">
        <v>10315</v>
      </c>
      <c r="L164" s="110" t="s">
        <v>10574</v>
      </c>
      <c r="M164" s="111"/>
      <c r="N164" s="111"/>
      <c r="O164" s="111"/>
      <c r="P164" s="111"/>
    </row>
    <row r="165" spans="1:18" ht="38.25" customHeight="1">
      <c r="A165" s="110" t="s">
        <v>10308</v>
      </c>
      <c r="B165" s="110" t="s">
        <v>10575</v>
      </c>
      <c r="C165" s="110">
        <v>620028</v>
      </c>
      <c r="D165" s="110">
        <v>293417267</v>
      </c>
      <c r="E165" s="110" t="s">
        <v>4887</v>
      </c>
      <c r="F165" s="110" t="s">
        <v>4887</v>
      </c>
      <c r="G165" s="110" t="s">
        <v>4887</v>
      </c>
      <c r="H165" s="110" t="s">
        <v>10576</v>
      </c>
      <c r="I165" s="110"/>
      <c r="J165" s="110" t="s">
        <v>4887</v>
      </c>
      <c r="K165" s="112" t="s">
        <v>10315</v>
      </c>
      <c r="L165" s="110" t="s">
        <v>10577</v>
      </c>
      <c r="M165" s="111"/>
      <c r="N165" s="111"/>
      <c r="O165" s="111"/>
      <c r="P165" s="111"/>
    </row>
    <row r="166" spans="1:18" s="148" customFormat="1" ht="25.5" customHeight="1">
      <c r="A166" s="132" t="s">
        <v>10308</v>
      </c>
      <c r="B166" s="132" t="s">
        <v>10578</v>
      </c>
      <c r="C166" s="132">
        <v>620086</v>
      </c>
      <c r="D166" s="132">
        <v>8301215610</v>
      </c>
      <c r="E166" s="132" t="s">
        <v>4887</v>
      </c>
      <c r="F166" s="132" t="s">
        <v>4887</v>
      </c>
      <c r="G166" s="132" t="s">
        <v>4887</v>
      </c>
      <c r="H166" s="132" t="s">
        <v>10579</v>
      </c>
      <c r="I166" s="132" t="s">
        <v>10580</v>
      </c>
      <c r="J166" s="132" t="s">
        <v>4887</v>
      </c>
      <c r="K166" s="132" t="s">
        <v>10372</v>
      </c>
      <c r="L166" s="132" t="s">
        <v>10581</v>
      </c>
      <c r="M166" s="147" t="s">
        <v>10539</v>
      </c>
      <c r="N166" s="147"/>
      <c r="O166" s="147"/>
      <c r="P166" s="147"/>
    </row>
    <row r="167" spans="1:18" ht="25.5" customHeight="1">
      <c r="A167" s="110" t="s">
        <v>10308</v>
      </c>
      <c r="B167" s="110" t="s">
        <v>10582</v>
      </c>
      <c r="C167" s="110">
        <v>620116</v>
      </c>
      <c r="D167" s="110">
        <v>8150032662</v>
      </c>
      <c r="E167" s="110" t="s">
        <v>4887</v>
      </c>
      <c r="F167" s="110" t="s">
        <v>4887</v>
      </c>
      <c r="G167" s="110" t="s">
        <v>4887</v>
      </c>
      <c r="H167" s="110" t="s">
        <v>10583</v>
      </c>
      <c r="I167" s="110"/>
      <c r="J167" s="110" t="s">
        <v>4887</v>
      </c>
      <c r="K167" s="110" t="s">
        <v>10359</v>
      </c>
      <c r="L167" s="110" t="s">
        <v>10584</v>
      </c>
      <c r="M167" s="111"/>
      <c r="N167" s="111"/>
      <c r="O167" s="111"/>
      <c r="P167" s="111"/>
    </row>
    <row r="168" spans="1:18" s="148" customFormat="1" ht="25.5" customHeight="1">
      <c r="A168" s="132" t="s">
        <v>10308</v>
      </c>
      <c r="B168" s="132" t="s">
        <v>10585</v>
      </c>
      <c r="C168" s="132">
        <v>620027</v>
      </c>
      <c r="D168" s="132">
        <v>292219387</v>
      </c>
      <c r="E168" s="132" t="s">
        <v>4887</v>
      </c>
      <c r="F168" s="132" t="s">
        <v>4887</v>
      </c>
      <c r="G168" s="132" t="s">
        <v>4887</v>
      </c>
      <c r="H168" s="132" t="s">
        <v>10586</v>
      </c>
      <c r="I168" s="132"/>
      <c r="J168" s="132" t="s">
        <v>4887</v>
      </c>
      <c r="K168" s="132" t="s">
        <v>10359</v>
      </c>
      <c r="L168" s="132" t="s">
        <v>10587</v>
      </c>
      <c r="M168" s="147"/>
      <c r="N168" s="147"/>
      <c r="O168" s="147"/>
      <c r="P168" s="147"/>
      <c r="R168" s="149" t="s">
        <v>10539</v>
      </c>
    </row>
    <row r="169" spans="1:18" ht="63.75">
      <c r="A169" s="110" t="s">
        <v>10308</v>
      </c>
      <c r="B169" s="112" t="s">
        <v>10588</v>
      </c>
      <c r="C169" s="110">
        <v>620007</v>
      </c>
      <c r="D169" s="110">
        <v>8110431741</v>
      </c>
      <c r="E169" s="110" t="s">
        <v>4887</v>
      </c>
      <c r="F169" s="110" t="s">
        <v>4887</v>
      </c>
      <c r="G169" s="110" t="s">
        <v>4887</v>
      </c>
      <c r="H169" s="110" t="s">
        <v>10589</v>
      </c>
      <c r="I169" s="112" t="s">
        <v>10590</v>
      </c>
      <c r="J169" s="110" t="s">
        <v>4887</v>
      </c>
      <c r="K169" s="110" t="s">
        <v>10446</v>
      </c>
      <c r="L169" s="132" t="s">
        <v>10591</v>
      </c>
      <c r="M169" s="111"/>
      <c r="N169" s="111"/>
      <c r="O169" s="111"/>
      <c r="P169" s="111"/>
    </row>
    <row r="170" spans="1:18" ht="63.75" customHeight="1">
      <c r="A170" s="110" t="s">
        <v>10308</v>
      </c>
      <c r="B170" s="110" t="s">
        <v>10592</v>
      </c>
      <c r="C170" s="110">
        <v>620104</v>
      </c>
      <c r="D170" s="110">
        <v>700722862</v>
      </c>
      <c r="E170" s="110" t="s">
        <v>4887</v>
      </c>
      <c r="F170" s="110" t="s">
        <v>4887</v>
      </c>
      <c r="G170" s="110" t="s">
        <v>4887</v>
      </c>
      <c r="H170" s="110" t="s">
        <v>10593</v>
      </c>
      <c r="I170" s="110"/>
      <c r="J170" s="110" t="s">
        <v>4887</v>
      </c>
      <c r="K170" s="110" t="s">
        <v>10372</v>
      </c>
      <c r="L170" s="110" t="s">
        <v>10594</v>
      </c>
      <c r="M170" s="111"/>
      <c r="N170" s="111"/>
      <c r="O170" s="111"/>
      <c r="P170" s="111"/>
    </row>
    <row r="171" spans="1:18" ht="25.5" customHeight="1">
      <c r="A171" s="110" t="s">
        <v>10308</v>
      </c>
      <c r="B171" s="110" t="s">
        <v>10595</v>
      </c>
      <c r="C171" s="110">
        <v>620142</v>
      </c>
      <c r="D171" s="110">
        <v>144426046</v>
      </c>
      <c r="E171" s="110" t="s">
        <v>4887</v>
      </c>
      <c r="F171" s="110" t="s">
        <v>4887</v>
      </c>
      <c r="G171" s="110" t="s">
        <v>4887</v>
      </c>
      <c r="H171" s="110" t="s">
        <v>10596</v>
      </c>
      <c r="I171" s="110"/>
      <c r="J171" s="110" t="s">
        <v>4887</v>
      </c>
      <c r="K171" s="110" t="s">
        <v>10393</v>
      </c>
      <c r="L171" s="110" t="s">
        <v>10597</v>
      </c>
      <c r="M171" s="111"/>
      <c r="N171" s="111"/>
      <c r="O171" s="111"/>
      <c r="P171" s="111"/>
    </row>
    <row r="172" spans="1:18" ht="25.5" customHeight="1">
      <c r="A172" s="110" t="s">
        <v>10308</v>
      </c>
      <c r="B172" s="110" t="s">
        <v>10598</v>
      </c>
      <c r="C172" s="110">
        <v>620123</v>
      </c>
      <c r="D172" s="110">
        <v>9001888688</v>
      </c>
      <c r="E172" s="110" t="s">
        <v>4887</v>
      </c>
      <c r="F172" s="110" t="s">
        <v>4887</v>
      </c>
      <c r="G172" s="110" t="s">
        <v>4887</v>
      </c>
      <c r="H172" s="110" t="s">
        <v>10599</v>
      </c>
      <c r="I172" s="110"/>
      <c r="J172" s="110" t="s">
        <v>4887</v>
      </c>
      <c r="K172" s="112" t="s">
        <v>10315</v>
      </c>
      <c r="L172" s="110" t="s">
        <v>10600</v>
      </c>
      <c r="M172" s="111"/>
      <c r="N172" s="111"/>
      <c r="O172" s="111"/>
      <c r="P172" s="111"/>
    </row>
    <row r="173" spans="1:18" ht="25.5" customHeight="1">
      <c r="A173" s="110" t="s">
        <v>10308</v>
      </c>
      <c r="B173" s="110" t="s">
        <v>10601</v>
      </c>
      <c r="C173" s="110">
        <v>620109</v>
      </c>
      <c r="D173" s="110">
        <v>8300500021</v>
      </c>
      <c r="E173" s="110" t="s">
        <v>4887</v>
      </c>
      <c r="F173" s="110" t="s">
        <v>4887</v>
      </c>
      <c r="G173" s="110" t="s">
        <v>4887</v>
      </c>
      <c r="H173" s="110" t="s">
        <v>10602</v>
      </c>
      <c r="I173" s="110"/>
      <c r="J173" s="110" t="s">
        <v>4887</v>
      </c>
      <c r="K173" s="112" t="s">
        <v>10315</v>
      </c>
      <c r="L173" s="110" t="s">
        <v>10603</v>
      </c>
      <c r="M173" s="111"/>
      <c r="N173" s="111"/>
      <c r="O173" s="111"/>
      <c r="P173" s="111"/>
    </row>
    <row r="174" spans="1:18" ht="25.5" customHeight="1">
      <c r="A174" s="110" t="s">
        <v>10308</v>
      </c>
      <c r="B174" s="110" t="s">
        <v>10604</v>
      </c>
      <c r="C174" s="110">
        <v>620143</v>
      </c>
      <c r="D174" s="110">
        <v>8060125727</v>
      </c>
      <c r="E174" s="110" t="s">
        <v>4887</v>
      </c>
      <c r="F174" s="110" t="s">
        <v>4887</v>
      </c>
      <c r="G174" s="110" t="s">
        <v>4887</v>
      </c>
      <c r="H174" s="110" t="s">
        <v>10605</v>
      </c>
      <c r="I174" s="110"/>
      <c r="J174" s="110" t="s">
        <v>4887</v>
      </c>
      <c r="K174" s="110" t="s">
        <v>10354</v>
      </c>
      <c r="L174" s="110" t="s">
        <v>10606</v>
      </c>
      <c r="M174" s="111"/>
      <c r="N174" s="111"/>
      <c r="O174" s="111"/>
      <c r="P174" s="111"/>
    </row>
    <row r="175" spans="1:18" ht="25.5" customHeight="1">
      <c r="A175" s="110" t="s">
        <v>10308</v>
      </c>
      <c r="B175" s="110" t="s">
        <v>10607</v>
      </c>
      <c r="C175" s="110">
        <v>620166</v>
      </c>
      <c r="D175" s="110">
        <v>9001905998</v>
      </c>
      <c r="E175" s="110" t="s">
        <v>4887</v>
      </c>
      <c r="F175" s="110" t="s">
        <v>4887</v>
      </c>
      <c r="G175" s="110" t="s">
        <v>4887</v>
      </c>
      <c r="H175" s="110" t="s">
        <v>10608</v>
      </c>
      <c r="I175" s="110"/>
      <c r="J175" s="110" t="s">
        <v>4887</v>
      </c>
      <c r="K175" s="110" t="s">
        <v>10359</v>
      </c>
      <c r="L175" s="110" t="s">
        <v>10609</v>
      </c>
      <c r="M175" s="111"/>
      <c r="N175" s="111"/>
      <c r="O175" s="111"/>
      <c r="P175" s="111"/>
    </row>
    <row r="176" spans="1:18" ht="25.5" customHeight="1">
      <c r="A176" s="110" t="s">
        <v>10308</v>
      </c>
      <c r="B176" s="110" t="s">
        <v>10610</v>
      </c>
      <c r="C176" s="110">
        <v>620144</v>
      </c>
      <c r="D176" s="110">
        <v>8001788643</v>
      </c>
      <c r="E176" s="110" t="s">
        <v>4887</v>
      </c>
      <c r="F176" s="110" t="s">
        <v>4887</v>
      </c>
      <c r="G176" s="110" t="s">
        <v>4887</v>
      </c>
      <c r="H176" s="110" t="s">
        <v>10611</v>
      </c>
      <c r="I176" s="110"/>
      <c r="J176" s="110" t="s">
        <v>4887</v>
      </c>
      <c r="K176" s="112" t="s">
        <v>10315</v>
      </c>
      <c r="L176" s="110" t="s">
        <v>10612</v>
      </c>
      <c r="M176" s="111"/>
      <c r="N176" s="111"/>
      <c r="O176" s="111"/>
      <c r="P176" s="111"/>
    </row>
    <row r="177" spans="1:16" ht="39" customHeight="1">
      <c r="A177" s="110" t="s">
        <v>10308</v>
      </c>
      <c r="B177" s="110" t="s">
        <v>10613</v>
      </c>
      <c r="C177" s="110">
        <v>620021</v>
      </c>
      <c r="D177" s="110">
        <v>9001584949</v>
      </c>
      <c r="E177" s="110" t="s">
        <v>4887</v>
      </c>
      <c r="F177" s="110" t="s">
        <v>4887</v>
      </c>
      <c r="G177" s="110" t="s">
        <v>4887</v>
      </c>
      <c r="H177" s="110" t="s">
        <v>10614</v>
      </c>
      <c r="I177" s="110"/>
      <c r="J177" s="110" t="s">
        <v>4887</v>
      </c>
      <c r="K177" s="110" t="s">
        <v>10359</v>
      </c>
      <c r="L177" s="110" t="s">
        <v>10615</v>
      </c>
      <c r="M177" s="111"/>
      <c r="N177" s="111"/>
      <c r="O177" s="111"/>
      <c r="P177" s="111"/>
    </row>
    <row r="178" spans="1:16" ht="25.5" customHeight="1">
      <c r="A178" s="110" t="s">
        <v>10308</v>
      </c>
      <c r="B178" s="112" t="s">
        <v>10616</v>
      </c>
      <c r="C178" s="110">
        <v>620145</v>
      </c>
      <c r="D178" s="110">
        <v>9000183252</v>
      </c>
      <c r="E178" s="110" t="s">
        <v>4887</v>
      </c>
      <c r="F178" s="110" t="s">
        <v>4887</v>
      </c>
      <c r="G178" s="110" t="s">
        <v>4887</v>
      </c>
      <c r="H178" s="110" t="s">
        <v>10617</v>
      </c>
      <c r="I178" s="110" t="s">
        <v>10618</v>
      </c>
      <c r="J178" s="110" t="s">
        <v>4887</v>
      </c>
      <c r="K178" s="138" t="s">
        <v>10324</v>
      </c>
      <c r="L178" s="132" t="s">
        <v>10619</v>
      </c>
      <c r="M178" s="111"/>
      <c r="N178" s="111"/>
      <c r="O178" s="111"/>
      <c r="P178" s="111"/>
    </row>
    <row r="179" spans="1:16" ht="25.5" customHeight="1">
      <c r="A179" s="110" t="s">
        <v>10308</v>
      </c>
      <c r="B179" s="110" t="s">
        <v>10620</v>
      </c>
      <c r="C179" s="110">
        <v>620146</v>
      </c>
      <c r="D179" s="110">
        <v>416941021</v>
      </c>
      <c r="E179" s="110" t="s">
        <v>4887</v>
      </c>
      <c r="F179" s="110" t="s">
        <v>4887</v>
      </c>
      <c r="G179" s="110" t="s">
        <v>4887</v>
      </c>
      <c r="H179" s="110" t="s">
        <v>10621</v>
      </c>
      <c r="I179" s="110" t="s">
        <v>10622</v>
      </c>
      <c r="J179" s="110" t="s">
        <v>4887</v>
      </c>
      <c r="K179" s="110" t="s">
        <v>10393</v>
      </c>
      <c r="L179" s="110" t="s">
        <v>10623</v>
      </c>
      <c r="M179" s="111"/>
      <c r="N179" s="111"/>
      <c r="O179" s="111"/>
      <c r="P179" s="111"/>
    </row>
    <row r="180" spans="1:16" ht="25.5" customHeight="1">
      <c r="A180" s="110" t="s">
        <v>10308</v>
      </c>
      <c r="B180" s="110" t="s">
        <v>10624</v>
      </c>
      <c r="C180" s="110">
        <v>620147</v>
      </c>
      <c r="D180" s="110">
        <v>189125208</v>
      </c>
      <c r="E180" s="110" t="s">
        <v>4887</v>
      </c>
      <c r="F180" s="110" t="s">
        <v>4887</v>
      </c>
      <c r="G180" s="110" t="s">
        <v>4887</v>
      </c>
      <c r="H180" s="110" t="s">
        <v>10625</v>
      </c>
      <c r="I180" s="110"/>
      <c r="J180" s="110" t="s">
        <v>4887</v>
      </c>
      <c r="K180" s="112" t="s">
        <v>10315</v>
      </c>
      <c r="L180" s="110" t="s">
        <v>10626</v>
      </c>
      <c r="M180" s="111"/>
      <c r="N180" s="111"/>
      <c r="O180" s="111"/>
      <c r="P180" s="111"/>
    </row>
    <row r="181" spans="1:16" ht="25.5" customHeight="1">
      <c r="A181" s="110" t="s">
        <v>10308</v>
      </c>
      <c r="B181" s="110" t="s">
        <v>10627</v>
      </c>
      <c r="C181" s="110">
        <v>620148</v>
      </c>
      <c r="D181" s="110">
        <v>791350119</v>
      </c>
      <c r="E181" s="110" t="s">
        <v>4887</v>
      </c>
      <c r="F181" s="110" t="s">
        <v>4887</v>
      </c>
      <c r="G181" s="110" t="s">
        <v>4887</v>
      </c>
      <c r="H181" s="110" t="s">
        <v>10628</v>
      </c>
      <c r="I181" s="110"/>
      <c r="J181" s="110" t="s">
        <v>4887</v>
      </c>
      <c r="K181" s="110" t="s">
        <v>10393</v>
      </c>
      <c r="L181" s="110" t="s">
        <v>10629</v>
      </c>
      <c r="M181" s="111"/>
      <c r="N181" s="111"/>
      <c r="O181" s="111"/>
      <c r="P181" s="111"/>
    </row>
    <row r="182" spans="1:16" ht="25.5" customHeight="1">
      <c r="A182" s="110" t="s">
        <v>10308</v>
      </c>
      <c r="B182" s="110" t="s">
        <v>10630</v>
      </c>
      <c r="C182" s="110">
        <v>620149</v>
      </c>
      <c r="D182" s="110">
        <v>193906326</v>
      </c>
      <c r="E182" s="110" t="s">
        <v>4887</v>
      </c>
      <c r="F182" s="110" t="s">
        <v>4887</v>
      </c>
      <c r="G182" s="110" t="s">
        <v>4887</v>
      </c>
      <c r="H182" s="110" t="s">
        <v>10631</v>
      </c>
      <c r="I182" s="110"/>
      <c r="J182" s="110" t="s">
        <v>4887</v>
      </c>
      <c r="K182" s="110" t="s">
        <v>10359</v>
      </c>
      <c r="L182" s="110" t="s">
        <v>10632</v>
      </c>
      <c r="M182" s="111"/>
      <c r="N182" s="111"/>
      <c r="O182" s="111"/>
      <c r="P182" s="111"/>
    </row>
    <row r="183" spans="1:16" ht="25.5" customHeight="1">
      <c r="A183" s="110" t="s">
        <v>10308</v>
      </c>
      <c r="B183" s="110" t="s">
        <v>10633</v>
      </c>
      <c r="C183" s="110">
        <v>620175</v>
      </c>
      <c r="D183" s="110">
        <v>8180005847</v>
      </c>
      <c r="E183" s="110" t="s">
        <v>4887</v>
      </c>
      <c r="F183" s="110" t="s">
        <v>4887</v>
      </c>
      <c r="G183" s="110" t="s">
        <v>4887</v>
      </c>
      <c r="H183" s="110" t="s">
        <v>10634</v>
      </c>
      <c r="I183" s="110"/>
      <c r="J183" s="110" t="s">
        <v>4887</v>
      </c>
      <c r="K183" s="110" t="s">
        <v>10359</v>
      </c>
      <c r="L183" s="110" t="s">
        <v>10635</v>
      </c>
      <c r="M183" s="111"/>
      <c r="N183" s="111"/>
      <c r="O183" s="111"/>
      <c r="P183" s="111"/>
    </row>
    <row r="184" spans="1:16" ht="25.5" customHeight="1">
      <c r="A184" s="110" t="s">
        <v>10308</v>
      </c>
      <c r="B184" s="110" t="s">
        <v>10636</v>
      </c>
      <c r="C184" s="110">
        <v>620150</v>
      </c>
      <c r="D184" s="110">
        <v>8050304327</v>
      </c>
      <c r="E184" s="110" t="s">
        <v>4887</v>
      </c>
      <c r="F184" s="110" t="s">
        <v>4887</v>
      </c>
      <c r="G184" s="110" t="s">
        <v>4887</v>
      </c>
      <c r="H184" s="110" t="s">
        <v>10637</v>
      </c>
      <c r="I184" s="110" t="s">
        <v>10638</v>
      </c>
      <c r="J184" s="110" t="s">
        <v>4887</v>
      </c>
      <c r="K184" s="110" t="s">
        <v>10052</v>
      </c>
      <c r="L184" s="110" t="s">
        <v>10639</v>
      </c>
      <c r="M184" s="111"/>
      <c r="N184" s="111"/>
      <c r="O184" s="111"/>
      <c r="P184" s="111"/>
    </row>
    <row r="185" spans="1:16" ht="38.25" customHeight="1">
      <c r="A185" s="110" t="s">
        <v>10308</v>
      </c>
      <c r="B185" s="110" t="s">
        <v>10640</v>
      </c>
      <c r="C185" s="110">
        <v>620160</v>
      </c>
      <c r="D185" s="110">
        <v>9000242789</v>
      </c>
      <c r="E185" s="110" t="s">
        <v>4887</v>
      </c>
      <c r="F185" s="110" t="s">
        <v>4887</v>
      </c>
      <c r="G185" s="110" t="s">
        <v>4887</v>
      </c>
      <c r="H185" s="110" t="s">
        <v>10641</v>
      </c>
      <c r="I185" s="110" t="s">
        <v>10642</v>
      </c>
      <c r="J185" s="110" t="s">
        <v>4887</v>
      </c>
      <c r="K185" s="110" t="s">
        <v>10393</v>
      </c>
      <c r="L185" s="110" t="s">
        <v>10643</v>
      </c>
      <c r="M185" s="111"/>
      <c r="N185" s="111"/>
      <c r="O185" s="111"/>
      <c r="P185" s="111"/>
    </row>
    <row r="186" spans="1:16" ht="25.5" customHeight="1">
      <c r="A186" s="110" t="s">
        <v>10308</v>
      </c>
      <c r="B186" s="110" t="s">
        <v>10644</v>
      </c>
      <c r="C186" s="110">
        <v>620164</v>
      </c>
      <c r="D186" s="110">
        <v>9001355457</v>
      </c>
      <c r="E186" s="110" t="s">
        <v>4887</v>
      </c>
      <c r="F186" s="110" t="s">
        <v>4887</v>
      </c>
      <c r="G186" s="110" t="s">
        <v>4887</v>
      </c>
      <c r="H186" s="110" t="s">
        <v>10645</v>
      </c>
      <c r="I186" s="110"/>
      <c r="J186" s="110" t="s">
        <v>4887</v>
      </c>
      <c r="K186" s="110" t="s">
        <v>10446</v>
      </c>
      <c r="L186" s="110" t="s">
        <v>10646</v>
      </c>
      <c r="M186" s="111"/>
      <c r="N186" s="111"/>
      <c r="O186" s="111"/>
      <c r="P186" s="111"/>
    </row>
    <row r="187" spans="1:16" ht="38.25" customHeight="1">
      <c r="A187" s="110" t="s">
        <v>10308</v>
      </c>
      <c r="B187" s="110" t="s">
        <v>10647</v>
      </c>
      <c r="C187" s="110">
        <v>620169</v>
      </c>
      <c r="D187" s="110">
        <v>9002436806</v>
      </c>
      <c r="E187" s="110" t="s">
        <v>4887</v>
      </c>
      <c r="F187" s="110" t="s">
        <v>4887</v>
      </c>
      <c r="G187" s="110" t="s">
        <v>4887</v>
      </c>
      <c r="H187" s="110" t="s">
        <v>10648</v>
      </c>
      <c r="I187" s="110" t="s">
        <v>10649</v>
      </c>
      <c r="J187" s="110" t="s">
        <v>4887</v>
      </c>
      <c r="K187" s="110" t="s">
        <v>10393</v>
      </c>
      <c r="L187" s="110" t="s">
        <v>10650</v>
      </c>
      <c r="M187" s="111"/>
      <c r="N187" s="111"/>
      <c r="O187" s="111"/>
      <c r="P187" s="111"/>
    </row>
    <row r="188" spans="1:16" ht="66" customHeight="1">
      <c r="A188" s="110" t="s">
        <v>10308</v>
      </c>
      <c r="B188" s="110" t="s">
        <v>10651</v>
      </c>
      <c r="C188" s="110">
        <v>620172</v>
      </c>
      <c r="D188" s="110">
        <v>79283793</v>
      </c>
      <c r="E188" s="110" t="s">
        <v>4887</v>
      </c>
      <c r="F188" s="110" t="s">
        <v>4887</v>
      </c>
      <c r="G188" s="110" t="s">
        <v>4887</v>
      </c>
      <c r="H188" s="110" t="s">
        <v>10652</v>
      </c>
      <c r="I188" s="110" t="s">
        <v>10653</v>
      </c>
      <c r="J188" s="110" t="s">
        <v>4887</v>
      </c>
      <c r="K188" s="112" t="s">
        <v>10315</v>
      </c>
      <c r="L188" s="110" t="s">
        <v>10654</v>
      </c>
      <c r="M188" s="111"/>
      <c r="N188" s="111"/>
      <c r="O188" s="111"/>
      <c r="P188" s="111"/>
    </row>
    <row r="189" spans="1:16" ht="25.5">
      <c r="A189" s="110" t="s">
        <v>10308</v>
      </c>
      <c r="B189" s="110" t="s">
        <v>10655</v>
      </c>
      <c r="C189" s="110">
        <v>620170</v>
      </c>
      <c r="D189" s="110">
        <v>8301169390</v>
      </c>
      <c r="E189" s="110" t="s">
        <v>4887</v>
      </c>
      <c r="F189" s="110" t="s">
        <v>4887</v>
      </c>
      <c r="G189" s="110" t="s">
        <v>4887</v>
      </c>
      <c r="H189" s="110" t="s">
        <v>10656</v>
      </c>
      <c r="I189" s="110"/>
      <c r="J189" s="110" t="s">
        <v>4887</v>
      </c>
      <c r="K189" s="110" t="s">
        <v>10393</v>
      </c>
      <c r="L189" s="110" t="s">
        <v>10657</v>
      </c>
      <c r="M189" s="111"/>
      <c r="N189" s="111"/>
      <c r="O189" s="111"/>
      <c r="P189" s="111"/>
    </row>
    <row r="190" spans="1:16" ht="41.25" customHeight="1">
      <c r="A190" s="110" t="s">
        <v>10308</v>
      </c>
      <c r="B190" s="112" t="s">
        <v>10658</v>
      </c>
      <c r="C190" s="110">
        <v>620171</v>
      </c>
      <c r="D190" s="110">
        <v>102725842</v>
      </c>
      <c r="E190" s="110" t="s">
        <v>4887</v>
      </c>
      <c r="F190" s="110" t="s">
        <v>4887</v>
      </c>
      <c r="G190" s="110" t="s">
        <v>4887</v>
      </c>
      <c r="H190" s="110" t="s">
        <v>10659</v>
      </c>
      <c r="I190" s="110" t="s">
        <v>10660</v>
      </c>
      <c r="J190" s="110" t="s">
        <v>4887</v>
      </c>
      <c r="K190" s="112" t="s">
        <v>10315</v>
      </c>
      <c r="L190" s="110" t="s">
        <v>10661</v>
      </c>
      <c r="M190" s="111"/>
      <c r="N190" s="111"/>
      <c r="O190" s="111"/>
      <c r="P190" s="111"/>
    </row>
    <row r="191" spans="1:16" ht="38.25" customHeight="1">
      <c r="A191" s="110" t="s">
        <v>10308</v>
      </c>
      <c r="B191" s="110" t="s">
        <v>10662</v>
      </c>
      <c r="C191" s="110">
        <v>620174</v>
      </c>
      <c r="D191" s="110">
        <v>191829139</v>
      </c>
      <c r="E191" s="110" t="s">
        <v>4887</v>
      </c>
      <c r="F191" s="110" t="s">
        <v>4887</v>
      </c>
      <c r="G191" s="110" t="s">
        <v>4887</v>
      </c>
      <c r="H191" s="110" t="s">
        <v>10663</v>
      </c>
      <c r="I191" s="110"/>
      <c r="J191" s="110" t="s">
        <v>4887</v>
      </c>
      <c r="K191" s="112" t="s">
        <v>10315</v>
      </c>
      <c r="L191" s="110" t="s">
        <v>10664</v>
      </c>
      <c r="M191" s="111"/>
      <c r="N191" s="111"/>
      <c r="O191" s="111"/>
      <c r="P191" s="111"/>
    </row>
    <row r="192" spans="1:16" ht="25.5" customHeight="1">
      <c r="A192" s="110" t="s">
        <v>10308</v>
      </c>
      <c r="B192" s="110" t="s">
        <v>10665</v>
      </c>
      <c r="C192" s="110">
        <v>620176</v>
      </c>
      <c r="D192" s="110">
        <v>9000933846</v>
      </c>
      <c r="E192" s="110" t="s">
        <v>4887</v>
      </c>
      <c r="F192" s="110" t="s">
        <v>4887</v>
      </c>
      <c r="G192" s="110" t="s">
        <v>4887</v>
      </c>
      <c r="H192" s="110" t="s">
        <v>10666</v>
      </c>
      <c r="I192" s="110" t="s">
        <v>10667</v>
      </c>
      <c r="J192" s="110" t="s">
        <v>4887</v>
      </c>
      <c r="K192" s="110" t="s">
        <v>10446</v>
      </c>
      <c r="L192" s="110" t="s">
        <v>10668</v>
      </c>
      <c r="M192" s="111"/>
      <c r="N192" s="111"/>
      <c r="O192" s="111"/>
      <c r="P192" s="111"/>
    </row>
    <row r="193" spans="1:16" ht="36">
      <c r="A193" s="110" t="s">
        <v>10308</v>
      </c>
      <c r="B193" s="110" t="s">
        <v>10669</v>
      </c>
      <c r="C193" s="110">
        <v>620173</v>
      </c>
      <c r="D193" s="110">
        <v>9000716126</v>
      </c>
      <c r="E193" s="110" t="s">
        <v>4887</v>
      </c>
      <c r="F193" s="110" t="s">
        <v>4887</v>
      </c>
      <c r="G193" s="110" t="s">
        <v>4887</v>
      </c>
      <c r="H193" s="110" t="s">
        <v>10670</v>
      </c>
      <c r="I193" s="110"/>
      <c r="J193" s="110" t="s">
        <v>4887</v>
      </c>
      <c r="K193" s="112" t="s">
        <v>10315</v>
      </c>
      <c r="L193" s="110" t="s">
        <v>10671</v>
      </c>
      <c r="M193" s="111" t="s">
        <v>10672</v>
      </c>
      <c r="N193" s="111"/>
      <c r="O193" s="111"/>
      <c r="P193" s="111"/>
    </row>
    <row r="194" spans="1:16" ht="25.5">
      <c r="A194" s="110" t="s">
        <v>10308</v>
      </c>
      <c r="B194" s="110" t="s">
        <v>10673</v>
      </c>
      <c r="C194" s="110">
        <v>620182</v>
      </c>
      <c r="D194" s="110">
        <v>29174623</v>
      </c>
      <c r="E194" s="110" t="s">
        <v>4887</v>
      </c>
      <c r="F194" s="110" t="s">
        <v>4887</v>
      </c>
      <c r="G194" s="110" t="s">
        <v>4887</v>
      </c>
      <c r="H194" s="110" t="s">
        <v>10674</v>
      </c>
      <c r="I194" s="110"/>
      <c r="J194" s="110" t="s">
        <v>4887</v>
      </c>
      <c r="K194" s="110" t="s">
        <v>10354</v>
      </c>
      <c r="L194" s="110" t="s">
        <v>10675</v>
      </c>
      <c r="M194" s="111"/>
      <c r="N194" s="111"/>
      <c r="O194" s="111"/>
      <c r="P194" s="111"/>
    </row>
    <row r="195" spans="1:16" ht="30">
      <c r="A195" s="110" t="s">
        <v>10308</v>
      </c>
      <c r="B195" s="150" t="s">
        <v>10676</v>
      </c>
      <c r="C195" s="110">
        <v>620179</v>
      </c>
      <c r="D195" s="110">
        <v>8001911981</v>
      </c>
      <c r="E195" s="110" t="s">
        <v>4887</v>
      </c>
      <c r="F195" s="110" t="s">
        <v>4887</v>
      </c>
      <c r="G195" s="110" t="s">
        <v>4887</v>
      </c>
      <c r="H195" s="110" t="s">
        <v>10677</v>
      </c>
      <c r="I195" s="112" t="s">
        <v>10678</v>
      </c>
      <c r="J195" s="110" t="s">
        <v>4887</v>
      </c>
      <c r="K195" s="110" t="s">
        <v>10052</v>
      </c>
      <c r="L195" s="110" t="s">
        <v>10679</v>
      </c>
      <c r="M195" s="111"/>
      <c r="N195" s="111"/>
      <c r="O195" s="111"/>
      <c r="P195" s="111"/>
    </row>
    <row r="196" spans="1:16" ht="79.5" customHeight="1">
      <c r="A196" s="110" t="s">
        <v>10308</v>
      </c>
      <c r="B196" s="110" t="s">
        <v>10680</v>
      </c>
      <c r="C196" s="110">
        <v>620159</v>
      </c>
      <c r="D196" s="110">
        <v>9000478225</v>
      </c>
      <c r="E196" s="110" t="s">
        <v>4887</v>
      </c>
      <c r="F196" s="110" t="s">
        <v>4887</v>
      </c>
      <c r="G196" s="110" t="s">
        <v>4887</v>
      </c>
      <c r="H196" s="110" t="s">
        <v>10681</v>
      </c>
      <c r="I196" s="110" t="s">
        <v>10682</v>
      </c>
      <c r="J196" s="110" t="s">
        <v>4887</v>
      </c>
      <c r="K196" s="110" t="s">
        <v>10372</v>
      </c>
      <c r="L196" s="110" t="s">
        <v>10683</v>
      </c>
      <c r="M196" s="111"/>
      <c r="N196" s="111"/>
      <c r="O196" s="111"/>
      <c r="P196" s="111"/>
    </row>
    <row r="197" spans="1:16" ht="204.75" customHeight="1">
      <c r="A197" s="110" t="s">
        <v>10308</v>
      </c>
      <c r="B197" s="110" t="s">
        <v>10070</v>
      </c>
      <c r="C197" s="110">
        <v>620178</v>
      </c>
      <c r="D197" s="110">
        <v>8301367991</v>
      </c>
      <c r="E197" s="110" t="s">
        <v>4887</v>
      </c>
      <c r="F197" s="110" t="s">
        <v>4887</v>
      </c>
      <c r="G197" s="110" t="s">
        <v>4887</v>
      </c>
      <c r="H197" s="110" t="s">
        <v>10684</v>
      </c>
      <c r="I197" s="110" t="s">
        <v>10685</v>
      </c>
      <c r="J197" s="110" t="s">
        <v>10686</v>
      </c>
      <c r="K197" s="110" t="s">
        <v>10393</v>
      </c>
      <c r="L197" s="110" t="s">
        <v>10687</v>
      </c>
      <c r="M197" s="111" t="s">
        <v>10688</v>
      </c>
      <c r="N197" s="111"/>
      <c r="O197" s="111"/>
      <c r="P197" s="111"/>
    </row>
    <row r="198" spans="1:16" ht="25.5">
      <c r="A198" s="110" t="s">
        <v>10308</v>
      </c>
      <c r="B198" s="110" t="s">
        <v>10689</v>
      </c>
      <c r="C198" s="110">
        <v>620180</v>
      </c>
      <c r="D198" s="110">
        <v>8001772585</v>
      </c>
      <c r="E198" s="110" t="s">
        <v>4887</v>
      </c>
      <c r="F198" s="110" t="s">
        <v>4887</v>
      </c>
      <c r="G198" s="110" t="s">
        <v>4887</v>
      </c>
      <c r="H198" s="110" t="s">
        <v>10690</v>
      </c>
      <c r="I198" s="145" t="s">
        <v>10691</v>
      </c>
      <c r="J198" s="110" t="s">
        <v>4887</v>
      </c>
      <c r="K198" s="110" t="s">
        <v>10052</v>
      </c>
      <c r="L198" s="110" t="s">
        <v>10692</v>
      </c>
      <c r="M198" s="111"/>
      <c r="N198" s="111"/>
      <c r="O198" s="111"/>
      <c r="P198" s="111"/>
    </row>
    <row r="199" spans="1:16" ht="38.25">
      <c r="A199" s="110" t="s">
        <v>10308</v>
      </c>
      <c r="B199" s="110" t="s">
        <v>10693</v>
      </c>
      <c r="C199" s="151">
        <v>620181</v>
      </c>
      <c r="D199" s="110">
        <v>9003010125</v>
      </c>
      <c r="E199" s="110" t="s">
        <v>4887</v>
      </c>
      <c r="F199" s="110" t="s">
        <v>4887</v>
      </c>
      <c r="G199" s="110" t="s">
        <v>4887</v>
      </c>
      <c r="H199" s="110" t="s">
        <v>10694</v>
      </c>
      <c r="I199" s="110" t="s">
        <v>10695</v>
      </c>
      <c r="J199" s="110" t="s">
        <v>4887</v>
      </c>
      <c r="K199" s="110" t="s">
        <v>10372</v>
      </c>
      <c r="L199" s="110" t="s">
        <v>10696</v>
      </c>
      <c r="M199" s="111"/>
      <c r="N199" s="111"/>
      <c r="O199" s="111"/>
      <c r="P199" s="111"/>
    </row>
    <row r="200" spans="1:16" ht="51" customHeight="1">
      <c r="A200" s="110" t="s">
        <v>10308</v>
      </c>
      <c r="B200" s="110" t="s">
        <v>10697</v>
      </c>
      <c r="C200" s="110">
        <v>620184</v>
      </c>
      <c r="D200" s="110">
        <v>667494560</v>
      </c>
      <c r="E200" s="110" t="s">
        <v>4887</v>
      </c>
      <c r="F200" s="110" t="s">
        <v>4887</v>
      </c>
      <c r="G200" s="110" t="s">
        <v>4887</v>
      </c>
      <c r="H200" s="110" t="s">
        <v>10698</v>
      </c>
      <c r="I200" s="110"/>
      <c r="J200" s="110" t="s">
        <v>4887</v>
      </c>
      <c r="K200" s="112" t="s">
        <v>10393</v>
      </c>
      <c r="L200" s="132" t="s">
        <v>10699</v>
      </c>
      <c r="M200" s="111"/>
      <c r="N200" s="111"/>
      <c r="O200" s="111"/>
      <c r="P200" s="111"/>
    </row>
    <row r="201" spans="1:16" ht="25.5" customHeight="1">
      <c r="A201" s="110" t="s">
        <v>10308</v>
      </c>
      <c r="B201" s="110" t="s">
        <v>10700</v>
      </c>
      <c r="C201" s="110">
        <v>620183</v>
      </c>
      <c r="D201" s="110">
        <v>8060124166</v>
      </c>
      <c r="E201" s="110" t="s">
        <v>4887</v>
      </c>
      <c r="F201" s="110" t="s">
        <v>4887</v>
      </c>
      <c r="G201" s="110" t="s">
        <v>4887</v>
      </c>
      <c r="H201" s="110" t="s">
        <v>10701</v>
      </c>
      <c r="I201" s="110"/>
      <c r="J201" s="110" t="s">
        <v>4887</v>
      </c>
      <c r="K201" s="110" t="s">
        <v>10354</v>
      </c>
      <c r="L201" s="110" t="s">
        <v>10702</v>
      </c>
      <c r="M201" s="111"/>
      <c r="N201" s="111"/>
      <c r="O201" s="111"/>
      <c r="P201" s="111"/>
    </row>
    <row r="202" spans="1:16" ht="25.5" customHeight="1">
      <c r="A202" s="110" t="s">
        <v>10308</v>
      </c>
      <c r="B202" s="110" t="s">
        <v>10703</v>
      </c>
      <c r="C202" s="110">
        <v>620185</v>
      </c>
      <c r="D202" s="110">
        <v>6802329</v>
      </c>
      <c r="E202" s="110" t="s">
        <v>4887</v>
      </c>
      <c r="F202" s="110" t="s">
        <v>4887</v>
      </c>
      <c r="G202" s="110" t="s">
        <v>4887</v>
      </c>
      <c r="H202" s="110" t="s">
        <v>10704</v>
      </c>
      <c r="I202" s="110"/>
      <c r="J202" s="110" t="s">
        <v>4887</v>
      </c>
      <c r="K202" s="112" t="s">
        <v>10315</v>
      </c>
      <c r="L202" s="110" t="s">
        <v>10705</v>
      </c>
      <c r="M202" s="111"/>
      <c r="N202" s="111"/>
      <c r="O202" s="111"/>
      <c r="P202" s="111"/>
    </row>
    <row r="203" spans="1:16" ht="25.5" customHeight="1">
      <c r="A203" s="110" t="s">
        <v>10308</v>
      </c>
      <c r="B203" s="110" t="s">
        <v>10706</v>
      </c>
      <c r="C203" s="110">
        <v>620133</v>
      </c>
      <c r="D203" s="110">
        <v>9000103201</v>
      </c>
      <c r="E203" s="110" t="s">
        <v>4887</v>
      </c>
      <c r="F203" s="110" t="s">
        <v>4887</v>
      </c>
      <c r="G203" s="110" t="s">
        <v>4887</v>
      </c>
      <c r="H203" s="110" t="s">
        <v>10707</v>
      </c>
      <c r="I203" s="110"/>
      <c r="J203" s="110" t="s">
        <v>4887</v>
      </c>
      <c r="K203" s="110" t="s">
        <v>10052</v>
      </c>
      <c r="L203" s="110" t="s">
        <v>10708</v>
      </c>
      <c r="M203" s="111"/>
      <c r="N203" s="111"/>
      <c r="O203" s="111"/>
      <c r="P203" s="111"/>
    </row>
    <row r="204" spans="1:16" ht="25.5" customHeight="1">
      <c r="A204" s="110" t="s">
        <v>10308</v>
      </c>
      <c r="B204" s="110" t="s">
        <v>10709</v>
      </c>
      <c r="C204" s="110">
        <v>620187</v>
      </c>
      <c r="D204" s="110">
        <v>9002232704</v>
      </c>
      <c r="E204" s="110" t="s">
        <v>4887</v>
      </c>
      <c r="F204" s="110" t="s">
        <v>4887</v>
      </c>
      <c r="G204" s="110" t="s">
        <v>4887</v>
      </c>
      <c r="H204" s="110" t="s">
        <v>10710</v>
      </c>
      <c r="I204" s="138" t="s">
        <v>10711</v>
      </c>
      <c r="J204" s="110" t="s">
        <v>4887</v>
      </c>
      <c r="K204" s="112" t="s">
        <v>10315</v>
      </c>
      <c r="L204" s="110" t="s">
        <v>10712</v>
      </c>
      <c r="M204" s="111"/>
      <c r="N204" s="111"/>
      <c r="O204" s="111"/>
      <c r="P204" s="111"/>
    </row>
    <row r="205" spans="1:16" ht="25.5">
      <c r="A205" s="110" t="s">
        <v>10308</v>
      </c>
      <c r="B205" s="110" t="s">
        <v>10713</v>
      </c>
      <c r="C205" s="110">
        <v>620189</v>
      </c>
      <c r="D205" s="110">
        <v>112051070</v>
      </c>
      <c r="E205" s="110" t="s">
        <v>4887</v>
      </c>
      <c r="F205" s="110" t="s">
        <v>4887</v>
      </c>
      <c r="G205" s="110" t="s">
        <v>4887</v>
      </c>
      <c r="H205" s="110" t="s">
        <v>10714</v>
      </c>
      <c r="I205" s="110"/>
      <c r="J205" s="110" t="s">
        <v>4887</v>
      </c>
      <c r="K205" s="110" t="s">
        <v>10359</v>
      </c>
      <c r="L205" s="110" t="s">
        <v>10715</v>
      </c>
      <c r="M205" s="111"/>
      <c r="N205" s="111"/>
      <c r="O205" s="111"/>
      <c r="P205" s="111"/>
    </row>
    <row r="206" spans="1:16" ht="102">
      <c r="A206" s="110" t="s">
        <v>10308</v>
      </c>
      <c r="B206" s="110" t="s">
        <v>10716</v>
      </c>
      <c r="C206" s="110">
        <v>620190</v>
      </c>
      <c r="D206" s="110">
        <v>8001191042</v>
      </c>
      <c r="E206" s="110" t="s">
        <v>4887</v>
      </c>
      <c r="F206" s="110" t="s">
        <v>4887</v>
      </c>
      <c r="G206" s="110" t="s">
        <v>4887</v>
      </c>
      <c r="H206" s="133" t="s">
        <v>10717</v>
      </c>
      <c r="I206" s="152" t="s">
        <v>10718</v>
      </c>
      <c r="J206" s="110" t="s">
        <v>4887</v>
      </c>
      <c r="K206" s="110" t="s">
        <v>10052</v>
      </c>
      <c r="L206" s="132" t="s">
        <v>10719</v>
      </c>
      <c r="M206" s="111"/>
      <c r="N206" s="111"/>
      <c r="O206" s="111"/>
      <c r="P206" s="111"/>
    </row>
    <row r="207" spans="1:16" ht="25.5">
      <c r="A207" s="110" t="s">
        <v>10308</v>
      </c>
      <c r="B207" s="110" t="s">
        <v>10720</v>
      </c>
      <c r="C207" s="110">
        <v>620191</v>
      </c>
      <c r="D207" s="110">
        <v>83452275</v>
      </c>
      <c r="E207" s="110" t="s">
        <v>4887</v>
      </c>
      <c r="F207" s="110" t="s">
        <v>4887</v>
      </c>
      <c r="G207" s="110" t="s">
        <v>4887</v>
      </c>
      <c r="H207" s="110" t="s">
        <v>10721</v>
      </c>
      <c r="I207" s="110"/>
      <c r="J207" s="110" t="s">
        <v>4887</v>
      </c>
      <c r="K207" s="110" t="s">
        <v>10446</v>
      </c>
      <c r="L207" s="110" t="s">
        <v>10722</v>
      </c>
      <c r="M207" s="111"/>
      <c r="N207" s="111"/>
      <c r="O207" s="111"/>
      <c r="P207" s="111"/>
    </row>
    <row r="208" spans="1:16" ht="25.5" customHeight="1">
      <c r="A208" s="110" t="s">
        <v>10308</v>
      </c>
      <c r="B208" s="112" t="s">
        <v>10723</v>
      </c>
      <c r="C208" s="110">
        <v>620197</v>
      </c>
      <c r="D208" s="110">
        <v>8300242216</v>
      </c>
      <c r="E208" s="110" t="s">
        <v>4887</v>
      </c>
      <c r="F208" s="110" t="s">
        <v>4887</v>
      </c>
      <c r="G208" s="110" t="s">
        <v>4887</v>
      </c>
      <c r="H208" s="110" t="s">
        <v>10724</v>
      </c>
      <c r="I208" s="110" t="s">
        <v>10725</v>
      </c>
      <c r="J208" s="110" t="s">
        <v>4887</v>
      </c>
      <c r="K208" s="110" t="s">
        <v>10393</v>
      </c>
      <c r="L208" s="132" t="s">
        <v>10726</v>
      </c>
      <c r="M208" s="111"/>
      <c r="N208" s="111"/>
      <c r="O208" s="111"/>
      <c r="P208" s="111"/>
    </row>
    <row r="209" spans="1:16" ht="41.25" customHeight="1">
      <c r="A209" s="110" t="s">
        <v>10308</v>
      </c>
      <c r="B209" s="110" t="s">
        <v>10727</v>
      </c>
      <c r="C209" s="110">
        <v>620192</v>
      </c>
      <c r="D209" s="110">
        <v>9003100741</v>
      </c>
      <c r="E209" s="110" t="s">
        <v>4887</v>
      </c>
      <c r="F209" s="110" t="s">
        <v>4887</v>
      </c>
      <c r="G209" s="110" t="s">
        <v>4887</v>
      </c>
      <c r="H209" s="110" t="s">
        <v>10728</v>
      </c>
      <c r="I209" s="138" t="s">
        <v>10729</v>
      </c>
      <c r="J209" s="110" t="s">
        <v>4887</v>
      </c>
      <c r="K209" s="110" t="s">
        <v>10446</v>
      </c>
      <c r="L209" s="110" t="s">
        <v>10730</v>
      </c>
      <c r="M209" s="110"/>
      <c r="N209" s="110"/>
      <c r="O209" s="110"/>
      <c r="P209" s="110"/>
    </row>
    <row r="210" spans="1:16" ht="25.5" customHeight="1">
      <c r="A210" s="110" t="s">
        <v>10308</v>
      </c>
      <c r="B210" s="110" t="s">
        <v>10731</v>
      </c>
      <c r="C210" s="110">
        <v>620193</v>
      </c>
      <c r="D210" s="110">
        <v>9001262035</v>
      </c>
      <c r="E210" s="110" t="s">
        <v>4887</v>
      </c>
      <c r="F210" s="110" t="s">
        <v>4887</v>
      </c>
      <c r="G210" s="110" t="s">
        <v>4887</v>
      </c>
      <c r="H210" s="110" t="s">
        <v>10732</v>
      </c>
      <c r="I210" s="110"/>
      <c r="J210" s="110" t="s">
        <v>4887</v>
      </c>
      <c r="K210" s="112" t="s">
        <v>10315</v>
      </c>
      <c r="L210" s="110" t="s">
        <v>10733</v>
      </c>
      <c r="M210" s="111"/>
      <c r="N210" s="111"/>
      <c r="O210" s="111"/>
      <c r="P210" s="111"/>
    </row>
    <row r="211" spans="1:16" ht="25.5" customHeight="1">
      <c r="A211" s="110" t="s">
        <v>10308</v>
      </c>
      <c r="B211" s="110" t="s">
        <v>10734</v>
      </c>
      <c r="C211" s="110">
        <v>620194</v>
      </c>
      <c r="D211" s="110">
        <v>8300178223</v>
      </c>
      <c r="E211" s="110" t="s">
        <v>4887</v>
      </c>
      <c r="F211" s="110" t="s">
        <v>4887</v>
      </c>
      <c r="G211" s="110" t="s">
        <v>4887</v>
      </c>
      <c r="H211" s="110" t="s">
        <v>10735</v>
      </c>
      <c r="I211" s="110"/>
      <c r="J211" s="110" t="s">
        <v>4887</v>
      </c>
      <c r="K211" s="110" t="s">
        <v>10372</v>
      </c>
      <c r="L211" s="132" t="s">
        <v>10736</v>
      </c>
      <c r="M211" s="111"/>
      <c r="N211" s="111"/>
      <c r="O211" s="111"/>
      <c r="P211" s="111"/>
    </row>
    <row r="212" spans="1:16" ht="25.5" customHeight="1">
      <c r="A212" s="110" t="s">
        <v>10308</v>
      </c>
      <c r="B212" s="110" t="s">
        <v>10737</v>
      </c>
      <c r="C212" s="110">
        <v>620195</v>
      </c>
      <c r="D212" s="110">
        <v>190009642</v>
      </c>
      <c r="E212" s="110" t="s">
        <v>4887</v>
      </c>
      <c r="F212" s="110" t="s">
        <v>4887</v>
      </c>
      <c r="G212" s="110" t="s">
        <v>4887</v>
      </c>
      <c r="H212" s="110" t="s">
        <v>10738</v>
      </c>
      <c r="I212" s="110"/>
      <c r="J212" s="110" t="s">
        <v>4887</v>
      </c>
      <c r="K212" s="110" t="s">
        <v>10739</v>
      </c>
      <c r="L212" s="110" t="s">
        <v>10740</v>
      </c>
      <c r="M212" s="111"/>
      <c r="N212" s="111"/>
      <c r="O212" s="111"/>
      <c r="P212" s="111"/>
    </row>
    <row r="213" spans="1:16" ht="25.5" customHeight="1">
      <c r="A213" s="110" t="s">
        <v>10308</v>
      </c>
      <c r="B213" s="110" t="s">
        <v>10741</v>
      </c>
      <c r="C213" s="110">
        <v>620196</v>
      </c>
      <c r="D213" s="110">
        <v>349701597</v>
      </c>
      <c r="E213" s="110" t="s">
        <v>4887</v>
      </c>
      <c r="F213" s="110" t="s">
        <v>4887</v>
      </c>
      <c r="G213" s="110" t="s">
        <v>4887</v>
      </c>
      <c r="H213" s="110" t="s">
        <v>10742</v>
      </c>
      <c r="I213" s="110"/>
      <c r="J213" s="110" t="s">
        <v>4887</v>
      </c>
      <c r="K213" s="112" t="s">
        <v>10315</v>
      </c>
      <c r="L213" s="110" t="s">
        <v>10743</v>
      </c>
      <c r="M213" s="111"/>
      <c r="N213" s="111"/>
      <c r="O213" s="111"/>
      <c r="P213" s="111"/>
    </row>
    <row r="214" spans="1:16" ht="25.5" customHeight="1">
      <c r="A214" s="110" t="s">
        <v>10308</v>
      </c>
      <c r="B214" s="110" t="s">
        <v>10744</v>
      </c>
      <c r="C214" s="110">
        <v>620199</v>
      </c>
      <c r="D214" s="110">
        <v>9002030671</v>
      </c>
      <c r="E214" s="110" t="s">
        <v>4887</v>
      </c>
      <c r="F214" s="110" t="s">
        <v>4887</v>
      </c>
      <c r="G214" s="110" t="s">
        <v>4887</v>
      </c>
      <c r="H214" s="110" t="s">
        <v>10745</v>
      </c>
      <c r="I214" s="110"/>
      <c r="J214" s="110" t="s">
        <v>4887</v>
      </c>
      <c r="K214" s="110" t="s">
        <v>10354</v>
      </c>
      <c r="L214" s="110" t="s">
        <v>10746</v>
      </c>
      <c r="M214" s="111"/>
      <c r="N214" s="111"/>
      <c r="O214" s="111"/>
      <c r="P214" s="111"/>
    </row>
    <row r="215" spans="1:16" ht="25.5" customHeight="1">
      <c r="A215" s="110" t="s">
        <v>10308</v>
      </c>
      <c r="B215" s="110" t="s">
        <v>10747</v>
      </c>
      <c r="C215" s="110">
        <v>620198</v>
      </c>
      <c r="D215" s="110">
        <v>8301147933</v>
      </c>
      <c r="E215" s="110" t="s">
        <v>4887</v>
      </c>
      <c r="F215" s="110" t="s">
        <v>4887</v>
      </c>
      <c r="G215" s="110" t="s">
        <v>4887</v>
      </c>
      <c r="H215" s="110" t="s">
        <v>10748</v>
      </c>
      <c r="I215" s="110"/>
      <c r="J215" s="110" t="s">
        <v>4887</v>
      </c>
      <c r="K215" s="110" t="s">
        <v>10393</v>
      </c>
      <c r="L215" s="110" t="s">
        <v>10749</v>
      </c>
      <c r="M215" s="111"/>
      <c r="N215" s="111"/>
      <c r="O215" s="111"/>
      <c r="P215" s="111"/>
    </row>
    <row r="216" spans="1:16" ht="25.5" customHeight="1">
      <c r="A216" s="110" t="s">
        <v>10308</v>
      </c>
      <c r="B216" s="110" t="s">
        <v>10750</v>
      </c>
      <c r="C216" s="110">
        <v>620201</v>
      </c>
      <c r="D216" s="110">
        <v>9003400461</v>
      </c>
      <c r="E216" s="110" t="s">
        <v>4887</v>
      </c>
      <c r="F216" s="110" t="s">
        <v>4887</v>
      </c>
      <c r="G216" s="110" t="s">
        <v>4887</v>
      </c>
      <c r="H216" s="110" t="s">
        <v>10751</v>
      </c>
      <c r="I216" s="110"/>
      <c r="J216" s="110" t="s">
        <v>4887</v>
      </c>
      <c r="K216" s="110" t="s">
        <v>10354</v>
      </c>
      <c r="L216" s="110" t="s">
        <v>10752</v>
      </c>
      <c r="M216" s="111"/>
      <c r="N216" s="111"/>
      <c r="O216" s="111"/>
      <c r="P216" s="111"/>
    </row>
    <row r="217" spans="1:16" ht="25.5" customHeight="1">
      <c r="A217" s="110" t="s">
        <v>10308</v>
      </c>
      <c r="B217" s="110" t="s">
        <v>10753</v>
      </c>
      <c r="C217" s="110">
        <v>620200</v>
      </c>
      <c r="D217" s="110">
        <v>8130084893</v>
      </c>
      <c r="E217" s="110" t="s">
        <v>4887</v>
      </c>
      <c r="F217" s="110" t="s">
        <v>4887</v>
      </c>
      <c r="G217" s="110" t="s">
        <v>4887</v>
      </c>
      <c r="H217" s="110" t="s">
        <v>10754</v>
      </c>
      <c r="I217" s="110"/>
      <c r="J217" s="110" t="s">
        <v>4887</v>
      </c>
      <c r="K217" s="110" t="s">
        <v>10359</v>
      </c>
      <c r="L217" s="132" t="s">
        <v>10755</v>
      </c>
      <c r="M217" s="111"/>
      <c r="N217" s="111"/>
      <c r="O217" s="111"/>
      <c r="P217" s="111"/>
    </row>
    <row r="218" spans="1:16" ht="25.5" customHeight="1">
      <c r="A218" s="110" t="s">
        <v>10308</v>
      </c>
      <c r="B218" s="110" t="s">
        <v>10756</v>
      </c>
      <c r="C218" s="110">
        <v>620202</v>
      </c>
      <c r="D218" s="110">
        <v>8150025141</v>
      </c>
      <c r="E218" s="110" t="s">
        <v>4887</v>
      </c>
      <c r="F218" s="110" t="s">
        <v>4887</v>
      </c>
      <c r="G218" s="110" t="s">
        <v>4887</v>
      </c>
      <c r="H218" s="110" t="s">
        <v>10757</v>
      </c>
      <c r="I218" s="110"/>
      <c r="J218" s="110" t="s">
        <v>4887</v>
      </c>
      <c r="K218" s="110" t="s">
        <v>10052</v>
      </c>
      <c r="L218" s="110" t="s">
        <v>10758</v>
      </c>
      <c r="M218" s="111"/>
      <c r="N218" s="111"/>
      <c r="O218" s="111"/>
      <c r="P218" s="111"/>
    </row>
    <row r="219" spans="1:16" ht="25.5" customHeight="1">
      <c r="A219" s="110" t="s">
        <v>10308</v>
      </c>
      <c r="B219" s="110" t="s">
        <v>10759</v>
      </c>
      <c r="C219" s="110">
        <v>620203</v>
      </c>
      <c r="D219" s="110">
        <v>8920011095</v>
      </c>
      <c r="E219" s="110" t="s">
        <v>4887</v>
      </c>
      <c r="F219" s="110" t="s">
        <v>4887</v>
      </c>
      <c r="G219" s="110" t="s">
        <v>4887</v>
      </c>
      <c r="H219" s="110" t="s">
        <v>10760</v>
      </c>
      <c r="I219" s="110" t="s">
        <v>10761</v>
      </c>
      <c r="J219" s="110" t="s">
        <v>4887</v>
      </c>
      <c r="K219" s="112" t="s">
        <v>10315</v>
      </c>
      <c r="L219" s="110" t="s">
        <v>10762</v>
      </c>
      <c r="M219" s="111"/>
      <c r="N219" s="111"/>
      <c r="O219" s="111"/>
      <c r="P219" s="111"/>
    </row>
    <row r="220" spans="1:16" ht="25.5" customHeight="1">
      <c r="A220" s="110" t="s">
        <v>10308</v>
      </c>
      <c r="B220" s="110" t="s">
        <v>10763</v>
      </c>
      <c r="C220" s="110">
        <v>620204</v>
      </c>
      <c r="D220" s="110">
        <v>164906087</v>
      </c>
      <c r="E220" s="110" t="s">
        <v>4887</v>
      </c>
      <c r="F220" s="110" t="s">
        <v>4887</v>
      </c>
      <c r="G220" s="110" t="s">
        <v>4887</v>
      </c>
      <c r="H220" s="110" t="s">
        <v>10764</v>
      </c>
      <c r="I220" s="110"/>
      <c r="J220" s="110" t="s">
        <v>4887</v>
      </c>
      <c r="K220" s="110" t="s">
        <v>10393</v>
      </c>
      <c r="L220" s="110" t="s">
        <v>10765</v>
      </c>
      <c r="M220" s="111"/>
      <c r="N220" s="111"/>
      <c r="O220" s="111"/>
      <c r="P220" s="111"/>
    </row>
    <row r="221" spans="1:16" ht="25.5" customHeight="1">
      <c r="A221" s="110" t="s">
        <v>10308</v>
      </c>
      <c r="B221" s="110" t="s">
        <v>10766</v>
      </c>
      <c r="C221" s="110">
        <v>620004</v>
      </c>
      <c r="D221" s="110">
        <v>8110218480</v>
      </c>
      <c r="E221" s="110" t="s">
        <v>4887</v>
      </c>
      <c r="F221" s="110" t="s">
        <v>4887</v>
      </c>
      <c r="G221" s="110" t="s">
        <v>4887</v>
      </c>
      <c r="H221" s="110" t="s">
        <v>10767</v>
      </c>
      <c r="I221" s="145" t="s">
        <v>10768</v>
      </c>
      <c r="J221" s="110" t="s">
        <v>4887</v>
      </c>
      <c r="K221" s="112" t="s">
        <v>10315</v>
      </c>
      <c r="L221" s="110" t="s">
        <v>10769</v>
      </c>
      <c r="M221" s="111"/>
      <c r="N221" s="111"/>
      <c r="O221" s="111"/>
      <c r="P221" s="111"/>
    </row>
    <row r="222" spans="1:16" ht="38.25" customHeight="1">
      <c r="A222" s="110" t="s">
        <v>10308</v>
      </c>
      <c r="B222" s="110" t="s">
        <v>10770</v>
      </c>
      <c r="C222" s="110">
        <v>620205</v>
      </c>
      <c r="D222" s="110">
        <v>8020245011</v>
      </c>
      <c r="E222" s="110" t="s">
        <v>4887</v>
      </c>
      <c r="F222" s="110" t="s">
        <v>4887</v>
      </c>
      <c r="G222" s="110" t="s">
        <v>4887</v>
      </c>
      <c r="H222" s="110" t="s">
        <v>10771</v>
      </c>
      <c r="I222" s="110"/>
      <c r="J222" s="110" t="s">
        <v>4887</v>
      </c>
      <c r="K222" s="110" t="s">
        <v>10359</v>
      </c>
      <c r="L222" s="110" t="s">
        <v>10772</v>
      </c>
      <c r="M222" s="111"/>
      <c r="N222" s="111"/>
      <c r="O222" s="111"/>
      <c r="P222" s="111"/>
    </row>
    <row r="223" spans="1:16" ht="25.5" customHeight="1">
      <c r="A223" s="110" t="s">
        <v>10308</v>
      </c>
      <c r="B223" s="110" t="s">
        <v>10773</v>
      </c>
      <c r="C223" s="110">
        <v>620212</v>
      </c>
      <c r="D223" s="110">
        <v>8020239351</v>
      </c>
      <c r="E223" s="110" t="s">
        <v>4887</v>
      </c>
      <c r="F223" s="110" t="s">
        <v>4887</v>
      </c>
      <c r="G223" s="110" t="s">
        <v>4887</v>
      </c>
      <c r="H223" s="110" t="s">
        <v>10774</v>
      </c>
      <c r="I223" s="112" t="s">
        <v>10775</v>
      </c>
      <c r="J223" s="110" t="s">
        <v>4887</v>
      </c>
      <c r="K223" s="110" t="s">
        <v>10776</v>
      </c>
      <c r="L223" s="132" t="s">
        <v>10777</v>
      </c>
      <c r="M223" s="111"/>
      <c r="N223" s="111"/>
      <c r="O223" s="111"/>
      <c r="P223" s="111"/>
    </row>
    <row r="224" spans="1:16" ht="25.5" customHeight="1">
      <c r="A224" s="110" t="s">
        <v>10308</v>
      </c>
      <c r="B224" s="110" t="s">
        <v>10778</v>
      </c>
      <c r="C224" s="110">
        <v>620210</v>
      </c>
      <c r="D224" s="110">
        <v>166087275</v>
      </c>
      <c r="E224" s="110" t="s">
        <v>4887</v>
      </c>
      <c r="F224" s="110" t="s">
        <v>4887</v>
      </c>
      <c r="G224" s="110" t="s">
        <v>4887</v>
      </c>
      <c r="H224" s="110" t="s">
        <v>10779</v>
      </c>
      <c r="I224" s="110"/>
      <c r="J224" s="110" t="s">
        <v>4887</v>
      </c>
      <c r="K224" s="110" t="s">
        <v>10393</v>
      </c>
      <c r="L224" s="110" t="s">
        <v>10780</v>
      </c>
      <c r="M224" s="111"/>
      <c r="N224" s="111"/>
      <c r="O224" s="111"/>
      <c r="P224" s="111"/>
    </row>
    <row r="225" spans="1:18" ht="25.5" customHeight="1">
      <c r="A225" s="110" t="s">
        <v>10308</v>
      </c>
      <c r="B225" s="110" t="s">
        <v>10781</v>
      </c>
      <c r="C225" s="110">
        <v>620207</v>
      </c>
      <c r="D225" s="110">
        <v>164892258</v>
      </c>
      <c r="E225" s="110" t="s">
        <v>4887</v>
      </c>
      <c r="F225" s="110" t="s">
        <v>4887</v>
      </c>
      <c r="G225" s="110" t="s">
        <v>4887</v>
      </c>
      <c r="H225" s="110" t="s">
        <v>10782</v>
      </c>
      <c r="I225" s="110"/>
      <c r="J225" s="110" t="s">
        <v>4887</v>
      </c>
      <c r="K225" s="110" t="s">
        <v>10393</v>
      </c>
      <c r="L225" s="110" t="s">
        <v>10783</v>
      </c>
      <c r="M225" s="111"/>
      <c r="N225" s="111"/>
      <c r="O225" s="111"/>
      <c r="P225" s="111"/>
    </row>
    <row r="226" spans="1:18" ht="25.5" customHeight="1">
      <c r="A226" s="110" t="s">
        <v>10308</v>
      </c>
      <c r="B226" s="110" t="s">
        <v>10784</v>
      </c>
      <c r="C226" s="110">
        <v>620209</v>
      </c>
      <c r="D226" s="110">
        <v>164843450</v>
      </c>
      <c r="E226" s="110" t="s">
        <v>4887</v>
      </c>
      <c r="F226" s="110" t="s">
        <v>4887</v>
      </c>
      <c r="G226" s="110" t="s">
        <v>4887</v>
      </c>
      <c r="H226" s="110" t="s">
        <v>10785</v>
      </c>
      <c r="I226" s="110"/>
      <c r="J226" s="110" t="s">
        <v>4887</v>
      </c>
      <c r="K226" s="110" t="s">
        <v>10393</v>
      </c>
      <c r="L226" s="110" t="s">
        <v>10786</v>
      </c>
      <c r="M226" s="111"/>
      <c r="N226" s="111"/>
      <c r="O226" s="111"/>
      <c r="P226" s="111"/>
    </row>
    <row r="227" spans="1:18" ht="25.5" customHeight="1">
      <c r="A227" s="110" t="s">
        <v>10308</v>
      </c>
      <c r="B227" s="110" t="s">
        <v>10787</v>
      </c>
      <c r="C227" s="110">
        <v>620208</v>
      </c>
      <c r="D227" s="110">
        <v>9000480754</v>
      </c>
      <c r="E227" s="110" t="s">
        <v>4887</v>
      </c>
      <c r="F227" s="110" t="s">
        <v>4887</v>
      </c>
      <c r="G227" s="110" t="s">
        <v>4887</v>
      </c>
      <c r="H227" s="110" t="s">
        <v>10788</v>
      </c>
      <c r="I227" s="138" t="s">
        <v>10789</v>
      </c>
      <c r="J227" s="110" t="s">
        <v>4887</v>
      </c>
      <c r="K227" s="112" t="s">
        <v>10315</v>
      </c>
      <c r="L227" s="110" t="s">
        <v>10790</v>
      </c>
      <c r="M227" s="111"/>
      <c r="N227" s="111"/>
      <c r="O227" s="111"/>
      <c r="P227" s="111"/>
    </row>
    <row r="228" spans="1:18" ht="25.5" customHeight="1">
      <c r="A228" s="110" t="s">
        <v>10308</v>
      </c>
      <c r="B228" s="110" t="s">
        <v>10791</v>
      </c>
      <c r="C228" s="110">
        <v>620206</v>
      </c>
      <c r="D228" s="110">
        <v>8300888804</v>
      </c>
      <c r="E228" s="110" t="s">
        <v>4887</v>
      </c>
      <c r="F228" s="110" t="s">
        <v>4887</v>
      </c>
      <c r="G228" s="110" t="s">
        <v>4887</v>
      </c>
      <c r="H228" s="110" t="s">
        <v>10792</v>
      </c>
      <c r="I228" s="110" t="s">
        <v>10793</v>
      </c>
      <c r="J228" s="110" t="s">
        <v>4887</v>
      </c>
      <c r="K228" s="138" t="s">
        <v>10052</v>
      </c>
      <c r="L228" s="110" t="s">
        <v>10794</v>
      </c>
      <c r="M228" s="111"/>
      <c r="N228" s="111"/>
      <c r="O228" s="111"/>
      <c r="P228" s="111"/>
    </row>
    <row r="229" spans="1:18" ht="25.5" customHeight="1">
      <c r="A229" s="110" t="s">
        <v>10308</v>
      </c>
      <c r="B229" s="110" t="s">
        <v>10795</v>
      </c>
      <c r="C229" s="110">
        <v>620211</v>
      </c>
      <c r="D229" s="110">
        <v>125559751</v>
      </c>
      <c r="E229" s="110" t="s">
        <v>4887</v>
      </c>
      <c r="F229" s="110" t="s">
        <v>4887</v>
      </c>
      <c r="G229" s="110" t="s">
        <v>4887</v>
      </c>
      <c r="H229" s="138" t="s">
        <v>10796</v>
      </c>
      <c r="I229" s="138" t="s">
        <v>10797</v>
      </c>
      <c r="J229" s="110" t="s">
        <v>4887</v>
      </c>
      <c r="K229" s="110" t="s">
        <v>10354</v>
      </c>
      <c r="L229" s="110" t="s">
        <v>10798</v>
      </c>
      <c r="M229" s="111"/>
      <c r="N229" s="111"/>
      <c r="O229" s="111"/>
      <c r="P229" s="111"/>
    </row>
    <row r="230" spans="1:18" ht="57" customHeight="1">
      <c r="A230" s="110" t="s">
        <v>10308</v>
      </c>
      <c r="B230" s="110" t="s">
        <v>10799</v>
      </c>
      <c r="C230" s="110">
        <v>620213</v>
      </c>
      <c r="D230" s="110">
        <v>9000155785</v>
      </c>
      <c r="E230" s="110" t="s">
        <v>4887</v>
      </c>
      <c r="F230" s="110" t="s">
        <v>4887</v>
      </c>
      <c r="G230" s="110" t="s">
        <v>4887</v>
      </c>
      <c r="H230" s="110" t="s">
        <v>10800</v>
      </c>
      <c r="I230" s="153" t="s">
        <v>10801</v>
      </c>
      <c r="J230" s="110" t="s">
        <v>4887</v>
      </c>
      <c r="K230" s="110" t="s">
        <v>10354</v>
      </c>
      <c r="L230" s="110" t="s">
        <v>10802</v>
      </c>
      <c r="M230" s="111"/>
      <c r="N230" s="111"/>
      <c r="O230" s="111"/>
      <c r="P230" s="111"/>
    </row>
    <row r="231" spans="1:18" ht="25.5" customHeight="1">
      <c r="A231" s="110" t="s">
        <v>10308</v>
      </c>
      <c r="B231" s="110" t="s">
        <v>10803</v>
      </c>
      <c r="C231" s="110">
        <v>620216</v>
      </c>
      <c r="D231" s="110">
        <v>8000036449</v>
      </c>
      <c r="E231" s="110" t="s">
        <v>4887</v>
      </c>
      <c r="F231" s="110" t="s">
        <v>4887</v>
      </c>
      <c r="G231" s="110" t="s">
        <v>4887</v>
      </c>
      <c r="H231" s="110" t="s">
        <v>10804</v>
      </c>
      <c r="I231" s="110"/>
      <c r="J231" s="110" t="s">
        <v>4887</v>
      </c>
      <c r="K231" s="110" t="s">
        <v>10446</v>
      </c>
      <c r="L231" s="110" t="s">
        <v>10805</v>
      </c>
      <c r="M231" s="111"/>
      <c r="N231" s="111"/>
      <c r="O231" s="111"/>
      <c r="P231" s="111"/>
    </row>
    <row r="232" spans="1:18" ht="25.5" customHeight="1">
      <c r="A232" s="110" t="s">
        <v>10308</v>
      </c>
      <c r="B232" s="110" t="s">
        <v>10806</v>
      </c>
      <c r="C232" s="110">
        <v>620218</v>
      </c>
      <c r="D232" s="110">
        <v>25974801</v>
      </c>
      <c r="E232" s="110" t="s">
        <v>4887</v>
      </c>
      <c r="F232" s="110" t="s">
        <v>4887</v>
      </c>
      <c r="G232" s="110" t="s">
        <v>4887</v>
      </c>
      <c r="H232" s="110" t="s">
        <v>10807</v>
      </c>
      <c r="I232" s="110"/>
      <c r="J232" s="110" t="s">
        <v>4887</v>
      </c>
      <c r="K232" s="110" t="s">
        <v>10359</v>
      </c>
      <c r="L232" s="110" t="s">
        <v>10808</v>
      </c>
      <c r="M232" s="111"/>
      <c r="N232" s="111"/>
      <c r="O232" s="111"/>
      <c r="P232" s="111"/>
    </row>
    <row r="233" spans="1:18" ht="25.5" customHeight="1">
      <c r="A233" s="110" t="s">
        <v>10308</v>
      </c>
      <c r="B233" s="110" t="s">
        <v>10809</v>
      </c>
      <c r="C233" s="110">
        <v>620221</v>
      </c>
      <c r="D233" s="110">
        <v>9002715703</v>
      </c>
      <c r="E233" s="110" t="s">
        <v>4887</v>
      </c>
      <c r="F233" s="110" t="s">
        <v>4887</v>
      </c>
      <c r="G233" s="110" t="s">
        <v>4887</v>
      </c>
      <c r="H233" s="110" t="s">
        <v>10810</v>
      </c>
      <c r="I233" s="110"/>
      <c r="J233" s="110" t="s">
        <v>4887</v>
      </c>
      <c r="K233" s="112" t="s">
        <v>10315</v>
      </c>
      <c r="L233" s="110" t="s">
        <v>10811</v>
      </c>
      <c r="M233" s="111"/>
      <c r="N233" s="111"/>
      <c r="O233" s="111"/>
      <c r="P233" s="111"/>
    </row>
    <row r="234" spans="1:18" ht="25.5" customHeight="1">
      <c r="A234" s="110" t="s">
        <v>10308</v>
      </c>
      <c r="B234" s="110" t="s">
        <v>10812</v>
      </c>
      <c r="C234" s="110">
        <v>620217</v>
      </c>
      <c r="D234" s="110">
        <v>181229961</v>
      </c>
      <c r="E234" s="110" t="s">
        <v>4887</v>
      </c>
      <c r="F234" s="110" t="s">
        <v>4887</v>
      </c>
      <c r="G234" s="110" t="s">
        <v>4887</v>
      </c>
      <c r="H234" s="110" t="s">
        <v>10813</v>
      </c>
      <c r="I234" s="110"/>
      <c r="J234" s="110" t="s">
        <v>4887</v>
      </c>
      <c r="K234" s="112" t="s">
        <v>10315</v>
      </c>
      <c r="L234" s="110" t="s">
        <v>10814</v>
      </c>
      <c r="M234" s="111"/>
      <c r="N234" s="111"/>
      <c r="O234" s="111"/>
      <c r="P234" s="111"/>
    </row>
    <row r="235" spans="1:18" ht="25.5" customHeight="1">
      <c r="A235" s="110" t="s">
        <v>10308</v>
      </c>
      <c r="B235" s="110" t="s">
        <v>10815</v>
      </c>
      <c r="C235" s="110">
        <v>620219</v>
      </c>
      <c r="D235" s="110">
        <v>792877773</v>
      </c>
      <c r="E235" s="110" t="s">
        <v>4887</v>
      </c>
      <c r="F235" s="110" t="s">
        <v>4887</v>
      </c>
      <c r="G235" s="110" t="s">
        <v>4887</v>
      </c>
      <c r="H235" s="110" t="s">
        <v>10816</v>
      </c>
      <c r="I235" s="110"/>
      <c r="J235" s="110" t="s">
        <v>4887</v>
      </c>
      <c r="K235" s="110" t="s">
        <v>10359</v>
      </c>
      <c r="L235" s="110" t="s">
        <v>10817</v>
      </c>
      <c r="M235" s="111"/>
      <c r="N235" s="111"/>
      <c r="O235" s="111"/>
      <c r="P235" s="111"/>
    </row>
    <row r="236" spans="1:18" ht="25.5" customHeight="1">
      <c r="A236" s="110" t="s">
        <v>10308</v>
      </c>
      <c r="B236" s="138" t="s">
        <v>10818</v>
      </c>
      <c r="C236" s="110">
        <v>620220</v>
      </c>
      <c r="D236" s="110">
        <v>8002443193</v>
      </c>
      <c r="E236" s="110" t="s">
        <v>4887</v>
      </c>
      <c r="F236" s="110" t="s">
        <v>4887</v>
      </c>
      <c r="G236" s="110" t="s">
        <v>4887</v>
      </c>
      <c r="H236" s="110" t="s">
        <v>10819</v>
      </c>
      <c r="I236" s="138" t="s">
        <v>10820</v>
      </c>
      <c r="J236" s="110" t="s">
        <v>4887</v>
      </c>
      <c r="K236" s="138" t="s">
        <v>10359</v>
      </c>
      <c r="L236" s="110" t="s">
        <v>10821</v>
      </c>
      <c r="M236" s="111"/>
      <c r="N236" s="111"/>
      <c r="O236" s="111"/>
      <c r="P236" s="111"/>
    </row>
    <row r="237" spans="1:18" s="148" customFormat="1" ht="25.5" customHeight="1">
      <c r="A237" s="132" t="s">
        <v>10308</v>
      </c>
      <c r="B237" s="132" t="s">
        <v>10822</v>
      </c>
      <c r="C237" s="132">
        <v>620222</v>
      </c>
      <c r="D237" s="132">
        <v>800375138</v>
      </c>
      <c r="E237" s="132" t="s">
        <v>4887</v>
      </c>
      <c r="F237" s="132" t="s">
        <v>4887</v>
      </c>
      <c r="G237" s="132" t="s">
        <v>4887</v>
      </c>
      <c r="H237" s="132" t="s">
        <v>10823</v>
      </c>
      <c r="I237" s="132" t="s">
        <v>10824</v>
      </c>
      <c r="J237" s="132" t="s">
        <v>4887</v>
      </c>
      <c r="K237" s="132" t="s">
        <v>10393</v>
      </c>
      <c r="L237" s="132" t="s">
        <v>10825</v>
      </c>
      <c r="M237" s="154" t="s">
        <v>10539</v>
      </c>
      <c r="N237" s="147"/>
      <c r="O237" s="147"/>
      <c r="P237" s="147"/>
      <c r="R237" s="148" t="s">
        <v>10826</v>
      </c>
    </row>
    <row r="238" spans="1:18" ht="25.5" customHeight="1">
      <c r="A238" s="110" t="s">
        <v>10308</v>
      </c>
      <c r="B238" s="110" t="s">
        <v>10827</v>
      </c>
      <c r="C238" s="110">
        <v>620223</v>
      </c>
      <c r="D238" s="110">
        <v>152592835</v>
      </c>
      <c r="E238" s="110" t="s">
        <v>4887</v>
      </c>
      <c r="F238" s="110" t="s">
        <v>4887</v>
      </c>
      <c r="G238" s="110" t="s">
        <v>4887</v>
      </c>
      <c r="H238" s="110" t="s">
        <v>10828</v>
      </c>
      <c r="I238" s="110"/>
      <c r="J238" s="110" t="s">
        <v>4887</v>
      </c>
      <c r="K238" s="110" t="s">
        <v>10393</v>
      </c>
      <c r="L238" s="110" t="s">
        <v>10829</v>
      </c>
      <c r="M238" s="111"/>
      <c r="N238" s="111"/>
      <c r="O238" s="111"/>
      <c r="P238" s="111"/>
    </row>
    <row r="239" spans="1:18" ht="25.5" customHeight="1">
      <c r="A239" s="110" t="s">
        <v>10308</v>
      </c>
      <c r="B239" s="110" t="s">
        <v>10830</v>
      </c>
      <c r="C239" s="110">
        <v>620227</v>
      </c>
      <c r="D239" s="110">
        <v>9002078548</v>
      </c>
      <c r="E239" s="110" t="s">
        <v>4887</v>
      </c>
      <c r="F239" s="110" t="s">
        <v>4887</v>
      </c>
      <c r="G239" s="110" t="s">
        <v>4887</v>
      </c>
      <c r="H239" s="110" t="s">
        <v>10831</v>
      </c>
      <c r="I239" s="110"/>
      <c r="J239" s="110" t="s">
        <v>4887</v>
      </c>
      <c r="K239" s="112" t="s">
        <v>10315</v>
      </c>
      <c r="L239" s="110" t="s">
        <v>10832</v>
      </c>
      <c r="M239" s="111"/>
      <c r="N239" s="111"/>
      <c r="O239" s="111"/>
      <c r="P239" s="111"/>
    </row>
    <row r="240" spans="1:18" ht="25.5" customHeight="1">
      <c r="A240" s="110" t="s">
        <v>10308</v>
      </c>
      <c r="B240" s="110" t="s">
        <v>10833</v>
      </c>
      <c r="C240" s="110">
        <v>620226</v>
      </c>
      <c r="D240" s="110">
        <v>9003180026</v>
      </c>
      <c r="E240" s="110" t="s">
        <v>4887</v>
      </c>
      <c r="F240" s="110" t="s">
        <v>4887</v>
      </c>
      <c r="G240" s="110" t="s">
        <v>4887</v>
      </c>
      <c r="H240" s="110" t="s">
        <v>10834</v>
      </c>
      <c r="I240" s="110"/>
      <c r="J240" s="110" t="s">
        <v>4887</v>
      </c>
      <c r="K240" s="110" t="s">
        <v>10393</v>
      </c>
      <c r="L240" s="110" t="s">
        <v>10835</v>
      </c>
      <c r="M240" s="111"/>
      <c r="N240" s="111"/>
      <c r="O240" s="111"/>
      <c r="P240" s="111"/>
    </row>
    <row r="241" spans="1:16" ht="25.5" customHeight="1">
      <c r="A241" s="110" t="s">
        <v>10308</v>
      </c>
      <c r="B241" s="110" t="s">
        <v>10836</v>
      </c>
      <c r="C241" s="110">
        <v>620224</v>
      </c>
      <c r="D241" s="110">
        <v>8300658719</v>
      </c>
      <c r="E241" s="110" t="s">
        <v>4887</v>
      </c>
      <c r="F241" s="110" t="s">
        <v>4887</v>
      </c>
      <c r="G241" s="110" t="s">
        <v>4887</v>
      </c>
      <c r="H241" s="110" t="s">
        <v>10837</v>
      </c>
      <c r="I241" s="110"/>
      <c r="J241" s="110" t="s">
        <v>4887</v>
      </c>
      <c r="K241" s="110" t="s">
        <v>10372</v>
      </c>
      <c r="L241" s="110" t="s">
        <v>10838</v>
      </c>
      <c r="M241" s="111"/>
      <c r="N241" s="111"/>
      <c r="O241" s="111"/>
      <c r="P241" s="111"/>
    </row>
    <row r="242" spans="1:16" ht="25.5" customHeight="1">
      <c r="A242" s="110" t="s">
        <v>10308</v>
      </c>
      <c r="B242" s="110" t="s">
        <v>10839</v>
      </c>
      <c r="C242" s="110">
        <v>620225</v>
      </c>
      <c r="D242" s="110">
        <v>87677919</v>
      </c>
      <c r="E242" s="110" t="s">
        <v>4887</v>
      </c>
      <c r="F242" s="110" t="s">
        <v>4887</v>
      </c>
      <c r="G242" s="110" t="s">
        <v>4887</v>
      </c>
      <c r="H242" s="110" t="s">
        <v>10840</v>
      </c>
      <c r="I242" s="110"/>
      <c r="J242" s="110" t="s">
        <v>4887</v>
      </c>
      <c r="K242" s="112" t="s">
        <v>10315</v>
      </c>
      <c r="L242" s="110" t="s">
        <v>10841</v>
      </c>
      <c r="M242" s="111"/>
      <c r="N242" s="111"/>
      <c r="O242" s="111"/>
      <c r="P242" s="111"/>
    </row>
    <row r="243" spans="1:16" ht="25.5" customHeight="1">
      <c r="A243" s="110" t="s">
        <v>10308</v>
      </c>
      <c r="B243" s="110" t="s">
        <v>10842</v>
      </c>
      <c r="C243" s="110">
        <v>620230</v>
      </c>
      <c r="D243" s="110">
        <v>9003833840</v>
      </c>
      <c r="E243" s="110" t="s">
        <v>4887</v>
      </c>
      <c r="F243" s="110" t="s">
        <v>4887</v>
      </c>
      <c r="G243" s="110" t="s">
        <v>4887</v>
      </c>
      <c r="H243" s="110" t="s">
        <v>10843</v>
      </c>
      <c r="I243" s="110" t="s">
        <v>10844</v>
      </c>
      <c r="J243" s="110" t="s">
        <v>4887</v>
      </c>
      <c r="K243" s="110" t="s">
        <v>10393</v>
      </c>
      <c r="L243" s="110" t="s">
        <v>10845</v>
      </c>
      <c r="M243" s="111"/>
      <c r="N243" s="111"/>
      <c r="O243" s="111"/>
      <c r="P243" s="111"/>
    </row>
    <row r="244" spans="1:16" ht="25.5" customHeight="1">
      <c r="A244" s="110" t="s">
        <v>10308</v>
      </c>
      <c r="B244" s="110" t="s">
        <v>10846</v>
      </c>
      <c r="C244" s="110">
        <v>620228</v>
      </c>
      <c r="D244" s="110">
        <v>9001844780</v>
      </c>
      <c r="E244" s="110" t="s">
        <v>4887</v>
      </c>
      <c r="F244" s="110" t="s">
        <v>4887</v>
      </c>
      <c r="G244" s="110" t="s">
        <v>4887</v>
      </c>
      <c r="H244" s="110" t="s">
        <v>10847</v>
      </c>
      <c r="I244" s="110"/>
      <c r="J244" s="110" t="s">
        <v>4887</v>
      </c>
      <c r="K244" s="110" t="s">
        <v>10393</v>
      </c>
      <c r="L244" s="110" t="s">
        <v>10848</v>
      </c>
      <c r="M244" s="111"/>
      <c r="N244" s="111"/>
      <c r="O244" s="111"/>
      <c r="P244" s="111"/>
    </row>
    <row r="245" spans="1:16" ht="54" customHeight="1">
      <c r="A245" s="110" t="s">
        <v>10308</v>
      </c>
      <c r="B245" s="110" t="s">
        <v>10849</v>
      </c>
      <c r="C245" s="110">
        <v>620229</v>
      </c>
      <c r="D245" s="110">
        <v>9000448443</v>
      </c>
      <c r="E245" s="110" t="s">
        <v>4887</v>
      </c>
      <c r="F245" s="110" t="s">
        <v>4887</v>
      </c>
      <c r="G245" s="110" t="s">
        <v>4887</v>
      </c>
      <c r="H245" s="110" t="s">
        <v>10850</v>
      </c>
      <c r="I245" s="110" t="s">
        <v>10851</v>
      </c>
      <c r="J245" s="110" t="s">
        <v>4887</v>
      </c>
      <c r="K245" s="110" t="s">
        <v>10052</v>
      </c>
      <c r="L245" s="110" t="s">
        <v>10852</v>
      </c>
      <c r="M245" s="111"/>
      <c r="N245" s="111"/>
      <c r="O245" s="111"/>
      <c r="P245" s="111"/>
    </row>
    <row r="246" spans="1:16" ht="25.5">
      <c r="A246" s="110" t="s">
        <v>10308</v>
      </c>
      <c r="B246" s="110" t="s">
        <v>10853</v>
      </c>
      <c r="C246" s="110">
        <v>620231</v>
      </c>
      <c r="D246" s="110">
        <v>8190062931</v>
      </c>
      <c r="E246" s="110" t="s">
        <v>4887</v>
      </c>
      <c r="F246" s="110" t="s">
        <v>4887</v>
      </c>
      <c r="G246" s="110" t="s">
        <v>4887</v>
      </c>
      <c r="H246" s="110" t="s">
        <v>10854</v>
      </c>
      <c r="I246" s="110"/>
      <c r="J246" s="110" t="s">
        <v>4887</v>
      </c>
      <c r="K246" s="110" t="s">
        <v>10052</v>
      </c>
      <c r="L246" s="110" t="s">
        <v>10855</v>
      </c>
      <c r="M246" s="111"/>
      <c r="N246" s="111"/>
      <c r="O246" s="111"/>
      <c r="P246" s="111"/>
    </row>
    <row r="247" spans="1:16" ht="25.5" customHeight="1">
      <c r="A247" s="110" t="s">
        <v>10308</v>
      </c>
      <c r="B247" s="110" t="s">
        <v>10856</v>
      </c>
      <c r="C247" s="110">
        <v>620232</v>
      </c>
      <c r="D247" s="110">
        <v>912677829</v>
      </c>
      <c r="E247" s="110" t="s">
        <v>4887</v>
      </c>
      <c r="F247" s="110" t="s">
        <v>4887</v>
      </c>
      <c r="G247" s="110" t="s">
        <v>4887</v>
      </c>
      <c r="H247" s="110" t="s">
        <v>10857</v>
      </c>
      <c r="I247" s="110" t="s">
        <v>10858</v>
      </c>
      <c r="J247" s="110" t="s">
        <v>4887</v>
      </c>
      <c r="K247" s="110" t="s">
        <v>10859</v>
      </c>
      <c r="L247" s="132" t="s">
        <v>10860</v>
      </c>
      <c r="M247" s="111"/>
      <c r="N247" s="111"/>
      <c r="O247" s="111"/>
      <c r="P247" s="111"/>
    </row>
    <row r="248" spans="1:16" ht="25.5" customHeight="1">
      <c r="A248" s="110" t="s">
        <v>10308</v>
      </c>
      <c r="B248" s="110" t="s">
        <v>10861</v>
      </c>
      <c r="C248" s="110">
        <v>620233</v>
      </c>
      <c r="D248" s="110">
        <v>8440046809</v>
      </c>
      <c r="E248" s="110" t="s">
        <v>4887</v>
      </c>
      <c r="F248" s="110" t="s">
        <v>4887</v>
      </c>
      <c r="G248" s="110" t="s">
        <v>4887</v>
      </c>
      <c r="H248" s="110" t="s">
        <v>10862</v>
      </c>
      <c r="I248" s="110"/>
      <c r="J248" s="110" t="s">
        <v>4887</v>
      </c>
      <c r="K248" s="112" t="s">
        <v>10315</v>
      </c>
      <c r="L248" s="110" t="s">
        <v>10863</v>
      </c>
      <c r="M248" s="111"/>
      <c r="N248" s="111"/>
      <c r="O248" s="111"/>
      <c r="P248" s="111"/>
    </row>
    <row r="249" spans="1:16" ht="25.5" customHeight="1">
      <c r="A249" s="110" t="s">
        <v>10308</v>
      </c>
      <c r="B249" s="110" t="s">
        <v>10864</v>
      </c>
      <c r="C249" s="110">
        <v>620234</v>
      </c>
      <c r="D249" s="110">
        <v>138277678</v>
      </c>
      <c r="E249" s="110" t="s">
        <v>4887</v>
      </c>
      <c r="F249" s="110" t="s">
        <v>4887</v>
      </c>
      <c r="G249" s="110" t="s">
        <v>4887</v>
      </c>
      <c r="H249" s="110" t="s">
        <v>10865</v>
      </c>
      <c r="I249" s="110"/>
      <c r="J249" s="110" t="s">
        <v>4887</v>
      </c>
      <c r="K249" s="110" t="s">
        <v>10354</v>
      </c>
      <c r="L249" s="110" t="s">
        <v>10866</v>
      </c>
      <c r="M249" s="111"/>
      <c r="N249" s="111"/>
      <c r="O249" s="111"/>
      <c r="P249" s="111"/>
    </row>
    <row r="250" spans="1:16" ht="25.5" customHeight="1">
      <c r="A250" s="110" t="s">
        <v>10308</v>
      </c>
      <c r="B250" s="110" t="s">
        <v>10867</v>
      </c>
      <c r="C250" s="110">
        <v>620235</v>
      </c>
      <c r="D250" s="110">
        <v>8000841247</v>
      </c>
      <c r="E250" s="110" t="s">
        <v>4887</v>
      </c>
      <c r="F250" s="110" t="s">
        <v>4887</v>
      </c>
      <c r="G250" s="110" t="s">
        <v>4887</v>
      </c>
      <c r="H250" s="110" t="s">
        <v>10868</v>
      </c>
      <c r="I250" s="110"/>
      <c r="J250" s="110" t="s">
        <v>4887</v>
      </c>
      <c r="K250" s="110" t="s">
        <v>10359</v>
      </c>
      <c r="L250" s="146" t="s">
        <v>10869</v>
      </c>
      <c r="M250" s="111"/>
      <c r="N250" s="111"/>
      <c r="O250" s="111"/>
      <c r="P250" s="111"/>
    </row>
    <row r="251" spans="1:16" ht="47.25" customHeight="1">
      <c r="A251" s="110" t="s">
        <v>10308</v>
      </c>
      <c r="B251" s="110" t="s">
        <v>10870</v>
      </c>
      <c r="C251" s="110">
        <v>620236</v>
      </c>
      <c r="D251" s="110">
        <v>134538386</v>
      </c>
      <c r="E251" s="110" t="s">
        <v>4887</v>
      </c>
      <c r="F251" s="110" t="s">
        <v>4887</v>
      </c>
      <c r="G251" s="110" t="s">
        <v>4887</v>
      </c>
      <c r="H251" s="110" t="s">
        <v>10871</v>
      </c>
      <c r="I251" s="110" t="s">
        <v>10872</v>
      </c>
      <c r="J251" s="110" t="s">
        <v>4887</v>
      </c>
      <c r="K251" s="112" t="s">
        <v>10315</v>
      </c>
      <c r="L251" s="110" t="s">
        <v>10873</v>
      </c>
      <c r="M251" s="111"/>
      <c r="N251" s="111"/>
      <c r="O251" s="111"/>
      <c r="P251" s="111"/>
    </row>
    <row r="252" spans="1:16" ht="37.5" customHeight="1">
      <c r="A252" s="110" t="s">
        <v>10308</v>
      </c>
      <c r="B252" s="110" t="s">
        <v>10874</v>
      </c>
      <c r="C252" s="110">
        <v>620237</v>
      </c>
      <c r="D252" s="110">
        <v>9003886823</v>
      </c>
      <c r="E252" s="110" t="s">
        <v>4887</v>
      </c>
      <c r="F252" s="110" t="s">
        <v>4887</v>
      </c>
      <c r="G252" s="110" t="s">
        <v>4887</v>
      </c>
      <c r="H252" s="110" t="s">
        <v>10875</v>
      </c>
      <c r="I252" s="110" t="s">
        <v>10876</v>
      </c>
      <c r="J252" s="110" t="s">
        <v>4887</v>
      </c>
      <c r="K252" s="110" t="s">
        <v>10359</v>
      </c>
      <c r="L252" s="110" t="s">
        <v>10877</v>
      </c>
      <c r="M252" s="111"/>
      <c r="N252" s="111"/>
      <c r="O252" s="111"/>
      <c r="P252" s="111"/>
    </row>
    <row r="253" spans="1:16" ht="54" customHeight="1">
      <c r="A253" s="110" t="s">
        <v>10308</v>
      </c>
      <c r="B253" s="110" t="s">
        <v>10878</v>
      </c>
      <c r="C253" s="110">
        <v>620238</v>
      </c>
      <c r="D253" s="110">
        <v>404006667</v>
      </c>
      <c r="E253" s="110" t="s">
        <v>4887</v>
      </c>
      <c r="F253" s="110" t="s">
        <v>4887</v>
      </c>
      <c r="G253" s="110" t="s">
        <v>4887</v>
      </c>
      <c r="H253" s="110" t="s">
        <v>10879</v>
      </c>
      <c r="I253" s="110" t="s">
        <v>10880</v>
      </c>
      <c r="J253" s="110" t="s">
        <v>4887</v>
      </c>
      <c r="K253" s="110" t="s">
        <v>10393</v>
      </c>
      <c r="L253" s="110" t="s">
        <v>10881</v>
      </c>
      <c r="M253" s="111"/>
      <c r="N253" s="111"/>
      <c r="O253" s="111"/>
      <c r="P253" s="111"/>
    </row>
    <row r="254" spans="1:16" ht="25.5" customHeight="1">
      <c r="A254" s="110" t="s">
        <v>10308</v>
      </c>
      <c r="B254" s="110" t="s">
        <v>10882</v>
      </c>
      <c r="C254" s="110">
        <v>620239</v>
      </c>
      <c r="D254" s="110">
        <v>100560459</v>
      </c>
      <c r="E254" s="110" t="s">
        <v>4887</v>
      </c>
      <c r="F254" s="110" t="s">
        <v>4887</v>
      </c>
      <c r="G254" s="110" t="s">
        <v>4887</v>
      </c>
      <c r="H254" s="110" t="s">
        <v>10883</v>
      </c>
      <c r="I254" s="110"/>
      <c r="J254" s="110" t="s">
        <v>4887</v>
      </c>
      <c r="K254" s="110" t="s">
        <v>10393</v>
      </c>
      <c r="L254" s="110" t="s">
        <v>10884</v>
      </c>
      <c r="M254" s="110"/>
      <c r="N254" s="110"/>
      <c r="O254" s="110"/>
      <c r="P254" s="110"/>
    </row>
    <row r="255" spans="1:16" ht="36.75" customHeight="1">
      <c r="A255" s="110" t="s">
        <v>10308</v>
      </c>
      <c r="B255" s="110" t="s">
        <v>10885</v>
      </c>
      <c r="C255" s="110">
        <v>620240</v>
      </c>
      <c r="D255" s="110">
        <v>9001963903</v>
      </c>
      <c r="E255" s="110" t="s">
        <v>4887</v>
      </c>
      <c r="F255" s="110" t="s">
        <v>4887</v>
      </c>
      <c r="G255" s="110" t="s">
        <v>4887</v>
      </c>
      <c r="H255" s="110" t="s">
        <v>10886</v>
      </c>
      <c r="I255" s="110" t="s">
        <v>10887</v>
      </c>
      <c r="J255" s="110" t="s">
        <v>4887</v>
      </c>
      <c r="K255" s="110" t="s">
        <v>10372</v>
      </c>
      <c r="L255" s="110" t="s">
        <v>10888</v>
      </c>
      <c r="M255" s="110"/>
      <c r="N255" s="110"/>
      <c r="O255" s="110"/>
      <c r="P255" s="110"/>
    </row>
    <row r="256" spans="1:16" ht="25.5" customHeight="1">
      <c r="A256" s="110" t="s">
        <v>10308</v>
      </c>
      <c r="B256" s="110" t="s">
        <v>10889</v>
      </c>
      <c r="C256" s="110">
        <v>620241</v>
      </c>
      <c r="D256" s="110">
        <v>8110267098</v>
      </c>
      <c r="E256" s="110" t="s">
        <v>4887</v>
      </c>
      <c r="F256" s="110" t="s">
        <v>4887</v>
      </c>
      <c r="G256" s="110" t="s">
        <v>4887</v>
      </c>
      <c r="H256" s="110" t="s">
        <v>10890</v>
      </c>
      <c r="I256" s="110"/>
      <c r="J256" s="110" t="s">
        <v>4887</v>
      </c>
      <c r="K256" s="110" t="s">
        <v>10891</v>
      </c>
      <c r="L256" s="110" t="s">
        <v>10892</v>
      </c>
      <c r="M256" s="110"/>
      <c r="N256" s="110"/>
      <c r="O256" s="110"/>
      <c r="P256" s="110"/>
    </row>
    <row r="257" spans="1:16" ht="25.5" customHeight="1">
      <c r="A257" s="110" t="s">
        <v>10308</v>
      </c>
      <c r="B257" s="110" t="s">
        <v>10893</v>
      </c>
      <c r="C257" s="110">
        <v>620248</v>
      </c>
      <c r="D257" s="110">
        <v>717358546</v>
      </c>
      <c r="E257" s="110" t="s">
        <v>4887</v>
      </c>
      <c r="F257" s="110" t="s">
        <v>4887</v>
      </c>
      <c r="G257" s="110" t="s">
        <v>4887</v>
      </c>
      <c r="H257" s="110" t="s">
        <v>10894</v>
      </c>
      <c r="I257" s="110"/>
      <c r="J257" s="110" t="s">
        <v>4887</v>
      </c>
      <c r="K257" s="112" t="s">
        <v>10315</v>
      </c>
      <c r="L257" s="110" t="s">
        <v>10895</v>
      </c>
      <c r="M257" s="110"/>
      <c r="N257" s="110"/>
      <c r="O257" s="110"/>
      <c r="P257" s="110"/>
    </row>
    <row r="258" spans="1:16" ht="25.5" customHeight="1">
      <c r="A258" s="110" t="s">
        <v>10308</v>
      </c>
      <c r="B258" s="110" t="s">
        <v>10896</v>
      </c>
      <c r="C258" s="110">
        <v>620243</v>
      </c>
      <c r="D258" s="110">
        <v>9000061286</v>
      </c>
      <c r="E258" s="110" t="s">
        <v>4887</v>
      </c>
      <c r="F258" s="110" t="s">
        <v>4887</v>
      </c>
      <c r="G258" s="110" t="s">
        <v>4887</v>
      </c>
      <c r="H258" s="110" t="s">
        <v>10897</v>
      </c>
      <c r="I258" s="110"/>
      <c r="J258" s="110" t="s">
        <v>4887</v>
      </c>
      <c r="K258" s="112" t="s">
        <v>10315</v>
      </c>
      <c r="L258" s="110" t="s">
        <v>10898</v>
      </c>
      <c r="M258" s="110"/>
      <c r="N258" s="110"/>
      <c r="O258" s="110"/>
      <c r="P258" s="110"/>
    </row>
    <row r="259" spans="1:16" ht="25.5" customHeight="1">
      <c r="A259" s="110" t="s">
        <v>10308</v>
      </c>
      <c r="B259" s="110" t="s">
        <v>10899</v>
      </c>
      <c r="C259" s="110">
        <v>620242</v>
      </c>
      <c r="D259" s="110">
        <v>168625244</v>
      </c>
      <c r="E259" s="110" t="s">
        <v>4887</v>
      </c>
      <c r="F259" s="110" t="s">
        <v>4887</v>
      </c>
      <c r="G259" s="110" t="s">
        <v>4887</v>
      </c>
      <c r="H259" s="110" t="s">
        <v>10900</v>
      </c>
      <c r="I259" s="110"/>
      <c r="J259" s="110" t="s">
        <v>4887</v>
      </c>
      <c r="K259" s="110" t="s">
        <v>10354</v>
      </c>
      <c r="L259" s="110" t="s">
        <v>10901</v>
      </c>
      <c r="M259" s="110"/>
      <c r="N259" s="110"/>
      <c r="O259" s="110"/>
      <c r="P259" s="110"/>
    </row>
    <row r="260" spans="1:16" ht="25.5" customHeight="1">
      <c r="A260" s="110" t="s">
        <v>10308</v>
      </c>
      <c r="B260" s="110" t="s">
        <v>10902</v>
      </c>
      <c r="C260" s="110">
        <v>620247</v>
      </c>
      <c r="D260" s="110">
        <v>207140728</v>
      </c>
      <c r="E260" s="110" t="s">
        <v>4887</v>
      </c>
      <c r="F260" s="110" t="s">
        <v>4887</v>
      </c>
      <c r="G260" s="110" t="s">
        <v>4887</v>
      </c>
      <c r="H260" s="110" t="s">
        <v>10903</v>
      </c>
      <c r="I260" s="110"/>
      <c r="J260" s="110" t="s">
        <v>4887</v>
      </c>
      <c r="K260" s="110" t="s">
        <v>10393</v>
      </c>
      <c r="L260" s="110" t="s">
        <v>10904</v>
      </c>
      <c r="M260" s="110"/>
      <c r="N260" s="110"/>
      <c r="O260" s="110"/>
      <c r="P260" s="110"/>
    </row>
    <row r="261" spans="1:16" ht="38.25">
      <c r="A261" s="110" t="s">
        <v>10308</v>
      </c>
      <c r="B261" s="110" t="s">
        <v>10905</v>
      </c>
      <c r="C261" s="110">
        <v>620244</v>
      </c>
      <c r="D261" s="110">
        <v>9003804419</v>
      </c>
      <c r="E261" s="110" t="s">
        <v>4887</v>
      </c>
      <c r="F261" s="110" t="s">
        <v>4887</v>
      </c>
      <c r="G261" s="110" t="s">
        <v>4887</v>
      </c>
      <c r="H261" s="110" t="s">
        <v>10906</v>
      </c>
      <c r="I261" s="110"/>
      <c r="J261" s="110" t="s">
        <v>4887</v>
      </c>
      <c r="K261" s="110" t="s">
        <v>10393</v>
      </c>
      <c r="L261" s="110" t="s">
        <v>10907</v>
      </c>
      <c r="M261" s="110"/>
      <c r="N261" s="110"/>
      <c r="O261" s="110"/>
      <c r="P261" s="110"/>
    </row>
    <row r="262" spans="1:16" ht="25.5">
      <c r="A262" s="110" t="s">
        <v>10308</v>
      </c>
      <c r="B262" s="110" t="s">
        <v>10908</v>
      </c>
      <c r="C262" s="110">
        <v>620245</v>
      </c>
      <c r="D262" s="110">
        <v>55543791</v>
      </c>
      <c r="E262" s="110" t="s">
        <v>4887</v>
      </c>
      <c r="F262" s="110" t="s">
        <v>4887</v>
      </c>
      <c r="G262" s="110" t="s">
        <v>4887</v>
      </c>
      <c r="H262" s="110" t="s">
        <v>10909</v>
      </c>
      <c r="I262" s="110"/>
      <c r="J262" s="110" t="s">
        <v>4887</v>
      </c>
      <c r="K262" s="110" t="s">
        <v>10354</v>
      </c>
      <c r="L262" s="110" t="s">
        <v>10910</v>
      </c>
      <c r="M262" s="110"/>
      <c r="N262" s="110"/>
      <c r="O262" s="110"/>
      <c r="P262" s="110"/>
    </row>
    <row r="263" spans="1:16" ht="25.5">
      <c r="A263" s="110" t="s">
        <v>10308</v>
      </c>
      <c r="B263" s="110" t="s">
        <v>10911</v>
      </c>
      <c r="C263" s="110">
        <v>620246</v>
      </c>
      <c r="D263" s="110">
        <v>9003887577</v>
      </c>
      <c r="E263" s="110" t="s">
        <v>4887</v>
      </c>
      <c r="F263" s="110" t="s">
        <v>4887</v>
      </c>
      <c r="G263" s="110" t="s">
        <v>4887</v>
      </c>
      <c r="H263" s="110" t="s">
        <v>10912</v>
      </c>
      <c r="I263" s="138" t="s">
        <v>10913</v>
      </c>
      <c r="J263" s="110" t="s">
        <v>4887</v>
      </c>
      <c r="K263" s="110" t="s">
        <v>10393</v>
      </c>
      <c r="L263" s="110" t="s">
        <v>10914</v>
      </c>
      <c r="M263" s="110"/>
      <c r="N263" s="110"/>
      <c r="O263" s="110"/>
      <c r="P263" s="110"/>
    </row>
    <row r="264" spans="1:16" ht="25.5">
      <c r="A264" s="110" t="s">
        <v>10308</v>
      </c>
      <c r="B264" s="110" t="s">
        <v>10915</v>
      </c>
      <c r="C264" s="110">
        <v>620249</v>
      </c>
      <c r="D264" s="110">
        <v>9004093623</v>
      </c>
      <c r="E264" s="110" t="s">
        <v>4887</v>
      </c>
      <c r="F264" s="110" t="s">
        <v>4887</v>
      </c>
      <c r="G264" s="110" t="s">
        <v>4887</v>
      </c>
      <c r="H264" s="110" t="s">
        <v>10916</v>
      </c>
      <c r="I264" s="110"/>
      <c r="J264" s="110" t="s">
        <v>4887</v>
      </c>
      <c r="K264" s="110" t="s">
        <v>10393</v>
      </c>
      <c r="L264" s="110" t="s">
        <v>10917</v>
      </c>
      <c r="M264" s="110"/>
      <c r="N264" s="110"/>
      <c r="O264" s="110"/>
      <c r="P264" s="110"/>
    </row>
    <row r="265" spans="1:16" ht="25.5" customHeight="1">
      <c r="A265" s="110" t="s">
        <v>10308</v>
      </c>
      <c r="B265" s="110" t="s">
        <v>10918</v>
      </c>
      <c r="C265" s="110">
        <v>620263</v>
      </c>
      <c r="D265" s="110">
        <v>633128494</v>
      </c>
      <c r="E265" s="110" t="s">
        <v>4887</v>
      </c>
      <c r="F265" s="110" t="s">
        <v>4887</v>
      </c>
      <c r="G265" s="110" t="s">
        <v>4887</v>
      </c>
      <c r="H265" s="110" t="s">
        <v>10919</v>
      </c>
      <c r="I265" s="112" t="s">
        <v>10920</v>
      </c>
      <c r="J265" s="110" t="s">
        <v>4887</v>
      </c>
      <c r="K265" s="110" t="s">
        <v>10921</v>
      </c>
      <c r="L265" s="132" t="s">
        <v>10922</v>
      </c>
      <c r="M265" s="110"/>
      <c r="N265" s="110"/>
      <c r="O265" s="110"/>
      <c r="P265" s="110"/>
    </row>
    <row r="266" spans="1:16" ht="25.5" customHeight="1">
      <c r="A266" s="110" t="s">
        <v>10308</v>
      </c>
      <c r="B266" s="110" t="s">
        <v>10923</v>
      </c>
      <c r="C266" s="110">
        <v>620254</v>
      </c>
      <c r="D266" s="110">
        <v>8000101160</v>
      </c>
      <c r="E266" s="110" t="s">
        <v>4887</v>
      </c>
      <c r="F266" s="110" t="s">
        <v>4887</v>
      </c>
      <c r="G266" s="110" t="s">
        <v>4887</v>
      </c>
      <c r="H266" s="110" t="s">
        <v>10924</v>
      </c>
      <c r="I266" s="110"/>
      <c r="J266" s="110" t="s">
        <v>4887</v>
      </c>
      <c r="K266" s="110" t="s">
        <v>10921</v>
      </c>
      <c r="L266" s="110" t="s">
        <v>10925</v>
      </c>
      <c r="M266" s="110"/>
      <c r="N266" s="110"/>
      <c r="O266" s="110"/>
      <c r="P266" s="110"/>
    </row>
    <row r="267" spans="1:16" ht="25.5" customHeight="1">
      <c r="A267" s="110" t="s">
        <v>10308</v>
      </c>
      <c r="B267" s="110" t="s">
        <v>10926</v>
      </c>
      <c r="C267" s="110">
        <v>620250</v>
      </c>
      <c r="D267" s="110">
        <v>9003644357</v>
      </c>
      <c r="E267" s="110" t="s">
        <v>4887</v>
      </c>
      <c r="F267" s="110" t="s">
        <v>4887</v>
      </c>
      <c r="G267" s="110" t="s">
        <v>4887</v>
      </c>
      <c r="H267" s="110" t="s">
        <v>10927</v>
      </c>
      <c r="I267" s="110"/>
      <c r="J267" s="110" t="s">
        <v>4887</v>
      </c>
      <c r="K267" s="110" t="s">
        <v>10446</v>
      </c>
      <c r="L267" s="110" t="s">
        <v>10928</v>
      </c>
      <c r="M267" s="110"/>
      <c r="N267" s="110"/>
      <c r="O267" s="110"/>
      <c r="P267" s="110"/>
    </row>
    <row r="268" spans="1:16" ht="25.5" customHeight="1">
      <c r="A268" s="110" t="s">
        <v>10308</v>
      </c>
      <c r="B268" s="110" t="s">
        <v>10929</v>
      </c>
      <c r="C268" s="110">
        <v>620251</v>
      </c>
      <c r="D268" s="110">
        <v>9000814351</v>
      </c>
      <c r="E268" s="110" t="s">
        <v>4887</v>
      </c>
      <c r="F268" s="110" t="s">
        <v>4887</v>
      </c>
      <c r="G268" s="110" t="s">
        <v>4887</v>
      </c>
      <c r="H268" s="110" t="s">
        <v>10930</v>
      </c>
      <c r="I268" s="110"/>
      <c r="J268" s="110" t="s">
        <v>4887</v>
      </c>
      <c r="K268" s="138" t="s">
        <v>10372</v>
      </c>
      <c r="L268" s="110" t="s">
        <v>10931</v>
      </c>
      <c r="M268" s="110"/>
      <c r="N268" s="110"/>
      <c r="O268" s="110"/>
      <c r="P268" s="110"/>
    </row>
    <row r="269" spans="1:16" ht="25.5" customHeight="1">
      <c r="A269" s="110" t="s">
        <v>10308</v>
      </c>
      <c r="B269" s="110" t="s">
        <v>10932</v>
      </c>
      <c r="C269" s="110">
        <v>620252</v>
      </c>
      <c r="D269" s="110">
        <v>215252164</v>
      </c>
      <c r="E269" s="110" t="s">
        <v>4887</v>
      </c>
      <c r="F269" s="110" t="s">
        <v>4887</v>
      </c>
      <c r="G269" s="110" t="s">
        <v>4887</v>
      </c>
      <c r="H269" s="110" t="s">
        <v>10933</v>
      </c>
      <c r="I269" s="110"/>
      <c r="J269" s="110" t="s">
        <v>4887</v>
      </c>
      <c r="K269" s="112" t="s">
        <v>10315</v>
      </c>
      <c r="L269" s="110" t="s">
        <v>10934</v>
      </c>
      <c r="M269" s="110"/>
      <c r="N269" s="110"/>
      <c r="O269" s="110"/>
      <c r="P269" s="110"/>
    </row>
    <row r="270" spans="1:16" ht="25.5" customHeight="1">
      <c r="A270" s="110" t="s">
        <v>10308</v>
      </c>
      <c r="B270" s="110" t="s">
        <v>10935</v>
      </c>
      <c r="C270" s="110">
        <v>620253</v>
      </c>
      <c r="D270" s="110">
        <v>164713676</v>
      </c>
      <c r="E270" s="110" t="s">
        <v>4887</v>
      </c>
      <c r="F270" s="110" t="s">
        <v>4887</v>
      </c>
      <c r="G270" s="110" t="s">
        <v>4887</v>
      </c>
      <c r="H270" s="110" t="s">
        <v>10936</v>
      </c>
      <c r="I270" s="110"/>
      <c r="J270" s="110" t="s">
        <v>4887</v>
      </c>
      <c r="K270" s="110" t="s">
        <v>10354</v>
      </c>
      <c r="L270" s="110" t="s">
        <v>10937</v>
      </c>
      <c r="M270" s="110"/>
      <c r="N270" s="110"/>
      <c r="O270" s="110"/>
      <c r="P270" s="110"/>
    </row>
    <row r="271" spans="1:16" ht="25.5" customHeight="1">
      <c r="A271" s="110" t="s">
        <v>10308</v>
      </c>
      <c r="B271" s="110" t="s">
        <v>10938</v>
      </c>
      <c r="C271" s="110">
        <v>620255</v>
      </c>
      <c r="D271" s="110">
        <v>9004280866</v>
      </c>
      <c r="E271" s="110" t="s">
        <v>4887</v>
      </c>
      <c r="F271" s="110" t="s">
        <v>4887</v>
      </c>
      <c r="G271" s="110" t="s">
        <v>4887</v>
      </c>
      <c r="H271" s="110" t="s">
        <v>10939</v>
      </c>
      <c r="I271" s="138" t="s">
        <v>10642</v>
      </c>
      <c r="J271" s="110" t="s">
        <v>4887</v>
      </c>
      <c r="K271" s="110" t="s">
        <v>10052</v>
      </c>
      <c r="L271" s="110" t="s">
        <v>10940</v>
      </c>
      <c r="M271" s="110"/>
      <c r="N271" s="110"/>
      <c r="O271" s="110"/>
      <c r="P271" s="110"/>
    </row>
    <row r="272" spans="1:16" ht="25.5" customHeight="1">
      <c r="A272" s="110" t="s">
        <v>10308</v>
      </c>
      <c r="B272" s="110" t="s">
        <v>10941</v>
      </c>
      <c r="C272" s="110">
        <v>620256</v>
      </c>
      <c r="D272" s="110">
        <v>138808520</v>
      </c>
      <c r="E272" s="110" t="s">
        <v>4887</v>
      </c>
      <c r="F272" s="110" t="s">
        <v>4887</v>
      </c>
      <c r="G272" s="110" t="s">
        <v>4887</v>
      </c>
      <c r="H272" s="110" t="s">
        <v>10942</v>
      </c>
      <c r="I272" s="110"/>
      <c r="J272" s="110" t="s">
        <v>4887</v>
      </c>
      <c r="K272" s="110" t="s">
        <v>10354</v>
      </c>
      <c r="L272" s="110" t="s">
        <v>10943</v>
      </c>
      <c r="M272" s="110"/>
      <c r="N272" s="110"/>
      <c r="O272" s="110"/>
      <c r="P272" s="110"/>
    </row>
    <row r="273" spans="1:17" s="148" customFormat="1" ht="51">
      <c r="A273" s="132" t="s">
        <v>10308</v>
      </c>
      <c r="B273" s="132" t="s">
        <v>10944</v>
      </c>
      <c r="C273" s="132">
        <v>620257</v>
      </c>
      <c r="D273" s="132">
        <v>9003975966</v>
      </c>
      <c r="E273" s="132" t="s">
        <v>4887</v>
      </c>
      <c r="F273" s="132" t="s">
        <v>4887</v>
      </c>
      <c r="G273" s="132" t="s">
        <v>4887</v>
      </c>
      <c r="H273" s="132" t="s">
        <v>10945</v>
      </c>
      <c r="I273" s="132" t="s">
        <v>10946</v>
      </c>
      <c r="J273" s="132" t="s">
        <v>4887</v>
      </c>
      <c r="K273" s="132" t="s">
        <v>10947</v>
      </c>
      <c r="L273" s="132" t="s">
        <v>10948</v>
      </c>
      <c r="M273" s="155" t="s">
        <v>10539</v>
      </c>
      <c r="N273" s="132"/>
      <c r="O273" s="132"/>
      <c r="P273" s="132"/>
      <c r="Q273" s="148" t="s">
        <v>10539</v>
      </c>
    </row>
    <row r="274" spans="1:17" ht="25.5">
      <c r="A274" s="110" t="s">
        <v>10308</v>
      </c>
      <c r="B274" s="110" t="s">
        <v>10949</v>
      </c>
      <c r="C274" s="110">
        <v>620259</v>
      </c>
      <c r="D274" s="110">
        <v>910143393</v>
      </c>
      <c r="E274" s="110" t="s">
        <v>4887</v>
      </c>
      <c r="F274" s="110" t="s">
        <v>4887</v>
      </c>
      <c r="G274" s="110" t="s">
        <v>4887</v>
      </c>
      <c r="H274" s="110" t="s">
        <v>10950</v>
      </c>
      <c r="I274" s="110"/>
      <c r="J274" s="110" t="s">
        <v>4887</v>
      </c>
      <c r="K274" s="112" t="s">
        <v>10315</v>
      </c>
      <c r="L274" s="110" t="s">
        <v>10951</v>
      </c>
      <c r="M274" s="110"/>
      <c r="N274" s="110"/>
      <c r="O274" s="110"/>
      <c r="P274" s="110"/>
    </row>
    <row r="275" spans="1:17" ht="25.5">
      <c r="A275" s="110" t="s">
        <v>10308</v>
      </c>
      <c r="B275" s="110" t="s">
        <v>10952</v>
      </c>
      <c r="C275" s="110">
        <v>620258</v>
      </c>
      <c r="D275" s="110">
        <v>9003524885</v>
      </c>
      <c r="E275" s="110" t="s">
        <v>4887</v>
      </c>
      <c r="F275" s="110" t="s">
        <v>4887</v>
      </c>
      <c r="G275" s="110" t="s">
        <v>4887</v>
      </c>
      <c r="H275" s="110" t="s">
        <v>10953</v>
      </c>
      <c r="I275" s="110"/>
      <c r="J275" s="110" t="s">
        <v>4887</v>
      </c>
      <c r="K275" s="110" t="s">
        <v>10393</v>
      </c>
      <c r="L275" s="110" t="s">
        <v>10954</v>
      </c>
      <c r="M275" s="110"/>
      <c r="N275" s="110"/>
      <c r="O275" s="110"/>
      <c r="P275" s="110"/>
    </row>
    <row r="276" spans="1:17" ht="25.5">
      <c r="A276" s="110" t="s">
        <v>10308</v>
      </c>
      <c r="B276" s="110" t="s">
        <v>10955</v>
      </c>
      <c r="C276" s="110">
        <v>620260</v>
      </c>
      <c r="D276" s="110">
        <v>9001768693</v>
      </c>
      <c r="E276" s="110" t="s">
        <v>4887</v>
      </c>
      <c r="F276" s="110" t="s">
        <v>4887</v>
      </c>
      <c r="G276" s="110" t="s">
        <v>4887</v>
      </c>
      <c r="H276" s="110" t="s">
        <v>10956</v>
      </c>
      <c r="I276" s="110"/>
      <c r="J276" s="110" t="s">
        <v>4887</v>
      </c>
      <c r="K276" s="110" t="s">
        <v>10354</v>
      </c>
      <c r="L276" s="110" t="s">
        <v>10957</v>
      </c>
      <c r="M276" s="110"/>
      <c r="N276" s="110"/>
      <c r="O276" s="110"/>
      <c r="P276" s="110"/>
    </row>
    <row r="277" spans="1:17" ht="25.5">
      <c r="A277" s="110" t="s">
        <v>10308</v>
      </c>
      <c r="B277" s="110" t="s">
        <v>10958</v>
      </c>
      <c r="C277" s="110">
        <v>620261</v>
      </c>
      <c r="D277" s="110">
        <v>9000865922</v>
      </c>
      <c r="E277" s="110" t="s">
        <v>4887</v>
      </c>
      <c r="F277" s="110" t="s">
        <v>4887</v>
      </c>
      <c r="G277" s="110" t="s">
        <v>4887</v>
      </c>
      <c r="H277" s="110" t="s">
        <v>10959</v>
      </c>
      <c r="I277" s="112" t="s">
        <v>10960</v>
      </c>
      <c r="J277" s="110" t="s">
        <v>4887</v>
      </c>
      <c r="K277" s="110" t="s">
        <v>10354</v>
      </c>
      <c r="L277" s="110" t="s">
        <v>10961</v>
      </c>
      <c r="M277" s="110"/>
      <c r="N277" s="110"/>
      <c r="O277" s="110"/>
      <c r="P277" s="110"/>
    </row>
    <row r="278" spans="1:17" ht="25.5">
      <c r="A278" s="110" t="s">
        <v>10308</v>
      </c>
      <c r="B278" s="110" t="s">
        <v>10962</v>
      </c>
      <c r="C278" s="110">
        <v>620265</v>
      </c>
      <c r="D278" s="110">
        <v>8020232280</v>
      </c>
      <c r="E278" s="110" t="s">
        <v>4887</v>
      </c>
      <c r="F278" s="110" t="s">
        <v>4887</v>
      </c>
      <c r="G278" s="110" t="s">
        <v>4887</v>
      </c>
      <c r="H278" s="110" t="s">
        <v>10963</v>
      </c>
      <c r="I278" s="110"/>
      <c r="J278" s="110" t="s">
        <v>4887</v>
      </c>
      <c r="K278" s="110" t="s">
        <v>10964</v>
      </c>
      <c r="L278" s="110" t="s">
        <v>10965</v>
      </c>
      <c r="M278" s="110"/>
      <c r="N278" s="110"/>
      <c r="O278" s="110"/>
      <c r="P278" s="110"/>
    </row>
    <row r="279" spans="1:17" ht="25.5">
      <c r="A279" s="110" t="s">
        <v>10308</v>
      </c>
      <c r="B279" s="110" t="s">
        <v>10966</v>
      </c>
      <c r="C279" s="110">
        <v>620264</v>
      </c>
      <c r="D279" s="110">
        <v>175450674</v>
      </c>
      <c r="E279" s="110" t="s">
        <v>4887</v>
      </c>
      <c r="F279" s="110" t="s">
        <v>4887</v>
      </c>
      <c r="G279" s="110" t="s">
        <v>4887</v>
      </c>
      <c r="H279" s="110" t="s">
        <v>10967</v>
      </c>
      <c r="I279" s="110"/>
      <c r="J279" s="110" t="s">
        <v>4887</v>
      </c>
      <c r="K279" s="112" t="s">
        <v>10315</v>
      </c>
      <c r="L279" s="110" t="s">
        <v>10968</v>
      </c>
      <c r="M279" s="110"/>
      <c r="N279" s="110"/>
      <c r="O279" s="110"/>
      <c r="P279" s="110"/>
    </row>
    <row r="280" spans="1:17" ht="25.5">
      <c r="A280" s="110" t="s">
        <v>10308</v>
      </c>
      <c r="B280" s="110" t="s">
        <v>10969</v>
      </c>
      <c r="C280" s="110">
        <v>620266</v>
      </c>
      <c r="D280" s="110">
        <v>313019087</v>
      </c>
      <c r="E280" s="110" t="s">
        <v>4887</v>
      </c>
      <c r="F280" s="110" t="s">
        <v>4887</v>
      </c>
      <c r="G280" s="110" t="s">
        <v>4887</v>
      </c>
      <c r="H280" s="110" t="s">
        <v>10970</v>
      </c>
      <c r="I280" s="110"/>
      <c r="J280" s="110" t="s">
        <v>4887</v>
      </c>
      <c r="K280" s="110" t="s">
        <v>10359</v>
      </c>
      <c r="L280" s="132" t="s">
        <v>10971</v>
      </c>
      <c r="M280" s="110"/>
      <c r="N280" s="110"/>
      <c r="O280" s="110"/>
      <c r="P280" s="110"/>
    </row>
    <row r="281" spans="1:17" ht="25.5">
      <c r="A281" s="110" t="s">
        <v>10308</v>
      </c>
      <c r="B281" s="110" t="s">
        <v>10972</v>
      </c>
      <c r="C281" s="110">
        <v>620269</v>
      </c>
      <c r="D281" s="110">
        <v>9003093670</v>
      </c>
      <c r="E281" s="110" t="s">
        <v>4887</v>
      </c>
      <c r="F281" s="110" t="s">
        <v>4887</v>
      </c>
      <c r="G281" s="110" t="s">
        <v>4887</v>
      </c>
      <c r="H281" s="110" t="s">
        <v>10973</v>
      </c>
      <c r="I281" s="110"/>
      <c r="J281" s="110" t="s">
        <v>4887</v>
      </c>
      <c r="K281" s="112" t="s">
        <v>10315</v>
      </c>
      <c r="L281" s="110" t="s">
        <v>10974</v>
      </c>
      <c r="M281" s="156" t="s">
        <v>10975</v>
      </c>
      <c r="N281" s="110"/>
      <c r="O281" s="110"/>
      <c r="P281" s="110"/>
    </row>
    <row r="282" spans="1:17" ht="25.5">
      <c r="A282" s="110" t="s">
        <v>10308</v>
      </c>
      <c r="B282" s="110" t="s">
        <v>10976</v>
      </c>
      <c r="C282" s="110">
        <v>620268</v>
      </c>
      <c r="D282" s="110">
        <v>8060063352</v>
      </c>
      <c r="E282" s="110" t="s">
        <v>4887</v>
      </c>
      <c r="F282" s="110" t="s">
        <v>4887</v>
      </c>
      <c r="G282" s="110" t="s">
        <v>4887</v>
      </c>
      <c r="H282" s="110" t="s">
        <v>10977</v>
      </c>
      <c r="I282" s="110"/>
      <c r="J282" s="110" t="s">
        <v>4887</v>
      </c>
      <c r="K282" s="110" t="s">
        <v>10978</v>
      </c>
      <c r="L282" s="110" t="s">
        <v>10979</v>
      </c>
      <c r="M282" s="157"/>
      <c r="N282" s="110"/>
      <c r="O282" s="110"/>
      <c r="P282" s="110"/>
    </row>
    <row r="283" spans="1:17" ht="25.5">
      <c r="A283" s="110" t="s">
        <v>10308</v>
      </c>
      <c r="B283" s="110" t="s">
        <v>10980</v>
      </c>
      <c r="C283" s="110">
        <v>620267</v>
      </c>
      <c r="D283" s="110">
        <v>9003934827</v>
      </c>
      <c r="E283" s="110" t="s">
        <v>4887</v>
      </c>
      <c r="F283" s="110" t="s">
        <v>4887</v>
      </c>
      <c r="G283" s="110" t="s">
        <v>4887</v>
      </c>
      <c r="H283" s="110" t="s">
        <v>10981</v>
      </c>
      <c r="I283" s="110"/>
      <c r="J283" s="110" t="s">
        <v>4887</v>
      </c>
      <c r="K283" s="110" t="s">
        <v>10982</v>
      </c>
      <c r="L283" s="110" t="s">
        <v>10983</v>
      </c>
      <c r="M283" s="157"/>
      <c r="N283" s="110"/>
      <c r="O283" s="110"/>
      <c r="P283" s="110"/>
    </row>
    <row r="284" spans="1:17" ht="25.5">
      <c r="A284" s="110" t="s">
        <v>10308</v>
      </c>
      <c r="B284" s="110" t="s">
        <v>10984</v>
      </c>
      <c r="C284" s="110">
        <v>620271</v>
      </c>
      <c r="D284" s="110">
        <v>9002760790</v>
      </c>
      <c r="E284" s="110" t="s">
        <v>4887</v>
      </c>
      <c r="F284" s="110" t="s">
        <v>4887</v>
      </c>
      <c r="G284" s="110" t="s">
        <v>4887</v>
      </c>
      <c r="H284" s="110" t="s">
        <v>10985</v>
      </c>
      <c r="I284" s="110"/>
      <c r="J284" s="110" t="s">
        <v>4887</v>
      </c>
      <c r="K284" s="110" t="s">
        <v>10986</v>
      </c>
      <c r="L284" s="110" t="s">
        <v>10987</v>
      </c>
      <c r="M284" s="157"/>
      <c r="N284" s="110"/>
      <c r="O284" s="110"/>
      <c r="P284" s="110"/>
    </row>
    <row r="285" spans="1:17" ht="25.5">
      <c r="A285" s="110" t="s">
        <v>10308</v>
      </c>
      <c r="B285" s="110" t="s">
        <v>10988</v>
      </c>
      <c r="C285" s="110">
        <v>620274</v>
      </c>
      <c r="D285" s="110">
        <v>8000693068</v>
      </c>
      <c r="E285" s="110" t="s">
        <v>4887</v>
      </c>
      <c r="F285" s="110" t="s">
        <v>4887</v>
      </c>
      <c r="G285" s="110" t="s">
        <v>4887</v>
      </c>
      <c r="H285" s="110" t="s">
        <v>10989</v>
      </c>
      <c r="I285" s="110"/>
      <c r="J285" s="110"/>
      <c r="K285" s="110" t="s">
        <v>10372</v>
      </c>
      <c r="L285" s="110" t="s">
        <v>10990</v>
      </c>
      <c r="M285" s="157"/>
      <c r="N285" s="110"/>
      <c r="O285" s="110"/>
      <c r="P285" s="110"/>
    </row>
    <row r="286" spans="1:17" ht="25.5">
      <c r="A286" s="110" t="s">
        <v>10308</v>
      </c>
      <c r="B286" s="110" t="s">
        <v>10991</v>
      </c>
      <c r="C286" s="110">
        <v>620272</v>
      </c>
      <c r="D286" s="110">
        <v>8904050736</v>
      </c>
      <c r="E286" s="110" t="s">
        <v>4887</v>
      </c>
      <c r="F286" s="110" t="s">
        <v>4887</v>
      </c>
      <c r="G286" s="110" t="s">
        <v>4887</v>
      </c>
      <c r="H286" s="110" t="s">
        <v>10992</v>
      </c>
      <c r="I286" s="138" t="s">
        <v>10993</v>
      </c>
      <c r="J286" s="110" t="s">
        <v>4887</v>
      </c>
      <c r="K286" s="110" t="s">
        <v>10994</v>
      </c>
      <c r="L286" s="110" t="s">
        <v>10995</v>
      </c>
      <c r="M286" s="157"/>
      <c r="N286" s="110"/>
      <c r="O286" s="110"/>
      <c r="P286" s="110"/>
    </row>
    <row r="287" spans="1:17" ht="25.5">
      <c r="A287" s="110" t="s">
        <v>10308</v>
      </c>
      <c r="B287" s="110" t="s">
        <v>10996</v>
      </c>
      <c r="C287" s="110">
        <v>620273</v>
      </c>
      <c r="D287" s="110">
        <v>9003514637</v>
      </c>
      <c r="E287" s="110" t="s">
        <v>4887</v>
      </c>
      <c r="F287" s="110" t="s">
        <v>4887</v>
      </c>
      <c r="G287" s="110" t="s">
        <v>4887</v>
      </c>
      <c r="H287" s="110" t="s">
        <v>10997</v>
      </c>
      <c r="I287" s="110"/>
      <c r="J287" s="110" t="s">
        <v>4887</v>
      </c>
      <c r="K287" s="110" t="s">
        <v>10393</v>
      </c>
      <c r="L287" s="110" t="s">
        <v>10998</v>
      </c>
      <c r="M287" s="157"/>
      <c r="N287" s="110"/>
      <c r="O287" s="110"/>
      <c r="P287" s="110"/>
    </row>
    <row r="288" spans="1:17" ht="25.5">
      <c r="A288" s="110" t="s">
        <v>10308</v>
      </c>
      <c r="B288" s="110" t="s">
        <v>10999</v>
      </c>
      <c r="C288" s="110">
        <v>620275</v>
      </c>
      <c r="D288" s="110">
        <v>9004597375</v>
      </c>
      <c r="E288" s="110" t="s">
        <v>4887</v>
      </c>
      <c r="F288" s="110" t="s">
        <v>4887</v>
      </c>
      <c r="G288" s="110" t="s">
        <v>4887</v>
      </c>
      <c r="H288" s="110" t="s">
        <v>11000</v>
      </c>
      <c r="I288" s="110"/>
      <c r="J288" s="110"/>
      <c r="K288" s="110" t="s">
        <v>10359</v>
      </c>
      <c r="L288" s="110" t="s">
        <v>11001</v>
      </c>
      <c r="M288" s="157"/>
      <c r="N288" s="110"/>
      <c r="O288" s="110"/>
      <c r="P288" s="110"/>
    </row>
    <row r="289" spans="1:16" ht="25.5">
      <c r="A289" s="110" t="s">
        <v>10308</v>
      </c>
      <c r="B289" s="110" t="s">
        <v>11002</v>
      </c>
      <c r="C289" s="110" t="s">
        <v>11003</v>
      </c>
      <c r="D289" s="110">
        <v>9001350012</v>
      </c>
      <c r="E289" s="110" t="s">
        <v>4887</v>
      </c>
      <c r="F289" s="110" t="s">
        <v>4887</v>
      </c>
      <c r="G289" s="110" t="s">
        <v>4887</v>
      </c>
      <c r="H289" s="110" t="s">
        <v>11004</v>
      </c>
      <c r="I289" s="110"/>
      <c r="J289" s="110"/>
      <c r="K289" s="110" t="s">
        <v>10052</v>
      </c>
      <c r="L289" s="110" t="s">
        <v>11005</v>
      </c>
      <c r="M289" s="157"/>
      <c r="N289" s="110"/>
      <c r="O289" s="110"/>
      <c r="P289" s="110"/>
    </row>
    <row r="290" spans="1:16" ht="25.5">
      <c r="A290" s="110" t="s">
        <v>10308</v>
      </c>
      <c r="B290" s="110" t="s">
        <v>11006</v>
      </c>
      <c r="C290" s="110">
        <v>620278</v>
      </c>
      <c r="D290" s="110">
        <v>9005636751</v>
      </c>
      <c r="E290" s="110" t="s">
        <v>4887</v>
      </c>
      <c r="F290" s="110" t="s">
        <v>4887</v>
      </c>
      <c r="G290" s="110" t="s">
        <v>4887</v>
      </c>
      <c r="H290" s="110" t="s">
        <v>11007</v>
      </c>
      <c r="I290" s="110"/>
      <c r="J290" s="110" t="s">
        <v>4887</v>
      </c>
      <c r="K290" s="110" t="s">
        <v>10052</v>
      </c>
      <c r="L290" s="110" t="s">
        <v>11008</v>
      </c>
      <c r="M290" s="157"/>
      <c r="N290" s="110"/>
      <c r="O290" s="110"/>
      <c r="P290" s="110"/>
    </row>
    <row r="291" spans="1:16" ht="25.5">
      <c r="A291" s="110" t="s">
        <v>10308</v>
      </c>
      <c r="B291" s="110" t="s">
        <v>11009</v>
      </c>
      <c r="C291" s="110">
        <v>620276</v>
      </c>
      <c r="D291" s="110">
        <v>9005434158</v>
      </c>
      <c r="E291" s="110" t="s">
        <v>4887</v>
      </c>
      <c r="F291" s="110" t="s">
        <v>4887</v>
      </c>
      <c r="G291" s="110" t="s">
        <v>4887</v>
      </c>
      <c r="H291" s="110" t="s">
        <v>11010</v>
      </c>
      <c r="I291" s="110"/>
      <c r="J291" s="110" t="s">
        <v>4887</v>
      </c>
      <c r="K291" s="110" t="s">
        <v>10393</v>
      </c>
      <c r="L291" s="110" t="s">
        <v>11011</v>
      </c>
      <c r="M291" s="157"/>
      <c r="N291" s="110"/>
      <c r="O291" s="110"/>
      <c r="P291" s="110"/>
    </row>
    <row r="292" spans="1:16" s="148" customFormat="1" ht="25.5">
      <c r="A292" s="132" t="s">
        <v>10308</v>
      </c>
      <c r="B292" s="132" t="s">
        <v>11012</v>
      </c>
      <c r="C292" s="132">
        <v>620277</v>
      </c>
      <c r="D292" s="132">
        <v>9005583581</v>
      </c>
      <c r="E292" s="132" t="s">
        <v>4887</v>
      </c>
      <c r="F292" s="132" t="s">
        <v>4887</v>
      </c>
      <c r="G292" s="132" t="s">
        <v>4887</v>
      </c>
      <c r="H292" s="132" t="s">
        <v>11013</v>
      </c>
      <c r="I292" s="132"/>
      <c r="J292" s="132" t="s">
        <v>4887</v>
      </c>
      <c r="K292" s="132" t="s">
        <v>10986</v>
      </c>
      <c r="L292" s="132" t="s">
        <v>11014</v>
      </c>
      <c r="M292" s="155" t="s">
        <v>10539</v>
      </c>
      <c r="N292" s="132"/>
      <c r="O292" s="132"/>
      <c r="P292" s="132"/>
    </row>
    <row r="293" spans="1:16" ht="25.5">
      <c r="A293" s="110" t="s">
        <v>10308</v>
      </c>
      <c r="B293" s="110" t="s">
        <v>11015</v>
      </c>
      <c r="C293" s="110">
        <v>620281</v>
      </c>
      <c r="D293" s="110">
        <v>8290000799</v>
      </c>
      <c r="E293" s="110" t="s">
        <v>4887</v>
      </c>
      <c r="F293" s="110" t="s">
        <v>4887</v>
      </c>
      <c r="G293" s="110" t="s">
        <v>4887</v>
      </c>
      <c r="H293" s="110" t="s">
        <v>11016</v>
      </c>
      <c r="I293" s="112" t="s">
        <v>11017</v>
      </c>
      <c r="J293" s="110"/>
      <c r="K293" s="112" t="s">
        <v>10315</v>
      </c>
      <c r="L293" s="132" t="s">
        <v>11018</v>
      </c>
      <c r="M293" s="157"/>
      <c r="N293" s="110"/>
      <c r="O293" s="110"/>
      <c r="P293" s="110"/>
    </row>
    <row r="294" spans="1:16" ht="25.5">
      <c r="A294" s="110" t="s">
        <v>10308</v>
      </c>
      <c r="B294" s="110" t="s">
        <v>11019</v>
      </c>
      <c r="C294" s="110">
        <v>620280</v>
      </c>
      <c r="D294" s="110">
        <v>9000106433</v>
      </c>
      <c r="E294" s="110" t="s">
        <v>4887</v>
      </c>
      <c r="F294" s="110" t="s">
        <v>4887</v>
      </c>
      <c r="G294" s="110" t="s">
        <v>4887</v>
      </c>
      <c r="H294" s="110" t="s">
        <v>11020</v>
      </c>
      <c r="I294" s="110"/>
      <c r="J294" s="110"/>
      <c r="K294" s="112" t="s">
        <v>10315</v>
      </c>
      <c r="L294" s="110" t="s">
        <v>11021</v>
      </c>
      <c r="M294" s="157"/>
      <c r="N294" s="110"/>
      <c r="O294" s="110"/>
      <c r="P294" s="110"/>
    </row>
    <row r="295" spans="1:16" s="158" customFormat="1" ht="25.5">
      <c r="A295" s="110" t="s">
        <v>10308</v>
      </c>
      <c r="B295" s="30" t="s">
        <v>11022</v>
      </c>
      <c r="C295" s="30">
        <v>620279</v>
      </c>
      <c r="D295" s="30">
        <v>8050199086</v>
      </c>
      <c r="E295" s="30" t="s">
        <v>4887</v>
      </c>
      <c r="F295" s="30" t="s">
        <v>4887</v>
      </c>
      <c r="G295" s="30" t="s">
        <v>4887</v>
      </c>
      <c r="H295" s="30" t="s">
        <v>11023</v>
      </c>
      <c r="I295" s="30" t="s">
        <v>11024</v>
      </c>
      <c r="J295" s="30"/>
      <c r="K295" s="30" t="s">
        <v>11025</v>
      </c>
      <c r="L295" s="30" t="s">
        <v>11026</v>
      </c>
      <c r="M295" s="30"/>
      <c r="N295" s="30"/>
      <c r="O295" s="30"/>
      <c r="P295" s="30"/>
    </row>
    <row r="296" spans="1:16" s="158" customFormat="1" ht="25.5">
      <c r="A296" s="110" t="s">
        <v>10308</v>
      </c>
      <c r="B296" s="30" t="s">
        <v>11027</v>
      </c>
      <c r="C296" s="30">
        <v>620327</v>
      </c>
      <c r="D296" s="30">
        <v>9001414460</v>
      </c>
      <c r="E296" s="30" t="s">
        <v>4887</v>
      </c>
      <c r="F296" s="30" t="s">
        <v>4887</v>
      </c>
      <c r="G296" s="30" t="s">
        <v>4887</v>
      </c>
      <c r="H296" s="30" t="s">
        <v>11028</v>
      </c>
      <c r="I296" s="30"/>
      <c r="J296" s="30"/>
      <c r="K296" s="112" t="s">
        <v>10315</v>
      </c>
      <c r="L296" s="30" t="s">
        <v>11029</v>
      </c>
      <c r="M296" s="30"/>
      <c r="N296" s="30"/>
      <c r="O296" s="30"/>
      <c r="P296" s="30"/>
    </row>
    <row r="297" spans="1:16" s="158" customFormat="1" ht="25.5">
      <c r="A297" s="110" t="s">
        <v>10308</v>
      </c>
      <c r="B297" s="30" t="s">
        <v>11030</v>
      </c>
      <c r="C297" s="30" t="s">
        <v>11003</v>
      </c>
      <c r="D297" s="30">
        <v>8002191303</v>
      </c>
      <c r="E297" s="30" t="s">
        <v>4887</v>
      </c>
      <c r="F297" s="30" t="s">
        <v>4887</v>
      </c>
      <c r="G297" s="30" t="s">
        <v>4887</v>
      </c>
      <c r="H297" s="30" t="s">
        <v>11031</v>
      </c>
      <c r="I297" s="30"/>
      <c r="J297" s="30"/>
      <c r="K297" s="30" t="s">
        <v>10359</v>
      </c>
      <c r="L297" s="30" t="s">
        <v>11032</v>
      </c>
      <c r="M297" s="30"/>
      <c r="N297" s="30"/>
      <c r="O297" s="30"/>
      <c r="P297" s="30"/>
    </row>
    <row r="298" spans="1:16" s="158" customFormat="1" ht="25.5">
      <c r="A298" s="110" t="s">
        <v>10308</v>
      </c>
      <c r="B298" s="30" t="s">
        <v>11033</v>
      </c>
      <c r="C298" s="30">
        <v>620283</v>
      </c>
      <c r="D298" s="30">
        <v>9001744351</v>
      </c>
      <c r="E298" s="30" t="s">
        <v>4887</v>
      </c>
      <c r="F298" s="30" t="s">
        <v>4887</v>
      </c>
      <c r="G298" s="30" t="s">
        <v>4887</v>
      </c>
      <c r="H298" s="30" t="s">
        <v>11034</v>
      </c>
      <c r="I298" s="30"/>
      <c r="J298" s="30"/>
      <c r="K298" s="30" t="s">
        <v>10446</v>
      </c>
      <c r="L298" s="30" t="s">
        <v>11035</v>
      </c>
      <c r="M298" s="30"/>
      <c r="N298" s="30"/>
      <c r="O298" s="30"/>
      <c r="P298" s="30"/>
    </row>
    <row r="299" spans="1:16" s="158" customFormat="1" ht="25.5">
      <c r="A299" s="110" t="s">
        <v>10308</v>
      </c>
      <c r="B299" s="30" t="s">
        <v>11036</v>
      </c>
      <c r="C299" s="30">
        <v>620282</v>
      </c>
      <c r="D299" s="30">
        <v>9001629866</v>
      </c>
      <c r="E299" s="30" t="s">
        <v>4887</v>
      </c>
      <c r="F299" s="30" t="s">
        <v>4887</v>
      </c>
      <c r="G299" s="30" t="s">
        <v>4887</v>
      </c>
      <c r="H299" s="30" t="s">
        <v>11037</v>
      </c>
      <c r="I299" s="30"/>
      <c r="J299" s="30"/>
      <c r="K299" s="110" t="s">
        <v>10964</v>
      </c>
      <c r="L299" s="30" t="s">
        <v>11038</v>
      </c>
      <c r="M299" s="30"/>
      <c r="N299" s="30"/>
      <c r="O299" s="30"/>
      <c r="P299" s="30"/>
    </row>
    <row r="300" spans="1:16" s="158" customFormat="1" ht="25.5">
      <c r="A300" s="110" t="s">
        <v>10308</v>
      </c>
      <c r="B300" s="30" t="s">
        <v>11039</v>
      </c>
      <c r="C300" s="30">
        <v>620284</v>
      </c>
      <c r="D300" s="30">
        <v>9001519543</v>
      </c>
      <c r="E300" s="30" t="s">
        <v>4887</v>
      </c>
      <c r="F300" s="30" t="s">
        <v>4887</v>
      </c>
      <c r="G300" s="30" t="s">
        <v>4887</v>
      </c>
      <c r="H300" s="30" t="s">
        <v>11040</v>
      </c>
      <c r="I300" s="30"/>
      <c r="J300" s="30"/>
      <c r="K300" s="112" t="s">
        <v>10315</v>
      </c>
      <c r="L300" s="30" t="s">
        <v>11041</v>
      </c>
      <c r="M300" s="30"/>
      <c r="N300" s="30"/>
      <c r="O300" s="30"/>
      <c r="P300" s="30"/>
    </row>
    <row r="301" spans="1:16" s="158" customFormat="1" ht="25.5">
      <c r="A301" s="110" t="s">
        <v>10308</v>
      </c>
      <c r="B301" s="30" t="s">
        <v>11042</v>
      </c>
      <c r="C301" s="30">
        <v>620285</v>
      </c>
      <c r="D301" s="30">
        <v>8040015500</v>
      </c>
      <c r="E301" s="30" t="s">
        <v>4887</v>
      </c>
      <c r="F301" s="30" t="s">
        <v>4887</v>
      </c>
      <c r="G301" s="30" t="s">
        <v>4887</v>
      </c>
      <c r="H301" s="30" t="s">
        <v>11043</v>
      </c>
      <c r="I301" s="30"/>
      <c r="J301" s="30"/>
      <c r="K301" s="112" t="s">
        <v>10315</v>
      </c>
      <c r="L301" s="30" t="s">
        <v>11044</v>
      </c>
      <c r="M301" s="30"/>
      <c r="N301" s="30"/>
      <c r="O301" s="30"/>
      <c r="P301" s="30"/>
    </row>
    <row r="302" spans="1:16" s="158" customFormat="1" ht="25.5">
      <c r="A302" s="110" t="s">
        <v>10308</v>
      </c>
      <c r="B302" s="159" t="s">
        <v>11045</v>
      </c>
      <c r="C302" s="30">
        <v>620286</v>
      </c>
      <c r="D302" s="30">
        <v>9002141937</v>
      </c>
      <c r="E302" s="30" t="s">
        <v>4887</v>
      </c>
      <c r="F302" s="30" t="s">
        <v>4887</v>
      </c>
      <c r="G302" s="30" t="s">
        <v>4887</v>
      </c>
      <c r="H302" s="30" t="s">
        <v>11046</v>
      </c>
      <c r="I302" s="30"/>
      <c r="J302" s="30"/>
      <c r="K302" s="110" t="s">
        <v>10978</v>
      </c>
      <c r="L302" s="30" t="s">
        <v>11047</v>
      </c>
      <c r="M302" s="30"/>
      <c r="N302" s="30"/>
      <c r="O302" s="30"/>
      <c r="P302" s="30"/>
    </row>
    <row r="303" spans="1:16" s="158" customFormat="1" ht="25.5">
      <c r="A303" s="110" t="s">
        <v>10308</v>
      </c>
      <c r="B303" s="30" t="s">
        <v>11048</v>
      </c>
      <c r="C303" s="30">
        <v>620287</v>
      </c>
      <c r="D303" s="30">
        <v>9002213957</v>
      </c>
      <c r="E303" s="30" t="s">
        <v>4887</v>
      </c>
      <c r="F303" s="30" t="s">
        <v>4887</v>
      </c>
      <c r="G303" s="30" t="s">
        <v>4887</v>
      </c>
      <c r="H303" s="30" t="s">
        <v>11049</v>
      </c>
      <c r="I303" s="30"/>
      <c r="J303" s="30"/>
      <c r="K303" s="112" t="s">
        <v>10315</v>
      </c>
      <c r="L303" s="132" t="s">
        <v>11050</v>
      </c>
      <c r="M303" s="30"/>
      <c r="N303" s="30"/>
      <c r="O303" s="30"/>
      <c r="P303" s="30"/>
    </row>
    <row r="304" spans="1:16" s="158" customFormat="1" ht="25.5">
      <c r="A304" s="110" t="s">
        <v>10308</v>
      </c>
      <c r="B304" s="159" t="s">
        <v>11051</v>
      </c>
      <c r="C304" s="30">
        <v>620288</v>
      </c>
      <c r="D304" s="30">
        <v>9006209403</v>
      </c>
      <c r="E304" s="30" t="s">
        <v>4887</v>
      </c>
      <c r="F304" s="30" t="s">
        <v>4887</v>
      </c>
      <c r="G304" s="30" t="s">
        <v>4887</v>
      </c>
      <c r="H304" s="30" t="s">
        <v>11052</v>
      </c>
      <c r="I304" s="30"/>
      <c r="J304" s="30"/>
      <c r="K304" s="110" t="s">
        <v>10052</v>
      </c>
      <c r="L304" s="30" t="s">
        <v>11053</v>
      </c>
      <c r="M304" s="30"/>
      <c r="N304" s="30"/>
      <c r="O304" s="30"/>
      <c r="P304" s="30"/>
    </row>
    <row r="305" spans="1:16" s="158" customFormat="1" ht="25.5">
      <c r="A305" s="110" t="s">
        <v>10308</v>
      </c>
      <c r="B305" s="30" t="s">
        <v>11054</v>
      </c>
      <c r="C305" s="30" t="s">
        <v>11003</v>
      </c>
      <c r="D305" s="30">
        <v>9001909231</v>
      </c>
      <c r="E305" s="30" t="s">
        <v>4887</v>
      </c>
      <c r="F305" s="30" t="s">
        <v>4887</v>
      </c>
      <c r="G305" s="30" t="s">
        <v>4887</v>
      </c>
      <c r="H305" s="30" t="s">
        <v>11055</v>
      </c>
      <c r="I305" s="30"/>
      <c r="J305" s="30"/>
      <c r="K305" s="110" t="s">
        <v>10393</v>
      </c>
      <c r="L305" s="30" t="s">
        <v>11056</v>
      </c>
      <c r="M305" s="30"/>
      <c r="N305" s="30"/>
      <c r="O305" s="30"/>
      <c r="P305" s="30"/>
    </row>
    <row r="306" spans="1:16" s="158" customFormat="1" ht="38.25">
      <c r="A306" s="110" t="s">
        <v>10308</v>
      </c>
      <c r="B306" s="30" t="s">
        <v>11057</v>
      </c>
      <c r="C306" s="30">
        <v>620289</v>
      </c>
      <c r="D306" s="30">
        <v>9004493126</v>
      </c>
      <c r="E306" s="30" t="s">
        <v>4887</v>
      </c>
      <c r="F306" s="30" t="s">
        <v>4887</v>
      </c>
      <c r="G306" s="30" t="s">
        <v>4887</v>
      </c>
      <c r="H306" s="30" t="s">
        <v>11058</v>
      </c>
      <c r="I306" s="30"/>
      <c r="J306" s="30"/>
      <c r="K306" s="112" t="s">
        <v>10315</v>
      </c>
      <c r="L306" s="30" t="s">
        <v>11059</v>
      </c>
      <c r="M306" s="30"/>
      <c r="N306" s="30"/>
      <c r="O306" s="30"/>
      <c r="P306" s="30"/>
    </row>
    <row r="307" spans="1:16" s="158" customFormat="1" ht="25.5">
      <c r="A307" s="110" t="s">
        <v>10308</v>
      </c>
      <c r="B307" s="159" t="s">
        <v>11060</v>
      </c>
      <c r="C307" s="30">
        <v>620290</v>
      </c>
      <c r="D307" s="30">
        <v>9001870473</v>
      </c>
      <c r="E307" s="30" t="s">
        <v>4887</v>
      </c>
      <c r="F307" s="30" t="s">
        <v>4887</v>
      </c>
      <c r="G307" s="30" t="s">
        <v>4887</v>
      </c>
      <c r="H307" s="30" t="s">
        <v>11061</v>
      </c>
      <c r="I307" s="160" t="s">
        <v>11062</v>
      </c>
      <c r="J307" s="30"/>
      <c r="K307" s="110" t="s">
        <v>10393</v>
      </c>
      <c r="L307" s="132" t="s">
        <v>11063</v>
      </c>
      <c r="M307" s="30"/>
      <c r="N307" s="30"/>
      <c r="O307" s="30"/>
      <c r="P307" s="30"/>
    </row>
    <row r="308" spans="1:16" s="158" customFormat="1" ht="25.5">
      <c r="A308" s="110" t="s">
        <v>10308</v>
      </c>
      <c r="B308" s="30" t="s">
        <v>11064</v>
      </c>
      <c r="C308" s="30">
        <v>620291</v>
      </c>
      <c r="D308" s="30">
        <v>72137670</v>
      </c>
      <c r="E308" s="30" t="s">
        <v>4887</v>
      </c>
      <c r="F308" s="30" t="s">
        <v>4887</v>
      </c>
      <c r="G308" s="30" t="s">
        <v>4887</v>
      </c>
      <c r="H308" s="30" t="s">
        <v>11065</v>
      </c>
      <c r="I308" s="30"/>
      <c r="J308" s="30"/>
      <c r="K308" s="110" t="s">
        <v>10393</v>
      </c>
      <c r="L308" s="30" t="s">
        <v>11066</v>
      </c>
      <c r="M308" s="30"/>
      <c r="N308" s="30"/>
      <c r="O308" s="30"/>
      <c r="P308" s="30"/>
    </row>
    <row r="309" spans="1:16" s="158" customFormat="1" ht="25.5">
      <c r="A309" s="110" t="s">
        <v>10308</v>
      </c>
      <c r="B309" s="30" t="s">
        <v>11067</v>
      </c>
      <c r="C309" s="30">
        <v>620292</v>
      </c>
      <c r="D309" s="30">
        <v>9005291338</v>
      </c>
      <c r="E309" s="30" t="s">
        <v>4887</v>
      </c>
      <c r="F309" s="30" t="s">
        <v>4887</v>
      </c>
      <c r="G309" s="30" t="s">
        <v>4887</v>
      </c>
      <c r="H309" s="30" t="s">
        <v>11068</v>
      </c>
      <c r="I309" s="30"/>
      <c r="J309" s="30"/>
      <c r="K309" s="110" t="s">
        <v>10359</v>
      </c>
      <c r="L309" s="30" t="s">
        <v>11069</v>
      </c>
      <c r="M309" s="30"/>
      <c r="N309" s="30"/>
      <c r="O309" s="30"/>
      <c r="P309" s="30"/>
    </row>
    <row r="310" spans="1:16" s="148" customFormat="1" ht="38.25">
      <c r="A310" s="132" t="s">
        <v>10308</v>
      </c>
      <c r="B310" s="132" t="s">
        <v>11070</v>
      </c>
      <c r="C310" s="161">
        <v>620293</v>
      </c>
      <c r="D310" s="132">
        <v>800709931</v>
      </c>
      <c r="E310" s="132" t="s">
        <v>4887</v>
      </c>
      <c r="F310" s="132" t="s">
        <v>4887</v>
      </c>
      <c r="G310" s="132" t="s">
        <v>4887</v>
      </c>
      <c r="H310" s="132" t="s">
        <v>11071</v>
      </c>
      <c r="I310" s="132"/>
      <c r="J310" s="132"/>
      <c r="K310" s="155" t="s">
        <v>10315</v>
      </c>
      <c r="L310" s="132" t="s">
        <v>11072</v>
      </c>
      <c r="M310" s="132" t="s">
        <v>10539</v>
      </c>
      <c r="N310" s="132"/>
      <c r="O310" s="132"/>
      <c r="P310" s="132"/>
    </row>
    <row r="311" spans="1:16" s="158" customFormat="1" ht="25.5">
      <c r="A311" s="110" t="s">
        <v>10308</v>
      </c>
      <c r="B311" s="30" t="s">
        <v>11073</v>
      </c>
      <c r="C311" s="30">
        <v>620299</v>
      </c>
      <c r="D311" s="30">
        <v>9000357519</v>
      </c>
      <c r="E311" s="30" t="s">
        <v>4887</v>
      </c>
      <c r="F311" s="30" t="s">
        <v>4887</v>
      </c>
      <c r="G311" s="30" t="s">
        <v>4887</v>
      </c>
      <c r="H311" s="30" t="s">
        <v>11074</v>
      </c>
      <c r="I311" s="30"/>
      <c r="J311" s="30"/>
      <c r="K311" s="110" t="s">
        <v>10964</v>
      </c>
      <c r="L311" s="30" t="s">
        <v>11075</v>
      </c>
      <c r="M311" s="30"/>
      <c r="N311" s="30"/>
      <c r="O311" s="30"/>
      <c r="P311" s="30"/>
    </row>
    <row r="312" spans="1:16" s="158" customFormat="1" ht="40.5" customHeight="1">
      <c r="A312" s="110" t="s">
        <v>10308</v>
      </c>
      <c r="B312" s="159" t="s">
        <v>11076</v>
      </c>
      <c r="C312" s="30">
        <v>620294</v>
      </c>
      <c r="D312" s="30" t="s">
        <v>11077</v>
      </c>
      <c r="E312" s="30" t="s">
        <v>4887</v>
      </c>
      <c r="F312" s="30" t="s">
        <v>4887</v>
      </c>
      <c r="G312" s="30" t="s">
        <v>4887</v>
      </c>
      <c r="H312" s="30" t="s">
        <v>11078</v>
      </c>
      <c r="I312" s="160" t="s">
        <v>11079</v>
      </c>
      <c r="J312" s="30"/>
      <c r="K312" s="30" t="s">
        <v>11080</v>
      </c>
      <c r="L312" s="30" t="s">
        <v>11081</v>
      </c>
      <c r="M312" s="30"/>
      <c r="N312" s="30"/>
      <c r="O312" s="30"/>
      <c r="P312" s="30"/>
    </row>
    <row r="313" spans="1:16" s="158" customFormat="1" ht="25.5">
      <c r="A313" s="110" t="s">
        <v>10308</v>
      </c>
      <c r="B313" s="30" t="s">
        <v>11082</v>
      </c>
      <c r="C313" s="30">
        <v>620295</v>
      </c>
      <c r="D313" s="30">
        <v>9003214051</v>
      </c>
      <c r="E313" s="30" t="s">
        <v>4887</v>
      </c>
      <c r="F313" s="30" t="s">
        <v>4887</v>
      </c>
      <c r="G313" s="30" t="s">
        <v>4887</v>
      </c>
      <c r="H313" s="30" t="s">
        <v>11083</v>
      </c>
      <c r="I313" s="30"/>
      <c r="J313" s="30"/>
      <c r="K313" s="110" t="s">
        <v>10372</v>
      </c>
      <c r="L313" s="30" t="s">
        <v>11084</v>
      </c>
      <c r="M313" s="30"/>
      <c r="N313" s="30"/>
      <c r="O313" s="30"/>
      <c r="P313" s="30"/>
    </row>
    <row r="314" spans="1:16" s="158" customFormat="1" ht="25.5">
      <c r="A314" s="110" t="s">
        <v>10308</v>
      </c>
      <c r="B314" s="30" t="s">
        <v>11085</v>
      </c>
      <c r="C314" s="30">
        <v>620296</v>
      </c>
      <c r="D314" s="30">
        <v>9006644458</v>
      </c>
      <c r="E314" s="30" t="s">
        <v>4887</v>
      </c>
      <c r="F314" s="30" t="s">
        <v>4887</v>
      </c>
      <c r="G314" s="30" t="s">
        <v>4887</v>
      </c>
      <c r="H314" s="30" t="s">
        <v>11086</v>
      </c>
      <c r="I314" s="30" t="s">
        <v>11087</v>
      </c>
      <c r="J314" s="30"/>
      <c r="K314" s="110" t="s">
        <v>11088</v>
      </c>
      <c r="L314" s="30" t="s">
        <v>11089</v>
      </c>
      <c r="M314" s="30"/>
      <c r="N314" s="30"/>
      <c r="O314" s="30"/>
      <c r="P314" s="30"/>
    </row>
    <row r="315" spans="1:16" s="158" customFormat="1" ht="25.5">
      <c r="A315" s="110" t="s">
        <v>10308</v>
      </c>
      <c r="B315" s="30" t="s">
        <v>11090</v>
      </c>
      <c r="C315" s="30">
        <v>620297</v>
      </c>
      <c r="D315" s="30">
        <v>9006491181</v>
      </c>
      <c r="E315" s="30" t="s">
        <v>4887</v>
      </c>
      <c r="F315" s="30" t="s">
        <v>4887</v>
      </c>
      <c r="G315" s="30" t="s">
        <v>4887</v>
      </c>
      <c r="H315" s="30" t="s">
        <v>11091</v>
      </c>
      <c r="I315" s="30"/>
      <c r="J315" s="30"/>
      <c r="K315" s="110" t="s">
        <v>10982</v>
      </c>
      <c r="L315" s="30" t="s">
        <v>11092</v>
      </c>
      <c r="M315" s="30"/>
      <c r="N315" s="30"/>
      <c r="O315" s="30"/>
      <c r="P315" s="30"/>
    </row>
    <row r="316" spans="1:16" s="158" customFormat="1" ht="25.5">
      <c r="A316" s="110" t="s">
        <v>10308</v>
      </c>
      <c r="B316" s="159" t="s">
        <v>11093</v>
      </c>
      <c r="C316" s="30">
        <v>620298</v>
      </c>
      <c r="D316" s="30">
        <v>9003160034</v>
      </c>
      <c r="E316" s="30" t="s">
        <v>4887</v>
      </c>
      <c r="F316" s="30" t="s">
        <v>4887</v>
      </c>
      <c r="G316" s="30" t="s">
        <v>4887</v>
      </c>
      <c r="H316" s="30" t="s">
        <v>11094</v>
      </c>
      <c r="I316" s="30"/>
      <c r="J316" s="30"/>
      <c r="K316" s="110" t="s">
        <v>10446</v>
      </c>
      <c r="L316" s="30" t="s">
        <v>11095</v>
      </c>
      <c r="M316" s="30"/>
      <c r="N316" s="30"/>
      <c r="O316" s="30"/>
      <c r="P316" s="30"/>
    </row>
    <row r="317" spans="1:16" s="158" customFormat="1" ht="25.5">
      <c r="A317" s="110" t="s">
        <v>10308</v>
      </c>
      <c r="B317" s="30" t="s">
        <v>11096</v>
      </c>
      <c r="C317" s="30">
        <v>620300</v>
      </c>
      <c r="D317" s="30">
        <v>8050198626</v>
      </c>
      <c r="E317" s="30" t="s">
        <v>4887</v>
      </c>
      <c r="F317" s="30" t="s">
        <v>4887</v>
      </c>
      <c r="G317" s="30" t="s">
        <v>4887</v>
      </c>
      <c r="H317" s="30" t="s">
        <v>11097</v>
      </c>
      <c r="I317" s="160" t="s">
        <v>11098</v>
      </c>
      <c r="J317" s="30"/>
      <c r="K317" s="110" t="s">
        <v>10393</v>
      </c>
      <c r="L317" s="30" t="s">
        <v>11099</v>
      </c>
      <c r="M317" s="30"/>
      <c r="N317" s="30"/>
      <c r="O317" s="30"/>
      <c r="P317" s="30"/>
    </row>
    <row r="318" spans="1:16" s="158" customFormat="1" ht="25.5">
      <c r="A318" s="110" t="s">
        <v>10308</v>
      </c>
      <c r="B318" s="30" t="s">
        <v>11100</v>
      </c>
      <c r="C318" s="30">
        <v>620301</v>
      </c>
      <c r="D318" s="30">
        <v>9003314538</v>
      </c>
      <c r="E318" s="30" t="s">
        <v>4887</v>
      </c>
      <c r="F318" s="30" t="s">
        <v>4887</v>
      </c>
      <c r="G318" s="30" t="s">
        <v>4887</v>
      </c>
      <c r="H318" s="30" t="s">
        <v>11101</v>
      </c>
      <c r="I318" s="30"/>
      <c r="J318" s="30"/>
      <c r="K318" s="110" t="s">
        <v>10359</v>
      </c>
      <c r="L318" s="30" t="s">
        <v>11102</v>
      </c>
      <c r="M318" s="30"/>
      <c r="N318" s="30"/>
      <c r="O318" s="30"/>
      <c r="P318" s="30"/>
    </row>
    <row r="319" spans="1:16" s="158" customFormat="1" ht="132.75" customHeight="1">
      <c r="A319" s="110" t="s">
        <v>10308</v>
      </c>
      <c r="B319" s="159" t="s">
        <v>11103</v>
      </c>
      <c r="C319" s="30">
        <v>620303</v>
      </c>
      <c r="D319" s="30">
        <v>9004786385</v>
      </c>
      <c r="E319" s="30" t="s">
        <v>4887</v>
      </c>
      <c r="F319" s="30" t="s">
        <v>4887</v>
      </c>
      <c r="G319" s="30" t="s">
        <v>4887</v>
      </c>
      <c r="H319" s="30" t="s">
        <v>11104</v>
      </c>
      <c r="I319" s="30"/>
      <c r="J319" s="30"/>
      <c r="K319" s="112" t="s">
        <v>10315</v>
      </c>
      <c r="L319" s="132" t="s">
        <v>11105</v>
      </c>
      <c r="M319" s="30"/>
      <c r="N319" s="30"/>
      <c r="O319" s="30"/>
      <c r="P319" s="30"/>
    </row>
    <row r="320" spans="1:16" s="148" customFormat="1" ht="25.5">
      <c r="A320" s="132" t="s">
        <v>10308</v>
      </c>
      <c r="B320" s="132" t="s">
        <v>11106</v>
      </c>
      <c r="C320" s="132">
        <v>620302</v>
      </c>
      <c r="D320" s="132">
        <v>9001626861</v>
      </c>
      <c r="E320" s="132" t="s">
        <v>4887</v>
      </c>
      <c r="F320" s="132" t="s">
        <v>4887</v>
      </c>
      <c r="G320" s="132" t="s">
        <v>4887</v>
      </c>
      <c r="H320" s="132" t="s">
        <v>11107</v>
      </c>
      <c r="I320" s="132"/>
      <c r="J320" s="132"/>
      <c r="K320" s="132" t="s">
        <v>11108</v>
      </c>
      <c r="L320" s="132" t="s">
        <v>11109</v>
      </c>
      <c r="M320" s="132" t="s">
        <v>10539</v>
      </c>
      <c r="N320" s="132"/>
      <c r="O320" s="132"/>
      <c r="P320" s="132"/>
    </row>
    <row r="321" spans="1:16" s="158" customFormat="1" ht="25.5">
      <c r="A321" s="110" t="s">
        <v>10308</v>
      </c>
      <c r="B321" s="30" t="s">
        <v>11110</v>
      </c>
      <c r="C321" s="30">
        <v>620304</v>
      </c>
      <c r="D321" s="30">
        <v>9004712556</v>
      </c>
      <c r="E321" s="30" t="s">
        <v>4887</v>
      </c>
      <c r="F321" s="30" t="s">
        <v>4887</v>
      </c>
      <c r="G321" s="30" t="s">
        <v>4887</v>
      </c>
      <c r="H321" s="30" t="s">
        <v>11111</v>
      </c>
      <c r="I321" s="30"/>
      <c r="J321" s="30"/>
      <c r="K321" s="110" t="s">
        <v>11112</v>
      </c>
      <c r="L321" s="30" t="s">
        <v>11113</v>
      </c>
      <c r="M321" s="30"/>
      <c r="N321" s="30"/>
      <c r="O321" s="30"/>
      <c r="P321" s="30"/>
    </row>
    <row r="322" spans="1:16" s="158" customFormat="1" ht="25.5">
      <c r="A322" s="110" t="s">
        <v>10308</v>
      </c>
      <c r="B322" s="30" t="s">
        <v>11114</v>
      </c>
      <c r="C322" s="30">
        <v>620307</v>
      </c>
      <c r="D322" s="30">
        <v>9006224060</v>
      </c>
      <c r="E322" s="30" t="s">
        <v>4887</v>
      </c>
      <c r="F322" s="30" t="s">
        <v>4887</v>
      </c>
      <c r="G322" s="30" t="s">
        <v>4887</v>
      </c>
      <c r="H322" s="30" t="s">
        <v>11115</v>
      </c>
      <c r="I322" s="30"/>
      <c r="J322" s="30"/>
      <c r="K322" s="110" t="s">
        <v>11108</v>
      </c>
      <c r="L322" s="30" t="s">
        <v>11116</v>
      </c>
      <c r="M322" s="30"/>
      <c r="N322" s="30"/>
      <c r="O322" s="30"/>
      <c r="P322" s="30"/>
    </row>
    <row r="323" spans="1:16" s="158" customFormat="1" ht="25.5">
      <c r="A323" s="110" t="s">
        <v>10308</v>
      </c>
      <c r="B323" s="30" t="s">
        <v>11117</v>
      </c>
      <c r="C323" s="30">
        <v>620305</v>
      </c>
      <c r="D323" s="30">
        <v>9005884832</v>
      </c>
      <c r="E323" s="30" t="s">
        <v>4887</v>
      </c>
      <c r="F323" s="30" t="s">
        <v>4887</v>
      </c>
      <c r="G323" s="30" t="s">
        <v>4887</v>
      </c>
      <c r="H323" s="30" t="s">
        <v>11118</v>
      </c>
      <c r="I323" s="160" t="s">
        <v>11119</v>
      </c>
      <c r="J323" s="30"/>
      <c r="K323" s="110" t="s">
        <v>10372</v>
      </c>
      <c r="L323" s="30" t="s">
        <v>11120</v>
      </c>
      <c r="M323" s="30"/>
      <c r="N323" s="30"/>
      <c r="O323" s="30"/>
      <c r="P323" s="30"/>
    </row>
    <row r="324" spans="1:16" s="158" customFormat="1" ht="25.5">
      <c r="A324" s="110" t="s">
        <v>10308</v>
      </c>
      <c r="B324" s="30" t="s">
        <v>11121</v>
      </c>
      <c r="C324" s="30">
        <v>620306</v>
      </c>
      <c r="D324" s="30">
        <v>8600716841</v>
      </c>
      <c r="E324" s="30" t="s">
        <v>4887</v>
      </c>
      <c r="F324" s="30" t="s">
        <v>4887</v>
      </c>
      <c r="G324" s="30" t="s">
        <v>4887</v>
      </c>
      <c r="H324" s="30" t="s">
        <v>11122</v>
      </c>
      <c r="I324" s="30"/>
      <c r="J324" s="30"/>
      <c r="K324" s="110" t="s">
        <v>10393</v>
      </c>
      <c r="L324" s="30" t="s">
        <v>11123</v>
      </c>
      <c r="M324" s="30"/>
      <c r="N324" s="30"/>
      <c r="O324" s="30"/>
      <c r="P324" s="30"/>
    </row>
    <row r="325" spans="1:16" s="158" customFormat="1" ht="25.5">
      <c r="A325" s="110" t="s">
        <v>10308</v>
      </c>
      <c r="B325" s="30" t="s">
        <v>11124</v>
      </c>
      <c r="C325" s="30">
        <v>620309</v>
      </c>
      <c r="D325" s="30">
        <v>8000206727</v>
      </c>
      <c r="E325" s="30" t="s">
        <v>4887</v>
      </c>
      <c r="F325" s="30" t="s">
        <v>4887</v>
      </c>
      <c r="G325" s="30" t="s">
        <v>4887</v>
      </c>
      <c r="H325" s="30" t="s">
        <v>11125</v>
      </c>
      <c r="I325" s="30"/>
      <c r="J325" s="30"/>
      <c r="K325" s="110" t="s">
        <v>10052</v>
      </c>
      <c r="L325" s="30" t="s">
        <v>11126</v>
      </c>
      <c r="M325" s="30"/>
      <c r="N325" s="30"/>
      <c r="O325" s="30"/>
      <c r="P325" s="30"/>
    </row>
    <row r="326" spans="1:16" s="148" customFormat="1" ht="25.5">
      <c r="A326" s="132" t="s">
        <v>10308</v>
      </c>
      <c r="B326" s="132" t="s">
        <v>11127</v>
      </c>
      <c r="C326" s="132">
        <v>620308</v>
      </c>
      <c r="D326" s="132">
        <v>803520975</v>
      </c>
      <c r="E326" s="132" t="s">
        <v>4887</v>
      </c>
      <c r="F326" s="132" t="s">
        <v>4887</v>
      </c>
      <c r="G326" s="132" t="s">
        <v>4887</v>
      </c>
      <c r="H326" s="132" t="s">
        <v>11128</v>
      </c>
      <c r="I326" s="132"/>
      <c r="J326" s="132"/>
      <c r="K326" s="132" t="s">
        <v>10052</v>
      </c>
      <c r="L326" s="132" t="s">
        <v>11129</v>
      </c>
      <c r="M326" s="132"/>
      <c r="N326" s="132"/>
      <c r="O326" s="132"/>
      <c r="P326" s="132"/>
    </row>
    <row r="327" spans="1:16" s="158" customFormat="1" ht="25.5">
      <c r="A327" s="110" t="s">
        <v>10308</v>
      </c>
      <c r="B327" s="159" t="s">
        <v>11130</v>
      </c>
      <c r="C327" s="30">
        <v>620315</v>
      </c>
      <c r="D327" s="30">
        <v>8918556001</v>
      </c>
      <c r="E327" s="30" t="s">
        <v>4887</v>
      </c>
      <c r="F327" s="30" t="s">
        <v>4887</v>
      </c>
      <c r="G327" s="30" t="s">
        <v>4887</v>
      </c>
      <c r="H327" s="30" t="s">
        <v>11131</v>
      </c>
      <c r="I327" s="30"/>
      <c r="J327" s="30"/>
      <c r="K327" s="110" t="s">
        <v>10359</v>
      </c>
      <c r="L327" s="132" t="s">
        <v>11132</v>
      </c>
      <c r="M327" s="30"/>
      <c r="N327" s="30"/>
      <c r="O327" s="30"/>
      <c r="P327" s="30"/>
    </row>
    <row r="328" spans="1:16" s="158" customFormat="1" ht="38.25">
      <c r="A328" s="110" t="s">
        <v>10308</v>
      </c>
      <c r="B328" s="159" t="s">
        <v>11133</v>
      </c>
      <c r="C328" s="30">
        <v>620310</v>
      </c>
      <c r="D328" s="30">
        <v>8000895228</v>
      </c>
      <c r="E328" s="30" t="s">
        <v>4887</v>
      </c>
      <c r="F328" s="30" t="s">
        <v>4887</v>
      </c>
      <c r="G328" s="30" t="s">
        <v>4887</v>
      </c>
      <c r="H328" s="30" t="s">
        <v>11134</v>
      </c>
      <c r="I328" s="162" t="s">
        <v>11135</v>
      </c>
      <c r="J328" s="30"/>
      <c r="K328" s="112" t="s">
        <v>11136</v>
      </c>
      <c r="L328" s="30" t="s">
        <v>11137</v>
      </c>
      <c r="M328" s="30"/>
      <c r="N328" s="30"/>
      <c r="O328" s="30"/>
      <c r="P328" s="30"/>
    </row>
    <row r="329" spans="1:16" s="158" customFormat="1" ht="25.5">
      <c r="A329" s="110" t="s">
        <v>10308</v>
      </c>
      <c r="B329" s="30" t="s">
        <v>11138</v>
      </c>
      <c r="C329" s="30">
        <v>620312</v>
      </c>
      <c r="D329" s="30">
        <v>711804990</v>
      </c>
      <c r="E329" s="30" t="s">
        <v>4887</v>
      </c>
      <c r="F329" s="30" t="s">
        <v>4887</v>
      </c>
      <c r="G329" s="30" t="s">
        <v>4887</v>
      </c>
      <c r="H329" s="30" t="s">
        <v>11139</v>
      </c>
      <c r="I329" s="30"/>
      <c r="J329" s="30"/>
      <c r="K329" s="110" t="s">
        <v>10393</v>
      </c>
      <c r="L329" s="30" t="s">
        <v>11140</v>
      </c>
      <c r="M329" s="30"/>
      <c r="N329" s="30"/>
      <c r="O329" s="30"/>
      <c r="P329" s="30"/>
    </row>
    <row r="330" spans="1:16" s="158" customFormat="1" ht="25.5">
      <c r="A330" s="110" t="s">
        <v>10308</v>
      </c>
      <c r="B330" s="30" t="s">
        <v>11141</v>
      </c>
      <c r="C330" s="30" t="s">
        <v>11003</v>
      </c>
      <c r="D330" s="30">
        <v>8040175027</v>
      </c>
      <c r="E330" s="30" t="s">
        <v>4887</v>
      </c>
      <c r="F330" s="30" t="s">
        <v>4887</v>
      </c>
      <c r="G330" s="30" t="s">
        <v>4887</v>
      </c>
      <c r="H330" s="30" t="s">
        <v>11142</v>
      </c>
      <c r="I330" s="30"/>
      <c r="J330" s="30"/>
      <c r="K330" s="112" t="s">
        <v>10315</v>
      </c>
      <c r="L330" s="30" t="s">
        <v>11143</v>
      </c>
      <c r="M330" s="30"/>
      <c r="N330" s="30"/>
      <c r="O330" s="30"/>
      <c r="P330" s="30"/>
    </row>
    <row r="331" spans="1:16" s="158" customFormat="1" ht="25.5">
      <c r="A331" s="110" t="s">
        <v>10308</v>
      </c>
      <c r="B331" s="30" t="s">
        <v>11144</v>
      </c>
      <c r="C331" s="30">
        <v>620311</v>
      </c>
      <c r="D331" s="30">
        <v>9006143306</v>
      </c>
      <c r="E331" s="30" t="s">
        <v>4887</v>
      </c>
      <c r="F331" s="30" t="s">
        <v>4887</v>
      </c>
      <c r="G331" s="30" t="s">
        <v>4887</v>
      </c>
      <c r="H331" s="30" t="s">
        <v>11145</v>
      </c>
      <c r="I331" s="30"/>
      <c r="J331" s="30"/>
      <c r="K331" s="110" t="s">
        <v>11108</v>
      </c>
      <c r="L331" s="30" t="s">
        <v>11146</v>
      </c>
      <c r="M331" s="30"/>
      <c r="N331" s="30"/>
      <c r="O331" s="30"/>
      <c r="P331" s="30"/>
    </row>
    <row r="332" spans="1:16" s="163" customFormat="1" ht="25.5">
      <c r="A332" s="112" t="s">
        <v>10308</v>
      </c>
      <c r="B332" s="159" t="s">
        <v>11147</v>
      </c>
      <c r="C332" s="159">
        <v>620313</v>
      </c>
      <c r="D332" s="159">
        <v>9004794305</v>
      </c>
      <c r="E332" s="159" t="s">
        <v>4887</v>
      </c>
      <c r="F332" s="159" t="s">
        <v>4887</v>
      </c>
      <c r="G332" s="159" t="s">
        <v>4887</v>
      </c>
      <c r="H332" s="159" t="s">
        <v>11148</v>
      </c>
      <c r="I332" s="159"/>
      <c r="J332" s="159"/>
      <c r="K332" s="112" t="s">
        <v>11149</v>
      </c>
      <c r="L332" s="159" t="s">
        <v>11150</v>
      </c>
      <c r="M332" s="159"/>
      <c r="N332" s="159"/>
      <c r="O332" s="159"/>
      <c r="P332" s="159"/>
    </row>
    <row r="333" spans="1:16" s="163" customFormat="1" ht="25.5">
      <c r="A333" s="112" t="s">
        <v>10308</v>
      </c>
      <c r="B333" s="159" t="s">
        <v>11151</v>
      </c>
      <c r="C333" s="159">
        <v>620314</v>
      </c>
      <c r="D333" s="159">
        <v>9005396474</v>
      </c>
      <c r="E333" s="159" t="s">
        <v>4887</v>
      </c>
      <c r="F333" s="159" t="s">
        <v>4887</v>
      </c>
      <c r="G333" s="159" t="s">
        <v>4887</v>
      </c>
      <c r="H333" s="159" t="s">
        <v>11152</v>
      </c>
      <c r="I333" s="160" t="s">
        <v>11153</v>
      </c>
      <c r="J333" s="159" t="s">
        <v>11154</v>
      </c>
      <c r="K333" s="112" t="s">
        <v>10372</v>
      </c>
      <c r="L333" s="159" t="s">
        <v>11155</v>
      </c>
      <c r="M333" s="159"/>
      <c r="N333" s="159"/>
      <c r="O333" s="159"/>
      <c r="P333" s="159"/>
    </row>
    <row r="334" spans="1:16" s="163" customFormat="1" ht="25.5">
      <c r="A334" s="112" t="s">
        <v>10308</v>
      </c>
      <c r="B334" s="159" t="s">
        <v>11156</v>
      </c>
      <c r="C334" s="159">
        <v>620318</v>
      </c>
      <c r="D334" s="159">
        <v>8918004324</v>
      </c>
      <c r="E334" s="159" t="s">
        <v>4887</v>
      </c>
      <c r="F334" s="159" t="s">
        <v>4887</v>
      </c>
      <c r="G334" s="159" t="s">
        <v>4887</v>
      </c>
      <c r="H334" s="159" t="s">
        <v>11157</v>
      </c>
      <c r="I334" s="159"/>
      <c r="J334" s="159"/>
      <c r="K334" s="112" t="s">
        <v>10315</v>
      </c>
      <c r="L334" s="159" t="s">
        <v>11158</v>
      </c>
      <c r="M334" s="159"/>
      <c r="N334" s="159"/>
      <c r="O334" s="159"/>
      <c r="P334" s="159"/>
    </row>
    <row r="335" spans="1:16" s="163" customFormat="1" ht="25.5">
      <c r="A335" s="112" t="s">
        <v>10308</v>
      </c>
      <c r="B335" s="159" t="s">
        <v>11159</v>
      </c>
      <c r="C335" s="159">
        <v>620317</v>
      </c>
      <c r="D335" s="159">
        <v>9002662762</v>
      </c>
      <c r="E335" s="159" t="s">
        <v>4887</v>
      </c>
      <c r="F335" s="159" t="s">
        <v>4887</v>
      </c>
      <c r="G335" s="159" t="s">
        <v>4887</v>
      </c>
      <c r="H335" s="159" t="s">
        <v>11160</v>
      </c>
      <c r="I335" s="159"/>
      <c r="J335" s="159"/>
      <c r="K335" s="112" t="s">
        <v>10354</v>
      </c>
      <c r="L335" s="159" t="s">
        <v>11161</v>
      </c>
      <c r="M335" s="159"/>
      <c r="N335" s="159"/>
      <c r="O335" s="159"/>
      <c r="P335" s="159"/>
    </row>
    <row r="336" spans="1:16" s="163" customFormat="1" ht="25.5">
      <c r="A336" s="112" t="s">
        <v>10308</v>
      </c>
      <c r="B336" s="159" t="s">
        <v>11162</v>
      </c>
      <c r="C336" s="159">
        <v>620316</v>
      </c>
      <c r="D336" s="159">
        <v>9006825714</v>
      </c>
      <c r="E336" s="159" t="s">
        <v>4887</v>
      </c>
      <c r="F336" s="159" t="s">
        <v>4887</v>
      </c>
      <c r="G336" s="159" t="s">
        <v>4887</v>
      </c>
      <c r="H336" s="159" t="s">
        <v>11163</v>
      </c>
      <c r="I336" s="159"/>
      <c r="J336" s="159"/>
      <c r="K336" s="112" t="s">
        <v>10359</v>
      </c>
      <c r="L336" s="159" t="s">
        <v>11164</v>
      </c>
      <c r="M336" s="159"/>
      <c r="N336" s="159"/>
      <c r="O336" s="159"/>
      <c r="P336" s="159"/>
    </row>
    <row r="337" spans="1:16" s="165" customFormat="1" ht="25.5">
      <c r="A337" s="155" t="s">
        <v>10308</v>
      </c>
      <c r="B337" s="164" t="s">
        <v>11165</v>
      </c>
      <c r="C337" s="155">
        <v>620328</v>
      </c>
      <c r="D337" s="155">
        <v>9006459630</v>
      </c>
      <c r="E337" s="155" t="s">
        <v>4887</v>
      </c>
      <c r="F337" s="155" t="s">
        <v>4887</v>
      </c>
      <c r="G337" s="155" t="s">
        <v>4887</v>
      </c>
      <c r="H337" s="155" t="s">
        <v>11166</v>
      </c>
      <c r="I337" s="155" t="s">
        <v>11167</v>
      </c>
      <c r="J337" s="155"/>
      <c r="K337" s="155" t="s">
        <v>10359</v>
      </c>
      <c r="L337" s="155" t="s">
        <v>11168</v>
      </c>
      <c r="M337" s="155"/>
      <c r="N337" s="155"/>
      <c r="O337" s="155"/>
      <c r="P337" s="155"/>
    </row>
    <row r="338" spans="1:16" s="163" customFormat="1" ht="25.5">
      <c r="A338" s="112" t="s">
        <v>10308</v>
      </c>
      <c r="B338" s="159" t="s">
        <v>11169</v>
      </c>
      <c r="C338" s="30" t="s">
        <v>11003</v>
      </c>
      <c r="D338" s="159">
        <v>9005955847</v>
      </c>
      <c r="E338" s="159" t="s">
        <v>4887</v>
      </c>
      <c r="F338" s="159" t="s">
        <v>4887</v>
      </c>
      <c r="G338" s="159" t="s">
        <v>4887</v>
      </c>
      <c r="H338" s="159" t="s">
        <v>11170</v>
      </c>
      <c r="I338" s="159"/>
      <c r="J338" s="159"/>
      <c r="K338" s="112" t="s">
        <v>10372</v>
      </c>
      <c r="L338" s="159" t="s">
        <v>11171</v>
      </c>
      <c r="M338" s="159"/>
      <c r="N338" s="159"/>
      <c r="O338" s="159"/>
      <c r="P338" s="159"/>
    </row>
    <row r="339" spans="1:16" s="163" customFormat="1" ht="25.5">
      <c r="A339" s="112" t="s">
        <v>10308</v>
      </c>
      <c r="B339" s="159" t="s">
        <v>11172</v>
      </c>
      <c r="C339" s="159">
        <v>620320</v>
      </c>
      <c r="D339" s="159">
        <v>9003099630</v>
      </c>
      <c r="E339" s="159" t="s">
        <v>4887</v>
      </c>
      <c r="F339" s="159" t="s">
        <v>4887</v>
      </c>
      <c r="G339" s="159" t="s">
        <v>4887</v>
      </c>
      <c r="H339" s="159" t="s">
        <v>11173</v>
      </c>
      <c r="I339" s="159"/>
      <c r="J339" s="159"/>
      <c r="K339" s="112" t="s">
        <v>11174</v>
      </c>
      <c r="L339" s="159" t="s">
        <v>11175</v>
      </c>
      <c r="M339" s="159"/>
      <c r="N339" s="159"/>
      <c r="O339" s="159"/>
      <c r="P339" s="159"/>
    </row>
    <row r="340" spans="1:16" s="163" customFormat="1" ht="25.5">
      <c r="A340" s="112" t="s">
        <v>10308</v>
      </c>
      <c r="B340" s="159" t="s">
        <v>11176</v>
      </c>
      <c r="C340" s="159">
        <v>620319</v>
      </c>
      <c r="D340" s="159">
        <v>8000799686</v>
      </c>
      <c r="E340" s="159" t="s">
        <v>4887</v>
      </c>
      <c r="F340" s="159" t="s">
        <v>4887</v>
      </c>
      <c r="G340" s="159" t="s">
        <v>4887</v>
      </c>
      <c r="H340" s="159" t="s">
        <v>11177</v>
      </c>
      <c r="I340" s="159"/>
      <c r="J340" s="159"/>
      <c r="K340" s="112" t="s">
        <v>10359</v>
      </c>
      <c r="L340" s="159" t="s">
        <v>11178</v>
      </c>
      <c r="M340" s="159"/>
      <c r="N340" s="159"/>
      <c r="O340" s="159"/>
      <c r="P340" s="159"/>
    </row>
    <row r="341" spans="1:16" s="163" customFormat="1" ht="25.5">
      <c r="A341" s="112" t="s">
        <v>10308</v>
      </c>
      <c r="B341" s="159" t="s">
        <v>11179</v>
      </c>
      <c r="C341" s="159">
        <v>620325</v>
      </c>
      <c r="D341" s="159">
        <v>961878663</v>
      </c>
      <c r="E341" s="159" t="s">
        <v>4887</v>
      </c>
      <c r="F341" s="159" t="s">
        <v>4887</v>
      </c>
      <c r="G341" s="159" t="s">
        <v>4887</v>
      </c>
      <c r="H341" s="159" t="s">
        <v>11180</v>
      </c>
      <c r="I341" s="159"/>
      <c r="J341" s="159"/>
      <c r="K341" s="112" t="s">
        <v>10315</v>
      </c>
      <c r="L341" s="159" t="s">
        <v>11181</v>
      </c>
      <c r="M341" s="159"/>
      <c r="N341" s="159"/>
      <c r="O341" s="159"/>
      <c r="P341" s="159"/>
    </row>
    <row r="342" spans="1:16" s="163" customFormat="1" ht="25.5">
      <c r="A342" s="112" t="s">
        <v>10308</v>
      </c>
      <c r="B342" s="159" t="s">
        <v>11182</v>
      </c>
      <c r="C342" s="159">
        <v>620323</v>
      </c>
      <c r="D342" s="159">
        <v>9002914614</v>
      </c>
      <c r="E342" s="159" t="s">
        <v>4887</v>
      </c>
      <c r="F342" s="159" t="s">
        <v>4887</v>
      </c>
      <c r="G342" s="159" t="s">
        <v>4887</v>
      </c>
      <c r="H342" s="159" t="s">
        <v>11183</v>
      </c>
      <c r="I342" s="159"/>
      <c r="J342" s="159"/>
      <c r="K342" s="112" t="s">
        <v>10052</v>
      </c>
      <c r="L342" s="159" t="s">
        <v>11184</v>
      </c>
      <c r="M342" s="159"/>
      <c r="N342" s="159"/>
      <c r="O342" s="159"/>
      <c r="P342" s="159"/>
    </row>
    <row r="343" spans="1:16" s="163" customFormat="1" ht="25.5">
      <c r="A343" s="112" t="s">
        <v>10308</v>
      </c>
      <c r="B343" s="159" t="s">
        <v>11185</v>
      </c>
      <c r="C343" s="159">
        <v>620321</v>
      </c>
      <c r="D343" s="159">
        <v>9005729589</v>
      </c>
      <c r="E343" s="159" t="s">
        <v>4887</v>
      </c>
      <c r="F343" s="159" t="s">
        <v>4887</v>
      </c>
      <c r="G343" s="159" t="s">
        <v>4887</v>
      </c>
      <c r="H343" s="159" t="s">
        <v>11186</v>
      </c>
      <c r="I343" s="159"/>
      <c r="J343" s="159"/>
      <c r="K343" s="112" t="s">
        <v>10315</v>
      </c>
      <c r="L343" s="159" t="s">
        <v>11187</v>
      </c>
      <c r="M343" s="159"/>
      <c r="N343" s="159"/>
      <c r="O343" s="159"/>
      <c r="P343" s="159"/>
    </row>
    <row r="344" spans="1:16" s="163" customFormat="1" ht="25.5">
      <c r="A344" s="112" t="s">
        <v>10308</v>
      </c>
      <c r="B344" s="159" t="s">
        <v>11188</v>
      </c>
      <c r="C344" s="159">
        <v>620324</v>
      </c>
      <c r="D344" s="159">
        <v>9003252189</v>
      </c>
      <c r="E344" s="159" t="s">
        <v>4887</v>
      </c>
      <c r="F344" s="159" t="s">
        <v>4887</v>
      </c>
      <c r="G344" s="159" t="s">
        <v>4887</v>
      </c>
      <c r="H344" s="159" t="s">
        <v>11189</v>
      </c>
      <c r="I344" s="162" t="s">
        <v>11190</v>
      </c>
      <c r="J344" s="159"/>
      <c r="K344" s="112" t="s">
        <v>11191</v>
      </c>
      <c r="L344" s="159" t="s">
        <v>11192</v>
      </c>
      <c r="M344" s="159"/>
      <c r="N344" s="159"/>
      <c r="O344" s="159"/>
      <c r="P344" s="159"/>
    </row>
    <row r="345" spans="1:16" s="163" customFormat="1" ht="25.5">
      <c r="A345" s="112" t="s">
        <v>10308</v>
      </c>
      <c r="B345" s="159" t="s">
        <v>11193</v>
      </c>
      <c r="C345" s="159">
        <v>620322</v>
      </c>
      <c r="D345" s="159">
        <v>9004912512</v>
      </c>
      <c r="E345" s="159" t="s">
        <v>4887</v>
      </c>
      <c r="F345" s="159" t="s">
        <v>4887</v>
      </c>
      <c r="G345" s="159" t="s">
        <v>4887</v>
      </c>
      <c r="H345" s="159" t="s">
        <v>11194</v>
      </c>
      <c r="I345" s="159"/>
      <c r="J345" s="159"/>
      <c r="K345" s="112" t="s">
        <v>10315</v>
      </c>
      <c r="L345" s="159" t="s">
        <v>11195</v>
      </c>
      <c r="M345" s="159"/>
      <c r="N345" s="159"/>
      <c r="O345" s="159"/>
      <c r="P345" s="159"/>
    </row>
    <row r="346" spans="1:16" s="163" customFormat="1" ht="25.5">
      <c r="A346" s="112" t="s">
        <v>10308</v>
      </c>
      <c r="B346" s="159" t="s">
        <v>11196</v>
      </c>
      <c r="C346" s="159">
        <v>620326</v>
      </c>
      <c r="D346" s="159">
        <v>454756991</v>
      </c>
      <c r="E346" s="159" t="s">
        <v>4887</v>
      </c>
      <c r="F346" s="159" t="s">
        <v>4887</v>
      </c>
      <c r="G346" s="159" t="s">
        <v>4887</v>
      </c>
      <c r="H346" s="166" t="s">
        <v>11197</v>
      </c>
      <c r="I346" s="159" t="s">
        <v>11198</v>
      </c>
      <c r="J346" s="159"/>
      <c r="K346" s="112" t="s">
        <v>11199</v>
      </c>
      <c r="L346" s="159" t="s">
        <v>11200</v>
      </c>
      <c r="M346" s="159"/>
      <c r="N346" s="159"/>
      <c r="O346" s="159"/>
      <c r="P346" s="159"/>
    </row>
    <row r="347" spans="1:16" s="163" customFormat="1" ht="25.5">
      <c r="A347" s="112" t="s">
        <v>10308</v>
      </c>
      <c r="B347" s="159" t="s">
        <v>11201</v>
      </c>
      <c r="C347" s="159">
        <v>620329</v>
      </c>
      <c r="D347" s="159">
        <v>8605199676</v>
      </c>
      <c r="E347" s="159" t="s">
        <v>4887</v>
      </c>
      <c r="F347" s="159" t="s">
        <v>4887</v>
      </c>
      <c r="G347" s="159" t="s">
        <v>4887</v>
      </c>
      <c r="H347" s="167" t="s">
        <v>11202</v>
      </c>
      <c r="I347" s="159"/>
      <c r="J347" s="159"/>
      <c r="K347" s="112" t="s">
        <v>11203</v>
      </c>
      <c r="L347" s="159" t="s">
        <v>11204</v>
      </c>
      <c r="M347" s="159"/>
      <c r="N347" s="159"/>
      <c r="O347" s="159"/>
      <c r="P347" s="159"/>
    </row>
    <row r="348" spans="1:16" s="163" customFormat="1" ht="25.5">
      <c r="A348" s="112" t="s">
        <v>10308</v>
      </c>
      <c r="B348" s="159" t="s">
        <v>11205</v>
      </c>
      <c r="C348" s="159">
        <v>620330</v>
      </c>
      <c r="D348" s="159">
        <v>177017197</v>
      </c>
      <c r="E348" s="159" t="s">
        <v>4887</v>
      </c>
      <c r="F348" s="159" t="s">
        <v>4887</v>
      </c>
      <c r="G348" s="159" t="s">
        <v>4887</v>
      </c>
      <c r="H348" s="166" t="s">
        <v>11206</v>
      </c>
      <c r="I348" s="159"/>
      <c r="J348" s="159"/>
      <c r="K348" s="112" t="s">
        <v>10315</v>
      </c>
      <c r="L348" s="159" t="s">
        <v>11207</v>
      </c>
      <c r="M348" s="159"/>
      <c r="N348" s="159"/>
      <c r="O348" s="159"/>
      <c r="P348" s="159"/>
    </row>
    <row r="349" spans="1:16" s="163" customFormat="1" ht="25.5">
      <c r="A349" s="112" t="s">
        <v>10308</v>
      </c>
      <c r="B349" s="159" t="s">
        <v>11208</v>
      </c>
      <c r="C349" s="159">
        <v>620331</v>
      </c>
      <c r="D349" s="159">
        <v>9004380242</v>
      </c>
      <c r="E349" s="159" t="s">
        <v>4887</v>
      </c>
      <c r="F349" s="159" t="s">
        <v>4887</v>
      </c>
      <c r="G349" s="159" t="s">
        <v>4887</v>
      </c>
      <c r="H349" s="167" t="s">
        <v>11209</v>
      </c>
      <c r="I349" s="159"/>
      <c r="J349" s="159"/>
      <c r="K349" s="112" t="s">
        <v>10315</v>
      </c>
      <c r="L349" s="159" t="s">
        <v>11210</v>
      </c>
      <c r="M349" s="159"/>
      <c r="N349" s="159"/>
      <c r="O349" s="159"/>
      <c r="P349" s="159"/>
    </row>
    <row r="350" spans="1:16" s="163" customFormat="1" ht="25.5">
      <c r="A350" s="112" t="s">
        <v>10308</v>
      </c>
      <c r="B350" s="159" t="s">
        <v>11211</v>
      </c>
      <c r="C350" s="159">
        <v>620333</v>
      </c>
      <c r="D350" s="159">
        <v>416982413</v>
      </c>
      <c r="E350" s="159" t="s">
        <v>4887</v>
      </c>
      <c r="F350" s="159" t="s">
        <v>4887</v>
      </c>
      <c r="G350" s="159" t="s">
        <v>4887</v>
      </c>
      <c r="H350" s="166" t="s">
        <v>11212</v>
      </c>
      <c r="I350" s="159"/>
      <c r="J350" s="159"/>
      <c r="K350" s="112" t="s">
        <v>10315</v>
      </c>
      <c r="L350" s="159" t="s">
        <v>11213</v>
      </c>
      <c r="M350" s="159"/>
      <c r="N350" s="159"/>
      <c r="O350" s="159"/>
      <c r="P350" s="159"/>
    </row>
    <row r="351" spans="1:16" s="163" customFormat="1" ht="61.5" customHeight="1">
      <c r="A351" s="112" t="s">
        <v>10308</v>
      </c>
      <c r="B351" s="159" t="s">
        <v>11214</v>
      </c>
      <c r="C351" s="159">
        <v>620352</v>
      </c>
      <c r="D351" s="159">
        <v>8110005669</v>
      </c>
      <c r="E351" s="159" t="s">
        <v>4887</v>
      </c>
      <c r="F351" s="159" t="s">
        <v>4887</v>
      </c>
      <c r="G351" s="159" t="s">
        <v>4887</v>
      </c>
      <c r="H351" s="30" t="s">
        <v>11215</v>
      </c>
      <c r="I351" s="159" t="s">
        <v>11216</v>
      </c>
      <c r="J351" s="159"/>
      <c r="K351" s="112" t="s">
        <v>10393</v>
      </c>
      <c r="L351" s="159" t="s">
        <v>11217</v>
      </c>
      <c r="M351" s="159"/>
      <c r="N351" s="159"/>
      <c r="O351" s="159"/>
      <c r="P351" s="159"/>
    </row>
    <row r="352" spans="1:16" s="163" customFormat="1" ht="25.5">
      <c r="A352" s="112" t="s">
        <v>10308</v>
      </c>
      <c r="B352" s="159" t="s">
        <v>11218</v>
      </c>
      <c r="C352" s="159">
        <v>620332</v>
      </c>
      <c r="D352" s="159">
        <v>515735993</v>
      </c>
      <c r="E352" s="159" t="s">
        <v>4887</v>
      </c>
      <c r="F352" s="159" t="s">
        <v>4887</v>
      </c>
      <c r="G352" s="159" t="s">
        <v>4887</v>
      </c>
      <c r="H352" s="167" t="s">
        <v>11219</v>
      </c>
      <c r="I352" s="162" t="s">
        <v>11220</v>
      </c>
      <c r="J352" s="159"/>
      <c r="K352" s="112" t="s">
        <v>10372</v>
      </c>
      <c r="L352" s="159" t="s">
        <v>11221</v>
      </c>
      <c r="M352" s="159"/>
      <c r="N352" s="159"/>
      <c r="O352" s="159"/>
      <c r="P352" s="159"/>
    </row>
    <row r="353" spans="1:16" s="163" customFormat="1" ht="25.5">
      <c r="A353" s="112" t="s">
        <v>10308</v>
      </c>
      <c r="B353" s="159" t="s">
        <v>11222</v>
      </c>
      <c r="C353" s="159">
        <v>620334</v>
      </c>
      <c r="D353" s="159">
        <v>413292475</v>
      </c>
      <c r="E353" s="159" t="s">
        <v>4887</v>
      </c>
      <c r="F353" s="159" t="s">
        <v>4887</v>
      </c>
      <c r="G353" s="159" t="s">
        <v>4887</v>
      </c>
      <c r="H353" s="167" t="s">
        <v>11223</v>
      </c>
      <c r="I353" s="159"/>
      <c r="J353" s="159"/>
      <c r="K353" s="112" t="s">
        <v>10315</v>
      </c>
      <c r="L353" s="159" t="s">
        <v>11224</v>
      </c>
      <c r="M353" s="159"/>
      <c r="N353" s="159"/>
      <c r="O353" s="159"/>
      <c r="P353" s="159"/>
    </row>
    <row r="354" spans="1:16" s="169" customFormat="1" ht="25.5">
      <c r="A354" s="127" t="s">
        <v>10308</v>
      </c>
      <c r="B354" s="127" t="s">
        <v>11191</v>
      </c>
      <c r="C354" s="127">
        <v>620067</v>
      </c>
      <c r="D354" s="127">
        <v>8190016678</v>
      </c>
      <c r="E354" s="127" t="s">
        <v>4887</v>
      </c>
      <c r="F354" s="127" t="s">
        <v>4887</v>
      </c>
      <c r="G354" s="127" t="s">
        <v>4887</v>
      </c>
      <c r="H354" s="168" t="s">
        <v>11225</v>
      </c>
      <c r="I354" s="127"/>
      <c r="J354" s="127"/>
      <c r="K354" s="127" t="s">
        <v>11191</v>
      </c>
      <c r="L354" s="127" t="s">
        <v>11226</v>
      </c>
      <c r="M354" s="127"/>
      <c r="N354" s="127"/>
      <c r="O354" s="127"/>
      <c r="P354" s="127"/>
    </row>
    <row r="355" spans="1:16" s="163" customFormat="1" ht="25.5">
      <c r="A355" s="112" t="s">
        <v>10308</v>
      </c>
      <c r="B355" s="159" t="s">
        <v>11227</v>
      </c>
      <c r="C355" s="159">
        <v>620337</v>
      </c>
      <c r="D355" s="159">
        <v>9006567205</v>
      </c>
      <c r="E355" s="159" t="s">
        <v>4887</v>
      </c>
      <c r="F355" s="159" t="s">
        <v>4887</v>
      </c>
      <c r="G355" s="159" t="s">
        <v>4887</v>
      </c>
      <c r="H355" s="167" t="s">
        <v>10913</v>
      </c>
      <c r="I355" s="159"/>
      <c r="J355" s="159"/>
      <c r="K355" s="112" t="s">
        <v>10446</v>
      </c>
      <c r="L355" s="159" t="s">
        <v>11228</v>
      </c>
      <c r="M355" s="159"/>
      <c r="N355" s="159"/>
      <c r="O355" s="159"/>
      <c r="P355" s="159"/>
    </row>
    <row r="356" spans="1:16" s="163" customFormat="1" ht="25.5">
      <c r="A356" s="112" t="s">
        <v>10308</v>
      </c>
      <c r="B356" s="159" t="s">
        <v>11229</v>
      </c>
      <c r="C356" s="159">
        <v>620335</v>
      </c>
      <c r="D356" s="159">
        <v>9008995851</v>
      </c>
      <c r="E356" s="159" t="s">
        <v>4887</v>
      </c>
      <c r="F356" s="159" t="s">
        <v>4887</v>
      </c>
      <c r="G356" s="159" t="s">
        <v>4887</v>
      </c>
      <c r="H356" s="167" t="s">
        <v>11230</v>
      </c>
      <c r="I356" s="159"/>
      <c r="J356" s="159"/>
      <c r="K356" s="112" t="s">
        <v>10446</v>
      </c>
      <c r="L356" s="159" t="s">
        <v>11231</v>
      </c>
      <c r="M356" s="159"/>
      <c r="N356" s="159"/>
      <c r="O356" s="159"/>
      <c r="P356" s="159"/>
    </row>
    <row r="357" spans="1:16" s="163" customFormat="1" ht="25.5">
      <c r="A357" s="112" t="s">
        <v>10308</v>
      </c>
      <c r="B357" s="159" t="s">
        <v>11232</v>
      </c>
      <c r="C357" s="159">
        <v>620336</v>
      </c>
      <c r="D357" s="159">
        <v>9001178953</v>
      </c>
      <c r="E357" s="159" t="s">
        <v>4887</v>
      </c>
      <c r="F357" s="159" t="s">
        <v>4887</v>
      </c>
      <c r="G357" s="159" t="s">
        <v>4887</v>
      </c>
      <c r="H357" s="167" t="s">
        <v>11233</v>
      </c>
      <c r="I357" s="162" t="s">
        <v>11234</v>
      </c>
      <c r="J357" s="159"/>
      <c r="K357" s="112" t="s">
        <v>11136</v>
      </c>
      <c r="L357" s="159" t="s">
        <v>11235</v>
      </c>
      <c r="M357" s="159"/>
      <c r="N357" s="159"/>
      <c r="O357" s="159"/>
      <c r="P357" s="159"/>
    </row>
    <row r="358" spans="1:16" s="163" customFormat="1" ht="162" customHeight="1">
      <c r="A358" s="112" t="s">
        <v>10308</v>
      </c>
      <c r="B358" s="127" t="s">
        <v>10104</v>
      </c>
      <c r="C358" s="159">
        <v>620338</v>
      </c>
      <c r="D358" s="159">
        <v>9004979065</v>
      </c>
      <c r="E358" s="159" t="s">
        <v>4887</v>
      </c>
      <c r="F358" s="159" t="s">
        <v>4887</v>
      </c>
      <c r="G358" s="159" t="s">
        <v>4887</v>
      </c>
      <c r="H358" s="159" t="s">
        <v>11236</v>
      </c>
      <c r="I358" s="160" t="s">
        <v>11237</v>
      </c>
      <c r="J358" s="159"/>
      <c r="K358" s="112" t="s">
        <v>11136</v>
      </c>
      <c r="L358" s="159" t="s">
        <v>11238</v>
      </c>
      <c r="M358" s="159"/>
      <c r="N358" s="159"/>
      <c r="O358" s="159"/>
      <c r="P358" s="159"/>
    </row>
    <row r="359" spans="1:16" s="163" customFormat="1" ht="50.25" customHeight="1">
      <c r="A359" s="112" t="s">
        <v>10308</v>
      </c>
      <c r="B359" s="159" t="s">
        <v>11239</v>
      </c>
      <c r="C359" s="159">
        <v>620339</v>
      </c>
      <c r="D359" s="159">
        <v>9001601395</v>
      </c>
      <c r="E359" s="159"/>
      <c r="F359" s="159"/>
      <c r="G359" s="159"/>
      <c r="H359" s="159" t="s">
        <v>11240</v>
      </c>
      <c r="I359" s="159"/>
      <c r="J359" s="159"/>
      <c r="K359" s="112" t="s">
        <v>10393</v>
      </c>
      <c r="L359" s="159" t="s">
        <v>11241</v>
      </c>
      <c r="M359" s="159"/>
      <c r="N359" s="159"/>
      <c r="O359" s="159"/>
      <c r="P359" s="159"/>
    </row>
    <row r="360" spans="1:16" s="163" customFormat="1" ht="25.5">
      <c r="A360" s="112" t="s">
        <v>10308</v>
      </c>
      <c r="B360" s="159" t="s">
        <v>11242</v>
      </c>
      <c r="C360" s="159">
        <v>620340</v>
      </c>
      <c r="D360" s="159">
        <v>8060133083</v>
      </c>
      <c r="E360" s="159" t="s">
        <v>4887</v>
      </c>
      <c r="F360" s="159" t="s">
        <v>4887</v>
      </c>
      <c r="G360" s="159" t="s">
        <v>4887</v>
      </c>
      <c r="H360" s="159" t="s">
        <v>11243</v>
      </c>
      <c r="I360" s="159"/>
      <c r="J360" s="159"/>
      <c r="K360" s="112" t="s">
        <v>11191</v>
      </c>
      <c r="L360" s="159" t="s">
        <v>11244</v>
      </c>
      <c r="M360" s="159"/>
      <c r="N360" s="159"/>
      <c r="O360" s="159"/>
      <c r="P360" s="159"/>
    </row>
    <row r="361" spans="1:16" s="163" customFormat="1" ht="25.5">
      <c r="A361" s="112" t="s">
        <v>10308</v>
      </c>
      <c r="B361" s="159" t="s">
        <v>11245</v>
      </c>
      <c r="C361" s="159">
        <v>620342</v>
      </c>
      <c r="D361" s="159">
        <v>8320065901</v>
      </c>
      <c r="E361" s="159" t="s">
        <v>4887</v>
      </c>
      <c r="F361" s="159" t="s">
        <v>4887</v>
      </c>
      <c r="G361" s="159" t="s">
        <v>4887</v>
      </c>
      <c r="H361" s="159" t="s">
        <v>11246</v>
      </c>
      <c r="I361" s="159"/>
      <c r="J361" s="159"/>
      <c r="K361" s="112" t="s">
        <v>10052</v>
      </c>
      <c r="L361" s="159" t="s">
        <v>11247</v>
      </c>
      <c r="M361" s="159"/>
      <c r="N361" s="159"/>
      <c r="O361" s="159"/>
      <c r="P361" s="159"/>
    </row>
    <row r="362" spans="1:16" s="163" customFormat="1" ht="25.5">
      <c r="A362" s="112" t="s">
        <v>10308</v>
      </c>
      <c r="B362" s="159" t="s">
        <v>11248</v>
      </c>
      <c r="C362" s="159">
        <v>620341</v>
      </c>
      <c r="D362" s="159">
        <v>9006751697</v>
      </c>
      <c r="E362" s="159" t="s">
        <v>4887</v>
      </c>
      <c r="F362" s="159" t="s">
        <v>4887</v>
      </c>
      <c r="G362" s="159" t="s">
        <v>4887</v>
      </c>
      <c r="H362" s="159" t="s">
        <v>11249</v>
      </c>
      <c r="I362" s="159" t="s">
        <v>11250</v>
      </c>
      <c r="J362" s="159"/>
      <c r="K362" s="112" t="s">
        <v>10315</v>
      </c>
      <c r="L362" s="159" t="s">
        <v>11251</v>
      </c>
      <c r="M362" s="159"/>
      <c r="N362" s="159"/>
      <c r="O362" s="159"/>
      <c r="P362" s="159"/>
    </row>
    <row r="363" spans="1:16" s="163" customFormat="1" ht="25.5">
      <c r="A363" s="112" t="s">
        <v>10308</v>
      </c>
      <c r="B363" s="159" t="s">
        <v>11252</v>
      </c>
      <c r="C363" s="159">
        <v>620343</v>
      </c>
      <c r="D363" s="159">
        <v>9009077101</v>
      </c>
      <c r="E363" s="159" t="s">
        <v>4887</v>
      </c>
      <c r="F363" s="159" t="s">
        <v>4887</v>
      </c>
      <c r="G363" s="159" t="s">
        <v>4887</v>
      </c>
      <c r="H363" s="159" t="s">
        <v>11253</v>
      </c>
      <c r="I363" s="159"/>
      <c r="J363" s="159"/>
      <c r="K363" s="112" t="s">
        <v>11191</v>
      </c>
      <c r="L363" s="159" t="s">
        <v>11254</v>
      </c>
      <c r="M363" s="159"/>
      <c r="N363" s="159"/>
      <c r="O363" s="159"/>
      <c r="P363" s="159"/>
    </row>
    <row r="364" spans="1:16" s="163" customFormat="1" ht="25.5">
      <c r="A364" s="112" t="s">
        <v>10308</v>
      </c>
      <c r="B364" s="159" t="s">
        <v>11255</v>
      </c>
      <c r="C364" s="159">
        <v>620345</v>
      </c>
      <c r="D364" s="159" t="s">
        <v>11256</v>
      </c>
      <c r="E364" s="159" t="s">
        <v>4887</v>
      </c>
      <c r="F364" s="159" t="s">
        <v>4887</v>
      </c>
      <c r="G364" s="159" t="s">
        <v>4887</v>
      </c>
      <c r="H364" s="159" t="s">
        <v>11257</v>
      </c>
      <c r="I364" s="159"/>
      <c r="J364" s="159"/>
      <c r="K364" s="112" t="s">
        <v>11191</v>
      </c>
      <c r="L364" s="159" t="s">
        <v>11258</v>
      </c>
      <c r="M364" s="159"/>
      <c r="N364" s="159"/>
      <c r="O364" s="159"/>
      <c r="P364" s="159"/>
    </row>
    <row r="365" spans="1:16" s="163" customFormat="1" ht="25.5">
      <c r="A365" s="112" t="s">
        <v>10308</v>
      </c>
      <c r="B365" s="159" t="s">
        <v>11259</v>
      </c>
      <c r="C365" s="159">
        <v>620347</v>
      </c>
      <c r="D365" s="159">
        <v>9001851583</v>
      </c>
      <c r="E365" s="159" t="s">
        <v>4887</v>
      </c>
      <c r="F365" s="159" t="s">
        <v>4887</v>
      </c>
      <c r="G365" s="159" t="s">
        <v>4887</v>
      </c>
      <c r="H365" s="159" t="s">
        <v>11260</v>
      </c>
      <c r="I365" s="159"/>
      <c r="J365" s="159"/>
      <c r="K365" s="112" t="s">
        <v>11136</v>
      </c>
      <c r="L365" s="159" t="s">
        <v>11261</v>
      </c>
      <c r="M365" s="159"/>
      <c r="N365" s="159"/>
      <c r="O365" s="159"/>
      <c r="P365" s="159"/>
    </row>
    <row r="366" spans="1:16" s="163" customFormat="1" ht="25.5">
      <c r="A366" s="112" t="s">
        <v>10308</v>
      </c>
      <c r="B366" s="159" t="s">
        <v>11262</v>
      </c>
      <c r="C366" s="159">
        <v>620349</v>
      </c>
      <c r="D366" s="159">
        <v>9001621387</v>
      </c>
      <c r="E366" s="159" t="s">
        <v>4887</v>
      </c>
      <c r="F366" s="159" t="s">
        <v>4887</v>
      </c>
      <c r="G366" s="159" t="s">
        <v>4887</v>
      </c>
      <c r="H366" s="159" t="s">
        <v>11263</v>
      </c>
      <c r="I366" s="159"/>
      <c r="J366" s="159"/>
      <c r="K366" s="112" t="s">
        <v>10070</v>
      </c>
      <c r="L366" s="159" t="s">
        <v>11264</v>
      </c>
      <c r="M366" s="159"/>
      <c r="N366" s="159"/>
      <c r="O366" s="159"/>
      <c r="P366" s="159"/>
    </row>
    <row r="367" spans="1:16" s="163" customFormat="1" ht="25.5">
      <c r="A367" s="112" t="s">
        <v>10308</v>
      </c>
      <c r="B367" s="159" t="s">
        <v>11265</v>
      </c>
      <c r="C367" s="159">
        <v>620353</v>
      </c>
      <c r="D367" s="159">
        <v>9001495662</v>
      </c>
      <c r="E367" s="159" t="s">
        <v>4887</v>
      </c>
      <c r="F367" s="159" t="s">
        <v>4887</v>
      </c>
      <c r="G367" s="159" t="s">
        <v>4887</v>
      </c>
      <c r="H367" s="159" t="s">
        <v>11266</v>
      </c>
      <c r="I367" s="159"/>
      <c r="J367" s="159"/>
      <c r="K367" s="112" t="s">
        <v>10315</v>
      </c>
      <c r="L367" s="159" t="s">
        <v>11267</v>
      </c>
      <c r="M367" s="159"/>
      <c r="N367" s="159"/>
      <c r="O367" s="159"/>
      <c r="P367" s="159"/>
    </row>
    <row r="368" spans="1:16" s="163" customFormat="1" ht="25.5">
      <c r="A368" s="112" t="s">
        <v>10308</v>
      </c>
      <c r="B368" s="159" t="s">
        <v>11268</v>
      </c>
      <c r="C368" s="159">
        <v>620346</v>
      </c>
      <c r="D368" s="159">
        <v>9003560802</v>
      </c>
      <c r="E368" s="159" t="s">
        <v>4887</v>
      </c>
      <c r="F368" s="159" t="s">
        <v>4887</v>
      </c>
      <c r="G368" s="159" t="s">
        <v>4887</v>
      </c>
      <c r="H368" s="159" t="s">
        <v>11269</v>
      </c>
      <c r="I368" s="159"/>
      <c r="J368" s="159"/>
      <c r="K368" s="112" t="s">
        <v>11136</v>
      </c>
      <c r="L368" s="159" t="s">
        <v>11270</v>
      </c>
      <c r="M368" s="159"/>
      <c r="N368" s="159"/>
      <c r="O368" s="159"/>
      <c r="P368" s="159"/>
    </row>
    <row r="369" spans="1:16" s="163" customFormat="1" ht="25.5">
      <c r="A369" s="112" t="s">
        <v>10308</v>
      </c>
      <c r="B369" s="159" t="s">
        <v>11271</v>
      </c>
      <c r="C369" s="159">
        <v>620348</v>
      </c>
      <c r="D369" s="159">
        <v>378150146</v>
      </c>
      <c r="E369" s="159" t="s">
        <v>4887</v>
      </c>
      <c r="F369" s="159" t="s">
        <v>4887</v>
      </c>
      <c r="G369" s="159" t="s">
        <v>4887</v>
      </c>
      <c r="H369" s="159" t="s">
        <v>11272</v>
      </c>
      <c r="I369" s="159"/>
      <c r="J369" s="159"/>
      <c r="K369" s="112" t="s">
        <v>11203</v>
      </c>
      <c r="L369" s="159" t="s">
        <v>11273</v>
      </c>
      <c r="M369" s="159"/>
      <c r="N369" s="159"/>
      <c r="O369" s="159"/>
      <c r="P369" s="159"/>
    </row>
    <row r="370" spans="1:16" s="163" customFormat="1" ht="25.5">
      <c r="A370" s="112" t="s">
        <v>10308</v>
      </c>
      <c r="B370" s="159" t="s">
        <v>11274</v>
      </c>
      <c r="C370" s="159">
        <v>620351</v>
      </c>
      <c r="D370" s="159">
        <v>8130040695</v>
      </c>
      <c r="E370" s="159" t="s">
        <v>4887</v>
      </c>
      <c r="F370" s="159" t="s">
        <v>4887</v>
      </c>
      <c r="G370" s="159" t="s">
        <v>4887</v>
      </c>
      <c r="H370" s="159" t="s">
        <v>11275</v>
      </c>
      <c r="I370" s="159"/>
      <c r="J370" s="159"/>
      <c r="K370" s="112" t="s">
        <v>10315</v>
      </c>
      <c r="L370" s="159" t="s">
        <v>11276</v>
      </c>
      <c r="M370" s="159"/>
      <c r="N370" s="159"/>
      <c r="O370" s="159"/>
      <c r="P370" s="159"/>
    </row>
    <row r="371" spans="1:16" s="163" customFormat="1" ht="25.5">
      <c r="A371" s="112" t="s">
        <v>10308</v>
      </c>
      <c r="B371" s="159" t="s">
        <v>11277</v>
      </c>
      <c r="C371" s="159">
        <v>620350</v>
      </c>
      <c r="D371" s="159">
        <v>182243191</v>
      </c>
      <c r="E371" s="159" t="s">
        <v>4887</v>
      </c>
      <c r="F371" s="159" t="s">
        <v>4887</v>
      </c>
      <c r="G371" s="159" t="s">
        <v>4887</v>
      </c>
      <c r="H371" s="159" t="s">
        <v>11278</v>
      </c>
      <c r="I371" s="159"/>
      <c r="J371" s="159"/>
      <c r="K371" s="112" t="s">
        <v>10070</v>
      </c>
      <c r="L371" s="159" t="s">
        <v>11279</v>
      </c>
      <c r="M371" s="159"/>
      <c r="N371" s="159"/>
      <c r="O371" s="159"/>
      <c r="P371" s="159"/>
    </row>
    <row r="372" spans="1:16" s="163" customFormat="1" ht="25.5">
      <c r="A372" s="112" t="s">
        <v>10308</v>
      </c>
      <c r="B372" s="159" t="s">
        <v>11280</v>
      </c>
      <c r="C372" s="159">
        <v>620344</v>
      </c>
      <c r="D372" s="159">
        <v>9009402226</v>
      </c>
      <c r="E372" s="159" t="s">
        <v>4887</v>
      </c>
      <c r="F372" s="159" t="s">
        <v>4887</v>
      </c>
      <c r="G372" s="159" t="s">
        <v>4887</v>
      </c>
      <c r="H372" s="159" t="s">
        <v>11281</v>
      </c>
      <c r="I372" s="159"/>
      <c r="J372" s="159"/>
      <c r="K372" s="112" t="s">
        <v>10070</v>
      </c>
      <c r="L372" s="159" t="s">
        <v>11282</v>
      </c>
      <c r="M372" s="159"/>
      <c r="N372" s="159"/>
      <c r="O372" s="159"/>
      <c r="P372" s="159"/>
    </row>
    <row r="373" spans="1:16" s="163" customFormat="1" ht="25.5">
      <c r="A373" s="112" t="s">
        <v>10308</v>
      </c>
      <c r="B373" s="159" t="s">
        <v>11283</v>
      </c>
      <c r="C373" s="159">
        <v>620354</v>
      </c>
      <c r="D373" s="159">
        <v>332081329</v>
      </c>
      <c r="E373" s="159" t="s">
        <v>4887</v>
      </c>
      <c r="F373" s="159" t="s">
        <v>4887</v>
      </c>
      <c r="G373" s="159" t="s">
        <v>4887</v>
      </c>
      <c r="H373" s="159" t="s">
        <v>11284</v>
      </c>
      <c r="I373" s="159"/>
      <c r="J373" s="159"/>
      <c r="K373" s="112" t="s">
        <v>11191</v>
      </c>
      <c r="L373" s="159" t="s">
        <v>11285</v>
      </c>
      <c r="M373" s="159"/>
      <c r="N373" s="159"/>
      <c r="O373" s="159"/>
      <c r="P373" s="159"/>
    </row>
    <row r="374" spans="1:16" s="163" customFormat="1" ht="25.5">
      <c r="A374" s="112" t="s">
        <v>10308</v>
      </c>
      <c r="B374" s="159" t="s">
        <v>11286</v>
      </c>
      <c r="C374" s="159">
        <v>620356</v>
      </c>
      <c r="D374" s="159">
        <v>8060031582</v>
      </c>
      <c r="E374" s="159" t="s">
        <v>4887</v>
      </c>
      <c r="F374" s="159" t="s">
        <v>4887</v>
      </c>
      <c r="G374" s="159" t="s">
        <v>4887</v>
      </c>
      <c r="H374" s="159" t="s">
        <v>11287</v>
      </c>
      <c r="I374" s="159"/>
      <c r="J374" s="159"/>
      <c r="K374" s="112" t="s">
        <v>10070</v>
      </c>
      <c r="L374" s="159" t="s">
        <v>11288</v>
      </c>
      <c r="M374" s="159"/>
      <c r="N374" s="159"/>
      <c r="O374" s="159"/>
      <c r="P374" s="159"/>
    </row>
    <row r="375" spans="1:16" s="163" customFormat="1" ht="25.5">
      <c r="A375" s="112" t="s">
        <v>10308</v>
      </c>
      <c r="B375" s="159" t="s">
        <v>11289</v>
      </c>
      <c r="C375" s="159">
        <v>620355</v>
      </c>
      <c r="D375" s="159">
        <v>9004810552</v>
      </c>
      <c r="E375" s="159" t="s">
        <v>4887</v>
      </c>
      <c r="F375" s="159" t="s">
        <v>4887</v>
      </c>
      <c r="G375" s="159" t="s">
        <v>4887</v>
      </c>
      <c r="H375" s="159" t="s">
        <v>11290</v>
      </c>
      <c r="I375" s="159"/>
      <c r="J375" s="159"/>
      <c r="K375" s="112" t="s">
        <v>10052</v>
      </c>
      <c r="L375" s="159" t="s">
        <v>11291</v>
      </c>
      <c r="M375" s="159"/>
      <c r="N375" s="159"/>
      <c r="O375" s="159"/>
      <c r="P375" s="159"/>
    </row>
    <row r="376" spans="1:16" s="163" customFormat="1" ht="25.5">
      <c r="A376" s="112" t="s">
        <v>10308</v>
      </c>
      <c r="B376" s="159" t="s">
        <v>11292</v>
      </c>
      <c r="C376" s="159">
        <v>620358</v>
      </c>
      <c r="D376" s="159">
        <v>9001428830</v>
      </c>
      <c r="E376" s="159" t="s">
        <v>4887</v>
      </c>
      <c r="F376" s="159" t="s">
        <v>4887</v>
      </c>
      <c r="G376" s="159" t="s">
        <v>4887</v>
      </c>
      <c r="H376" s="159" t="s">
        <v>11293</v>
      </c>
      <c r="I376" s="159"/>
      <c r="J376" s="159"/>
      <c r="K376" s="112" t="s">
        <v>10315</v>
      </c>
      <c r="L376" s="159" t="s">
        <v>11294</v>
      </c>
      <c r="M376" s="159"/>
      <c r="N376" s="159"/>
      <c r="O376" s="159"/>
      <c r="P376" s="159"/>
    </row>
    <row r="377" spans="1:16" s="163" customFormat="1" ht="25.5">
      <c r="A377" s="112" t="s">
        <v>10308</v>
      </c>
      <c r="B377" s="159" t="s">
        <v>11295</v>
      </c>
      <c r="C377" s="159">
        <v>620357</v>
      </c>
      <c r="D377" s="159">
        <v>8909203484</v>
      </c>
      <c r="E377" s="159" t="s">
        <v>4887</v>
      </c>
      <c r="F377" s="159" t="s">
        <v>4887</v>
      </c>
      <c r="G377" s="159" t="s">
        <v>4887</v>
      </c>
      <c r="H377" s="159" t="s">
        <v>11296</v>
      </c>
      <c r="I377" s="159"/>
      <c r="J377" s="159"/>
      <c r="K377" s="112" t="s">
        <v>10070</v>
      </c>
      <c r="L377" s="159" t="s">
        <v>11297</v>
      </c>
      <c r="M377" s="159"/>
      <c r="N377" s="159"/>
      <c r="O377" s="159"/>
      <c r="P377" s="159"/>
    </row>
    <row r="378" spans="1:16" s="163" customFormat="1" ht="25.5">
      <c r="A378" s="112" t="s">
        <v>10308</v>
      </c>
      <c r="B378" s="159" t="s">
        <v>11298</v>
      </c>
      <c r="C378" s="159">
        <v>620359</v>
      </c>
      <c r="D378" s="159">
        <v>9001967375</v>
      </c>
      <c r="E378" s="159" t="s">
        <v>4887</v>
      </c>
      <c r="F378" s="159" t="s">
        <v>4887</v>
      </c>
      <c r="G378" s="159" t="s">
        <v>4887</v>
      </c>
      <c r="H378" s="159" t="s">
        <v>11299</v>
      </c>
      <c r="I378" s="159"/>
      <c r="J378" s="159"/>
      <c r="K378" s="112" t="s">
        <v>10062</v>
      </c>
      <c r="L378" s="159" t="s">
        <v>11300</v>
      </c>
      <c r="M378" s="159"/>
      <c r="N378" s="159"/>
      <c r="O378" s="159"/>
      <c r="P378" s="159"/>
    </row>
    <row r="379" spans="1:16" s="163" customFormat="1" ht="25.5">
      <c r="A379" s="112" t="s">
        <v>10308</v>
      </c>
      <c r="B379" s="159" t="s">
        <v>11301</v>
      </c>
      <c r="C379" s="159">
        <v>620360</v>
      </c>
      <c r="D379" s="159">
        <v>9007608602</v>
      </c>
      <c r="E379" s="159" t="s">
        <v>4887</v>
      </c>
      <c r="F379" s="159" t="s">
        <v>4887</v>
      </c>
      <c r="G379" s="159" t="s">
        <v>4887</v>
      </c>
      <c r="H379" s="159" t="s">
        <v>11302</v>
      </c>
      <c r="I379" s="159"/>
      <c r="J379" s="159"/>
      <c r="K379" s="112" t="s">
        <v>11136</v>
      </c>
      <c r="L379" s="159" t="s">
        <v>11303</v>
      </c>
      <c r="M379" s="159"/>
      <c r="N379" s="159"/>
      <c r="O379" s="159"/>
      <c r="P379" s="159"/>
    </row>
    <row r="380" spans="1:16" s="163" customFormat="1" ht="25.5">
      <c r="A380" s="112" t="s">
        <v>10308</v>
      </c>
      <c r="B380" s="159" t="s">
        <v>11304</v>
      </c>
      <c r="C380" s="159">
        <v>620361</v>
      </c>
      <c r="D380" s="159">
        <v>9004960431</v>
      </c>
      <c r="E380" s="159" t="s">
        <v>4887</v>
      </c>
      <c r="F380" s="159" t="s">
        <v>4887</v>
      </c>
      <c r="G380" s="159" t="s">
        <v>4887</v>
      </c>
      <c r="H380" s="159" t="s">
        <v>11305</v>
      </c>
      <c r="I380" s="159"/>
      <c r="J380" s="159"/>
      <c r="K380" s="112" t="s">
        <v>10588</v>
      </c>
      <c r="L380" s="159" t="s">
        <v>11306</v>
      </c>
      <c r="M380" s="159"/>
      <c r="N380" s="159"/>
      <c r="O380" s="159"/>
      <c r="P380" s="159"/>
    </row>
    <row r="381" spans="1:16" s="163" customFormat="1" ht="25.5">
      <c r="A381" s="112" t="s">
        <v>10308</v>
      </c>
      <c r="B381" s="159" t="s">
        <v>11307</v>
      </c>
      <c r="C381" s="159">
        <v>620365</v>
      </c>
      <c r="D381" s="159">
        <v>9006186781</v>
      </c>
      <c r="E381" s="159" t="s">
        <v>4887</v>
      </c>
      <c r="F381" s="159" t="s">
        <v>4887</v>
      </c>
      <c r="G381" s="159" t="s">
        <v>4887</v>
      </c>
      <c r="H381" s="159" t="s">
        <v>11308</v>
      </c>
      <c r="I381" s="159"/>
      <c r="J381" s="159"/>
      <c r="K381" s="112" t="s">
        <v>10070</v>
      </c>
      <c r="L381" s="159" t="s">
        <v>11309</v>
      </c>
      <c r="M381" s="159"/>
      <c r="N381" s="159"/>
      <c r="O381" s="159"/>
      <c r="P381" s="159"/>
    </row>
    <row r="382" spans="1:16" s="163" customFormat="1" ht="25.5">
      <c r="A382" s="112" t="s">
        <v>10308</v>
      </c>
      <c r="B382" s="159" t="s">
        <v>11310</v>
      </c>
      <c r="C382" s="159">
        <v>620362</v>
      </c>
      <c r="D382" s="159">
        <v>9009921062</v>
      </c>
      <c r="E382" s="159" t="s">
        <v>4887</v>
      </c>
      <c r="F382" s="159" t="s">
        <v>4887</v>
      </c>
      <c r="G382" s="159" t="s">
        <v>4887</v>
      </c>
      <c r="H382" s="159" t="s">
        <v>11311</v>
      </c>
      <c r="I382" s="159"/>
      <c r="J382" s="159"/>
      <c r="K382" s="112" t="s">
        <v>10070</v>
      </c>
      <c r="L382" s="159" t="s">
        <v>11312</v>
      </c>
      <c r="M382" s="159"/>
      <c r="N382" s="159"/>
      <c r="O382" s="159"/>
      <c r="P382" s="159"/>
    </row>
    <row r="383" spans="1:16" s="163" customFormat="1" ht="25.5">
      <c r="A383" s="112" t="s">
        <v>10308</v>
      </c>
      <c r="B383" s="159" t="s">
        <v>11313</v>
      </c>
      <c r="C383" s="159"/>
      <c r="D383" s="159">
        <v>193221135</v>
      </c>
      <c r="E383" s="159" t="s">
        <v>4887</v>
      </c>
      <c r="F383" s="159" t="s">
        <v>4887</v>
      </c>
      <c r="G383" s="159" t="s">
        <v>4887</v>
      </c>
      <c r="H383" s="159" t="s">
        <v>11314</v>
      </c>
      <c r="I383" s="159"/>
      <c r="J383" s="159"/>
      <c r="K383" s="112" t="s">
        <v>10372</v>
      </c>
      <c r="L383" s="159" t="s">
        <v>11315</v>
      </c>
      <c r="M383" s="159"/>
      <c r="N383" s="159"/>
      <c r="O383" s="159"/>
      <c r="P383" s="159"/>
    </row>
    <row r="384" spans="1:16" s="163" customFormat="1" ht="25.5">
      <c r="A384" s="112" t="s">
        <v>10308</v>
      </c>
      <c r="B384" s="159" t="s">
        <v>11316</v>
      </c>
      <c r="C384" s="159">
        <v>620364</v>
      </c>
      <c r="D384" s="159">
        <v>9001717986</v>
      </c>
      <c r="E384" s="159" t="s">
        <v>4887</v>
      </c>
      <c r="F384" s="159" t="s">
        <v>4887</v>
      </c>
      <c r="G384" s="159" t="s">
        <v>4887</v>
      </c>
      <c r="H384" s="159" t="s">
        <v>10993</v>
      </c>
      <c r="I384" s="159"/>
      <c r="J384" s="159"/>
      <c r="K384" s="112" t="s">
        <v>11191</v>
      </c>
      <c r="L384" s="159" t="s">
        <v>11317</v>
      </c>
      <c r="M384" s="159"/>
      <c r="N384" s="159"/>
      <c r="O384" s="159"/>
      <c r="P384" s="159"/>
    </row>
    <row r="385" spans="1:16" s="163" customFormat="1" ht="25.5">
      <c r="A385" s="112" t="s">
        <v>10308</v>
      </c>
      <c r="B385" s="159" t="s">
        <v>11318</v>
      </c>
      <c r="C385" s="159"/>
      <c r="D385" s="159">
        <v>9004801721</v>
      </c>
      <c r="E385" s="159" t="s">
        <v>4887</v>
      </c>
      <c r="F385" s="159" t="s">
        <v>4887</v>
      </c>
      <c r="G385" s="159" t="s">
        <v>4887</v>
      </c>
      <c r="H385" s="159" t="s">
        <v>11319</v>
      </c>
      <c r="I385" s="159"/>
      <c r="J385" s="159"/>
      <c r="K385" s="112" t="s">
        <v>11080</v>
      </c>
      <c r="L385" s="159" t="s">
        <v>11320</v>
      </c>
      <c r="M385" s="159"/>
      <c r="N385" s="159"/>
      <c r="O385" s="159"/>
      <c r="P385" s="159"/>
    </row>
    <row r="386" spans="1:16" s="163" customFormat="1" ht="25.5">
      <c r="A386" s="112" t="s">
        <v>10308</v>
      </c>
      <c r="B386" s="159" t="s">
        <v>11321</v>
      </c>
      <c r="C386" s="159"/>
      <c r="D386" s="159">
        <v>9005236578</v>
      </c>
      <c r="E386" s="159" t="s">
        <v>4887</v>
      </c>
      <c r="F386" s="159" t="s">
        <v>4887</v>
      </c>
      <c r="G386" s="159" t="s">
        <v>4887</v>
      </c>
      <c r="H386" s="159" t="s">
        <v>11322</v>
      </c>
      <c r="I386" s="159"/>
      <c r="J386" s="159"/>
      <c r="K386" s="112" t="s">
        <v>11136</v>
      </c>
      <c r="L386" s="159" t="s">
        <v>11323</v>
      </c>
      <c r="M386" s="159"/>
      <c r="N386" s="159"/>
      <c r="O386" s="159"/>
      <c r="P386" s="159"/>
    </row>
    <row r="387" spans="1:16" s="163" customFormat="1" ht="25.5">
      <c r="A387" s="112" t="s">
        <v>10308</v>
      </c>
      <c r="B387" s="159" t="s">
        <v>11324</v>
      </c>
      <c r="C387" s="159"/>
      <c r="D387" s="159">
        <v>8902015099</v>
      </c>
      <c r="E387" s="159" t="s">
        <v>4887</v>
      </c>
      <c r="F387" s="159" t="s">
        <v>4887</v>
      </c>
      <c r="G387" s="159" t="s">
        <v>4887</v>
      </c>
      <c r="H387" s="159" t="s">
        <v>11325</v>
      </c>
      <c r="I387" s="159"/>
      <c r="J387" s="159"/>
      <c r="K387" s="112" t="s">
        <v>10315</v>
      </c>
      <c r="L387" s="159" t="s">
        <v>11326</v>
      </c>
      <c r="M387" s="159"/>
      <c r="N387" s="159"/>
      <c r="O387" s="159"/>
      <c r="P387" s="159"/>
    </row>
    <row r="388" spans="1:16" s="163" customFormat="1" ht="25.5">
      <c r="A388" s="112" t="s">
        <v>10308</v>
      </c>
      <c r="B388" s="159" t="s">
        <v>11327</v>
      </c>
      <c r="C388" s="159"/>
      <c r="D388" s="159">
        <v>9002539036</v>
      </c>
      <c r="E388" s="159" t="s">
        <v>4887</v>
      </c>
      <c r="F388" s="159" t="s">
        <v>4887</v>
      </c>
      <c r="G388" s="159" t="s">
        <v>4887</v>
      </c>
      <c r="H388" s="159" t="s">
        <v>11328</v>
      </c>
      <c r="I388" s="159"/>
      <c r="J388" s="159"/>
      <c r="K388" s="112" t="s">
        <v>10315</v>
      </c>
      <c r="L388" s="159" t="s">
        <v>11329</v>
      </c>
      <c r="M388" s="159"/>
      <c r="N388" s="159"/>
      <c r="O388" s="159"/>
      <c r="P388" s="159"/>
    </row>
    <row r="389" spans="1:16" s="163" customFormat="1" ht="25.5">
      <c r="A389" s="112" t="s">
        <v>10308</v>
      </c>
      <c r="B389" s="159" t="s">
        <v>11330</v>
      </c>
      <c r="C389" s="159"/>
      <c r="D389" s="159">
        <v>9000691706</v>
      </c>
      <c r="E389" s="159" t="s">
        <v>4887</v>
      </c>
      <c r="F389" s="159" t="s">
        <v>4887</v>
      </c>
      <c r="G389" s="159" t="s">
        <v>4887</v>
      </c>
      <c r="H389" s="159" t="s">
        <v>11331</v>
      </c>
      <c r="I389" s="159"/>
      <c r="J389" s="159"/>
      <c r="K389" s="112" t="s">
        <v>10062</v>
      </c>
      <c r="L389" s="159" t="s">
        <v>11332</v>
      </c>
      <c r="M389" s="159"/>
      <c r="N389" s="159"/>
      <c r="O389" s="159"/>
      <c r="P389" s="159"/>
    </row>
    <row r="390" spans="1:16" s="163" customFormat="1" ht="25.5">
      <c r="A390" s="112" t="s">
        <v>10308</v>
      </c>
      <c r="B390" s="159" t="s">
        <v>11333</v>
      </c>
      <c r="C390" s="159"/>
      <c r="D390" s="159">
        <v>8305109271</v>
      </c>
      <c r="E390" s="159" t="s">
        <v>4887</v>
      </c>
      <c r="F390" s="159" t="s">
        <v>4887</v>
      </c>
      <c r="G390" s="159" t="s">
        <v>4887</v>
      </c>
      <c r="H390" s="159" t="s">
        <v>11334</v>
      </c>
      <c r="I390" s="159"/>
      <c r="J390" s="159"/>
      <c r="K390" s="112" t="s">
        <v>11136</v>
      </c>
      <c r="L390" s="159" t="s">
        <v>11335</v>
      </c>
      <c r="M390" s="159"/>
      <c r="N390" s="159"/>
      <c r="O390" s="159"/>
      <c r="P390" s="159"/>
    </row>
    <row r="391" spans="1:16" s="163" customFormat="1" ht="25.5">
      <c r="A391" s="112" t="s">
        <v>10308</v>
      </c>
      <c r="B391" s="159" t="s">
        <v>11336</v>
      </c>
      <c r="C391" s="159"/>
      <c r="D391" s="159">
        <v>795780854</v>
      </c>
      <c r="E391" s="159" t="s">
        <v>4887</v>
      </c>
      <c r="F391" s="159" t="s">
        <v>4887</v>
      </c>
      <c r="G391" s="159" t="s">
        <v>4887</v>
      </c>
      <c r="H391" s="159" t="s">
        <v>11337</v>
      </c>
      <c r="I391" s="159"/>
      <c r="J391" s="159"/>
      <c r="K391" s="112" t="s">
        <v>10052</v>
      </c>
      <c r="L391" s="159" t="s">
        <v>11338</v>
      </c>
      <c r="M391" s="159"/>
      <c r="N391" s="159"/>
      <c r="O391" s="159"/>
      <c r="P391" s="159"/>
    </row>
    <row r="392" spans="1:16" s="163" customFormat="1" ht="25.5">
      <c r="A392" s="112" t="s">
        <v>10308</v>
      </c>
      <c r="B392" s="159" t="s">
        <v>11339</v>
      </c>
      <c r="C392" s="159"/>
      <c r="D392" s="159">
        <v>9001350051</v>
      </c>
      <c r="E392" s="159" t="s">
        <v>4887</v>
      </c>
      <c r="F392" s="159" t="s">
        <v>4887</v>
      </c>
      <c r="G392" s="159" t="s">
        <v>4887</v>
      </c>
      <c r="H392" s="159" t="s">
        <v>11340</v>
      </c>
      <c r="I392" s="159"/>
      <c r="J392" s="159"/>
      <c r="K392" s="112" t="s">
        <v>10070</v>
      </c>
      <c r="L392" s="159" t="s">
        <v>11341</v>
      </c>
      <c r="M392" s="159"/>
      <c r="N392" s="159"/>
      <c r="O392" s="159"/>
      <c r="P392" s="159"/>
    </row>
    <row r="393" spans="1:16" s="163" customFormat="1" ht="25.5">
      <c r="A393" s="112" t="s">
        <v>10308</v>
      </c>
      <c r="B393" s="159" t="s">
        <v>11342</v>
      </c>
      <c r="C393" s="159"/>
      <c r="D393" s="159">
        <v>9006757141</v>
      </c>
      <c r="E393" s="159" t="s">
        <v>4887</v>
      </c>
      <c r="F393" s="159" t="s">
        <v>4887</v>
      </c>
      <c r="G393" s="159" t="s">
        <v>4887</v>
      </c>
      <c r="H393" s="159" t="s">
        <v>11343</v>
      </c>
      <c r="I393" s="159"/>
      <c r="J393" s="159"/>
      <c r="K393" s="112" t="s">
        <v>11136</v>
      </c>
      <c r="L393" s="159" t="s">
        <v>11344</v>
      </c>
      <c r="M393" s="159"/>
      <c r="N393" s="159"/>
      <c r="O393" s="159"/>
      <c r="P393" s="159"/>
    </row>
    <row r="394" spans="1:16" s="163" customFormat="1" ht="25.5">
      <c r="A394" s="112" t="s">
        <v>10308</v>
      </c>
      <c r="B394" s="159" t="s">
        <v>11345</v>
      </c>
      <c r="C394" s="159"/>
      <c r="D394" s="159">
        <v>9004918890</v>
      </c>
      <c r="E394" s="159" t="s">
        <v>4887</v>
      </c>
      <c r="F394" s="159" t="s">
        <v>4887</v>
      </c>
      <c r="G394" s="159" t="s">
        <v>4887</v>
      </c>
      <c r="H394" s="159" t="s">
        <v>11346</v>
      </c>
      <c r="I394" s="159"/>
      <c r="J394" s="159"/>
      <c r="K394" s="112" t="s">
        <v>10315</v>
      </c>
      <c r="L394" s="159" t="s">
        <v>11347</v>
      </c>
      <c r="M394" s="159"/>
      <c r="N394" s="159"/>
      <c r="O394" s="159"/>
      <c r="P394" s="159"/>
    </row>
    <row r="395" spans="1:16" s="163" customFormat="1" ht="25.5">
      <c r="A395" s="112" t="s">
        <v>10308</v>
      </c>
      <c r="B395" s="159" t="s">
        <v>11348</v>
      </c>
      <c r="C395" s="159"/>
      <c r="D395" s="159">
        <v>9004347922</v>
      </c>
      <c r="E395" s="159" t="s">
        <v>4887</v>
      </c>
      <c r="F395" s="159" t="s">
        <v>4887</v>
      </c>
      <c r="G395" s="159" t="s">
        <v>4887</v>
      </c>
      <c r="H395" s="159" t="s">
        <v>11349</v>
      </c>
      <c r="I395" s="159"/>
      <c r="J395" s="159"/>
      <c r="K395" s="112" t="s">
        <v>10052</v>
      </c>
      <c r="L395" s="159" t="s">
        <v>11350</v>
      </c>
      <c r="M395" s="159"/>
      <c r="N395" s="159"/>
      <c r="O395" s="159"/>
      <c r="P395" s="159"/>
    </row>
    <row r="396" spans="1:16" s="163" customFormat="1" ht="25.5">
      <c r="A396" s="112" t="s">
        <v>10308</v>
      </c>
      <c r="B396" s="159" t="s">
        <v>11351</v>
      </c>
      <c r="C396" s="159"/>
      <c r="D396" s="159">
        <v>9002999983</v>
      </c>
      <c r="E396" s="159" t="s">
        <v>4887</v>
      </c>
      <c r="F396" s="159" t="s">
        <v>4887</v>
      </c>
      <c r="G396" s="159" t="s">
        <v>4887</v>
      </c>
      <c r="H396" s="159" t="s">
        <v>11352</v>
      </c>
      <c r="I396" s="159"/>
      <c r="J396" s="159"/>
      <c r="K396" s="112" t="s">
        <v>10315</v>
      </c>
      <c r="L396" s="159" t="s">
        <v>11353</v>
      </c>
      <c r="M396" s="159"/>
      <c r="N396" s="159"/>
      <c r="O396" s="159"/>
      <c r="P396" s="159"/>
    </row>
    <row r="397" spans="1:16" s="163" customFormat="1" ht="25.5">
      <c r="A397" s="112" t="s">
        <v>10308</v>
      </c>
      <c r="B397" s="159" t="s">
        <v>11354</v>
      </c>
      <c r="C397" s="159"/>
      <c r="D397" s="159" t="s">
        <v>11355</v>
      </c>
      <c r="E397" s="159" t="s">
        <v>4887</v>
      </c>
      <c r="F397" s="159" t="s">
        <v>4887</v>
      </c>
      <c r="G397" s="159" t="s">
        <v>4887</v>
      </c>
      <c r="H397" s="159" t="s">
        <v>11356</v>
      </c>
      <c r="I397" s="159"/>
      <c r="J397" s="159"/>
      <c r="K397" s="112" t="s">
        <v>10315</v>
      </c>
      <c r="L397" s="159" t="s">
        <v>11357</v>
      </c>
      <c r="M397" s="159"/>
      <c r="N397" s="159"/>
      <c r="O397" s="159"/>
      <c r="P397" s="159"/>
    </row>
    <row r="398" spans="1:16" s="163" customFormat="1" ht="25.5">
      <c r="A398" s="112" t="s">
        <v>10308</v>
      </c>
      <c r="B398" s="159" t="s">
        <v>11358</v>
      </c>
      <c r="C398" s="159"/>
      <c r="D398" s="159">
        <v>47193393</v>
      </c>
      <c r="E398" s="159" t="s">
        <v>4887</v>
      </c>
      <c r="F398" s="159" t="s">
        <v>4887</v>
      </c>
      <c r="G398" s="159" t="s">
        <v>4887</v>
      </c>
      <c r="H398" s="159" t="s">
        <v>11359</v>
      </c>
      <c r="I398" s="159"/>
      <c r="J398" s="159"/>
      <c r="K398" s="112" t="s">
        <v>11191</v>
      </c>
      <c r="L398" s="159" t="s">
        <v>11360</v>
      </c>
      <c r="M398" s="159"/>
      <c r="N398" s="159"/>
      <c r="O398" s="159"/>
      <c r="P398" s="159"/>
    </row>
    <row r="399" spans="1:16" s="163" customFormat="1" ht="25.5">
      <c r="A399" s="112" t="s">
        <v>10308</v>
      </c>
      <c r="B399" s="159" t="s">
        <v>11361</v>
      </c>
      <c r="C399" s="159"/>
      <c r="D399" s="159">
        <v>9005259983</v>
      </c>
      <c r="E399" s="159" t="s">
        <v>4887</v>
      </c>
      <c r="F399" s="159" t="s">
        <v>4887</v>
      </c>
      <c r="G399" s="159" t="s">
        <v>4887</v>
      </c>
      <c r="H399" s="159" t="s">
        <v>10376</v>
      </c>
      <c r="I399" s="159"/>
      <c r="J399" s="159"/>
      <c r="K399" s="112" t="s">
        <v>11080</v>
      </c>
      <c r="L399" s="159" t="s">
        <v>11362</v>
      </c>
      <c r="M399" s="159"/>
      <c r="N399" s="159"/>
      <c r="O399" s="159"/>
      <c r="P399" s="159"/>
    </row>
    <row r="400" spans="1:16" s="163" customFormat="1" ht="25.5">
      <c r="A400" s="112" t="s">
        <v>10308</v>
      </c>
      <c r="B400" s="159" t="s">
        <v>11363</v>
      </c>
      <c r="C400" s="159"/>
      <c r="D400" s="159" t="s">
        <v>11364</v>
      </c>
      <c r="E400" s="159" t="s">
        <v>4887</v>
      </c>
      <c r="F400" s="159" t="s">
        <v>4887</v>
      </c>
      <c r="G400" s="159" t="s">
        <v>4887</v>
      </c>
      <c r="H400" s="159" t="s">
        <v>11365</v>
      </c>
      <c r="I400" s="159"/>
      <c r="J400" s="159"/>
      <c r="K400" s="112" t="s">
        <v>10052</v>
      </c>
      <c r="L400" s="159" t="s">
        <v>11366</v>
      </c>
      <c r="M400" s="159"/>
      <c r="N400" s="159"/>
      <c r="O400" s="159"/>
      <c r="P400" s="159"/>
    </row>
    <row r="401" spans="1:16" s="163" customFormat="1" ht="25.5">
      <c r="A401" s="112" t="s">
        <v>10308</v>
      </c>
      <c r="B401" s="159" t="s">
        <v>11367</v>
      </c>
      <c r="C401" s="159"/>
      <c r="D401" s="159">
        <v>9009931581</v>
      </c>
      <c r="E401" s="159" t="s">
        <v>4887</v>
      </c>
      <c r="F401" s="159" t="s">
        <v>4887</v>
      </c>
      <c r="G401" s="159" t="s">
        <v>4887</v>
      </c>
      <c r="H401" s="159" t="s">
        <v>11368</v>
      </c>
      <c r="I401" s="159"/>
      <c r="J401" s="159"/>
      <c r="K401" s="112" t="s">
        <v>10070</v>
      </c>
      <c r="L401" s="159" t="s">
        <v>11369</v>
      </c>
      <c r="M401" s="159"/>
      <c r="N401" s="159"/>
      <c r="O401" s="159"/>
      <c r="P401" s="159"/>
    </row>
    <row r="402" spans="1:16" s="163" customFormat="1">
      <c r="A402" s="112"/>
      <c r="B402" s="159"/>
      <c r="C402" s="159"/>
      <c r="D402" s="159"/>
      <c r="E402" s="159"/>
      <c r="F402" s="159"/>
      <c r="G402" s="159"/>
      <c r="H402" s="159"/>
      <c r="I402" s="159"/>
      <c r="J402" s="159"/>
      <c r="K402" s="112"/>
      <c r="L402" s="159"/>
      <c r="M402" s="159"/>
      <c r="N402" s="159"/>
      <c r="O402" s="159"/>
      <c r="P402" s="159"/>
    </row>
    <row r="403" spans="1:16" s="163" customFormat="1">
      <c r="A403" s="112"/>
      <c r="B403" s="159"/>
      <c r="C403" s="159"/>
      <c r="D403" s="159"/>
      <c r="E403" s="159"/>
      <c r="F403" s="159"/>
      <c r="G403" s="159"/>
      <c r="H403" s="159"/>
      <c r="I403" s="159"/>
      <c r="J403" s="159"/>
      <c r="K403" s="112"/>
      <c r="L403" s="159"/>
      <c r="M403" s="159"/>
      <c r="N403" s="159"/>
      <c r="O403" s="159"/>
      <c r="P403" s="159"/>
    </row>
    <row r="404" spans="1:16" s="163" customFormat="1">
      <c r="A404" s="112"/>
      <c r="B404" s="159"/>
      <c r="C404" s="159"/>
      <c r="D404" s="159"/>
      <c r="E404" s="159"/>
      <c r="F404" s="159"/>
      <c r="G404" s="159"/>
      <c r="H404" s="159"/>
      <c r="I404" s="159"/>
      <c r="J404" s="159"/>
      <c r="K404" s="112"/>
      <c r="L404" s="159"/>
      <c r="M404" s="159"/>
      <c r="N404" s="159"/>
      <c r="O404" s="159"/>
      <c r="P404" s="159"/>
    </row>
    <row r="405" spans="1:16" s="163" customFormat="1">
      <c r="A405" s="112"/>
      <c r="B405" s="159"/>
      <c r="C405" s="159"/>
      <c r="D405" s="159"/>
      <c r="E405" s="159"/>
      <c r="F405" s="159"/>
      <c r="G405" s="159"/>
      <c r="H405" s="159"/>
      <c r="I405" s="159"/>
      <c r="J405" s="159"/>
      <c r="K405" s="112"/>
      <c r="L405" s="159"/>
      <c r="M405" s="159"/>
      <c r="N405" s="159"/>
      <c r="O405" s="159"/>
      <c r="P405" s="159"/>
    </row>
    <row r="406" spans="1:16" s="158" customFormat="1" ht="25.5" customHeight="1">
      <c r="A406" s="30" t="s">
        <v>11370</v>
      </c>
      <c r="B406" s="30" t="s">
        <v>11371</v>
      </c>
      <c r="C406" s="30">
        <v>640032</v>
      </c>
      <c r="D406" s="30">
        <v>891000357</v>
      </c>
      <c r="E406" s="30" t="s">
        <v>11372</v>
      </c>
      <c r="F406" s="30" t="s">
        <v>10046</v>
      </c>
      <c r="G406" s="30"/>
      <c r="H406" s="30" t="s">
        <v>4887</v>
      </c>
      <c r="I406" s="30" t="s">
        <v>4887</v>
      </c>
      <c r="J406" s="30" t="s">
        <v>11373</v>
      </c>
      <c r="K406" s="30" t="s">
        <v>4887</v>
      </c>
      <c r="L406" s="30" t="s">
        <v>11374</v>
      </c>
      <c r="M406" s="30"/>
      <c r="N406" s="30"/>
      <c r="O406" s="30"/>
      <c r="P406" s="30"/>
    </row>
    <row r="407" spans="1:16" s="148" customFormat="1" ht="25.5" customHeight="1">
      <c r="A407" s="132" t="s">
        <v>11370</v>
      </c>
      <c r="B407" s="132" t="s">
        <v>10052</v>
      </c>
      <c r="C407" s="132">
        <v>640004</v>
      </c>
      <c r="D407" s="132">
        <v>8600052239</v>
      </c>
      <c r="E407" s="132" t="s">
        <v>9994</v>
      </c>
      <c r="F407" s="132" t="s">
        <v>10040</v>
      </c>
      <c r="G407" s="132" t="s">
        <v>4887</v>
      </c>
      <c r="H407" s="132" t="s">
        <v>4887</v>
      </c>
      <c r="I407" s="132" t="s">
        <v>4887</v>
      </c>
      <c r="J407" s="132" t="s">
        <v>11375</v>
      </c>
      <c r="K407" s="132" t="s">
        <v>4887</v>
      </c>
      <c r="L407" s="132" t="s">
        <v>11376</v>
      </c>
      <c r="M407" s="132"/>
      <c r="N407" s="132"/>
      <c r="O407" s="132"/>
      <c r="P407" s="132"/>
    </row>
    <row r="408" spans="1:16" ht="25.5" customHeight="1">
      <c r="A408" s="110" t="s">
        <v>11370</v>
      </c>
      <c r="B408" s="110" t="s">
        <v>10052</v>
      </c>
      <c r="C408" s="118">
        <v>640006</v>
      </c>
      <c r="D408" s="110">
        <v>8600052239</v>
      </c>
      <c r="E408" s="110" t="s">
        <v>9967</v>
      </c>
      <c r="F408" s="110" t="s">
        <v>9967</v>
      </c>
      <c r="G408" s="110" t="s">
        <v>4887</v>
      </c>
      <c r="H408" s="110" t="s">
        <v>4887</v>
      </c>
      <c r="I408" s="110" t="s">
        <v>4887</v>
      </c>
      <c r="J408" s="110" t="s">
        <v>11377</v>
      </c>
      <c r="K408" s="110" t="s">
        <v>4887</v>
      </c>
      <c r="L408" s="110" t="s">
        <v>11378</v>
      </c>
      <c r="M408" s="110"/>
      <c r="N408" s="110"/>
      <c r="O408" s="110"/>
      <c r="P408" s="110"/>
    </row>
    <row r="409" spans="1:16" ht="39.75" customHeight="1">
      <c r="A409" s="110" t="s">
        <v>11370</v>
      </c>
      <c r="B409" s="110" t="s">
        <v>10052</v>
      </c>
      <c r="C409" s="110">
        <v>640016</v>
      </c>
      <c r="D409" s="110">
        <v>8600052239</v>
      </c>
      <c r="E409" s="110" t="s">
        <v>10263</v>
      </c>
      <c r="F409" s="110" t="s">
        <v>10263</v>
      </c>
      <c r="G409" s="110" t="s">
        <v>4887</v>
      </c>
      <c r="H409" s="110" t="s">
        <v>4887</v>
      </c>
      <c r="I409" s="110" t="s">
        <v>4887</v>
      </c>
      <c r="J409" s="110" t="s">
        <v>11379</v>
      </c>
      <c r="K409" s="110" t="s">
        <v>4887</v>
      </c>
      <c r="L409" s="110" t="s">
        <v>11380</v>
      </c>
      <c r="M409" s="110"/>
      <c r="N409" s="110"/>
      <c r="O409" s="110"/>
      <c r="P409" s="110"/>
    </row>
    <row r="410" spans="1:16" s="148" customFormat="1" ht="25.5" customHeight="1">
      <c r="A410" s="132" t="s">
        <v>11370</v>
      </c>
      <c r="B410" s="132" t="s">
        <v>10052</v>
      </c>
      <c r="C410" s="132">
        <v>640015</v>
      </c>
      <c r="D410" s="132">
        <v>8600052239</v>
      </c>
      <c r="E410" s="132" t="s">
        <v>11381</v>
      </c>
      <c r="F410" s="132" t="s">
        <v>10089</v>
      </c>
      <c r="G410" s="132" t="s">
        <v>4887</v>
      </c>
      <c r="H410" s="132" t="s">
        <v>4887</v>
      </c>
      <c r="I410" s="132" t="s">
        <v>4887</v>
      </c>
      <c r="J410" s="132" t="s">
        <v>11382</v>
      </c>
      <c r="K410" s="132" t="s">
        <v>4887</v>
      </c>
      <c r="L410" s="132" t="s">
        <v>11383</v>
      </c>
      <c r="M410" s="132"/>
      <c r="N410" s="132"/>
      <c r="O410" s="132"/>
      <c r="P410" s="132"/>
    </row>
    <row r="411" spans="1:16" s="148" customFormat="1" ht="25.5" customHeight="1">
      <c r="A411" s="132" t="s">
        <v>11370</v>
      </c>
      <c r="B411" s="132" t="s">
        <v>10052</v>
      </c>
      <c r="C411" s="132">
        <v>640010</v>
      </c>
      <c r="D411" s="132">
        <v>8600052239</v>
      </c>
      <c r="E411" s="132" t="s">
        <v>11384</v>
      </c>
      <c r="F411" s="132" t="s">
        <v>10044</v>
      </c>
      <c r="G411" s="132" t="s">
        <v>4887</v>
      </c>
      <c r="H411" s="132" t="s">
        <v>4887</v>
      </c>
      <c r="I411" s="132" t="s">
        <v>4887</v>
      </c>
      <c r="J411" s="132" t="s">
        <v>11385</v>
      </c>
      <c r="K411" s="132" t="s">
        <v>4887</v>
      </c>
      <c r="L411" s="132" t="s">
        <v>11386</v>
      </c>
      <c r="M411" s="132"/>
      <c r="N411" s="132"/>
      <c r="O411" s="132"/>
      <c r="P411" s="132"/>
    </row>
    <row r="412" spans="1:16" s="148" customFormat="1" ht="25.5" customHeight="1">
      <c r="A412" s="132" t="s">
        <v>11370</v>
      </c>
      <c r="B412" s="132" t="s">
        <v>10052</v>
      </c>
      <c r="C412" s="132"/>
      <c r="D412" s="132">
        <v>8600052239</v>
      </c>
      <c r="E412" s="132" t="s">
        <v>10037</v>
      </c>
      <c r="F412" s="132" t="s">
        <v>10035</v>
      </c>
      <c r="G412" s="132" t="s">
        <v>4887</v>
      </c>
      <c r="H412" s="132" t="s">
        <v>4887</v>
      </c>
      <c r="I412" s="132" t="s">
        <v>4887</v>
      </c>
      <c r="J412" s="132" t="s">
        <v>11387</v>
      </c>
      <c r="K412" s="132" t="s">
        <v>4887</v>
      </c>
      <c r="L412" s="132" t="s">
        <v>11388</v>
      </c>
      <c r="M412" s="132" t="s">
        <v>10034</v>
      </c>
      <c r="N412" s="132"/>
      <c r="O412" s="132"/>
      <c r="P412" s="132"/>
    </row>
    <row r="413" spans="1:16" ht="25.5" customHeight="1">
      <c r="A413" s="110" t="s">
        <v>11370</v>
      </c>
      <c r="B413" s="110" t="s">
        <v>10555</v>
      </c>
      <c r="C413" s="110">
        <v>640020</v>
      </c>
      <c r="D413" s="110">
        <v>8301187852</v>
      </c>
      <c r="E413" s="110" t="s">
        <v>11389</v>
      </c>
      <c r="F413" s="110" t="s">
        <v>11390</v>
      </c>
      <c r="G413" s="110" t="s">
        <v>4887</v>
      </c>
      <c r="H413" s="110" t="s">
        <v>4887</v>
      </c>
      <c r="I413" s="110" t="s">
        <v>4887</v>
      </c>
      <c r="J413" s="110" t="s">
        <v>11391</v>
      </c>
      <c r="K413" s="110" t="s">
        <v>4887</v>
      </c>
      <c r="L413" s="110" t="s">
        <v>11392</v>
      </c>
      <c r="M413" s="110"/>
      <c r="N413" s="110"/>
      <c r="O413" s="110"/>
      <c r="P413" s="110"/>
    </row>
    <row r="414" spans="1:16" ht="25.5" customHeight="1">
      <c r="A414" s="110" t="s">
        <v>11370</v>
      </c>
      <c r="B414" s="110" t="s">
        <v>10555</v>
      </c>
      <c r="C414" s="110">
        <v>640050</v>
      </c>
      <c r="D414" s="110">
        <v>8301187852</v>
      </c>
      <c r="E414" s="110" t="s">
        <v>10041</v>
      </c>
      <c r="F414" s="110" t="s">
        <v>10042</v>
      </c>
      <c r="G414" s="110" t="s">
        <v>4887</v>
      </c>
      <c r="H414" s="110" t="s">
        <v>4887</v>
      </c>
      <c r="I414" s="110" t="s">
        <v>4887</v>
      </c>
      <c r="J414" s="110" t="s">
        <v>11393</v>
      </c>
      <c r="K414" s="110" t="s">
        <v>4887</v>
      </c>
      <c r="L414" s="110" t="s">
        <v>11394</v>
      </c>
      <c r="M414" s="110"/>
      <c r="N414" s="110"/>
      <c r="O414" s="110"/>
      <c r="P414" s="110"/>
    </row>
    <row r="415" spans="1:16" ht="25.5" customHeight="1">
      <c r="A415" s="110" t="s">
        <v>11370</v>
      </c>
      <c r="B415" s="110" t="s">
        <v>10759</v>
      </c>
      <c r="C415" s="110">
        <v>640034</v>
      </c>
      <c r="D415" s="110">
        <v>8920011095</v>
      </c>
      <c r="E415" s="110" t="s">
        <v>748</v>
      </c>
      <c r="F415" s="110" t="s">
        <v>10036</v>
      </c>
      <c r="G415" s="110" t="s">
        <v>4887</v>
      </c>
      <c r="H415" s="110" t="s">
        <v>4887</v>
      </c>
      <c r="I415" s="110" t="s">
        <v>4887</v>
      </c>
      <c r="J415" s="110" t="s">
        <v>11395</v>
      </c>
      <c r="K415" s="110" t="s">
        <v>4887</v>
      </c>
      <c r="L415" s="110" t="s">
        <v>11396</v>
      </c>
      <c r="M415" s="110"/>
      <c r="N415" s="110"/>
      <c r="O415" s="110"/>
      <c r="P415" s="110"/>
    </row>
    <row r="416" spans="1:16" ht="25.5" customHeight="1">
      <c r="A416" s="110" t="s">
        <v>11370</v>
      </c>
      <c r="B416" s="110" t="s">
        <v>11397</v>
      </c>
      <c r="C416" s="112">
        <v>640024</v>
      </c>
      <c r="D416" s="110">
        <v>8000213085</v>
      </c>
      <c r="E416" s="110" t="s">
        <v>11398</v>
      </c>
      <c r="F416" s="110" t="s">
        <v>10047</v>
      </c>
      <c r="G416" s="110" t="s">
        <v>4887</v>
      </c>
      <c r="H416" s="110" t="s">
        <v>4887</v>
      </c>
      <c r="I416" s="110" t="s">
        <v>4887</v>
      </c>
      <c r="J416" s="110" t="s">
        <v>11399</v>
      </c>
      <c r="K416" s="110" t="s">
        <v>4887</v>
      </c>
      <c r="L416" s="110" t="s">
        <v>11400</v>
      </c>
      <c r="M416" s="110"/>
      <c r="N416" s="110"/>
      <c r="O416" s="110"/>
      <c r="P416" s="110"/>
    </row>
    <row r="417" spans="1:16" ht="25.5" customHeight="1">
      <c r="A417" s="110" t="s">
        <v>11370</v>
      </c>
      <c r="B417" s="110" t="s">
        <v>10223</v>
      </c>
      <c r="C417" s="110">
        <v>640047</v>
      </c>
      <c r="D417" s="110">
        <v>8300956172</v>
      </c>
      <c r="E417" s="110" t="s">
        <v>10037</v>
      </c>
      <c r="F417" s="110" t="s">
        <v>10035</v>
      </c>
      <c r="G417" s="110" t="s">
        <v>4887</v>
      </c>
      <c r="H417" s="110" t="s">
        <v>4887</v>
      </c>
      <c r="I417" s="110" t="s">
        <v>4887</v>
      </c>
      <c r="J417" s="110" t="s">
        <v>11401</v>
      </c>
      <c r="K417" s="110" t="s">
        <v>4887</v>
      </c>
      <c r="L417" s="110" t="s">
        <v>11402</v>
      </c>
      <c r="M417" s="110"/>
      <c r="N417" s="110"/>
      <c r="O417" s="110"/>
      <c r="P417" s="110"/>
    </row>
    <row r="418" spans="1:16" ht="25.5" customHeight="1">
      <c r="A418" s="110" t="s">
        <v>11370</v>
      </c>
      <c r="B418" s="110" t="s">
        <v>10223</v>
      </c>
      <c r="C418" s="110">
        <v>640025</v>
      </c>
      <c r="D418" s="110">
        <v>8300956172</v>
      </c>
      <c r="E418" s="110" t="s">
        <v>281</v>
      </c>
      <c r="F418" s="110" t="s">
        <v>11403</v>
      </c>
      <c r="G418" s="110" t="s">
        <v>4887</v>
      </c>
      <c r="H418" s="110" t="s">
        <v>4887</v>
      </c>
      <c r="I418" s="110" t="s">
        <v>4887</v>
      </c>
      <c r="J418" s="110" t="s">
        <v>11404</v>
      </c>
      <c r="K418" s="110" t="s">
        <v>4887</v>
      </c>
      <c r="L418" s="110" t="s">
        <v>11405</v>
      </c>
      <c r="M418" s="110"/>
      <c r="N418" s="110"/>
      <c r="O418" s="110"/>
      <c r="P418" s="110"/>
    </row>
    <row r="419" spans="1:16" ht="25.5" customHeight="1">
      <c r="A419" s="110" t="s">
        <v>11370</v>
      </c>
      <c r="B419" s="110" t="s">
        <v>10223</v>
      </c>
      <c r="C419" s="110">
        <v>640077</v>
      </c>
      <c r="D419" s="110">
        <v>8300956172</v>
      </c>
      <c r="E419" s="110" t="s">
        <v>10263</v>
      </c>
      <c r="F419" s="110" t="s">
        <v>10263</v>
      </c>
      <c r="G419" s="110" t="s">
        <v>4887</v>
      </c>
      <c r="H419" s="110" t="s">
        <v>4887</v>
      </c>
      <c r="I419" s="110" t="s">
        <v>4887</v>
      </c>
      <c r="J419" s="110" t="s">
        <v>11406</v>
      </c>
      <c r="K419" s="110" t="s">
        <v>4887</v>
      </c>
      <c r="L419" s="110" t="s">
        <v>11407</v>
      </c>
      <c r="M419" s="110"/>
      <c r="N419" s="110"/>
      <c r="O419" s="110"/>
      <c r="P419" s="110"/>
    </row>
    <row r="420" spans="1:16" ht="25.5" customHeight="1">
      <c r="A420" s="110" t="s">
        <v>11370</v>
      </c>
      <c r="B420" s="110" t="s">
        <v>10223</v>
      </c>
      <c r="C420" s="110">
        <v>640019</v>
      </c>
      <c r="D420" s="110">
        <v>8300956172</v>
      </c>
      <c r="E420" s="110" t="s">
        <v>183</v>
      </c>
      <c r="F420" s="110" t="s">
        <v>11390</v>
      </c>
      <c r="G420" s="110" t="s">
        <v>4887</v>
      </c>
      <c r="H420" s="110" t="s">
        <v>4887</v>
      </c>
      <c r="I420" s="110" t="s">
        <v>4887</v>
      </c>
      <c r="J420" s="110" t="s">
        <v>11408</v>
      </c>
      <c r="K420" s="110" t="s">
        <v>4887</v>
      </c>
      <c r="L420" s="110" t="s">
        <v>11409</v>
      </c>
      <c r="M420" s="110"/>
      <c r="N420" s="110"/>
      <c r="O420" s="110"/>
      <c r="P420" s="110"/>
    </row>
    <row r="421" spans="1:16" ht="25.5" customHeight="1">
      <c r="A421" s="110" t="s">
        <v>11370</v>
      </c>
      <c r="B421" s="110" t="s">
        <v>10223</v>
      </c>
      <c r="C421" s="110">
        <v>640017</v>
      </c>
      <c r="D421" s="110">
        <v>830095612</v>
      </c>
      <c r="E421" s="110" t="s">
        <v>1724</v>
      </c>
      <c r="F421" s="110" t="s">
        <v>11410</v>
      </c>
      <c r="G421" s="110" t="s">
        <v>4887</v>
      </c>
      <c r="H421" s="110" t="s">
        <v>4887</v>
      </c>
      <c r="I421" s="110" t="s">
        <v>4887</v>
      </c>
      <c r="J421" s="110" t="s">
        <v>11411</v>
      </c>
      <c r="K421" s="110" t="s">
        <v>4887</v>
      </c>
      <c r="L421" s="110" t="s">
        <v>11412</v>
      </c>
      <c r="M421" s="110"/>
      <c r="N421" s="110"/>
      <c r="O421" s="110"/>
      <c r="P421" s="110"/>
    </row>
    <row r="422" spans="1:16" ht="25.5" customHeight="1">
      <c r="A422" s="110" t="s">
        <v>11370</v>
      </c>
      <c r="B422" s="110" t="s">
        <v>10223</v>
      </c>
      <c r="C422" s="110">
        <v>640044</v>
      </c>
      <c r="D422" s="110">
        <v>8300956172</v>
      </c>
      <c r="E422" s="110" t="s">
        <v>180</v>
      </c>
      <c r="F422" s="110" t="s">
        <v>10152</v>
      </c>
      <c r="G422" s="110" t="s">
        <v>4887</v>
      </c>
      <c r="H422" s="110" t="s">
        <v>4887</v>
      </c>
      <c r="I422" s="110" t="s">
        <v>4887</v>
      </c>
      <c r="J422" s="110" t="s">
        <v>11413</v>
      </c>
      <c r="K422" s="110" t="s">
        <v>4887</v>
      </c>
      <c r="L422" s="110" t="s">
        <v>11414</v>
      </c>
      <c r="M422" s="110"/>
      <c r="N422" s="110"/>
      <c r="O422" s="110"/>
      <c r="P422" s="110"/>
    </row>
    <row r="423" spans="1:16" ht="25.5" customHeight="1">
      <c r="A423" s="110" t="s">
        <v>11370</v>
      </c>
      <c r="B423" s="110" t="s">
        <v>10223</v>
      </c>
      <c r="C423" s="110">
        <v>640038</v>
      </c>
      <c r="D423" s="110">
        <v>8300956172</v>
      </c>
      <c r="E423" s="110" t="s">
        <v>750</v>
      </c>
      <c r="F423" s="110" t="s">
        <v>11415</v>
      </c>
      <c r="G423" s="110" t="s">
        <v>4887</v>
      </c>
      <c r="H423" s="110" t="s">
        <v>4887</v>
      </c>
      <c r="I423" s="110" t="s">
        <v>4887</v>
      </c>
      <c r="J423" s="110" t="s">
        <v>11416</v>
      </c>
      <c r="K423" s="110" t="s">
        <v>4887</v>
      </c>
      <c r="L423" s="110" t="s">
        <v>11417</v>
      </c>
      <c r="M423" s="110"/>
      <c r="N423" s="110"/>
      <c r="O423" s="110"/>
      <c r="P423" s="110"/>
    </row>
    <row r="424" spans="1:16" ht="25.5" customHeight="1">
      <c r="A424" s="110" t="s">
        <v>11370</v>
      </c>
      <c r="B424" s="110" t="s">
        <v>11418</v>
      </c>
      <c r="C424" s="110">
        <v>640023</v>
      </c>
      <c r="D424" s="110">
        <v>4977498</v>
      </c>
      <c r="E424" s="110" t="s">
        <v>2197</v>
      </c>
      <c r="F424" s="110" t="s">
        <v>10047</v>
      </c>
      <c r="G424" s="110" t="s">
        <v>4887</v>
      </c>
      <c r="H424" s="110" t="s">
        <v>4887</v>
      </c>
      <c r="I424" s="110" t="s">
        <v>4887</v>
      </c>
      <c r="J424" s="110" t="s">
        <v>11419</v>
      </c>
      <c r="K424" s="110" t="s">
        <v>4887</v>
      </c>
      <c r="L424" s="110" t="s">
        <v>11420</v>
      </c>
      <c r="M424" s="110"/>
      <c r="N424" s="110"/>
      <c r="O424" s="110"/>
      <c r="P424" s="110"/>
    </row>
    <row r="425" spans="1:16" ht="25.5" customHeight="1">
      <c r="A425" s="110" t="s">
        <v>11370</v>
      </c>
      <c r="B425" s="110" t="s">
        <v>10062</v>
      </c>
      <c r="C425" s="110">
        <v>640055</v>
      </c>
      <c r="D425" s="110">
        <v>8600025548</v>
      </c>
      <c r="E425" s="110" t="s">
        <v>11381</v>
      </c>
      <c r="F425" s="110" t="s">
        <v>10089</v>
      </c>
      <c r="G425" s="110" t="s">
        <v>4887</v>
      </c>
      <c r="H425" s="110" t="s">
        <v>4887</v>
      </c>
      <c r="I425" s="110" t="s">
        <v>4887</v>
      </c>
      <c r="J425" s="110" t="s">
        <v>11421</v>
      </c>
      <c r="K425" s="110" t="s">
        <v>4887</v>
      </c>
      <c r="L425" s="110" t="s">
        <v>11422</v>
      </c>
      <c r="M425" s="110"/>
      <c r="N425" s="110"/>
      <c r="O425" s="110"/>
      <c r="P425" s="110"/>
    </row>
    <row r="426" spans="1:16" ht="25.5" customHeight="1">
      <c r="A426" s="110" t="s">
        <v>11370</v>
      </c>
      <c r="B426" s="110" t="s">
        <v>10062</v>
      </c>
      <c r="C426" s="110">
        <v>640059</v>
      </c>
      <c r="D426" s="110">
        <v>8600025548</v>
      </c>
      <c r="E426" s="110" t="s">
        <v>11384</v>
      </c>
      <c r="F426" s="110" t="s">
        <v>10044</v>
      </c>
      <c r="G426" s="110" t="s">
        <v>4887</v>
      </c>
      <c r="H426" s="110" t="s">
        <v>4887</v>
      </c>
      <c r="I426" s="110" t="s">
        <v>4887</v>
      </c>
      <c r="J426" s="110" t="s">
        <v>11385</v>
      </c>
      <c r="K426" s="110" t="s">
        <v>4887</v>
      </c>
      <c r="L426" s="110" t="s">
        <v>11423</v>
      </c>
      <c r="M426" s="110" t="s">
        <v>10435</v>
      </c>
      <c r="N426" s="110"/>
      <c r="O426" s="110"/>
      <c r="P426" s="110"/>
    </row>
    <row r="427" spans="1:16" ht="25.5" customHeight="1">
      <c r="A427" s="110" t="s">
        <v>11370</v>
      </c>
      <c r="B427" s="110" t="s">
        <v>10062</v>
      </c>
      <c r="C427" s="110">
        <v>640051</v>
      </c>
      <c r="D427" s="110">
        <v>8600025548</v>
      </c>
      <c r="E427" s="110" t="s">
        <v>10037</v>
      </c>
      <c r="F427" s="110" t="s">
        <v>10035</v>
      </c>
      <c r="G427" s="110" t="s">
        <v>4887</v>
      </c>
      <c r="H427" s="110" t="s">
        <v>4887</v>
      </c>
      <c r="I427" s="110" t="s">
        <v>4887</v>
      </c>
      <c r="J427" s="110" t="s">
        <v>11387</v>
      </c>
      <c r="K427" s="110" t="s">
        <v>4887</v>
      </c>
      <c r="L427" s="110" t="s">
        <v>11424</v>
      </c>
      <c r="M427" s="110" t="s">
        <v>10435</v>
      </c>
      <c r="N427" s="110"/>
      <c r="O427" s="110"/>
      <c r="P427" s="110"/>
    </row>
    <row r="428" spans="1:16" ht="25.5" customHeight="1">
      <c r="A428" s="110" t="s">
        <v>11370</v>
      </c>
      <c r="B428" s="110" t="s">
        <v>10432</v>
      </c>
      <c r="C428" s="110">
        <v>640036</v>
      </c>
      <c r="D428" s="110">
        <v>8000890401</v>
      </c>
      <c r="E428" s="110" t="s">
        <v>270</v>
      </c>
      <c r="F428" s="110" t="s">
        <v>11425</v>
      </c>
      <c r="G428" s="110" t="s">
        <v>4887</v>
      </c>
      <c r="H428" s="110" t="s">
        <v>4887</v>
      </c>
      <c r="I428" s="110" t="s">
        <v>4887</v>
      </c>
      <c r="J428" s="110" t="s">
        <v>11426</v>
      </c>
      <c r="K428" s="110" t="s">
        <v>4887</v>
      </c>
      <c r="L428" s="110" t="s">
        <v>11427</v>
      </c>
      <c r="M428" s="110" t="s">
        <v>10435</v>
      </c>
      <c r="N428" s="110"/>
      <c r="O428" s="110"/>
      <c r="P428" s="110"/>
    </row>
    <row r="429" spans="1:16" ht="25.5" customHeight="1">
      <c r="A429" s="110" t="s">
        <v>11370</v>
      </c>
      <c r="B429" s="110" t="s">
        <v>10432</v>
      </c>
      <c r="C429" s="110">
        <v>640021</v>
      </c>
      <c r="D429" s="110">
        <v>8000890401</v>
      </c>
      <c r="E429" s="110" t="s">
        <v>11428</v>
      </c>
      <c r="F429" s="110" t="s">
        <v>10133</v>
      </c>
      <c r="G429" s="110" t="s">
        <v>4887</v>
      </c>
      <c r="H429" s="110" t="s">
        <v>4887</v>
      </c>
      <c r="I429" s="110" t="s">
        <v>4887</v>
      </c>
      <c r="J429" s="110" t="s">
        <v>11429</v>
      </c>
      <c r="K429" s="110" t="s">
        <v>4887</v>
      </c>
      <c r="L429" s="110" t="s">
        <v>11430</v>
      </c>
      <c r="M429" s="110" t="s">
        <v>10435</v>
      </c>
      <c r="N429" s="110"/>
      <c r="O429" s="110"/>
      <c r="P429" s="110"/>
    </row>
    <row r="430" spans="1:16" s="171" customFormat="1" ht="25.5" customHeight="1">
      <c r="A430" s="170" t="s">
        <v>11370</v>
      </c>
      <c r="B430" s="170" t="s">
        <v>10432</v>
      </c>
      <c r="C430" s="170"/>
      <c r="D430" s="170">
        <v>8000890401</v>
      </c>
      <c r="E430" s="170" t="s">
        <v>2354</v>
      </c>
      <c r="F430" s="170" t="s">
        <v>10130</v>
      </c>
      <c r="G430" s="170" t="s">
        <v>4887</v>
      </c>
      <c r="H430" s="170" t="s">
        <v>4887</v>
      </c>
      <c r="I430" s="170" t="s">
        <v>4887</v>
      </c>
      <c r="J430" s="170" t="s">
        <v>11431</v>
      </c>
      <c r="K430" s="170" t="s">
        <v>4887</v>
      </c>
      <c r="L430" s="170" t="s">
        <v>11432</v>
      </c>
      <c r="M430" s="170"/>
      <c r="N430" s="170"/>
      <c r="O430" s="170"/>
      <c r="P430" s="170"/>
    </row>
    <row r="431" spans="1:16" ht="25.5" customHeight="1">
      <c r="A431" s="110" t="s">
        <v>11370</v>
      </c>
      <c r="B431" s="110" t="s">
        <v>10432</v>
      </c>
      <c r="C431" s="110">
        <v>640002</v>
      </c>
      <c r="D431" s="110">
        <v>8000890401</v>
      </c>
      <c r="E431" s="110" t="s">
        <v>11433</v>
      </c>
      <c r="F431" s="110" t="s">
        <v>10040</v>
      </c>
      <c r="G431" s="110" t="s">
        <v>4887</v>
      </c>
      <c r="H431" s="110" t="s">
        <v>4887</v>
      </c>
      <c r="I431" s="110" t="s">
        <v>4887</v>
      </c>
      <c r="J431" s="110" t="s">
        <v>11434</v>
      </c>
      <c r="K431" s="110" t="s">
        <v>4887</v>
      </c>
      <c r="L431" s="110" t="s">
        <v>11435</v>
      </c>
      <c r="M431" s="110"/>
      <c r="N431" s="110"/>
      <c r="O431" s="110"/>
      <c r="P431" s="110"/>
    </row>
    <row r="432" spans="1:16" ht="25.5" customHeight="1">
      <c r="A432" s="110" t="s">
        <v>11370</v>
      </c>
      <c r="B432" s="110" t="s">
        <v>10077</v>
      </c>
      <c r="C432" s="110">
        <v>640003</v>
      </c>
      <c r="D432" s="110">
        <v>8300952130</v>
      </c>
      <c r="E432" s="110" t="s">
        <v>715</v>
      </c>
      <c r="F432" s="110" t="s">
        <v>10040</v>
      </c>
      <c r="G432" s="110" t="s">
        <v>4887</v>
      </c>
      <c r="H432" s="110" t="s">
        <v>4887</v>
      </c>
      <c r="I432" s="110" t="s">
        <v>4887</v>
      </c>
      <c r="J432" s="110" t="s">
        <v>11436</v>
      </c>
      <c r="K432" s="110" t="s">
        <v>4887</v>
      </c>
      <c r="L432" s="110" t="s">
        <v>11437</v>
      </c>
      <c r="M432" s="110"/>
      <c r="N432" s="110"/>
      <c r="O432" s="110"/>
      <c r="P432" s="110"/>
    </row>
    <row r="433" spans="1:16" s="173" customFormat="1" ht="25.5" customHeight="1">
      <c r="A433" s="172" t="s">
        <v>11370</v>
      </c>
      <c r="B433" s="172" t="s">
        <v>10077</v>
      </c>
      <c r="C433" s="172">
        <v>640031</v>
      </c>
      <c r="D433" s="172">
        <v>8300952130</v>
      </c>
      <c r="E433" s="172" t="s">
        <v>11438</v>
      </c>
      <c r="F433" s="172" t="s">
        <v>10046</v>
      </c>
      <c r="G433" s="172" t="s">
        <v>4887</v>
      </c>
      <c r="H433" s="172" t="s">
        <v>4887</v>
      </c>
      <c r="I433" s="172" t="s">
        <v>4887</v>
      </c>
      <c r="J433" s="172" t="s">
        <v>11439</v>
      </c>
      <c r="K433" s="172" t="s">
        <v>4887</v>
      </c>
      <c r="L433" s="172" t="s">
        <v>11440</v>
      </c>
      <c r="M433" s="172"/>
      <c r="N433" s="172"/>
      <c r="O433" s="172"/>
      <c r="P433" s="172"/>
    </row>
    <row r="434" spans="1:16" ht="25.5" customHeight="1">
      <c r="A434" s="110" t="s">
        <v>11370</v>
      </c>
      <c r="B434" s="110" t="s">
        <v>10077</v>
      </c>
      <c r="C434" s="110">
        <v>640062</v>
      </c>
      <c r="D434" s="110">
        <v>8300952130</v>
      </c>
      <c r="E434" s="110" t="s">
        <v>11441</v>
      </c>
      <c r="F434" s="110" t="s">
        <v>11442</v>
      </c>
      <c r="G434" s="110" t="s">
        <v>4887</v>
      </c>
      <c r="H434" s="110" t="s">
        <v>4887</v>
      </c>
      <c r="I434" s="110" t="s">
        <v>4887</v>
      </c>
      <c r="J434" s="110" t="s">
        <v>11443</v>
      </c>
      <c r="K434" s="110" t="s">
        <v>4887</v>
      </c>
      <c r="L434" s="110" t="s">
        <v>11444</v>
      </c>
      <c r="M434" s="110"/>
      <c r="N434" s="110"/>
      <c r="O434" s="110"/>
      <c r="P434" s="110"/>
    </row>
    <row r="435" spans="1:16" ht="25.5" customHeight="1">
      <c r="A435" s="110" t="s">
        <v>11370</v>
      </c>
      <c r="B435" s="110" t="s">
        <v>10077</v>
      </c>
      <c r="C435" s="110">
        <v>640037</v>
      </c>
      <c r="D435" s="110">
        <v>8300952130</v>
      </c>
      <c r="E435" s="110" t="s">
        <v>11445</v>
      </c>
      <c r="F435" s="110" t="s">
        <v>10232</v>
      </c>
      <c r="G435" s="110" t="s">
        <v>4887</v>
      </c>
      <c r="H435" s="110" t="s">
        <v>4887</v>
      </c>
      <c r="I435" s="110" t="s">
        <v>4887</v>
      </c>
      <c r="J435" s="110" t="s">
        <v>11446</v>
      </c>
      <c r="K435" s="110" t="s">
        <v>4887</v>
      </c>
      <c r="L435" s="110" t="s">
        <v>11447</v>
      </c>
      <c r="M435" s="110"/>
      <c r="N435" s="110"/>
      <c r="O435" s="110"/>
      <c r="P435" s="110"/>
    </row>
    <row r="436" spans="1:16" ht="25.5" customHeight="1">
      <c r="A436" s="110" t="s">
        <v>11370</v>
      </c>
      <c r="B436" s="110" t="s">
        <v>10077</v>
      </c>
      <c r="C436" s="110">
        <v>640066</v>
      </c>
      <c r="D436" s="110">
        <v>8300952130</v>
      </c>
      <c r="E436" s="110" t="s">
        <v>1482</v>
      </c>
      <c r="F436" s="110" t="s">
        <v>10048</v>
      </c>
      <c r="G436" s="110" t="s">
        <v>4887</v>
      </c>
      <c r="H436" s="110" t="s">
        <v>4887</v>
      </c>
      <c r="I436" s="110" t="s">
        <v>4887</v>
      </c>
      <c r="J436" s="110" t="s">
        <v>11448</v>
      </c>
      <c r="K436" s="110" t="s">
        <v>4887</v>
      </c>
      <c r="L436" s="110" t="s">
        <v>11449</v>
      </c>
      <c r="M436" s="110"/>
      <c r="N436" s="110"/>
      <c r="O436" s="110"/>
      <c r="P436" s="110"/>
    </row>
    <row r="437" spans="1:16" ht="25.5" customHeight="1">
      <c r="A437" s="110" t="s">
        <v>11370</v>
      </c>
      <c r="B437" s="110" t="s">
        <v>10077</v>
      </c>
      <c r="C437" s="110">
        <v>640065</v>
      </c>
      <c r="D437" s="110">
        <v>8300952130</v>
      </c>
      <c r="E437" s="110" t="s">
        <v>11450</v>
      </c>
      <c r="F437" s="110" t="s">
        <v>10048</v>
      </c>
      <c r="G437" s="110" t="s">
        <v>4887</v>
      </c>
      <c r="H437" s="110" t="s">
        <v>4887</v>
      </c>
      <c r="I437" s="110" t="s">
        <v>4887</v>
      </c>
      <c r="J437" s="110" t="s">
        <v>11451</v>
      </c>
      <c r="K437" s="110" t="s">
        <v>4887</v>
      </c>
      <c r="L437" s="110" t="s">
        <v>11452</v>
      </c>
      <c r="M437" s="110"/>
      <c r="N437" s="110"/>
      <c r="O437" s="110"/>
      <c r="P437" s="110"/>
    </row>
    <row r="438" spans="1:16" ht="25.5" customHeight="1">
      <c r="A438" s="110" t="s">
        <v>11370</v>
      </c>
      <c r="B438" s="110" t="s">
        <v>10077</v>
      </c>
      <c r="C438" s="112">
        <v>640058</v>
      </c>
      <c r="D438" s="110">
        <v>8300952130</v>
      </c>
      <c r="E438" s="110" t="s">
        <v>11453</v>
      </c>
      <c r="F438" s="110" t="s">
        <v>10044</v>
      </c>
      <c r="G438" s="110" t="s">
        <v>4887</v>
      </c>
      <c r="H438" s="110" t="s">
        <v>4887</v>
      </c>
      <c r="I438" s="110" t="s">
        <v>4887</v>
      </c>
      <c r="J438" s="110" t="s">
        <v>11454</v>
      </c>
      <c r="K438" s="110" t="s">
        <v>4887</v>
      </c>
      <c r="L438" s="110" t="s">
        <v>11455</v>
      </c>
      <c r="M438" s="110"/>
      <c r="N438" s="110"/>
      <c r="O438" s="110"/>
      <c r="P438" s="110"/>
    </row>
    <row r="439" spans="1:16" ht="25.5" customHeight="1">
      <c r="A439" s="110" t="s">
        <v>11370</v>
      </c>
      <c r="B439" s="110" t="s">
        <v>10077</v>
      </c>
      <c r="C439" s="112">
        <v>640053</v>
      </c>
      <c r="D439" s="110">
        <v>8300952130</v>
      </c>
      <c r="E439" s="110" t="s">
        <v>10263</v>
      </c>
      <c r="F439" s="110" t="s">
        <v>10263</v>
      </c>
      <c r="G439" s="110" t="s">
        <v>4887</v>
      </c>
      <c r="H439" s="110" t="s">
        <v>4887</v>
      </c>
      <c r="I439" s="110" t="s">
        <v>4887</v>
      </c>
      <c r="J439" s="110" t="s">
        <v>11379</v>
      </c>
      <c r="K439" s="110" t="s">
        <v>4887</v>
      </c>
      <c r="L439" s="110" t="s">
        <v>11456</v>
      </c>
      <c r="M439" s="110"/>
      <c r="N439" s="110"/>
      <c r="O439" s="110"/>
      <c r="P439" s="110"/>
    </row>
    <row r="440" spans="1:16" s="114" customFormat="1" ht="35.25" customHeight="1">
      <c r="A440" s="112" t="s">
        <v>11370</v>
      </c>
      <c r="B440" s="112" t="s">
        <v>10077</v>
      </c>
      <c r="C440" s="112">
        <v>640052</v>
      </c>
      <c r="D440" s="112">
        <v>8300952130</v>
      </c>
      <c r="E440" s="112" t="s">
        <v>10037</v>
      </c>
      <c r="F440" s="112" t="s">
        <v>10035</v>
      </c>
      <c r="G440" s="112" t="s">
        <v>4887</v>
      </c>
      <c r="H440" s="112" t="s">
        <v>4887</v>
      </c>
      <c r="I440" s="112" t="s">
        <v>4887</v>
      </c>
      <c r="J440" s="112" t="s">
        <v>11457</v>
      </c>
      <c r="K440" s="112" t="s">
        <v>4887</v>
      </c>
      <c r="L440" s="112" t="s">
        <v>11458</v>
      </c>
      <c r="M440" s="112"/>
      <c r="N440" s="112"/>
      <c r="O440" s="112"/>
      <c r="P440" s="112"/>
    </row>
    <row r="441" spans="1:16" ht="25.5" customHeight="1">
      <c r="A441" s="110" t="s">
        <v>11370</v>
      </c>
      <c r="B441" s="110" t="s">
        <v>10077</v>
      </c>
      <c r="C441" s="110">
        <v>640001</v>
      </c>
      <c r="D441" s="110">
        <v>8300952130</v>
      </c>
      <c r="E441" s="110" t="s">
        <v>6412</v>
      </c>
      <c r="F441" s="110" t="s">
        <v>10099</v>
      </c>
      <c r="G441" s="110" t="s">
        <v>4887</v>
      </c>
      <c r="H441" s="110" t="s">
        <v>4887</v>
      </c>
      <c r="I441" s="110" t="s">
        <v>4887</v>
      </c>
      <c r="J441" s="110" t="s">
        <v>11459</v>
      </c>
      <c r="K441" s="110" t="s">
        <v>4887</v>
      </c>
      <c r="L441" s="110" t="s">
        <v>11460</v>
      </c>
      <c r="M441" s="110"/>
      <c r="N441" s="110"/>
      <c r="O441" s="110"/>
      <c r="P441" s="110"/>
    </row>
    <row r="442" spans="1:16" ht="25.5" customHeight="1">
      <c r="A442" s="110" t="s">
        <v>11370</v>
      </c>
      <c r="B442" s="110" t="s">
        <v>10077</v>
      </c>
      <c r="C442" s="110">
        <v>640013</v>
      </c>
      <c r="D442" s="110">
        <v>8300952130</v>
      </c>
      <c r="E442" s="110" t="s">
        <v>11461</v>
      </c>
      <c r="F442" s="110" t="s">
        <v>10089</v>
      </c>
      <c r="G442" s="110" t="s">
        <v>4887</v>
      </c>
      <c r="H442" s="110" t="s">
        <v>4887</v>
      </c>
      <c r="I442" s="110" t="s">
        <v>4887</v>
      </c>
      <c r="J442" s="110" t="s">
        <v>11382</v>
      </c>
      <c r="K442" s="110" t="s">
        <v>4887</v>
      </c>
      <c r="L442" s="110" t="s">
        <v>11462</v>
      </c>
      <c r="M442" s="110"/>
      <c r="N442" s="110"/>
      <c r="O442" s="110"/>
      <c r="P442" s="110"/>
    </row>
    <row r="443" spans="1:16" ht="25.5" customHeight="1">
      <c r="A443" s="110" t="s">
        <v>11370</v>
      </c>
      <c r="B443" s="110" t="s">
        <v>10077</v>
      </c>
      <c r="C443" s="110">
        <v>640057</v>
      </c>
      <c r="D443" s="110">
        <v>8300952130</v>
      </c>
      <c r="E443" s="110" t="s">
        <v>738</v>
      </c>
      <c r="F443" s="110" t="s">
        <v>10039</v>
      </c>
      <c r="G443" s="110" t="s">
        <v>4887</v>
      </c>
      <c r="H443" s="110" t="s">
        <v>4887</v>
      </c>
      <c r="I443" s="110" t="s">
        <v>4887</v>
      </c>
      <c r="J443" s="110" t="s">
        <v>11463</v>
      </c>
      <c r="K443" s="110" t="s">
        <v>4887</v>
      </c>
      <c r="L443" s="110" t="s">
        <v>11464</v>
      </c>
      <c r="M443" s="110"/>
      <c r="N443" s="110"/>
      <c r="O443" s="110"/>
      <c r="P443" s="110"/>
    </row>
    <row r="444" spans="1:16" ht="25.5" customHeight="1">
      <c r="A444" s="110" t="s">
        <v>11370</v>
      </c>
      <c r="B444" s="110" t="s">
        <v>11465</v>
      </c>
      <c r="C444" s="110">
        <v>640027</v>
      </c>
      <c r="D444" s="110">
        <v>9000313682</v>
      </c>
      <c r="E444" s="110" t="s">
        <v>11466</v>
      </c>
      <c r="F444" s="110" t="s">
        <v>11467</v>
      </c>
      <c r="G444" s="110" t="s">
        <v>4887</v>
      </c>
      <c r="H444" s="110" t="s">
        <v>4887</v>
      </c>
      <c r="I444" s="110" t="s">
        <v>4887</v>
      </c>
      <c r="J444" s="110" t="s">
        <v>11468</v>
      </c>
      <c r="K444" s="110" t="s">
        <v>4887</v>
      </c>
      <c r="L444" s="110" t="s">
        <v>11469</v>
      </c>
      <c r="M444" s="110"/>
      <c r="N444" s="110"/>
      <c r="O444" s="110"/>
      <c r="P444" s="110"/>
    </row>
    <row r="445" spans="1:16" ht="25.5" customHeight="1">
      <c r="A445" s="110" t="s">
        <v>11370</v>
      </c>
      <c r="B445" s="110" t="s">
        <v>10689</v>
      </c>
      <c r="C445" s="110">
        <v>640022</v>
      </c>
      <c r="D445" s="110">
        <v>8001772585</v>
      </c>
      <c r="E445" s="110" t="s">
        <v>11428</v>
      </c>
      <c r="F445" s="110" t="s">
        <v>10133</v>
      </c>
      <c r="G445" s="110" t="s">
        <v>4887</v>
      </c>
      <c r="H445" s="110" t="s">
        <v>4887</v>
      </c>
      <c r="I445" s="110" t="s">
        <v>4887</v>
      </c>
      <c r="J445" s="110" t="s">
        <v>11470</v>
      </c>
      <c r="K445" s="110" t="s">
        <v>4887</v>
      </c>
      <c r="L445" s="110" t="s">
        <v>11471</v>
      </c>
      <c r="M445" s="110"/>
      <c r="N445" s="110"/>
      <c r="O445" s="110"/>
      <c r="P445" s="110"/>
    </row>
    <row r="446" spans="1:16" ht="25.5" customHeight="1">
      <c r="A446" s="110" t="s">
        <v>11370</v>
      </c>
      <c r="B446" s="110" t="s">
        <v>11397</v>
      </c>
      <c r="C446" s="118">
        <v>640030</v>
      </c>
      <c r="D446" s="110">
        <v>8000213085</v>
      </c>
      <c r="E446" s="110" t="s">
        <v>11472</v>
      </c>
      <c r="F446" s="110" t="s">
        <v>10046</v>
      </c>
      <c r="G446" s="110" t="s">
        <v>4887</v>
      </c>
      <c r="H446" s="110" t="s">
        <v>4887</v>
      </c>
      <c r="I446" s="110" t="s">
        <v>4887</v>
      </c>
      <c r="J446" s="110" t="s">
        <v>11473</v>
      </c>
      <c r="K446" s="110" t="s">
        <v>4887</v>
      </c>
      <c r="L446" s="110" t="s">
        <v>11474</v>
      </c>
      <c r="M446" s="110"/>
      <c r="N446" s="110"/>
      <c r="O446" s="110"/>
      <c r="P446" s="110"/>
    </row>
    <row r="447" spans="1:16" s="114" customFormat="1" ht="25.5" customHeight="1">
      <c r="A447" s="112" t="s">
        <v>11370</v>
      </c>
      <c r="B447" s="112" t="s">
        <v>10544</v>
      </c>
      <c r="C447" s="112">
        <v>640067</v>
      </c>
      <c r="D447" s="112">
        <v>8000662414</v>
      </c>
      <c r="E447" s="112" t="s">
        <v>11475</v>
      </c>
      <c r="F447" s="112" t="s">
        <v>10042</v>
      </c>
      <c r="G447" s="112" t="s">
        <v>4887</v>
      </c>
      <c r="H447" s="112" t="s">
        <v>4887</v>
      </c>
      <c r="I447" s="112" t="s">
        <v>4887</v>
      </c>
      <c r="J447" s="112" t="s">
        <v>11476</v>
      </c>
      <c r="K447" s="112" t="s">
        <v>4887</v>
      </c>
      <c r="L447" s="112" t="s">
        <v>11477</v>
      </c>
      <c r="M447" s="112"/>
      <c r="N447" s="112"/>
      <c r="O447" s="112"/>
      <c r="P447" s="112"/>
    </row>
    <row r="448" spans="1:16" ht="25.5" customHeight="1">
      <c r="A448" s="110" t="s">
        <v>11370</v>
      </c>
      <c r="B448" s="110" t="s">
        <v>10544</v>
      </c>
      <c r="C448" s="112">
        <v>640043</v>
      </c>
      <c r="D448" s="110">
        <v>8300465372</v>
      </c>
      <c r="E448" s="110" t="s">
        <v>2231</v>
      </c>
      <c r="F448" s="110" t="s">
        <v>10152</v>
      </c>
      <c r="G448" s="110" t="s">
        <v>4887</v>
      </c>
      <c r="H448" s="110" t="s">
        <v>4887</v>
      </c>
      <c r="I448" s="110" t="s">
        <v>4887</v>
      </c>
      <c r="J448" s="110" t="s">
        <v>11478</v>
      </c>
      <c r="K448" s="110" t="s">
        <v>4887</v>
      </c>
      <c r="L448" s="110" t="s">
        <v>11479</v>
      </c>
      <c r="M448" s="110"/>
      <c r="N448" s="110"/>
      <c r="O448" s="110"/>
      <c r="P448" s="110"/>
    </row>
    <row r="449" spans="1:16" ht="25.5" customHeight="1">
      <c r="A449" s="110" t="s">
        <v>11370</v>
      </c>
      <c r="B449" s="110" t="s">
        <v>10555</v>
      </c>
      <c r="C449" s="110">
        <v>640054</v>
      </c>
      <c r="D449" s="110">
        <v>8301187852</v>
      </c>
      <c r="E449" s="110" t="s">
        <v>11480</v>
      </c>
      <c r="F449" s="110" t="s">
        <v>10130</v>
      </c>
      <c r="G449" s="110" t="s">
        <v>4887</v>
      </c>
      <c r="H449" s="110" t="s">
        <v>4887</v>
      </c>
      <c r="I449" s="110" t="s">
        <v>4887</v>
      </c>
      <c r="J449" s="110" t="s">
        <v>11481</v>
      </c>
      <c r="K449" s="110" t="s">
        <v>4887</v>
      </c>
      <c r="L449" s="110" t="s">
        <v>11482</v>
      </c>
      <c r="M449" s="110"/>
      <c r="N449" s="110"/>
      <c r="O449" s="110"/>
      <c r="P449" s="110"/>
    </row>
    <row r="450" spans="1:16" ht="25.5" customHeight="1">
      <c r="A450" s="110" t="s">
        <v>11370</v>
      </c>
      <c r="B450" s="110" t="s">
        <v>10520</v>
      </c>
      <c r="C450" s="110">
        <v>640042</v>
      </c>
      <c r="D450" s="110">
        <v>8080000065</v>
      </c>
      <c r="E450" s="110" t="s">
        <v>2231</v>
      </c>
      <c r="F450" s="110" t="s">
        <v>10152</v>
      </c>
      <c r="G450" s="110" t="s">
        <v>4887</v>
      </c>
      <c r="H450" s="110" t="s">
        <v>4887</v>
      </c>
      <c r="I450" s="110" t="s">
        <v>4887</v>
      </c>
      <c r="J450" s="110" t="s">
        <v>11483</v>
      </c>
      <c r="K450" s="110" t="s">
        <v>4887</v>
      </c>
      <c r="L450" s="110" t="s">
        <v>11484</v>
      </c>
      <c r="M450" s="110" t="s">
        <v>10435</v>
      </c>
      <c r="N450" s="110"/>
      <c r="O450" s="110"/>
      <c r="P450" s="110"/>
    </row>
    <row r="451" spans="1:16" ht="25.5" customHeight="1">
      <c r="A451" s="110" t="s">
        <v>11370</v>
      </c>
      <c r="B451" s="110" t="s">
        <v>10223</v>
      </c>
      <c r="C451" s="110">
        <v>640045</v>
      </c>
      <c r="D451" s="110">
        <v>8300956172</v>
      </c>
      <c r="E451" s="110" t="s">
        <v>1096</v>
      </c>
      <c r="F451" s="110" t="s">
        <v>10035</v>
      </c>
      <c r="G451" s="110" t="s">
        <v>4887</v>
      </c>
      <c r="H451" s="110" t="s">
        <v>4887</v>
      </c>
      <c r="I451" s="110" t="s">
        <v>4887</v>
      </c>
      <c r="J451" s="110" t="s">
        <v>11485</v>
      </c>
      <c r="K451" s="110" t="s">
        <v>4887</v>
      </c>
      <c r="L451" s="110" t="s">
        <v>11486</v>
      </c>
      <c r="M451" s="110" t="s">
        <v>10435</v>
      </c>
      <c r="N451" s="110"/>
      <c r="O451" s="110"/>
      <c r="P451" s="110"/>
    </row>
    <row r="452" spans="1:16" ht="25.5" customHeight="1">
      <c r="A452" s="110" t="s">
        <v>11370</v>
      </c>
      <c r="B452" s="110" t="s">
        <v>10432</v>
      </c>
      <c r="C452" s="110">
        <v>640028</v>
      </c>
      <c r="D452" s="110">
        <v>8000890401</v>
      </c>
      <c r="E452" s="110" t="s">
        <v>150</v>
      </c>
      <c r="F452" s="110" t="s">
        <v>11487</v>
      </c>
      <c r="G452" s="110" t="s">
        <v>4887</v>
      </c>
      <c r="H452" s="110" t="s">
        <v>4887</v>
      </c>
      <c r="I452" s="110" t="s">
        <v>4887</v>
      </c>
      <c r="J452" s="110" t="s">
        <v>11488</v>
      </c>
      <c r="K452" s="110" t="s">
        <v>4887</v>
      </c>
      <c r="L452" s="110" t="s">
        <v>11489</v>
      </c>
      <c r="M452" s="110" t="s">
        <v>10435</v>
      </c>
      <c r="N452" s="110"/>
      <c r="O452" s="110"/>
      <c r="P452" s="110"/>
    </row>
    <row r="453" spans="1:16" s="171" customFormat="1" ht="25.5" customHeight="1">
      <c r="A453" s="170" t="s">
        <v>11370</v>
      </c>
      <c r="B453" s="170" t="s">
        <v>10432</v>
      </c>
      <c r="C453" s="118">
        <v>640035</v>
      </c>
      <c r="D453" s="170">
        <v>8000890401</v>
      </c>
      <c r="E453" s="170" t="s">
        <v>11490</v>
      </c>
      <c r="F453" s="170" t="s">
        <v>11425</v>
      </c>
      <c r="G453" s="170" t="s">
        <v>4887</v>
      </c>
      <c r="H453" s="170" t="s">
        <v>4887</v>
      </c>
      <c r="I453" s="170" t="s">
        <v>4887</v>
      </c>
      <c r="J453" s="170" t="s">
        <v>11491</v>
      </c>
      <c r="K453" s="170" t="s">
        <v>4887</v>
      </c>
      <c r="L453" s="170" t="s">
        <v>11492</v>
      </c>
      <c r="M453" s="170"/>
      <c r="N453" s="170"/>
      <c r="O453" s="170"/>
      <c r="P453" s="170"/>
    </row>
    <row r="454" spans="1:16" ht="25.5" customHeight="1">
      <c r="A454" s="110" t="s">
        <v>11370</v>
      </c>
      <c r="B454" s="110" t="s">
        <v>10432</v>
      </c>
      <c r="C454" s="110">
        <v>640018</v>
      </c>
      <c r="D454" s="110">
        <v>8000890401</v>
      </c>
      <c r="E454" s="110" t="s">
        <v>183</v>
      </c>
      <c r="F454" s="110" t="s">
        <v>11390</v>
      </c>
      <c r="G454" s="110" t="s">
        <v>4887</v>
      </c>
      <c r="H454" s="110" t="s">
        <v>4887</v>
      </c>
      <c r="I454" s="110" t="s">
        <v>4887</v>
      </c>
      <c r="J454" s="110" t="s">
        <v>11493</v>
      </c>
      <c r="K454" s="110" t="s">
        <v>4887</v>
      </c>
      <c r="L454" s="110" t="s">
        <v>11494</v>
      </c>
      <c r="M454" s="110"/>
      <c r="N454" s="110"/>
      <c r="O454" s="110"/>
      <c r="P454" s="110"/>
    </row>
    <row r="455" spans="1:16" ht="25.5" customHeight="1">
      <c r="A455" s="110" t="s">
        <v>11370</v>
      </c>
      <c r="B455" s="110" t="s">
        <v>10223</v>
      </c>
      <c r="C455" s="110">
        <v>640008</v>
      </c>
      <c r="D455" s="110">
        <v>8300956172</v>
      </c>
      <c r="E455" s="110" t="s">
        <v>11384</v>
      </c>
      <c r="F455" s="110" t="s">
        <v>10044</v>
      </c>
      <c r="G455" s="110" t="s">
        <v>4887</v>
      </c>
      <c r="H455" s="110" t="s">
        <v>4887</v>
      </c>
      <c r="I455" s="110" t="s">
        <v>4887</v>
      </c>
      <c r="J455" s="110" t="s">
        <v>11495</v>
      </c>
      <c r="K455" s="110" t="s">
        <v>4887</v>
      </c>
      <c r="L455" s="110" t="s">
        <v>11496</v>
      </c>
      <c r="M455" s="110"/>
      <c r="N455" s="110"/>
      <c r="O455" s="110"/>
      <c r="P455" s="110"/>
    </row>
    <row r="456" spans="1:16" ht="25.5" customHeight="1">
      <c r="A456" s="110" t="s">
        <v>11370</v>
      </c>
      <c r="B456" s="110" t="s">
        <v>10223</v>
      </c>
      <c r="C456" s="110">
        <v>640029</v>
      </c>
      <c r="D456" s="110">
        <v>8300956172</v>
      </c>
      <c r="E456" s="110" t="s">
        <v>2014</v>
      </c>
      <c r="F456" s="110" t="s">
        <v>10202</v>
      </c>
      <c r="G456" s="110" t="s">
        <v>4887</v>
      </c>
      <c r="H456" s="110" t="s">
        <v>4887</v>
      </c>
      <c r="I456" s="110" t="s">
        <v>4887</v>
      </c>
      <c r="J456" s="110" t="s">
        <v>11497</v>
      </c>
      <c r="K456" s="110" t="s">
        <v>4887</v>
      </c>
      <c r="L456" s="110" t="s">
        <v>11498</v>
      </c>
      <c r="M456" s="110"/>
      <c r="N456" s="110"/>
      <c r="O456" s="110"/>
      <c r="P456" s="110"/>
    </row>
    <row r="457" spans="1:16" ht="25.5" customHeight="1">
      <c r="A457" s="110" t="s">
        <v>11370</v>
      </c>
      <c r="B457" s="110" t="s">
        <v>10223</v>
      </c>
      <c r="C457" s="110">
        <v>640026</v>
      </c>
      <c r="D457" s="110">
        <v>8300956172</v>
      </c>
      <c r="E457" s="110" t="s">
        <v>11466</v>
      </c>
      <c r="F457" s="110" t="s">
        <v>11467</v>
      </c>
      <c r="G457" s="110" t="s">
        <v>4887</v>
      </c>
      <c r="H457" s="110" t="s">
        <v>4887</v>
      </c>
      <c r="I457" s="110" t="s">
        <v>4887</v>
      </c>
      <c r="J457" s="110" t="s">
        <v>11499</v>
      </c>
      <c r="K457" s="110" t="s">
        <v>4887</v>
      </c>
      <c r="L457" s="110" t="s">
        <v>11500</v>
      </c>
      <c r="M457" s="110"/>
      <c r="N457" s="110"/>
      <c r="O457" s="110"/>
      <c r="P457" s="110"/>
    </row>
    <row r="458" spans="1:16" ht="25.5" customHeight="1">
      <c r="A458" s="110" t="s">
        <v>11370</v>
      </c>
      <c r="B458" s="110" t="s">
        <v>10223</v>
      </c>
      <c r="C458" s="110">
        <v>640033</v>
      </c>
      <c r="D458" s="110">
        <v>8300956172</v>
      </c>
      <c r="E458" s="110" t="s">
        <v>748</v>
      </c>
      <c r="F458" s="110" t="s">
        <v>10036</v>
      </c>
      <c r="G458" s="110" t="s">
        <v>4887</v>
      </c>
      <c r="H458" s="110" t="s">
        <v>4887</v>
      </c>
      <c r="I458" s="110" t="s">
        <v>4887</v>
      </c>
      <c r="J458" s="110" t="s">
        <v>11501</v>
      </c>
      <c r="K458" s="110" t="s">
        <v>4887</v>
      </c>
      <c r="L458" s="110" t="s">
        <v>11502</v>
      </c>
      <c r="M458" s="110" t="s">
        <v>10435</v>
      </c>
      <c r="N458" s="110"/>
      <c r="O458" s="110"/>
      <c r="P458" s="110"/>
    </row>
    <row r="459" spans="1:16" ht="25.5" customHeight="1">
      <c r="A459" s="110" t="s">
        <v>11370</v>
      </c>
      <c r="B459" s="110" t="s">
        <v>10223</v>
      </c>
      <c r="C459" s="110">
        <v>640040</v>
      </c>
      <c r="D459" s="110">
        <v>8300956172</v>
      </c>
      <c r="E459" s="110" t="s">
        <v>1717</v>
      </c>
      <c r="F459" s="110" t="s">
        <v>11503</v>
      </c>
      <c r="G459" s="110" t="s">
        <v>4887</v>
      </c>
      <c r="H459" s="110" t="s">
        <v>4887</v>
      </c>
      <c r="I459" s="110" t="s">
        <v>4887</v>
      </c>
      <c r="J459" s="110" t="s">
        <v>11504</v>
      </c>
      <c r="K459" s="110" t="s">
        <v>4887</v>
      </c>
      <c r="L459" s="110" t="s">
        <v>11505</v>
      </c>
      <c r="M459" s="110"/>
      <c r="N459" s="110"/>
      <c r="O459" s="110"/>
      <c r="P459" s="110"/>
    </row>
    <row r="460" spans="1:16" ht="25.5" customHeight="1">
      <c r="A460" s="110" t="s">
        <v>11370</v>
      </c>
      <c r="B460" s="110" t="s">
        <v>10432</v>
      </c>
      <c r="C460" s="110">
        <v>640041</v>
      </c>
      <c r="D460" s="110">
        <v>8000890401</v>
      </c>
      <c r="E460" s="110" t="s">
        <v>11506</v>
      </c>
      <c r="F460" s="110" t="s">
        <v>11503</v>
      </c>
      <c r="G460" s="110" t="s">
        <v>4887</v>
      </c>
      <c r="H460" s="110" t="s">
        <v>4887</v>
      </c>
      <c r="I460" s="110" t="s">
        <v>4887</v>
      </c>
      <c r="J460" s="110" t="s">
        <v>11507</v>
      </c>
      <c r="K460" s="110" t="s">
        <v>4887</v>
      </c>
      <c r="L460" s="110" t="s">
        <v>11508</v>
      </c>
      <c r="M460" s="110"/>
      <c r="N460" s="110"/>
      <c r="O460" s="110"/>
      <c r="P460" s="110"/>
    </row>
    <row r="461" spans="1:16" ht="25.5" customHeight="1">
      <c r="A461" s="110" t="s">
        <v>11370</v>
      </c>
      <c r="B461" s="110" t="s">
        <v>10544</v>
      </c>
      <c r="C461" s="110">
        <v>640070</v>
      </c>
      <c r="D461" s="110">
        <v>8300465372</v>
      </c>
      <c r="E461" s="110" t="s">
        <v>11475</v>
      </c>
      <c r="F461" s="110" t="s">
        <v>10042</v>
      </c>
      <c r="G461" s="110" t="s">
        <v>4887</v>
      </c>
      <c r="H461" s="110" t="s">
        <v>4887</v>
      </c>
      <c r="I461" s="110" t="s">
        <v>4887</v>
      </c>
      <c r="J461" s="110" t="s">
        <v>11476</v>
      </c>
      <c r="K461" s="110" t="s">
        <v>4887</v>
      </c>
      <c r="L461" s="110" t="s">
        <v>11509</v>
      </c>
      <c r="M461" s="110"/>
      <c r="N461" s="110"/>
      <c r="O461" s="110"/>
      <c r="P461" s="110"/>
    </row>
    <row r="462" spans="1:16" ht="25.5" customHeight="1">
      <c r="A462" s="110" t="s">
        <v>11370</v>
      </c>
      <c r="B462" s="110" t="s">
        <v>10544</v>
      </c>
      <c r="C462" s="110">
        <v>640071</v>
      </c>
      <c r="D462" s="110">
        <v>8300465372</v>
      </c>
      <c r="E462" s="110" t="s">
        <v>748</v>
      </c>
      <c r="F462" s="110" t="s">
        <v>10036</v>
      </c>
      <c r="G462" s="110" t="s">
        <v>4887</v>
      </c>
      <c r="H462" s="110" t="s">
        <v>4887</v>
      </c>
      <c r="I462" s="110" t="s">
        <v>4887</v>
      </c>
      <c r="J462" s="110" t="s">
        <v>11510</v>
      </c>
      <c r="K462" s="110" t="s">
        <v>4887</v>
      </c>
      <c r="L462" s="110" t="s">
        <v>11511</v>
      </c>
      <c r="M462" s="110"/>
      <c r="N462" s="110"/>
      <c r="O462" s="110"/>
      <c r="P462" s="110"/>
    </row>
    <row r="463" spans="1:16" ht="25.5" customHeight="1">
      <c r="A463" s="110" t="s">
        <v>11370</v>
      </c>
      <c r="B463" s="110" t="s">
        <v>10223</v>
      </c>
      <c r="C463" s="110">
        <v>640075</v>
      </c>
      <c r="D463" s="110">
        <v>8300956172</v>
      </c>
      <c r="E463" s="110" t="s">
        <v>10041</v>
      </c>
      <c r="F463" s="110" t="s">
        <v>10042</v>
      </c>
      <c r="G463" s="110" t="s">
        <v>4887</v>
      </c>
      <c r="H463" s="110" t="s">
        <v>4887</v>
      </c>
      <c r="I463" s="110" t="s">
        <v>4887</v>
      </c>
      <c r="J463" s="110" t="s">
        <v>11512</v>
      </c>
      <c r="K463" s="110" t="s">
        <v>4887</v>
      </c>
      <c r="L463" s="110" t="s">
        <v>11513</v>
      </c>
      <c r="M463" s="110"/>
      <c r="N463" s="110"/>
      <c r="O463" s="110"/>
      <c r="P463" s="110"/>
    </row>
    <row r="464" spans="1:16" ht="25.5" customHeight="1">
      <c r="A464" s="110" t="s">
        <v>11370</v>
      </c>
      <c r="B464" s="110" t="s">
        <v>11514</v>
      </c>
      <c r="C464" s="110">
        <v>640089</v>
      </c>
      <c r="D464" s="110">
        <v>9001851583</v>
      </c>
      <c r="E464" s="110" t="s">
        <v>150</v>
      </c>
      <c r="F464" s="110" t="s">
        <v>11487</v>
      </c>
      <c r="G464" s="110" t="s">
        <v>4887</v>
      </c>
      <c r="H464" s="110" t="s">
        <v>4887</v>
      </c>
      <c r="I464" s="110" t="s">
        <v>4887</v>
      </c>
      <c r="J464" s="110" t="s">
        <v>11515</v>
      </c>
      <c r="K464" s="110" t="s">
        <v>4887</v>
      </c>
      <c r="L464" s="110" t="s">
        <v>11516</v>
      </c>
      <c r="M464" s="110"/>
      <c r="N464" s="110"/>
      <c r="O464" s="110"/>
      <c r="P464" s="110"/>
    </row>
    <row r="465" spans="1:16" ht="25.5" customHeight="1">
      <c r="A465" s="110" t="s">
        <v>11370</v>
      </c>
      <c r="B465" s="110" t="s">
        <v>10223</v>
      </c>
      <c r="C465" s="110">
        <v>640080</v>
      </c>
      <c r="D465" s="110">
        <v>8300956172</v>
      </c>
      <c r="E465" s="110" t="s">
        <v>10263</v>
      </c>
      <c r="F465" s="110" t="s">
        <v>10263</v>
      </c>
      <c r="G465" s="110" t="s">
        <v>4887</v>
      </c>
      <c r="H465" s="110" t="s">
        <v>4887</v>
      </c>
      <c r="I465" s="110" t="s">
        <v>4887</v>
      </c>
      <c r="J465" s="110" t="s">
        <v>11476</v>
      </c>
      <c r="K465" s="110" t="s">
        <v>4887</v>
      </c>
      <c r="L465" s="110" t="s">
        <v>11517</v>
      </c>
      <c r="M465" s="110" t="s">
        <v>10435</v>
      </c>
      <c r="N465" s="110"/>
      <c r="O465" s="110"/>
      <c r="P465" s="110"/>
    </row>
    <row r="466" spans="1:16" ht="25.5" customHeight="1">
      <c r="A466" s="110" t="s">
        <v>11370</v>
      </c>
      <c r="B466" s="110" t="s">
        <v>11518</v>
      </c>
      <c r="C466" s="110">
        <v>640082</v>
      </c>
      <c r="D466" s="110">
        <v>8301263022</v>
      </c>
      <c r="E466" s="110" t="s">
        <v>10220</v>
      </c>
      <c r="F466" s="110" t="s">
        <v>10036</v>
      </c>
      <c r="G466" s="110" t="s">
        <v>4887</v>
      </c>
      <c r="H466" s="110" t="s">
        <v>4887</v>
      </c>
      <c r="I466" s="110" t="s">
        <v>4887</v>
      </c>
      <c r="J466" s="110" t="s">
        <v>11519</v>
      </c>
      <c r="K466" s="110" t="s">
        <v>4887</v>
      </c>
      <c r="L466" s="110" t="s">
        <v>11520</v>
      </c>
      <c r="M466" s="110"/>
      <c r="N466" s="110"/>
      <c r="O466" s="110"/>
      <c r="P466" s="110"/>
    </row>
    <row r="467" spans="1:16" s="171" customFormat="1" ht="25.5" customHeight="1">
      <c r="A467" s="170" t="s">
        <v>11370</v>
      </c>
      <c r="B467" s="170" t="s">
        <v>10432</v>
      </c>
      <c r="C467" s="118">
        <v>640081</v>
      </c>
      <c r="D467" s="170">
        <v>8000890401</v>
      </c>
      <c r="E467" s="170" t="s">
        <v>11521</v>
      </c>
      <c r="F467" s="170" t="s">
        <v>11425</v>
      </c>
      <c r="G467" s="170" t="s">
        <v>4887</v>
      </c>
      <c r="H467" s="170" t="s">
        <v>4887</v>
      </c>
      <c r="I467" s="170" t="s">
        <v>4887</v>
      </c>
      <c r="J467" s="170" t="s">
        <v>11522</v>
      </c>
      <c r="K467" s="170" t="s">
        <v>4887</v>
      </c>
      <c r="L467" s="170" t="s">
        <v>11523</v>
      </c>
      <c r="M467" s="170" t="s">
        <v>10435</v>
      </c>
      <c r="N467" s="170"/>
      <c r="O467" s="170"/>
      <c r="P467" s="170"/>
    </row>
    <row r="468" spans="1:16" ht="25.5" customHeight="1">
      <c r="A468" s="110" t="s">
        <v>11370</v>
      </c>
      <c r="B468" s="110" t="s">
        <v>10223</v>
      </c>
      <c r="C468" s="110">
        <v>640083</v>
      </c>
      <c r="D468" s="110">
        <v>8300956172</v>
      </c>
      <c r="E468" s="110" t="s">
        <v>102</v>
      </c>
      <c r="F468" s="110" t="s">
        <v>10046</v>
      </c>
      <c r="G468" s="110" t="s">
        <v>4887</v>
      </c>
      <c r="H468" s="110" t="s">
        <v>4887</v>
      </c>
      <c r="I468" s="110" t="s">
        <v>4887</v>
      </c>
      <c r="J468" s="110" t="s">
        <v>11439</v>
      </c>
      <c r="K468" s="110" t="s">
        <v>4887</v>
      </c>
      <c r="L468" s="110" t="s">
        <v>11524</v>
      </c>
      <c r="M468" s="110"/>
      <c r="N468" s="110"/>
      <c r="O468" s="110"/>
      <c r="P468" s="110"/>
    </row>
    <row r="469" spans="1:16" s="171" customFormat="1" ht="25.5" customHeight="1">
      <c r="A469" s="170" t="s">
        <v>11370</v>
      </c>
      <c r="B469" s="170" t="s">
        <v>10432</v>
      </c>
      <c r="C469" s="118">
        <v>640084</v>
      </c>
      <c r="D469" s="170">
        <v>8000890401</v>
      </c>
      <c r="E469" s="170" t="s">
        <v>11450</v>
      </c>
      <c r="F469" s="170" t="s">
        <v>10048</v>
      </c>
      <c r="G469" s="170" t="s">
        <v>4887</v>
      </c>
      <c r="H469" s="170" t="s">
        <v>4887</v>
      </c>
      <c r="I469" s="170" t="s">
        <v>4887</v>
      </c>
      <c r="J469" s="170" t="s">
        <v>11451</v>
      </c>
      <c r="K469" s="170" t="s">
        <v>4887</v>
      </c>
      <c r="L469" s="170" t="s">
        <v>11525</v>
      </c>
      <c r="M469" s="170"/>
      <c r="N469" s="170"/>
      <c r="O469" s="170"/>
      <c r="P469" s="170"/>
    </row>
    <row r="470" spans="1:16" ht="25.5" customHeight="1">
      <c r="A470" s="110" t="s">
        <v>11370</v>
      </c>
      <c r="B470" s="110" t="s">
        <v>10077</v>
      </c>
      <c r="C470" s="110">
        <v>640064</v>
      </c>
      <c r="D470" s="110">
        <v>8300952130</v>
      </c>
      <c r="E470" s="110" t="s">
        <v>2470</v>
      </c>
      <c r="F470" s="110" t="s">
        <v>10035</v>
      </c>
      <c r="G470" s="110" t="s">
        <v>4887</v>
      </c>
      <c r="H470" s="110" t="s">
        <v>4887</v>
      </c>
      <c r="I470" s="110" t="s">
        <v>4887</v>
      </c>
      <c r="J470" s="110" t="s">
        <v>11526</v>
      </c>
      <c r="K470" s="110" t="s">
        <v>4887</v>
      </c>
      <c r="L470" s="110" t="s">
        <v>11527</v>
      </c>
      <c r="M470" s="110"/>
      <c r="N470" s="110"/>
      <c r="O470" s="110"/>
      <c r="P470" s="110"/>
    </row>
    <row r="471" spans="1:16" s="171" customFormat="1" ht="25.5" customHeight="1">
      <c r="A471" s="170" t="s">
        <v>11370</v>
      </c>
      <c r="B471" s="170" t="s">
        <v>11528</v>
      </c>
      <c r="C471" s="170"/>
      <c r="D471" s="170"/>
      <c r="E471" s="170" t="s">
        <v>11529</v>
      </c>
      <c r="F471" s="170" t="s">
        <v>10042</v>
      </c>
      <c r="G471" s="170" t="s">
        <v>4887</v>
      </c>
      <c r="H471" s="170" t="s">
        <v>4887</v>
      </c>
      <c r="I471" s="170" t="s">
        <v>4887</v>
      </c>
      <c r="J471" s="170" t="s">
        <v>11530</v>
      </c>
      <c r="K471" s="170" t="s">
        <v>4887</v>
      </c>
      <c r="L471" s="170" t="s">
        <v>11531</v>
      </c>
      <c r="M471" s="170"/>
      <c r="N471" s="170"/>
      <c r="O471" s="170"/>
      <c r="P471" s="170"/>
    </row>
    <row r="472" spans="1:16" s="171" customFormat="1" ht="25.5" customHeight="1">
      <c r="A472" s="170" t="s">
        <v>11370</v>
      </c>
      <c r="B472" s="170" t="s">
        <v>10077</v>
      </c>
      <c r="C472" s="174">
        <v>640073</v>
      </c>
      <c r="D472" s="170">
        <v>8300952130</v>
      </c>
      <c r="E472" s="170" t="s">
        <v>11529</v>
      </c>
      <c r="F472" s="170" t="s">
        <v>10042</v>
      </c>
      <c r="G472" s="170" t="s">
        <v>4887</v>
      </c>
      <c r="H472" s="170" t="s">
        <v>4887</v>
      </c>
      <c r="I472" s="170" t="s">
        <v>4887</v>
      </c>
      <c r="J472" s="170" t="s">
        <v>11530</v>
      </c>
      <c r="K472" s="170" t="s">
        <v>4887</v>
      </c>
      <c r="L472" s="170" t="s">
        <v>11531</v>
      </c>
      <c r="M472" s="170" t="s">
        <v>10435</v>
      </c>
      <c r="N472" s="170"/>
      <c r="O472" s="170"/>
      <c r="P472" s="170"/>
    </row>
    <row r="473" spans="1:16" s="171" customFormat="1" ht="25.5" customHeight="1">
      <c r="A473" s="170" t="s">
        <v>11370</v>
      </c>
      <c r="B473" s="170" t="s">
        <v>10077</v>
      </c>
      <c r="C473" s="118">
        <v>640074</v>
      </c>
      <c r="D473" s="170">
        <v>8300952130</v>
      </c>
      <c r="E473" s="170" t="s">
        <v>11532</v>
      </c>
      <c r="F473" s="170" t="s">
        <v>10042</v>
      </c>
      <c r="G473" s="170" t="s">
        <v>4887</v>
      </c>
      <c r="H473" s="170" t="s">
        <v>4887</v>
      </c>
      <c r="I473" s="170" t="s">
        <v>4887</v>
      </c>
      <c r="J473" s="170" t="s">
        <v>11533</v>
      </c>
      <c r="K473" s="170" t="s">
        <v>4887</v>
      </c>
      <c r="L473" s="170" t="s">
        <v>11534</v>
      </c>
      <c r="M473" s="170"/>
      <c r="N473" s="170"/>
      <c r="O473" s="170"/>
      <c r="P473" s="170"/>
    </row>
    <row r="474" spans="1:16" s="171" customFormat="1" ht="25.5" customHeight="1">
      <c r="A474" s="170" t="s">
        <v>11370</v>
      </c>
      <c r="B474" s="170" t="s">
        <v>10432</v>
      </c>
      <c r="C474" s="118">
        <v>640085</v>
      </c>
      <c r="D474" s="170">
        <v>8000890401</v>
      </c>
      <c r="E474" s="170" t="s">
        <v>11445</v>
      </c>
      <c r="F474" s="170" t="s">
        <v>10232</v>
      </c>
      <c r="G474" s="170" t="s">
        <v>4887</v>
      </c>
      <c r="H474" s="170" t="s">
        <v>4887</v>
      </c>
      <c r="I474" s="170" t="s">
        <v>4887</v>
      </c>
      <c r="J474" s="170" t="s">
        <v>11446</v>
      </c>
      <c r="K474" s="170" t="s">
        <v>4887</v>
      </c>
      <c r="L474" s="170" t="s">
        <v>11535</v>
      </c>
      <c r="M474" s="170"/>
      <c r="N474" s="170"/>
      <c r="O474" s="170"/>
      <c r="P474" s="170"/>
    </row>
    <row r="475" spans="1:16" s="171" customFormat="1" ht="25.5" customHeight="1">
      <c r="A475" s="170" t="s">
        <v>11370</v>
      </c>
      <c r="B475" s="170" t="s">
        <v>10077</v>
      </c>
      <c r="C475" s="118">
        <v>640056</v>
      </c>
      <c r="D475" s="170">
        <v>8300952130</v>
      </c>
      <c r="E475" s="170" t="s">
        <v>294</v>
      </c>
      <c r="F475" s="170" t="s">
        <v>10040</v>
      </c>
      <c r="G475" s="170" t="s">
        <v>4887</v>
      </c>
      <c r="H475" s="170" t="s">
        <v>4887</v>
      </c>
      <c r="I475" s="170" t="s">
        <v>4887</v>
      </c>
      <c r="J475" s="170" t="s">
        <v>11536</v>
      </c>
      <c r="K475" s="170" t="s">
        <v>4887</v>
      </c>
      <c r="L475" s="170" t="s">
        <v>11537</v>
      </c>
      <c r="M475" s="170" t="s">
        <v>11538</v>
      </c>
      <c r="N475" s="170"/>
      <c r="O475" s="170"/>
      <c r="P475" s="170"/>
    </row>
    <row r="476" spans="1:16" ht="26.25" customHeight="1">
      <c r="A476" s="110" t="s">
        <v>11370</v>
      </c>
      <c r="B476" s="110" t="s">
        <v>10223</v>
      </c>
      <c r="C476" s="110">
        <v>640090</v>
      </c>
      <c r="D476" s="110">
        <v>8300956172</v>
      </c>
      <c r="E476" s="110" t="s">
        <v>738</v>
      </c>
      <c r="F476" s="110" t="s">
        <v>10039</v>
      </c>
      <c r="G476" s="110" t="s">
        <v>4887</v>
      </c>
      <c r="H476" s="110" t="s">
        <v>4887</v>
      </c>
      <c r="I476" s="110" t="s">
        <v>4887</v>
      </c>
      <c r="J476" s="110" t="s">
        <v>11463</v>
      </c>
      <c r="K476" s="110" t="s">
        <v>4887</v>
      </c>
      <c r="L476" s="110" t="s">
        <v>11539</v>
      </c>
      <c r="M476" s="110"/>
      <c r="N476" s="110"/>
      <c r="O476" s="110"/>
      <c r="P476" s="110"/>
    </row>
    <row r="477" spans="1:16" ht="38.25" customHeight="1">
      <c r="A477" s="110" t="s">
        <v>11370</v>
      </c>
      <c r="B477" s="110" t="s">
        <v>10432</v>
      </c>
      <c r="C477" s="110">
        <v>640091</v>
      </c>
      <c r="D477" s="110">
        <v>8000890401</v>
      </c>
      <c r="E477" s="110" t="s">
        <v>698</v>
      </c>
      <c r="F477" s="110" t="s">
        <v>11540</v>
      </c>
      <c r="G477" s="110" t="s">
        <v>4887</v>
      </c>
      <c r="H477" s="110" t="s">
        <v>4887</v>
      </c>
      <c r="I477" s="110" t="s">
        <v>4887</v>
      </c>
      <c r="J477" s="110" t="s">
        <v>11541</v>
      </c>
      <c r="K477" s="110" t="s">
        <v>4887</v>
      </c>
      <c r="L477" s="110" t="s">
        <v>11542</v>
      </c>
      <c r="M477" s="110"/>
      <c r="N477" s="110"/>
      <c r="O477" s="110"/>
      <c r="P477" s="110"/>
    </row>
    <row r="478" spans="1:16" s="163" customFormat="1" ht="38.25" customHeight="1">
      <c r="A478" s="159" t="s">
        <v>11370</v>
      </c>
      <c r="B478" s="159" t="s">
        <v>10315</v>
      </c>
      <c r="C478" s="159">
        <v>640092</v>
      </c>
      <c r="D478" s="159">
        <v>9004144757</v>
      </c>
      <c r="E478" s="159" t="s">
        <v>11428</v>
      </c>
      <c r="F478" s="159" t="s">
        <v>10133</v>
      </c>
      <c r="G478" s="159" t="s">
        <v>4887</v>
      </c>
      <c r="H478" s="159" t="s">
        <v>4887</v>
      </c>
      <c r="I478" s="159" t="s">
        <v>4887</v>
      </c>
      <c r="J478" s="159" t="s">
        <v>11543</v>
      </c>
      <c r="K478" s="159" t="s">
        <v>4887</v>
      </c>
      <c r="L478" s="159" t="s">
        <v>11544</v>
      </c>
      <c r="M478" s="159"/>
      <c r="N478" s="159"/>
      <c r="O478" s="159"/>
      <c r="P478" s="159"/>
    </row>
    <row r="479" spans="1:16" s="158" customFormat="1" ht="38.25" customHeight="1">
      <c r="A479" s="30" t="s">
        <v>11370</v>
      </c>
      <c r="B479" s="30" t="s">
        <v>11514</v>
      </c>
      <c r="C479" s="30">
        <v>640096</v>
      </c>
      <c r="D479" s="30">
        <v>9001851583</v>
      </c>
      <c r="E479" s="104" t="s">
        <v>500</v>
      </c>
      <c r="F479" s="104" t="s">
        <v>10038</v>
      </c>
      <c r="G479" s="30"/>
      <c r="H479" s="30" t="s">
        <v>4887</v>
      </c>
      <c r="I479" s="30" t="s">
        <v>4887</v>
      </c>
      <c r="J479" s="30" t="s">
        <v>11545</v>
      </c>
      <c r="K479" s="30" t="s">
        <v>4887</v>
      </c>
      <c r="L479" s="30" t="s">
        <v>11546</v>
      </c>
      <c r="M479" s="30"/>
      <c r="N479" s="30"/>
      <c r="O479" s="30"/>
      <c r="P479" s="30"/>
    </row>
    <row r="480" spans="1:16" s="175" customFormat="1" ht="38.25" customHeight="1">
      <c r="A480" s="160" t="s">
        <v>11370</v>
      </c>
      <c r="B480" s="160" t="s">
        <v>10315</v>
      </c>
      <c r="C480" s="160">
        <v>640093</v>
      </c>
      <c r="D480" s="160">
        <v>9004144757</v>
      </c>
      <c r="E480" s="160" t="s">
        <v>11466</v>
      </c>
      <c r="F480" s="160" t="s">
        <v>11467</v>
      </c>
      <c r="G480" s="160"/>
      <c r="H480" s="160" t="s">
        <v>4887</v>
      </c>
      <c r="I480" s="160" t="s">
        <v>4887</v>
      </c>
      <c r="J480" s="160" t="s">
        <v>11547</v>
      </c>
      <c r="K480" s="160" t="s">
        <v>4887</v>
      </c>
      <c r="L480" s="160" t="s">
        <v>11548</v>
      </c>
      <c r="M480" s="160"/>
      <c r="N480" s="160"/>
      <c r="O480" s="160"/>
      <c r="P480" s="160"/>
    </row>
    <row r="481" spans="1:16" s="114" customFormat="1" ht="38.25" customHeight="1">
      <c r="A481" s="112" t="s">
        <v>11370</v>
      </c>
      <c r="B481" s="112" t="s">
        <v>10315</v>
      </c>
      <c r="C481" s="112">
        <v>640094</v>
      </c>
      <c r="D481" s="112">
        <v>8300952130</v>
      </c>
      <c r="E481" s="112" t="s">
        <v>748</v>
      </c>
      <c r="F481" s="112" t="s">
        <v>10036</v>
      </c>
      <c r="G481" s="112"/>
      <c r="H481" s="112" t="s">
        <v>4887</v>
      </c>
      <c r="I481" s="112" t="s">
        <v>4887</v>
      </c>
      <c r="J481" s="112" t="s">
        <v>11510</v>
      </c>
      <c r="K481" s="112" t="s">
        <v>4887</v>
      </c>
      <c r="L481" s="112" t="s">
        <v>11549</v>
      </c>
      <c r="M481" s="112"/>
      <c r="N481" s="112"/>
      <c r="O481" s="112"/>
      <c r="P481" s="112"/>
    </row>
    <row r="482" spans="1:16" s="171" customFormat="1" ht="38.25" customHeight="1">
      <c r="A482" s="170" t="s">
        <v>11370</v>
      </c>
      <c r="B482" s="170" t="s">
        <v>10432</v>
      </c>
      <c r="C482" s="118">
        <v>640060</v>
      </c>
      <c r="D482" s="170">
        <v>8000890401</v>
      </c>
      <c r="E482" s="170" t="s">
        <v>2354</v>
      </c>
      <c r="F482" s="170" t="s">
        <v>10130</v>
      </c>
      <c r="G482" s="170"/>
      <c r="H482" s="170" t="s">
        <v>4887</v>
      </c>
      <c r="I482" s="170" t="s">
        <v>4887</v>
      </c>
      <c r="J482" s="170" t="s">
        <v>11550</v>
      </c>
      <c r="K482" s="170" t="s">
        <v>4887</v>
      </c>
      <c r="L482" s="170" t="s">
        <v>11551</v>
      </c>
      <c r="M482" s="170"/>
      <c r="N482" s="170"/>
      <c r="O482" s="170"/>
      <c r="P482" s="170"/>
    </row>
    <row r="483" spans="1:16" ht="38.25" customHeight="1">
      <c r="A483" s="110" t="s">
        <v>11370</v>
      </c>
      <c r="B483" s="110" t="s">
        <v>10062</v>
      </c>
      <c r="C483" s="110">
        <v>640063</v>
      </c>
      <c r="D483" s="110">
        <v>8600025548</v>
      </c>
      <c r="E483" s="110" t="s">
        <v>10263</v>
      </c>
      <c r="F483" s="110" t="s">
        <v>10263</v>
      </c>
      <c r="G483" s="110"/>
      <c r="H483" s="110" t="s">
        <v>4887</v>
      </c>
      <c r="I483" s="110" t="s">
        <v>4887</v>
      </c>
      <c r="J483" s="110" t="s">
        <v>11552</v>
      </c>
      <c r="K483" s="110" t="s">
        <v>4887</v>
      </c>
      <c r="L483" s="110" t="s">
        <v>11553</v>
      </c>
      <c r="M483" s="110"/>
      <c r="N483" s="110"/>
      <c r="O483" s="110"/>
      <c r="P483" s="110"/>
    </row>
    <row r="484" spans="1:16" ht="38.25" customHeight="1">
      <c r="A484" s="110" t="s">
        <v>11370</v>
      </c>
      <c r="B484" s="110" t="s">
        <v>10077</v>
      </c>
      <c r="C484" s="110">
        <v>640097</v>
      </c>
      <c r="D484" s="110">
        <v>8300952130</v>
      </c>
      <c r="E484" s="110" t="s">
        <v>10263</v>
      </c>
      <c r="F484" s="110" t="s">
        <v>10263</v>
      </c>
      <c r="G484" s="110"/>
      <c r="H484" s="110" t="s">
        <v>4887</v>
      </c>
      <c r="I484" s="110" t="s">
        <v>4887</v>
      </c>
      <c r="J484" s="110" t="s">
        <v>11552</v>
      </c>
      <c r="K484" s="110" t="s">
        <v>4887</v>
      </c>
      <c r="L484" s="110" t="s">
        <v>11554</v>
      </c>
      <c r="M484" s="110"/>
      <c r="N484" s="110"/>
      <c r="O484" s="110"/>
      <c r="P484" s="110"/>
    </row>
    <row r="485" spans="1:16" ht="38.25" customHeight="1">
      <c r="A485" s="110" t="s">
        <v>11370</v>
      </c>
      <c r="B485" s="110" t="s">
        <v>11555</v>
      </c>
      <c r="C485" s="110">
        <v>640098</v>
      </c>
      <c r="D485" s="110">
        <v>8600539302</v>
      </c>
      <c r="E485" s="110" t="s">
        <v>11556</v>
      </c>
      <c r="F485" s="110" t="s">
        <v>551</v>
      </c>
      <c r="G485" s="110"/>
      <c r="H485" s="110" t="s">
        <v>4887</v>
      </c>
      <c r="I485" s="110" t="s">
        <v>4887</v>
      </c>
      <c r="J485" s="110" t="s">
        <v>11557</v>
      </c>
      <c r="K485" s="110" t="s">
        <v>4887</v>
      </c>
      <c r="L485" s="110" t="s">
        <v>11558</v>
      </c>
      <c r="M485" s="110"/>
      <c r="N485" s="110"/>
      <c r="O485" s="110"/>
      <c r="P485" s="110"/>
    </row>
    <row r="486" spans="1:16" ht="38.25" customHeight="1">
      <c r="A486" s="110" t="s">
        <v>11370</v>
      </c>
      <c r="B486" s="112" t="s">
        <v>11559</v>
      </c>
      <c r="C486" s="110">
        <v>640103</v>
      </c>
      <c r="D486" s="110">
        <v>8301103473</v>
      </c>
      <c r="E486" s="110" t="s">
        <v>10263</v>
      </c>
      <c r="F486" s="110" t="s">
        <v>10263</v>
      </c>
      <c r="G486" s="110"/>
      <c r="H486" s="110" t="s">
        <v>4887</v>
      </c>
      <c r="I486" s="110" t="s">
        <v>4887</v>
      </c>
      <c r="J486" s="110" t="s">
        <v>11552</v>
      </c>
      <c r="K486" s="110" t="s">
        <v>4887</v>
      </c>
      <c r="L486" s="110" t="s">
        <v>11560</v>
      </c>
      <c r="M486" s="110"/>
      <c r="N486" s="110"/>
      <c r="O486" s="110"/>
      <c r="P486" s="110"/>
    </row>
    <row r="487" spans="1:16" ht="38.25" customHeight="1">
      <c r="A487" s="110" t="s">
        <v>11370</v>
      </c>
      <c r="B487" s="112" t="s">
        <v>11559</v>
      </c>
      <c r="C487" s="110">
        <v>640099</v>
      </c>
      <c r="D487" s="110">
        <v>8301103473</v>
      </c>
      <c r="E487" s="110" t="s">
        <v>10263</v>
      </c>
      <c r="F487" s="110" t="s">
        <v>10263</v>
      </c>
      <c r="G487" s="110"/>
      <c r="H487" s="110" t="s">
        <v>4887</v>
      </c>
      <c r="I487" s="110" t="s">
        <v>4887</v>
      </c>
      <c r="J487" s="110" t="s">
        <v>11561</v>
      </c>
      <c r="K487" s="110" t="s">
        <v>4887</v>
      </c>
      <c r="L487" s="110" t="s">
        <v>11562</v>
      </c>
      <c r="M487" s="110"/>
      <c r="N487" s="110"/>
      <c r="O487" s="110"/>
      <c r="P487" s="110"/>
    </row>
    <row r="488" spans="1:16" s="171" customFormat="1" ht="38.25" customHeight="1">
      <c r="A488" s="170" t="s">
        <v>11370</v>
      </c>
      <c r="B488" s="170" t="s">
        <v>10070</v>
      </c>
      <c r="C488" s="170"/>
      <c r="D488" s="170">
        <v>8301367991</v>
      </c>
      <c r="E488" s="170" t="s">
        <v>10263</v>
      </c>
      <c r="F488" s="170" t="s">
        <v>10263</v>
      </c>
      <c r="G488" s="170"/>
      <c r="H488" s="170" t="s">
        <v>4887</v>
      </c>
      <c r="I488" s="170" t="s">
        <v>4887</v>
      </c>
      <c r="J488" s="170" t="s">
        <v>11552</v>
      </c>
      <c r="K488" s="170" t="s">
        <v>4887</v>
      </c>
      <c r="L488" s="170" t="s">
        <v>11563</v>
      </c>
      <c r="M488" s="170"/>
      <c r="N488" s="170"/>
      <c r="O488" s="170"/>
      <c r="P488" s="170"/>
    </row>
    <row r="489" spans="1:16" ht="38.25" customHeight="1">
      <c r="A489" s="110" t="s">
        <v>11370</v>
      </c>
      <c r="B489" s="112" t="s">
        <v>11559</v>
      </c>
      <c r="C489" s="110">
        <v>640100</v>
      </c>
      <c r="D489" s="110">
        <v>8301103473</v>
      </c>
      <c r="E489" s="110" t="s">
        <v>11461</v>
      </c>
      <c r="F489" s="110" t="s">
        <v>10089</v>
      </c>
      <c r="G489" s="110"/>
      <c r="H489" s="110" t="s">
        <v>4887</v>
      </c>
      <c r="I489" s="110" t="s">
        <v>4887</v>
      </c>
      <c r="J489" s="110" t="s">
        <v>11564</v>
      </c>
      <c r="K489" s="110" t="s">
        <v>4887</v>
      </c>
      <c r="L489" s="110" t="s">
        <v>11565</v>
      </c>
      <c r="M489" s="110"/>
      <c r="N489" s="110"/>
      <c r="O489" s="110"/>
      <c r="P489" s="110"/>
    </row>
    <row r="490" spans="1:16" ht="38.25" customHeight="1">
      <c r="A490" s="110" t="s">
        <v>11370</v>
      </c>
      <c r="B490" s="110" t="s">
        <v>10077</v>
      </c>
      <c r="C490" s="110">
        <v>640102</v>
      </c>
      <c r="D490" s="110">
        <v>8300952130</v>
      </c>
      <c r="E490" s="110" t="s">
        <v>2014</v>
      </c>
      <c r="F490" s="110" t="s">
        <v>10202</v>
      </c>
      <c r="G490" s="110"/>
      <c r="H490" s="110" t="s">
        <v>4887</v>
      </c>
      <c r="I490" s="110" t="s">
        <v>4887</v>
      </c>
      <c r="J490" s="110" t="s">
        <v>11497</v>
      </c>
      <c r="K490" s="110" t="s">
        <v>4887</v>
      </c>
      <c r="L490" s="110" t="s">
        <v>11566</v>
      </c>
      <c r="M490" s="110"/>
      <c r="N490" s="110"/>
      <c r="O490" s="110"/>
      <c r="P490" s="110"/>
    </row>
    <row r="491" spans="1:16" ht="38.25" customHeight="1">
      <c r="A491" s="110" t="s">
        <v>11370</v>
      </c>
      <c r="B491" s="110" t="s">
        <v>10432</v>
      </c>
      <c r="C491" s="110">
        <v>640101</v>
      </c>
      <c r="D491" s="110">
        <v>8000890401</v>
      </c>
      <c r="E491" s="110" t="s">
        <v>11384</v>
      </c>
      <c r="F491" s="110" t="s">
        <v>10044</v>
      </c>
      <c r="G491" s="110"/>
      <c r="H491" s="110" t="s">
        <v>4887</v>
      </c>
      <c r="I491" s="110" t="s">
        <v>4887</v>
      </c>
      <c r="J491" s="110" t="s">
        <v>11567</v>
      </c>
      <c r="K491" s="110" t="s">
        <v>4887</v>
      </c>
      <c r="L491" s="110" t="s">
        <v>11568</v>
      </c>
      <c r="M491" s="110"/>
      <c r="N491" s="110"/>
      <c r="O491" s="110"/>
      <c r="P491" s="110"/>
    </row>
    <row r="492" spans="1:16" s="171" customFormat="1" ht="38.25" customHeight="1">
      <c r="A492" s="170" t="s">
        <v>11370</v>
      </c>
      <c r="B492" s="170" t="s">
        <v>10223</v>
      </c>
      <c r="C492" s="118">
        <v>640109</v>
      </c>
      <c r="D492" s="170">
        <v>8300956172</v>
      </c>
      <c r="E492" s="170" t="s">
        <v>9994</v>
      </c>
      <c r="F492" s="170" t="s">
        <v>10040</v>
      </c>
      <c r="G492" s="170"/>
      <c r="H492" s="170" t="s">
        <v>4887</v>
      </c>
      <c r="I492" s="170" t="s">
        <v>4887</v>
      </c>
      <c r="J492" s="170" t="s">
        <v>11569</v>
      </c>
      <c r="K492" s="170" t="s">
        <v>4887</v>
      </c>
      <c r="L492" s="170" t="s">
        <v>11570</v>
      </c>
      <c r="M492" s="170"/>
      <c r="N492" s="170"/>
      <c r="O492" s="170"/>
      <c r="P492" s="170"/>
    </row>
    <row r="493" spans="1:16" ht="38.25" customHeight="1">
      <c r="A493" s="110" t="s">
        <v>11370</v>
      </c>
      <c r="B493" s="110" t="s">
        <v>10555</v>
      </c>
      <c r="C493" s="110">
        <v>640106</v>
      </c>
      <c r="D493" s="110">
        <v>8301187852</v>
      </c>
      <c r="E493" s="110" t="s">
        <v>26</v>
      </c>
      <c r="F493" s="110" t="s">
        <v>11571</v>
      </c>
      <c r="G493" s="110"/>
      <c r="H493" s="110" t="s">
        <v>4887</v>
      </c>
      <c r="I493" s="110" t="s">
        <v>4887</v>
      </c>
      <c r="J493" s="110" t="s">
        <v>11572</v>
      </c>
      <c r="K493" s="110" t="s">
        <v>4887</v>
      </c>
      <c r="L493" s="110" t="s">
        <v>11573</v>
      </c>
      <c r="M493" s="110"/>
      <c r="N493" s="110"/>
      <c r="O493" s="110"/>
      <c r="P493" s="110"/>
    </row>
    <row r="494" spans="1:16" ht="38.25" customHeight="1">
      <c r="A494" s="110" t="s">
        <v>11370</v>
      </c>
      <c r="B494" s="110" t="s">
        <v>10555</v>
      </c>
      <c r="C494" s="110">
        <v>640107</v>
      </c>
      <c r="D494" s="110">
        <v>8301187852</v>
      </c>
      <c r="E494" s="110" t="s">
        <v>11574</v>
      </c>
      <c r="F494" s="110" t="s">
        <v>11575</v>
      </c>
      <c r="G494" s="110"/>
      <c r="H494" s="110" t="s">
        <v>4887</v>
      </c>
      <c r="I494" s="110" t="s">
        <v>4887</v>
      </c>
      <c r="J494" s="110" t="s">
        <v>11576</v>
      </c>
      <c r="K494" s="110" t="s">
        <v>4887</v>
      </c>
      <c r="L494" s="110" t="s">
        <v>11577</v>
      </c>
      <c r="M494" s="110"/>
      <c r="N494" s="110"/>
      <c r="O494" s="110"/>
      <c r="P494" s="110"/>
    </row>
    <row r="495" spans="1:16" s="114" customFormat="1" ht="38.25" customHeight="1">
      <c r="A495" s="112" t="s">
        <v>11370</v>
      </c>
      <c r="B495" s="112" t="s">
        <v>10223</v>
      </c>
      <c r="C495" s="112">
        <v>640105</v>
      </c>
      <c r="D495" s="112">
        <v>8300956172</v>
      </c>
      <c r="E495" s="112" t="s">
        <v>2470</v>
      </c>
      <c r="F495" s="112" t="s">
        <v>10035</v>
      </c>
      <c r="G495" s="112"/>
      <c r="H495" s="112" t="s">
        <v>4887</v>
      </c>
      <c r="I495" s="112" t="s">
        <v>4887</v>
      </c>
      <c r="J495" s="112" t="s">
        <v>11578</v>
      </c>
      <c r="K495" s="112" t="s">
        <v>4887</v>
      </c>
      <c r="L495" s="112" t="s">
        <v>11579</v>
      </c>
      <c r="M495" s="112"/>
      <c r="N495" s="112"/>
      <c r="O495" s="112"/>
      <c r="P495" s="112"/>
    </row>
    <row r="496" spans="1:16" s="176" customFormat="1" ht="38.25" customHeight="1">
      <c r="A496" s="174" t="s">
        <v>11370</v>
      </c>
      <c r="B496" s="174" t="s">
        <v>10077</v>
      </c>
      <c r="C496" s="174">
        <v>640023</v>
      </c>
      <c r="D496" s="174">
        <v>8300952130</v>
      </c>
      <c r="E496" s="174" t="s">
        <v>2197</v>
      </c>
      <c r="F496" s="174" t="s">
        <v>10047</v>
      </c>
      <c r="G496" s="174"/>
      <c r="H496" s="174" t="s">
        <v>4887</v>
      </c>
      <c r="I496" s="174" t="s">
        <v>4887</v>
      </c>
      <c r="J496" s="174" t="s">
        <v>11580</v>
      </c>
      <c r="K496" s="174" t="s">
        <v>4887</v>
      </c>
      <c r="L496" s="174" t="s">
        <v>11581</v>
      </c>
      <c r="M496" s="174"/>
      <c r="N496" s="174"/>
      <c r="O496" s="174"/>
      <c r="P496" s="174"/>
    </row>
    <row r="497" spans="1:16" s="114" customFormat="1" ht="38.25" customHeight="1">
      <c r="A497" s="112" t="s">
        <v>11370</v>
      </c>
      <c r="B497" s="112" t="s">
        <v>10223</v>
      </c>
      <c r="C497" s="112">
        <v>640108</v>
      </c>
      <c r="D497" s="112">
        <v>8300956172</v>
      </c>
      <c r="E497" s="112" t="s">
        <v>10050</v>
      </c>
      <c r="F497" s="112" t="s">
        <v>10040</v>
      </c>
      <c r="G497" s="112"/>
      <c r="H497" s="112" t="s">
        <v>4887</v>
      </c>
      <c r="I497" s="112" t="s">
        <v>4887</v>
      </c>
      <c r="J497" s="112" t="s">
        <v>11582</v>
      </c>
      <c r="K497" s="112" t="s">
        <v>4887</v>
      </c>
      <c r="L497" s="112" t="s">
        <v>11583</v>
      </c>
      <c r="M497" s="112"/>
      <c r="N497" s="112"/>
      <c r="O497" s="112"/>
      <c r="P497" s="112"/>
    </row>
    <row r="498" spans="1:16" s="114" customFormat="1" ht="38.25" customHeight="1">
      <c r="A498" s="112" t="s">
        <v>11370</v>
      </c>
      <c r="B498" s="112" t="s">
        <v>10077</v>
      </c>
      <c r="C498" s="112">
        <v>640110</v>
      </c>
      <c r="D498" s="112">
        <v>8300952130</v>
      </c>
      <c r="E498" s="112" t="s">
        <v>11461</v>
      </c>
      <c r="F498" s="112" t="s">
        <v>10089</v>
      </c>
      <c r="G498" s="112"/>
      <c r="H498" s="112" t="s">
        <v>4887</v>
      </c>
      <c r="I498" s="112" t="s">
        <v>4887</v>
      </c>
      <c r="J498" s="112" t="s">
        <v>11584</v>
      </c>
      <c r="K498" s="112" t="s">
        <v>4887</v>
      </c>
      <c r="L498" s="112" t="s">
        <v>11585</v>
      </c>
      <c r="M498" s="112"/>
      <c r="N498" s="112"/>
      <c r="O498" s="112"/>
      <c r="P498" s="112"/>
    </row>
    <row r="499" spans="1:16" s="114" customFormat="1" ht="38.25" customHeight="1">
      <c r="A499" s="112" t="s">
        <v>11370</v>
      </c>
      <c r="B499" s="112" t="s">
        <v>11586</v>
      </c>
      <c r="C499" s="112">
        <v>640112</v>
      </c>
      <c r="D499" s="112">
        <v>9004979065</v>
      </c>
      <c r="E499" s="112" t="s">
        <v>10263</v>
      </c>
      <c r="F499" s="112" t="s">
        <v>10263</v>
      </c>
      <c r="G499" s="112"/>
      <c r="H499" s="112" t="s">
        <v>4887</v>
      </c>
      <c r="I499" s="112" t="s">
        <v>4887</v>
      </c>
      <c r="J499" s="112" t="s">
        <v>11587</v>
      </c>
      <c r="K499" s="112" t="s">
        <v>4887</v>
      </c>
      <c r="L499" s="112" t="s">
        <v>11588</v>
      </c>
      <c r="M499" s="112"/>
      <c r="N499" s="112"/>
      <c r="O499" s="112"/>
      <c r="P499" s="112"/>
    </row>
    <row r="500" spans="1:16" s="114" customFormat="1" ht="38.25" customHeight="1">
      <c r="A500" s="112" t="s">
        <v>11370</v>
      </c>
      <c r="B500" s="112" t="s">
        <v>10104</v>
      </c>
      <c r="C500" s="112">
        <v>640111</v>
      </c>
      <c r="D500" s="112">
        <v>9004979065</v>
      </c>
      <c r="E500" s="112" t="s">
        <v>10041</v>
      </c>
      <c r="F500" s="112" t="s">
        <v>10042</v>
      </c>
      <c r="G500" s="112"/>
      <c r="H500" s="112" t="s">
        <v>4887</v>
      </c>
      <c r="I500" s="112" t="s">
        <v>4887</v>
      </c>
      <c r="J500" s="112" t="s">
        <v>11589</v>
      </c>
      <c r="K500" s="112" t="s">
        <v>4887</v>
      </c>
      <c r="L500" s="112" t="s">
        <v>11590</v>
      </c>
      <c r="M500" s="112"/>
      <c r="N500" s="112"/>
      <c r="O500" s="112"/>
      <c r="P500" s="112"/>
    </row>
    <row r="501" spans="1:16" s="114" customFormat="1" ht="38.25" customHeight="1">
      <c r="A501" s="112" t="s">
        <v>11370</v>
      </c>
      <c r="B501" s="112" t="s">
        <v>10432</v>
      </c>
      <c r="C501" s="112">
        <v>640114</v>
      </c>
      <c r="D501" s="112">
        <v>8000890401</v>
      </c>
      <c r="E501" s="112" t="s">
        <v>6412</v>
      </c>
      <c r="F501" s="112" t="s">
        <v>10099</v>
      </c>
      <c r="G501" s="112"/>
      <c r="H501" s="112" t="s">
        <v>4887</v>
      </c>
      <c r="I501" s="112" t="s">
        <v>4887</v>
      </c>
      <c r="J501" s="112" t="s">
        <v>11459</v>
      </c>
      <c r="K501" s="112" t="s">
        <v>4887</v>
      </c>
      <c r="L501" s="112" t="s">
        <v>11591</v>
      </c>
      <c r="M501" s="112"/>
      <c r="N501" s="112"/>
      <c r="O501" s="112"/>
      <c r="P501" s="112"/>
    </row>
    <row r="502" spans="1:16" s="114" customFormat="1" ht="38.25" customHeight="1">
      <c r="A502" s="112" t="s">
        <v>11370</v>
      </c>
      <c r="B502" s="112" t="s">
        <v>10315</v>
      </c>
      <c r="C502" s="112"/>
      <c r="D502" s="112">
        <v>8300952130</v>
      </c>
      <c r="E502" s="112" t="s">
        <v>9994</v>
      </c>
      <c r="F502" s="112" t="s">
        <v>10040</v>
      </c>
      <c r="G502" s="112"/>
      <c r="H502" s="112" t="s">
        <v>4887</v>
      </c>
      <c r="I502" s="112" t="s">
        <v>4887</v>
      </c>
      <c r="J502" s="112" t="s">
        <v>11592</v>
      </c>
      <c r="K502" s="112" t="s">
        <v>4887</v>
      </c>
      <c r="L502" s="112" t="s">
        <v>11593</v>
      </c>
      <c r="M502" s="112"/>
      <c r="N502" s="112"/>
      <c r="O502" s="112"/>
      <c r="P502" s="112"/>
    </row>
    <row r="503" spans="1:16" s="114" customFormat="1" ht="38.25" customHeight="1">
      <c r="A503" s="112"/>
      <c r="B503" s="112"/>
      <c r="C503" s="112"/>
      <c r="D503" s="112"/>
      <c r="E503" s="112"/>
      <c r="F503" s="112"/>
      <c r="G503" s="112"/>
      <c r="H503" s="112"/>
      <c r="I503" s="112"/>
      <c r="J503" s="112"/>
      <c r="K503" s="112"/>
      <c r="L503" s="112"/>
      <c r="M503" s="112"/>
      <c r="N503" s="112"/>
      <c r="O503" s="112"/>
      <c r="P503" s="112"/>
    </row>
    <row r="504" spans="1:16" ht="36" customHeight="1">
      <c r="A504" s="110" t="s">
        <v>11596</v>
      </c>
      <c r="B504" s="110" t="s">
        <v>10070</v>
      </c>
      <c r="C504" s="110">
        <v>330015</v>
      </c>
      <c r="D504" s="110">
        <v>8301367991</v>
      </c>
      <c r="E504" s="110" t="s">
        <v>10041</v>
      </c>
      <c r="F504" s="110" t="s">
        <v>10042</v>
      </c>
      <c r="G504" s="110" t="s">
        <v>10224</v>
      </c>
      <c r="H504" s="110" t="s">
        <v>4887</v>
      </c>
      <c r="I504" s="110" t="s">
        <v>4887</v>
      </c>
      <c r="J504" s="110" t="s">
        <v>11393</v>
      </c>
      <c r="K504" s="110" t="s">
        <v>4887</v>
      </c>
      <c r="L504" s="110" t="s">
        <v>11597</v>
      </c>
      <c r="M504" s="110" t="s">
        <v>11598</v>
      </c>
      <c r="N504" s="177">
        <f>+(7120+7137+7108+7078+13600)*42</f>
        <v>1765806</v>
      </c>
      <c r="O504" s="177">
        <v>0</v>
      </c>
      <c r="P504" s="177">
        <f t="shared" ref="P504:P535" si="0">SUM(N504:O504)</f>
        <v>1765806</v>
      </c>
    </row>
    <row r="505" spans="1:16" ht="38.25">
      <c r="A505" s="110" t="s">
        <v>11596</v>
      </c>
      <c r="B505" s="110" t="s">
        <v>10052</v>
      </c>
      <c r="C505" s="110">
        <v>330007</v>
      </c>
      <c r="D505" s="110">
        <v>8600052239</v>
      </c>
      <c r="E505" s="110" t="s">
        <v>10263</v>
      </c>
      <c r="F505" s="110" t="s">
        <v>10263</v>
      </c>
      <c r="G505" s="110" t="s">
        <v>10224</v>
      </c>
      <c r="H505" s="110" t="s">
        <v>4887</v>
      </c>
      <c r="I505" s="110" t="s">
        <v>4887</v>
      </c>
      <c r="J505" s="110" t="s">
        <v>11599</v>
      </c>
      <c r="K505" s="110" t="s">
        <v>4887</v>
      </c>
      <c r="L505" s="110" t="s">
        <v>11600</v>
      </c>
      <c r="M505" s="110" t="s">
        <v>11601</v>
      </c>
      <c r="N505" s="177">
        <f>+(38180-20000)*42</f>
        <v>763560</v>
      </c>
      <c r="O505" s="177">
        <v>0</v>
      </c>
      <c r="P505" s="177">
        <f t="shared" si="0"/>
        <v>763560</v>
      </c>
    </row>
    <row r="506" spans="1:16" ht="25.5">
      <c r="A506" s="110" t="s">
        <v>11596</v>
      </c>
      <c r="B506" s="110" t="s">
        <v>10052</v>
      </c>
      <c r="C506" s="110">
        <v>330007</v>
      </c>
      <c r="D506" s="110">
        <v>8600052239</v>
      </c>
      <c r="E506" s="110" t="s">
        <v>9973</v>
      </c>
      <c r="F506" s="110" t="s">
        <v>10040</v>
      </c>
      <c r="G506" s="110" t="s">
        <v>11602</v>
      </c>
      <c r="H506" s="110" t="s">
        <v>4887</v>
      </c>
      <c r="I506" s="110" t="s">
        <v>4887</v>
      </c>
      <c r="J506" s="110" t="s">
        <v>11603</v>
      </c>
      <c r="K506" s="110" t="s">
        <v>4887</v>
      </c>
      <c r="L506" s="110" t="s">
        <v>11600</v>
      </c>
      <c r="M506" s="110" t="s">
        <v>11604</v>
      </c>
      <c r="N506" s="177">
        <v>0</v>
      </c>
      <c r="O506" s="177">
        <v>0</v>
      </c>
      <c r="P506" s="177">
        <f t="shared" si="0"/>
        <v>0</v>
      </c>
    </row>
    <row r="507" spans="1:16" ht="48" customHeight="1">
      <c r="A507" s="110" t="s">
        <v>11596</v>
      </c>
      <c r="B507" s="110" t="s">
        <v>10052</v>
      </c>
      <c r="C507" s="110">
        <v>330007</v>
      </c>
      <c r="D507" s="110">
        <v>8600052239</v>
      </c>
      <c r="E507" s="110" t="s">
        <v>11461</v>
      </c>
      <c r="F507" s="110" t="s">
        <v>10089</v>
      </c>
      <c r="G507" s="110" t="s">
        <v>10227</v>
      </c>
      <c r="H507" s="110" t="s">
        <v>4887</v>
      </c>
      <c r="I507" s="110" t="s">
        <v>4887</v>
      </c>
      <c r="J507" s="110" t="s">
        <v>11605</v>
      </c>
      <c r="K507" s="110" t="s">
        <v>4887</v>
      </c>
      <c r="L507" s="110" t="s">
        <v>11600</v>
      </c>
      <c r="M507" s="110" t="s">
        <v>11606</v>
      </c>
      <c r="N507" s="177">
        <f>618*42</f>
        <v>25956</v>
      </c>
      <c r="O507" s="177">
        <v>0</v>
      </c>
      <c r="P507" s="177">
        <f t="shared" si="0"/>
        <v>25956</v>
      </c>
    </row>
    <row r="508" spans="1:16" ht="25.5" customHeight="1">
      <c r="A508" s="110" t="s">
        <v>11596</v>
      </c>
      <c r="B508" s="110" t="s">
        <v>10052</v>
      </c>
      <c r="C508" s="110">
        <v>330007</v>
      </c>
      <c r="D508" s="110">
        <v>8600052239</v>
      </c>
      <c r="E508" s="110" t="s">
        <v>11607</v>
      </c>
      <c r="F508" s="110" t="s">
        <v>10152</v>
      </c>
      <c r="G508" s="110" t="s">
        <v>11608</v>
      </c>
      <c r="H508" s="110" t="s">
        <v>4887</v>
      </c>
      <c r="I508" s="110" t="s">
        <v>4887</v>
      </c>
      <c r="J508" s="110" t="s">
        <v>11609</v>
      </c>
      <c r="K508" s="110" t="s">
        <v>4887</v>
      </c>
      <c r="L508" s="110" t="s">
        <v>11600</v>
      </c>
      <c r="M508" s="110" t="s">
        <v>11610</v>
      </c>
      <c r="N508" s="177">
        <v>0</v>
      </c>
      <c r="O508" s="177">
        <v>0</v>
      </c>
      <c r="P508" s="177">
        <f t="shared" si="0"/>
        <v>0</v>
      </c>
    </row>
    <row r="509" spans="1:16" ht="36" customHeight="1">
      <c r="A509" s="110" t="s">
        <v>11596</v>
      </c>
      <c r="B509" s="110" t="s">
        <v>10052</v>
      </c>
      <c r="C509" s="110">
        <v>330007</v>
      </c>
      <c r="D509" s="110">
        <v>8600052239</v>
      </c>
      <c r="E509" s="110" t="s">
        <v>11611</v>
      </c>
      <c r="F509" s="110" t="s">
        <v>10035</v>
      </c>
      <c r="G509" s="110" t="s">
        <v>11612</v>
      </c>
      <c r="H509" s="110" t="s">
        <v>4887</v>
      </c>
      <c r="I509" s="110" t="s">
        <v>4887</v>
      </c>
      <c r="J509" s="110" t="s">
        <v>11613</v>
      </c>
      <c r="K509" s="110" t="s">
        <v>4887</v>
      </c>
      <c r="L509" s="110" t="s">
        <v>11600</v>
      </c>
      <c r="M509" s="110" t="s">
        <v>11614</v>
      </c>
      <c r="N509" s="177">
        <f>+(1777+3872)*42</f>
        <v>237258</v>
      </c>
      <c r="O509" s="177">
        <v>0</v>
      </c>
      <c r="P509" s="177">
        <f t="shared" si="0"/>
        <v>237258</v>
      </c>
    </row>
    <row r="510" spans="1:16" ht="25.5" customHeight="1">
      <c r="A510" s="110" t="s">
        <v>11596</v>
      </c>
      <c r="B510" s="110" t="s">
        <v>10052</v>
      </c>
      <c r="C510" s="110">
        <v>330007</v>
      </c>
      <c r="D510" s="110">
        <v>8600052239</v>
      </c>
      <c r="E510" s="110" t="s">
        <v>1096</v>
      </c>
      <c r="F510" s="110" t="s">
        <v>10035</v>
      </c>
      <c r="G510" s="110" t="s">
        <v>11612</v>
      </c>
      <c r="H510" s="110" t="s">
        <v>4887</v>
      </c>
      <c r="I510" s="110" t="s">
        <v>4887</v>
      </c>
      <c r="J510" s="110" t="s">
        <v>11615</v>
      </c>
      <c r="K510" s="110" t="s">
        <v>4887</v>
      </c>
      <c r="L510" s="110" t="s">
        <v>11600</v>
      </c>
      <c r="M510" s="133" t="s">
        <v>11616</v>
      </c>
      <c r="N510" s="177">
        <v>0</v>
      </c>
      <c r="O510" s="177">
        <v>0</v>
      </c>
      <c r="P510" s="177">
        <f t="shared" si="0"/>
        <v>0</v>
      </c>
    </row>
    <row r="511" spans="1:16" ht="25.5" customHeight="1">
      <c r="A511" s="110" t="s">
        <v>11596</v>
      </c>
      <c r="B511" s="110" t="s">
        <v>10052</v>
      </c>
      <c r="C511" s="110">
        <v>330007</v>
      </c>
      <c r="D511" s="110">
        <v>8600052239</v>
      </c>
      <c r="E511" s="110" t="s">
        <v>2470</v>
      </c>
      <c r="F511" s="110" t="s">
        <v>10035</v>
      </c>
      <c r="G511" s="110" t="s">
        <v>11612</v>
      </c>
      <c r="H511" s="110" t="s">
        <v>4887</v>
      </c>
      <c r="I511" s="110" t="s">
        <v>4887</v>
      </c>
      <c r="J511" s="110" t="s">
        <v>11617</v>
      </c>
      <c r="K511" s="110" t="s">
        <v>4887</v>
      </c>
      <c r="L511" s="110" t="s">
        <v>11600</v>
      </c>
      <c r="M511" s="110" t="s">
        <v>11618</v>
      </c>
      <c r="N511" s="177">
        <v>0</v>
      </c>
      <c r="O511" s="177">
        <v>0</v>
      </c>
      <c r="P511" s="177">
        <f t="shared" si="0"/>
        <v>0</v>
      </c>
    </row>
    <row r="512" spans="1:16" ht="25.5" customHeight="1">
      <c r="A512" s="110" t="s">
        <v>11596</v>
      </c>
      <c r="B512" s="110" t="s">
        <v>10052</v>
      </c>
      <c r="C512" s="110">
        <v>330007</v>
      </c>
      <c r="D512" s="110">
        <v>8600052239</v>
      </c>
      <c r="E512" s="110" t="s">
        <v>10049</v>
      </c>
      <c r="F512" s="110" t="s">
        <v>10044</v>
      </c>
      <c r="G512" s="110" t="s">
        <v>10227</v>
      </c>
      <c r="H512" s="110" t="s">
        <v>4887</v>
      </c>
      <c r="I512" s="110" t="s">
        <v>4887</v>
      </c>
      <c r="J512" s="110" t="s">
        <v>11619</v>
      </c>
      <c r="K512" s="110" t="s">
        <v>4887</v>
      </c>
      <c r="L512" s="110" t="s">
        <v>11600</v>
      </c>
      <c r="M512" s="110" t="s">
        <v>11620</v>
      </c>
      <c r="N512" s="177">
        <v>0</v>
      </c>
      <c r="O512" s="177">
        <v>0</v>
      </c>
      <c r="P512" s="177">
        <f t="shared" si="0"/>
        <v>0</v>
      </c>
    </row>
    <row r="513" spans="1:16" ht="38.25">
      <c r="A513" s="110" t="s">
        <v>11596</v>
      </c>
      <c r="B513" s="110" t="s">
        <v>10052</v>
      </c>
      <c r="C513" s="110">
        <v>330007</v>
      </c>
      <c r="D513" s="110">
        <v>8600052239</v>
      </c>
      <c r="E513" s="110" t="s">
        <v>9967</v>
      </c>
      <c r="F513" s="110" t="s">
        <v>9967</v>
      </c>
      <c r="G513" s="110" t="s">
        <v>10227</v>
      </c>
      <c r="H513" s="110" t="s">
        <v>4887</v>
      </c>
      <c r="I513" s="110" t="s">
        <v>4887</v>
      </c>
      <c r="J513" s="110" t="s">
        <v>11621</v>
      </c>
      <c r="K513" s="110" t="s">
        <v>4887</v>
      </c>
      <c r="L513" s="110" t="s">
        <v>11600</v>
      </c>
      <c r="M513" s="110" t="s">
        <v>11622</v>
      </c>
      <c r="N513" s="177">
        <f>12990*42</f>
        <v>545580</v>
      </c>
      <c r="O513" s="177">
        <v>0</v>
      </c>
      <c r="P513" s="177">
        <f t="shared" si="0"/>
        <v>545580</v>
      </c>
    </row>
    <row r="514" spans="1:16" ht="38.25">
      <c r="A514" s="110" t="s">
        <v>11596</v>
      </c>
      <c r="B514" s="110" t="s">
        <v>10052</v>
      </c>
      <c r="C514" s="110">
        <v>330007</v>
      </c>
      <c r="D514" s="110">
        <v>8600052239</v>
      </c>
      <c r="E514" s="110" t="s">
        <v>10041</v>
      </c>
      <c r="F514" s="110" t="s">
        <v>10042</v>
      </c>
      <c r="G514" s="110" t="s">
        <v>10224</v>
      </c>
      <c r="H514" s="110" t="s">
        <v>4887</v>
      </c>
      <c r="I514" s="110" t="s">
        <v>4887</v>
      </c>
      <c r="J514" s="110" t="s">
        <v>11623</v>
      </c>
      <c r="K514" s="110" t="s">
        <v>4887</v>
      </c>
      <c r="L514" s="110" t="s">
        <v>11600</v>
      </c>
      <c r="M514" s="110" t="s">
        <v>11624</v>
      </c>
      <c r="N514" s="177">
        <v>0</v>
      </c>
      <c r="O514" s="177">
        <v>0</v>
      </c>
      <c r="P514" s="177">
        <f t="shared" si="0"/>
        <v>0</v>
      </c>
    </row>
    <row r="515" spans="1:16" ht="38.25">
      <c r="A515" s="110" t="s">
        <v>11596</v>
      </c>
      <c r="B515" s="110" t="s">
        <v>11625</v>
      </c>
      <c r="C515" s="110">
        <v>330001</v>
      </c>
      <c r="D515" s="110">
        <v>8390006938</v>
      </c>
      <c r="E515" s="110" t="s">
        <v>10201</v>
      </c>
      <c r="F515" s="110" t="s">
        <v>10202</v>
      </c>
      <c r="G515" s="110" t="s">
        <v>10227</v>
      </c>
      <c r="H515" s="110" t="s">
        <v>4887</v>
      </c>
      <c r="I515" s="110" t="s">
        <v>4887</v>
      </c>
      <c r="J515" s="110" t="s">
        <v>10203</v>
      </c>
      <c r="K515" s="110" t="s">
        <v>4887</v>
      </c>
      <c r="L515" s="110" t="s">
        <v>11626</v>
      </c>
      <c r="M515" s="110" t="s">
        <v>11627</v>
      </c>
      <c r="N515" s="177">
        <v>0</v>
      </c>
      <c r="O515" s="177">
        <v>0</v>
      </c>
      <c r="P515" s="177">
        <f t="shared" si="0"/>
        <v>0</v>
      </c>
    </row>
    <row r="516" spans="1:16" ht="51">
      <c r="A516" s="110" t="s">
        <v>11596</v>
      </c>
      <c r="B516" s="110" t="s">
        <v>10062</v>
      </c>
      <c r="C516" s="110">
        <v>330008</v>
      </c>
      <c r="D516" s="110">
        <v>8600025548</v>
      </c>
      <c r="E516" s="110" t="s">
        <v>10263</v>
      </c>
      <c r="F516" s="110" t="s">
        <v>10263</v>
      </c>
      <c r="G516" s="110" t="s">
        <v>10224</v>
      </c>
      <c r="H516" s="110" t="s">
        <v>4887</v>
      </c>
      <c r="I516" s="110" t="s">
        <v>4887</v>
      </c>
      <c r="J516" s="110" t="s">
        <v>11628</v>
      </c>
      <c r="K516" s="110" t="s">
        <v>4887</v>
      </c>
      <c r="L516" s="110" t="s">
        <v>11629</v>
      </c>
      <c r="M516" s="110" t="s">
        <v>11630</v>
      </c>
      <c r="N516" s="177">
        <f>+(5170+5166+10108+1015)*42</f>
        <v>901278</v>
      </c>
      <c r="O516" s="177">
        <v>0</v>
      </c>
      <c r="P516" s="177">
        <f t="shared" si="0"/>
        <v>901278</v>
      </c>
    </row>
    <row r="517" spans="1:16" ht="38.25">
      <c r="A517" s="110" t="s">
        <v>11596</v>
      </c>
      <c r="B517" s="110" t="s">
        <v>10062</v>
      </c>
      <c r="C517" s="110">
        <v>330008</v>
      </c>
      <c r="D517" s="110">
        <v>8600025548</v>
      </c>
      <c r="E517" s="110" t="s">
        <v>9973</v>
      </c>
      <c r="F517" s="110" t="s">
        <v>10040</v>
      </c>
      <c r="G517" s="110" t="s">
        <v>11602</v>
      </c>
      <c r="H517" s="110" t="s">
        <v>4887</v>
      </c>
      <c r="I517" s="110" t="s">
        <v>4887</v>
      </c>
      <c r="J517" s="110" t="s">
        <v>11631</v>
      </c>
      <c r="K517" s="110" t="s">
        <v>4887</v>
      </c>
      <c r="L517" s="110" t="s">
        <v>11629</v>
      </c>
      <c r="M517" s="110" t="s">
        <v>11632</v>
      </c>
      <c r="N517" s="177">
        <v>0</v>
      </c>
      <c r="O517" s="177">
        <v>0</v>
      </c>
      <c r="P517" s="177">
        <f t="shared" si="0"/>
        <v>0</v>
      </c>
    </row>
    <row r="518" spans="1:16" ht="25.5">
      <c r="A518" s="110" t="s">
        <v>11596</v>
      </c>
      <c r="B518" s="110" t="s">
        <v>10062</v>
      </c>
      <c r="C518" s="110">
        <v>330008</v>
      </c>
      <c r="D518" s="110">
        <v>8600025548</v>
      </c>
      <c r="E518" s="110" t="s">
        <v>11633</v>
      </c>
      <c r="F518" s="110" t="s">
        <v>10048</v>
      </c>
      <c r="G518" s="110" t="s">
        <v>10233</v>
      </c>
      <c r="H518" s="110" t="s">
        <v>4887</v>
      </c>
      <c r="I518" s="110" t="s">
        <v>4887</v>
      </c>
      <c r="J518" s="110" t="s">
        <v>11634</v>
      </c>
      <c r="K518" s="110" t="s">
        <v>4887</v>
      </c>
      <c r="L518" s="110" t="s">
        <v>11629</v>
      </c>
      <c r="M518" s="110" t="s">
        <v>11635</v>
      </c>
      <c r="N518" s="177">
        <v>0</v>
      </c>
      <c r="O518" s="177">
        <v>0</v>
      </c>
      <c r="P518" s="177">
        <f t="shared" si="0"/>
        <v>0</v>
      </c>
    </row>
    <row r="519" spans="1:16" ht="25.5" customHeight="1">
      <c r="A519" s="110" t="s">
        <v>11596</v>
      </c>
      <c r="B519" s="110" t="s">
        <v>10062</v>
      </c>
      <c r="C519" s="110">
        <v>330008</v>
      </c>
      <c r="D519" s="110">
        <v>8600025548</v>
      </c>
      <c r="E519" s="110" t="s">
        <v>150</v>
      </c>
      <c r="F519" s="110" t="s">
        <v>11487</v>
      </c>
      <c r="G519" s="110" t="s">
        <v>11608</v>
      </c>
      <c r="H519" s="110" t="s">
        <v>4887</v>
      </c>
      <c r="I519" s="110" t="s">
        <v>4887</v>
      </c>
      <c r="J519" s="110" t="s">
        <v>11636</v>
      </c>
      <c r="K519" s="110" t="s">
        <v>4887</v>
      </c>
      <c r="L519" s="110" t="s">
        <v>11629</v>
      </c>
      <c r="M519" s="110" t="s">
        <v>11637</v>
      </c>
      <c r="N519" s="177">
        <v>0</v>
      </c>
      <c r="O519" s="177">
        <v>0</v>
      </c>
      <c r="P519" s="177">
        <f t="shared" si="0"/>
        <v>0</v>
      </c>
    </row>
    <row r="520" spans="1:16" ht="48" customHeight="1">
      <c r="A520" s="110" t="s">
        <v>11596</v>
      </c>
      <c r="B520" s="110" t="s">
        <v>10062</v>
      </c>
      <c r="C520" s="110">
        <v>330008</v>
      </c>
      <c r="D520" s="110">
        <v>8600025548</v>
      </c>
      <c r="E520" s="110" t="s">
        <v>11461</v>
      </c>
      <c r="F520" s="110" t="s">
        <v>10089</v>
      </c>
      <c r="G520" s="110" t="s">
        <v>10227</v>
      </c>
      <c r="H520" s="110" t="s">
        <v>4887</v>
      </c>
      <c r="I520" s="110" t="s">
        <v>4887</v>
      </c>
      <c r="J520" s="110" t="s">
        <v>11638</v>
      </c>
      <c r="K520" s="110" t="s">
        <v>4887</v>
      </c>
      <c r="L520" s="110" t="s">
        <v>11629</v>
      </c>
      <c r="M520" s="110" t="s">
        <v>11639</v>
      </c>
      <c r="N520" s="177">
        <f>9556*42</f>
        <v>401352</v>
      </c>
      <c r="O520" s="177">
        <v>0</v>
      </c>
      <c r="P520" s="177">
        <f t="shared" si="0"/>
        <v>401352</v>
      </c>
    </row>
    <row r="521" spans="1:16" ht="25.5" customHeight="1">
      <c r="A521" s="110" t="s">
        <v>11596</v>
      </c>
      <c r="B521" s="110" t="s">
        <v>10062</v>
      </c>
      <c r="C521" s="110">
        <v>330008</v>
      </c>
      <c r="D521" s="110">
        <v>8600025548</v>
      </c>
      <c r="E521" s="110" t="s">
        <v>11607</v>
      </c>
      <c r="F521" s="110" t="s">
        <v>10152</v>
      </c>
      <c r="G521" s="110" t="s">
        <v>11608</v>
      </c>
      <c r="H521" s="110" t="s">
        <v>4887</v>
      </c>
      <c r="I521" s="110" t="s">
        <v>4887</v>
      </c>
      <c r="J521" s="110" t="s">
        <v>11609</v>
      </c>
      <c r="K521" s="110" t="s">
        <v>4887</v>
      </c>
      <c r="L521" s="110" t="s">
        <v>11629</v>
      </c>
      <c r="M521" s="110" t="s">
        <v>11640</v>
      </c>
      <c r="N521" s="177">
        <v>0</v>
      </c>
      <c r="O521" s="177">
        <v>0</v>
      </c>
      <c r="P521" s="177">
        <f t="shared" si="0"/>
        <v>0</v>
      </c>
    </row>
    <row r="522" spans="1:16" ht="36" customHeight="1">
      <c r="A522" s="110" t="s">
        <v>11596</v>
      </c>
      <c r="B522" s="110" t="s">
        <v>10062</v>
      </c>
      <c r="C522" s="110">
        <v>330008</v>
      </c>
      <c r="D522" s="110">
        <v>8600025548</v>
      </c>
      <c r="E522" s="110" t="s">
        <v>11611</v>
      </c>
      <c r="F522" s="110" t="s">
        <v>10035</v>
      </c>
      <c r="G522" s="110" t="s">
        <v>11612</v>
      </c>
      <c r="H522" s="110" t="s">
        <v>4887</v>
      </c>
      <c r="I522" s="110" t="s">
        <v>4887</v>
      </c>
      <c r="J522" s="110" t="s">
        <v>11613</v>
      </c>
      <c r="K522" s="110" t="s">
        <v>4887</v>
      </c>
      <c r="L522" s="110" t="s">
        <v>11629</v>
      </c>
      <c r="M522" s="110" t="s">
        <v>11641</v>
      </c>
      <c r="N522" s="177">
        <f>(4147+3872)*42</f>
        <v>336798</v>
      </c>
      <c r="O522" s="177">
        <v>0</v>
      </c>
      <c r="P522" s="177">
        <f t="shared" si="0"/>
        <v>336798</v>
      </c>
    </row>
    <row r="523" spans="1:16" ht="25.5" customHeight="1">
      <c r="A523" s="110" t="s">
        <v>11596</v>
      </c>
      <c r="B523" s="110" t="s">
        <v>10062</v>
      </c>
      <c r="C523" s="110">
        <v>330008</v>
      </c>
      <c r="D523" s="110">
        <v>8600025548</v>
      </c>
      <c r="E523" s="110" t="s">
        <v>10049</v>
      </c>
      <c r="F523" s="110" t="s">
        <v>10044</v>
      </c>
      <c r="G523" s="110" t="s">
        <v>10227</v>
      </c>
      <c r="H523" s="110" t="s">
        <v>4887</v>
      </c>
      <c r="I523" s="110" t="s">
        <v>4887</v>
      </c>
      <c r="J523" s="110" t="s">
        <v>11619</v>
      </c>
      <c r="K523" s="110" t="s">
        <v>4887</v>
      </c>
      <c r="L523" s="110" t="s">
        <v>11629</v>
      </c>
      <c r="M523" s="110" t="s">
        <v>11642</v>
      </c>
      <c r="N523" s="177">
        <v>0</v>
      </c>
      <c r="O523" s="177">
        <v>0</v>
      </c>
      <c r="P523" s="177">
        <f t="shared" si="0"/>
        <v>0</v>
      </c>
    </row>
    <row r="524" spans="1:16" ht="25.5" customHeight="1">
      <c r="A524" s="110" t="s">
        <v>11596</v>
      </c>
      <c r="B524" s="110" t="s">
        <v>10062</v>
      </c>
      <c r="C524" s="110">
        <v>330008</v>
      </c>
      <c r="D524" s="110">
        <v>8600025548</v>
      </c>
      <c r="E524" s="110" t="s">
        <v>1096</v>
      </c>
      <c r="F524" s="110" t="s">
        <v>10035</v>
      </c>
      <c r="G524" s="110" t="s">
        <v>11612</v>
      </c>
      <c r="H524" s="110" t="s">
        <v>4887</v>
      </c>
      <c r="I524" s="110" t="s">
        <v>4887</v>
      </c>
      <c r="J524" s="110" t="s">
        <v>11615</v>
      </c>
      <c r="K524" s="110" t="s">
        <v>4887</v>
      </c>
      <c r="L524" s="110" t="s">
        <v>11629</v>
      </c>
      <c r="M524" s="133" t="s">
        <v>11643</v>
      </c>
      <c r="N524" s="177">
        <v>0</v>
      </c>
      <c r="O524" s="177">
        <v>0</v>
      </c>
      <c r="P524" s="177">
        <f t="shared" si="0"/>
        <v>0</v>
      </c>
    </row>
    <row r="525" spans="1:16" ht="25.5" customHeight="1">
      <c r="A525" s="110" t="s">
        <v>11596</v>
      </c>
      <c r="B525" s="110" t="s">
        <v>10062</v>
      </c>
      <c r="C525" s="110">
        <v>330008</v>
      </c>
      <c r="D525" s="110">
        <v>8600025548</v>
      </c>
      <c r="E525" s="110" t="s">
        <v>2470</v>
      </c>
      <c r="F525" s="110" t="s">
        <v>10035</v>
      </c>
      <c r="G525" s="110" t="s">
        <v>11612</v>
      </c>
      <c r="H525" s="110" t="s">
        <v>4887</v>
      </c>
      <c r="I525" s="110" t="s">
        <v>4887</v>
      </c>
      <c r="J525" s="110" t="s">
        <v>11617</v>
      </c>
      <c r="K525" s="110" t="s">
        <v>4887</v>
      </c>
      <c r="L525" s="110" t="s">
        <v>11629</v>
      </c>
      <c r="M525" s="110" t="s">
        <v>11644</v>
      </c>
      <c r="N525" s="177">
        <v>0</v>
      </c>
      <c r="O525" s="177">
        <v>0</v>
      </c>
      <c r="P525" s="177">
        <f t="shared" si="0"/>
        <v>0</v>
      </c>
    </row>
    <row r="526" spans="1:16" ht="38.25">
      <c r="A526" s="110" t="s">
        <v>11596</v>
      </c>
      <c r="B526" s="110" t="s">
        <v>10062</v>
      </c>
      <c r="C526" s="110">
        <v>330008</v>
      </c>
      <c r="D526" s="110">
        <v>8600025548</v>
      </c>
      <c r="E526" s="110" t="s">
        <v>10041</v>
      </c>
      <c r="F526" s="110" t="s">
        <v>10042</v>
      </c>
      <c r="G526" s="110" t="s">
        <v>10224</v>
      </c>
      <c r="H526" s="110" t="s">
        <v>4887</v>
      </c>
      <c r="I526" s="110" t="s">
        <v>4887</v>
      </c>
      <c r="J526" s="110" t="s">
        <v>11623</v>
      </c>
      <c r="K526" s="110" t="s">
        <v>4887</v>
      </c>
      <c r="L526" s="110" t="s">
        <v>11629</v>
      </c>
      <c r="M526" s="110" t="s">
        <v>11645</v>
      </c>
      <c r="N526" s="177">
        <v>0</v>
      </c>
      <c r="O526" s="177">
        <v>0</v>
      </c>
      <c r="P526" s="177">
        <f t="shared" si="0"/>
        <v>0</v>
      </c>
    </row>
    <row r="527" spans="1:16" ht="12.75" customHeight="1">
      <c r="A527" s="110" t="s">
        <v>11596</v>
      </c>
      <c r="B527" s="110" t="s">
        <v>10077</v>
      </c>
      <c r="C527" s="110">
        <v>330002</v>
      </c>
      <c r="D527" s="110">
        <v>8300952130</v>
      </c>
      <c r="E527" s="110" t="s">
        <v>11646</v>
      </c>
      <c r="F527" s="110" t="s">
        <v>10232</v>
      </c>
      <c r="G527" s="110" t="s">
        <v>10233</v>
      </c>
      <c r="H527" s="110" t="s">
        <v>4887</v>
      </c>
      <c r="I527" s="110" t="s">
        <v>4887</v>
      </c>
      <c r="J527" s="110" t="s">
        <v>11647</v>
      </c>
      <c r="K527" s="110" t="s">
        <v>4887</v>
      </c>
      <c r="L527" s="110" t="s">
        <v>11648</v>
      </c>
      <c r="M527" s="110"/>
      <c r="N527" s="177">
        <v>0</v>
      </c>
      <c r="O527" s="177">
        <v>0</v>
      </c>
      <c r="P527" s="177">
        <f t="shared" si="0"/>
        <v>0</v>
      </c>
    </row>
    <row r="528" spans="1:16" ht="12.75" customHeight="1">
      <c r="A528" s="110" t="s">
        <v>11596</v>
      </c>
      <c r="B528" s="110" t="s">
        <v>10077</v>
      </c>
      <c r="C528" s="110">
        <v>330002</v>
      </c>
      <c r="D528" s="110">
        <v>8300952130</v>
      </c>
      <c r="E528" s="110" t="s">
        <v>11649</v>
      </c>
      <c r="F528" s="110" t="s">
        <v>10133</v>
      </c>
      <c r="G528" s="110" t="s">
        <v>10224</v>
      </c>
      <c r="H528" s="110" t="s">
        <v>4887</v>
      </c>
      <c r="I528" s="110" t="s">
        <v>4887</v>
      </c>
      <c r="J528" s="110" t="s">
        <v>11650</v>
      </c>
      <c r="K528" s="110" t="s">
        <v>4887</v>
      </c>
      <c r="L528" s="110" t="s">
        <v>11651</v>
      </c>
      <c r="M528" s="110"/>
      <c r="N528" s="177">
        <v>0</v>
      </c>
      <c r="O528" s="177">
        <v>0</v>
      </c>
      <c r="P528" s="177">
        <f t="shared" si="0"/>
        <v>0</v>
      </c>
    </row>
    <row r="529" spans="1:16" ht="25.5" customHeight="1">
      <c r="A529" s="110" t="s">
        <v>11596</v>
      </c>
      <c r="B529" s="110" t="s">
        <v>10077</v>
      </c>
      <c r="C529" s="110">
        <v>330002</v>
      </c>
      <c r="D529" s="110">
        <v>8300952130</v>
      </c>
      <c r="E529" s="110" t="s">
        <v>10165</v>
      </c>
      <c r="F529" s="110" t="s">
        <v>10133</v>
      </c>
      <c r="G529" s="110" t="s">
        <v>10224</v>
      </c>
      <c r="H529" s="110" t="s">
        <v>4887</v>
      </c>
      <c r="I529" s="110" t="s">
        <v>4887</v>
      </c>
      <c r="J529" s="110" t="s">
        <v>11652</v>
      </c>
      <c r="K529" s="110" t="s">
        <v>4887</v>
      </c>
      <c r="L529" s="110" t="s">
        <v>11653</v>
      </c>
      <c r="M529" s="110"/>
      <c r="N529" s="177">
        <v>0</v>
      </c>
      <c r="O529" s="177">
        <v>0</v>
      </c>
      <c r="P529" s="177">
        <f t="shared" si="0"/>
        <v>0</v>
      </c>
    </row>
    <row r="530" spans="1:16" ht="25.5" customHeight="1">
      <c r="A530" s="110" t="s">
        <v>11596</v>
      </c>
      <c r="B530" s="110" t="s">
        <v>10077</v>
      </c>
      <c r="C530" s="110">
        <v>330002</v>
      </c>
      <c r="D530" s="110">
        <v>8300952130</v>
      </c>
      <c r="E530" s="110" t="s">
        <v>551</v>
      </c>
      <c r="F530" s="110" t="s">
        <v>551</v>
      </c>
      <c r="G530" s="110" t="s">
        <v>10224</v>
      </c>
      <c r="H530" s="110" t="s">
        <v>4887</v>
      </c>
      <c r="I530" s="110" t="s">
        <v>4887</v>
      </c>
      <c r="J530" s="110" t="s">
        <v>11654</v>
      </c>
      <c r="K530" s="110" t="s">
        <v>4887</v>
      </c>
      <c r="L530" s="110" t="s">
        <v>11655</v>
      </c>
      <c r="M530" s="110"/>
      <c r="N530" s="177">
        <f>+(250+250+250+250)*42</f>
        <v>42000</v>
      </c>
      <c r="O530" s="177">
        <v>0</v>
      </c>
      <c r="P530" s="177">
        <f t="shared" si="0"/>
        <v>42000</v>
      </c>
    </row>
    <row r="531" spans="1:16" ht="12.75" customHeight="1">
      <c r="A531" s="110" t="s">
        <v>11596</v>
      </c>
      <c r="B531" s="110" t="s">
        <v>10077</v>
      </c>
      <c r="C531" s="110">
        <v>330002</v>
      </c>
      <c r="D531" s="110">
        <v>8300952130</v>
      </c>
      <c r="E531" s="110" t="s">
        <v>11656</v>
      </c>
      <c r="F531" s="110" t="s">
        <v>10047</v>
      </c>
      <c r="G531" s="110" t="s">
        <v>10233</v>
      </c>
      <c r="H531" s="110" t="s">
        <v>4887</v>
      </c>
      <c r="I531" s="110" t="s">
        <v>4887</v>
      </c>
      <c r="J531" s="110" t="s">
        <v>11657</v>
      </c>
      <c r="K531" s="110" t="s">
        <v>4887</v>
      </c>
      <c r="L531" s="110" t="s">
        <v>11658</v>
      </c>
      <c r="M531" s="110"/>
      <c r="N531" s="177">
        <v>0</v>
      </c>
      <c r="O531" s="177">
        <v>0</v>
      </c>
      <c r="P531" s="177">
        <f t="shared" si="0"/>
        <v>0</v>
      </c>
    </row>
    <row r="532" spans="1:16" ht="12.75" customHeight="1">
      <c r="A532" s="110" t="s">
        <v>11596</v>
      </c>
      <c r="B532" s="110" t="s">
        <v>10077</v>
      </c>
      <c r="C532" s="110">
        <v>330002</v>
      </c>
      <c r="D532" s="110">
        <v>8300952130</v>
      </c>
      <c r="E532" s="110" t="s">
        <v>11659</v>
      </c>
      <c r="F532" s="110" t="s">
        <v>10044</v>
      </c>
      <c r="G532" s="110" t="s">
        <v>10227</v>
      </c>
      <c r="H532" s="110" t="s">
        <v>4887</v>
      </c>
      <c r="I532" s="110" t="s">
        <v>4887</v>
      </c>
      <c r="J532" s="110" t="s">
        <v>11660</v>
      </c>
      <c r="K532" s="110" t="s">
        <v>4887</v>
      </c>
      <c r="L532" s="110" t="s">
        <v>11661</v>
      </c>
      <c r="M532" s="110"/>
      <c r="N532" s="177">
        <f>+(10000+10000+10000)*42</f>
        <v>1260000</v>
      </c>
      <c r="O532" s="177">
        <v>0</v>
      </c>
      <c r="P532" s="177">
        <f t="shared" si="0"/>
        <v>1260000</v>
      </c>
    </row>
    <row r="533" spans="1:16" ht="25.5" customHeight="1">
      <c r="A533" s="110" t="s">
        <v>11596</v>
      </c>
      <c r="B533" s="110" t="s">
        <v>10077</v>
      </c>
      <c r="C533" s="110">
        <v>330002</v>
      </c>
      <c r="D533" s="110">
        <v>8300952130</v>
      </c>
      <c r="E533" s="110" t="s">
        <v>11662</v>
      </c>
      <c r="F533" s="110" t="s">
        <v>10035</v>
      </c>
      <c r="G533" s="110" t="s">
        <v>11612</v>
      </c>
      <c r="H533" s="110" t="s">
        <v>4887</v>
      </c>
      <c r="I533" s="110" t="s">
        <v>4887</v>
      </c>
      <c r="J533" s="110" t="s">
        <v>11663</v>
      </c>
      <c r="K533" s="110" t="s">
        <v>4887</v>
      </c>
      <c r="L533" s="110" t="s">
        <v>11664</v>
      </c>
      <c r="M533" s="110"/>
      <c r="N533" s="177">
        <v>0</v>
      </c>
      <c r="O533" s="177">
        <v>0</v>
      </c>
      <c r="P533" s="177">
        <f t="shared" si="0"/>
        <v>0</v>
      </c>
    </row>
    <row r="534" spans="1:16" ht="12.75" customHeight="1">
      <c r="A534" s="110" t="s">
        <v>11596</v>
      </c>
      <c r="B534" s="110" t="s">
        <v>10077</v>
      </c>
      <c r="C534" s="110">
        <v>330002</v>
      </c>
      <c r="D534" s="110">
        <v>8300952130</v>
      </c>
      <c r="E534" s="110" t="s">
        <v>11633</v>
      </c>
      <c r="F534" s="110" t="s">
        <v>10048</v>
      </c>
      <c r="G534" s="110" t="s">
        <v>10233</v>
      </c>
      <c r="H534" s="110" t="s">
        <v>4887</v>
      </c>
      <c r="I534" s="110" t="s">
        <v>4887</v>
      </c>
      <c r="J534" s="110" t="s">
        <v>11665</v>
      </c>
      <c r="K534" s="110" t="s">
        <v>4887</v>
      </c>
      <c r="L534" s="110" t="s">
        <v>11666</v>
      </c>
      <c r="M534" s="110"/>
      <c r="N534" s="177">
        <f>+(5000+2000+10000)*42</f>
        <v>714000</v>
      </c>
      <c r="O534" s="177">
        <v>0</v>
      </c>
      <c r="P534" s="177">
        <f t="shared" si="0"/>
        <v>714000</v>
      </c>
    </row>
    <row r="535" spans="1:16" ht="25.5" customHeight="1">
      <c r="A535" s="110" t="s">
        <v>11596</v>
      </c>
      <c r="B535" s="110" t="s">
        <v>10077</v>
      </c>
      <c r="C535" s="110">
        <v>330002</v>
      </c>
      <c r="D535" s="110">
        <v>8300952130</v>
      </c>
      <c r="E535" s="110" t="s">
        <v>183</v>
      </c>
      <c r="F535" s="110" t="s">
        <v>11390</v>
      </c>
      <c r="G535" s="110" t="s">
        <v>11608</v>
      </c>
      <c r="H535" s="110" t="s">
        <v>4887</v>
      </c>
      <c r="I535" s="110" t="s">
        <v>4887</v>
      </c>
      <c r="J535" s="110" t="s">
        <v>11667</v>
      </c>
      <c r="K535" s="110" t="s">
        <v>4887</v>
      </c>
      <c r="L535" s="110" t="s">
        <v>11668</v>
      </c>
      <c r="M535" s="110"/>
      <c r="N535" s="177">
        <v>0</v>
      </c>
      <c r="O535" s="177">
        <v>0</v>
      </c>
      <c r="P535" s="177">
        <f t="shared" si="0"/>
        <v>0</v>
      </c>
    </row>
    <row r="536" spans="1:16" ht="12.75" customHeight="1">
      <c r="A536" s="110" t="s">
        <v>11596</v>
      </c>
      <c r="B536" s="110" t="s">
        <v>10077</v>
      </c>
      <c r="C536" s="110">
        <v>330002</v>
      </c>
      <c r="D536" s="110">
        <v>8300952130</v>
      </c>
      <c r="E536" s="110" t="s">
        <v>9998</v>
      </c>
      <c r="F536" s="110" t="s">
        <v>10099</v>
      </c>
      <c r="G536" s="110" t="s">
        <v>11608</v>
      </c>
      <c r="H536" s="110" t="s">
        <v>4887</v>
      </c>
      <c r="I536" s="110" t="s">
        <v>4887</v>
      </c>
      <c r="J536" s="110" t="s">
        <v>11669</v>
      </c>
      <c r="K536" s="110" t="s">
        <v>4887</v>
      </c>
      <c r="L536" s="110" t="s">
        <v>11670</v>
      </c>
      <c r="M536" s="110"/>
      <c r="N536" s="177">
        <f>+(1000+3000+6000)*42</f>
        <v>420000</v>
      </c>
      <c r="O536" s="177">
        <v>0</v>
      </c>
      <c r="P536" s="177">
        <f t="shared" ref="P536:P567" si="1">SUM(N536:O536)</f>
        <v>420000</v>
      </c>
    </row>
    <row r="537" spans="1:16" ht="12.75" customHeight="1">
      <c r="A537" s="110" t="s">
        <v>11596</v>
      </c>
      <c r="B537" s="110" t="s">
        <v>10077</v>
      </c>
      <c r="C537" s="110">
        <v>330002</v>
      </c>
      <c r="D537" s="110">
        <v>8300952130</v>
      </c>
      <c r="E537" s="110" t="s">
        <v>1482</v>
      </c>
      <c r="F537" s="110" t="s">
        <v>10048</v>
      </c>
      <c r="G537" s="110" t="s">
        <v>10233</v>
      </c>
      <c r="H537" s="110" t="s">
        <v>4887</v>
      </c>
      <c r="I537" s="110" t="s">
        <v>4887</v>
      </c>
      <c r="J537" s="110" t="s">
        <v>11671</v>
      </c>
      <c r="K537" s="110" t="s">
        <v>4887</v>
      </c>
      <c r="L537" s="110" t="s">
        <v>11672</v>
      </c>
      <c r="M537" s="110"/>
      <c r="N537" s="177">
        <v>0</v>
      </c>
      <c r="O537" s="177">
        <v>0</v>
      </c>
      <c r="P537" s="177">
        <f t="shared" si="1"/>
        <v>0</v>
      </c>
    </row>
    <row r="538" spans="1:16" ht="25.5" customHeight="1">
      <c r="A538" s="110" t="s">
        <v>11596</v>
      </c>
      <c r="B538" s="110" t="s">
        <v>10077</v>
      </c>
      <c r="C538" s="110">
        <v>330002</v>
      </c>
      <c r="D538" s="110">
        <v>8300952130</v>
      </c>
      <c r="E538" s="110" t="s">
        <v>1724</v>
      </c>
      <c r="F538" s="110" t="s">
        <v>11410</v>
      </c>
      <c r="G538" s="110" t="s">
        <v>11612</v>
      </c>
      <c r="H538" s="110" t="s">
        <v>4887</v>
      </c>
      <c r="I538" s="110" t="s">
        <v>4887</v>
      </c>
      <c r="J538" s="110" t="s">
        <v>11673</v>
      </c>
      <c r="K538" s="110" t="s">
        <v>4887</v>
      </c>
      <c r="L538" s="110" t="s">
        <v>11674</v>
      </c>
      <c r="M538" s="110"/>
      <c r="N538" s="177">
        <v>0</v>
      </c>
      <c r="O538" s="177">
        <v>0</v>
      </c>
      <c r="P538" s="177">
        <f t="shared" si="1"/>
        <v>0</v>
      </c>
    </row>
    <row r="539" spans="1:16" ht="25.5" customHeight="1">
      <c r="A539" s="110" t="s">
        <v>11596</v>
      </c>
      <c r="B539" s="110" t="s">
        <v>10077</v>
      </c>
      <c r="C539" s="110">
        <v>330002</v>
      </c>
      <c r="D539" s="110">
        <v>8300952130</v>
      </c>
      <c r="E539" s="110" t="s">
        <v>11675</v>
      </c>
      <c r="F539" s="110" t="s">
        <v>10152</v>
      </c>
      <c r="G539" s="110" t="s">
        <v>11608</v>
      </c>
      <c r="H539" s="110" t="s">
        <v>4887</v>
      </c>
      <c r="I539" s="110" t="s">
        <v>4887</v>
      </c>
      <c r="J539" s="110" t="s">
        <v>11676</v>
      </c>
      <c r="K539" s="110" t="s">
        <v>4887</v>
      </c>
      <c r="L539" s="110" t="s">
        <v>11677</v>
      </c>
      <c r="M539" s="110"/>
      <c r="N539" s="177">
        <v>0</v>
      </c>
      <c r="O539" s="177">
        <v>0</v>
      </c>
      <c r="P539" s="177">
        <f t="shared" si="1"/>
        <v>0</v>
      </c>
    </row>
    <row r="540" spans="1:16" ht="25.5" customHeight="1">
      <c r="A540" s="110" t="s">
        <v>11596</v>
      </c>
      <c r="B540" s="110" t="s">
        <v>10077</v>
      </c>
      <c r="C540" s="110">
        <v>330002</v>
      </c>
      <c r="D540" s="110">
        <v>8300952130</v>
      </c>
      <c r="E540" s="110" t="s">
        <v>9973</v>
      </c>
      <c r="F540" s="110" t="s">
        <v>10040</v>
      </c>
      <c r="G540" s="110" t="s">
        <v>11602</v>
      </c>
      <c r="H540" s="110" t="s">
        <v>4887</v>
      </c>
      <c r="I540" s="110" t="s">
        <v>4887</v>
      </c>
      <c r="J540" s="110" t="s">
        <v>11678</v>
      </c>
      <c r="K540" s="110" t="s">
        <v>4887</v>
      </c>
      <c r="L540" s="110" t="s">
        <v>11679</v>
      </c>
      <c r="M540" s="110"/>
      <c r="N540" s="177">
        <f>+(2057+7551)*42</f>
        <v>403536</v>
      </c>
      <c r="O540" s="177">
        <v>0</v>
      </c>
      <c r="P540" s="177">
        <f t="shared" si="1"/>
        <v>403536</v>
      </c>
    </row>
    <row r="541" spans="1:16" ht="25.5" customHeight="1">
      <c r="A541" s="110" t="s">
        <v>11596</v>
      </c>
      <c r="B541" s="110" t="s">
        <v>10077</v>
      </c>
      <c r="C541" s="110">
        <v>330002</v>
      </c>
      <c r="D541" s="110">
        <v>8300952130</v>
      </c>
      <c r="E541" s="110" t="s">
        <v>738</v>
      </c>
      <c r="F541" s="110" t="s">
        <v>10039</v>
      </c>
      <c r="G541" s="110" t="s">
        <v>11612</v>
      </c>
      <c r="H541" s="110" t="s">
        <v>4887</v>
      </c>
      <c r="I541" s="110" t="s">
        <v>4887</v>
      </c>
      <c r="J541" s="110" t="s">
        <v>11680</v>
      </c>
      <c r="K541" s="110" t="s">
        <v>4887</v>
      </c>
      <c r="L541" s="110" t="s">
        <v>11681</v>
      </c>
      <c r="M541" s="110"/>
      <c r="N541" s="177">
        <v>0</v>
      </c>
      <c r="O541" s="177">
        <v>0</v>
      </c>
      <c r="P541" s="177">
        <f t="shared" si="1"/>
        <v>0</v>
      </c>
    </row>
    <row r="542" spans="1:16" ht="25.5" customHeight="1">
      <c r="A542" s="110" t="s">
        <v>11596</v>
      </c>
      <c r="B542" s="110" t="s">
        <v>10077</v>
      </c>
      <c r="C542" s="110">
        <v>330002</v>
      </c>
      <c r="D542" s="110">
        <v>8300952130</v>
      </c>
      <c r="E542" s="110" t="s">
        <v>2354</v>
      </c>
      <c r="F542" s="110" t="s">
        <v>10130</v>
      </c>
      <c r="G542" s="110" t="s">
        <v>11608</v>
      </c>
      <c r="H542" s="110" t="s">
        <v>4887</v>
      </c>
      <c r="I542" s="110" t="s">
        <v>4887</v>
      </c>
      <c r="J542" s="110" t="s">
        <v>11682</v>
      </c>
      <c r="K542" s="110" t="s">
        <v>4887</v>
      </c>
      <c r="L542" s="110" t="s">
        <v>11683</v>
      </c>
      <c r="M542" s="110"/>
      <c r="N542" s="177">
        <v>0</v>
      </c>
      <c r="O542" s="177">
        <v>0</v>
      </c>
      <c r="P542" s="177">
        <f t="shared" si="1"/>
        <v>0</v>
      </c>
    </row>
    <row r="543" spans="1:16" ht="12.75" customHeight="1">
      <c r="A543" s="110" t="s">
        <v>11596</v>
      </c>
      <c r="B543" s="110" t="s">
        <v>10077</v>
      </c>
      <c r="C543" s="110">
        <v>330002</v>
      </c>
      <c r="D543" s="110">
        <v>8300952130</v>
      </c>
      <c r="E543" s="110" t="s">
        <v>698</v>
      </c>
      <c r="F543" s="110" t="s">
        <v>11540</v>
      </c>
      <c r="G543" s="110" t="s">
        <v>10224</v>
      </c>
      <c r="H543" s="110" t="s">
        <v>4887</v>
      </c>
      <c r="I543" s="110" t="s">
        <v>4887</v>
      </c>
      <c r="J543" s="110" t="s">
        <v>11684</v>
      </c>
      <c r="K543" s="110" t="s">
        <v>4887</v>
      </c>
      <c r="L543" s="110" t="s">
        <v>11685</v>
      </c>
      <c r="M543" s="110"/>
      <c r="N543" s="177">
        <f>+(567+572)*42</f>
        <v>47838</v>
      </c>
      <c r="O543" s="177">
        <v>0</v>
      </c>
      <c r="P543" s="177">
        <f t="shared" si="1"/>
        <v>47838</v>
      </c>
    </row>
    <row r="544" spans="1:16" ht="12.75" customHeight="1">
      <c r="A544" s="110" t="s">
        <v>11596</v>
      </c>
      <c r="B544" s="110" t="s">
        <v>10077</v>
      </c>
      <c r="C544" s="110">
        <v>330002</v>
      </c>
      <c r="D544" s="110">
        <v>8300952130</v>
      </c>
      <c r="E544" s="110" t="s">
        <v>650</v>
      </c>
      <c r="F544" s="110" t="s">
        <v>11575</v>
      </c>
      <c r="G544" s="110" t="s">
        <v>10224</v>
      </c>
      <c r="H544" s="110" t="s">
        <v>4887</v>
      </c>
      <c r="I544" s="110" t="s">
        <v>4887</v>
      </c>
      <c r="J544" s="110" t="s">
        <v>11686</v>
      </c>
      <c r="K544" s="110" t="s">
        <v>4887</v>
      </c>
      <c r="L544" s="110" t="s">
        <v>11687</v>
      </c>
      <c r="M544" s="110"/>
      <c r="N544" s="177">
        <v>0</v>
      </c>
      <c r="O544" s="177">
        <v>0</v>
      </c>
      <c r="P544" s="177">
        <f t="shared" si="1"/>
        <v>0</v>
      </c>
    </row>
    <row r="545" spans="1:17" ht="25.5" customHeight="1">
      <c r="A545" s="110" t="s">
        <v>11596</v>
      </c>
      <c r="B545" s="110" t="s">
        <v>10077</v>
      </c>
      <c r="C545" s="110">
        <v>330002</v>
      </c>
      <c r="D545" s="110">
        <v>8300952130</v>
      </c>
      <c r="E545" s="110" t="s">
        <v>9994</v>
      </c>
      <c r="F545" s="110" t="s">
        <v>10040</v>
      </c>
      <c r="G545" s="110" t="s">
        <v>11602</v>
      </c>
      <c r="H545" s="110" t="s">
        <v>4887</v>
      </c>
      <c r="I545" s="110" t="s">
        <v>4887</v>
      </c>
      <c r="J545" s="110" t="s">
        <v>11688</v>
      </c>
      <c r="K545" s="110" t="s">
        <v>4887</v>
      </c>
      <c r="L545" s="110" t="s">
        <v>11689</v>
      </c>
      <c r="M545" s="110"/>
      <c r="N545" s="177">
        <f>+(10187+7507+15+5442)*42</f>
        <v>972342</v>
      </c>
      <c r="O545" s="177">
        <f>(15+7)*42</f>
        <v>924</v>
      </c>
      <c r="P545" s="177">
        <f t="shared" si="1"/>
        <v>973266</v>
      </c>
    </row>
    <row r="546" spans="1:17" ht="12.75" customHeight="1">
      <c r="A546" s="110" t="s">
        <v>11596</v>
      </c>
      <c r="B546" s="110" t="s">
        <v>10077</v>
      </c>
      <c r="C546" s="110">
        <v>330002</v>
      </c>
      <c r="D546" s="110">
        <v>8300952130</v>
      </c>
      <c r="E546" s="110" t="s">
        <v>11466</v>
      </c>
      <c r="F546" s="110" t="s">
        <v>11467</v>
      </c>
      <c r="G546" s="110" t="s">
        <v>10224</v>
      </c>
      <c r="H546" s="110" t="s">
        <v>4887</v>
      </c>
      <c r="I546" s="110" t="s">
        <v>4887</v>
      </c>
      <c r="J546" s="110" t="s">
        <v>11690</v>
      </c>
      <c r="K546" s="110" t="s">
        <v>4887</v>
      </c>
      <c r="L546" s="110" t="s">
        <v>11691</v>
      </c>
      <c r="M546" s="110"/>
      <c r="N546" s="177">
        <f>+(250+250+500)*42</f>
        <v>42000</v>
      </c>
      <c r="O546" s="177">
        <v>0</v>
      </c>
      <c r="P546" s="177">
        <f t="shared" si="1"/>
        <v>42000</v>
      </c>
    </row>
    <row r="547" spans="1:17" ht="12.75" customHeight="1">
      <c r="A547" s="110" t="s">
        <v>11596</v>
      </c>
      <c r="B547" s="110" t="s">
        <v>10077</v>
      </c>
      <c r="C547" s="110">
        <v>330002</v>
      </c>
      <c r="D547" s="110">
        <v>8300952130</v>
      </c>
      <c r="E547" s="110" t="s">
        <v>11692</v>
      </c>
      <c r="F547" s="110" t="s">
        <v>10048</v>
      </c>
      <c r="G547" s="110" t="s">
        <v>10233</v>
      </c>
      <c r="H547" s="110" t="s">
        <v>4887</v>
      </c>
      <c r="I547" s="110" t="s">
        <v>4887</v>
      </c>
      <c r="J547" s="110" t="s">
        <v>11693</v>
      </c>
      <c r="K547" s="110" t="s">
        <v>4887</v>
      </c>
      <c r="L547" s="110" t="s">
        <v>11694</v>
      </c>
      <c r="M547" s="110"/>
      <c r="N547" s="177">
        <v>0</v>
      </c>
      <c r="O547" s="177">
        <v>0</v>
      </c>
      <c r="P547" s="177">
        <f t="shared" si="1"/>
        <v>0</v>
      </c>
    </row>
    <row r="548" spans="1:17" ht="25.5" customHeight="1">
      <c r="A548" s="110" t="s">
        <v>11596</v>
      </c>
      <c r="B548" s="110" t="s">
        <v>10077</v>
      </c>
      <c r="C548" s="110">
        <v>330002</v>
      </c>
      <c r="D548" s="110">
        <v>8300952130</v>
      </c>
      <c r="E548" s="110" t="s">
        <v>11607</v>
      </c>
      <c r="F548" s="110" t="s">
        <v>10152</v>
      </c>
      <c r="G548" s="110" t="s">
        <v>11608</v>
      </c>
      <c r="H548" s="110" t="s">
        <v>4887</v>
      </c>
      <c r="I548" s="110" t="s">
        <v>4887</v>
      </c>
      <c r="J548" s="110" t="s">
        <v>11609</v>
      </c>
      <c r="K548" s="110" t="s">
        <v>4887</v>
      </c>
      <c r="L548" s="110" t="s">
        <v>11661</v>
      </c>
      <c r="M548" s="110" t="s">
        <v>11695</v>
      </c>
      <c r="N548" s="177">
        <v>0</v>
      </c>
      <c r="O548" s="177">
        <v>0</v>
      </c>
      <c r="P548" s="177">
        <f t="shared" si="1"/>
        <v>0</v>
      </c>
      <c r="Q548" s="178"/>
    </row>
    <row r="549" spans="1:17" ht="36" customHeight="1">
      <c r="A549" s="110" t="s">
        <v>11596</v>
      </c>
      <c r="B549" s="110" t="s">
        <v>10077</v>
      </c>
      <c r="C549" s="110">
        <v>330002</v>
      </c>
      <c r="D549" s="110">
        <v>8300952130</v>
      </c>
      <c r="E549" s="110" t="s">
        <v>11461</v>
      </c>
      <c r="F549" s="110" t="s">
        <v>10089</v>
      </c>
      <c r="G549" s="110" t="s">
        <v>10227</v>
      </c>
      <c r="H549" s="110" t="s">
        <v>4887</v>
      </c>
      <c r="I549" s="110" t="s">
        <v>4887</v>
      </c>
      <c r="J549" s="110" t="s">
        <v>11638</v>
      </c>
      <c r="K549" s="110" t="s">
        <v>4887</v>
      </c>
      <c r="L549" s="110" t="s">
        <v>11661</v>
      </c>
      <c r="M549" s="110" t="s">
        <v>11696</v>
      </c>
      <c r="N549" s="177">
        <f>+(3988+1994)*42</f>
        <v>251244</v>
      </c>
      <c r="O549" s="177">
        <v>0</v>
      </c>
      <c r="P549" s="177">
        <f t="shared" si="1"/>
        <v>251244</v>
      </c>
    </row>
    <row r="550" spans="1:17" ht="25.5" customHeight="1">
      <c r="A550" s="110" t="s">
        <v>11596</v>
      </c>
      <c r="B550" s="110" t="s">
        <v>10077</v>
      </c>
      <c r="C550" s="110">
        <v>330002</v>
      </c>
      <c r="D550" s="110">
        <v>8300952130</v>
      </c>
      <c r="E550" s="110" t="s">
        <v>150</v>
      </c>
      <c r="F550" s="110" t="s">
        <v>11487</v>
      </c>
      <c r="G550" s="110" t="s">
        <v>11608</v>
      </c>
      <c r="H550" s="110" t="s">
        <v>4887</v>
      </c>
      <c r="I550" s="110" t="s">
        <v>4887</v>
      </c>
      <c r="J550" s="110" t="s">
        <v>11636</v>
      </c>
      <c r="K550" s="110" t="s">
        <v>4887</v>
      </c>
      <c r="L550" s="110" t="s">
        <v>11661</v>
      </c>
      <c r="M550" s="110" t="s">
        <v>11697</v>
      </c>
      <c r="N550" s="177">
        <v>0</v>
      </c>
      <c r="O550" s="177">
        <v>0</v>
      </c>
      <c r="P550" s="177">
        <f t="shared" si="1"/>
        <v>0</v>
      </c>
    </row>
    <row r="551" spans="1:17" ht="25.5" customHeight="1">
      <c r="A551" s="110" t="s">
        <v>11596</v>
      </c>
      <c r="B551" s="110" t="s">
        <v>10077</v>
      </c>
      <c r="C551" s="110">
        <v>330002</v>
      </c>
      <c r="D551" s="110">
        <v>8300952130</v>
      </c>
      <c r="E551" s="110" t="s">
        <v>11611</v>
      </c>
      <c r="F551" s="110" t="s">
        <v>10035</v>
      </c>
      <c r="G551" s="110" t="s">
        <v>11612</v>
      </c>
      <c r="H551" s="110" t="s">
        <v>4887</v>
      </c>
      <c r="I551" s="110" t="s">
        <v>4887</v>
      </c>
      <c r="J551" s="110" t="s">
        <v>11698</v>
      </c>
      <c r="K551" s="110" t="s">
        <v>4887</v>
      </c>
      <c r="L551" s="110" t="s">
        <v>11699</v>
      </c>
      <c r="M551" s="110"/>
      <c r="N551" s="177">
        <f>+(10000+10000)*42</f>
        <v>840000</v>
      </c>
      <c r="O551" s="177">
        <v>0</v>
      </c>
      <c r="P551" s="177">
        <f t="shared" si="1"/>
        <v>840000</v>
      </c>
    </row>
    <row r="552" spans="1:17" ht="25.5" customHeight="1">
      <c r="A552" s="110" t="s">
        <v>11596</v>
      </c>
      <c r="B552" s="110" t="s">
        <v>10077</v>
      </c>
      <c r="C552" s="110">
        <v>330002</v>
      </c>
      <c r="D552" s="110">
        <v>8300952130</v>
      </c>
      <c r="E552" s="110" t="s">
        <v>11700</v>
      </c>
      <c r="F552" s="110" t="s">
        <v>10040</v>
      </c>
      <c r="G552" s="110" t="s">
        <v>11602</v>
      </c>
      <c r="H552" s="110" t="s">
        <v>4887</v>
      </c>
      <c r="I552" s="110" t="s">
        <v>4887</v>
      </c>
      <c r="J552" s="110" t="s">
        <v>11701</v>
      </c>
      <c r="K552" s="110" t="s">
        <v>4887</v>
      </c>
      <c r="L552" s="110" t="s">
        <v>11702</v>
      </c>
      <c r="M552" s="110"/>
      <c r="N552" s="177">
        <v>0</v>
      </c>
      <c r="O552" s="177">
        <v>0</v>
      </c>
      <c r="P552" s="177">
        <f t="shared" si="1"/>
        <v>0</v>
      </c>
    </row>
    <row r="553" spans="1:17" ht="48" customHeight="1">
      <c r="A553" s="110" t="s">
        <v>11596</v>
      </c>
      <c r="B553" s="110" t="s">
        <v>10680</v>
      </c>
      <c r="C553" s="110">
        <v>330009</v>
      </c>
      <c r="D553" s="110">
        <v>9000478225</v>
      </c>
      <c r="E553" s="110" t="s">
        <v>10263</v>
      </c>
      <c r="F553" s="110" t="s">
        <v>10263</v>
      </c>
      <c r="G553" s="110" t="s">
        <v>10224</v>
      </c>
      <c r="H553" s="110" t="s">
        <v>4887</v>
      </c>
      <c r="I553" s="110" t="s">
        <v>4887</v>
      </c>
      <c r="J553" s="110" t="s">
        <v>11628</v>
      </c>
      <c r="K553" s="110" t="s">
        <v>4887</v>
      </c>
      <c r="L553" s="110" t="s">
        <v>11703</v>
      </c>
      <c r="M553" s="110" t="s">
        <v>11704</v>
      </c>
      <c r="N553" s="177">
        <v>0</v>
      </c>
      <c r="O553" s="177">
        <v>0</v>
      </c>
      <c r="P553" s="177">
        <f t="shared" si="1"/>
        <v>0</v>
      </c>
    </row>
    <row r="554" spans="1:17" ht="36" customHeight="1">
      <c r="A554" s="110" t="s">
        <v>11596</v>
      </c>
      <c r="B554" s="110" t="s">
        <v>11586</v>
      </c>
      <c r="C554" s="110">
        <v>330006</v>
      </c>
      <c r="D554" s="110">
        <v>9004979065</v>
      </c>
      <c r="E554" s="110" t="s">
        <v>10284</v>
      </c>
      <c r="F554" s="110" t="s">
        <v>10044</v>
      </c>
      <c r="G554" s="110" t="s">
        <v>10227</v>
      </c>
      <c r="H554" s="110" t="s">
        <v>4887</v>
      </c>
      <c r="I554" s="110" t="s">
        <v>4887</v>
      </c>
      <c r="J554" s="110" t="s">
        <v>11705</v>
      </c>
      <c r="K554" s="110" t="s">
        <v>4887</v>
      </c>
      <c r="L554" s="110" t="s">
        <v>11706</v>
      </c>
      <c r="M554" s="110" t="s">
        <v>11707</v>
      </c>
      <c r="N554" s="177">
        <v>0</v>
      </c>
      <c r="O554" s="177">
        <v>0</v>
      </c>
      <c r="P554" s="177">
        <f t="shared" si="1"/>
        <v>0</v>
      </c>
    </row>
    <row r="555" spans="1:17" ht="75" customHeight="1">
      <c r="A555" s="157" t="s">
        <v>11596</v>
      </c>
      <c r="B555" s="127" t="s">
        <v>11708</v>
      </c>
      <c r="C555" s="110">
        <v>330006</v>
      </c>
      <c r="D555" s="157">
        <v>9004979065</v>
      </c>
      <c r="E555" s="157" t="s">
        <v>11461</v>
      </c>
      <c r="F555" s="157" t="s">
        <v>10089</v>
      </c>
      <c r="G555" s="157" t="s">
        <v>10227</v>
      </c>
      <c r="H555" s="110" t="s">
        <v>4887</v>
      </c>
      <c r="I555" s="110" t="s">
        <v>4887</v>
      </c>
      <c r="J555" s="157" t="s">
        <v>11638</v>
      </c>
      <c r="K555" s="157" t="s">
        <v>4887</v>
      </c>
      <c r="L555" s="157" t="s">
        <v>11709</v>
      </c>
      <c r="M555" s="157" t="s">
        <v>11710</v>
      </c>
      <c r="N555" s="177">
        <v>0</v>
      </c>
      <c r="O555" s="177">
        <v>0</v>
      </c>
      <c r="P555" s="177">
        <f t="shared" si="1"/>
        <v>0</v>
      </c>
    </row>
    <row r="556" spans="1:17" ht="25.5" customHeight="1">
      <c r="A556" s="110" t="s">
        <v>11596</v>
      </c>
      <c r="B556" s="110" t="s">
        <v>11594</v>
      </c>
      <c r="C556" s="110">
        <v>330016</v>
      </c>
      <c r="D556" s="110">
        <v>8190016678</v>
      </c>
      <c r="E556" s="110" t="s">
        <v>11461</v>
      </c>
      <c r="F556" s="110" t="s">
        <v>10089</v>
      </c>
      <c r="G556" s="110" t="s">
        <v>10227</v>
      </c>
      <c r="H556" s="110" t="s">
        <v>4887</v>
      </c>
      <c r="I556" s="110" t="s">
        <v>4887</v>
      </c>
      <c r="J556" s="110" t="s">
        <v>11595</v>
      </c>
      <c r="K556" s="110" t="s">
        <v>4887</v>
      </c>
      <c r="L556" s="110" t="s">
        <v>11711</v>
      </c>
      <c r="M556" s="110" t="s">
        <v>11712</v>
      </c>
      <c r="N556" s="177">
        <v>259140</v>
      </c>
      <c r="O556" s="177">
        <v>0</v>
      </c>
      <c r="P556" s="177">
        <f t="shared" si="1"/>
        <v>259140</v>
      </c>
    </row>
    <row r="557" spans="1:17" ht="36" customHeight="1">
      <c r="A557" s="110" t="s">
        <v>11596</v>
      </c>
      <c r="B557" s="110" t="s">
        <v>10588</v>
      </c>
      <c r="C557" s="110">
        <v>330014</v>
      </c>
      <c r="D557" s="110">
        <v>8110431741</v>
      </c>
      <c r="E557" s="110" t="s">
        <v>10050</v>
      </c>
      <c r="F557" s="110" t="s">
        <v>10040</v>
      </c>
      <c r="G557" s="110" t="s">
        <v>11602</v>
      </c>
      <c r="H557" s="110" t="s">
        <v>4887</v>
      </c>
      <c r="I557" s="110" t="s">
        <v>4887</v>
      </c>
      <c r="J557" s="110" t="s">
        <v>11713</v>
      </c>
      <c r="K557" s="110" t="s">
        <v>4887</v>
      </c>
      <c r="L557" s="110" t="s">
        <v>11714</v>
      </c>
      <c r="M557" s="110" t="s">
        <v>11715</v>
      </c>
      <c r="N557" s="177">
        <v>0</v>
      </c>
      <c r="O557" s="177">
        <v>0</v>
      </c>
      <c r="P557" s="177">
        <f t="shared" si="1"/>
        <v>0</v>
      </c>
    </row>
    <row r="558" spans="1:17" ht="25.5" customHeight="1">
      <c r="A558" s="110" t="s">
        <v>11596</v>
      </c>
      <c r="B558" s="110" t="s">
        <v>10070</v>
      </c>
      <c r="C558" s="110">
        <v>330015</v>
      </c>
      <c r="D558" s="110">
        <v>8301367991</v>
      </c>
      <c r="E558" s="110" t="s">
        <v>2470</v>
      </c>
      <c r="F558" s="110" t="s">
        <v>10035</v>
      </c>
      <c r="G558" s="110" t="s">
        <v>11612</v>
      </c>
      <c r="H558" s="110" t="s">
        <v>4887</v>
      </c>
      <c r="I558" s="110" t="s">
        <v>4887</v>
      </c>
      <c r="J558" s="110" t="s">
        <v>11617</v>
      </c>
      <c r="K558" s="110" t="s">
        <v>4887</v>
      </c>
      <c r="L558" s="110" t="s">
        <v>11716</v>
      </c>
      <c r="M558" s="110" t="s">
        <v>11717</v>
      </c>
      <c r="N558" s="177">
        <v>0</v>
      </c>
      <c r="O558" s="177">
        <v>0</v>
      </c>
      <c r="P558" s="177">
        <f t="shared" si="1"/>
        <v>0</v>
      </c>
    </row>
    <row r="559" spans="1:17" ht="25.5" customHeight="1">
      <c r="A559" s="110" t="s">
        <v>11596</v>
      </c>
      <c r="B559" s="110" t="s">
        <v>10070</v>
      </c>
      <c r="C559" s="110">
        <v>330015</v>
      </c>
      <c r="D559" s="110">
        <v>8301367991</v>
      </c>
      <c r="E559" s="110" t="s">
        <v>11607</v>
      </c>
      <c r="F559" s="110" t="s">
        <v>10152</v>
      </c>
      <c r="G559" s="110" t="s">
        <v>11608</v>
      </c>
      <c r="H559" s="110" t="s">
        <v>4887</v>
      </c>
      <c r="I559" s="110" t="s">
        <v>4887</v>
      </c>
      <c r="J559" s="110" t="s">
        <v>11609</v>
      </c>
      <c r="K559" s="110" t="s">
        <v>4887</v>
      </c>
      <c r="L559" s="110" t="s">
        <v>11718</v>
      </c>
      <c r="M559" s="138" t="s">
        <v>11719</v>
      </c>
      <c r="N559" s="177">
        <v>0</v>
      </c>
      <c r="O559" s="177">
        <v>0</v>
      </c>
      <c r="P559" s="177">
        <f t="shared" si="1"/>
        <v>0</v>
      </c>
    </row>
    <row r="560" spans="1:17" ht="25.5" customHeight="1">
      <c r="A560" s="110" t="s">
        <v>11596</v>
      </c>
      <c r="B560" s="110" t="s">
        <v>10070</v>
      </c>
      <c r="C560" s="110">
        <v>330015</v>
      </c>
      <c r="D560" s="110">
        <v>8301367991</v>
      </c>
      <c r="E560" s="110" t="s">
        <v>11611</v>
      </c>
      <c r="F560" s="110" t="s">
        <v>10035</v>
      </c>
      <c r="G560" s="110" t="s">
        <v>11612</v>
      </c>
      <c r="H560" s="110" t="s">
        <v>4887</v>
      </c>
      <c r="I560" s="110" t="s">
        <v>4887</v>
      </c>
      <c r="J560" s="110" t="s">
        <v>11613</v>
      </c>
      <c r="K560" s="110" t="s">
        <v>4887</v>
      </c>
      <c r="L560" s="110" t="s">
        <v>11720</v>
      </c>
      <c r="M560" s="110" t="s">
        <v>11721</v>
      </c>
      <c r="N560" s="177">
        <v>0</v>
      </c>
      <c r="O560" s="177">
        <v>0</v>
      </c>
      <c r="P560" s="177">
        <f t="shared" si="1"/>
        <v>0</v>
      </c>
    </row>
    <row r="561" spans="1:16" ht="25.5" customHeight="1">
      <c r="A561" s="110" t="s">
        <v>11596</v>
      </c>
      <c r="B561" s="110" t="s">
        <v>10070</v>
      </c>
      <c r="C561" s="110">
        <v>330015</v>
      </c>
      <c r="D561" s="110">
        <v>8301367991</v>
      </c>
      <c r="E561" s="110" t="s">
        <v>150</v>
      </c>
      <c r="F561" s="110" t="s">
        <v>11487</v>
      </c>
      <c r="G561" s="110" t="s">
        <v>11608</v>
      </c>
      <c r="H561" s="110" t="s">
        <v>4887</v>
      </c>
      <c r="I561" s="110" t="s">
        <v>4887</v>
      </c>
      <c r="J561" s="110" t="s">
        <v>11636</v>
      </c>
      <c r="K561" s="110" t="s">
        <v>4887</v>
      </c>
      <c r="L561" s="110" t="s">
        <v>11722</v>
      </c>
      <c r="M561" s="110" t="s">
        <v>11723</v>
      </c>
      <c r="N561" s="177">
        <v>0</v>
      </c>
      <c r="O561" s="177">
        <v>0</v>
      </c>
      <c r="P561" s="177">
        <f t="shared" si="1"/>
        <v>0</v>
      </c>
    </row>
    <row r="562" spans="1:16" ht="25.5" customHeight="1">
      <c r="A562" s="110" t="s">
        <v>11596</v>
      </c>
      <c r="B562" s="110" t="s">
        <v>10070</v>
      </c>
      <c r="C562" s="110">
        <v>330015</v>
      </c>
      <c r="D562" s="110">
        <v>8301367991</v>
      </c>
      <c r="E562" s="110" t="s">
        <v>1096</v>
      </c>
      <c r="F562" s="110" t="s">
        <v>10035</v>
      </c>
      <c r="G562" s="110" t="s">
        <v>11612</v>
      </c>
      <c r="H562" s="110" t="s">
        <v>4887</v>
      </c>
      <c r="I562" s="110" t="s">
        <v>4887</v>
      </c>
      <c r="J562" s="110" t="s">
        <v>11615</v>
      </c>
      <c r="K562" s="110" t="s">
        <v>4887</v>
      </c>
      <c r="L562" s="110" t="s">
        <v>11724</v>
      </c>
      <c r="M562" s="133" t="s">
        <v>11725</v>
      </c>
      <c r="N562" s="177">
        <v>0</v>
      </c>
      <c r="O562" s="177">
        <v>0</v>
      </c>
      <c r="P562" s="177">
        <f t="shared" si="1"/>
        <v>0</v>
      </c>
    </row>
    <row r="563" spans="1:16" ht="25.5" customHeight="1">
      <c r="A563" s="110" t="s">
        <v>11596</v>
      </c>
      <c r="B563" s="110" t="s">
        <v>10680</v>
      </c>
      <c r="C563" s="110">
        <v>330009</v>
      </c>
      <c r="D563" s="110">
        <v>9000478225</v>
      </c>
      <c r="E563" s="110" t="s">
        <v>11611</v>
      </c>
      <c r="F563" s="110" t="s">
        <v>10035</v>
      </c>
      <c r="G563" s="110" t="s">
        <v>11612</v>
      </c>
      <c r="H563" s="110" t="s">
        <v>4887</v>
      </c>
      <c r="I563" s="110" t="s">
        <v>4887</v>
      </c>
      <c r="J563" s="110" t="s">
        <v>11613</v>
      </c>
      <c r="K563" s="110" t="s">
        <v>4887</v>
      </c>
      <c r="L563" s="110" t="s">
        <v>11726</v>
      </c>
      <c r="M563" s="110" t="s">
        <v>11727</v>
      </c>
      <c r="N563" s="177">
        <v>0</v>
      </c>
      <c r="O563" s="177">
        <v>0</v>
      </c>
      <c r="P563" s="177">
        <f t="shared" si="1"/>
        <v>0</v>
      </c>
    </row>
    <row r="564" spans="1:16" ht="25.5" customHeight="1">
      <c r="A564" s="110" t="s">
        <v>11596</v>
      </c>
      <c r="B564" s="110" t="s">
        <v>10072</v>
      </c>
      <c r="C564" s="110">
        <v>330005</v>
      </c>
      <c r="D564" s="110">
        <v>8020232280</v>
      </c>
      <c r="E564" s="110" t="s">
        <v>10049</v>
      </c>
      <c r="F564" s="110" t="s">
        <v>10044</v>
      </c>
      <c r="G564" s="110" t="s">
        <v>10227</v>
      </c>
      <c r="H564" s="110" t="s">
        <v>4887</v>
      </c>
      <c r="I564" s="110" t="s">
        <v>4887</v>
      </c>
      <c r="J564" s="110" t="s">
        <v>11619</v>
      </c>
      <c r="K564" s="110" t="s">
        <v>4887</v>
      </c>
      <c r="L564" s="110" t="s">
        <v>11728</v>
      </c>
      <c r="M564" s="110" t="s">
        <v>11729</v>
      </c>
      <c r="N564" s="177">
        <v>0</v>
      </c>
      <c r="O564" s="177">
        <v>0</v>
      </c>
      <c r="P564" s="177">
        <f t="shared" si="1"/>
        <v>0</v>
      </c>
    </row>
    <row r="565" spans="1:16" ht="25.5" customHeight="1">
      <c r="A565" s="110" t="s">
        <v>11596</v>
      </c>
      <c r="B565" s="110" t="s">
        <v>10077</v>
      </c>
      <c r="C565" s="110">
        <v>330002</v>
      </c>
      <c r="D565" s="110">
        <v>8300952130</v>
      </c>
      <c r="E565" s="110" t="s">
        <v>10041</v>
      </c>
      <c r="F565" s="110" t="s">
        <v>10042</v>
      </c>
      <c r="G565" s="110" t="s">
        <v>10224</v>
      </c>
      <c r="H565" s="110" t="s">
        <v>4887</v>
      </c>
      <c r="I565" s="110" t="s">
        <v>4887</v>
      </c>
      <c r="J565" s="110" t="s">
        <v>11623</v>
      </c>
      <c r="K565" s="110" t="s">
        <v>4887</v>
      </c>
      <c r="L565" s="110" t="s">
        <v>11730</v>
      </c>
      <c r="M565" s="110"/>
      <c r="N565" s="177">
        <v>0</v>
      </c>
      <c r="O565" s="177">
        <v>0</v>
      </c>
      <c r="P565" s="177">
        <f t="shared" si="1"/>
        <v>0</v>
      </c>
    </row>
    <row r="566" spans="1:16" ht="25.5" customHeight="1">
      <c r="A566" s="110" t="s">
        <v>11596</v>
      </c>
      <c r="B566" s="110" t="s">
        <v>10077</v>
      </c>
      <c r="C566" s="110">
        <v>330002</v>
      </c>
      <c r="D566" s="110">
        <v>8300952130</v>
      </c>
      <c r="E566" s="110" t="s">
        <v>10263</v>
      </c>
      <c r="F566" s="110" t="s">
        <v>10263</v>
      </c>
      <c r="G566" s="110" t="s">
        <v>10224</v>
      </c>
      <c r="H566" s="110" t="s">
        <v>4887</v>
      </c>
      <c r="I566" s="110" t="s">
        <v>4887</v>
      </c>
      <c r="J566" s="110" t="s">
        <v>11628</v>
      </c>
      <c r="K566" s="110" t="s">
        <v>4887</v>
      </c>
      <c r="L566" s="110" t="s">
        <v>11731</v>
      </c>
      <c r="M566" s="110"/>
      <c r="N566" s="177">
        <v>0</v>
      </c>
      <c r="O566" s="177">
        <v>0</v>
      </c>
      <c r="P566" s="177">
        <f t="shared" si="1"/>
        <v>0</v>
      </c>
    </row>
    <row r="567" spans="1:16" ht="25.5" customHeight="1">
      <c r="A567" s="110" t="s">
        <v>11596</v>
      </c>
      <c r="B567" s="110" t="s">
        <v>10072</v>
      </c>
      <c r="C567" s="110">
        <v>330005</v>
      </c>
      <c r="D567" s="110">
        <v>8020232280</v>
      </c>
      <c r="E567" s="110" t="s">
        <v>11461</v>
      </c>
      <c r="F567" s="110" t="s">
        <v>10089</v>
      </c>
      <c r="G567" s="110" t="s">
        <v>10227</v>
      </c>
      <c r="H567" s="110" t="s">
        <v>4887</v>
      </c>
      <c r="I567" s="110" t="s">
        <v>4887</v>
      </c>
      <c r="J567" s="110" t="s">
        <v>11638</v>
      </c>
      <c r="K567" s="110" t="s">
        <v>4887</v>
      </c>
      <c r="L567" s="110" t="s">
        <v>11732</v>
      </c>
      <c r="M567" s="110" t="s">
        <v>11733</v>
      </c>
      <c r="N567" s="177">
        <v>0</v>
      </c>
      <c r="O567" s="177">
        <v>0</v>
      </c>
      <c r="P567" s="177">
        <f t="shared" si="1"/>
        <v>0</v>
      </c>
    </row>
    <row r="568" spans="1:16" ht="36" customHeight="1">
      <c r="A568" s="110" t="s">
        <v>11596</v>
      </c>
      <c r="B568" s="110" t="s">
        <v>10680</v>
      </c>
      <c r="C568" s="110">
        <v>330009</v>
      </c>
      <c r="D568" s="110">
        <v>9000478225</v>
      </c>
      <c r="E568" s="110" t="s">
        <v>10049</v>
      </c>
      <c r="F568" s="110" t="s">
        <v>10044</v>
      </c>
      <c r="G568" s="110" t="s">
        <v>10227</v>
      </c>
      <c r="H568" s="110" t="s">
        <v>4887</v>
      </c>
      <c r="I568" s="110" t="s">
        <v>4887</v>
      </c>
      <c r="J568" s="110" t="s">
        <v>11619</v>
      </c>
      <c r="K568" s="110" t="s">
        <v>4887</v>
      </c>
      <c r="L568" s="110" t="s">
        <v>11734</v>
      </c>
      <c r="M568" s="110" t="s">
        <v>11735</v>
      </c>
      <c r="N568" s="177">
        <v>0</v>
      </c>
      <c r="O568" s="177">
        <v>0</v>
      </c>
      <c r="P568" s="177">
        <f t="shared" ref="P568:P599" si="2">SUM(N568:O568)</f>
        <v>0</v>
      </c>
    </row>
    <row r="569" spans="1:16" ht="25.5" customHeight="1">
      <c r="A569" s="110" t="s">
        <v>11596</v>
      </c>
      <c r="B569" s="110" t="s">
        <v>10680</v>
      </c>
      <c r="C569" s="110">
        <v>330009</v>
      </c>
      <c r="D569" s="110">
        <v>9000478225</v>
      </c>
      <c r="E569" s="110" t="s">
        <v>11461</v>
      </c>
      <c r="F569" s="110" t="s">
        <v>10089</v>
      </c>
      <c r="G569" s="110" t="s">
        <v>10227</v>
      </c>
      <c r="H569" s="110" t="s">
        <v>4887</v>
      </c>
      <c r="I569" s="110" t="s">
        <v>4887</v>
      </c>
      <c r="J569" s="110" t="s">
        <v>11638</v>
      </c>
      <c r="K569" s="110" t="s">
        <v>4887</v>
      </c>
      <c r="L569" s="110" t="s">
        <v>11736</v>
      </c>
      <c r="M569" s="110" t="s">
        <v>11737</v>
      </c>
      <c r="N569" s="177">
        <v>0</v>
      </c>
      <c r="O569" s="177">
        <v>0</v>
      </c>
      <c r="P569" s="177">
        <f t="shared" si="2"/>
        <v>0</v>
      </c>
    </row>
    <row r="570" spans="1:16" ht="25.5" customHeight="1">
      <c r="A570" s="110" t="s">
        <v>11596</v>
      </c>
      <c r="B570" s="110" t="s">
        <v>10680</v>
      </c>
      <c r="C570" s="110">
        <v>330009</v>
      </c>
      <c r="D570" s="110">
        <v>9000478225</v>
      </c>
      <c r="E570" s="110" t="s">
        <v>150</v>
      </c>
      <c r="F570" s="110" t="s">
        <v>11487</v>
      </c>
      <c r="G570" s="110" t="s">
        <v>11608</v>
      </c>
      <c r="H570" s="110" t="s">
        <v>4887</v>
      </c>
      <c r="I570" s="110" t="s">
        <v>4887</v>
      </c>
      <c r="J570" s="110" t="s">
        <v>11636</v>
      </c>
      <c r="K570" s="110" t="s">
        <v>4887</v>
      </c>
      <c r="L570" s="110" t="s">
        <v>11738</v>
      </c>
      <c r="M570" s="110" t="s">
        <v>11739</v>
      </c>
      <c r="N570" s="177">
        <v>0</v>
      </c>
      <c r="O570" s="177">
        <v>0</v>
      </c>
      <c r="P570" s="177">
        <f t="shared" si="2"/>
        <v>0</v>
      </c>
    </row>
    <row r="571" spans="1:16" ht="36" customHeight="1">
      <c r="A571" s="110" t="s">
        <v>11596</v>
      </c>
      <c r="B571" s="110" t="s">
        <v>10680</v>
      </c>
      <c r="C571" s="110">
        <v>330009</v>
      </c>
      <c r="D571" s="110">
        <v>9000478225</v>
      </c>
      <c r="E571" s="110" t="s">
        <v>11607</v>
      </c>
      <c r="F571" s="110" t="s">
        <v>10152</v>
      </c>
      <c r="G571" s="110" t="s">
        <v>11608</v>
      </c>
      <c r="H571" s="110" t="s">
        <v>4887</v>
      </c>
      <c r="I571" s="110" t="s">
        <v>4887</v>
      </c>
      <c r="J571" s="110" t="s">
        <v>11609</v>
      </c>
      <c r="K571" s="110" t="s">
        <v>4887</v>
      </c>
      <c r="L571" s="110" t="s">
        <v>11740</v>
      </c>
      <c r="M571" s="110" t="s">
        <v>11741</v>
      </c>
      <c r="N571" s="177">
        <v>0</v>
      </c>
      <c r="O571" s="177">
        <v>0</v>
      </c>
      <c r="P571" s="177">
        <f t="shared" si="2"/>
        <v>0</v>
      </c>
    </row>
    <row r="572" spans="1:16" ht="36" customHeight="1">
      <c r="A572" s="110" t="s">
        <v>11596</v>
      </c>
      <c r="B572" s="110" t="s">
        <v>10680</v>
      </c>
      <c r="C572" s="110">
        <v>330009</v>
      </c>
      <c r="D572" s="110">
        <v>9000478225</v>
      </c>
      <c r="E572" s="110" t="s">
        <v>2470</v>
      </c>
      <c r="F572" s="110" t="s">
        <v>10035</v>
      </c>
      <c r="G572" s="110" t="s">
        <v>11612</v>
      </c>
      <c r="H572" s="110" t="s">
        <v>4887</v>
      </c>
      <c r="I572" s="110" t="s">
        <v>4887</v>
      </c>
      <c r="J572" s="110" t="s">
        <v>11617</v>
      </c>
      <c r="K572" s="110" t="s">
        <v>4887</v>
      </c>
      <c r="L572" s="110" t="s">
        <v>11742</v>
      </c>
      <c r="M572" s="110" t="s">
        <v>11743</v>
      </c>
      <c r="N572" s="177">
        <v>0</v>
      </c>
      <c r="O572" s="177">
        <v>0</v>
      </c>
      <c r="P572" s="177">
        <f t="shared" si="2"/>
        <v>0</v>
      </c>
    </row>
    <row r="573" spans="1:16" ht="60" customHeight="1">
      <c r="A573" s="110" t="s">
        <v>11596</v>
      </c>
      <c r="B573" s="110" t="s">
        <v>11076</v>
      </c>
      <c r="C573" s="110">
        <v>330013</v>
      </c>
      <c r="D573" s="110">
        <v>8300318246</v>
      </c>
      <c r="E573" s="110" t="s">
        <v>9996</v>
      </c>
      <c r="F573" s="110" t="s">
        <v>10042</v>
      </c>
      <c r="G573" s="110" t="s">
        <v>10224</v>
      </c>
      <c r="H573" s="110" t="s">
        <v>4887</v>
      </c>
      <c r="I573" s="110" t="s">
        <v>4887</v>
      </c>
      <c r="J573" s="110" t="s">
        <v>11744</v>
      </c>
      <c r="K573" s="110" t="s">
        <v>10393</v>
      </c>
      <c r="L573" s="110" t="s">
        <v>11745</v>
      </c>
      <c r="M573" s="110" t="s">
        <v>11746</v>
      </c>
      <c r="N573" s="177">
        <v>0</v>
      </c>
      <c r="O573" s="177">
        <v>0</v>
      </c>
      <c r="P573" s="177">
        <f t="shared" si="2"/>
        <v>0</v>
      </c>
    </row>
    <row r="574" spans="1:16" ht="24" customHeight="1">
      <c r="A574" s="110" t="s">
        <v>11596</v>
      </c>
      <c r="B574" s="110" t="s">
        <v>11747</v>
      </c>
      <c r="C574" s="110">
        <v>330012</v>
      </c>
      <c r="D574" s="110">
        <v>8909030155</v>
      </c>
      <c r="E574" s="110" t="s">
        <v>10251</v>
      </c>
      <c r="F574" s="110" t="s">
        <v>10040</v>
      </c>
      <c r="G574" s="110" t="s">
        <v>10227</v>
      </c>
      <c r="H574" s="110" t="s">
        <v>4887</v>
      </c>
      <c r="I574" s="110" t="s">
        <v>4887</v>
      </c>
      <c r="J574" s="110" t="s">
        <v>11748</v>
      </c>
      <c r="K574" s="110" t="s">
        <v>4887</v>
      </c>
      <c r="L574" s="110" t="s">
        <v>11749</v>
      </c>
      <c r="M574" s="110" t="s">
        <v>11750</v>
      </c>
      <c r="N574" s="177">
        <v>0</v>
      </c>
      <c r="O574" s="177">
        <v>0</v>
      </c>
      <c r="P574" s="177">
        <f t="shared" si="2"/>
        <v>0</v>
      </c>
    </row>
    <row r="575" spans="1:16" ht="36" customHeight="1">
      <c r="A575" s="110" t="s">
        <v>11596</v>
      </c>
      <c r="B575" s="110" t="s">
        <v>11751</v>
      </c>
      <c r="C575" s="110">
        <v>330016</v>
      </c>
      <c r="D575" s="110">
        <v>8190016678</v>
      </c>
      <c r="E575" s="110" t="s">
        <v>10263</v>
      </c>
      <c r="F575" s="110" t="s">
        <v>10263</v>
      </c>
      <c r="G575" s="110" t="s">
        <v>10224</v>
      </c>
      <c r="H575" s="110" t="s">
        <v>4887</v>
      </c>
      <c r="I575" s="110" t="s">
        <v>4887</v>
      </c>
      <c r="J575" s="110" t="s">
        <v>11628</v>
      </c>
      <c r="K575" s="110" t="s">
        <v>4887</v>
      </c>
      <c r="L575" s="110" t="s">
        <v>11752</v>
      </c>
      <c r="M575" s="110" t="s">
        <v>11753</v>
      </c>
      <c r="N575" s="177">
        <v>0</v>
      </c>
      <c r="O575" s="177">
        <v>0</v>
      </c>
      <c r="P575" s="177">
        <f t="shared" si="2"/>
        <v>0</v>
      </c>
    </row>
    <row r="576" spans="1:16" s="158" customFormat="1" ht="38.25">
      <c r="A576" s="30" t="s">
        <v>11596</v>
      </c>
      <c r="B576" s="30" t="s">
        <v>10070</v>
      </c>
      <c r="C576" s="30">
        <v>330015</v>
      </c>
      <c r="D576" s="30">
        <v>8301367991</v>
      </c>
      <c r="E576" s="30" t="s">
        <v>738</v>
      </c>
      <c r="F576" s="30" t="s">
        <v>10039</v>
      </c>
      <c r="G576" s="30" t="s">
        <v>11612</v>
      </c>
      <c r="H576" s="30" t="s">
        <v>4887</v>
      </c>
      <c r="I576" s="30" t="s">
        <v>4887</v>
      </c>
      <c r="J576" s="30" t="s">
        <v>11754</v>
      </c>
      <c r="K576" s="30" t="s">
        <v>4887</v>
      </c>
      <c r="L576" s="30" t="s">
        <v>11755</v>
      </c>
      <c r="M576" s="30" t="s">
        <v>11756</v>
      </c>
      <c r="N576" s="179">
        <v>0</v>
      </c>
      <c r="O576" s="179">
        <v>0</v>
      </c>
      <c r="P576" s="179">
        <f t="shared" si="2"/>
        <v>0</v>
      </c>
    </row>
    <row r="577" spans="1:16" ht="38.25" customHeight="1">
      <c r="A577" s="110" t="s">
        <v>11596</v>
      </c>
      <c r="B577" s="110" t="s">
        <v>11751</v>
      </c>
      <c r="C577" s="110">
        <v>330016</v>
      </c>
      <c r="D577" s="110">
        <v>8190016678</v>
      </c>
      <c r="E577" s="110" t="s">
        <v>11611</v>
      </c>
      <c r="F577" s="110" t="s">
        <v>10035</v>
      </c>
      <c r="G577" s="110" t="s">
        <v>11612</v>
      </c>
      <c r="H577" s="110" t="s">
        <v>4887</v>
      </c>
      <c r="I577" s="110" t="s">
        <v>4887</v>
      </c>
      <c r="J577" s="110" t="s">
        <v>11757</v>
      </c>
      <c r="K577" s="110" t="s">
        <v>10052</v>
      </c>
      <c r="L577" s="110" t="s">
        <v>11758</v>
      </c>
      <c r="M577" s="110" t="s">
        <v>11759</v>
      </c>
      <c r="N577" s="177">
        <v>0</v>
      </c>
      <c r="O577" s="177">
        <v>0</v>
      </c>
      <c r="P577" s="177">
        <f t="shared" si="2"/>
        <v>0</v>
      </c>
    </row>
    <row r="578" spans="1:16" ht="25.5" customHeight="1">
      <c r="A578" s="110" t="s">
        <v>11596</v>
      </c>
      <c r="B578" s="110" t="s">
        <v>11760</v>
      </c>
      <c r="C578" s="110">
        <v>330023</v>
      </c>
      <c r="D578" s="110">
        <v>9002973487</v>
      </c>
      <c r="E578" s="110" t="s">
        <v>10231</v>
      </c>
      <c r="F578" s="110" t="s">
        <v>10232</v>
      </c>
      <c r="G578" s="110" t="s">
        <v>10233</v>
      </c>
      <c r="H578" s="110" t="s">
        <v>4887</v>
      </c>
      <c r="I578" s="110" t="s">
        <v>4887</v>
      </c>
      <c r="J578" s="110" t="s">
        <v>10234</v>
      </c>
      <c r="K578" s="110" t="s">
        <v>10359</v>
      </c>
      <c r="L578" s="110" t="s">
        <v>11761</v>
      </c>
      <c r="M578" s="110" t="s">
        <v>11762</v>
      </c>
      <c r="N578" s="177">
        <v>0</v>
      </c>
      <c r="O578" s="177">
        <v>0</v>
      </c>
      <c r="P578" s="177">
        <f t="shared" si="2"/>
        <v>0</v>
      </c>
    </row>
    <row r="579" spans="1:16" ht="36" customHeight="1">
      <c r="A579" s="110" t="s">
        <v>11596</v>
      </c>
      <c r="B579" s="110" t="s">
        <v>10889</v>
      </c>
      <c r="C579" s="110">
        <v>330010</v>
      </c>
      <c r="D579" s="110">
        <v>8110267098</v>
      </c>
      <c r="E579" s="110" t="s">
        <v>10251</v>
      </c>
      <c r="F579" s="110" t="s">
        <v>10040</v>
      </c>
      <c r="G579" s="110" t="s">
        <v>10227</v>
      </c>
      <c r="H579" s="110" t="s">
        <v>4887</v>
      </c>
      <c r="I579" s="110" t="s">
        <v>4887</v>
      </c>
      <c r="J579" s="110" t="s">
        <v>11763</v>
      </c>
      <c r="K579" s="110" t="s">
        <v>4887</v>
      </c>
      <c r="L579" s="110" t="s">
        <v>11764</v>
      </c>
      <c r="M579" s="110" t="s">
        <v>11765</v>
      </c>
      <c r="N579" s="177">
        <v>0</v>
      </c>
      <c r="O579" s="177">
        <v>0</v>
      </c>
      <c r="P579" s="177">
        <f t="shared" si="2"/>
        <v>0</v>
      </c>
    </row>
    <row r="580" spans="1:16" ht="25.5" customHeight="1">
      <c r="A580" s="110" t="s">
        <v>11596</v>
      </c>
      <c r="B580" s="112" t="s">
        <v>11766</v>
      </c>
      <c r="C580" s="110">
        <v>330024</v>
      </c>
      <c r="D580" s="110">
        <v>9001956261</v>
      </c>
      <c r="E580" s="110" t="s">
        <v>10201</v>
      </c>
      <c r="F580" s="110" t="s">
        <v>10202</v>
      </c>
      <c r="G580" s="110" t="s">
        <v>10227</v>
      </c>
      <c r="H580" s="110" t="s">
        <v>4887</v>
      </c>
      <c r="I580" s="110" t="s">
        <v>4887</v>
      </c>
      <c r="J580" s="110" t="s">
        <v>11767</v>
      </c>
      <c r="K580" s="112" t="s">
        <v>10104</v>
      </c>
      <c r="L580" s="110" t="s">
        <v>11768</v>
      </c>
      <c r="M580" s="110" t="s">
        <v>11769</v>
      </c>
      <c r="N580" s="177">
        <v>0</v>
      </c>
      <c r="O580" s="177">
        <v>0</v>
      </c>
      <c r="P580" s="177">
        <f t="shared" si="2"/>
        <v>0</v>
      </c>
    </row>
    <row r="581" spans="1:16" ht="25.5" customHeight="1">
      <c r="A581" s="110" t="s">
        <v>11596</v>
      </c>
      <c r="B581" s="110" t="s">
        <v>10062</v>
      </c>
      <c r="C581" s="110">
        <v>330008</v>
      </c>
      <c r="D581" s="110">
        <v>8600025548</v>
      </c>
      <c r="E581" s="110" t="s">
        <v>11770</v>
      </c>
      <c r="F581" s="110" t="s">
        <v>11410</v>
      </c>
      <c r="G581" s="110" t="s">
        <v>11608</v>
      </c>
      <c r="H581" s="110" t="s">
        <v>4887</v>
      </c>
      <c r="I581" s="110" t="s">
        <v>4887</v>
      </c>
      <c r="J581" s="110" t="s">
        <v>11771</v>
      </c>
      <c r="K581" s="177" t="s">
        <v>4887</v>
      </c>
      <c r="L581" s="177" t="s">
        <v>11772</v>
      </c>
      <c r="M581" s="177" t="s">
        <v>11773</v>
      </c>
      <c r="N581" s="177">
        <v>0</v>
      </c>
      <c r="O581" s="177">
        <v>0</v>
      </c>
      <c r="P581" s="177">
        <f t="shared" si="2"/>
        <v>0</v>
      </c>
    </row>
    <row r="582" spans="1:16" ht="36" customHeight="1">
      <c r="A582" s="110" t="s">
        <v>11596</v>
      </c>
      <c r="B582" s="110" t="s">
        <v>10070</v>
      </c>
      <c r="C582" s="110">
        <v>330015</v>
      </c>
      <c r="D582" s="110">
        <v>8301367991</v>
      </c>
      <c r="E582" s="110" t="s">
        <v>11461</v>
      </c>
      <c r="F582" s="110" t="s">
        <v>10089</v>
      </c>
      <c r="G582" s="110" t="s">
        <v>10227</v>
      </c>
      <c r="H582" s="110" t="s">
        <v>4887</v>
      </c>
      <c r="I582" s="110" t="s">
        <v>4887</v>
      </c>
      <c r="J582" s="110" t="s">
        <v>11638</v>
      </c>
      <c r="K582" s="177" t="s">
        <v>4887</v>
      </c>
      <c r="L582" s="177" t="s">
        <v>11774</v>
      </c>
      <c r="M582" s="177" t="s">
        <v>11775</v>
      </c>
      <c r="N582" s="177">
        <v>0</v>
      </c>
      <c r="O582" s="177">
        <v>0</v>
      </c>
      <c r="P582" s="177">
        <f t="shared" si="2"/>
        <v>0</v>
      </c>
    </row>
    <row r="583" spans="1:16" ht="36" customHeight="1">
      <c r="A583" s="110" t="s">
        <v>11596</v>
      </c>
      <c r="B583" s="110" t="s">
        <v>10070</v>
      </c>
      <c r="C583" s="110">
        <v>330015</v>
      </c>
      <c r="D583" s="110">
        <v>8301367991</v>
      </c>
      <c r="E583" s="110" t="s">
        <v>10049</v>
      </c>
      <c r="F583" s="110" t="s">
        <v>10044</v>
      </c>
      <c r="G583" s="110" t="s">
        <v>10227</v>
      </c>
      <c r="H583" s="110" t="s">
        <v>4887</v>
      </c>
      <c r="I583" s="110" t="s">
        <v>4887</v>
      </c>
      <c r="J583" s="110" t="s">
        <v>11619</v>
      </c>
      <c r="K583" s="177" t="s">
        <v>4887</v>
      </c>
      <c r="L583" s="177" t="s">
        <v>11776</v>
      </c>
      <c r="M583" s="177" t="s">
        <v>11777</v>
      </c>
      <c r="N583" s="177">
        <v>0</v>
      </c>
      <c r="O583" s="177">
        <v>0</v>
      </c>
      <c r="P583" s="177">
        <f t="shared" si="2"/>
        <v>0</v>
      </c>
    </row>
    <row r="584" spans="1:16" ht="25.5" customHeight="1">
      <c r="A584" s="110" t="s">
        <v>11596</v>
      </c>
      <c r="B584" s="110" t="s">
        <v>11751</v>
      </c>
      <c r="C584" s="110">
        <v>330016</v>
      </c>
      <c r="D584" s="110">
        <v>8190016678</v>
      </c>
      <c r="E584" s="110" t="s">
        <v>2470</v>
      </c>
      <c r="F584" s="110" t="s">
        <v>10035</v>
      </c>
      <c r="G584" s="110" t="s">
        <v>11612</v>
      </c>
      <c r="H584" s="110" t="s">
        <v>4887</v>
      </c>
      <c r="I584" s="110" t="s">
        <v>4887</v>
      </c>
      <c r="J584" s="110" t="s">
        <v>11617</v>
      </c>
      <c r="K584" s="177" t="s">
        <v>4887</v>
      </c>
      <c r="L584" s="177" t="s">
        <v>11778</v>
      </c>
      <c r="M584" s="177" t="s">
        <v>11779</v>
      </c>
      <c r="N584" s="177">
        <v>0</v>
      </c>
      <c r="O584" s="177">
        <v>0</v>
      </c>
      <c r="P584" s="177">
        <f t="shared" si="2"/>
        <v>0</v>
      </c>
    </row>
    <row r="585" spans="1:16" ht="25.5" customHeight="1">
      <c r="A585" s="110" t="s">
        <v>11596</v>
      </c>
      <c r="B585" s="110" t="s">
        <v>10324</v>
      </c>
      <c r="C585" s="110">
        <v>330025</v>
      </c>
      <c r="D585" s="110">
        <v>8130008986</v>
      </c>
      <c r="E585" s="110" t="s">
        <v>11770</v>
      </c>
      <c r="F585" s="110" t="s">
        <v>11410</v>
      </c>
      <c r="G585" s="110" t="s">
        <v>11608</v>
      </c>
      <c r="H585" s="110" t="s">
        <v>4887</v>
      </c>
      <c r="I585" s="110" t="s">
        <v>4887</v>
      </c>
      <c r="J585" s="110" t="s">
        <v>11771</v>
      </c>
      <c r="K585" s="177" t="s">
        <v>4887</v>
      </c>
      <c r="L585" s="177" t="s">
        <v>11780</v>
      </c>
      <c r="M585" s="177" t="s">
        <v>11781</v>
      </c>
      <c r="N585" s="177">
        <v>0</v>
      </c>
      <c r="O585" s="177">
        <v>0</v>
      </c>
      <c r="P585" s="177">
        <f t="shared" si="2"/>
        <v>0</v>
      </c>
    </row>
    <row r="586" spans="1:16" ht="24" customHeight="1">
      <c r="A586" s="110" t="s">
        <v>11596</v>
      </c>
      <c r="B586" s="110" t="s">
        <v>10070</v>
      </c>
      <c r="C586" s="110">
        <v>330015</v>
      </c>
      <c r="D586" s="110">
        <v>8301367991</v>
      </c>
      <c r="E586" s="110" t="s">
        <v>11633</v>
      </c>
      <c r="F586" s="110" t="s">
        <v>10048</v>
      </c>
      <c r="G586" s="110" t="s">
        <v>10233</v>
      </c>
      <c r="H586" s="110" t="s">
        <v>4887</v>
      </c>
      <c r="I586" s="110" t="s">
        <v>4887</v>
      </c>
      <c r="J586" s="110" t="s">
        <v>11634</v>
      </c>
      <c r="K586" s="177" t="s">
        <v>4887</v>
      </c>
      <c r="L586" s="177" t="s">
        <v>11782</v>
      </c>
      <c r="M586" s="177" t="s">
        <v>11783</v>
      </c>
      <c r="N586" s="177">
        <v>0</v>
      </c>
      <c r="O586" s="177">
        <v>0</v>
      </c>
      <c r="P586" s="177">
        <f t="shared" si="2"/>
        <v>0</v>
      </c>
    </row>
    <row r="587" spans="1:16" ht="25.5" customHeight="1">
      <c r="A587" s="110" t="s">
        <v>11596</v>
      </c>
      <c r="B587" s="110" t="s">
        <v>10070</v>
      </c>
      <c r="C587" s="110">
        <v>330015</v>
      </c>
      <c r="D587" s="110">
        <v>8301367991</v>
      </c>
      <c r="E587" s="110" t="s">
        <v>11770</v>
      </c>
      <c r="F587" s="110" t="s">
        <v>11410</v>
      </c>
      <c r="G587" s="110" t="s">
        <v>11608</v>
      </c>
      <c r="H587" s="110" t="s">
        <v>4887</v>
      </c>
      <c r="I587" s="110" t="s">
        <v>4887</v>
      </c>
      <c r="J587" s="110" t="s">
        <v>11771</v>
      </c>
      <c r="K587" s="177" t="s">
        <v>4887</v>
      </c>
      <c r="L587" s="177" t="s">
        <v>11784</v>
      </c>
      <c r="M587" s="177" t="s">
        <v>11785</v>
      </c>
      <c r="N587" s="177">
        <v>0</v>
      </c>
      <c r="O587" s="177">
        <v>0</v>
      </c>
      <c r="P587" s="177">
        <f t="shared" si="2"/>
        <v>0</v>
      </c>
    </row>
    <row r="588" spans="1:16" ht="25.5" customHeight="1">
      <c r="A588" s="110" t="s">
        <v>11596</v>
      </c>
      <c r="B588" s="110" t="s">
        <v>10070</v>
      </c>
      <c r="C588" s="110">
        <v>330015</v>
      </c>
      <c r="D588" s="110">
        <v>8301367991</v>
      </c>
      <c r="E588" s="110" t="s">
        <v>9973</v>
      </c>
      <c r="F588" s="110" t="s">
        <v>10040</v>
      </c>
      <c r="G588" s="110" t="s">
        <v>11602</v>
      </c>
      <c r="H588" s="110" t="s">
        <v>4887</v>
      </c>
      <c r="I588" s="110" t="s">
        <v>4887</v>
      </c>
      <c r="J588" s="110" t="s">
        <v>11631</v>
      </c>
      <c r="K588" s="177" t="s">
        <v>4887</v>
      </c>
      <c r="L588" s="177" t="s">
        <v>11786</v>
      </c>
      <c r="M588" s="177" t="s">
        <v>11787</v>
      </c>
      <c r="N588" s="177">
        <v>0</v>
      </c>
      <c r="O588" s="177">
        <v>0</v>
      </c>
      <c r="P588" s="177">
        <f t="shared" si="2"/>
        <v>0</v>
      </c>
    </row>
    <row r="589" spans="1:16" ht="25.5">
      <c r="A589" s="110" t="s">
        <v>11596</v>
      </c>
      <c r="B589" s="110" t="s">
        <v>10324</v>
      </c>
      <c r="C589" s="110">
        <v>330025</v>
      </c>
      <c r="D589" s="110">
        <v>8130008986</v>
      </c>
      <c r="E589" s="110" t="s">
        <v>150</v>
      </c>
      <c r="F589" s="110" t="s">
        <v>11487</v>
      </c>
      <c r="G589" s="110" t="s">
        <v>11608</v>
      </c>
      <c r="H589" s="110" t="s">
        <v>4887</v>
      </c>
      <c r="I589" s="110" t="s">
        <v>4887</v>
      </c>
      <c r="J589" s="110" t="s">
        <v>11636</v>
      </c>
      <c r="K589" s="177" t="s">
        <v>4887</v>
      </c>
      <c r="L589" s="177" t="s">
        <v>11788</v>
      </c>
      <c r="M589" s="177" t="s">
        <v>11789</v>
      </c>
      <c r="N589" s="177">
        <v>0</v>
      </c>
      <c r="O589" s="177">
        <v>0</v>
      </c>
      <c r="P589" s="177">
        <f t="shared" si="2"/>
        <v>0</v>
      </c>
    </row>
    <row r="590" spans="1:16" ht="25.5" customHeight="1">
      <c r="A590" s="110" t="s">
        <v>11596</v>
      </c>
      <c r="B590" s="110" t="s">
        <v>10324</v>
      </c>
      <c r="C590" s="110">
        <v>330025</v>
      </c>
      <c r="D590" s="110">
        <v>8130008986</v>
      </c>
      <c r="E590" s="110" t="s">
        <v>11607</v>
      </c>
      <c r="F590" s="110" t="s">
        <v>10152</v>
      </c>
      <c r="G590" s="110" t="s">
        <v>11608</v>
      </c>
      <c r="H590" s="110" t="s">
        <v>4887</v>
      </c>
      <c r="I590" s="110" t="s">
        <v>4887</v>
      </c>
      <c r="J590" s="110" t="s">
        <v>11609</v>
      </c>
      <c r="K590" s="177" t="s">
        <v>4887</v>
      </c>
      <c r="L590" s="177" t="s">
        <v>11790</v>
      </c>
      <c r="M590" s="177" t="s">
        <v>11791</v>
      </c>
      <c r="N590" s="177">
        <v>0</v>
      </c>
      <c r="O590" s="177">
        <v>0</v>
      </c>
      <c r="P590" s="177">
        <f t="shared" si="2"/>
        <v>0</v>
      </c>
    </row>
    <row r="591" spans="1:16" ht="25.5" customHeight="1">
      <c r="A591" s="110" t="s">
        <v>11596</v>
      </c>
      <c r="B591" s="110" t="s">
        <v>10680</v>
      </c>
      <c r="C591" s="110">
        <v>330009</v>
      </c>
      <c r="D591" s="110">
        <v>9000478225</v>
      </c>
      <c r="E591" s="110" t="s">
        <v>9973</v>
      </c>
      <c r="F591" s="110" t="s">
        <v>10040</v>
      </c>
      <c r="G591" s="110" t="s">
        <v>11602</v>
      </c>
      <c r="H591" s="110" t="s">
        <v>4887</v>
      </c>
      <c r="I591" s="110" t="s">
        <v>4887</v>
      </c>
      <c r="J591" s="110" t="s">
        <v>11631</v>
      </c>
      <c r="K591" s="177" t="s">
        <v>4887</v>
      </c>
      <c r="L591" s="177" t="s">
        <v>11792</v>
      </c>
      <c r="M591" s="177" t="s">
        <v>11793</v>
      </c>
      <c r="N591" s="177">
        <v>0</v>
      </c>
      <c r="O591" s="177">
        <v>0</v>
      </c>
      <c r="P591" s="177">
        <f t="shared" si="2"/>
        <v>0</v>
      </c>
    </row>
    <row r="592" spans="1:16" ht="25.5" customHeight="1">
      <c r="A592" s="110" t="s">
        <v>11596</v>
      </c>
      <c r="B592" s="110" t="s">
        <v>11751</v>
      </c>
      <c r="C592" s="110">
        <v>330016</v>
      </c>
      <c r="D592" s="110">
        <v>8190016678</v>
      </c>
      <c r="E592" s="110" t="s">
        <v>11794</v>
      </c>
      <c r="F592" s="110" t="s">
        <v>10048</v>
      </c>
      <c r="G592" s="110" t="s">
        <v>10233</v>
      </c>
      <c r="H592" s="110" t="s">
        <v>4887</v>
      </c>
      <c r="I592" s="110" t="s">
        <v>4887</v>
      </c>
      <c r="J592" s="110" t="s">
        <v>11795</v>
      </c>
      <c r="K592" s="177" t="s">
        <v>4887</v>
      </c>
      <c r="L592" s="177" t="s">
        <v>11796</v>
      </c>
      <c r="M592" s="177" t="s">
        <v>11797</v>
      </c>
      <c r="N592" s="177">
        <f>924000+924000+1071000+1071000+1323000+2814000</f>
        <v>8127000</v>
      </c>
      <c r="O592" s="177">
        <v>0</v>
      </c>
      <c r="P592" s="177">
        <f t="shared" si="2"/>
        <v>8127000</v>
      </c>
    </row>
    <row r="593" spans="1:16" ht="25.5" customHeight="1">
      <c r="A593" s="110" t="s">
        <v>11596</v>
      </c>
      <c r="B593" s="110" t="s">
        <v>11751</v>
      </c>
      <c r="C593" s="110">
        <v>330016</v>
      </c>
      <c r="D593" s="110">
        <v>8190016678</v>
      </c>
      <c r="E593" s="110" t="s">
        <v>1096</v>
      </c>
      <c r="F593" s="110" t="s">
        <v>10035</v>
      </c>
      <c r="G593" s="110" t="s">
        <v>11612</v>
      </c>
      <c r="H593" s="110" t="s">
        <v>4887</v>
      </c>
      <c r="I593" s="110" t="s">
        <v>4887</v>
      </c>
      <c r="J593" s="110" t="s">
        <v>11615</v>
      </c>
      <c r="K593" s="177" t="s">
        <v>4887</v>
      </c>
      <c r="L593" s="177" t="s">
        <v>11798</v>
      </c>
      <c r="M593" s="177" t="s">
        <v>11799</v>
      </c>
      <c r="N593" s="177">
        <v>0</v>
      </c>
      <c r="O593" s="177">
        <v>0</v>
      </c>
      <c r="P593" s="177">
        <f t="shared" si="2"/>
        <v>0</v>
      </c>
    </row>
    <row r="594" spans="1:16" ht="25.5" customHeight="1">
      <c r="A594" s="110" t="s">
        <v>11596</v>
      </c>
      <c r="B594" s="110" t="s">
        <v>10077</v>
      </c>
      <c r="C594" s="110">
        <v>330002</v>
      </c>
      <c r="D594" s="110">
        <v>8300952130</v>
      </c>
      <c r="E594" s="110" t="s">
        <v>10041</v>
      </c>
      <c r="F594" s="110" t="s">
        <v>10042</v>
      </c>
      <c r="G594" s="110" t="s">
        <v>10224</v>
      </c>
      <c r="H594" s="110" t="s">
        <v>4887</v>
      </c>
      <c r="I594" s="110" t="s">
        <v>4887</v>
      </c>
      <c r="J594" s="110" t="s">
        <v>11800</v>
      </c>
      <c r="K594" s="177" t="s">
        <v>4887</v>
      </c>
      <c r="L594" s="177" t="s">
        <v>11801</v>
      </c>
      <c r="M594" s="177"/>
      <c r="N594" s="177">
        <f>+(7624)*24</f>
        <v>182976</v>
      </c>
      <c r="O594" s="177">
        <v>0</v>
      </c>
      <c r="P594" s="177">
        <f t="shared" si="2"/>
        <v>182976</v>
      </c>
    </row>
    <row r="595" spans="1:16">
      <c r="A595" s="110" t="s">
        <v>11596</v>
      </c>
      <c r="B595" s="127" t="s">
        <v>10849</v>
      </c>
      <c r="C595" s="110">
        <v>330027</v>
      </c>
      <c r="D595" s="110">
        <v>9000448443</v>
      </c>
      <c r="E595" s="110" t="s">
        <v>11794</v>
      </c>
      <c r="F595" s="110" t="s">
        <v>10048</v>
      </c>
      <c r="G595" s="110" t="s">
        <v>10233</v>
      </c>
      <c r="H595" s="110" t="s">
        <v>4887</v>
      </c>
      <c r="I595" s="110" t="s">
        <v>4887</v>
      </c>
      <c r="J595" s="110" t="s">
        <v>11795</v>
      </c>
      <c r="K595" s="177" t="s">
        <v>4887</v>
      </c>
      <c r="L595" s="177" t="s">
        <v>11802</v>
      </c>
      <c r="M595" s="110"/>
      <c r="N595" s="177">
        <v>0</v>
      </c>
      <c r="O595" s="177">
        <v>0</v>
      </c>
      <c r="P595" s="177">
        <f t="shared" si="2"/>
        <v>0</v>
      </c>
    </row>
    <row r="596" spans="1:16" ht="25.5">
      <c r="A596" s="110" t="s">
        <v>11596</v>
      </c>
      <c r="B596" s="110" t="s">
        <v>10680</v>
      </c>
      <c r="C596" s="110">
        <v>330009</v>
      </c>
      <c r="D596" s="110">
        <v>9000478225</v>
      </c>
      <c r="E596" s="110" t="s">
        <v>11794</v>
      </c>
      <c r="F596" s="110" t="s">
        <v>10048</v>
      </c>
      <c r="G596" s="110" t="s">
        <v>10233</v>
      </c>
      <c r="H596" s="110" t="s">
        <v>4887</v>
      </c>
      <c r="I596" s="110" t="s">
        <v>4887</v>
      </c>
      <c r="J596" s="110" t="s">
        <v>11795</v>
      </c>
      <c r="K596" s="177" t="s">
        <v>4887</v>
      </c>
      <c r="L596" s="177" t="s">
        <v>11803</v>
      </c>
      <c r="M596" s="110" t="s">
        <v>11804</v>
      </c>
      <c r="N596" s="177">
        <v>0</v>
      </c>
      <c r="O596" s="177">
        <v>0</v>
      </c>
      <c r="P596" s="177">
        <f t="shared" si="2"/>
        <v>0</v>
      </c>
    </row>
    <row r="597" spans="1:16" s="114" customFormat="1" ht="63.75">
      <c r="A597" s="127" t="s">
        <v>11596</v>
      </c>
      <c r="B597" s="127" t="s">
        <v>10104</v>
      </c>
      <c r="C597" s="112">
        <v>330006</v>
      </c>
      <c r="D597" s="127">
        <v>9004979065</v>
      </c>
      <c r="E597" s="127" t="s">
        <v>10049</v>
      </c>
      <c r="F597" s="127" t="s">
        <v>10044</v>
      </c>
      <c r="G597" s="127" t="s">
        <v>10227</v>
      </c>
      <c r="H597" s="112" t="s">
        <v>4887</v>
      </c>
      <c r="I597" s="112" t="s">
        <v>4887</v>
      </c>
      <c r="J597" s="112" t="s">
        <v>11619</v>
      </c>
      <c r="K597" s="128" t="s">
        <v>4887</v>
      </c>
      <c r="L597" s="128" t="s">
        <v>11805</v>
      </c>
      <c r="M597" s="127" t="s">
        <v>11806</v>
      </c>
      <c r="N597" s="129">
        <v>0</v>
      </c>
      <c r="O597" s="129">
        <v>0</v>
      </c>
      <c r="P597" s="129">
        <f t="shared" si="2"/>
        <v>0</v>
      </c>
    </row>
    <row r="598" spans="1:16" ht="25.5">
      <c r="A598" s="110" t="s">
        <v>11596</v>
      </c>
      <c r="B598" s="110" t="s">
        <v>10680</v>
      </c>
      <c r="C598" s="110">
        <v>330009</v>
      </c>
      <c r="D598" s="110">
        <v>9000478225</v>
      </c>
      <c r="E598" s="110" t="s">
        <v>11461</v>
      </c>
      <c r="F598" s="110" t="s">
        <v>10089</v>
      </c>
      <c r="G598" s="110" t="s">
        <v>10227</v>
      </c>
      <c r="H598" s="110" t="s">
        <v>4887</v>
      </c>
      <c r="I598" s="110" t="s">
        <v>4887</v>
      </c>
      <c r="J598" s="110" t="s">
        <v>11595</v>
      </c>
      <c r="K598" s="177" t="s">
        <v>4887</v>
      </c>
      <c r="L598" s="177" t="s">
        <v>11807</v>
      </c>
      <c r="M598" s="110" t="s">
        <v>11808</v>
      </c>
      <c r="N598" s="177">
        <v>0</v>
      </c>
      <c r="O598" s="177">
        <v>0</v>
      </c>
      <c r="P598" s="177">
        <f t="shared" si="2"/>
        <v>0</v>
      </c>
    </row>
    <row r="599" spans="1:16">
      <c r="A599" s="110" t="s">
        <v>11596</v>
      </c>
      <c r="B599" s="127" t="s">
        <v>10849</v>
      </c>
      <c r="C599" s="110">
        <v>330027</v>
      </c>
      <c r="D599" s="110">
        <v>9000448443</v>
      </c>
      <c r="E599" s="110" t="s">
        <v>11461</v>
      </c>
      <c r="F599" s="110" t="s">
        <v>10089</v>
      </c>
      <c r="G599" s="110" t="s">
        <v>10227</v>
      </c>
      <c r="H599" s="110" t="s">
        <v>4887</v>
      </c>
      <c r="I599" s="110" t="s">
        <v>4887</v>
      </c>
      <c r="J599" s="110" t="s">
        <v>11595</v>
      </c>
      <c r="K599" s="177" t="s">
        <v>4887</v>
      </c>
      <c r="L599" s="177" t="s">
        <v>11809</v>
      </c>
      <c r="M599" s="110" t="s">
        <v>11810</v>
      </c>
      <c r="N599" s="177">
        <v>0</v>
      </c>
      <c r="O599" s="177">
        <v>0</v>
      </c>
      <c r="P599" s="177">
        <f t="shared" si="2"/>
        <v>0</v>
      </c>
    </row>
    <row r="600" spans="1:16" ht="25.5">
      <c r="A600" s="110" t="s">
        <v>11596</v>
      </c>
      <c r="B600" s="110" t="s">
        <v>10070</v>
      </c>
      <c r="C600" s="110">
        <v>330015</v>
      </c>
      <c r="D600" s="110">
        <v>8301367991</v>
      </c>
      <c r="E600" s="110" t="s">
        <v>11692</v>
      </c>
      <c r="F600" s="110" t="s">
        <v>10048</v>
      </c>
      <c r="G600" s="110" t="s">
        <v>10233</v>
      </c>
      <c r="H600" s="110" t="s">
        <v>4887</v>
      </c>
      <c r="I600" s="110" t="s">
        <v>4887</v>
      </c>
      <c r="J600" s="110" t="s">
        <v>11811</v>
      </c>
      <c r="K600" s="177" t="s">
        <v>4887</v>
      </c>
      <c r="L600" s="177" t="s">
        <v>11812</v>
      </c>
      <c r="M600" s="110"/>
      <c r="N600" s="177">
        <f>+(14700+14700+14700+14700)*42</f>
        <v>2469600</v>
      </c>
      <c r="O600" s="177">
        <v>0</v>
      </c>
      <c r="P600" s="177">
        <f t="shared" ref="P600:P603" si="3">SUM(N600:O600)</f>
        <v>2469600</v>
      </c>
    </row>
    <row r="601" spans="1:16" ht="25.5">
      <c r="A601" s="110" t="s">
        <v>11596</v>
      </c>
      <c r="B601" s="110" t="s">
        <v>10588</v>
      </c>
      <c r="C601" s="110">
        <v>330014</v>
      </c>
      <c r="D601" s="110">
        <v>8110431741</v>
      </c>
      <c r="E601" s="110" t="s">
        <v>10049</v>
      </c>
      <c r="F601" s="110" t="s">
        <v>10044</v>
      </c>
      <c r="G601" s="110" t="s">
        <v>10227</v>
      </c>
      <c r="H601" s="110" t="s">
        <v>4887</v>
      </c>
      <c r="I601" s="110" t="s">
        <v>4887</v>
      </c>
      <c r="J601" s="110" t="s">
        <v>11619</v>
      </c>
      <c r="K601" s="177" t="s">
        <v>4887</v>
      </c>
      <c r="L601" s="177" t="s">
        <v>11813</v>
      </c>
      <c r="M601" s="138" t="s">
        <v>11814</v>
      </c>
      <c r="N601" s="177">
        <v>0</v>
      </c>
      <c r="O601" s="177">
        <v>0</v>
      </c>
      <c r="P601" s="177">
        <f t="shared" si="3"/>
        <v>0</v>
      </c>
    </row>
    <row r="602" spans="1:16" ht="25.5">
      <c r="A602" s="110" t="s">
        <v>11596</v>
      </c>
      <c r="B602" s="110" t="s">
        <v>10588</v>
      </c>
      <c r="C602" s="110">
        <v>330014</v>
      </c>
      <c r="D602" s="110">
        <v>8110431741</v>
      </c>
      <c r="E602" s="110" t="s">
        <v>11461</v>
      </c>
      <c r="F602" s="110" t="s">
        <v>10089</v>
      </c>
      <c r="G602" s="110" t="s">
        <v>10227</v>
      </c>
      <c r="H602" s="110" t="s">
        <v>4887</v>
      </c>
      <c r="I602" s="110" t="s">
        <v>4887</v>
      </c>
      <c r="J602" s="110" t="s">
        <v>11605</v>
      </c>
      <c r="K602" s="177" t="s">
        <v>4887</v>
      </c>
      <c r="L602" s="177" t="s">
        <v>11815</v>
      </c>
      <c r="M602" s="110" t="s">
        <v>11816</v>
      </c>
      <c r="N602" s="177">
        <v>0</v>
      </c>
      <c r="O602" s="177">
        <v>0</v>
      </c>
      <c r="P602" s="177">
        <f t="shared" si="3"/>
        <v>0</v>
      </c>
    </row>
    <row r="603" spans="1:16" ht="25.5">
      <c r="A603" s="157" t="s">
        <v>11596</v>
      </c>
      <c r="B603" s="127" t="s">
        <v>10849</v>
      </c>
      <c r="C603" s="110">
        <v>330027</v>
      </c>
      <c r="D603" s="157">
        <v>9000448443</v>
      </c>
      <c r="E603" s="157" t="s">
        <v>11607</v>
      </c>
      <c r="F603" s="157" t="s">
        <v>10152</v>
      </c>
      <c r="G603" s="157" t="s">
        <v>11608</v>
      </c>
      <c r="H603" s="110" t="s">
        <v>4887</v>
      </c>
      <c r="I603" s="110" t="s">
        <v>4887</v>
      </c>
      <c r="J603" s="157" t="s">
        <v>11609</v>
      </c>
      <c r="K603" s="177" t="s">
        <v>4887</v>
      </c>
      <c r="L603" s="180" t="s">
        <v>11817</v>
      </c>
      <c r="M603" s="157" t="s">
        <v>11818</v>
      </c>
      <c r="N603" s="177">
        <v>0</v>
      </c>
      <c r="O603" s="177">
        <v>0</v>
      </c>
      <c r="P603" s="177">
        <f t="shared" si="3"/>
        <v>0</v>
      </c>
    </row>
    <row r="604" spans="1:16" s="114" customFormat="1" ht="38.25">
      <c r="A604" s="127" t="s">
        <v>11596</v>
      </c>
      <c r="B604" s="127" t="s">
        <v>11819</v>
      </c>
      <c r="C604" s="112">
        <v>330014</v>
      </c>
      <c r="D604" s="127">
        <v>8110431741</v>
      </c>
      <c r="E604" s="127" t="s">
        <v>2470</v>
      </c>
      <c r="F604" s="127" t="s">
        <v>10035</v>
      </c>
      <c r="G604" s="127"/>
      <c r="H604" s="112" t="s">
        <v>4887</v>
      </c>
      <c r="I604" s="112" t="s">
        <v>4887</v>
      </c>
      <c r="J604" s="127" t="s">
        <v>11820</v>
      </c>
      <c r="K604" s="128" t="s">
        <v>4887</v>
      </c>
      <c r="L604" s="128" t="s">
        <v>11821</v>
      </c>
      <c r="M604" s="127" t="s">
        <v>11822</v>
      </c>
      <c r="N604" s="129"/>
      <c r="O604" s="129"/>
      <c r="P604" s="129"/>
    </row>
    <row r="605" spans="1:16" s="114" customFormat="1" ht="38.25">
      <c r="A605" s="127" t="s">
        <v>11596</v>
      </c>
      <c r="B605" s="127" t="s">
        <v>10104</v>
      </c>
      <c r="C605" s="112">
        <v>330006</v>
      </c>
      <c r="D605" s="127">
        <v>9004979065</v>
      </c>
      <c r="E605" s="127" t="s">
        <v>11461</v>
      </c>
      <c r="F605" s="127" t="s">
        <v>10089</v>
      </c>
      <c r="G605" s="127" t="s">
        <v>10227</v>
      </c>
      <c r="H605" s="112" t="s">
        <v>4887</v>
      </c>
      <c r="I605" s="112" t="s">
        <v>4887</v>
      </c>
      <c r="J605" s="127" t="s">
        <v>11823</v>
      </c>
      <c r="K605" s="128" t="s">
        <v>4887</v>
      </c>
      <c r="L605" s="128" t="s">
        <v>11824</v>
      </c>
      <c r="M605" s="127" t="s">
        <v>11825</v>
      </c>
      <c r="N605" s="129"/>
      <c r="O605" s="129"/>
      <c r="P605" s="129"/>
    </row>
    <row r="606" spans="1:16" s="114" customFormat="1" ht="25.5">
      <c r="A606" s="127" t="s">
        <v>11596</v>
      </c>
      <c r="B606" s="127" t="s">
        <v>10104</v>
      </c>
      <c r="C606" s="112">
        <v>330006</v>
      </c>
      <c r="D606" s="127">
        <v>9004979065</v>
      </c>
      <c r="E606" s="127" t="s">
        <v>11794</v>
      </c>
      <c r="F606" s="127" t="s">
        <v>10048</v>
      </c>
      <c r="G606" s="127"/>
      <c r="H606" s="112" t="s">
        <v>4887</v>
      </c>
      <c r="I606" s="112" t="s">
        <v>4887</v>
      </c>
      <c r="J606" s="127" t="s">
        <v>11826</v>
      </c>
      <c r="K606" s="128" t="s">
        <v>4887</v>
      </c>
      <c r="L606" s="128" t="s">
        <v>11827</v>
      </c>
      <c r="M606" s="127" t="s">
        <v>11828</v>
      </c>
      <c r="N606" s="129"/>
      <c r="O606" s="129"/>
      <c r="P606" s="129"/>
    </row>
    <row r="607" spans="1:16" s="114" customFormat="1" ht="38.25">
      <c r="A607" s="127" t="s">
        <v>11596</v>
      </c>
      <c r="B607" s="127" t="s">
        <v>10588</v>
      </c>
      <c r="C607" s="112">
        <v>330014</v>
      </c>
      <c r="D607" s="127">
        <v>8110431741</v>
      </c>
      <c r="E607" s="127" t="s">
        <v>10266</v>
      </c>
      <c r="F607" s="127" t="s">
        <v>10042</v>
      </c>
      <c r="G607" s="127" t="s">
        <v>10224</v>
      </c>
      <c r="H607" s="112" t="s">
        <v>4887</v>
      </c>
      <c r="I607" s="112" t="s">
        <v>4887</v>
      </c>
      <c r="J607" s="127" t="s">
        <v>11829</v>
      </c>
      <c r="K607" s="128" t="s">
        <v>4887</v>
      </c>
      <c r="L607" s="128" t="s">
        <v>11830</v>
      </c>
      <c r="M607" s="127" t="s">
        <v>11831</v>
      </c>
      <c r="N607" s="129"/>
      <c r="O607" s="129"/>
      <c r="P607" s="129"/>
    </row>
    <row r="608" spans="1:16" s="114" customFormat="1" ht="25.5">
      <c r="A608" s="127" t="s">
        <v>11596</v>
      </c>
      <c r="B608" s="127" t="s">
        <v>10324</v>
      </c>
      <c r="C608" s="112">
        <v>330025</v>
      </c>
      <c r="D608" s="127">
        <v>8130008986</v>
      </c>
      <c r="E608" s="127" t="s">
        <v>10266</v>
      </c>
      <c r="F608" s="127" t="s">
        <v>10042</v>
      </c>
      <c r="G608" s="127" t="s">
        <v>10224</v>
      </c>
      <c r="H608" s="112" t="s">
        <v>4887</v>
      </c>
      <c r="I608" s="112" t="s">
        <v>4887</v>
      </c>
      <c r="J608" s="127" t="s">
        <v>11832</v>
      </c>
      <c r="K608" s="128" t="s">
        <v>4887</v>
      </c>
      <c r="L608" s="128" t="s">
        <v>11833</v>
      </c>
      <c r="M608" s="127" t="s">
        <v>11834</v>
      </c>
      <c r="N608" s="129"/>
      <c r="O608" s="129"/>
      <c r="P608" s="129"/>
    </row>
    <row r="609" spans="1:16" s="114" customFormat="1" ht="25.5">
      <c r="A609" s="127" t="s">
        <v>11596</v>
      </c>
      <c r="B609" s="127" t="s">
        <v>10077</v>
      </c>
      <c r="C609" s="112">
        <v>330002</v>
      </c>
      <c r="D609" s="127">
        <v>8300952130</v>
      </c>
      <c r="E609" s="127" t="s">
        <v>10266</v>
      </c>
      <c r="F609" s="127" t="s">
        <v>10042</v>
      </c>
      <c r="G609" s="127" t="s">
        <v>10224</v>
      </c>
      <c r="H609" s="112" t="s">
        <v>4887</v>
      </c>
      <c r="I609" s="112" t="s">
        <v>4887</v>
      </c>
      <c r="J609" s="127" t="s">
        <v>11829</v>
      </c>
      <c r="K609" s="128" t="s">
        <v>4887</v>
      </c>
      <c r="L609" s="128" t="s">
        <v>11835</v>
      </c>
      <c r="M609" s="127" t="s">
        <v>11836</v>
      </c>
      <c r="N609" s="129"/>
      <c r="O609" s="129"/>
      <c r="P609" s="129"/>
    </row>
    <row r="610" spans="1:16" s="114" customFormat="1" ht="38.25">
      <c r="A610" s="127" t="s">
        <v>11596</v>
      </c>
      <c r="B610" s="127" t="s">
        <v>10104</v>
      </c>
      <c r="C610" s="112">
        <v>330006</v>
      </c>
      <c r="D610" s="127">
        <v>9004979065</v>
      </c>
      <c r="E610" s="127" t="s">
        <v>10266</v>
      </c>
      <c r="F610" s="127" t="s">
        <v>10042</v>
      </c>
      <c r="G610" s="127" t="s">
        <v>10224</v>
      </c>
      <c r="H610" s="112" t="s">
        <v>4887</v>
      </c>
      <c r="I610" s="112" t="s">
        <v>4887</v>
      </c>
      <c r="J610" s="127" t="s">
        <v>11837</v>
      </c>
      <c r="K610" s="128" t="s">
        <v>4887</v>
      </c>
      <c r="L610" s="128" t="s">
        <v>11838</v>
      </c>
      <c r="M610" s="127" t="s">
        <v>11839</v>
      </c>
      <c r="N610" s="129"/>
      <c r="O610" s="129"/>
      <c r="P610" s="129"/>
    </row>
    <row r="611" spans="1:16" s="114" customFormat="1" ht="25.5">
      <c r="A611" s="127" t="s">
        <v>11596</v>
      </c>
      <c r="B611" s="127" t="s">
        <v>10070</v>
      </c>
      <c r="C611" s="112">
        <v>330015</v>
      </c>
      <c r="D611" s="127">
        <v>8301367991</v>
      </c>
      <c r="E611" s="127" t="s">
        <v>644</v>
      </c>
      <c r="F611" s="127" t="s">
        <v>10044</v>
      </c>
      <c r="G611" s="127" t="s">
        <v>10227</v>
      </c>
      <c r="H611" s="112"/>
      <c r="I611" s="112"/>
      <c r="J611" s="127" t="s">
        <v>11840</v>
      </c>
      <c r="K611" s="128" t="s">
        <v>4887</v>
      </c>
      <c r="L611" s="128" t="s">
        <v>11841</v>
      </c>
      <c r="M611" s="127" t="s">
        <v>11842</v>
      </c>
      <c r="N611" s="129"/>
      <c r="O611" s="129"/>
      <c r="P611" s="129"/>
    </row>
    <row r="612" spans="1:16" s="114" customFormat="1" ht="12.75" customHeight="1">
      <c r="A612" s="127" t="s">
        <v>11596</v>
      </c>
      <c r="B612" s="127" t="s">
        <v>10070</v>
      </c>
      <c r="C612" s="112">
        <v>330015</v>
      </c>
      <c r="D612" s="127">
        <v>8301367991</v>
      </c>
      <c r="E612" s="127" t="s">
        <v>9973</v>
      </c>
      <c r="F612" s="127" t="s">
        <v>10040</v>
      </c>
      <c r="G612" s="127"/>
      <c r="H612" s="112" t="s">
        <v>4887</v>
      </c>
      <c r="I612" s="112" t="s">
        <v>4887</v>
      </c>
      <c r="J612" s="127" t="s">
        <v>11843</v>
      </c>
      <c r="K612" s="128" t="s">
        <v>4887</v>
      </c>
      <c r="L612" s="128" t="s">
        <v>11844</v>
      </c>
      <c r="M612" s="127" t="s">
        <v>11845</v>
      </c>
      <c r="N612" s="129"/>
      <c r="O612" s="129"/>
      <c r="P612" s="129"/>
    </row>
    <row r="613" spans="1:16" s="114" customFormat="1">
      <c r="A613" s="127" t="s">
        <v>11596</v>
      </c>
      <c r="B613" s="127" t="s">
        <v>11846</v>
      </c>
      <c r="C613" s="112">
        <v>330028</v>
      </c>
      <c r="D613" s="127">
        <v>8070020243</v>
      </c>
      <c r="E613" s="127" t="s">
        <v>10231</v>
      </c>
      <c r="F613" s="127" t="s">
        <v>10232</v>
      </c>
      <c r="G613" s="127"/>
      <c r="H613" s="112" t="s">
        <v>4887</v>
      </c>
      <c r="I613" s="112" t="s">
        <v>4887</v>
      </c>
      <c r="J613" s="127" t="s">
        <v>11847</v>
      </c>
      <c r="K613" s="128" t="s">
        <v>4887</v>
      </c>
      <c r="L613" s="128" t="s">
        <v>11848</v>
      </c>
      <c r="M613" s="127"/>
      <c r="N613" s="129"/>
      <c r="O613" s="129"/>
      <c r="P613" s="129"/>
    </row>
    <row r="614" spans="1:16" s="114" customFormat="1" ht="25.5">
      <c r="A614" s="127" t="s">
        <v>11596</v>
      </c>
      <c r="B614" s="127" t="s">
        <v>10849</v>
      </c>
      <c r="C614" s="112">
        <v>330027</v>
      </c>
      <c r="D614" s="127">
        <v>9000448443</v>
      </c>
      <c r="E614" s="127" t="s">
        <v>738</v>
      </c>
      <c r="F614" s="127" t="s">
        <v>10039</v>
      </c>
      <c r="G614" s="127"/>
      <c r="H614" s="112" t="s">
        <v>4887</v>
      </c>
      <c r="I614" s="112" t="s">
        <v>4887</v>
      </c>
      <c r="J614" s="127" t="s">
        <v>11849</v>
      </c>
      <c r="K614" s="128" t="s">
        <v>4887</v>
      </c>
      <c r="L614" s="128" t="s">
        <v>11850</v>
      </c>
      <c r="M614" s="127" t="s">
        <v>11851</v>
      </c>
      <c r="N614" s="129"/>
      <c r="O614" s="129"/>
      <c r="P614" s="129"/>
    </row>
    <row r="615" spans="1:16" s="114" customFormat="1" ht="25.5">
      <c r="A615" s="127" t="s">
        <v>11596</v>
      </c>
      <c r="B615" s="127" t="s">
        <v>10849</v>
      </c>
      <c r="C615" s="112">
        <v>330027</v>
      </c>
      <c r="D615" s="127">
        <v>9000448443</v>
      </c>
      <c r="E615" s="127" t="s">
        <v>10041</v>
      </c>
      <c r="F615" s="127" t="s">
        <v>10042</v>
      </c>
      <c r="G615" s="127"/>
      <c r="H615" s="112" t="s">
        <v>4887</v>
      </c>
      <c r="I615" s="112" t="s">
        <v>4887</v>
      </c>
      <c r="J615" s="127" t="s">
        <v>11852</v>
      </c>
      <c r="K615" s="128" t="s">
        <v>4887</v>
      </c>
      <c r="L615" s="128" t="s">
        <v>11853</v>
      </c>
      <c r="M615" s="127" t="s">
        <v>11854</v>
      </c>
      <c r="N615" s="129"/>
      <c r="O615" s="129"/>
      <c r="P615" s="129"/>
    </row>
    <row r="616" spans="1:16" s="114" customFormat="1" ht="25.5">
      <c r="A616" s="127" t="s">
        <v>11596</v>
      </c>
      <c r="B616" s="127" t="s">
        <v>10588</v>
      </c>
      <c r="C616" s="112">
        <v>330014</v>
      </c>
      <c r="D616" s="127">
        <v>8110431741</v>
      </c>
      <c r="E616" s="127" t="s">
        <v>11461</v>
      </c>
      <c r="F616" s="127" t="s">
        <v>10089</v>
      </c>
      <c r="G616" s="127" t="s">
        <v>10227</v>
      </c>
      <c r="H616" s="112" t="s">
        <v>4887</v>
      </c>
      <c r="I616" s="112" t="s">
        <v>4887</v>
      </c>
      <c r="J616" s="127" t="s">
        <v>11855</v>
      </c>
      <c r="K616" s="128" t="s">
        <v>4887</v>
      </c>
      <c r="L616" s="128" t="s">
        <v>11856</v>
      </c>
      <c r="M616" s="127" t="s">
        <v>11857</v>
      </c>
      <c r="N616" s="129"/>
      <c r="O616" s="129"/>
      <c r="P616" s="129"/>
    </row>
    <row r="617" spans="1:16" s="114" customFormat="1" ht="25.5">
      <c r="A617" s="127" t="s">
        <v>11596</v>
      </c>
      <c r="B617" s="127" t="s">
        <v>10588</v>
      </c>
      <c r="C617" s="112">
        <v>330014</v>
      </c>
      <c r="D617" s="127">
        <v>8110431741</v>
      </c>
      <c r="E617" s="127" t="s">
        <v>11794</v>
      </c>
      <c r="F617" s="127" t="s">
        <v>10048</v>
      </c>
      <c r="G617" s="127"/>
      <c r="H617" s="112" t="s">
        <v>4887</v>
      </c>
      <c r="I617" s="112" t="s">
        <v>4887</v>
      </c>
      <c r="J617" s="127" t="s">
        <v>11858</v>
      </c>
      <c r="K617" s="128" t="s">
        <v>4887</v>
      </c>
      <c r="L617" s="128" t="s">
        <v>11859</v>
      </c>
      <c r="M617" s="127" t="s">
        <v>11860</v>
      </c>
      <c r="N617" s="129"/>
      <c r="O617" s="129"/>
      <c r="P617" s="129"/>
    </row>
    <row r="618" spans="1:16" s="114" customFormat="1" ht="38.25">
      <c r="A618" s="127" t="s">
        <v>11596</v>
      </c>
      <c r="B618" s="127" t="s">
        <v>10077</v>
      </c>
      <c r="C618" s="112">
        <v>330002</v>
      </c>
      <c r="D618" s="127">
        <v>8300952130</v>
      </c>
      <c r="E618" s="127" t="s">
        <v>748</v>
      </c>
      <c r="F618" s="127" t="s">
        <v>10036</v>
      </c>
      <c r="G618" s="127"/>
      <c r="H618" s="112" t="s">
        <v>4887</v>
      </c>
      <c r="I618" s="112" t="s">
        <v>4887</v>
      </c>
      <c r="J618" s="127" t="s">
        <v>11861</v>
      </c>
      <c r="K618" s="128" t="s">
        <v>4887</v>
      </c>
      <c r="L618" s="128" t="s">
        <v>11862</v>
      </c>
      <c r="M618" s="127" t="s">
        <v>11863</v>
      </c>
      <c r="N618" s="129"/>
      <c r="O618" s="129"/>
      <c r="P618" s="129"/>
    </row>
    <row r="619" spans="1:16" s="114" customFormat="1" ht="25.5">
      <c r="A619" s="127" t="s">
        <v>11596</v>
      </c>
      <c r="B619" s="127" t="s">
        <v>11864</v>
      </c>
      <c r="C619" s="112"/>
      <c r="D619" s="127">
        <v>8301367991</v>
      </c>
      <c r="E619" s="127" t="s">
        <v>11865</v>
      </c>
      <c r="F619" s="127" t="s">
        <v>10036</v>
      </c>
      <c r="G619" s="127"/>
      <c r="H619" s="112" t="s">
        <v>4887</v>
      </c>
      <c r="I619" s="112" t="s">
        <v>4887</v>
      </c>
      <c r="J619" s="127" t="s">
        <v>11866</v>
      </c>
      <c r="K619" s="128" t="s">
        <v>4887</v>
      </c>
      <c r="L619" s="128" t="s">
        <v>11867</v>
      </c>
      <c r="M619" s="127" t="s">
        <v>11868</v>
      </c>
      <c r="N619" s="129"/>
      <c r="O619" s="129"/>
      <c r="P619" s="129"/>
    </row>
    <row r="620" spans="1:16" s="114" customFormat="1" ht="25.5">
      <c r="A620" s="127" t="s">
        <v>11596</v>
      </c>
      <c r="B620" s="127" t="s">
        <v>11869</v>
      </c>
      <c r="C620" s="112"/>
      <c r="D620" s="127">
        <v>8190016678</v>
      </c>
      <c r="E620" s="127" t="s">
        <v>11611</v>
      </c>
      <c r="F620" s="127" t="s">
        <v>10035</v>
      </c>
      <c r="G620" s="127"/>
      <c r="H620" s="112" t="s">
        <v>4887</v>
      </c>
      <c r="I620" s="112" t="s">
        <v>4887</v>
      </c>
      <c r="J620" s="127" t="s">
        <v>11870</v>
      </c>
      <c r="K620" s="128" t="s">
        <v>4887</v>
      </c>
      <c r="L620" s="128" t="s">
        <v>11871</v>
      </c>
      <c r="M620" s="127" t="s">
        <v>11872</v>
      </c>
      <c r="N620" s="129"/>
      <c r="O620" s="129"/>
      <c r="P620" s="129"/>
    </row>
    <row r="621" spans="1:16" s="114" customFormat="1" ht="25.5">
      <c r="A621" s="127" t="s">
        <v>11596</v>
      </c>
      <c r="B621" s="127" t="s">
        <v>11873</v>
      </c>
      <c r="C621" s="112"/>
      <c r="D621" s="127">
        <v>8301367991</v>
      </c>
      <c r="E621" s="127" t="s">
        <v>11794</v>
      </c>
      <c r="F621" s="127" t="s">
        <v>10048</v>
      </c>
      <c r="G621" s="127"/>
      <c r="H621" s="112" t="s">
        <v>4887</v>
      </c>
      <c r="I621" s="112" t="s">
        <v>4887</v>
      </c>
      <c r="J621" s="127" t="s">
        <v>11858</v>
      </c>
      <c r="K621" s="128" t="s">
        <v>4887</v>
      </c>
      <c r="L621" s="128" t="s">
        <v>11874</v>
      </c>
      <c r="M621" s="127" t="s">
        <v>11875</v>
      </c>
      <c r="N621" s="129"/>
      <c r="O621" s="129"/>
      <c r="P621" s="129"/>
    </row>
    <row r="622" spans="1:16" s="114" customFormat="1" ht="25.5">
      <c r="A622" s="127" t="s">
        <v>11596</v>
      </c>
      <c r="B622" s="127" t="s">
        <v>10062</v>
      </c>
      <c r="C622" s="112"/>
      <c r="D622" s="127">
        <v>8600025548</v>
      </c>
      <c r="E622" s="127" t="s">
        <v>11794</v>
      </c>
      <c r="F622" s="127" t="s">
        <v>10048</v>
      </c>
      <c r="G622" s="127"/>
      <c r="H622" s="112" t="s">
        <v>4887</v>
      </c>
      <c r="I622" s="112" t="s">
        <v>4887</v>
      </c>
      <c r="J622" s="127" t="s">
        <v>11858</v>
      </c>
      <c r="K622" s="128" t="s">
        <v>4887</v>
      </c>
      <c r="L622" s="128" t="s">
        <v>11876</v>
      </c>
      <c r="M622" s="127" t="s">
        <v>11877</v>
      </c>
      <c r="N622" s="129"/>
      <c r="O622" s="129"/>
      <c r="P622" s="129"/>
    </row>
    <row r="623" spans="1:16" s="114" customFormat="1" ht="25.5">
      <c r="A623" s="127" t="s">
        <v>11596</v>
      </c>
      <c r="B623" s="127" t="s">
        <v>11864</v>
      </c>
      <c r="C623" s="112"/>
      <c r="D623" s="127">
        <v>8301367991</v>
      </c>
      <c r="E623" s="127" t="s">
        <v>11461</v>
      </c>
      <c r="F623" s="127" t="s">
        <v>10089</v>
      </c>
      <c r="G623" s="127"/>
      <c r="H623" s="112" t="s">
        <v>4887</v>
      </c>
      <c r="I623" s="112" t="s">
        <v>4887</v>
      </c>
      <c r="J623" s="127" t="s">
        <v>11855</v>
      </c>
      <c r="K623" s="128" t="s">
        <v>4887</v>
      </c>
      <c r="L623" s="128" t="s">
        <v>11878</v>
      </c>
      <c r="M623" s="127" t="s">
        <v>11879</v>
      </c>
      <c r="N623" s="129"/>
      <c r="O623" s="129"/>
      <c r="P623" s="129"/>
    </row>
    <row r="624" spans="1:16" s="114" customFormat="1" ht="25.5">
      <c r="A624" s="127" t="s">
        <v>11596</v>
      </c>
      <c r="B624" s="127" t="s">
        <v>10052</v>
      </c>
      <c r="C624" s="112"/>
      <c r="D624" s="127">
        <v>8600052239</v>
      </c>
      <c r="E624" s="127" t="s">
        <v>11794</v>
      </c>
      <c r="F624" s="127" t="s">
        <v>10048</v>
      </c>
      <c r="G624" s="127"/>
      <c r="H624" s="112" t="s">
        <v>4887</v>
      </c>
      <c r="I624" s="112" t="s">
        <v>4887</v>
      </c>
      <c r="J624" s="127" t="s">
        <v>11880</v>
      </c>
      <c r="K624" s="128" t="s">
        <v>4887</v>
      </c>
      <c r="L624" s="128" t="s">
        <v>11881</v>
      </c>
      <c r="M624" s="127" t="s">
        <v>11882</v>
      </c>
      <c r="N624" s="129"/>
      <c r="O624" s="129"/>
      <c r="P624" s="129"/>
    </row>
    <row r="625" spans="1:16" s="114" customFormat="1" ht="38.25">
      <c r="A625" s="127" t="s">
        <v>11596</v>
      </c>
      <c r="B625" s="127" t="s">
        <v>11883</v>
      </c>
      <c r="C625" s="112"/>
      <c r="D625" s="127">
        <v>9001352026</v>
      </c>
      <c r="E625" s="127" t="s">
        <v>270</v>
      </c>
      <c r="F625" s="127" t="s">
        <v>11425</v>
      </c>
      <c r="G625" s="127"/>
      <c r="H625" s="112" t="s">
        <v>4887</v>
      </c>
      <c r="I625" s="112" t="s">
        <v>4887</v>
      </c>
      <c r="J625" s="127" t="s">
        <v>11884</v>
      </c>
      <c r="K625" s="128" t="s">
        <v>4887</v>
      </c>
      <c r="L625" s="128" t="s">
        <v>11885</v>
      </c>
      <c r="M625" s="127" t="s">
        <v>11886</v>
      </c>
      <c r="N625" s="129"/>
      <c r="O625" s="129"/>
      <c r="P625" s="129"/>
    </row>
    <row r="626" spans="1:16" s="114" customFormat="1" ht="25.5">
      <c r="A626" s="127" t="s">
        <v>11596</v>
      </c>
      <c r="B626" s="127" t="s">
        <v>11887</v>
      </c>
      <c r="C626" s="112"/>
      <c r="D626" s="127">
        <v>9010547269</v>
      </c>
      <c r="E626" s="127" t="s">
        <v>1096</v>
      </c>
      <c r="F626" s="127" t="s">
        <v>10035</v>
      </c>
      <c r="G626" s="127"/>
      <c r="H626" s="112" t="s">
        <v>4887</v>
      </c>
      <c r="I626" s="112" t="s">
        <v>4887</v>
      </c>
      <c r="J626" s="127" t="s">
        <v>11888</v>
      </c>
      <c r="K626" s="128" t="s">
        <v>4887</v>
      </c>
      <c r="L626" s="128" t="s">
        <v>11889</v>
      </c>
      <c r="M626" s="127" t="s">
        <v>11890</v>
      </c>
      <c r="N626" s="129"/>
      <c r="O626" s="129"/>
      <c r="P626" s="129"/>
    </row>
  </sheetData>
  <autoFilter ref="A6:P6"/>
  <mergeCells count="35">
    <mergeCell ref="L132:L136"/>
    <mergeCell ref="F132:F137"/>
    <mergeCell ref="G132:G137"/>
    <mergeCell ref="I132:I137"/>
    <mergeCell ref="J132:J136"/>
    <mergeCell ref="K132:K136"/>
    <mergeCell ref="A132:A137"/>
    <mergeCell ref="B132:B137"/>
    <mergeCell ref="C132:C137"/>
    <mergeCell ref="D132:D137"/>
    <mergeCell ref="E132:E137"/>
    <mergeCell ref="F117:F119"/>
    <mergeCell ref="G117:G119"/>
    <mergeCell ref="J117:J119"/>
    <mergeCell ref="K117:K119"/>
    <mergeCell ref="L117:L119"/>
    <mergeCell ref="A117:A119"/>
    <mergeCell ref="B117:B119"/>
    <mergeCell ref="C117:C119"/>
    <mergeCell ref="D117:D119"/>
    <mergeCell ref="E117:E119"/>
    <mergeCell ref="A1:L1"/>
    <mergeCell ref="A2:L2"/>
    <mergeCell ref="A3:L3"/>
    <mergeCell ref="A4:L4"/>
    <mergeCell ref="A96:A98"/>
    <mergeCell ref="B96:B98"/>
    <mergeCell ref="C96:C98"/>
    <mergeCell ref="D96:D98"/>
    <mergeCell ref="E96:E98"/>
    <mergeCell ref="F96:F98"/>
    <mergeCell ref="G96:G98"/>
    <mergeCell ref="J96:J98"/>
    <mergeCell ref="K96:K98"/>
    <mergeCell ref="L96:L98"/>
  </mergeCells>
  <pageMargins left="0.7" right="0.7" top="0.75" bottom="0.75" header="0.3" footer="0.3"/>
  <legacyDrawing r:id="rId1"/>
  <oleObjects>
    <oleObject progId="PBrush" shapeId="9217" r:id="rId2"/>
  </oleObjects>
</worksheet>
</file>

<file path=xl/worksheets/sheet10.xml><?xml version="1.0" encoding="utf-8"?>
<worksheet xmlns="http://schemas.openxmlformats.org/spreadsheetml/2006/main" xmlns:r="http://schemas.openxmlformats.org/officeDocument/2006/relationships">
  <dimension ref="A1:O129"/>
  <sheetViews>
    <sheetView topLeftCell="C82" workbookViewId="0">
      <selection activeCell="P78" sqref="P78"/>
    </sheetView>
  </sheetViews>
  <sheetFormatPr baseColWidth="10" defaultRowHeight="15"/>
  <cols>
    <col min="1" max="1" width="3.5703125" customWidth="1"/>
    <col min="2" max="2" width="17" customWidth="1"/>
    <col min="3" max="3" width="23.42578125" customWidth="1"/>
    <col min="4" max="4" width="13.5703125" customWidth="1"/>
    <col min="5" max="5" width="14.42578125" bestFit="1" customWidth="1"/>
    <col min="6" max="6" width="3.42578125" customWidth="1"/>
    <col min="7" max="7" width="16.5703125" customWidth="1"/>
    <col min="8" max="8" width="19.85546875" customWidth="1"/>
    <col min="9" max="9" width="15.140625" style="190" bestFit="1" customWidth="1"/>
    <col min="10" max="10" width="18.85546875" customWidth="1"/>
    <col min="11" max="11" width="4" customWidth="1"/>
    <col min="12" max="12" width="13" customWidth="1"/>
    <col min="13" max="13" width="15.42578125" customWidth="1"/>
    <col min="15" max="15" width="16.140625" customWidth="1"/>
  </cols>
  <sheetData>
    <row r="1" spans="1:15" ht="19.5" customHeight="1">
      <c r="A1" s="593" t="s">
        <v>12010</v>
      </c>
      <c r="B1" s="593"/>
      <c r="C1" s="593"/>
      <c r="D1" s="593"/>
      <c r="E1" s="593"/>
      <c r="F1" s="593"/>
      <c r="G1" s="593"/>
      <c r="H1" s="593"/>
      <c r="I1" s="593"/>
      <c r="J1" s="593"/>
      <c r="K1" s="593"/>
      <c r="L1" s="593"/>
      <c r="M1" s="593"/>
      <c r="N1" s="593"/>
      <c r="O1" s="593"/>
    </row>
    <row r="2" spans="1:15" ht="19.5" customHeight="1" thickBot="1">
      <c r="A2" s="313"/>
      <c r="B2" s="313"/>
      <c r="C2" s="313"/>
      <c r="D2" s="313"/>
      <c r="E2" s="313"/>
      <c r="F2" s="313"/>
      <c r="G2" s="313"/>
      <c r="H2" s="313"/>
      <c r="I2" s="313"/>
      <c r="J2" s="313"/>
      <c r="K2" s="313"/>
      <c r="L2" s="313"/>
      <c r="M2" s="313"/>
      <c r="N2" s="313"/>
      <c r="O2" s="313"/>
    </row>
    <row r="3" spans="1:15" ht="15.75" thickBot="1">
      <c r="B3" s="610" t="s">
        <v>11895</v>
      </c>
      <c r="C3" s="611"/>
      <c r="D3" s="611"/>
      <c r="E3" s="612"/>
      <c r="G3" s="613" t="s">
        <v>11896</v>
      </c>
      <c r="H3" s="614"/>
      <c r="I3" s="614"/>
      <c r="J3" s="615"/>
      <c r="L3" s="616" t="s">
        <v>11897</v>
      </c>
      <c r="M3" s="617"/>
      <c r="N3" s="617"/>
      <c r="O3" s="618"/>
    </row>
    <row r="4" spans="1:15" ht="15.75" thickBot="1">
      <c r="N4" s="190"/>
    </row>
    <row r="5" spans="1:15" ht="15.75" thickBot="1">
      <c r="B5" s="607" t="s">
        <v>11898</v>
      </c>
      <c r="C5" s="608"/>
      <c r="D5" s="608"/>
      <c r="E5" s="609"/>
      <c r="G5" s="607" t="s">
        <v>11898</v>
      </c>
      <c r="H5" s="608"/>
      <c r="I5" s="608"/>
      <c r="J5" s="609"/>
      <c r="L5" s="607" t="s">
        <v>11898</v>
      </c>
      <c r="M5" s="608"/>
      <c r="N5" s="608"/>
      <c r="O5" s="609"/>
    </row>
    <row r="6" spans="1:15" ht="28.5" customHeight="1" thickBot="1">
      <c r="B6" s="603" t="s">
        <v>11901</v>
      </c>
      <c r="C6" s="604"/>
      <c r="D6" s="253" t="s">
        <v>11902</v>
      </c>
      <c r="E6" s="254" t="s">
        <v>11899</v>
      </c>
      <c r="G6" s="603" t="s">
        <v>11901</v>
      </c>
      <c r="H6" s="604"/>
      <c r="I6" s="309" t="s">
        <v>11902</v>
      </c>
      <c r="J6" s="310" t="s">
        <v>11899</v>
      </c>
      <c r="L6" s="605" t="s">
        <v>11901</v>
      </c>
      <c r="M6" s="606"/>
      <c r="N6" s="307" t="s">
        <v>11902</v>
      </c>
      <c r="O6" s="308" t="s">
        <v>11899</v>
      </c>
    </row>
    <row r="7" spans="1:15">
      <c r="B7" s="255" t="s">
        <v>9936</v>
      </c>
      <c r="C7" s="198" t="s">
        <v>11908</v>
      </c>
      <c r="D7" s="228">
        <v>5895</v>
      </c>
      <c r="E7" s="234" t="s">
        <v>11903</v>
      </c>
      <c r="F7" s="80"/>
      <c r="G7" s="255"/>
      <c r="H7" s="198"/>
      <c r="I7" s="229"/>
      <c r="J7" s="234"/>
      <c r="K7" s="80"/>
      <c r="L7" s="299" t="s">
        <v>11906</v>
      </c>
      <c r="M7" s="300" t="s">
        <v>11909</v>
      </c>
      <c r="N7" s="302">
        <v>5949</v>
      </c>
      <c r="O7" s="301" t="s">
        <v>11910</v>
      </c>
    </row>
    <row r="8" spans="1:15" ht="30">
      <c r="B8" s="255" t="s">
        <v>9936</v>
      </c>
      <c r="C8" s="201" t="s">
        <v>551</v>
      </c>
      <c r="D8" s="228">
        <v>3916.67</v>
      </c>
      <c r="E8" s="234" t="s">
        <v>11911</v>
      </c>
      <c r="F8" s="80"/>
      <c r="G8" s="290" t="s">
        <v>11912</v>
      </c>
      <c r="H8" s="291" t="s">
        <v>11913</v>
      </c>
      <c r="I8" s="239">
        <v>1802.20225</v>
      </c>
      <c r="J8" s="277" t="s">
        <v>11903</v>
      </c>
      <c r="K8" s="80"/>
      <c r="L8" s="242" t="s">
        <v>551</v>
      </c>
      <c r="M8" s="291" t="s">
        <v>11909</v>
      </c>
      <c r="N8" s="303">
        <v>5197</v>
      </c>
      <c r="O8" s="234" t="s">
        <v>11910</v>
      </c>
    </row>
    <row r="9" spans="1:15" ht="30">
      <c r="B9" s="262" t="s">
        <v>9936</v>
      </c>
      <c r="C9" s="221" t="s">
        <v>750</v>
      </c>
      <c r="D9" s="250">
        <v>7600</v>
      </c>
      <c r="E9" s="263" t="s">
        <v>179</v>
      </c>
      <c r="F9" s="80"/>
      <c r="G9" s="290" t="s">
        <v>11914</v>
      </c>
      <c r="H9" s="291" t="s">
        <v>11913</v>
      </c>
      <c r="I9" s="239">
        <v>8038</v>
      </c>
      <c r="J9" s="277" t="s">
        <v>11915</v>
      </c>
      <c r="K9" s="80"/>
      <c r="L9" s="242" t="s">
        <v>750</v>
      </c>
      <c r="M9" s="291" t="s">
        <v>11909</v>
      </c>
      <c r="N9" s="303">
        <v>8649</v>
      </c>
      <c r="O9" s="234" t="s">
        <v>11910</v>
      </c>
    </row>
    <row r="10" spans="1:15" ht="45">
      <c r="B10" s="255" t="s">
        <v>9936</v>
      </c>
      <c r="C10" s="198" t="s">
        <v>1482</v>
      </c>
      <c r="D10" s="228">
        <v>5050</v>
      </c>
      <c r="E10" s="234" t="s">
        <v>11903</v>
      </c>
      <c r="F10" s="80"/>
      <c r="G10" s="293" t="s">
        <v>11917</v>
      </c>
      <c r="H10" s="294" t="s">
        <v>11913</v>
      </c>
      <c r="I10" s="239">
        <v>3656</v>
      </c>
      <c r="J10" s="277" t="s">
        <v>11903</v>
      </c>
      <c r="K10" s="80"/>
      <c r="L10" s="242" t="s">
        <v>11916</v>
      </c>
      <c r="M10" s="291" t="s">
        <v>11909</v>
      </c>
      <c r="N10" s="303">
        <v>4957</v>
      </c>
      <c r="O10" s="234" t="s">
        <v>11910</v>
      </c>
    </row>
    <row r="11" spans="1:15" ht="30">
      <c r="B11" s="262" t="s">
        <v>9936</v>
      </c>
      <c r="C11" s="221" t="s">
        <v>357</v>
      </c>
      <c r="D11" s="250">
        <v>3712.9135000000001</v>
      </c>
      <c r="E11" s="263" t="s">
        <v>11919</v>
      </c>
      <c r="F11" s="80"/>
      <c r="G11" s="290" t="s">
        <v>11920</v>
      </c>
      <c r="H11" s="291" t="s">
        <v>11913</v>
      </c>
      <c r="I11" s="239">
        <v>2215.3348240625</v>
      </c>
      <c r="J11" s="277" t="s">
        <v>11903</v>
      </c>
      <c r="K11" s="80"/>
      <c r="L11" s="242"/>
      <c r="M11" s="291"/>
      <c r="N11" s="240"/>
      <c r="O11" s="234"/>
    </row>
    <row r="12" spans="1:15">
      <c r="B12" s="255"/>
      <c r="C12" s="198"/>
      <c r="D12" s="228"/>
      <c r="E12" s="234"/>
      <c r="F12" s="80"/>
      <c r="G12" s="290"/>
      <c r="H12" s="291"/>
      <c r="I12" s="230"/>
      <c r="J12" s="278"/>
      <c r="K12" s="80"/>
      <c r="L12" s="242"/>
      <c r="M12" s="291"/>
      <c r="N12" s="230"/>
      <c r="O12" s="234"/>
    </row>
    <row r="13" spans="1:15" ht="30">
      <c r="B13" s="262" t="s">
        <v>9936</v>
      </c>
      <c r="C13" s="221" t="s">
        <v>644</v>
      </c>
      <c r="D13" s="250">
        <v>1264.45</v>
      </c>
      <c r="E13" s="263" t="s">
        <v>179</v>
      </c>
      <c r="F13" s="80"/>
      <c r="G13" s="290" t="s">
        <v>11923</v>
      </c>
      <c r="H13" s="291" t="s">
        <v>11913</v>
      </c>
      <c r="I13" s="239">
        <v>822.65131250000002</v>
      </c>
      <c r="J13" s="277" t="s">
        <v>11924</v>
      </c>
      <c r="K13" s="80"/>
      <c r="L13" s="242" t="s">
        <v>11922</v>
      </c>
      <c r="M13" s="291" t="s">
        <v>11909</v>
      </c>
      <c r="N13" s="303">
        <v>2050</v>
      </c>
      <c r="O13" s="234" t="s">
        <v>11910</v>
      </c>
    </row>
    <row r="14" spans="1:15">
      <c r="B14" s="262" t="s">
        <v>9936</v>
      </c>
      <c r="C14" s="221" t="s">
        <v>9975</v>
      </c>
      <c r="D14" s="250">
        <v>1805</v>
      </c>
      <c r="E14" s="263" t="s">
        <v>697</v>
      </c>
      <c r="F14" s="80"/>
      <c r="G14" s="293"/>
      <c r="H14" s="294"/>
      <c r="I14" s="240"/>
      <c r="J14" s="279"/>
      <c r="K14" s="80"/>
      <c r="L14" s="242" t="s">
        <v>9975</v>
      </c>
      <c r="M14" s="291" t="s">
        <v>11909</v>
      </c>
      <c r="N14" s="303">
        <v>2800</v>
      </c>
      <c r="O14" s="234" t="s">
        <v>11910</v>
      </c>
    </row>
    <row r="15" spans="1:15" ht="45">
      <c r="B15" s="262" t="s">
        <v>9936</v>
      </c>
      <c r="C15" s="221" t="s">
        <v>1096</v>
      </c>
      <c r="D15" s="250">
        <v>7742.5</v>
      </c>
      <c r="E15" s="263" t="s">
        <v>179</v>
      </c>
      <c r="F15" s="80"/>
      <c r="G15" s="290" t="s">
        <v>11925</v>
      </c>
      <c r="H15" s="291" t="s">
        <v>11913</v>
      </c>
      <c r="I15" s="239">
        <v>8177</v>
      </c>
      <c r="J15" s="277" t="s">
        <v>11915</v>
      </c>
      <c r="K15" s="80"/>
      <c r="L15" s="242" t="s">
        <v>1096</v>
      </c>
      <c r="M15" s="291" t="s">
        <v>11909</v>
      </c>
      <c r="N15" s="303">
        <v>8300</v>
      </c>
      <c r="O15" s="234" t="s">
        <v>11910</v>
      </c>
    </row>
    <row r="16" spans="1:15" ht="30">
      <c r="B16" s="262" t="s">
        <v>9936</v>
      </c>
      <c r="C16" s="221" t="s">
        <v>453</v>
      </c>
      <c r="D16" s="250">
        <v>1072.2365</v>
      </c>
      <c r="E16" s="263" t="s">
        <v>179</v>
      </c>
      <c r="F16" s="80"/>
      <c r="G16" s="290" t="s">
        <v>11926</v>
      </c>
      <c r="H16" s="291" t="s">
        <v>11913</v>
      </c>
      <c r="I16" s="239">
        <v>713.87750000000005</v>
      </c>
      <c r="J16" s="277" t="s">
        <v>11924</v>
      </c>
      <c r="K16" s="80"/>
      <c r="L16" s="242" t="s">
        <v>453</v>
      </c>
      <c r="M16" s="291" t="s">
        <v>11909</v>
      </c>
      <c r="N16" s="303">
        <v>2000</v>
      </c>
      <c r="O16" s="234" t="s">
        <v>11910</v>
      </c>
    </row>
    <row r="17" spans="2:15" ht="30">
      <c r="B17" s="262"/>
      <c r="C17" s="221"/>
      <c r="D17" s="250"/>
      <c r="E17" s="263"/>
      <c r="F17" s="80"/>
      <c r="G17" s="290" t="s">
        <v>11927</v>
      </c>
      <c r="H17" s="291" t="s">
        <v>11928</v>
      </c>
      <c r="I17" s="239">
        <v>5849.35</v>
      </c>
      <c r="J17" s="277" t="s">
        <v>1050</v>
      </c>
      <c r="K17" s="80"/>
      <c r="L17" s="242"/>
      <c r="M17" s="291"/>
      <c r="N17" s="240"/>
      <c r="O17" s="234"/>
    </row>
    <row r="18" spans="2:15" ht="30">
      <c r="B18" s="255" t="s">
        <v>9936</v>
      </c>
      <c r="C18" s="198" t="s">
        <v>9978</v>
      </c>
      <c r="D18" s="228">
        <v>2125</v>
      </c>
      <c r="E18" s="234" t="s">
        <v>11903</v>
      </c>
      <c r="F18" s="80"/>
      <c r="G18" s="290" t="s">
        <v>11929</v>
      </c>
      <c r="H18" s="291" t="s">
        <v>11913</v>
      </c>
      <c r="I18" s="239">
        <v>1477</v>
      </c>
      <c r="J18" s="277" t="s">
        <v>11903</v>
      </c>
      <c r="K18" s="80"/>
      <c r="L18" s="242" t="s">
        <v>9978</v>
      </c>
      <c r="M18" s="291" t="s">
        <v>11909</v>
      </c>
      <c r="N18" s="303">
        <v>2457</v>
      </c>
      <c r="O18" s="234" t="s">
        <v>11910</v>
      </c>
    </row>
    <row r="19" spans="2:15" ht="30">
      <c r="B19" s="262" t="s">
        <v>9936</v>
      </c>
      <c r="C19" s="221" t="s">
        <v>156</v>
      </c>
      <c r="D19" s="250">
        <v>6840</v>
      </c>
      <c r="E19" s="263" t="s">
        <v>11919</v>
      </c>
      <c r="F19" s="80"/>
      <c r="G19" s="290" t="s">
        <v>11930</v>
      </c>
      <c r="H19" s="291" t="s">
        <v>11913</v>
      </c>
      <c r="I19" s="239">
        <v>8760</v>
      </c>
      <c r="J19" s="277" t="s">
        <v>11931</v>
      </c>
      <c r="K19" s="80"/>
      <c r="L19" s="242" t="s">
        <v>156</v>
      </c>
      <c r="M19" s="291" t="s">
        <v>11909</v>
      </c>
      <c r="N19" s="303">
        <v>6700</v>
      </c>
      <c r="O19" s="234" t="s">
        <v>11910</v>
      </c>
    </row>
    <row r="20" spans="2:15" ht="30">
      <c r="B20" s="262" t="s">
        <v>9936</v>
      </c>
      <c r="C20" s="221" t="s">
        <v>1717</v>
      </c>
      <c r="D20" s="250">
        <v>7457.5</v>
      </c>
      <c r="E20" s="263" t="s">
        <v>179</v>
      </c>
      <c r="F20" s="80"/>
      <c r="G20" s="290" t="s">
        <v>11932</v>
      </c>
      <c r="H20" s="291" t="s">
        <v>11913</v>
      </c>
      <c r="I20" s="239">
        <v>7937</v>
      </c>
      <c r="J20" s="277" t="s">
        <v>11915</v>
      </c>
      <c r="K20" s="80"/>
      <c r="L20" s="242" t="s">
        <v>1717</v>
      </c>
      <c r="M20" s="291" t="s">
        <v>11909</v>
      </c>
      <c r="N20" s="303">
        <v>8325</v>
      </c>
      <c r="O20" s="234" t="s">
        <v>11910</v>
      </c>
    </row>
    <row r="21" spans="2:15" ht="30">
      <c r="B21" s="262" t="s">
        <v>9936</v>
      </c>
      <c r="C21" s="221" t="s">
        <v>95</v>
      </c>
      <c r="D21" s="250">
        <v>5510</v>
      </c>
      <c r="E21" s="263" t="s">
        <v>11919</v>
      </c>
      <c r="F21" s="80"/>
      <c r="G21" s="290" t="s">
        <v>11933</v>
      </c>
      <c r="H21" s="291" t="s">
        <v>11913</v>
      </c>
      <c r="I21" s="239">
        <v>7099</v>
      </c>
      <c r="J21" s="277" t="s">
        <v>11931</v>
      </c>
      <c r="K21" s="80"/>
      <c r="L21" s="242" t="s">
        <v>95</v>
      </c>
      <c r="M21" s="291" t="s">
        <v>11909</v>
      </c>
      <c r="N21" s="303">
        <v>6663.84</v>
      </c>
      <c r="O21" s="234" t="s">
        <v>11910</v>
      </c>
    </row>
    <row r="22" spans="2:15" ht="30">
      <c r="B22" s="262" t="s">
        <v>9936</v>
      </c>
      <c r="C22" s="221" t="s">
        <v>11934</v>
      </c>
      <c r="D22" s="250">
        <v>3990</v>
      </c>
      <c r="E22" s="263" t="s">
        <v>11919</v>
      </c>
      <c r="F22" s="80"/>
      <c r="G22" s="290" t="s">
        <v>11935</v>
      </c>
      <c r="H22" s="291" t="s">
        <v>11913</v>
      </c>
      <c r="I22" s="239">
        <v>2956</v>
      </c>
      <c r="J22" s="277" t="s">
        <v>11903</v>
      </c>
      <c r="K22" s="80"/>
      <c r="L22" s="242"/>
      <c r="M22" s="291"/>
      <c r="N22" s="240"/>
      <c r="O22" s="234"/>
    </row>
    <row r="23" spans="2:15">
      <c r="B23" s="262"/>
      <c r="C23" s="221"/>
      <c r="D23" s="250"/>
      <c r="E23" s="263"/>
      <c r="F23" s="80"/>
      <c r="G23" s="256"/>
      <c r="H23" s="203"/>
      <c r="I23" s="231"/>
      <c r="J23" s="280"/>
      <c r="K23" s="80"/>
      <c r="L23" s="242"/>
      <c r="M23" s="291"/>
      <c r="N23" s="304"/>
      <c r="O23" s="234"/>
    </row>
    <row r="24" spans="2:15" ht="30">
      <c r="B24" s="255" t="s">
        <v>9936</v>
      </c>
      <c r="C24" s="198" t="s">
        <v>795</v>
      </c>
      <c r="D24" s="228">
        <v>3500</v>
      </c>
      <c r="E24" s="234" t="s">
        <v>11911</v>
      </c>
      <c r="F24" s="80"/>
      <c r="G24" s="290" t="s">
        <v>11936</v>
      </c>
      <c r="H24" s="291" t="s">
        <v>11913</v>
      </c>
      <c r="I24" s="240">
        <v>4013</v>
      </c>
      <c r="J24" s="279" t="s">
        <v>137</v>
      </c>
      <c r="K24" s="80"/>
      <c r="L24" s="242" t="s">
        <v>795</v>
      </c>
      <c r="M24" s="291"/>
      <c r="N24" s="240"/>
      <c r="O24" s="234"/>
    </row>
    <row r="25" spans="2:15" ht="30">
      <c r="B25" s="262" t="s">
        <v>9936</v>
      </c>
      <c r="C25" s="221" t="s">
        <v>183</v>
      </c>
      <c r="D25" s="250">
        <v>4606.8999999999996</v>
      </c>
      <c r="E25" s="263" t="s">
        <v>179</v>
      </c>
      <c r="F25" s="80"/>
      <c r="G25" s="290" t="s">
        <v>11938</v>
      </c>
      <c r="H25" s="291" t="s">
        <v>11913</v>
      </c>
      <c r="I25" s="239">
        <v>4042.25</v>
      </c>
      <c r="J25" s="277" t="s">
        <v>11924</v>
      </c>
      <c r="K25" s="80"/>
      <c r="L25" s="242" t="s">
        <v>11937</v>
      </c>
      <c r="M25" s="291" t="s">
        <v>11909</v>
      </c>
      <c r="N25" s="303">
        <v>6150</v>
      </c>
      <c r="O25" s="234" t="s">
        <v>11910</v>
      </c>
    </row>
    <row r="26" spans="2:15">
      <c r="B26" s="262"/>
      <c r="C26" s="221"/>
      <c r="D26" s="250"/>
      <c r="E26" s="263"/>
      <c r="F26" s="80"/>
      <c r="G26" s="256"/>
      <c r="H26" s="203"/>
      <c r="I26" s="231"/>
      <c r="J26" s="280"/>
      <c r="K26" s="80"/>
      <c r="L26" s="242"/>
      <c r="M26" s="291"/>
      <c r="N26" s="304"/>
      <c r="O26" s="234"/>
    </row>
    <row r="27" spans="2:15" ht="30">
      <c r="B27" s="257"/>
      <c r="C27" s="207"/>
      <c r="D27" s="208"/>
      <c r="E27" s="234"/>
      <c r="F27" s="80"/>
      <c r="G27" s="290" t="s">
        <v>11939</v>
      </c>
      <c r="H27" s="291" t="s">
        <v>11928</v>
      </c>
      <c r="I27" s="239">
        <v>6308</v>
      </c>
      <c r="J27" s="277" t="s">
        <v>11915</v>
      </c>
      <c r="K27" s="80"/>
      <c r="L27" s="242"/>
      <c r="M27" s="291"/>
      <c r="N27" s="240"/>
      <c r="O27" s="234"/>
    </row>
    <row r="28" spans="2:15">
      <c r="B28" s="255" t="s">
        <v>9936</v>
      </c>
      <c r="C28" s="198" t="s">
        <v>500</v>
      </c>
      <c r="D28" s="228">
        <v>17200</v>
      </c>
      <c r="E28" s="234" t="s">
        <v>11940</v>
      </c>
      <c r="F28" s="80"/>
      <c r="G28" s="290"/>
      <c r="H28" s="291"/>
      <c r="I28" s="230"/>
      <c r="J28" s="278"/>
      <c r="K28" s="80"/>
      <c r="L28" s="242" t="s">
        <v>500</v>
      </c>
      <c r="M28" s="291" t="s">
        <v>11909</v>
      </c>
      <c r="N28" s="303">
        <v>18400</v>
      </c>
      <c r="O28" s="234" t="s">
        <v>11910</v>
      </c>
    </row>
    <row r="29" spans="2:15">
      <c r="B29" s="262" t="s">
        <v>9936</v>
      </c>
      <c r="C29" s="221" t="s">
        <v>180</v>
      </c>
      <c r="D29" s="250">
        <v>7576.25</v>
      </c>
      <c r="E29" s="263" t="s">
        <v>179</v>
      </c>
      <c r="F29" s="80"/>
      <c r="G29" s="256"/>
      <c r="H29" s="203"/>
      <c r="I29" s="231"/>
      <c r="J29" s="280"/>
      <c r="K29" s="80"/>
      <c r="L29" s="242" t="s">
        <v>180</v>
      </c>
      <c r="M29" s="291" t="s">
        <v>11909</v>
      </c>
      <c r="N29" s="303">
        <v>8200</v>
      </c>
      <c r="O29" s="234" t="s">
        <v>11910</v>
      </c>
    </row>
    <row r="30" spans="2:15" ht="30">
      <c r="B30" s="262" t="s">
        <v>9936</v>
      </c>
      <c r="C30" s="221" t="s">
        <v>4693</v>
      </c>
      <c r="D30" s="250">
        <v>6840</v>
      </c>
      <c r="E30" s="263" t="s">
        <v>11919</v>
      </c>
      <c r="F30" s="80"/>
      <c r="G30" s="290" t="s">
        <v>11941</v>
      </c>
      <c r="H30" s="291" t="s">
        <v>11913</v>
      </c>
      <c r="I30" s="239">
        <v>9207</v>
      </c>
      <c r="J30" s="277" t="s">
        <v>11915</v>
      </c>
      <c r="K30" s="80"/>
      <c r="L30" s="242"/>
      <c r="M30" s="291"/>
      <c r="N30" s="240"/>
      <c r="O30" s="234"/>
    </row>
    <row r="31" spans="2:15">
      <c r="B31" s="255" t="s">
        <v>9936</v>
      </c>
      <c r="C31" s="198" t="s">
        <v>138</v>
      </c>
      <c r="D31" s="228">
        <v>5685</v>
      </c>
      <c r="E31" s="234" t="s">
        <v>11911</v>
      </c>
      <c r="F31" s="80"/>
      <c r="G31" s="290"/>
      <c r="H31" s="291"/>
      <c r="I31" s="230"/>
      <c r="J31" s="278"/>
      <c r="K31" s="80"/>
      <c r="L31" s="242"/>
      <c r="M31" s="291"/>
      <c r="N31" s="230"/>
      <c r="O31" s="234"/>
    </row>
    <row r="32" spans="2:15" ht="30">
      <c r="B32" s="257"/>
      <c r="C32" s="207"/>
      <c r="D32" s="208"/>
      <c r="E32" s="234"/>
      <c r="F32" s="80"/>
      <c r="G32" s="290" t="s">
        <v>11942</v>
      </c>
      <c r="H32" s="291" t="s">
        <v>11913</v>
      </c>
      <c r="I32" s="240">
        <v>3336</v>
      </c>
      <c r="J32" s="279" t="s">
        <v>137</v>
      </c>
      <c r="K32" s="80"/>
      <c r="L32" s="242"/>
      <c r="M32" s="291"/>
      <c r="N32" s="240"/>
      <c r="O32" s="234"/>
    </row>
    <row r="33" spans="2:15" ht="30">
      <c r="B33" s="262" t="s">
        <v>9936</v>
      </c>
      <c r="C33" s="221" t="s">
        <v>9998</v>
      </c>
      <c r="D33" s="250">
        <v>6789.3365000000003</v>
      </c>
      <c r="E33" s="263" t="s">
        <v>11919</v>
      </c>
      <c r="F33" s="80"/>
      <c r="G33" s="290" t="s">
        <v>11943</v>
      </c>
      <c r="H33" s="291" t="s">
        <v>11913</v>
      </c>
      <c r="I33" s="239">
        <v>4900</v>
      </c>
      <c r="J33" s="277" t="s">
        <v>11903</v>
      </c>
      <c r="K33" s="80"/>
      <c r="L33" s="242" t="s">
        <v>6412</v>
      </c>
      <c r="M33" s="291" t="s">
        <v>11909</v>
      </c>
      <c r="N33" s="303">
        <v>6382</v>
      </c>
      <c r="O33" s="234" t="s">
        <v>11910</v>
      </c>
    </row>
    <row r="34" spans="2:15" ht="30">
      <c r="B34" s="262" t="s">
        <v>9936</v>
      </c>
      <c r="C34" s="221" t="s">
        <v>1724</v>
      </c>
      <c r="D34" s="250">
        <v>7647.5</v>
      </c>
      <c r="E34" s="263" t="s">
        <v>179</v>
      </c>
      <c r="F34" s="80"/>
      <c r="G34" s="290" t="s">
        <v>11945</v>
      </c>
      <c r="H34" s="291" t="s">
        <v>11913</v>
      </c>
      <c r="I34" s="239">
        <v>8148</v>
      </c>
      <c r="J34" s="277" t="s">
        <v>11915</v>
      </c>
      <c r="K34" s="80"/>
      <c r="L34" s="242"/>
      <c r="M34" s="291"/>
      <c r="N34" s="240"/>
      <c r="O34" s="234"/>
    </row>
    <row r="35" spans="2:15" ht="30">
      <c r="B35" s="255" t="s">
        <v>9936</v>
      </c>
      <c r="C35" s="198" t="s">
        <v>9973</v>
      </c>
      <c r="D35" s="228">
        <v>4500</v>
      </c>
      <c r="E35" s="234" t="s">
        <v>11903</v>
      </c>
      <c r="F35" s="80"/>
      <c r="G35" s="290" t="s">
        <v>11946</v>
      </c>
      <c r="H35" s="291" t="s">
        <v>11913</v>
      </c>
      <c r="I35" s="239">
        <v>1062.9228112331741</v>
      </c>
      <c r="J35" s="277" t="s">
        <v>179</v>
      </c>
      <c r="K35" s="80"/>
      <c r="L35" s="242" t="s">
        <v>9973</v>
      </c>
      <c r="M35" s="291" t="s">
        <v>11909</v>
      </c>
      <c r="N35" s="303">
        <v>3957</v>
      </c>
      <c r="O35" s="234" t="s">
        <v>11910</v>
      </c>
    </row>
    <row r="36" spans="2:15" ht="30">
      <c r="B36" s="255" t="s">
        <v>9936</v>
      </c>
      <c r="C36" s="198" t="s">
        <v>11947</v>
      </c>
      <c r="D36" s="228">
        <v>10340</v>
      </c>
      <c r="E36" s="234" t="s">
        <v>11911</v>
      </c>
      <c r="F36" s="80"/>
      <c r="G36" s="290" t="s">
        <v>11948</v>
      </c>
      <c r="H36" s="291" t="s">
        <v>11913</v>
      </c>
      <c r="I36" s="240">
        <v>10800</v>
      </c>
      <c r="J36" s="279" t="s">
        <v>137</v>
      </c>
      <c r="K36" s="80"/>
      <c r="L36" s="242"/>
      <c r="M36" s="291" t="s">
        <v>11909</v>
      </c>
      <c r="N36" s="240"/>
      <c r="O36" s="234" t="s">
        <v>11910</v>
      </c>
    </row>
    <row r="37" spans="2:15" ht="30">
      <c r="B37" s="255" t="s">
        <v>9936</v>
      </c>
      <c r="C37" s="198" t="s">
        <v>11949</v>
      </c>
      <c r="D37" s="228">
        <v>5050</v>
      </c>
      <c r="E37" s="234" t="s">
        <v>11903</v>
      </c>
      <c r="F37" s="80"/>
      <c r="G37" s="290" t="s">
        <v>11950</v>
      </c>
      <c r="H37" s="291" t="s">
        <v>11913</v>
      </c>
      <c r="I37" s="239">
        <v>4056</v>
      </c>
      <c r="J37" s="277" t="s">
        <v>11903</v>
      </c>
      <c r="K37" s="80"/>
      <c r="L37" s="242" t="s">
        <v>274</v>
      </c>
      <c r="M37" s="291" t="s">
        <v>11909</v>
      </c>
      <c r="N37" s="303">
        <v>4950</v>
      </c>
      <c r="O37" s="234" t="s">
        <v>11910</v>
      </c>
    </row>
    <row r="38" spans="2:15" ht="30">
      <c r="B38" s="262"/>
      <c r="C38" s="221"/>
      <c r="D38" s="250"/>
      <c r="E38" s="263"/>
      <c r="F38" s="80"/>
      <c r="G38" s="290" t="s">
        <v>11951</v>
      </c>
      <c r="H38" s="291" t="s">
        <v>11913</v>
      </c>
      <c r="I38" s="239">
        <v>5199</v>
      </c>
      <c r="J38" s="277" t="s">
        <v>11915</v>
      </c>
      <c r="K38" s="80"/>
      <c r="L38" s="242" t="s">
        <v>150</v>
      </c>
      <c r="M38" s="291" t="s">
        <v>11909</v>
      </c>
      <c r="N38" s="303">
        <v>7000</v>
      </c>
      <c r="O38" s="234" t="s">
        <v>11910</v>
      </c>
    </row>
    <row r="39" spans="2:15">
      <c r="B39" s="262"/>
      <c r="C39" s="221"/>
      <c r="D39" s="250"/>
      <c r="E39" s="263"/>
      <c r="F39" s="80"/>
      <c r="G39" s="256"/>
      <c r="H39" s="203"/>
      <c r="I39" s="231"/>
      <c r="J39" s="280"/>
      <c r="K39" s="80"/>
      <c r="L39" s="242"/>
      <c r="M39" s="291"/>
      <c r="N39" s="304"/>
      <c r="O39" s="234"/>
    </row>
    <row r="40" spans="2:15">
      <c r="B40" s="257"/>
      <c r="C40" s="209"/>
      <c r="D40" s="208"/>
      <c r="E40" s="234"/>
      <c r="F40" s="80"/>
      <c r="G40" s="262"/>
      <c r="H40" s="292"/>
      <c r="I40" s="210"/>
      <c r="J40" s="278"/>
      <c r="K40" s="80"/>
      <c r="L40" s="242"/>
      <c r="M40" s="291"/>
      <c r="N40" s="210"/>
      <c r="O40" s="234"/>
    </row>
    <row r="41" spans="2:15" ht="17.25" customHeight="1">
      <c r="B41" s="262"/>
      <c r="C41" s="221"/>
      <c r="D41" s="250"/>
      <c r="E41" s="263"/>
      <c r="F41" s="80"/>
      <c r="G41" s="256"/>
      <c r="H41" s="203"/>
      <c r="I41" s="231"/>
      <c r="J41" s="280"/>
      <c r="K41" s="80"/>
      <c r="L41" s="242"/>
      <c r="M41" s="291"/>
      <c r="N41" s="304"/>
      <c r="O41" s="234"/>
    </row>
    <row r="42" spans="2:15" ht="30">
      <c r="B42" s="262" t="s">
        <v>9936</v>
      </c>
      <c r="C42" s="221" t="s">
        <v>2133</v>
      </c>
      <c r="D42" s="250">
        <v>6840</v>
      </c>
      <c r="E42" s="263" t="s">
        <v>11919</v>
      </c>
      <c r="F42" s="80"/>
      <c r="G42" s="290" t="s">
        <v>11953</v>
      </c>
      <c r="H42" s="291" t="s">
        <v>11913</v>
      </c>
      <c r="I42" s="239">
        <v>8651</v>
      </c>
      <c r="J42" s="277" t="s">
        <v>11915</v>
      </c>
      <c r="K42" s="80"/>
      <c r="L42" s="242"/>
      <c r="M42" s="291"/>
      <c r="N42" s="240"/>
      <c r="O42" s="234"/>
    </row>
    <row r="43" spans="2:15" ht="30">
      <c r="B43" s="262" t="s">
        <v>9936</v>
      </c>
      <c r="C43" s="221" t="s">
        <v>738</v>
      </c>
      <c r="D43" s="250">
        <v>2694.5135</v>
      </c>
      <c r="E43" s="263" t="s">
        <v>179</v>
      </c>
      <c r="F43" s="80"/>
      <c r="G43" s="290" t="s">
        <v>11954</v>
      </c>
      <c r="H43" s="291" t="s">
        <v>11913</v>
      </c>
      <c r="I43" s="239">
        <v>1377.7715572017</v>
      </c>
      <c r="J43" s="277" t="s">
        <v>11924</v>
      </c>
      <c r="K43" s="80"/>
      <c r="L43" s="242" t="s">
        <v>738</v>
      </c>
      <c r="M43" s="291" t="s">
        <v>11909</v>
      </c>
      <c r="N43" s="303">
        <v>4800</v>
      </c>
      <c r="O43" s="234" t="s">
        <v>11910</v>
      </c>
    </row>
    <row r="44" spans="2:15" ht="30">
      <c r="B44" s="262" t="s">
        <v>9936</v>
      </c>
      <c r="C44" s="221" t="s">
        <v>11955</v>
      </c>
      <c r="D44" s="250">
        <v>7647.5</v>
      </c>
      <c r="E44" s="263" t="s">
        <v>179</v>
      </c>
      <c r="F44" s="80"/>
      <c r="G44" s="290" t="s">
        <v>11956</v>
      </c>
      <c r="H44" s="291" t="s">
        <v>11913</v>
      </c>
      <c r="I44" s="239">
        <v>8063</v>
      </c>
      <c r="J44" s="277" t="s">
        <v>11915</v>
      </c>
      <c r="K44" s="80"/>
      <c r="L44" s="242"/>
      <c r="M44" s="291" t="s">
        <v>11909</v>
      </c>
      <c r="N44" s="240"/>
      <c r="O44" s="234"/>
    </row>
    <row r="45" spans="2:15" ht="30">
      <c r="B45" s="262" t="s">
        <v>9936</v>
      </c>
      <c r="C45" s="221" t="s">
        <v>11958</v>
      </c>
      <c r="D45" s="250">
        <v>6935</v>
      </c>
      <c r="E45" s="263" t="s">
        <v>11919</v>
      </c>
      <c r="F45" s="80"/>
      <c r="G45" s="290" t="s">
        <v>11959</v>
      </c>
      <c r="H45" s="291" t="s">
        <v>11913</v>
      </c>
      <c r="I45" s="239">
        <v>7287</v>
      </c>
      <c r="J45" s="277" t="s">
        <v>11915</v>
      </c>
      <c r="K45" s="80"/>
      <c r="L45" s="242" t="s">
        <v>11957</v>
      </c>
      <c r="M45" s="291" t="s">
        <v>11909</v>
      </c>
      <c r="N45" s="303">
        <v>7300</v>
      </c>
      <c r="O45" s="234" t="s">
        <v>11910</v>
      </c>
    </row>
    <row r="46" spans="2:15" ht="30">
      <c r="B46" s="262"/>
      <c r="C46" s="221"/>
      <c r="D46" s="250"/>
      <c r="E46" s="263"/>
      <c r="F46" s="80"/>
      <c r="G46" s="290" t="s">
        <v>11961</v>
      </c>
      <c r="H46" s="291" t="s">
        <v>11928</v>
      </c>
      <c r="I46" s="239">
        <v>6060</v>
      </c>
      <c r="J46" s="277" t="s">
        <v>11962</v>
      </c>
      <c r="K46" s="80"/>
      <c r="L46" s="242"/>
      <c r="M46" s="291" t="s">
        <v>11909</v>
      </c>
      <c r="N46" s="240"/>
      <c r="O46" s="234" t="s">
        <v>11910</v>
      </c>
    </row>
    <row r="47" spans="2:15" ht="45">
      <c r="B47" s="262" t="s">
        <v>9936</v>
      </c>
      <c r="C47" s="221" t="s">
        <v>698</v>
      </c>
      <c r="D47" s="250">
        <v>9934.625</v>
      </c>
      <c r="E47" s="263" t="s">
        <v>697</v>
      </c>
      <c r="F47" s="80"/>
      <c r="G47" s="290" t="s">
        <v>11964</v>
      </c>
      <c r="H47" s="291" t="s">
        <v>11913</v>
      </c>
      <c r="I47" s="239">
        <v>5030</v>
      </c>
      <c r="J47" s="277" t="s">
        <v>11931</v>
      </c>
      <c r="K47" s="80"/>
      <c r="L47" s="242" t="s">
        <v>11963</v>
      </c>
      <c r="M47" s="291" t="s">
        <v>11909</v>
      </c>
      <c r="N47" s="303">
        <v>11400</v>
      </c>
      <c r="O47" s="234" t="s">
        <v>11910</v>
      </c>
    </row>
    <row r="48" spans="2:15" ht="30">
      <c r="B48" s="255" t="s">
        <v>9936</v>
      </c>
      <c r="C48" s="198" t="s">
        <v>11966</v>
      </c>
      <c r="D48" s="228">
        <v>10134</v>
      </c>
      <c r="E48" s="234" t="s">
        <v>11911</v>
      </c>
      <c r="F48" s="80"/>
      <c r="G48" s="290" t="s">
        <v>11967</v>
      </c>
      <c r="H48" s="291" t="s">
        <v>11913</v>
      </c>
      <c r="I48" s="240">
        <v>10350</v>
      </c>
      <c r="J48" s="279" t="s">
        <v>137</v>
      </c>
      <c r="K48" s="80"/>
      <c r="L48" s="242" t="s">
        <v>11965</v>
      </c>
      <c r="M48" s="291" t="s">
        <v>11909</v>
      </c>
      <c r="N48" s="303">
        <v>10200</v>
      </c>
      <c r="O48" s="234" t="s">
        <v>11910</v>
      </c>
    </row>
    <row r="49" spans="2:15" ht="30">
      <c r="B49" s="262" t="s">
        <v>9936</v>
      </c>
      <c r="C49" s="221" t="s">
        <v>281</v>
      </c>
      <c r="D49" s="250">
        <v>7837.5</v>
      </c>
      <c r="E49" s="263" t="s">
        <v>179</v>
      </c>
      <c r="F49" s="80"/>
      <c r="G49" s="290" t="s">
        <v>11969</v>
      </c>
      <c r="H49" s="291" t="s">
        <v>11913</v>
      </c>
      <c r="I49" s="239">
        <v>8333</v>
      </c>
      <c r="J49" s="277" t="s">
        <v>11931</v>
      </c>
      <c r="K49" s="80"/>
      <c r="L49" s="242" t="s">
        <v>11968</v>
      </c>
      <c r="M49" s="291" t="s">
        <v>11909</v>
      </c>
      <c r="N49" s="303">
        <v>8450</v>
      </c>
      <c r="O49" s="234" t="s">
        <v>11910</v>
      </c>
    </row>
    <row r="50" spans="2:15" ht="30">
      <c r="B50" s="262" t="s">
        <v>9936</v>
      </c>
      <c r="C50" s="221" t="s">
        <v>2014</v>
      </c>
      <c r="D50" s="250">
        <v>3064.7</v>
      </c>
      <c r="E50" s="263" t="s">
        <v>179</v>
      </c>
      <c r="F50" s="80"/>
      <c r="G50" s="290" t="s">
        <v>11971</v>
      </c>
      <c r="H50" s="291" t="s">
        <v>11913</v>
      </c>
      <c r="I50" s="239">
        <v>1663.4394392953127</v>
      </c>
      <c r="J50" s="277" t="s">
        <v>11924</v>
      </c>
      <c r="K50" s="80"/>
      <c r="L50" s="242" t="s">
        <v>11970</v>
      </c>
      <c r="M50" s="291" t="s">
        <v>11909</v>
      </c>
      <c r="N50" s="303">
        <v>4500</v>
      </c>
      <c r="O50" s="234" t="s">
        <v>11910</v>
      </c>
    </row>
    <row r="51" spans="2:15">
      <c r="B51" s="255" t="s">
        <v>9936</v>
      </c>
      <c r="C51" s="198" t="s">
        <v>9994</v>
      </c>
      <c r="D51" s="228">
        <v>1250</v>
      </c>
      <c r="E51" s="234" t="s">
        <v>11903</v>
      </c>
      <c r="F51" s="80"/>
      <c r="G51" s="290"/>
      <c r="H51" s="291"/>
      <c r="I51" s="230"/>
      <c r="J51" s="278"/>
      <c r="K51" s="80"/>
      <c r="L51" s="242"/>
      <c r="M51" s="291"/>
      <c r="N51" s="230"/>
      <c r="O51" s="234"/>
    </row>
    <row r="52" spans="2:15" ht="30">
      <c r="B52" s="262" t="s">
        <v>9936</v>
      </c>
      <c r="C52" s="221" t="s">
        <v>11972</v>
      </c>
      <c r="D52" s="250">
        <v>4393.75</v>
      </c>
      <c r="E52" s="263" t="s">
        <v>11919</v>
      </c>
      <c r="F52" s="80"/>
      <c r="G52" s="256"/>
      <c r="H52" s="203"/>
      <c r="I52" s="231"/>
      <c r="J52" s="280"/>
      <c r="K52" s="80"/>
      <c r="L52" s="297" t="s">
        <v>9967</v>
      </c>
      <c r="M52" s="291" t="s">
        <v>11909</v>
      </c>
      <c r="N52" s="303">
        <v>6400</v>
      </c>
      <c r="O52" s="234" t="s">
        <v>11910</v>
      </c>
    </row>
    <row r="53" spans="2:15" ht="45">
      <c r="B53" s="262" t="s">
        <v>9936</v>
      </c>
      <c r="C53" s="221" t="s">
        <v>11973</v>
      </c>
      <c r="D53" s="250">
        <v>2408.25</v>
      </c>
      <c r="E53" s="263" t="s">
        <v>179</v>
      </c>
      <c r="F53" s="80"/>
      <c r="G53" s="290" t="s">
        <v>11974</v>
      </c>
      <c r="H53" s="291" t="s">
        <v>11913</v>
      </c>
      <c r="I53" s="240">
        <v>950.68147803722627</v>
      </c>
      <c r="J53" s="279" t="s">
        <v>137</v>
      </c>
      <c r="K53" s="80"/>
      <c r="L53" s="297" t="s">
        <v>11466</v>
      </c>
      <c r="M53" s="291" t="s">
        <v>11909</v>
      </c>
      <c r="N53" s="303">
        <v>3080</v>
      </c>
      <c r="O53" s="234" t="s">
        <v>11910</v>
      </c>
    </row>
    <row r="54" spans="2:15" ht="24.75" customHeight="1">
      <c r="B54" s="255" t="s">
        <v>9936</v>
      </c>
      <c r="C54" s="198" t="s">
        <v>11976</v>
      </c>
      <c r="D54" s="228">
        <v>3239</v>
      </c>
      <c r="E54" s="234" t="s">
        <v>11911</v>
      </c>
      <c r="F54" s="80"/>
      <c r="G54" s="290" t="s">
        <v>11977</v>
      </c>
      <c r="H54" s="291" t="s">
        <v>11913</v>
      </c>
      <c r="I54" s="240">
        <v>3271</v>
      </c>
      <c r="J54" s="279" t="s">
        <v>137</v>
      </c>
      <c r="K54" s="80"/>
      <c r="L54" s="242"/>
      <c r="M54" s="291" t="s">
        <v>11909</v>
      </c>
      <c r="N54" s="240"/>
      <c r="O54" s="234" t="s">
        <v>11910</v>
      </c>
    </row>
    <row r="55" spans="2:15" ht="30">
      <c r="B55" s="255" t="s">
        <v>9936</v>
      </c>
      <c r="C55" s="198" t="s">
        <v>102</v>
      </c>
      <c r="D55" s="228">
        <v>2582.67</v>
      </c>
      <c r="E55" s="234" t="s">
        <v>11903</v>
      </c>
      <c r="F55" s="80"/>
      <c r="G55" s="290" t="s">
        <v>11978</v>
      </c>
      <c r="H55" s="291" t="s">
        <v>11913</v>
      </c>
      <c r="I55" s="239">
        <v>1223.474125</v>
      </c>
      <c r="J55" s="277" t="s">
        <v>11924</v>
      </c>
      <c r="K55" s="80"/>
      <c r="L55" s="242" t="s">
        <v>102</v>
      </c>
      <c r="M55" s="291" t="s">
        <v>11909</v>
      </c>
      <c r="N55" s="303">
        <v>3007</v>
      </c>
      <c r="O55" s="234" t="s">
        <v>11910</v>
      </c>
    </row>
    <row r="56" spans="2:15" ht="30">
      <c r="B56" s="255" t="s">
        <v>9936</v>
      </c>
      <c r="C56" s="198" t="s">
        <v>283</v>
      </c>
      <c r="D56" s="228">
        <v>1572</v>
      </c>
      <c r="E56" s="234" t="s">
        <v>11911</v>
      </c>
      <c r="F56" s="80"/>
      <c r="G56" s="290" t="s">
        <v>11979</v>
      </c>
      <c r="H56" s="291" t="s">
        <v>11913</v>
      </c>
      <c r="I56" s="240">
        <v>2741</v>
      </c>
      <c r="J56" s="279" t="s">
        <v>137</v>
      </c>
      <c r="K56" s="80"/>
      <c r="L56" s="242"/>
      <c r="M56" s="291"/>
      <c r="N56" s="240"/>
      <c r="O56" s="234"/>
    </row>
    <row r="57" spans="2:15" ht="30">
      <c r="B57" s="255" t="s">
        <v>9936</v>
      </c>
      <c r="C57" s="198" t="s">
        <v>299</v>
      </c>
      <c r="D57" s="228">
        <v>3105</v>
      </c>
      <c r="E57" s="234" t="s">
        <v>11911</v>
      </c>
      <c r="F57" s="80"/>
      <c r="G57" s="290" t="s">
        <v>11980</v>
      </c>
      <c r="H57" s="291" t="s">
        <v>11913</v>
      </c>
      <c r="I57" s="240">
        <v>3271</v>
      </c>
      <c r="J57" s="279" t="s">
        <v>137</v>
      </c>
      <c r="K57" s="80"/>
      <c r="L57" s="242"/>
      <c r="M57" s="291"/>
      <c r="N57" s="240"/>
      <c r="O57" s="234"/>
    </row>
    <row r="58" spans="2:15" ht="30">
      <c r="B58" s="262"/>
      <c r="C58" s="221"/>
      <c r="D58" s="250"/>
      <c r="E58" s="263"/>
      <c r="F58" s="80"/>
      <c r="G58" s="290" t="s">
        <v>11981</v>
      </c>
      <c r="H58" s="291" t="s">
        <v>11928</v>
      </c>
      <c r="I58" s="243">
        <v>6714.04</v>
      </c>
      <c r="J58" s="281" t="s">
        <v>1050</v>
      </c>
      <c r="K58" s="80"/>
      <c r="L58" s="242"/>
      <c r="M58" s="291"/>
      <c r="N58" s="244"/>
      <c r="O58" s="234"/>
    </row>
    <row r="59" spans="2:15" ht="60">
      <c r="B59" s="262"/>
      <c r="C59" s="221"/>
      <c r="D59" s="250"/>
      <c r="E59" s="263"/>
      <c r="F59" s="80"/>
      <c r="G59" s="290" t="s">
        <v>11982</v>
      </c>
      <c r="H59" s="291" t="s">
        <v>11983</v>
      </c>
      <c r="I59" s="243">
        <v>1525.22</v>
      </c>
      <c r="J59" s="281" t="s">
        <v>179</v>
      </c>
      <c r="K59" s="80"/>
      <c r="L59" s="242" t="s">
        <v>30</v>
      </c>
      <c r="M59" s="291" t="s">
        <v>11909</v>
      </c>
      <c r="N59" s="303">
        <v>5143</v>
      </c>
      <c r="O59" s="234" t="s">
        <v>11910</v>
      </c>
    </row>
    <row r="60" spans="2:15" ht="30">
      <c r="B60" s="262" t="s">
        <v>9936</v>
      </c>
      <c r="C60" s="221" t="s">
        <v>270</v>
      </c>
      <c r="D60" s="250">
        <v>6935</v>
      </c>
      <c r="E60" s="263" t="s">
        <v>11919</v>
      </c>
      <c r="F60" s="80"/>
      <c r="G60" s="290" t="s">
        <v>11984</v>
      </c>
      <c r="H60" s="291" t="s">
        <v>11913</v>
      </c>
      <c r="I60" s="243">
        <v>8858</v>
      </c>
      <c r="J60" s="281" t="s">
        <v>11915</v>
      </c>
      <c r="K60" s="80"/>
      <c r="L60" s="242" t="s">
        <v>270</v>
      </c>
      <c r="M60" s="291" t="s">
        <v>11909</v>
      </c>
      <c r="N60" s="303">
        <v>7520</v>
      </c>
      <c r="O60" s="234" t="s">
        <v>11910</v>
      </c>
    </row>
    <row r="61" spans="2:15">
      <c r="B61" s="262"/>
      <c r="C61" s="221"/>
      <c r="D61" s="250"/>
      <c r="E61" s="263"/>
      <c r="F61" s="80"/>
      <c r="G61" s="290" t="s">
        <v>11986</v>
      </c>
      <c r="H61" s="291" t="s">
        <v>11928</v>
      </c>
      <c r="I61" s="243">
        <v>4008</v>
      </c>
      <c r="J61" s="281" t="s">
        <v>11915</v>
      </c>
      <c r="K61" s="80"/>
      <c r="L61" s="242"/>
      <c r="M61" s="291" t="s">
        <v>11909</v>
      </c>
      <c r="N61" s="244"/>
      <c r="O61" s="234" t="s">
        <v>11910</v>
      </c>
    </row>
    <row r="62" spans="2:15" ht="30">
      <c r="B62" s="255" t="s">
        <v>9936</v>
      </c>
      <c r="C62" s="198" t="s">
        <v>2197</v>
      </c>
      <c r="D62" s="228">
        <v>5350</v>
      </c>
      <c r="E62" s="234" t="s">
        <v>11903</v>
      </c>
      <c r="F62" s="80"/>
      <c r="G62" s="290" t="s">
        <v>11987</v>
      </c>
      <c r="H62" s="291" t="s">
        <v>11913</v>
      </c>
      <c r="I62" s="243">
        <v>3838</v>
      </c>
      <c r="J62" s="281" t="s">
        <v>11903</v>
      </c>
      <c r="K62" s="80"/>
      <c r="L62" s="242" t="s">
        <v>2197</v>
      </c>
      <c r="M62" s="291" t="s">
        <v>11909</v>
      </c>
      <c r="N62" s="303">
        <v>6493</v>
      </c>
      <c r="O62" s="234" t="s">
        <v>11910</v>
      </c>
    </row>
    <row r="63" spans="2:15" ht="30">
      <c r="B63" s="255" t="s">
        <v>9936</v>
      </c>
      <c r="C63" s="198" t="s">
        <v>11988</v>
      </c>
      <c r="D63" s="228">
        <v>2890</v>
      </c>
      <c r="E63" s="234" t="s">
        <v>11911</v>
      </c>
      <c r="F63" s="80"/>
      <c r="G63" s="290" t="s">
        <v>11980</v>
      </c>
      <c r="H63" s="291" t="s">
        <v>11913</v>
      </c>
      <c r="I63" s="244">
        <v>3271</v>
      </c>
      <c r="J63" s="282" t="s">
        <v>137</v>
      </c>
      <c r="K63" s="80"/>
      <c r="L63" s="242"/>
      <c r="M63" s="241"/>
      <c r="N63" s="244"/>
      <c r="O63" s="282"/>
    </row>
    <row r="64" spans="2:15" ht="15.75" thickBot="1">
      <c r="B64" s="269" t="s">
        <v>9936</v>
      </c>
      <c r="C64" s="270" t="s">
        <v>748</v>
      </c>
      <c r="D64" s="311">
        <v>2272.4</v>
      </c>
      <c r="E64" s="272" t="s">
        <v>179</v>
      </c>
      <c r="F64" s="80"/>
      <c r="G64" s="258"/>
      <c r="H64" s="259"/>
      <c r="I64" s="283"/>
      <c r="J64" s="260"/>
      <c r="K64" s="80"/>
      <c r="L64" s="298"/>
      <c r="M64" s="270"/>
      <c r="N64" s="305"/>
      <c r="O64" s="306"/>
    </row>
    <row r="65" spans="2:15" ht="15.75" thickBot="1">
      <c r="B65" s="594" t="s">
        <v>11991</v>
      </c>
      <c r="C65" s="595"/>
      <c r="D65" s="595"/>
      <c r="E65" s="596"/>
      <c r="F65" s="80"/>
      <c r="G65" s="597" t="s">
        <v>11991</v>
      </c>
      <c r="H65" s="598"/>
      <c r="I65" s="598"/>
      <c r="J65" s="599"/>
      <c r="K65" s="80"/>
      <c r="L65" s="600" t="s">
        <v>11991</v>
      </c>
      <c r="M65" s="601"/>
      <c r="N65" s="601"/>
      <c r="O65" s="602"/>
    </row>
    <row r="66" spans="2:15">
      <c r="B66" s="273"/>
      <c r="C66" s="274"/>
      <c r="D66" s="312"/>
      <c r="E66" s="276"/>
      <c r="F66" s="80"/>
      <c r="G66" s="261"/>
      <c r="H66" s="215"/>
      <c r="I66" s="233"/>
      <c r="J66" s="216"/>
      <c r="K66" s="80"/>
      <c r="L66" s="245"/>
      <c r="M66" s="215"/>
      <c r="N66" s="233"/>
      <c r="O66" s="216"/>
    </row>
    <row r="67" spans="2:15">
      <c r="B67" s="262"/>
      <c r="C67" s="221"/>
      <c r="D67" s="250"/>
      <c r="E67" s="263"/>
      <c r="F67" s="80"/>
      <c r="G67" s="256"/>
      <c r="H67" s="203"/>
      <c r="I67" s="232"/>
      <c r="J67" s="217"/>
      <c r="K67" s="80"/>
      <c r="L67" s="246"/>
      <c r="M67" s="203"/>
      <c r="N67" s="232"/>
      <c r="O67" s="217"/>
    </row>
    <row r="68" spans="2:15">
      <c r="B68" s="262"/>
      <c r="C68" s="221"/>
      <c r="D68" s="250"/>
      <c r="E68" s="263"/>
      <c r="F68" s="80"/>
      <c r="G68" s="256"/>
      <c r="H68" s="203"/>
      <c r="I68" s="232"/>
      <c r="J68" s="217"/>
      <c r="K68" s="80"/>
      <c r="L68" s="247"/>
      <c r="M68" s="203"/>
      <c r="N68" s="232"/>
      <c r="O68" s="217"/>
    </row>
    <row r="69" spans="2:15">
      <c r="B69" s="262"/>
      <c r="C69" s="221"/>
      <c r="D69" s="250"/>
      <c r="E69" s="263"/>
      <c r="F69" s="80"/>
      <c r="G69" s="256"/>
      <c r="H69" s="203"/>
      <c r="I69" s="232"/>
      <c r="J69" s="217"/>
      <c r="K69" s="80"/>
      <c r="L69" s="247"/>
      <c r="M69" s="203"/>
      <c r="N69" s="232"/>
      <c r="O69" s="217"/>
    </row>
    <row r="70" spans="2:15">
      <c r="B70" s="262"/>
      <c r="C70" s="221"/>
      <c r="D70" s="250"/>
      <c r="E70" s="263"/>
      <c r="F70" s="80"/>
      <c r="G70" s="256"/>
      <c r="H70" s="203"/>
      <c r="I70" s="232"/>
      <c r="J70" s="217"/>
      <c r="K70" s="80"/>
      <c r="L70" s="247"/>
      <c r="M70" s="203"/>
      <c r="N70" s="232"/>
      <c r="O70" s="217"/>
    </row>
    <row r="71" spans="2:15">
      <c r="B71" s="262"/>
      <c r="C71" s="221"/>
      <c r="D71" s="250"/>
      <c r="E71" s="263"/>
      <c r="F71" s="80"/>
      <c r="G71" s="256"/>
      <c r="H71" s="203"/>
      <c r="I71" s="232"/>
      <c r="J71" s="217"/>
      <c r="K71" s="80"/>
      <c r="L71" s="247"/>
      <c r="M71" s="203"/>
      <c r="N71" s="232"/>
      <c r="O71" s="217"/>
    </row>
    <row r="72" spans="2:15" ht="14.25" customHeight="1">
      <c r="B72" s="262"/>
      <c r="C72" s="221"/>
      <c r="D72" s="250"/>
      <c r="E72" s="263"/>
      <c r="F72" s="80"/>
      <c r="G72" s="256"/>
      <c r="H72" s="203"/>
      <c r="I72" s="232"/>
      <c r="J72" s="217"/>
      <c r="K72" s="80"/>
      <c r="L72" s="246"/>
      <c r="M72" s="203"/>
      <c r="N72" s="232"/>
      <c r="O72" s="217"/>
    </row>
    <row r="73" spans="2:15">
      <c r="B73" s="262"/>
      <c r="C73" s="221"/>
      <c r="D73" s="250"/>
      <c r="E73" s="263"/>
      <c r="F73" s="80"/>
      <c r="G73" s="256"/>
      <c r="H73" s="203"/>
      <c r="I73" s="232"/>
      <c r="J73" s="217"/>
      <c r="K73" s="80"/>
      <c r="L73" s="246" t="s">
        <v>11916</v>
      </c>
      <c r="M73" s="198" t="s">
        <v>11909</v>
      </c>
      <c r="N73" s="248">
        <v>6600</v>
      </c>
      <c r="O73" s="234" t="s">
        <v>11910</v>
      </c>
    </row>
    <row r="74" spans="2:15" ht="25.5" customHeight="1">
      <c r="B74" s="262" t="s">
        <v>11992</v>
      </c>
      <c r="C74" s="221" t="s">
        <v>357</v>
      </c>
      <c r="D74" s="250">
        <v>3657.5</v>
      </c>
      <c r="E74" s="263" t="s">
        <v>11919</v>
      </c>
      <c r="F74" s="80"/>
      <c r="G74" s="256"/>
      <c r="H74" s="203"/>
      <c r="I74" s="232"/>
      <c r="J74" s="217"/>
      <c r="K74" s="80"/>
      <c r="L74" s="246"/>
      <c r="M74" s="203"/>
      <c r="N74" s="232"/>
      <c r="O74" s="217"/>
    </row>
    <row r="75" spans="2:15" ht="30">
      <c r="B75" s="262" t="s">
        <v>11992</v>
      </c>
      <c r="C75" s="221" t="s">
        <v>11934</v>
      </c>
      <c r="D75" s="250">
        <v>6460</v>
      </c>
      <c r="E75" s="263" t="s">
        <v>11919</v>
      </c>
      <c r="F75" s="80"/>
      <c r="G75" s="256"/>
      <c r="H75" s="203"/>
      <c r="I75" s="284"/>
      <c r="J75" s="217"/>
      <c r="K75" s="80"/>
      <c r="L75" s="249" t="s">
        <v>9978</v>
      </c>
      <c r="M75" s="198" t="s">
        <v>11909</v>
      </c>
      <c r="N75" s="248">
        <v>6835</v>
      </c>
      <c r="O75" s="234" t="s">
        <v>11910</v>
      </c>
    </row>
    <row r="76" spans="2:15">
      <c r="B76" s="262"/>
      <c r="C76" s="221"/>
      <c r="D76" s="250"/>
      <c r="E76" s="263"/>
      <c r="F76" s="80"/>
      <c r="G76" s="256"/>
      <c r="H76" s="203"/>
      <c r="I76" s="232"/>
      <c r="J76" s="217"/>
      <c r="K76" s="80"/>
      <c r="L76" s="246"/>
      <c r="M76" s="203"/>
      <c r="N76" s="232"/>
      <c r="O76" s="217"/>
    </row>
    <row r="77" spans="2:15">
      <c r="B77" s="262"/>
      <c r="C77" s="221"/>
      <c r="D77" s="250"/>
      <c r="E77" s="263"/>
      <c r="F77" s="80"/>
      <c r="G77" s="256"/>
      <c r="H77" s="203"/>
      <c r="I77" s="232"/>
      <c r="J77" s="217"/>
      <c r="K77" s="80"/>
      <c r="L77" s="246"/>
      <c r="M77" s="203"/>
      <c r="N77" s="232"/>
      <c r="O77" s="217"/>
    </row>
    <row r="78" spans="2:15">
      <c r="B78" s="262"/>
      <c r="C78" s="221"/>
      <c r="D78" s="250"/>
      <c r="E78" s="263"/>
      <c r="F78" s="80"/>
      <c r="G78" s="256"/>
      <c r="H78" s="203"/>
      <c r="I78" s="232"/>
      <c r="J78" s="217"/>
      <c r="K78" s="80"/>
      <c r="L78" s="246"/>
      <c r="M78" s="203"/>
      <c r="N78" s="232"/>
      <c r="O78" s="217"/>
    </row>
    <row r="79" spans="2:15">
      <c r="B79" s="262"/>
      <c r="C79" s="221"/>
      <c r="D79" s="250"/>
      <c r="E79" s="263"/>
      <c r="F79" s="80"/>
      <c r="G79" s="256"/>
      <c r="H79" s="203"/>
      <c r="I79" s="284"/>
      <c r="J79" s="217"/>
      <c r="K79" s="80"/>
      <c r="L79" s="246" t="s">
        <v>274</v>
      </c>
      <c r="M79" s="198" t="s">
        <v>11909</v>
      </c>
      <c r="N79" s="248">
        <v>6600</v>
      </c>
      <c r="O79" s="234" t="s">
        <v>11910</v>
      </c>
    </row>
    <row r="80" spans="2:15" ht="30">
      <c r="B80" s="262" t="s">
        <v>11992</v>
      </c>
      <c r="C80" s="221" t="s">
        <v>150</v>
      </c>
      <c r="D80" s="250">
        <v>6555</v>
      </c>
      <c r="E80" s="263" t="s">
        <v>11919</v>
      </c>
      <c r="F80" s="80"/>
      <c r="G80" s="256"/>
      <c r="H80" s="203"/>
      <c r="I80" s="232"/>
      <c r="J80" s="217"/>
      <c r="K80" s="80"/>
      <c r="L80" s="246"/>
      <c r="M80" s="203"/>
      <c r="N80" s="232"/>
      <c r="O80" s="217"/>
    </row>
    <row r="81" spans="2:15" ht="30">
      <c r="B81" s="262" t="s">
        <v>11992</v>
      </c>
      <c r="C81" s="221" t="s">
        <v>738</v>
      </c>
      <c r="D81" s="250">
        <v>3532.1</v>
      </c>
      <c r="E81" s="263" t="s">
        <v>179</v>
      </c>
      <c r="F81" s="80"/>
      <c r="G81" s="256"/>
      <c r="H81" s="203"/>
      <c r="I81" s="232"/>
      <c r="J81" s="217"/>
      <c r="K81" s="80"/>
      <c r="L81" s="249"/>
      <c r="M81" s="203"/>
      <c r="N81" s="232"/>
      <c r="O81" s="217"/>
    </row>
    <row r="82" spans="2:15">
      <c r="B82" s="262"/>
      <c r="C82" s="221"/>
      <c r="D82" s="250"/>
      <c r="E82" s="263"/>
      <c r="F82" s="80"/>
      <c r="G82" s="256"/>
      <c r="H82" s="203"/>
      <c r="I82" s="232"/>
      <c r="J82" s="217"/>
      <c r="K82" s="80"/>
      <c r="L82" s="246"/>
      <c r="M82" s="203"/>
      <c r="N82" s="232"/>
      <c r="O82" s="217"/>
    </row>
    <row r="83" spans="2:15" ht="30">
      <c r="B83" s="262" t="s">
        <v>11992</v>
      </c>
      <c r="C83" s="221" t="s">
        <v>11973</v>
      </c>
      <c r="D83" s="250">
        <v>2719.85</v>
      </c>
      <c r="E83" s="263" t="s">
        <v>179</v>
      </c>
      <c r="F83" s="80"/>
      <c r="G83" s="256"/>
      <c r="H83" s="203"/>
      <c r="I83" s="232"/>
      <c r="J83" s="217"/>
      <c r="K83" s="80"/>
      <c r="L83" s="249"/>
      <c r="M83" s="203"/>
      <c r="N83" s="232"/>
      <c r="O83" s="217"/>
    </row>
    <row r="84" spans="2:15">
      <c r="B84" s="262"/>
      <c r="C84" s="221"/>
      <c r="D84" s="250"/>
      <c r="E84" s="263"/>
      <c r="F84" s="80"/>
      <c r="G84" s="256"/>
      <c r="H84" s="203"/>
      <c r="I84" s="232"/>
      <c r="J84" s="217"/>
      <c r="K84" s="80"/>
      <c r="L84" s="246"/>
      <c r="M84" s="203"/>
      <c r="N84" s="232"/>
      <c r="O84" s="217"/>
    </row>
    <row r="85" spans="2:15">
      <c r="B85" s="262"/>
      <c r="C85" s="221"/>
      <c r="D85" s="250"/>
      <c r="E85" s="263"/>
      <c r="F85" s="80"/>
      <c r="G85" s="256"/>
      <c r="H85" s="203"/>
      <c r="I85" s="232"/>
      <c r="J85" s="217"/>
      <c r="K85" s="80"/>
      <c r="L85" s="246"/>
      <c r="M85" s="203"/>
      <c r="N85" s="232"/>
      <c r="O85" s="217"/>
    </row>
    <row r="86" spans="2:15">
      <c r="B86" s="264"/>
      <c r="C86" s="251"/>
      <c r="D86" s="251"/>
      <c r="E86" s="265"/>
      <c r="F86" s="80"/>
      <c r="G86" s="285"/>
      <c r="H86" s="81"/>
      <c r="I86" s="235"/>
      <c r="J86" s="236"/>
      <c r="K86" s="80"/>
      <c r="L86" s="246"/>
      <c r="M86" s="81"/>
      <c r="N86" s="235"/>
      <c r="O86" s="236"/>
    </row>
    <row r="87" spans="2:15">
      <c r="B87" s="264"/>
      <c r="C87" s="251"/>
      <c r="D87" s="251"/>
      <c r="E87" s="265"/>
      <c r="F87" s="80"/>
      <c r="G87" s="285"/>
      <c r="H87" s="81"/>
      <c r="I87" s="235"/>
      <c r="J87" s="236"/>
      <c r="K87" s="80"/>
      <c r="L87" s="246"/>
      <c r="M87" s="81"/>
      <c r="N87" s="235"/>
      <c r="O87" s="236"/>
    </row>
    <row r="88" spans="2:15">
      <c r="B88" s="264"/>
      <c r="C88" s="251"/>
      <c r="D88" s="251"/>
      <c r="E88" s="265"/>
      <c r="F88" s="80"/>
      <c r="G88" s="285"/>
      <c r="H88" s="81"/>
      <c r="I88" s="235"/>
      <c r="J88" s="236"/>
      <c r="K88" s="80"/>
      <c r="L88" s="246"/>
      <c r="M88" s="81"/>
      <c r="N88" s="235"/>
      <c r="O88" s="236"/>
    </row>
    <row r="89" spans="2:15">
      <c r="B89" s="264"/>
      <c r="C89" s="251"/>
      <c r="D89" s="251"/>
      <c r="E89" s="265"/>
      <c r="F89" s="80"/>
      <c r="G89" s="285"/>
      <c r="H89" s="81"/>
      <c r="I89" s="235"/>
      <c r="J89" s="236"/>
      <c r="K89" s="80"/>
      <c r="L89" s="246"/>
      <c r="M89" s="81"/>
      <c r="N89" s="235"/>
      <c r="O89" s="236"/>
    </row>
    <row r="90" spans="2:15" ht="30">
      <c r="B90" s="262" t="s">
        <v>11992</v>
      </c>
      <c r="C90" s="221" t="s">
        <v>913</v>
      </c>
      <c r="D90" s="250">
        <v>6460</v>
      </c>
      <c r="E90" s="263" t="s">
        <v>11919</v>
      </c>
      <c r="F90" s="80"/>
      <c r="G90" s="256"/>
      <c r="H90" s="203"/>
      <c r="I90" s="232"/>
      <c r="J90" s="217"/>
      <c r="K90" s="80"/>
      <c r="L90" s="246"/>
      <c r="M90" s="203"/>
      <c r="N90" s="232"/>
      <c r="O90" s="217"/>
    </row>
    <row r="91" spans="2:15" ht="30.75" thickBot="1">
      <c r="B91" s="264"/>
      <c r="C91" s="251"/>
      <c r="D91" s="251"/>
      <c r="E91" s="265"/>
      <c r="F91" s="80"/>
      <c r="G91" s="286"/>
      <c r="H91" s="287"/>
      <c r="I91" s="288"/>
      <c r="J91" s="289"/>
      <c r="K91" s="80"/>
      <c r="L91" s="295" t="s">
        <v>11993</v>
      </c>
      <c r="M91" s="237" t="s">
        <v>11909</v>
      </c>
      <c r="N91" s="296">
        <v>11000</v>
      </c>
      <c r="O91" s="238" t="s">
        <v>11910</v>
      </c>
    </row>
    <row r="92" spans="2:15" ht="15.75" thickBot="1">
      <c r="B92" s="266"/>
      <c r="C92" s="267"/>
      <c r="D92" s="267"/>
      <c r="E92" s="268"/>
    </row>
    <row r="93" spans="2:15" ht="15.75" thickBot="1">
      <c r="B93" s="588" t="s">
        <v>11994</v>
      </c>
      <c r="C93" s="589"/>
      <c r="D93" s="589"/>
      <c r="E93" s="590"/>
      <c r="N93" s="220"/>
    </row>
    <row r="94" spans="2:15">
      <c r="B94" s="257" t="s">
        <v>9936</v>
      </c>
      <c r="C94" s="207" t="s">
        <v>551</v>
      </c>
      <c r="D94" s="208">
        <v>4850</v>
      </c>
      <c r="E94" s="234" t="s">
        <v>11911</v>
      </c>
      <c r="N94" s="220"/>
    </row>
    <row r="95" spans="2:15">
      <c r="B95" s="257" t="s">
        <v>9936</v>
      </c>
      <c r="C95" s="207" t="s">
        <v>1482</v>
      </c>
      <c r="D95" s="208">
        <v>6000</v>
      </c>
      <c r="E95" s="234" t="s">
        <v>11903</v>
      </c>
    </row>
    <row r="96" spans="2:15">
      <c r="B96" s="257" t="s">
        <v>9936</v>
      </c>
      <c r="C96" s="207" t="s">
        <v>795</v>
      </c>
      <c r="D96" s="208">
        <v>6018</v>
      </c>
      <c r="E96" s="234" t="s">
        <v>11911</v>
      </c>
    </row>
    <row r="97" spans="2:5">
      <c r="B97" s="262" t="s">
        <v>9936</v>
      </c>
      <c r="C97" s="221" t="s">
        <v>1724</v>
      </c>
      <c r="D97" s="252">
        <v>7647.5</v>
      </c>
      <c r="E97" s="263" t="s">
        <v>179</v>
      </c>
    </row>
    <row r="98" spans="2:5">
      <c r="B98" s="257" t="s">
        <v>9936</v>
      </c>
      <c r="C98" s="207" t="s">
        <v>9973</v>
      </c>
      <c r="D98" s="208">
        <v>6500</v>
      </c>
      <c r="E98" s="234" t="s">
        <v>11903</v>
      </c>
    </row>
    <row r="99" spans="2:5">
      <c r="B99" s="257" t="s">
        <v>9936</v>
      </c>
      <c r="C99" s="207" t="s">
        <v>11947</v>
      </c>
      <c r="D99" s="208">
        <v>10648</v>
      </c>
      <c r="E99" s="234" t="s">
        <v>11911</v>
      </c>
    </row>
    <row r="100" spans="2:5">
      <c r="B100" s="257" t="s">
        <v>9936</v>
      </c>
      <c r="C100" s="207" t="s">
        <v>11949</v>
      </c>
      <c r="D100" s="208">
        <v>6000</v>
      </c>
      <c r="E100" s="234" t="s">
        <v>11903</v>
      </c>
    </row>
    <row r="101" spans="2:5">
      <c r="B101" s="257" t="s">
        <v>9936</v>
      </c>
      <c r="C101" s="207" t="s">
        <v>11966</v>
      </c>
      <c r="D101" s="208">
        <v>10699</v>
      </c>
      <c r="E101" s="234" t="s">
        <v>11911</v>
      </c>
    </row>
    <row r="102" spans="2:5">
      <c r="B102" s="262" t="s">
        <v>9936</v>
      </c>
      <c r="C102" s="221" t="s">
        <v>150</v>
      </c>
      <c r="D102" s="252">
        <v>6840</v>
      </c>
      <c r="E102" s="263" t="s">
        <v>11919</v>
      </c>
    </row>
    <row r="103" spans="2:5">
      <c r="B103" s="257" t="s">
        <v>9936</v>
      </c>
      <c r="C103" s="207" t="s">
        <v>2197</v>
      </c>
      <c r="D103" s="208">
        <v>7300</v>
      </c>
      <c r="E103" s="234" t="s">
        <v>11903</v>
      </c>
    </row>
    <row r="104" spans="2:5" ht="30">
      <c r="B104" s="262" t="s">
        <v>11995</v>
      </c>
      <c r="C104" s="209" t="s">
        <v>11996</v>
      </c>
      <c r="D104" s="208">
        <v>2207.1999999999998</v>
      </c>
      <c r="E104" s="234" t="s">
        <v>11903</v>
      </c>
    </row>
    <row r="105" spans="2:5" ht="30">
      <c r="B105" s="262" t="s">
        <v>11995</v>
      </c>
      <c r="C105" s="209" t="s">
        <v>102</v>
      </c>
      <c r="D105" s="208">
        <v>1250.93</v>
      </c>
      <c r="E105" s="234" t="s">
        <v>11903</v>
      </c>
    </row>
    <row r="106" spans="2:5" ht="30">
      <c r="B106" s="262" t="s">
        <v>11995</v>
      </c>
      <c r="C106" s="221" t="s">
        <v>301</v>
      </c>
      <c r="D106" s="208">
        <v>1701.95</v>
      </c>
      <c r="E106" s="234" t="s">
        <v>11911</v>
      </c>
    </row>
    <row r="107" spans="2:5" ht="30">
      <c r="B107" s="262" t="s">
        <v>11995</v>
      </c>
      <c r="C107" s="207" t="s">
        <v>11997</v>
      </c>
      <c r="D107" s="208">
        <v>2828.8</v>
      </c>
      <c r="E107" s="234" t="s">
        <v>11940</v>
      </c>
    </row>
    <row r="108" spans="2:5" ht="30">
      <c r="B108" s="262" t="s">
        <v>11995</v>
      </c>
      <c r="C108" s="207" t="s">
        <v>11675</v>
      </c>
      <c r="D108" s="222">
        <v>1400</v>
      </c>
      <c r="E108" s="234" t="s">
        <v>11911</v>
      </c>
    </row>
    <row r="109" spans="2:5">
      <c r="B109" s="257" t="s">
        <v>11998</v>
      </c>
      <c r="C109" s="207" t="s">
        <v>150</v>
      </c>
      <c r="D109" s="222">
        <v>4620</v>
      </c>
      <c r="E109" s="234" t="s">
        <v>11940</v>
      </c>
    </row>
    <row r="110" spans="2:5">
      <c r="B110" s="262" t="s">
        <v>9936</v>
      </c>
      <c r="C110" s="221" t="s">
        <v>11999</v>
      </c>
      <c r="D110" s="252">
        <v>11875</v>
      </c>
      <c r="E110" s="263" t="s">
        <v>11919</v>
      </c>
    </row>
    <row r="111" spans="2:5">
      <c r="B111" s="262" t="s">
        <v>9936</v>
      </c>
      <c r="C111" s="221" t="s">
        <v>12000</v>
      </c>
      <c r="D111" s="252">
        <v>4275</v>
      </c>
      <c r="E111" s="263" t="s">
        <v>11919</v>
      </c>
    </row>
    <row r="112" spans="2:5">
      <c r="B112" s="262" t="s">
        <v>9936</v>
      </c>
      <c r="C112" s="221" t="s">
        <v>913</v>
      </c>
      <c r="D112" s="252">
        <v>5225</v>
      </c>
      <c r="E112" s="263" t="s">
        <v>11919</v>
      </c>
    </row>
    <row r="113" spans="2:5">
      <c r="B113" s="262" t="s">
        <v>11998</v>
      </c>
      <c r="C113" s="221" t="s">
        <v>12001</v>
      </c>
      <c r="D113" s="252">
        <v>5320</v>
      </c>
      <c r="E113" s="263" t="s">
        <v>1050</v>
      </c>
    </row>
    <row r="114" spans="2:5">
      <c r="B114" s="262" t="s">
        <v>11998</v>
      </c>
      <c r="C114" s="221" t="s">
        <v>12002</v>
      </c>
      <c r="D114" s="252">
        <v>5510</v>
      </c>
      <c r="E114" s="263" t="s">
        <v>11919</v>
      </c>
    </row>
    <row r="115" spans="2:5">
      <c r="B115" s="262" t="s">
        <v>11998</v>
      </c>
      <c r="C115" s="221" t="s">
        <v>12003</v>
      </c>
      <c r="D115" s="252">
        <v>5225</v>
      </c>
      <c r="E115" s="263" t="s">
        <v>1050</v>
      </c>
    </row>
    <row r="116" spans="2:5">
      <c r="B116" s="262" t="s">
        <v>11998</v>
      </c>
      <c r="C116" s="221" t="s">
        <v>12004</v>
      </c>
      <c r="D116" s="252">
        <v>5510</v>
      </c>
      <c r="E116" s="263" t="s">
        <v>11919</v>
      </c>
    </row>
    <row r="117" spans="2:5">
      <c r="B117" s="262" t="s">
        <v>11998</v>
      </c>
      <c r="C117" s="221" t="s">
        <v>12005</v>
      </c>
      <c r="D117" s="252">
        <v>5035</v>
      </c>
      <c r="E117" s="263" t="s">
        <v>1050</v>
      </c>
    </row>
    <row r="118" spans="2:5" ht="15.75" thickBot="1">
      <c r="B118" s="269" t="s">
        <v>11998</v>
      </c>
      <c r="C118" s="270" t="s">
        <v>12006</v>
      </c>
      <c r="D118" s="271">
        <v>5510</v>
      </c>
      <c r="E118" s="272" t="s">
        <v>11919</v>
      </c>
    </row>
    <row r="119" spans="2:5" ht="15.75" thickBot="1">
      <c r="B119" s="591" t="s">
        <v>12007</v>
      </c>
      <c r="C119" s="592"/>
      <c r="D119" s="592"/>
      <c r="E119" s="592"/>
    </row>
    <row r="120" spans="2:5" ht="30">
      <c r="B120" s="273" t="s">
        <v>11992</v>
      </c>
      <c r="C120" s="274" t="s">
        <v>4037</v>
      </c>
      <c r="D120" s="275">
        <v>2968.75</v>
      </c>
      <c r="E120" s="276" t="s">
        <v>697</v>
      </c>
    </row>
    <row r="121" spans="2:5" ht="30">
      <c r="B121" s="262" t="s">
        <v>11992</v>
      </c>
      <c r="C121" s="221" t="s">
        <v>644</v>
      </c>
      <c r="D121" s="252">
        <v>1696.2299999999998</v>
      </c>
      <c r="E121" s="263" t="s">
        <v>179</v>
      </c>
    </row>
    <row r="122" spans="2:5" ht="30">
      <c r="B122" s="262" t="s">
        <v>11992</v>
      </c>
      <c r="C122" s="221" t="s">
        <v>748</v>
      </c>
      <c r="D122" s="252">
        <v>2462.4</v>
      </c>
      <c r="E122" s="263" t="s">
        <v>179</v>
      </c>
    </row>
    <row r="123" spans="2:5" ht="30">
      <c r="B123" s="262" t="s">
        <v>11995</v>
      </c>
      <c r="C123" s="221" t="s">
        <v>4037</v>
      </c>
      <c r="D123" s="252">
        <v>765.96600000000001</v>
      </c>
      <c r="E123" s="263" t="s">
        <v>11919</v>
      </c>
    </row>
    <row r="124" spans="2:5" ht="30">
      <c r="B124" s="262" t="s">
        <v>11995</v>
      </c>
      <c r="C124" s="221" t="s">
        <v>12008</v>
      </c>
      <c r="D124" s="252">
        <v>792.60400000000004</v>
      </c>
      <c r="E124" s="263" t="s">
        <v>11919</v>
      </c>
    </row>
    <row r="125" spans="2:5" ht="30">
      <c r="B125" s="262" t="s">
        <v>11995</v>
      </c>
      <c r="C125" s="221" t="s">
        <v>11675</v>
      </c>
      <c r="D125" s="252">
        <v>1046.7764999999999</v>
      </c>
      <c r="E125" s="263" t="s">
        <v>11919</v>
      </c>
    </row>
    <row r="126" spans="2:5" ht="30">
      <c r="B126" s="262" t="s">
        <v>11995</v>
      </c>
      <c r="C126" s="221" t="s">
        <v>11973</v>
      </c>
      <c r="D126" s="252">
        <v>1337.7520000000002</v>
      </c>
      <c r="E126" s="263" t="s">
        <v>179</v>
      </c>
    </row>
    <row r="127" spans="2:5" ht="30">
      <c r="B127" s="262" t="s">
        <v>11995</v>
      </c>
      <c r="C127" s="221" t="s">
        <v>12009</v>
      </c>
      <c r="D127" s="252">
        <v>1156.8720000000001</v>
      </c>
      <c r="E127" s="263" t="s">
        <v>11919</v>
      </c>
    </row>
    <row r="128" spans="2:5" ht="30">
      <c r="B128" s="262" t="s">
        <v>11995</v>
      </c>
      <c r="C128" s="221" t="s">
        <v>270</v>
      </c>
      <c r="D128" s="252">
        <v>2094.1800000000003</v>
      </c>
      <c r="E128" s="263" t="s">
        <v>11919</v>
      </c>
    </row>
    <row r="129" spans="2:5" ht="30.75" thickBot="1">
      <c r="B129" s="269" t="s">
        <v>11995</v>
      </c>
      <c r="C129" s="270" t="s">
        <v>9960</v>
      </c>
      <c r="D129" s="271">
        <v>1796.8980000000001</v>
      </c>
      <c r="E129" s="272" t="s">
        <v>179</v>
      </c>
    </row>
  </sheetData>
  <mergeCells count="15">
    <mergeCell ref="B93:E93"/>
    <mergeCell ref="B119:E119"/>
    <mergeCell ref="A1:O1"/>
    <mergeCell ref="B65:E65"/>
    <mergeCell ref="G65:J65"/>
    <mergeCell ref="L65:O65"/>
    <mergeCell ref="B6:C6"/>
    <mergeCell ref="G6:H6"/>
    <mergeCell ref="L6:M6"/>
    <mergeCell ref="B5:E5"/>
    <mergeCell ref="G5:J5"/>
    <mergeCell ref="L5:O5"/>
    <mergeCell ref="B3:E3"/>
    <mergeCell ref="G3:J3"/>
    <mergeCell ref="L3:O3"/>
  </mergeCells>
  <pageMargins left="0.7" right="0.7" top="0.75" bottom="0.75" header="0.3" footer="0.3"/>
  <pageSetup orientation="portrait" horizontalDpi="4294967294" verticalDpi="4294967294" r:id="rId1"/>
</worksheet>
</file>

<file path=xl/worksheets/sheet11.xml><?xml version="1.0" encoding="utf-8"?>
<worksheet xmlns="http://schemas.openxmlformats.org/spreadsheetml/2006/main" xmlns:r="http://schemas.openxmlformats.org/officeDocument/2006/relationships">
  <dimension ref="A1:P105"/>
  <sheetViews>
    <sheetView topLeftCell="A88" workbookViewId="0">
      <selection activeCell="D17" sqref="D17"/>
    </sheetView>
  </sheetViews>
  <sheetFormatPr baseColWidth="10" defaultRowHeight="15"/>
  <cols>
    <col min="1" max="1" width="3.85546875" customWidth="1"/>
    <col min="2" max="2" width="24.42578125" bestFit="1" customWidth="1"/>
    <col min="4" max="4" width="10.28515625" customWidth="1"/>
    <col min="5" max="5" width="3.7109375" customWidth="1"/>
    <col min="6" max="6" width="0.140625" customWidth="1"/>
    <col min="7" max="7" width="3.28515625" customWidth="1"/>
    <col min="8" max="8" width="22.28515625" bestFit="1" customWidth="1"/>
    <col min="10" max="10" width="9.28515625" customWidth="1"/>
    <col min="11" max="11" width="3.7109375" customWidth="1"/>
    <col min="12" max="12" width="3.42578125" customWidth="1"/>
    <col min="13" max="13" width="23.7109375" customWidth="1"/>
    <col min="14" max="14" width="10.85546875" bestFit="1" customWidth="1"/>
    <col min="17" max="17" width="7.42578125" customWidth="1"/>
  </cols>
  <sheetData>
    <row r="1" spans="1:16">
      <c r="A1" s="620" t="s">
        <v>11891</v>
      </c>
      <c r="B1" s="620"/>
      <c r="C1" s="620"/>
      <c r="D1" s="620"/>
      <c r="E1" s="620"/>
      <c r="F1" s="620"/>
      <c r="G1" s="620"/>
      <c r="H1" s="620"/>
      <c r="I1" s="620"/>
      <c r="J1" s="620"/>
      <c r="K1" s="620"/>
      <c r="L1" s="620"/>
      <c r="M1" s="620"/>
      <c r="N1" s="620"/>
      <c r="O1" s="620"/>
      <c r="P1" s="620"/>
    </row>
    <row r="2" spans="1:16">
      <c r="A2" s="620" t="s">
        <v>12011</v>
      </c>
      <c r="B2" s="620"/>
      <c r="C2" s="620"/>
      <c r="D2" s="620"/>
      <c r="E2" s="620"/>
      <c r="F2" s="620"/>
      <c r="G2" s="620"/>
      <c r="H2" s="620"/>
      <c r="I2" s="620"/>
      <c r="J2" s="620"/>
      <c r="K2" s="620"/>
      <c r="L2" s="620"/>
      <c r="M2" s="620"/>
      <c r="N2" s="620"/>
      <c r="O2" s="620"/>
      <c r="P2" s="620"/>
    </row>
    <row r="3" spans="1:16" ht="15.75" thickBot="1"/>
    <row r="4" spans="1:16" ht="15.75" thickBot="1">
      <c r="B4" s="632" t="s">
        <v>11892</v>
      </c>
      <c r="C4" s="633"/>
      <c r="D4" s="633"/>
      <c r="E4" s="633"/>
      <c r="F4" s="634"/>
      <c r="G4" s="191"/>
      <c r="H4" s="632" t="s">
        <v>11893</v>
      </c>
      <c r="I4" s="633"/>
      <c r="J4" s="633"/>
      <c r="K4" s="634"/>
      <c r="M4" s="632" t="s">
        <v>11894</v>
      </c>
      <c r="N4" s="633"/>
      <c r="O4" s="633"/>
      <c r="P4" s="634"/>
    </row>
    <row r="5" spans="1:16" ht="15.75" thickBot="1">
      <c r="G5" s="192"/>
    </row>
    <row r="6" spans="1:16" ht="15.75" thickBot="1">
      <c r="B6" s="629" t="s">
        <v>11898</v>
      </c>
      <c r="C6" s="630"/>
      <c r="D6" s="630"/>
      <c r="E6" s="630"/>
      <c r="F6" s="631"/>
      <c r="H6" s="607" t="s">
        <v>11898</v>
      </c>
      <c r="I6" s="608"/>
      <c r="J6" s="608"/>
      <c r="K6" s="609"/>
      <c r="M6" s="607" t="s">
        <v>11898</v>
      </c>
      <c r="N6" s="608"/>
      <c r="O6" s="608"/>
      <c r="P6" s="609"/>
    </row>
    <row r="7" spans="1:16" ht="28.5" customHeight="1" thickBot="1">
      <c r="B7" s="193" t="s">
        <v>9936</v>
      </c>
      <c r="C7" s="194" t="s">
        <v>11899</v>
      </c>
      <c r="D7" s="636" t="s">
        <v>11900</v>
      </c>
      <c r="E7" s="637"/>
      <c r="F7" s="638"/>
      <c r="H7" s="193" t="s">
        <v>9936</v>
      </c>
      <c r="I7" s="195" t="s">
        <v>11899</v>
      </c>
      <c r="J7" s="639" t="s">
        <v>11900</v>
      </c>
      <c r="K7" s="640"/>
      <c r="M7" s="193" t="s">
        <v>9936</v>
      </c>
      <c r="N7" s="195" t="s">
        <v>11899</v>
      </c>
      <c r="O7" s="639" t="s">
        <v>11900</v>
      </c>
      <c r="P7" s="640"/>
    </row>
    <row r="8" spans="1:16">
      <c r="B8" s="196" t="s">
        <v>333</v>
      </c>
      <c r="C8" s="197" t="s">
        <v>11903</v>
      </c>
      <c r="D8" s="355">
        <v>383</v>
      </c>
      <c r="E8" s="356"/>
      <c r="F8" s="357"/>
      <c r="H8" s="196" t="s">
        <v>333</v>
      </c>
      <c r="I8" s="197" t="s">
        <v>11903</v>
      </c>
      <c r="J8" s="635">
        <v>368</v>
      </c>
      <c r="K8" s="635"/>
      <c r="M8" s="196" t="s">
        <v>333</v>
      </c>
      <c r="N8" s="197" t="s">
        <v>11903</v>
      </c>
      <c r="O8" s="635">
        <f>'[1]24 FEB AL 1 MAR REFICAR'!$J$9</f>
        <v>392</v>
      </c>
      <c r="P8" s="635"/>
    </row>
    <row r="9" spans="1:16">
      <c r="B9" s="199" t="s">
        <v>9</v>
      </c>
      <c r="C9" s="200" t="s">
        <v>179</v>
      </c>
      <c r="D9" s="358">
        <v>402</v>
      </c>
      <c r="E9" s="359"/>
      <c r="F9" s="360"/>
      <c r="H9" s="199" t="s">
        <v>9</v>
      </c>
      <c r="I9" s="200" t="s">
        <v>179</v>
      </c>
      <c r="J9" s="628">
        <v>386</v>
      </c>
      <c r="K9" s="628"/>
      <c r="M9" s="199" t="s">
        <v>9</v>
      </c>
      <c r="N9" s="200" t="s">
        <v>179</v>
      </c>
      <c r="O9" s="628">
        <f>'[2]28 AL 31 DIC'!$O$10</f>
        <v>386</v>
      </c>
      <c r="P9" s="628"/>
    </row>
    <row r="10" spans="1:16">
      <c r="B10" s="199" t="s">
        <v>35</v>
      </c>
      <c r="C10" s="202" t="s">
        <v>11903</v>
      </c>
      <c r="D10" s="358">
        <v>364</v>
      </c>
      <c r="E10" s="359"/>
      <c r="F10" s="360"/>
      <c r="H10" s="199" t="s">
        <v>35</v>
      </c>
      <c r="I10" s="202" t="s">
        <v>11903</v>
      </c>
      <c r="J10" s="628">
        <v>350</v>
      </c>
      <c r="K10" s="628"/>
      <c r="M10" s="199" t="s">
        <v>35</v>
      </c>
      <c r="N10" s="202" t="s">
        <v>11903</v>
      </c>
      <c r="O10" s="628">
        <f>'[2]28 AL 31 DIC REFICAR'!$K$11</f>
        <v>350</v>
      </c>
      <c r="P10" s="628"/>
    </row>
    <row r="11" spans="1:16" ht="15" customHeight="1">
      <c r="B11" s="199" t="s">
        <v>141</v>
      </c>
      <c r="C11" s="202" t="s">
        <v>11904</v>
      </c>
      <c r="D11" s="358">
        <f>'[3]16 AL 22  De MAYO 2018'!$BB$12</f>
        <v>353</v>
      </c>
      <c r="E11" s="359"/>
      <c r="F11" s="360"/>
      <c r="H11" s="199" t="s">
        <v>141</v>
      </c>
      <c r="I11" s="202" t="s">
        <v>11904</v>
      </c>
      <c r="J11" s="628">
        <v>339</v>
      </c>
      <c r="K11" s="628"/>
      <c r="M11" s="199" t="s">
        <v>141</v>
      </c>
      <c r="N11" s="202" t="s">
        <v>11904</v>
      </c>
      <c r="O11" s="628">
        <f>'[2]28 AL 31 DIC'!$AS$12</f>
        <v>339</v>
      </c>
      <c r="P11" s="628"/>
    </row>
    <row r="12" spans="1:16">
      <c r="B12" s="199" t="s">
        <v>273</v>
      </c>
      <c r="C12" s="202" t="s">
        <v>11903</v>
      </c>
      <c r="D12" s="358">
        <v>565</v>
      </c>
      <c r="E12" s="359"/>
      <c r="F12" s="360"/>
      <c r="H12" s="199" t="s">
        <v>273</v>
      </c>
      <c r="I12" s="202" t="s">
        <v>11903</v>
      </c>
      <c r="J12" s="628">
        <v>585</v>
      </c>
      <c r="K12" s="628"/>
      <c r="M12" s="199" t="s">
        <v>273</v>
      </c>
      <c r="N12" s="202" t="s">
        <v>11903</v>
      </c>
      <c r="O12" s="628">
        <f>'[2]28 AL 31 DIC'!$T$13</f>
        <v>543</v>
      </c>
      <c r="P12" s="628"/>
    </row>
    <row r="13" spans="1:16">
      <c r="B13" s="199" t="s">
        <v>310</v>
      </c>
      <c r="C13" s="202" t="s">
        <v>179</v>
      </c>
      <c r="D13" s="358">
        <v>5872</v>
      </c>
      <c r="E13" s="359"/>
      <c r="F13" s="360"/>
      <c r="H13" s="199" t="s">
        <v>310</v>
      </c>
      <c r="I13" s="202" t="s">
        <v>179</v>
      </c>
      <c r="J13" s="628">
        <v>5641</v>
      </c>
      <c r="K13" s="628"/>
      <c r="M13" s="199" t="s">
        <v>310</v>
      </c>
      <c r="N13" s="202" t="s">
        <v>179</v>
      </c>
      <c r="O13" s="628">
        <f>'[2]28 AL 31 DIC'!$O$14</f>
        <v>5641</v>
      </c>
      <c r="P13" s="628"/>
    </row>
    <row r="14" spans="1:16">
      <c r="B14" s="199" t="s">
        <v>508</v>
      </c>
      <c r="C14" s="202" t="s">
        <v>11904</v>
      </c>
      <c r="D14" s="358">
        <v>455</v>
      </c>
      <c r="E14" s="359"/>
      <c r="F14" s="360"/>
      <c r="H14" s="199" t="s">
        <v>508</v>
      </c>
      <c r="I14" s="202" t="s">
        <v>11904</v>
      </c>
      <c r="J14" s="628">
        <v>437</v>
      </c>
      <c r="K14" s="628"/>
      <c r="M14" s="199" t="s">
        <v>508</v>
      </c>
      <c r="N14" s="202" t="s">
        <v>11904</v>
      </c>
      <c r="O14" s="628">
        <f>'[2]28 AL 31 DIC'!$AS$15</f>
        <v>370</v>
      </c>
      <c r="P14" s="628"/>
    </row>
    <row r="15" spans="1:16">
      <c r="B15" s="199" t="s">
        <v>582</v>
      </c>
      <c r="C15" s="202" t="s">
        <v>11904</v>
      </c>
      <c r="D15" s="358">
        <v>349</v>
      </c>
      <c r="E15" s="359"/>
      <c r="F15" s="360"/>
      <c r="H15" s="199" t="s">
        <v>582</v>
      </c>
      <c r="I15" s="202" t="s">
        <v>11904</v>
      </c>
      <c r="J15" s="628">
        <v>335</v>
      </c>
      <c r="K15" s="628"/>
      <c r="M15" s="199" t="s">
        <v>582</v>
      </c>
      <c r="N15" s="202" t="s">
        <v>11904</v>
      </c>
      <c r="O15" s="628">
        <f>'[2]28 AL 31 DIC'!$AS$16</f>
        <v>335</v>
      </c>
      <c r="P15" s="628"/>
    </row>
    <row r="16" spans="1:16">
      <c r="B16" s="199" t="s">
        <v>456</v>
      </c>
      <c r="C16" s="202" t="s">
        <v>11903</v>
      </c>
      <c r="D16" s="358">
        <v>416</v>
      </c>
      <c r="E16" s="359"/>
      <c r="F16" s="360"/>
      <c r="H16" s="199" t="s">
        <v>456</v>
      </c>
      <c r="I16" s="202" t="s">
        <v>11903</v>
      </c>
      <c r="J16" s="628">
        <v>400</v>
      </c>
      <c r="K16" s="628"/>
      <c r="M16" s="199" t="s">
        <v>456</v>
      </c>
      <c r="N16" s="202" t="s">
        <v>11903</v>
      </c>
      <c r="O16" s="628">
        <f>'[2]28 AL 31 DIC'!$J$17</f>
        <v>400</v>
      </c>
      <c r="P16" s="628"/>
    </row>
    <row r="17" spans="2:16">
      <c r="B17" s="199" t="s">
        <v>1862</v>
      </c>
      <c r="C17" s="202" t="s">
        <v>11903</v>
      </c>
      <c r="D17" s="358">
        <v>5956</v>
      </c>
      <c r="E17" s="359"/>
      <c r="F17" s="360"/>
      <c r="H17" s="199" t="s">
        <v>1862</v>
      </c>
      <c r="I17" s="202" t="s">
        <v>11903</v>
      </c>
      <c r="J17" s="628">
        <v>5722</v>
      </c>
      <c r="K17" s="628"/>
      <c r="M17" s="199" t="s">
        <v>1862</v>
      </c>
      <c r="N17" s="202" t="s">
        <v>11903</v>
      </c>
      <c r="O17" s="628">
        <f>'[2]28 AL 31 DIC'!$J$18</f>
        <v>5722</v>
      </c>
      <c r="P17" s="628"/>
    </row>
    <row r="18" spans="2:16">
      <c r="B18" s="199" t="s">
        <v>522</v>
      </c>
      <c r="C18" s="202" t="s">
        <v>11904</v>
      </c>
      <c r="D18" s="358">
        <v>749</v>
      </c>
      <c r="E18" s="359"/>
      <c r="F18" s="360"/>
      <c r="H18" s="199" t="s">
        <v>522</v>
      </c>
      <c r="I18" s="202" t="s">
        <v>11904</v>
      </c>
      <c r="J18" s="628">
        <v>728</v>
      </c>
      <c r="K18" s="628"/>
      <c r="M18" s="199" t="s">
        <v>522</v>
      </c>
      <c r="N18" s="202" t="s">
        <v>11904</v>
      </c>
      <c r="O18" s="628">
        <f>'[2]30 NOV AL 06 DIC'!$AS$19</f>
        <v>728</v>
      </c>
      <c r="P18" s="628"/>
    </row>
    <row r="19" spans="2:16">
      <c r="B19" s="199" t="s">
        <v>2251</v>
      </c>
      <c r="C19" s="202" t="s">
        <v>269</v>
      </c>
      <c r="D19" s="358">
        <v>3726</v>
      </c>
      <c r="E19" s="359"/>
      <c r="F19" s="360"/>
      <c r="H19" s="199" t="s">
        <v>2251</v>
      </c>
      <c r="I19" s="202" t="s">
        <v>269</v>
      </c>
      <c r="J19" s="628">
        <v>3580</v>
      </c>
      <c r="K19" s="628"/>
      <c r="M19" s="199" t="s">
        <v>2251</v>
      </c>
      <c r="N19" s="202" t="s">
        <v>11905</v>
      </c>
      <c r="O19" s="628">
        <f>'[4]08 AL 14 JUN'!$AD$19</f>
        <v>853</v>
      </c>
      <c r="P19" s="628"/>
    </row>
    <row r="20" spans="2:16">
      <c r="B20" s="199" t="s">
        <v>794</v>
      </c>
      <c r="C20" s="202" t="s">
        <v>11904</v>
      </c>
      <c r="D20" s="358">
        <v>8827</v>
      </c>
      <c r="E20" s="359"/>
      <c r="F20" s="360"/>
      <c r="H20" s="199" t="s">
        <v>794</v>
      </c>
      <c r="I20" s="202" t="s">
        <v>11904</v>
      </c>
      <c r="J20" s="628">
        <v>8480</v>
      </c>
      <c r="K20" s="628"/>
      <c r="M20" s="199" t="s">
        <v>794</v>
      </c>
      <c r="N20" s="202" t="s">
        <v>11903</v>
      </c>
      <c r="O20" s="628">
        <f>'[4]15 AL 21 JUN'!$J$21</f>
        <v>7694</v>
      </c>
      <c r="P20" s="628"/>
    </row>
    <row r="21" spans="2:16">
      <c r="B21" s="204" t="s">
        <v>11906</v>
      </c>
      <c r="C21" s="205" t="s">
        <v>11907</v>
      </c>
      <c r="D21" s="361">
        <v>5664</v>
      </c>
      <c r="E21" s="362"/>
      <c r="F21" s="363"/>
      <c r="H21" s="204" t="s">
        <v>11906</v>
      </c>
      <c r="I21" s="205" t="s">
        <v>11907</v>
      </c>
      <c r="J21" s="627">
        <v>5441</v>
      </c>
      <c r="K21" s="627"/>
      <c r="M21" s="204" t="s">
        <v>11906</v>
      </c>
      <c r="N21" s="205" t="s">
        <v>11907</v>
      </c>
      <c r="O21" s="627">
        <f>'[1]24 FEB AL 1 MAR REFICAR'!$T$42</f>
        <v>4543</v>
      </c>
      <c r="P21" s="627"/>
    </row>
    <row r="22" spans="2:16">
      <c r="B22" s="206" t="s">
        <v>551</v>
      </c>
      <c r="C22" s="205" t="s">
        <v>137</v>
      </c>
      <c r="D22" s="361">
        <v>2381</v>
      </c>
      <c r="E22" s="362"/>
      <c r="F22" s="363"/>
      <c r="H22" s="206" t="s">
        <v>551</v>
      </c>
      <c r="I22" s="205" t="s">
        <v>137</v>
      </c>
      <c r="J22" s="627">
        <v>2287</v>
      </c>
      <c r="K22" s="627"/>
      <c r="M22" s="206" t="s">
        <v>551</v>
      </c>
      <c r="N22" s="205" t="s">
        <v>137</v>
      </c>
      <c r="O22" s="627">
        <f>'[1]24 FEB AL 1 MAR REFICAR'!$E$43</f>
        <v>2812</v>
      </c>
      <c r="P22" s="627"/>
    </row>
    <row r="23" spans="2:16">
      <c r="B23" s="206" t="s">
        <v>750</v>
      </c>
      <c r="C23" s="205" t="s">
        <v>179</v>
      </c>
      <c r="D23" s="361">
        <v>7494</v>
      </c>
      <c r="E23" s="362"/>
      <c r="F23" s="363"/>
      <c r="H23" s="206" t="s">
        <v>750</v>
      </c>
      <c r="I23" s="205" t="s">
        <v>179</v>
      </c>
      <c r="J23" s="627">
        <v>7200</v>
      </c>
      <c r="K23" s="627"/>
      <c r="M23" s="206" t="s">
        <v>750</v>
      </c>
      <c r="N23" s="205" t="s">
        <v>179</v>
      </c>
      <c r="O23" s="627"/>
      <c r="P23" s="627"/>
    </row>
    <row r="24" spans="2:16">
      <c r="B24" s="206" t="s">
        <v>11916</v>
      </c>
      <c r="C24" s="205" t="s">
        <v>11907</v>
      </c>
      <c r="D24" s="361">
        <v>4918</v>
      </c>
      <c r="E24" s="362"/>
      <c r="F24" s="363"/>
      <c r="H24" s="206" t="s">
        <v>11916</v>
      </c>
      <c r="I24" s="205" t="s">
        <v>11907</v>
      </c>
      <c r="J24" s="627">
        <v>4725</v>
      </c>
      <c r="K24" s="627"/>
      <c r="M24" s="206" t="s">
        <v>11916</v>
      </c>
      <c r="N24" s="205" t="s">
        <v>11907</v>
      </c>
      <c r="O24" s="627">
        <f>'[4]15 AL 21 JUN REFICAR'!$U$45</f>
        <v>3919</v>
      </c>
      <c r="P24" s="627"/>
    </row>
    <row r="25" spans="2:16">
      <c r="B25" s="206" t="s">
        <v>11918</v>
      </c>
      <c r="C25" s="205" t="s">
        <v>11903</v>
      </c>
      <c r="D25" s="361">
        <v>1342</v>
      </c>
      <c r="E25" s="362"/>
      <c r="F25" s="363"/>
      <c r="H25" s="206" t="s">
        <v>11918</v>
      </c>
      <c r="I25" s="205" t="s">
        <v>11903</v>
      </c>
      <c r="J25" s="627">
        <v>1290</v>
      </c>
      <c r="K25" s="627"/>
      <c r="M25" s="206" t="s">
        <v>11918</v>
      </c>
      <c r="N25" s="205" t="s">
        <v>11903</v>
      </c>
      <c r="O25" s="627">
        <f>'[4]15 AL 21 JUN REFICAR'!$J$48</f>
        <v>1007</v>
      </c>
      <c r="P25" s="627"/>
    </row>
    <row r="26" spans="2:16">
      <c r="B26" s="206" t="s">
        <v>11921</v>
      </c>
      <c r="C26" s="205" t="s">
        <v>1050</v>
      </c>
      <c r="D26" s="361">
        <v>6141</v>
      </c>
      <c r="E26" s="362"/>
      <c r="F26" s="363"/>
      <c r="H26" s="206" t="s">
        <v>11921</v>
      </c>
      <c r="I26" s="205" t="s">
        <v>1050</v>
      </c>
      <c r="J26" s="627">
        <v>5900</v>
      </c>
      <c r="K26" s="627"/>
      <c r="M26" s="206" t="s">
        <v>11921</v>
      </c>
      <c r="N26" s="205" t="s">
        <v>1050</v>
      </c>
      <c r="O26" s="627"/>
      <c r="P26" s="627"/>
    </row>
    <row r="27" spans="2:16">
      <c r="B27" s="206" t="s">
        <v>11922</v>
      </c>
      <c r="C27" s="205" t="s">
        <v>11903</v>
      </c>
      <c r="D27" s="361">
        <v>629</v>
      </c>
      <c r="E27" s="362"/>
      <c r="F27" s="363"/>
      <c r="H27" s="206" t="s">
        <v>11922</v>
      </c>
      <c r="I27" s="205" t="s">
        <v>11903</v>
      </c>
      <c r="J27" s="627">
        <v>605</v>
      </c>
      <c r="K27" s="627"/>
      <c r="M27" s="206" t="s">
        <v>11922</v>
      </c>
      <c r="N27" s="205" t="s">
        <v>11903</v>
      </c>
      <c r="O27" s="627">
        <f>'[4]15 AL 21 JUN REFICAR'!$J$46</f>
        <v>550</v>
      </c>
      <c r="P27" s="627"/>
    </row>
    <row r="28" spans="2:16">
      <c r="B28" s="206" t="s">
        <v>9975</v>
      </c>
      <c r="C28" s="205" t="s">
        <v>697</v>
      </c>
      <c r="D28" s="361">
        <v>2092</v>
      </c>
      <c r="E28" s="362"/>
      <c r="F28" s="363"/>
      <c r="H28" s="206" t="s">
        <v>9975</v>
      </c>
      <c r="I28" s="205" t="s">
        <v>697</v>
      </c>
      <c r="J28" s="627">
        <v>2010</v>
      </c>
      <c r="K28" s="627"/>
      <c r="M28" s="206" t="s">
        <v>9975</v>
      </c>
      <c r="N28" s="205" t="s">
        <v>697</v>
      </c>
      <c r="O28" s="627">
        <f>'[4]15 AL 21 JUN'!$AI$47</f>
        <v>2680</v>
      </c>
      <c r="P28" s="627"/>
    </row>
    <row r="29" spans="2:16">
      <c r="B29" s="206" t="s">
        <v>1096</v>
      </c>
      <c r="C29" s="205" t="s">
        <v>179</v>
      </c>
      <c r="D29" s="361">
        <v>7599</v>
      </c>
      <c r="E29" s="362"/>
      <c r="F29" s="363"/>
      <c r="H29" s="206" t="s">
        <v>1096</v>
      </c>
      <c r="I29" s="205" t="s">
        <v>179</v>
      </c>
      <c r="J29" s="627">
        <v>7300</v>
      </c>
      <c r="K29" s="627"/>
      <c r="M29" s="206" t="s">
        <v>1096</v>
      </c>
      <c r="N29" s="205" t="s">
        <v>179</v>
      </c>
      <c r="O29" s="627">
        <f>'[4]15 AL 21 JUN'!$O$49</f>
        <v>6720</v>
      </c>
      <c r="P29" s="627"/>
    </row>
    <row r="30" spans="2:16">
      <c r="B30" s="206" t="s">
        <v>453</v>
      </c>
      <c r="C30" s="205" t="s">
        <v>11903</v>
      </c>
      <c r="D30" s="361">
        <v>489</v>
      </c>
      <c r="E30" s="362"/>
      <c r="F30" s="363"/>
      <c r="H30" s="206" t="s">
        <v>453</v>
      </c>
      <c r="I30" s="205" t="s">
        <v>11903</v>
      </c>
      <c r="J30" s="627">
        <v>470</v>
      </c>
      <c r="K30" s="627"/>
      <c r="M30" s="206" t="s">
        <v>453</v>
      </c>
      <c r="N30" s="205" t="s">
        <v>11903</v>
      </c>
      <c r="O30" s="627">
        <f>'[4]15 AL 21 JUN REFICAR'!$J$50</f>
        <v>427</v>
      </c>
      <c r="P30" s="627"/>
    </row>
    <row r="31" spans="2:16">
      <c r="B31" s="206" t="s">
        <v>9958</v>
      </c>
      <c r="C31" s="205" t="s">
        <v>1050</v>
      </c>
      <c r="D31" s="361">
        <v>6141</v>
      </c>
      <c r="E31" s="362"/>
      <c r="F31" s="363"/>
      <c r="H31" s="206" t="s">
        <v>9958</v>
      </c>
      <c r="I31" s="205" t="s">
        <v>1050</v>
      </c>
      <c r="J31" s="627">
        <v>5900</v>
      </c>
      <c r="K31" s="627"/>
      <c r="M31" s="206" t="s">
        <v>9958</v>
      </c>
      <c r="N31" s="205" t="s">
        <v>1050</v>
      </c>
      <c r="O31" s="627"/>
      <c r="P31" s="627"/>
    </row>
    <row r="32" spans="2:16">
      <c r="B32" s="206" t="s">
        <v>9978</v>
      </c>
      <c r="C32" s="205" t="s">
        <v>11903</v>
      </c>
      <c r="D32" s="361">
        <v>1457</v>
      </c>
      <c r="E32" s="362"/>
      <c r="F32" s="363"/>
      <c r="H32" s="206" t="s">
        <v>9978</v>
      </c>
      <c r="I32" s="205" t="s">
        <v>11903</v>
      </c>
      <c r="J32" s="627">
        <v>1400</v>
      </c>
      <c r="K32" s="627"/>
      <c r="M32" s="206" t="s">
        <v>9978</v>
      </c>
      <c r="N32" s="205" t="s">
        <v>11907</v>
      </c>
      <c r="O32" s="627">
        <f>'[4]08 AL 14 JUN'!$T$51</f>
        <v>1190</v>
      </c>
      <c r="P32" s="627"/>
    </row>
    <row r="33" spans="2:16">
      <c r="B33" s="206" t="s">
        <v>156</v>
      </c>
      <c r="C33" s="205" t="s">
        <v>269</v>
      </c>
      <c r="D33" s="361">
        <v>6766</v>
      </c>
      <c r="E33" s="362"/>
      <c r="F33" s="363"/>
      <c r="H33" s="206" t="s">
        <v>156</v>
      </c>
      <c r="I33" s="205" t="s">
        <v>269</v>
      </c>
      <c r="J33" s="627">
        <v>6500</v>
      </c>
      <c r="K33" s="627"/>
      <c r="M33" s="206" t="s">
        <v>156</v>
      </c>
      <c r="N33" s="205" t="s">
        <v>269</v>
      </c>
      <c r="O33" s="627">
        <f>'[4]15 AL 21 JUN'!$Y$52</f>
        <v>5580</v>
      </c>
      <c r="P33" s="627"/>
    </row>
    <row r="34" spans="2:16">
      <c r="B34" s="206" t="s">
        <v>1717</v>
      </c>
      <c r="C34" s="205" t="s">
        <v>179</v>
      </c>
      <c r="D34" s="361">
        <v>7599</v>
      </c>
      <c r="E34" s="362"/>
      <c r="F34" s="363"/>
      <c r="H34" s="206" t="s">
        <v>1717</v>
      </c>
      <c r="I34" s="205" t="s">
        <v>179</v>
      </c>
      <c r="J34" s="627">
        <v>7300</v>
      </c>
      <c r="K34" s="627"/>
      <c r="M34" s="206" t="s">
        <v>1717</v>
      </c>
      <c r="N34" s="205" t="s">
        <v>179</v>
      </c>
      <c r="O34" s="627">
        <f>'[4]15 AL 21 JUN'!$O$53</f>
        <v>6674</v>
      </c>
      <c r="P34" s="627"/>
    </row>
    <row r="35" spans="2:16">
      <c r="B35" s="206" t="s">
        <v>95</v>
      </c>
      <c r="C35" s="205" t="s">
        <v>269</v>
      </c>
      <c r="D35" s="361">
        <v>6454</v>
      </c>
      <c r="E35" s="362"/>
      <c r="F35" s="363"/>
      <c r="H35" s="206" t="s">
        <v>95</v>
      </c>
      <c r="I35" s="205" t="s">
        <v>269</v>
      </c>
      <c r="J35" s="627">
        <v>7300</v>
      </c>
      <c r="K35" s="627"/>
      <c r="M35" s="206" t="s">
        <v>95</v>
      </c>
      <c r="N35" s="205" t="s">
        <v>269</v>
      </c>
      <c r="O35" s="627">
        <f>'[4]15 AL 21 JUN'!$Y$56</f>
        <v>5450</v>
      </c>
      <c r="P35" s="627"/>
    </row>
    <row r="36" spans="2:16">
      <c r="B36" s="206" t="s">
        <v>143</v>
      </c>
      <c r="C36" s="205" t="s">
        <v>11903</v>
      </c>
      <c r="D36" s="361">
        <v>2159</v>
      </c>
      <c r="E36" s="362"/>
      <c r="F36" s="363"/>
      <c r="H36" s="206" t="s">
        <v>143</v>
      </c>
      <c r="I36" s="205" t="s">
        <v>11903</v>
      </c>
      <c r="J36" s="627">
        <v>2075</v>
      </c>
      <c r="K36" s="627"/>
      <c r="M36" s="206" t="s">
        <v>143</v>
      </c>
      <c r="N36" s="205" t="s">
        <v>11903</v>
      </c>
      <c r="O36" s="627">
        <f>'[4]15 AL 21 JUN REFICAR'!$J$58</f>
        <v>1882</v>
      </c>
      <c r="P36" s="627"/>
    </row>
    <row r="37" spans="2:16">
      <c r="B37" s="206" t="s">
        <v>9961</v>
      </c>
      <c r="C37" s="205" t="s">
        <v>1050</v>
      </c>
      <c r="D37" s="361">
        <v>2159</v>
      </c>
      <c r="E37" s="362"/>
      <c r="F37" s="363"/>
      <c r="H37" s="206" t="s">
        <v>9961</v>
      </c>
      <c r="I37" s="205" t="s">
        <v>1050</v>
      </c>
      <c r="J37" s="627">
        <v>5900</v>
      </c>
      <c r="K37" s="627"/>
      <c r="M37" s="206" t="s">
        <v>9961</v>
      </c>
      <c r="N37" s="205" t="s">
        <v>1050</v>
      </c>
      <c r="O37" s="627"/>
      <c r="P37" s="627"/>
    </row>
    <row r="38" spans="2:16">
      <c r="B38" s="206" t="s">
        <v>795</v>
      </c>
      <c r="C38" s="205" t="s">
        <v>137</v>
      </c>
      <c r="D38" s="361">
        <v>4164</v>
      </c>
      <c r="E38" s="362"/>
      <c r="F38" s="363"/>
      <c r="H38" s="206" t="s">
        <v>795</v>
      </c>
      <c r="I38" s="205" t="s">
        <v>137</v>
      </c>
      <c r="J38" s="627">
        <v>4000</v>
      </c>
      <c r="K38" s="627"/>
      <c r="M38" s="206" t="s">
        <v>795</v>
      </c>
      <c r="N38" s="205" t="s">
        <v>137</v>
      </c>
      <c r="O38" s="627">
        <f>'[4]15 AL 21 JUN'!$E$57</f>
        <v>4200</v>
      </c>
      <c r="P38" s="627"/>
    </row>
    <row r="39" spans="2:16">
      <c r="B39" s="206" t="s">
        <v>11937</v>
      </c>
      <c r="C39" s="205" t="s">
        <v>269</v>
      </c>
      <c r="D39" s="361">
        <v>4653</v>
      </c>
      <c r="E39" s="362"/>
      <c r="F39" s="363"/>
      <c r="H39" s="206" t="s">
        <v>11937</v>
      </c>
      <c r="I39" s="205" t="s">
        <v>269</v>
      </c>
      <c r="J39" s="627">
        <v>4470</v>
      </c>
      <c r="K39" s="627"/>
      <c r="M39" s="206" t="s">
        <v>11937</v>
      </c>
      <c r="N39" s="205" t="s">
        <v>179</v>
      </c>
      <c r="O39" s="627">
        <f>'[4]08 AL 14 JUN'!$O$59</f>
        <v>4396</v>
      </c>
      <c r="P39" s="627"/>
    </row>
    <row r="40" spans="2:16">
      <c r="B40" s="206" t="s">
        <v>3489</v>
      </c>
      <c r="C40" s="205" t="s">
        <v>697</v>
      </c>
      <c r="D40" s="361">
        <v>6277</v>
      </c>
      <c r="E40" s="362"/>
      <c r="F40" s="363"/>
      <c r="H40" s="206" t="s">
        <v>3489</v>
      </c>
      <c r="I40" s="205" t="s">
        <v>697</v>
      </c>
      <c r="J40" s="627">
        <v>6030</v>
      </c>
      <c r="K40" s="627"/>
      <c r="M40" s="206" t="s">
        <v>3489</v>
      </c>
      <c r="N40" s="205" t="s">
        <v>697</v>
      </c>
      <c r="O40" s="627"/>
      <c r="P40" s="627"/>
    </row>
    <row r="41" spans="2:16">
      <c r="B41" s="206" t="s">
        <v>1655</v>
      </c>
      <c r="C41" s="205" t="s">
        <v>269</v>
      </c>
      <c r="D41" s="361">
        <v>5725</v>
      </c>
      <c r="E41" s="362"/>
      <c r="F41" s="363"/>
      <c r="H41" s="206" t="s">
        <v>1655</v>
      </c>
      <c r="I41" s="205" t="s">
        <v>269</v>
      </c>
      <c r="J41" s="627">
        <v>5500</v>
      </c>
      <c r="K41" s="627"/>
      <c r="M41" s="206" t="s">
        <v>1655</v>
      </c>
      <c r="N41" s="205" t="s">
        <v>269</v>
      </c>
      <c r="O41" s="627">
        <f>'[4]15 AL 21 JUN'!$Y$60</f>
        <v>5130</v>
      </c>
      <c r="P41" s="627"/>
    </row>
    <row r="42" spans="2:16">
      <c r="B42" s="206" t="s">
        <v>500</v>
      </c>
      <c r="C42" s="205" t="s">
        <v>11940</v>
      </c>
      <c r="D42" s="361">
        <v>17903</v>
      </c>
      <c r="E42" s="362"/>
      <c r="F42" s="363"/>
      <c r="G42" s="99"/>
      <c r="H42" s="206" t="s">
        <v>500</v>
      </c>
      <c r="I42" s="205" t="s">
        <v>11940</v>
      </c>
      <c r="J42" s="627">
        <v>17200</v>
      </c>
      <c r="K42" s="627"/>
      <c r="M42" s="206" t="s">
        <v>500</v>
      </c>
      <c r="N42" s="205" t="s">
        <v>11940</v>
      </c>
      <c r="O42" s="627">
        <f>'[4]15 AL 21 JUN'!$AN$61</f>
        <v>15977</v>
      </c>
      <c r="P42" s="627"/>
    </row>
    <row r="43" spans="2:16">
      <c r="B43" s="206" t="s">
        <v>180</v>
      </c>
      <c r="C43" s="205" t="s">
        <v>179</v>
      </c>
      <c r="D43" s="361">
        <v>7182</v>
      </c>
      <c r="E43" s="362"/>
      <c r="F43" s="363"/>
      <c r="H43" s="206" t="s">
        <v>180</v>
      </c>
      <c r="I43" s="205" t="s">
        <v>179</v>
      </c>
      <c r="J43" s="627">
        <v>6900</v>
      </c>
      <c r="K43" s="627"/>
      <c r="M43" s="206" t="s">
        <v>180</v>
      </c>
      <c r="N43" s="205" t="s">
        <v>179</v>
      </c>
      <c r="O43" s="627">
        <f>'[4]15 AL 21 JUN'!$O$63</f>
        <v>6278</v>
      </c>
      <c r="P43" s="627"/>
    </row>
    <row r="44" spans="2:16">
      <c r="B44" s="206" t="s">
        <v>4693</v>
      </c>
      <c r="C44" s="205" t="s">
        <v>269</v>
      </c>
      <c r="D44" s="361">
        <v>7182</v>
      </c>
      <c r="E44" s="362"/>
      <c r="F44" s="363"/>
      <c r="H44" s="206" t="s">
        <v>4693</v>
      </c>
      <c r="I44" s="205" t="s">
        <v>269</v>
      </c>
      <c r="J44" s="627">
        <v>6900</v>
      </c>
      <c r="K44" s="627"/>
      <c r="M44" s="206" t="s">
        <v>4693</v>
      </c>
      <c r="N44" s="205" t="s">
        <v>269</v>
      </c>
      <c r="O44" s="627"/>
      <c r="P44" s="627"/>
    </row>
    <row r="45" spans="2:16">
      <c r="B45" s="206" t="s">
        <v>138</v>
      </c>
      <c r="C45" s="205" t="s">
        <v>137</v>
      </c>
      <c r="D45" s="361">
        <v>5100</v>
      </c>
      <c r="E45" s="362"/>
      <c r="F45" s="363"/>
      <c r="H45" s="206" t="s">
        <v>138</v>
      </c>
      <c r="I45" s="205" t="s">
        <v>137</v>
      </c>
      <c r="J45" s="627">
        <v>4900</v>
      </c>
      <c r="K45" s="627"/>
      <c r="M45" s="206" t="s">
        <v>138</v>
      </c>
      <c r="N45" s="205" t="s">
        <v>137</v>
      </c>
      <c r="O45" s="627">
        <f>'[4]15 AL 21 JUN'!$E$65</f>
        <v>4700</v>
      </c>
      <c r="P45" s="627"/>
    </row>
    <row r="46" spans="2:16">
      <c r="B46" s="206" t="s">
        <v>185</v>
      </c>
      <c r="C46" s="205" t="s">
        <v>137</v>
      </c>
      <c r="D46" s="361">
        <v>3123</v>
      </c>
      <c r="E46" s="362"/>
      <c r="F46" s="363"/>
      <c r="H46" s="206" t="s">
        <v>185</v>
      </c>
      <c r="I46" s="205" t="s">
        <v>137</v>
      </c>
      <c r="J46" s="627">
        <v>3000</v>
      </c>
      <c r="K46" s="627"/>
      <c r="M46" s="206" t="s">
        <v>185</v>
      </c>
      <c r="N46" s="205" t="s">
        <v>137</v>
      </c>
      <c r="O46" s="627">
        <f>'[4]15 AL 21 JUN'!$E$67</f>
        <v>2830</v>
      </c>
      <c r="P46" s="627"/>
    </row>
    <row r="47" spans="2:16">
      <c r="B47" s="206" t="s">
        <v>6412</v>
      </c>
      <c r="C47" s="205" t="s">
        <v>11907</v>
      </c>
      <c r="D47" s="361">
        <v>6303</v>
      </c>
      <c r="E47" s="362"/>
      <c r="F47" s="363"/>
      <c r="H47" s="206" t="s">
        <v>6412</v>
      </c>
      <c r="I47" s="205" t="s">
        <v>11907</v>
      </c>
      <c r="J47" s="627">
        <v>6055</v>
      </c>
      <c r="K47" s="627"/>
      <c r="M47" s="206" t="s">
        <v>6412</v>
      </c>
      <c r="N47" s="205" t="s">
        <v>11907</v>
      </c>
      <c r="O47" s="627">
        <f>'[4]15 AL 21 JUN'!$T$69</f>
        <v>5193</v>
      </c>
      <c r="P47" s="627"/>
    </row>
    <row r="48" spans="2:16">
      <c r="B48" s="206" t="s">
        <v>11944</v>
      </c>
      <c r="C48" s="205" t="s">
        <v>179</v>
      </c>
      <c r="D48" s="361">
        <v>7599</v>
      </c>
      <c r="E48" s="362"/>
      <c r="F48" s="363"/>
      <c r="H48" s="206" t="s">
        <v>11944</v>
      </c>
      <c r="I48" s="205" t="s">
        <v>179</v>
      </c>
      <c r="J48" s="627">
        <v>7300</v>
      </c>
      <c r="K48" s="627"/>
      <c r="M48" s="206" t="s">
        <v>11944</v>
      </c>
      <c r="N48" s="205" t="s">
        <v>179</v>
      </c>
      <c r="O48" s="627">
        <f>'[4]15 AL 21 JUN'!$O$70</f>
        <v>6676</v>
      </c>
      <c r="P48" s="627"/>
    </row>
    <row r="49" spans="2:16">
      <c r="B49" s="206" t="s">
        <v>9973</v>
      </c>
      <c r="C49" s="205" t="s">
        <v>11907</v>
      </c>
      <c r="D49" s="361">
        <v>4164</v>
      </c>
      <c r="E49" s="362"/>
      <c r="F49" s="363"/>
      <c r="H49" s="206" t="s">
        <v>9973</v>
      </c>
      <c r="I49" s="205" t="s">
        <v>11907</v>
      </c>
      <c r="J49" s="627">
        <v>4020</v>
      </c>
      <c r="K49" s="627"/>
      <c r="M49" s="206" t="s">
        <v>9973</v>
      </c>
      <c r="N49" s="205" t="s">
        <v>11907</v>
      </c>
      <c r="O49" s="627">
        <f>'[4]15 AL 21 JUN'!$T$71</f>
        <v>2861</v>
      </c>
      <c r="P49" s="627"/>
    </row>
    <row r="50" spans="2:16">
      <c r="B50" s="206" t="s">
        <v>26</v>
      </c>
      <c r="C50" s="205" t="s">
        <v>137</v>
      </c>
      <c r="D50" s="361">
        <v>11242</v>
      </c>
      <c r="E50" s="362"/>
      <c r="F50" s="363"/>
      <c r="H50" s="206" t="s">
        <v>26</v>
      </c>
      <c r="I50" s="205" t="s">
        <v>137</v>
      </c>
      <c r="J50" s="627">
        <v>10800</v>
      </c>
      <c r="K50" s="627"/>
      <c r="M50" s="206" t="s">
        <v>26</v>
      </c>
      <c r="N50" s="205" t="s">
        <v>137</v>
      </c>
      <c r="O50" s="627">
        <f>'[4]15 AL 21 JUN'!$E$73</f>
        <v>9800</v>
      </c>
      <c r="P50" s="627"/>
    </row>
    <row r="51" spans="2:16">
      <c r="B51" s="206" t="s">
        <v>274</v>
      </c>
      <c r="C51" s="205" t="s">
        <v>11907</v>
      </c>
      <c r="D51" s="361">
        <v>4596</v>
      </c>
      <c r="E51" s="362"/>
      <c r="F51" s="363"/>
      <c r="H51" s="206" t="s">
        <v>274</v>
      </c>
      <c r="I51" s="205" t="s">
        <v>11907</v>
      </c>
      <c r="J51" s="627">
        <v>4415</v>
      </c>
      <c r="K51" s="627"/>
      <c r="M51" s="206" t="s">
        <v>274</v>
      </c>
      <c r="N51" s="205" t="s">
        <v>11907</v>
      </c>
      <c r="O51" s="627">
        <f>'[4]15 AL 21 JUN'!$T$72</f>
        <v>3492</v>
      </c>
      <c r="P51" s="627"/>
    </row>
    <row r="52" spans="2:16">
      <c r="B52" s="206" t="s">
        <v>150</v>
      </c>
      <c r="C52" s="205" t="s">
        <v>269</v>
      </c>
      <c r="D52" s="361">
        <v>5725</v>
      </c>
      <c r="E52" s="362"/>
      <c r="F52" s="363"/>
      <c r="H52" s="206" t="s">
        <v>150</v>
      </c>
      <c r="I52" s="205" t="s">
        <v>269</v>
      </c>
      <c r="J52" s="627">
        <v>5500</v>
      </c>
      <c r="K52" s="627"/>
      <c r="M52" s="206" t="s">
        <v>150</v>
      </c>
      <c r="N52" s="205" t="s">
        <v>269</v>
      </c>
      <c r="O52" s="627">
        <f>'[4]15 AL 21 JUN'!$Y$75</f>
        <v>5430</v>
      </c>
      <c r="P52" s="627"/>
    </row>
    <row r="53" spans="2:16">
      <c r="B53" s="206" t="s">
        <v>9963</v>
      </c>
      <c r="C53" s="205" t="s">
        <v>11940</v>
      </c>
      <c r="D53" s="361">
        <v>4580</v>
      </c>
      <c r="E53" s="362"/>
      <c r="F53" s="363"/>
      <c r="H53" s="206" t="s">
        <v>9963</v>
      </c>
      <c r="I53" s="205" t="s">
        <v>11940</v>
      </c>
      <c r="J53" s="627">
        <v>4400</v>
      </c>
      <c r="K53" s="627"/>
      <c r="M53" s="206" t="s">
        <v>9963</v>
      </c>
      <c r="N53" s="205" t="s">
        <v>11940</v>
      </c>
      <c r="O53" s="627">
        <f>'[4]15 AL 21 JUN'!$AN$76</f>
        <v>4195</v>
      </c>
      <c r="P53" s="627"/>
    </row>
    <row r="54" spans="2:16">
      <c r="B54" s="206" t="s">
        <v>2503</v>
      </c>
      <c r="C54" s="205" t="s">
        <v>11907</v>
      </c>
      <c r="D54" s="361">
        <v>6558</v>
      </c>
      <c r="E54" s="362"/>
      <c r="F54" s="363"/>
      <c r="H54" s="206" t="s">
        <v>2503</v>
      </c>
      <c r="I54" s="205" t="s">
        <v>11907</v>
      </c>
      <c r="J54" s="627">
        <v>6300</v>
      </c>
      <c r="K54" s="627"/>
      <c r="M54" s="206" t="s">
        <v>2503</v>
      </c>
      <c r="N54" s="205" t="s">
        <v>11907</v>
      </c>
      <c r="O54" s="627">
        <f>'[4]15 AL 21 JUN'!$T$78</f>
        <v>6150</v>
      </c>
      <c r="P54" s="627"/>
    </row>
    <row r="55" spans="2:16" ht="17.25" customHeight="1">
      <c r="B55" s="206" t="s">
        <v>312</v>
      </c>
      <c r="C55" s="205" t="s">
        <v>137</v>
      </c>
      <c r="D55" s="361">
        <v>6506</v>
      </c>
      <c r="E55" s="362"/>
      <c r="F55" s="363"/>
      <c r="H55" s="206" t="s">
        <v>312</v>
      </c>
      <c r="I55" s="205" t="s">
        <v>137</v>
      </c>
      <c r="J55" s="627">
        <v>6250</v>
      </c>
      <c r="K55" s="627"/>
      <c r="M55" s="206" t="s">
        <v>312</v>
      </c>
      <c r="N55" s="205" t="s">
        <v>137</v>
      </c>
      <c r="O55" s="627">
        <f>'[4]15 AL 21 JUN'!$E$79</f>
        <v>5650</v>
      </c>
      <c r="P55" s="627"/>
    </row>
    <row r="56" spans="2:16">
      <c r="B56" s="206" t="s">
        <v>11952</v>
      </c>
      <c r="C56" s="205" t="s">
        <v>269</v>
      </c>
      <c r="D56" s="361">
        <v>6922</v>
      </c>
      <c r="E56" s="362"/>
      <c r="F56" s="363"/>
      <c r="H56" s="206" t="s">
        <v>11952</v>
      </c>
      <c r="I56" s="205" t="s">
        <v>269</v>
      </c>
      <c r="J56" s="627">
        <v>7525</v>
      </c>
      <c r="K56" s="627"/>
      <c r="M56" s="206" t="s">
        <v>11952</v>
      </c>
      <c r="N56" s="205" t="s">
        <v>269</v>
      </c>
      <c r="O56" s="627">
        <f>'[4]15 AL 21 JUN'!$Y$80</f>
        <v>5535</v>
      </c>
      <c r="P56" s="627"/>
    </row>
    <row r="57" spans="2:16">
      <c r="B57" s="206" t="s">
        <v>738</v>
      </c>
      <c r="C57" s="205" t="s">
        <v>11903</v>
      </c>
      <c r="D57" s="361">
        <v>1977</v>
      </c>
      <c r="E57" s="362"/>
      <c r="F57" s="363"/>
      <c r="H57" s="206" t="s">
        <v>738</v>
      </c>
      <c r="I57" s="205" t="s">
        <v>11903</v>
      </c>
      <c r="J57" s="627">
        <v>1900</v>
      </c>
      <c r="K57" s="627"/>
      <c r="M57" s="206" t="s">
        <v>738</v>
      </c>
      <c r="N57" s="205" t="s">
        <v>11903</v>
      </c>
      <c r="O57" s="627">
        <f>'[4]15 AL 21 JUN'!$O$82</f>
        <v>1486</v>
      </c>
      <c r="P57" s="627"/>
    </row>
    <row r="58" spans="2:16">
      <c r="B58" s="206" t="s">
        <v>666</v>
      </c>
      <c r="C58" s="205" t="s">
        <v>179</v>
      </c>
      <c r="D58" s="361">
        <v>7494</v>
      </c>
      <c r="E58" s="362"/>
      <c r="F58" s="363"/>
      <c r="H58" s="206" t="s">
        <v>666</v>
      </c>
      <c r="I58" s="205" t="s">
        <v>179</v>
      </c>
      <c r="J58" s="627">
        <v>7200</v>
      </c>
      <c r="K58" s="627"/>
      <c r="M58" s="206" t="s">
        <v>666</v>
      </c>
      <c r="N58" s="205" t="s">
        <v>179</v>
      </c>
      <c r="O58" s="627">
        <f>'[4]15 AL 21 JUN'!$O$83</f>
        <v>6476</v>
      </c>
      <c r="P58" s="627"/>
    </row>
    <row r="59" spans="2:16">
      <c r="B59" s="206" t="s">
        <v>11957</v>
      </c>
      <c r="C59" s="205" t="s">
        <v>269</v>
      </c>
      <c r="D59" s="361">
        <v>6558</v>
      </c>
      <c r="E59" s="362"/>
      <c r="F59" s="363"/>
      <c r="H59" s="206" t="s">
        <v>11957</v>
      </c>
      <c r="I59" s="205" t="s">
        <v>269</v>
      </c>
      <c r="J59" s="627">
        <v>6300</v>
      </c>
      <c r="K59" s="627"/>
      <c r="M59" s="206" t="s">
        <v>11957</v>
      </c>
      <c r="N59" s="205" t="s">
        <v>269</v>
      </c>
      <c r="O59" s="627">
        <f>'[4]15 AL 21 JUN'!$Y$84</f>
        <v>5580</v>
      </c>
      <c r="P59" s="627"/>
    </row>
    <row r="60" spans="2:16">
      <c r="B60" s="206" t="s">
        <v>11960</v>
      </c>
      <c r="C60" s="205" t="s">
        <v>269</v>
      </c>
      <c r="D60" s="361">
        <v>5725</v>
      </c>
      <c r="E60" s="362"/>
      <c r="F60" s="363"/>
      <c r="H60" s="206" t="s">
        <v>11960</v>
      </c>
      <c r="I60" s="205" t="s">
        <v>269</v>
      </c>
      <c r="J60" s="627">
        <v>5500</v>
      </c>
      <c r="K60" s="627"/>
      <c r="M60" s="206" t="s">
        <v>11960</v>
      </c>
      <c r="N60" s="205" t="s">
        <v>269</v>
      </c>
      <c r="O60" s="627">
        <f>'[4]15 AL 21 JUN'!$Y$85</f>
        <v>5170</v>
      </c>
      <c r="P60" s="627"/>
    </row>
    <row r="61" spans="2:16">
      <c r="B61" s="206" t="s">
        <v>11963</v>
      </c>
      <c r="C61" s="205" t="s">
        <v>697</v>
      </c>
      <c r="D61" s="361">
        <v>10789</v>
      </c>
      <c r="E61" s="362"/>
      <c r="F61" s="363"/>
      <c r="H61" s="206" t="s">
        <v>11963</v>
      </c>
      <c r="I61" s="205" t="s">
        <v>697</v>
      </c>
      <c r="J61" s="627">
        <v>10365</v>
      </c>
      <c r="K61" s="627"/>
      <c r="M61" s="206" t="s">
        <v>11963</v>
      </c>
      <c r="N61" s="205" t="s">
        <v>697</v>
      </c>
      <c r="O61" s="627">
        <f>'[4]15 AL 21 JUN'!$AI$86</f>
        <v>8878</v>
      </c>
      <c r="P61" s="627"/>
    </row>
    <row r="62" spans="2:16">
      <c r="B62" s="206" t="s">
        <v>11965</v>
      </c>
      <c r="C62" s="205" t="s">
        <v>137</v>
      </c>
      <c r="D62" s="361">
        <v>9368</v>
      </c>
      <c r="E62" s="362"/>
      <c r="F62" s="363"/>
      <c r="H62" s="206" t="s">
        <v>11965</v>
      </c>
      <c r="I62" s="205" t="s">
        <v>137</v>
      </c>
      <c r="J62" s="627">
        <v>9000</v>
      </c>
      <c r="K62" s="627"/>
      <c r="M62" s="206" t="s">
        <v>11965</v>
      </c>
      <c r="N62" s="205" t="s">
        <v>137</v>
      </c>
      <c r="O62" s="627">
        <f>'[4]15 AL 21 JUN'!$E$87</f>
        <v>9750</v>
      </c>
      <c r="P62" s="627"/>
    </row>
    <row r="63" spans="2:16">
      <c r="B63" s="206" t="s">
        <v>11968</v>
      </c>
      <c r="C63" s="205" t="s">
        <v>179</v>
      </c>
      <c r="D63" s="361">
        <v>7703</v>
      </c>
      <c r="E63" s="362"/>
      <c r="F63" s="363"/>
      <c r="H63" s="206" t="s">
        <v>11968</v>
      </c>
      <c r="I63" s="205" t="s">
        <v>179</v>
      </c>
      <c r="J63" s="627">
        <v>7400</v>
      </c>
      <c r="K63" s="627"/>
      <c r="M63" s="206" t="s">
        <v>11968</v>
      </c>
      <c r="N63" s="205" t="s">
        <v>179</v>
      </c>
      <c r="O63" s="627">
        <f>'[4]15 AL 21 JUN'!$O$89</f>
        <v>7175</v>
      </c>
      <c r="P63" s="627"/>
    </row>
    <row r="64" spans="2:16">
      <c r="B64" s="206" t="s">
        <v>11970</v>
      </c>
      <c r="C64" s="205" t="s">
        <v>179</v>
      </c>
      <c r="D64" s="361">
        <v>1786</v>
      </c>
      <c r="E64" s="362"/>
      <c r="F64" s="363"/>
      <c r="H64" s="206" t="s">
        <v>11970</v>
      </c>
      <c r="I64" s="205" t="s">
        <v>179</v>
      </c>
      <c r="J64" s="627">
        <v>1716</v>
      </c>
      <c r="K64" s="627"/>
      <c r="M64" s="206" t="s">
        <v>11970</v>
      </c>
      <c r="N64" s="205" t="s">
        <v>179</v>
      </c>
      <c r="O64" s="627">
        <f>'[4]15 AL 21 JUN'!$O$90</f>
        <v>1798</v>
      </c>
      <c r="P64" s="627"/>
    </row>
    <row r="65" spans="2:16">
      <c r="B65" s="206" t="s">
        <v>1676</v>
      </c>
      <c r="C65" s="205" t="s">
        <v>11903</v>
      </c>
      <c r="D65" s="361">
        <v>817</v>
      </c>
      <c r="E65" s="362"/>
      <c r="F65" s="363"/>
      <c r="H65" s="206" t="s">
        <v>1676</v>
      </c>
      <c r="I65" s="205" t="s">
        <v>11903</v>
      </c>
      <c r="J65" s="627">
        <v>785</v>
      </c>
      <c r="K65" s="627"/>
      <c r="M65" s="206" t="s">
        <v>1676</v>
      </c>
      <c r="N65" s="205" t="s">
        <v>11907</v>
      </c>
      <c r="O65" s="627">
        <f>'[4]15 AL 21 JUN'!$T$91</f>
        <v>590</v>
      </c>
      <c r="P65" s="627"/>
    </row>
    <row r="66" spans="2:16">
      <c r="B66" s="206" t="s">
        <v>9967</v>
      </c>
      <c r="C66" s="205" t="s">
        <v>269</v>
      </c>
      <c r="D66" s="361">
        <v>3726</v>
      </c>
      <c r="E66" s="362"/>
      <c r="F66" s="363"/>
      <c r="H66" s="206" t="s">
        <v>9967</v>
      </c>
      <c r="I66" s="205" t="s">
        <v>269</v>
      </c>
      <c r="J66" s="627">
        <v>3580</v>
      </c>
      <c r="K66" s="627"/>
      <c r="M66" s="206" t="s">
        <v>9967</v>
      </c>
      <c r="N66" s="205" t="s">
        <v>269</v>
      </c>
      <c r="O66" s="627">
        <f>'[4]15 AL 21 JUN'!$Y$96</f>
        <v>3537</v>
      </c>
      <c r="P66" s="627"/>
    </row>
    <row r="67" spans="2:16">
      <c r="B67" s="206" t="s">
        <v>11466</v>
      </c>
      <c r="C67" s="205" t="s">
        <v>11940</v>
      </c>
      <c r="D67" s="361">
        <v>1265</v>
      </c>
      <c r="E67" s="362"/>
      <c r="F67" s="363"/>
      <c r="H67" s="206" t="s">
        <v>11466</v>
      </c>
      <c r="I67" s="205" t="s">
        <v>11940</v>
      </c>
      <c r="J67" s="627">
        <v>2000</v>
      </c>
      <c r="K67" s="627"/>
      <c r="M67" s="206" t="s">
        <v>11466</v>
      </c>
      <c r="N67" s="205" t="s">
        <v>179</v>
      </c>
      <c r="O67" s="627">
        <f>'[4]08 AL 14 JUN'!$O$92</f>
        <v>1831</v>
      </c>
      <c r="P67" s="627"/>
    </row>
    <row r="68" spans="2:16" ht="24.75" customHeight="1">
      <c r="B68" s="211" t="s">
        <v>11975</v>
      </c>
      <c r="C68" s="205" t="s">
        <v>269</v>
      </c>
      <c r="D68" s="361">
        <v>3435</v>
      </c>
      <c r="E68" s="362"/>
      <c r="F68" s="363"/>
      <c r="H68" s="211" t="s">
        <v>11975</v>
      </c>
      <c r="I68" s="205" t="s">
        <v>269</v>
      </c>
      <c r="J68" s="627">
        <v>3300</v>
      </c>
      <c r="K68" s="627"/>
      <c r="M68" s="211" t="s">
        <v>11975</v>
      </c>
      <c r="N68" s="205" t="s">
        <v>269</v>
      </c>
      <c r="O68" s="627">
        <f>'[4]15 AL 21 JUN'!$Y$95</f>
        <v>5630</v>
      </c>
      <c r="P68" s="627"/>
    </row>
    <row r="69" spans="2:16">
      <c r="B69" s="206" t="s">
        <v>102</v>
      </c>
      <c r="C69" s="205" t="s">
        <v>179</v>
      </c>
      <c r="D69" s="361">
        <v>1716</v>
      </c>
      <c r="E69" s="362"/>
      <c r="F69" s="363"/>
      <c r="H69" s="206" t="s">
        <v>102</v>
      </c>
      <c r="I69" s="205" t="s">
        <v>179</v>
      </c>
      <c r="J69" s="627">
        <v>1649</v>
      </c>
      <c r="K69" s="627"/>
      <c r="M69" s="206" t="s">
        <v>102</v>
      </c>
      <c r="N69" s="205" t="s">
        <v>179</v>
      </c>
      <c r="O69" s="627">
        <f>'[4]08 AL 14 JUN'!$O$93</f>
        <v>1608</v>
      </c>
      <c r="P69" s="627"/>
    </row>
    <row r="70" spans="2:16">
      <c r="B70" s="206" t="s">
        <v>283</v>
      </c>
      <c r="C70" s="205" t="s">
        <v>137</v>
      </c>
      <c r="D70" s="361">
        <v>2134</v>
      </c>
      <c r="E70" s="362"/>
      <c r="F70" s="363"/>
      <c r="H70" s="206" t="s">
        <v>283</v>
      </c>
      <c r="I70" s="205" t="s">
        <v>137</v>
      </c>
      <c r="J70" s="627">
        <v>2050</v>
      </c>
      <c r="K70" s="627"/>
      <c r="M70" s="206" t="s">
        <v>283</v>
      </c>
      <c r="N70" s="205" t="s">
        <v>137</v>
      </c>
      <c r="O70" s="627">
        <f>'[4]08 AL 14 JUN'!$E$97</f>
        <v>2750</v>
      </c>
      <c r="P70" s="627"/>
    </row>
    <row r="71" spans="2:16">
      <c r="B71" s="206" t="s">
        <v>299</v>
      </c>
      <c r="C71" s="205" t="s">
        <v>137</v>
      </c>
      <c r="D71" s="361">
        <v>3227</v>
      </c>
      <c r="E71" s="362"/>
      <c r="F71" s="363"/>
      <c r="H71" s="206" t="s">
        <v>299</v>
      </c>
      <c r="I71" s="205" t="s">
        <v>137</v>
      </c>
      <c r="J71" s="627">
        <v>3100</v>
      </c>
      <c r="K71" s="627"/>
      <c r="M71" s="206" t="s">
        <v>299</v>
      </c>
      <c r="N71" s="205" t="s">
        <v>137</v>
      </c>
      <c r="O71" s="627">
        <f>'[4]08 AL 14 JUN'!$E$98</f>
        <v>3000</v>
      </c>
      <c r="P71" s="627"/>
    </row>
    <row r="72" spans="2:16">
      <c r="B72" s="206" t="s">
        <v>396</v>
      </c>
      <c r="C72" s="205" t="s">
        <v>1050</v>
      </c>
      <c r="D72" s="361">
        <v>6193</v>
      </c>
      <c r="E72" s="362"/>
      <c r="F72" s="363"/>
      <c r="H72" s="206" t="s">
        <v>396</v>
      </c>
      <c r="I72" s="205" t="s">
        <v>1050</v>
      </c>
      <c r="J72" s="627">
        <v>5950</v>
      </c>
      <c r="K72" s="627"/>
      <c r="M72" s="206" t="s">
        <v>396</v>
      </c>
      <c r="N72" s="205" t="s">
        <v>1050</v>
      </c>
      <c r="O72" s="627"/>
      <c r="P72" s="627"/>
    </row>
    <row r="73" spans="2:16">
      <c r="B73" s="206" t="s">
        <v>30</v>
      </c>
      <c r="C73" s="205" t="s">
        <v>179</v>
      </c>
      <c r="D73" s="361">
        <v>1400</v>
      </c>
      <c r="E73" s="362"/>
      <c r="F73" s="363"/>
      <c r="H73" s="206" t="s">
        <v>30</v>
      </c>
      <c r="I73" s="205" t="s">
        <v>179</v>
      </c>
      <c r="J73" s="627">
        <v>1345</v>
      </c>
      <c r="K73" s="627"/>
      <c r="M73" s="206" t="s">
        <v>30</v>
      </c>
      <c r="N73" s="205" t="s">
        <v>179</v>
      </c>
      <c r="O73" s="627">
        <f>'[4]08 AL 14 JUN'!$O$99</f>
        <v>1345</v>
      </c>
      <c r="P73" s="627"/>
    </row>
    <row r="74" spans="2:16">
      <c r="B74" s="206" t="s">
        <v>270</v>
      </c>
      <c r="C74" s="205" t="s">
        <v>269</v>
      </c>
      <c r="D74" s="361">
        <v>7078</v>
      </c>
      <c r="E74" s="362"/>
      <c r="F74" s="363"/>
      <c r="H74" s="206" t="s">
        <v>270</v>
      </c>
      <c r="I74" s="205" t="s">
        <v>269</v>
      </c>
      <c r="J74" s="627">
        <v>6800</v>
      </c>
      <c r="K74" s="627"/>
      <c r="M74" s="206" t="s">
        <v>270</v>
      </c>
      <c r="N74" s="205" t="s">
        <v>269</v>
      </c>
      <c r="O74" s="627">
        <f>'[4]08 AL 14 JUN'!$Y$100</f>
        <v>5685</v>
      </c>
      <c r="P74" s="627"/>
    </row>
    <row r="75" spans="2:16">
      <c r="B75" s="206" t="s">
        <v>11985</v>
      </c>
      <c r="C75" s="205" t="s">
        <v>269</v>
      </c>
      <c r="D75" s="361">
        <v>5621</v>
      </c>
      <c r="E75" s="362"/>
      <c r="F75" s="363"/>
      <c r="H75" s="206" t="s">
        <v>11985</v>
      </c>
      <c r="I75" s="205" t="s">
        <v>269</v>
      </c>
      <c r="J75" s="627">
        <v>5400</v>
      </c>
      <c r="K75" s="627"/>
      <c r="M75" s="206" t="s">
        <v>11985</v>
      </c>
      <c r="N75" s="205" t="s">
        <v>269</v>
      </c>
      <c r="O75" s="627">
        <f>'[4]08 AL 14 JUN'!$Y$101</f>
        <v>5080</v>
      </c>
      <c r="P75" s="627"/>
    </row>
    <row r="76" spans="2:16">
      <c r="B76" s="206" t="s">
        <v>2197</v>
      </c>
      <c r="C76" s="205" t="s">
        <v>11907</v>
      </c>
      <c r="D76" s="361">
        <v>4676</v>
      </c>
      <c r="E76" s="362"/>
      <c r="F76" s="363"/>
      <c r="H76" s="206" t="s">
        <v>2197</v>
      </c>
      <c r="I76" s="205" t="s">
        <v>11907</v>
      </c>
      <c r="J76" s="627">
        <v>4492</v>
      </c>
      <c r="K76" s="627"/>
      <c r="M76" s="206" t="s">
        <v>2197</v>
      </c>
      <c r="N76" s="205" t="s">
        <v>11907</v>
      </c>
      <c r="O76" s="627">
        <f>'[4]08 AL 14 JUN'!$T$102</f>
        <v>2869</v>
      </c>
      <c r="P76" s="627"/>
    </row>
    <row r="77" spans="2:16">
      <c r="B77" s="206" t="s">
        <v>11480</v>
      </c>
      <c r="C77" s="205" t="s">
        <v>137</v>
      </c>
      <c r="D77" s="361">
        <v>3279</v>
      </c>
      <c r="E77" s="362"/>
      <c r="F77" s="363"/>
      <c r="H77" s="206" t="s">
        <v>11480</v>
      </c>
      <c r="I77" s="205" t="s">
        <v>137</v>
      </c>
      <c r="J77" s="627">
        <v>3150</v>
      </c>
      <c r="K77" s="627"/>
      <c r="M77" s="206" t="s">
        <v>11480</v>
      </c>
      <c r="N77" s="205" t="s">
        <v>137</v>
      </c>
      <c r="O77" s="627">
        <f>'[4]08 AL 14 JUN'!$E$103</f>
        <v>3200</v>
      </c>
      <c r="P77" s="627"/>
    </row>
    <row r="78" spans="2:16" ht="15.75" thickBot="1">
      <c r="B78" s="212" t="s">
        <v>11989</v>
      </c>
      <c r="C78" s="213" t="s">
        <v>11940</v>
      </c>
      <c r="D78" s="364">
        <v>977</v>
      </c>
      <c r="E78" s="365"/>
      <c r="F78" s="366"/>
      <c r="H78" s="212" t="s">
        <v>11989</v>
      </c>
      <c r="I78" s="213" t="s">
        <v>11940</v>
      </c>
      <c r="J78" s="623">
        <v>939</v>
      </c>
      <c r="K78" s="623"/>
      <c r="M78" s="212" t="s">
        <v>11989</v>
      </c>
      <c r="N78" s="213" t="s">
        <v>179</v>
      </c>
      <c r="O78" s="623">
        <f>'[4]15 AL 21 JUN'!$O$104</f>
        <v>836</v>
      </c>
      <c r="P78" s="623"/>
    </row>
    <row r="79" spans="2:16" ht="15.75" thickBot="1">
      <c r="B79" s="624" t="s">
        <v>11990</v>
      </c>
      <c r="C79" s="625"/>
      <c r="D79" s="625"/>
      <c r="E79" s="625"/>
      <c r="F79" s="626"/>
      <c r="H79" s="624" t="s">
        <v>11990</v>
      </c>
      <c r="I79" s="625"/>
      <c r="J79" s="625"/>
      <c r="K79" s="625"/>
      <c r="M79" s="624" t="s">
        <v>11990</v>
      </c>
      <c r="N79" s="625"/>
      <c r="O79" s="625"/>
      <c r="P79" s="625"/>
    </row>
    <row r="80" spans="2:16">
      <c r="B80" s="223" t="s">
        <v>9</v>
      </c>
      <c r="C80" s="214" t="s">
        <v>179</v>
      </c>
      <c r="D80" s="367">
        <v>1022</v>
      </c>
      <c r="E80" s="368"/>
      <c r="F80" s="369"/>
      <c r="H80" s="223" t="s">
        <v>9</v>
      </c>
      <c r="I80" s="214" t="s">
        <v>179</v>
      </c>
      <c r="J80" s="622">
        <v>982</v>
      </c>
      <c r="K80" s="622"/>
      <c r="M80" s="223" t="s">
        <v>9</v>
      </c>
      <c r="N80" s="214" t="s">
        <v>137</v>
      </c>
      <c r="O80" s="622">
        <f>'[5] AV GAS MAYO-16'!$C$8</f>
        <v>1245</v>
      </c>
      <c r="P80" s="622"/>
    </row>
    <row r="81" spans="2:16">
      <c r="B81" s="224" t="s">
        <v>310</v>
      </c>
      <c r="C81" s="205" t="s">
        <v>137</v>
      </c>
      <c r="D81" s="370">
        <v>9035</v>
      </c>
      <c r="E81" s="371"/>
      <c r="F81" s="372"/>
      <c r="H81" s="224" t="s">
        <v>310</v>
      </c>
      <c r="I81" s="205" t="s">
        <v>137</v>
      </c>
      <c r="J81" s="621">
        <v>8680</v>
      </c>
      <c r="K81" s="621"/>
      <c r="M81" s="224" t="s">
        <v>310</v>
      </c>
      <c r="N81" s="205" t="s">
        <v>137</v>
      </c>
      <c r="O81" s="621">
        <f>'[5] AV GAS MAYO-16'!$C$10</f>
        <v>7900</v>
      </c>
      <c r="P81" s="621"/>
    </row>
    <row r="82" spans="2:16">
      <c r="B82" s="225" t="s">
        <v>508</v>
      </c>
      <c r="C82" s="205" t="s">
        <v>137</v>
      </c>
      <c r="D82" s="370">
        <v>1556</v>
      </c>
      <c r="E82" s="371"/>
      <c r="F82" s="372"/>
      <c r="H82" s="225" t="s">
        <v>508</v>
      </c>
      <c r="I82" s="205" t="s">
        <v>137</v>
      </c>
      <c r="J82" s="621">
        <v>1495</v>
      </c>
      <c r="K82" s="621"/>
      <c r="M82" s="225" t="s">
        <v>508</v>
      </c>
      <c r="N82" s="205" t="s">
        <v>137</v>
      </c>
      <c r="O82" s="621">
        <f>'[5] AV GAS MAYO-16'!$C$11</f>
        <v>1300</v>
      </c>
      <c r="P82" s="621"/>
    </row>
    <row r="83" spans="2:16">
      <c r="B83" s="225" t="s">
        <v>456</v>
      </c>
      <c r="C83" s="205" t="s">
        <v>137</v>
      </c>
      <c r="D83" s="370">
        <v>1071</v>
      </c>
      <c r="E83" s="371"/>
      <c r="F83" s="372"/>
      <c r="H83" s="225" t="s">
        <v>456</v>
      </c>
      <c r="I83" s="205" t="s">
        <v>137</v>
      </c>
      <c r="J83" s="621">
        <v>1029</v>
      </c>
      <c r="K83" s="621"/>
      <c r="M83" s="225" t="s">
        <v>456</v>
      </c>
      <c r="N83" s="205" t="s">
        <v>137</v>
      </c>
      <c r="O83" s="621">
        <f>'[5] AV GAS MAYO-16'!$C$13</f>
        <v>1039</v>
      </c>
      <c r="P83" s="621"/>
    </row>
    <row r="84" spans="2:16">
      <c r="B84" s="225" t="s">
        <v>794</v>
      </c>
      <c r="C84" s="205" t="s">
        <v>137</v>
      </c>
      <c r="D84" s="370">
        <v>9779</v>
      </c>
      <c r="E84" s="371"/>
      <c r="F84" s="372"/>
      <c r="H84" s="225" t="s">
        <v>794</v>
      </c>
      <c r="I84" s="205" t="s">
        <v>137</v>
      </c>
      <c r="J84" s="621">
        <v>9395</v>
      </c>
      <c r="K84" s="621"/>
      <c r="M84" s="225" t="s">
        <v>794</v>
      </c>
      <c r="N84" s="205" t="s">
        <v>137</v>
      </c>
      <c r="O84" s="621">
        <f>'[6] AV GAS OCTUBRE16'!$C$15</f>
        <v>10300</v>
      </c>
      <c r="P84" s="621"/>
    </row>
    <row r="85" spans="2:16">
      <c r="B85" s="225" t="s">
        <v>522</v>
      </c>
      <c r="C85" s="205" t="s">
        <v>11919</v>
      </c>
      <c r="D85" s="370">
        <v>5517</v>
      </c>
      <c r="E85" s="371"/>
      <c r="F85" s="372"/>
      <c r="H85" s="225" t="s">
        <v>522</v>
      </c>
      <c r="I85" s="205" t="s">
        <v>11919</v>
      </c>
      <c r="J85" s="621">
        <v>6000</v>
      </c>
      <c r="K85" s="621"/>
      <c r="M85" s="225" t="s">
        <v>522</v>
      </c>
      <c r="N85" s="205" t="s">
        <v>11919</v>
      </c>
      <c r="O85" s="621">
        <f>'[6] AV GAS OCTUBRE16'!$L$14</f>
        <v>4800</v>
      </c>
      <c r="P85" s="621"/>
    </row>
    <row r="86" spans="2:16" ht="14.25" customHeight="1">
      <c r="B86" s="224" t="s">
        <v>551</v>
      </c>
      <c r="C86" s="205" t="s">
        <v>137</v>
      </c>
      <c r="D86" s="370">
        <v>4788</v>
      </c>
      <c r="E86" s="371"/>
      <c r="F86" s="372"/>
      <c r="H86" s="224" t="s">
        <v>551</v>
      </c>
      <c r="I86" s="205" t="s">
        <v>137</v>
      </c>
      <c r="J86" s="621">
        <v>4600</v>
      </c>
      <c r="K86" s="621"/>
      <c r="M86" s="224" t="s">
        <v>551</v>
      </c>
      <c r="N86" s="205" t="s">
        <v>137</v>
      </c>
      <c r="O86" s="621">
        <f>'[6] AV GAS OCTUBRE16'!$C$17</f>
        <v>4500</v>
      </c>
      <c r="P86" s="621"/>
    </row>
    <row r="87" spans="2:16">
      <c r="B87" s="224" t="s">
        <v>11916</v>
      </c>
      <c r="C87" s="205" t="s">
        <v>11907</v>
      </c>
      <c r="D87" s="370">
        <v>5433</v>
      </c>
      <c r="E87" s="371"/>
      <c r="F87" s="372"/>
      <c r="H87" s="224" t="s">
        <v>11916</v>
      </c>
      <c r="I87" s="205" t="s">
        <v>11907</v>
      </c>
      <c r="J87" s="621">
        <v>5220</v>
      </c>
      <c r="K87" s="621"/>
      <c r="M87" s="224" t="s">
        <v>11916</v>
      </c>
      <c r="N87" s="205" t="s">
        <v>11907</v>
      </c>
      <c r="O87" s="621">
        <f>'[6] AV GAS OCTUBRE16'!$R$18</f>
        <v>3878</v>
      </c>
      <c r="P87" s="621"/>
    </row>
    <row r="88" spans="2:16" ht="18.75" customHeight="1">
      <c r="B88" s="224" t="s">
        <v>357</v>
      </c>
      <c r="C88" s="205" t="s">
        <v>269</v>
      </c>
      <c r="D88" s="370">
        <v>2550</v>
      </c>
      <c r="E88" s="371"/>
      <c r="F88" s="372"/>
      <c r="H88" s="224" t="s">
        <v>357</v>
      </c>
      <c r="I88" s="205" t="s">
        <v>269</v>
      </c>
      <c r="J88" s="621">
        <v>2450</v>
      </c>
      <c r="K88" s="621"/>
      <c r="M88" s="224" t="s">
        <v>357</v>
      </c>
      <c r="N88" s="205" t="s">
        <v>269</v>
      </c>
      <c r="O88" s="621">
        <f>'[6] AV GAS OCTUBRE16'!$L$19</f>
        <v>3178</v>
      </c>
      <c r="P88" s="621"/>
    </row>
    <row r="89" spans="2:16">
      <c r="B89" s="226" t="s">
        <v>9978</v>
      </c>
      <c r="C89" s="205" t="s">
        <v>11903</v>
      </c>
      <c r="D89" s="370">
        <v>2394</v>
      </c>
      <c r="E89" s="371"/>
      <c r="F89" s="372"/>
      <c r="H89" s="226" t="s">
        <v>9978</v>
      </c>
      <c r="I89" s="205" t="s">
        <v>11903</v>
      </c>
      <c r="J89" s="621">
        <v>2300</v>
      </c>
      <c r="K89" s="621"/>
      <c r="M89" s="226" t="s">
        <v>9978</v>
      </c>
      <c r="N89" s="205" t="s">
        <v>11907</v>
      </c>
      <c r="O89" s="621">
        <f>'[6] AV GAS OCTUBRE16'!$R$20</f>
        <v>3430</v>
      </c>
      <c r="P89" s="621"/>
    </row>
    <row r="90" spans="2:16">
      <c r="B90" s="224" t="s">
        <v>143</v>
      </c>
      <c r="C90" s="205" t="s">
        <v>269</v>
      </c>
      <c r="D90" s="370">
        <v>5725</v>
      </c>
      <c r="E90" s="371"/>
      <c r="F90" s="372"/>
      <c r="H90" s="224" t="s">
        <v>143</v>
      </c>
      <c r="I90" s="205" t="s">
        <v>269</v>
      </c>
      <c r="J90" s="621">
        <v>5500</v>
      </c>
      <c r="K90" s="621"/>
      <c r="M90" s="224" t="s">
        <v>143</v>
      </c>
      <c r="N90" s="205" t="s">
        <v>269</v>
      </c>
      <c r="O90" s="621">
        <f>'[6] AV GAS OCTUBRE16'!$L$21</f>
        <v>4500</v>
      </c>
      <c r="P90" s="621"/>
    </row>
    <row r="91" spans="2:16">
      <c r="B91" s="224" t="s">
        <v>795</v>
      </c>
      <c r="C91" s="205" t="s">
        <v>137</v>
      </c>
      <c r="D91" s="370">
        <v>6037</v>
      </c>
      <c r="E91" s="371"/>
      <c r="F91" s="372"/>
      <c r="H91" s="224" t="s">
        <v>795</v>
      </c>
      <c r="I91" s="205" t="s">
        <v>137</v>
      </c>
      <c r="J91" s="621">
        <v>5800</v>
      </c>
      <c r="K91" s="621"/>
      <c r="M91" s="224" t="s">
        <v>795</v>
      </c>
      <c r="N91" s="205" t="s">
        <v>137</v>
      </c>
      <c r="O91" s="621">
        <f>'[6] AV GAS OCTUBRE16'!$C$22</f>
        <v>4750</v>
      </c>
      <c r="P91" s="621"/>
    </row>
    <row r="92" spans="2:16">
      <c r="B92" s="224" t="s">
        <v>715</v>
      </c>
      <c r="C92" s="205" t="s">
        <v>11903</v>
      </c>
      <c r="D92" s="370">
        <v>5100</v>
      </c>
      <c r="E92" s="371"/>
      <c r="F92" s="372"/>
      <c r="H92" s="224" t="s">
        <v>715</v>
      </c>
      <c r="I92" s="205" t="s">
        <v>11903</v>
      </c>
      <c r="J92" s="621">
        <v>4900</v>
      </c>
      <c r="K92" s="621"/>
      <c r="M92" s="224" t="s">
        <v>715</v>
      </c>
      <c r="N92" s="205" t="s">
        <v>11903</v>
      </c>
      <c r="O92" s="621">
        <f>'[6] AV GAS OCTUBRE16'!$F$23</f>
        <v>3293</v>
      </c>
      <c r="P92" s="621"/>
    </row>
    <row r="93" spans="2:16">
      <c r="B93" s="224" t="s">
        <v>274</v>
      </c>
      <c r="C93" s="205" t="s">
        <v>11907</v>
      </c>
      <c r="D93" s="370">
        <v>6152</v>
      </c>
      <c r="E93" s="371"/>
      <c r="F93" s="372"/>
      <c r="H93" s="224" t="s">
        <v>274</v>
      </c>
      <c r="I93" s="205" t="s">
        <v>11907</v>
      </c>
      <c r="J93" s="621">
        <v>4415</v>
      </c>
      <c r="K93" s="621"/>
      <c r="M93" s="224" t="s">
        <v>274</v>
      </c>
      <c r="N93" s="205" t="s">
        <v>11907</v>
      </c>
      <c r="O93" s="621">
        <f>'[6] AV GAS OCTUBRE16'!$R$24</f>
        <v>4960</v>
      </c>
      <c r="P93" s="621"/>
    </row>
    <row r="94" spans="2:16">
      <c r="B94" s="224" t="s">
        <v>150</v>
      </c>
      <c r="C94" s="205" t="s">
        <v>269</v>
      </c>
      <c r="D94" s="370">
        <v>6297</v>
      </c>
      <c r="E94" s="371"/>
      <c r="F94" s="372"/>
      <c r="H94" s="224" t="s">
        <v>150</v>
      </c>
      <c r="I94" s="205" t="s">
        <v>269</v>
      </c>
      <c r="J94" s="621">
        <v>6050</v>
      </c>
      <c r="K94" s="621"/>
      <c r="M94" s="224" t="s">
        <v>150</v>
      </c>
      <c r="N94" s="205" t="s">
        <v>269</v>
      </c>
      <c r="O94" s="621">
        <f>'[6] AV GAS OCTUBRE16'!$L$25</f>
        <v>5300</v>
      </c>
      <c r="P94" s="621"/>
    </row>
    <row r="95" spans="2:16">
      <c r="B95" s="226" t="s">
        <v>738</v>
      </c>
      <c r="C95" s="218" t="s">
        <v>179</v>
      </c>
      <c r="D95" s="370">
        <v>2810</v>
      </c>
      <c r="E95" s="371"/>
      <c r="F95" s="372"/>
      <c r="H95" s="226" t="s">
        <v>738</v>
      </c>
      <c r="I95" s="218" t="s">
        <v>179</v>
      </c>
      <c r="J95" s="621">
        <v>1900</v>
      </c>
      <c r="K95" s="621"/>
      <c r="M95" s="226" t="s">
        <v>738</v>
      </c>
      <c r="N95" s="218" t="s">
        <v>179</v>
      </c>
      <c r="O95" s="621">
        <f>'[6] AV GAS OCTUBRE16'!$I$26</f>
        <v>2778</v>
      </c>
      <c r="P95" s="621"/>
    </row>
    <row r="96" spans="2:16">
      <c r="B96" s="224" t="s">
        <v>1676</v>
      </c>
      <c r="C96" s="218" t="s">
        <v>11903</v>
      </c>
      <c r="D96" s="370">
        <v>4840</v>
      </c>
      <c r="E96" s="371"/>
      <c r="F96" s="372"/>
      <c r="H96" s="224" t="s">
        <v>1676</v>
      </c>
      <c r="I96" s="218" t="s">
        <v>11903</v>
      </c>
      <c r="J96" s="621">
        <v>4650</v>
      </c>
      <c r="K96" s="621"/>
      <c r="M96" s="224" t="s">
        <v>1676</v>
      </c>
      <c r="N96" s="218" t="s">
        <v>11903</v>
      </c>
      <c r="O96" s="621">
        <f>'[6] AV GAS OCTUBRE16'!$F$27</f>
        <v>4493</v>
      </c>
      <c r="P96" s="621"/>
    </row>
    <row r="97" spans="2:16">
      <c r="B97" s="226" t="s">
        <v>9968</v>
      </c>
      <c r="C97" s="218" t="s">
        <v>179</v>
      </c>
      <c r="D97" s="370">
        <v>2790</v>
      </c>
      <c r="E97" s="371"/>
      <c r="F97" s="372"/>
      <c r="H97" s="226" t="s">
        <v>9968</v>
      </c>
      <c r="I97" s="218" t="s">
        <v>179</v>
      </c>
      <c r="J97" s="621">
        <v>2680</v>
      </c>
      <c r="K97" s="621"/>
      <c r="M97" s="226" t="s">
        <v>9968</v>
      </c>
      <c r="N97" s="218" t="s">
        <v>179</v>
      </c>
      <c r="O97" s="621">
        <f>'[6] AV GAS OCTUBRE16'!$I$28</f>
        <v>2788</v>
      </c>
      <c r="P97" s="621"/>
    </row>
    <row r="98" spans="2:16">
      <c r="B98" s="224" t="s">
        <v>102</v>
      </c>
      <c r="C98" s="218" t="s">
        <v>11903</v>
      </c>
      <c r="D98" s="370">
        <v>5204</v>
      </c>
      <c r="E98" s="371"/>
      <c r="F98" s="372"/>
      <c r="H98" s="224" t="s">
        <v>102</v>
      </c>
      <c r="I98" s="218" t="s">
        <v>11903</v>
      </c>
      <c r="J98" s="621">
        <v>5000</v>
      </c>
      <c r="K98" s="621"/>
      <c r="M98" s="224" t="s">
        <v>102</v>
      </c>
      <c r="N98" s="218" t="s">
        <v>11903</v>
      </c>
      <c r="O98" s="621">
        <f>'[6] AV GAS OCTUBRE16'!$F$29</f>
        <v>4493</v>
      </c>
      <c r="P98" s="621"/>
    </row>
    <row r="99" spans="2:16">
      <c r="B99" s="224" t="s">
        <v>9970</v>
      </c>
      <c r="C99" s="218" t="s">
        <v>137</v>
      </c>
      <c r="D99" s="370">
        <v>5621</v>
      </c>
      <c r="E99" s="371"/>
      <c r="F99" s="372"/>
      <c r="H99" s="224" t="s">
        <v>9970</v>
      </c>
      <c r="I99" s="218" t="s">
        <v>137</v>
      </c>
      <c r="J99" s="621">
        <v>5400</v>
      </c>
      <c r="K99" s="621"/>
      <c r="M99" s="224" t="s">
        <v>9970</v>
      </c>
      <c r="N99" s="218" t="s">
        <v>137</v>
      </c>
      <c r="O99" s="621">
        <f>'[6] AV GAS OCTUBRE16'!$C$30</f>
        <v>4550</v>
      </c>
      <c r="P99" s="621"/>
    </row>
    <row r="100" spans="2:16">
      <c r="B100" s="224" t="s">
        <v>2197</v>
      </c>
      <c r="C100" s="218" t="s">
        <v>11907</v>
      </c>
      <c r="D100" s="370">
        <v>6506</v>
      </c>
      <c r="E100" s="371"/>
      <c r="F100" s="372"/>
      <c r="H100" s="224" t="s">
        <v>2197</v>
      </c>
      <c r="I100" s="218" t="s">
        <v>11907</v>
      </c>
      <c r="J100" s="621">
        <v>6250</v>
      </c>
      <c r="K100" s="621"/>
      <c r="M100" s="224" t="s">
        <v>2197</v>
      </c>
      <c r="N100" s="218" t="s">
        <v>11907</v>
      </c>
      <c r="O100" s="621">
        <f>'[7] AV GAS NOVIEMBRE 2016'!$R$31</f>
        <v>6250</v>
      </c>
      <c r="P100" s="621"/>
    </row>
    <row r="101" spans="2:16">
      <c r="B101" s="224" t="s">
        <v>26</v>
      </c>
      <c r="C101" s="218" t="s">
        <v>137</v>
      </c>
      <c r="D101" s="370">
        <v>10825</v>
      </c>
      <c r="E101" s="371"/>
      <c r="F101" s="372"/>
      <c r="H101" s="224" t="s">
        <v>26</v>
      </c>
      <c r="I101" s="218" t="s">
        <v>137</v>
      </c>
      <c r="J101" s="621">
        <v>10400</v>
      </c>
      <c r="K101" s="621"/>
      <c r="M101" s="224" t="s">
        <v>26</v>
      </c>
      <c r="N101" s="218" t="s">
        <v>137</v>
      </c>
      <c r="O101" s="621"/>
      <c r="P101" s="621"/>
    </row>
    <row r="102" spans="2:16">
      <c r="B102" s="224" t="s">
        <v>650</v>
      </c>
      <c r="C102" s="218" t="s">
        <v>137</v>
      </c>
      <c r="D102" s="370">
        <v>10617</v>
      </c>
      <c r="E102" s="371"/>
      <c r="F102" s="372"/>
      <c r="H102" s="224" t="s">
        <v>650</v>
      </c>
      <c r="I102" s="218" t="s">
        <v>137</v>
      </c>
      <c r="J102" s="621">
        <v>10200</v>
      </c>
      <c r="K102" s="621"/>
      <c r="M102" s="224" t="s">
        <v>650</v>
      </c>
      <c r="N102" s="218" t="s">
        <v>137</v>
      </c>
      <c r="O102" s="621"/>
      <c r="P102" s="621"/>
    </row>
    <row r="103" spans="2:16">
      <c r="B103" s="224" t="s">
        <v>2470</v>
      </c>
      <c r="C103" s="218" t="s">
        <v>11903</v>
      </c>
      <c r="D103" s="370">
        <v>4684</v>
      </c>
      <c r="E103" s="371"/>
      <c r="F103" s="372"/>
      <c r="H103" s="224" t="s">
        <v>2470</v>
      </c>
      <c r="I103" s="218" t="s">
        <v>11903</v>
      </c>
      <c r="J103" s="621">
        <v>4500</v>
      </c>
      <c r="K103" s="621"/>
      <c r="M103" s="224" t="s">
        <v>2470</v>
      </c>
      <c r="N103" s="218" t="s">
        <v>11903</v>
      </c>
      <c r="O103" s="621"/>
      <c r="P103" s="621"/>
    </row>
    <row r="104" spans="2:16">
      <c r="B104" s="224" t="s">
        <v>913</v>
      </c>
      <c r="C104" s="218" t="s">
        <v>269</v>
      </c>
      <c r="D104" s="370">
        <v>5829</v>
      </c>
      <c r="E104" s="371"/>
      <c r="F104" s="372"/>
      <c r="H104" s="224" t="s">
        <v>913</v>
      </c>
      <c r="I104" s="218" t="s">
        <v>269</v>
      </c>
      <c r="J104" s="621">
        <v>5600</v>
      </c>
      <c r="K104" s="621"/>
      <c r="M104" s="224" t="s">
        <v>913</v>
      </c>
      <c r="N104" s="218" t="s">
        <v>269</v>
      </c>
      <c r="O104" s="621">
        <f>'[6] AV GAS OCTUBRE16'!$L$32</f>
        <v>5350</v>
      </c>
      <c r="P104" s="621"/>
    </row>
    <row r="105" spans="2:16" ht="15.75" thickBot="1">
      <c r="B105" s="227" t="s">
        <v>11993</v>
      </c>
      <c r="C105" s="219" t="s">
        <v>697</v>
      </c>
      <c r="D105" s="373">
        <v>11059</v>
      </c>
      <c r="E105" s="374"/>
      <c r="F105" s="375"/>
      <c r="H105" s="227" t="s">
        <v>11993</v>
      </c>
      <c r="I105" s="219" t="s">
        <v>697</v>
      </c>
      <c r="J105" s="619"/>
      <c r="K105" s="619"/>
      <c r="M105" s="227" t="s">
        <v>11993</v>
      </c>
      <c r="N105" s="219" t="s">
        <v>697</v>
      </c>
      <c r="O105" s="619"/>
      <c r="P105" s="619"/>
    </row>
  </sheetData>
  <mergeCells count="208">
    <mergeCell ref="B6:F6"/>
    <mergeCell ref="H6:K6"/>
    <mergeCell ref="M6:P6"/>
    <mergeCell ref="B4:F4"/>
    <mergeCell ref="H4:K4"/>
    <mergeCell ref="M4:P4"/>
    <mergeCell ref="J10:K10"/>
    <mergeCell ref="O10:P10"/>
    <mergeCell ref="J11:K11"/>
    <mergeCell ref="O11:P11"/>
    <mergeCell ref="J8:K8"/>
    <mergeCell ref="O8:P8"/>
    <mergeCell ref="J9:K9"/>
    <mergeCell ref="O9:P9"/>
    <mergeCell ref="D7:F7"/>
    <mergeCell ref="J7:K7"/>
    <mergeCell ref="O7:P7"/>
    <mergeCell ref="J16:K16"/>
    <mergeCell ref="O16:P16"/>
    <mergeCell ref="J17:K17"/>
    <mergeCell ref="O17:P17"/>
    <mergeCell ref="J14:K14"/>
    <mergeCell ref="O14:P14"/>
    <mergeCell ref="J15:K15"/>
    <mergeCell ref="O15:P15"/>
    <mergeCell ref="J12:K12"/>
    <mergeCell ref="O12:P12"/>
    <mergeCell ref="J13:K13"/>
    <mergeCell ref="O13:P13"/>
    <mergeCell ref="J22:K22"/>
    <mergeCell ref="O22:P22"/>
    <mergeCell ref="J23:K23"/>
    <mergeCell ref="O23:P23"/>
    <mergeCell ref="J20:K20"/>
    <mergeCell ref="O20:P20"/>
    <mergeCell ref="J21:K21"/>
    <mergeCell ref="O21:P21"/>
    <mergeCell ref="J18:K18"/>
    <mergeCell ref="O18:P18"/>
    <mergeCell ref="J19:K19"/>
    <mergeCell ref="O19:P19"/>
    <mergeCell ref="J28:K28"/>
    <mergeCell ref="O28:P28"/>
    <mergeCell ref="J29:K29"/>
    <mergeCell ref="O29:P29"/>
    <mergeCell ref="J26:K26"/>
    <mergeCell ref="O26:P26"/>
    <mergeCell ref="J27:K27"/>
    <mergeCell ref="O27:P27"/>
    <mergeCell ref="J24:K24"/>
    <mergeCell ref="O24:P24"/>
    <mergeCell ref="J25:K25"/>
    <mergeCell ref="O25:P25"/>
    <mergeCell ref="J34:K34"/>
    <mergeCell ref="O34:P34"/>
    <mergeCell ref="J35:K35"/>
    <mergeCell ref="O35:P35"/>
    <mergeCell ref="J32:K32"/>
    <mergeCell ref="O32:P32"/>
    <mergeCell ref="J33:K33"/>
    <mergeCell ref="O33:P33"/>
    <mergeCell ref="J30:K30"/>
    <mergeCell ref="O30:P30"/>
    <mergeCell ref="J31:K31"/>
    <mergeCell ref="O31:P31"/>
    <mergeCell ref="J40:K40"/>
    <mergeCell ref="O40:P40"/>
    <mergeCell ref="J41:K41"/>
    <mergeCell ref="O41:P41"/>
    <mergeCell ref="J38:K38"/>
    <mergeCell ref="O38:P38"/>
    <mergeCell ref="J39:K39"/>
    <mergeCell ref="O39:P39"/>
    <mergeCell ref="J36:K36"/>
    <mergeCell ref="O36:P36"/>
    <mergeCell ref="J37:K37"/>
    <mergeCell ref="O37:P37"/>
    <mergeCell ref="J46:K46"/>
    <mergeCell ref="O46:P46"/>
    <mergeCell ref="J47:K47"/>
    <mergeCell ref="O47:P47"/>
    <mergeCell ref="J44:K44"/>
    <mergeCell ref="O44:P44"/>
    <mergeCell ref="J45:K45"/>
    <mergeCell ref="O45:P45"/>
    <mergeCell ref="J42:K42"/>
    <mergeCell ref="O42:P42"/>
    <mergeCell ref="J43:K43"/>
    <mergeCell ref="O43:P43"/>
    <mergeCell ref="J52:K52"/>
    <mergeCell ref="O52:P52"/>
    <mergeCell ref="J53:K53"/>
    <mergeCell ref="O53:P53"/>
    <mergeCell ref="J50:K50"/>
    <mergeCell ref="O50:P50"/>
    <mergeCell ref="J51:K51"/>
    <mergeCell ref="O51:P51"/>
    <mergeCell ref="J48:K48"/>
    <mergeCell ref="O48:P48"/>
    <mergeCell ref="J49:K49"/>
    <mergeCell ref="O49:P49"/>
    <mergeCell ref="J58:K58"/>
    <mergeCell ref="O58:P58"/>
    <mergeCell ref="J59:K59"/>
    <mergeCell ref="O59:P59"/>
    <mergeCell ref="J56:K56"/>
    <mergeCell ref="O56:P56"/>
    <mergeCell ref="J57:K57"/>
    <mergeCell ref="O57:P57"/>
    <mergeCell ref="J54:K54"/>
    <mergeCell ref="O54:P54"/>
    <mergeCell ref="J55:K55"/>
    <mergeCell ref="O55:P55"/>
    <mergeCell ref="J64:K64"/>
    <mergeCell ref="O64:P64"/>
    <mergeCell ref="J65:K65"/>
    <mergeCell ref="O65:P65"/>
    <mergeCell ref="J62:K62"/>
    <mergeCell ref="O62:P62"/>
    <mergeCell ref="J63:K63"/>
    <mergeCell ref="O63:P63"/>
    <mergeCell ref="J60:K60"/>
    <mergeCell ref="O60:P60"/>
    <mergeCell ref="J61:K61"/>
    <mergeCell ref="O61:P61"/>
    <mergeCell ref="J70:K70"/>
    <mergeCell ref="O70:P70"/>
    <mergeCell ref="J71:K71"/>
    <mergeCell ref="O71:P71"/>
    <mergeCell ref="J68:K68"/>
    <mergeCell ref="O68:P68"/>
    <mergeCell ref="J69:K69"/>
    <mergeCell ref="O69:P69"/>
    <mergeCell ref="J66:K66"/>
    <mergeCell ref="O66:P66"/>
    <mergeCell ref="J67:K67"/>
    <mergeCell ref="O67:P67"/>
    <mergeCell ref="J76:K76"/>
    <mergeCell ref="O76:P76"/>
    <mergeCell ref="J77:K77"/>
    <mergeCell ref="O77:P77"/>
    <mergeCell ref="J74:K74"/>
    <mergeCell ref="O74:P74"/>
    <mergeCell ref="J75:K75"/>
    <mergeCell ref="O75:P75"/>
    <mergeCell ref="J72:K72"/>
    <mergeCell ref="O72:P72"/>
    <mergeCell ref="J73:K73"/>
    <mergeCell ref="O73:P73"/>
    <mergeCell ref="J81:K81"/>
    <mergeCell ref="O81:P81"/>
    <mergeCell ref="J82:K82"/>
    <mergeCell ref="O82:P82"/>
    <mergeCell ref="J80:K80"/>
    <mergeCell ref="O80:P80"/>
    <mergeCell ref="J78:K78"/>
    <mergeCell ref="O78:P78"/>
    <mergeCell ref="B79:F79"/>
    <mergeCell ref="H79:K79"/>
    <mergeCell ref="M79:P79"/>
    <mergeCell ref="J87:K87"/>
    <mergeCell ref="O87:P87"/>
    <mergeCell ref="J88:K88"/>
    <mergeCell ref="O88:P88"/>
    <mergeCell ref="J85:K85"/>
    <mergeCell ref="O85:P85"/>
    <mergeCell ref="J86:K86"/>
    <mergeCell ref="O86:P86"/>
    <mergeCell ref="J83:K83"/>
    <mergeCell ref="O83:P83"/>
    <mergeCell ref="J84:K84"/>
    <mergeCell ref="O84:P84"/>
    <mergeCell ref="J93:K93"/>
    <mergeCell ref="O93:P93"/>
    <mergeCell ref="J94:K94"/>
    <mergeCell ref="O94:P94"/>
    <mergeCell ref="J91:K91"/>
    <mergeCell ref="O91:P91"/>
    <mergeCell ref="J92:K92"/>
    <mergeCell ref="O92:P92"/>
    <mergeCell ref="J89:K89"/>
    <mergeCell ref="O89:P89"/>
    <mergeCell ref="J90:K90"/>
    <mergeCell ref="O90:P90"/>
    <mergeCell ref="J105:K105"/>
    <mergeCell ref="O105:P105"/>
    <mergeCell ref="A1:P1"/>
    <mergeCell ref="A2:P2"/>
    <mergeCell ref="J103:K103"/>
    <mergeCell ref="O103:P103"/>
    <mergeCell ref="J104:K104"/>
    <mergeCell ref="O104:P104"/>
    <mergeCell ref="J101:K101"/>
    <mergeCell ref="O101:P101"/>
    <mergeCell ref="J102:K102"/>
    <mergeCell ref="O102:P102"/>
    <mergeCell ref="J99:K99"/>
    <mergeCell ref="O99:P99"/>
    <mergeCell ref="J100:K100"/>
    <mergeCell ref="O100:P100"/>
    <mergeCell ref="J97:K97"/>
    <mergeCell ref="O97:P97"/>
    <mergeCell ref="J98:K98"/>
    <mergeCell ref="O98:P98"/>
    <mergeCell ref="J95:K95"/>
    <mergeCell ref="O95:P95"/>
    <mergeCell ref="J96:K96"/>
    <mergeCell ref="O96:P96"/>
  </mergeCells>
  <pageMargins left="0.24" right="0.23" top="0.75" bottom="0.75" header="0.3" footer="0.3"/>
  <pageSetup orientation="portrait"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1</vt:i4>
      </vt:variant>
    </vt:vector>
  </HeadingPairs>
  <TitlesOfParts>
    <vt:vector size="12" baseType="lpstr">
      <vt:lpstr>Hoja1</vt:lpstr>
      <vt:lpstr>HISTORICO JET </vt:lpstr>
      <vt:lpstr>HISTORICO AV GAS</vt:lpstr>
      <vt:lpstr>ANEXO A JET A- 1 GRANEL</vt:lpstr>
      <vt:lpstr>ANEXO A JET A-1 AL ALA</vt:lpstr>
      <vt:lpstr>ANEXO B AVGAS AL ALA Y A GRANEL</vt:lpstr>
      <vt:lpstr>ANEXO C EXTERIOR</vt:lpstr>
      <vt:lpstr>ANEXO D ESTRUCTURA DE PRECI</vt:lpstr>
      <vt:lpstr>ANEXO E LIST. AGENT. CADENA DIS</vt:lpstr>
      <vt:lpstr>ANEXO F MC. FUERZA PUBLICA</vt:lpstr>
      <vt:lpstr>ANEXO G PRECIOS HISTO FAC</vt:lpstr>
      <vt:lpstr>'ANEXO D ESTRUCTURA DE PRECI'!Área_de_impresión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T2. CARLOS ARIAS MORENO</dc:creator>
  <cp:lastModifiedBy>PD6. ANA CELIA GALVIS QUIMBAY</cp:lastModifiedBy>
  <cp:lastPrinted>2018-10-24T20:41:03Z</cp:lastPrinted>
  <dcterms:created xsi:type="dcterms:W3CDTF">2018-07-16T19:54:16Z</dcterms:created>
  <dcterms:modified xsi:type="dcterms:W3CDTF">2018-11-21T15:58:32Z</dcterms:modified>
</cp:coreProperties>
</file>